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91345E6-D1F5-4EFC-8E17-3928F1DA4482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28" i="1" l="1"/>
  <c r="AA80" i="1"/>
  <c r="AC80" i="1" s="1"/>
  <c r="W21" i="1" s="1"/>
  <c r="AF20" i="1" s="1"/>
  <c r="Q12" i="1" l="1"/>
  <c r="AB71" i="1"/>
  <c r="A12" i="1"/>
  <c r="T12" i="1"/>
  <c r="B1" i="1"/>
  <c r="AA72" i="1"/>
  <c r="AC72" i="1" s="1"/>
  <c r="W13" i="1" s="1"/>
  <c r="AA71" i="1"/>
  <c r="AC71" i="1" s="1"/>
  <c r="W12" i="1" s="1"/>
  <c r="AD13" i="1"/>
  <c r="AD14" i="1" s="1"/>
  <c r="AD15" i="1" s="1"/>
  <c r="AD16" i="1" s="1"/>
  <c r="AD17" i="1" s="1"/>
  <c r="AD18" i="1" s="1"/>
  <c r="AD19" i="1" s="1"/>
  <c r="AD20" i="1" s="1"/>
  <c r="AD21" i="1" s="1"/>
  <c r="V13" i="1"/>
  <c r="V14" i="1" s="1"/>
  <c r="V1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X12" i="1"/>
  <c r="M12" i="1"/>
  <c r="J12" i="1"/>
  <c r="J13" i="1" s="1"/>
  <c r="G12" i="1"/>
  <c r="G13" i="1" s="1"/>
  <c r="Z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AB73" i="1"/>
  <c r="AA73" i="1" s="1"/>
  <c r="AC73" i="1" s="1"/>
  <c r="W14" i="1" s="1"/>
  <c r="R13" i="1"/>
  <c r="C13" i="1"/>
  <c r="AA13" i="1" l="1"/>
  <c r="X13" i="1" s="1"/>
  <c r="A13" i="1"/>
  <c r="A14" i="1" s="1"/>
  <c r="A15" i="1" s="1"/>
  <c r="AB74" i="1"/>
  <c r="H12" i="1"/>
  <c r="N12" i="1" s="1"/>
  <c r="P12" i="1" s="1"/>
  <c r="B12" i="1" s="1"/>
  <c r="D12" i="1"/>
  <c r="E12" i="1" s="1"/>
  <c r="V16" i="1"/>
  <c r="AF12" i="1"/>
  <c r="S12" i="1" s="1"/>
  <c r="S13" i="1" s="1"/>
  <c r="Y14" i="1"/>
  <c r="Y13" i="1"/>
  <c r="Z13" i="1" s="1"/>
  <c r="AC13" i="1" s="1"/>
  <c r="AF16" i="1"/>
  <c r="I31" i="1"/>
  <c r="AF13" i="1"/>
  <c r="AA14" i="1" l="1"/>
  <c r="X14" i="1" s="1"/>
  <c r="AA15" i="1" s="1"/>
  <c r="X15" i="1" s="1"/>
  <c r="AA16" i="1" s="1"/>
  <c r="X16" i="1" s="1"/>
  <c r="Z14" i="1"/>
  <c r="AC14" i="1" s="1"/>
  <c r="F13" i="1"/>
  <c r="H13" i="1" s="1"/>
  <c r="O13" i="1"/>
  <c r="R14" i="1" s="1"/>
  <c r="D14" i="1"/>
  <c r="E14" i="1" s="1"/>
  <c r="O14" i="1"/>
  <c r="T14" i="1" s="1"/>
  <c r="D13" i="1"/>
  <c r="E13" i="1" s="1"/>
  <c r="F14" i="1" s="1"/>
  <c r="K13" i="1"/>
  <c r="L13" i="1" s="1"/>
  <c r="M13" i="1" s="1"/>
  <c r="AB75" i="1"/>
  <c r="AA74" i="1"/>
  <c r="AC74" i="1" s="1"/>
  <c r="W15" i="1" s="1"/>
  <c r="A16" i="1"/>
  <c r="D15" i="1"/>
  <c r="E15" i="1" s="1"/>
  <c r="O15" i="1"/>
  <c r="I32" i="1"/>
  <c r="V17" i="1"/>
  <c r="V18" i="1" l="1"/>
  <c r="V19" i="1" s="1"/>
  <c r="V20" i="1" s="1"/>
  <c r="V21" i="1" s="1"/>
  <c r="AA75" i="1"/>
  <c r="AC75" i="1" s="1"/>
  <c r="W16" i="1" s="1"/>
  <c r="Y17" i="1" s="1"/>
  <c r="Z17" i="1" s="1"/>
  <c r="AB76" i="1"/>
  <c r="N13" i="1"/>
  <c r="P13" i="1" s="1"/>
  <c r="AA17" i="1"/>
  <c r="X17" i="1" s="1"/>
  <c r="S14" i="1"/>
  <c r="S15" i="1" s="1"/>
  <c r="S16" i="1" s="1"/>
  <c r="J14" i="1"/>
  <c r="K14" i="1" s="1"/>
  <c r="L14" i="1" s="1"/>
  <c r="M14" i="1" s="1"/>
  <c r="Q14" i="1"/>
  <c r="R15" i="1"/>
  <c r="R16" i="1" s="1"/>
  <c r="Q13" i="1"/>
  <c r="C14" i="1" s="1"/>
  <c r="T13" i="1"/>
  <c r="G14" i="1"/>
  <c r="G15" i="1" s="1"/>
  <c r="G16" i="1" s="1"/>
  <c r="F15" i="1"/>
  <c r="AF14" i="1"/>
  <c r="Y15" i="1"/>
  <c r="Z15" i="1" s="1"/>
  <c r="AC15" i="1" s="1"/>
  <c r="T15" i="1"/>
  <c r="Q15" i="1"/>
  <c r="D16" i="1"/>
  <c r="E16" i="1" s="1"/>
  <c r="A17" i="1"/>
  <c r="O16" i="1"/>
  <c r="F16" i="1"/>
  <c r="I33" i="1"/>
  <c r="AF15" i="1" l="1"/>
  <c r="Y16" i="1"/>
  <c r="Z16" i="1" s="1"/>
  <c r="AC16" i="1" s="1"/>
  <c r="AB77" i="1"/>
  <c r="AA76" i="1"/>
  <c r="AC76" i="1" s="1"/>
  <c r="F17" i="1"/>
  <c r="AA18" i="1"/>
  <c r="X18" i="1" s="1"/>
  <c r="AC17" i="1"/>
  <c r="J15" i="1"/>
  <c r="K15" i="1" s="1"/>
  <c r="L15" i="1" s="1"/>
  <c r="M15" i="1" s="1"/>
  <c r="C15" i="1"/>
  <c r="C16" i="1" s="1"/>
  <c r="H14" i="1"/>
  <c r="N14" i="1" s="1"/>
  <c r="P14" i="1" s="1"/>
  <c r="B14" i="1" s="1"/>
  <c r="H15" i="1"/>
  <c r="H16" i="1"/>
  <c r="I34" i="1"/>
  <c r="T16" i="1"/>
  <c r="R17" i="1"/>
  <c r="S17" i="1"/>
  <c r="G17" i="1"/>
  <c r="Q16" i="1"/>
  <c r="D17" i="1"/>
  <c r="E17" i="1" s="1"/>
  <c r="O17" i="1"/>
  <c r="A18" i="1"/>
  <c r="B13" i="1"/>
  <c r="AB78" i="1" l="1"/>
  <c r="AA77" i="1"/>
  <c r="AC77" i="1" s="1"/>
  <c r="W18" i="1" s="1"/>
  <c r="H17" i="1"/>
  <c r="AA19" i="1"/>
  <c r="X19" i="1" s="1"/>
  <c r="J16" i="1"/>
  <c r="K16" i="1" s="1"/>
  <c r="L16" i="1" s="1"/>
  <c r="M16" i="1" s="1"/>
  <c r="N16" i="1" s="1"/>
  <c r="P16" i="1" s="1"/>
  <c r="B16" i="1" s="1"/>
  <c r="N15" i="1"/>
  <c r="P15" i="1" s="1"/>
  <c r="B15" i="1" s="1"/>
  <c r="C17" i="1"/>
  <c r="F18" i="1"/>
  <c r="D18" i="1"/>
  <c r="E18" i="1" s="1"/>
  <c r="A19" i="1"/>
  <c r="O18" i="1"/>
  <c r="T17" i="1"/>
  <c r="S18" i="1"/>
  <c r="R18" i="1"/>
  <c r="Q17" i="1"/>
  <c r="G18" i="1"/>
  <c r="I35" i="1"/>
  <c r="AF17" i="1" l="1"/>
  <c r="Y18" i="1"/>
  <c r="Z18" i="1" s="1"/>
  <c r="AC18" i="1" s="1"/>
  <c r="AB79" i="1"/>
  <c r="AA79" i="1" s="1"/>
  <c r="AC79" i="1" s="1"/>
  <c r="W20" i="1" s="1"/>
  <c r="AA78" i="1"/>
  <c r="AC78" i="1" s="1"/>
  <c r="W19" i="1" s="1"/>
  <c r="Y19" i="1" s="1"/>
  <c r="Z19" i="1" s="1"/>
  <c r="AC19" i="1" s="1"/>
  <c r="AA20" i="1"/>
  <c r="X20" i="1" s="1"/>
  <c r="J17" i="1"/>
  <c r="K17" i="1" s="1"/>
  <c r="L17" i="1" s="1"/>
  <c r="M17" i="1" s="1"/>
  <c r="N17" i="1" s="1"/>
  <c r="P17" i="1" s="1"/>
  <c r="B17" i="1" s="1"/>
  <c r="C18" i="1"/>
  <c r="Q18" i="1"/>
  <c r="R19" i="1"/>
  <c r="G19" i="1"/>
  <c r="T18" i="1"/>
  <c r="S19" i="1"/>
  <c r="I36" i="1"/>
  <c r="O19" i="1"/>
  <c r="A20" i="1"/>
  <c r="D19" i="1"/>
  <c r="E19" i="1" s="1"/>
  <c r="F19" i="1"/>
  <c r="H18" i="1"/>
  <c r="AF19" i="1" l="1"/>
  <c r="Y21" i="1"/>
  <c r="Z21" i="1" s="1"/>
  <c r="AC21" i="1" s="1"/>
  <c r="Y20" i="1"/>
  <c r="Z20" i="1" s="1"/>
  <c r="AC20" i="1" s="1"/>
  <c r="AF18" i="1"/>
  <c r="F20" i="1"/>
  <c r="AA21" i="1"/>
  <c r="X21" i="1"/>
  <c r="J18" i="1"/>
  <c r="K18" i="1" s="1"/>
  <c r="L18" i="1" s="1"/>
  <c r="M18" i="1" s="1"/>
  <c r="N18" i="1" s="1"/>
  <c r="P18" i="1" s="1"/>
  <c r="B18" i="1" s="1"/>
  <c r="C19" i="1"/>
  <c r="H19" i="1"/>
  <c r="O20" i="1"/>
  <c r="D20" i="1"/>
  <c r="E20" i="1" s="1"/>
  <c r="A21" i="1"/>
  <c r="T19" i="1"/>
  <c r="S20" i="1"/>
  <c r="G20" i="1"/>
  <c r="Q19" i="1"/>
  <c r="R20" i="1"/>
  <c r="I37" i="1"/>
  <c r="H20" i="1" l="1"/>
  <c r="F21" i="1"/>
  <c r="J19" i="1"/>
  <c r="K19" i="1" s="1"/>
  <c r="L19" i="1" s="1"/>
  <c r="M19" i="1" s="1"/>
  <c r="N19" i="1" s="1"/>
  <c r="P19" i="1" s="1"/>
  <c r="B19" i="1" s="1"/>
  <c r="C20" i="1"/>
  <c r="R21" i="1"/>
  <c r="Q20" i="1"/>
  <c r="G21" i="1"/>
  <c r="T20" i="1"/>
  <c r="S21" i="1"/>
  <c r="O21" i="1"/>
  <c r="D21" i="1"/>
  <c r="E21" i="1" s="1"/>
  <c r="A22" i="1"/>
  <c r="I38" i="1"/>
  <c r="J20" i="1" l="1"/>
  <c r="K20" i="1" s="1"/>
  <c r="L20" i="1" s="1"/>
  <c r="M20" i="1" s="1"/>
  <c r="N20" i="1" s="1"/>
  <c r="P20" i="1" s="1"/>
  <c r="B20" i="1" s="1"/>
  <c r="H21" i="1"/>
  <c r="F22" i="1"/>
  <c r="J21" i="1"/>
  <c r="K21" i="1" s="1"/>
  <c r="L21" i="1" s="1"/>
  <c r="M21" i="1" s="1"/>
  <c r="C21" i="1"/>
  <c r="I39" i="1"/>
  <c r="Q21" i="1"/>
  <c r="T21" i="1"/>
  <c r="R22" i="1"/>
  <c r="G22" i="1"/>
  <c r="S22" i="1"/>
  <c r="D22" i="1"/>
  <c r="E22" i="1" s="1"/>
  <c r="A23" i="1"/>
  <c r="O22" i="1"/>
  <c r="N21" i="1" l="1"/>
  <c r="P21" i="1" s="1"/>
  <c r="B21" i="1" s="1"/>
  <c r="H22" i="1"/>
  <c r="J22" i="1"/>
  <c r="K22" i="1" s="1"/>
  <c r="L22" i="1" s="1"/>
  <c r="M22" i="1" s="1"/>
  <c r="C22" i="1"/>
  <c r="F23" i="1"/>
  <c r="D23" i="1"/>
  <c r="E23" i="1" s="1"/>
  <c r="F24" i="1" s="1"/>
  <c r="A24" i="1"/>
  <c r="O23" i="1"/>
  <c r="I40" i="1"/>
  <c r="S23" i="1"/>
  <c r="T22" i="1"/>
  <c r="R23" i="1"/>
  <c r="G23" i="1"/>
  <c r="Q22" i="1"/>
  <c r="N22" i="1" l="1"/>
  <c r="P22" i="1" s="1"/>
  <c r="B22" i="1" s="1"/>
  <c r="C23" i="1"/>
  <c r="J23" i="1"/>
  <c r="K23" i="1" s="1"/>
  <c r="L23" i="1" s="1"/>
  <c r="M23" i="1" s="1"/>
  <c r="T23" i="1"/>
  <c r="S24" i="1"/>
  <c r="R24" i="1"/>
  <c r="Q23" i="1"/>
  <c r="G24" i="1"/>
  <c r="H24" i="1" s="1"/>
  <c r="I41" i="1"/>
  <c r="D24" i="1"/>
  <c r="E24" i="1" s="1"/>
  <c r="F25" i="1" s="1"/>
  <c r="A25" i="1"/>
  <c r="O24" i="1"/>
  <c r="H23" i="1"/>
  <c r="C24" i="1" l="1"/>
  <c r="J24" i="1"/>
  <c r="K24" i="1" s="1"/>
  <c r="L24" i="1" s="1"/>
  <c r="M24" i="1" s="1"/>
  <c r="N24" i="1" s="1"/>
  <c r="P24" i="1" s="1"/>
  <c r="B24" i="1" s="1"/>
  <c r="N23" i="1"/>
  <c r="P23" i="1" s="1"/>
  <c r="B23" i="1" s="1"/>
  <c r="D25" i="1"/>
  <c r="E25" i="1" s="1"/>
  <c r="F26" i="1" s="1"/>
  <c r="A26" i="1"/>
  <c r="O25" i="1"/>
  <c r="R25" i="1"/>
  <c r="J25" i="1"/>
  <c r="K25" i="1" s="1"/>
  <c r="L25" i="1" s="1"/>
  <c r="M25" i="1" s="1"/>
  <c r="G25" i="1"/>
  <c r="H25" i="1" s="1"/>
  <c r="Q24" i="1"/>
  <c r="S25" i="1"/>
  <c r="T24" i="1"/>
  <c r="I42" i="1"/>
  <c r="C25" i="1" l="1"/>
  <c r="N25" i="1"/>
  <c r="O26" i="1"/>
  <c r="D26" i="1"/>
  <c r="E26" i="1" s="1"/>
  <c r="F27" i="1" s="1"/>
  <c r="A27" i="1"/>
  <c r="I43" i="1"/>
  <c r="T25" i="1"/>
  <c r="J26" i="1"/>
  <c r="K26" i="1" s="1"/>
  <c r="L26" i="1" s="1"/>
  <c r="M26" i="1" s="1"/>
  <c r="S26" i="1"/>
  <c r="G26" i="1"/>
  <c r="H26" i="1" s="1"/>
  <c r="R26" i="1"/>
  <c r="Q25" i="1"/>
  <c r="P25" i="1" l="1"/>
  <c r="B25" i="1" s="1"/>
  <c r="C26" i="1"/>
  <c r="N26" i="1"/>
  <c r="O27" i="1"/>
  <c r="D27" i="1"/>
  <c r="E27" i="1" s="1"/>
  <c r="F28" i="1" s="1"/>
  <c r="A28" i="1"/>
  <c r="I44" i="1"/>
  <c r="T26" i="1"/>
  <c r="S27" i="1"/>
  <c r="G27" i="1"/>
  <c r="H27" i="1" s="1"/>
  <c r="J27" i="1"/>
  <c r="K27" i="1" s="1"/>
  <c r="L27" i="1" s="1"/>
  <c r="M27" i="1" s="1"/>
  <c r="Q26" i="1"/>
  <c r="R27" i="1"/>
  <c r="P26" i="1" l="1"/>
  <c r="B26" i="1" s="1"/>
  <c r="C27" i="1"/>
  <c r="N27" i="1"/>
  <c r="I45" i="1"/>
  <c r="T27" i="1"/>
  <c r="S28" i="1"/>
  <c r="Q27" i="1"/>
  <c r="R28" i="1"/>
  <c r="G28" i="1"/>
  <c r="H28" i="1" s="1"/>
  <c r="J28" i="1"/>
  <c r="K28" i="1" s="1"/>
  <c r="L28" i="1" s="1"/>
  <c r="M28" i="1" s="1"/>
  <c r="O28" i="1"/>
  <c r="D28" i="1"/>
  <c r="E28" i="1" s="1"/>
  <c r="F29" i="1" s="1"/>
  <c r="A29" i="1"/>
  <c r="P27" i="1" l="1"/>
  <c r="B27" i="1" s="1"/>
  <c r="C28" i="1"/>
  <c r="N28" i="1"/>
  <c r="R29" i="1"/>
  <c r="T28" i="1"/>
  <c r="S29" i="1"/>
  <c r="Q28" i="1"/>
  <c r="G29" i="1"/>
  <c r="H29" i="1" s="1"/>
  <c r="J29" i="1"/>
  <c r="K29" i="1" s="1"/>
  <c r="L29" i="1" s="1"/>
  <c r="M29" i="1" s="1"/>
  <c r="D29" i="1"/>
  <c r="E29" i="1" s="1"/>
  <c r="F30" i="1" s="1"/>
  <c r="A30" i="1"/>
  <c r="O29" i="1"/>
  <c r="I46" i="1"/>
  <c r="P28" i="1" l="1"/>
  <c r="B28" i="1" s="1"/>
  <c r="C29" i="1"/>
  <c r="O30" i="1"/>
  <c r="A31" i="1"/>
  <c r="D30" i="1"/>
  <c r="E30" i="1" s="1"/>
  <c r="F31" i="1" s="1"/>
  <c r="I47" i="1"/>
  <c r="T29" i="1"/>
  <c r="R30" i="1"/>
  <c r="J30" i="1"/>
  <c r="K30" i="1" s="1"/>
  <c r="L30" i="1" s="1"/>
  <c r="M30" i="1" s="1"/>
  <c r="G30" i="1"/>
  <c r="H30" i="1" s="1"/>
  <c r="Q29" i="1"/>
  <c r="S30" i="1"/>
  <c r="N29" i="1"/>
  <c r="C30" i="1" l="1"/>
  <c r="P29" i="1"/>
  <c r="B29" i="1" s="1"/>
  <c r="N30" i="1"/>
  <c r="S31" i="1"/>
  <c r="R31" i="1"/>
  <c r="Q30" i="1"/>
  <c r="J31" i="1"/>
  <c r="K31" i="1" s="1"/>
  <c r="L31" i="1" s="1"/>
  <c r="M31" i="1" s="1"/>
  <c r="T30" i="1"/>
  <c r="G31" i="1"/>
  <c r="H31" i="1" s="1"/>
  <c r="I48" i="1"/>
  <c r="D31" i="1"/>
  <c r="E31" i="1" s="1"/>
  <c r="F32" i="1" s="1"/>
  <c r="O31" i="1"/>
  <c r="A32" i="1"/>
  <c r="P30" i="1" l="1"/>
  <c r="B30" i="1" s="1"/>
  <c r="C31" i="1"/>
  <c r="D32" i="1"/>
  <c r="E32" i="1" s="1"/>
  <c r="A33" i="1"/>
  <c r="O32" i="1"/>
  <c r="N31" i="1"/>
  <c r="P31" i="1" s="1"/>
  <c r="B31" i="1" s="1"/>
  <c r="T31" i="1"/>
  <c r="S32" i="1"/>
  <c r="Q31" i="1"/>
  <c r="C32" i="1" s="1"/>
  <c r="R32" i="1"/>
  <c r="G32" i="1"/>
  <c r="H32" i="1" s="1"/>
  <c r="J32" i="1"/>
  <c r="K32" i="1" s="1"/>
  <c r="L32" i="1" s="1"/>
  <c r="M32" i="1" s="1"/>
  <c r="I49" i="1"/>
  <c r="F33" i="1" l="1"/>
  <c r="N32" i="1"/>
  <c r="P32" i="1" s="1"/>
  <c r="B32" i="1" s="1"/>
  <c r="T32" i="1"/>
  <c r="R33" i="1"/>
  <c r="Q32" i="1"/>
  <c r="C33" i="1" s="1"/>
  <c r="G33" i="1"/>
  <c r="J33" i="1"/>
  <c r="K33" i="1" s="1"/>
  <c r="L33" i="1" s="1"/>
  <c r="M33" i="1" s="1"/>
  <c r="S33" i="1"/>
  <c r="D33" i="1"/>
  <c r="E33" i="1" s="1"/>
  <c r="F34" i="1" s="1"/>
  <c r="O33" i="1"/>
  <c r="A34" i="1"/>
  <c r="I50" i="1"/>
  <c r="H33" i="1" l="1"/>
  <c r="N33" i="1" s="1"/>
  <c r="P33" i="1" s="1"/>
  <c r="B33" i="1" s="1"/>
  <c r="S34" i="1"/>
  <c r="J34" i="1"/>
  <c r="K34" i="1" s="1"/>
  <c r="L34" i="1" s="1"/>
  <c r="M34" i="1" s="1"/>
  <c r="G34" i="1"/>
  <c r="H34" i="1" s="1"/>
  <c r="T33" i="1"/>
  <c r="Q33" i="1"/>
  <c r="C34" i="1" s="1"/>
  <c r="R34" i="1"/>
  <c r="I51" i="1"/>
  <c r="A35" i="1"/>
  <c r="D34" i="1"/>
  <c r="E34" i="1" s="1"/>
  <c r="F35" i="1" s="1"/>
  <c r="O34" i="1"/>
  <c r="T34" i="1" l="1"/>
  <c r="Q34" i="1"/>
  <c r="C35" i="1" s="1"/>
  <c r="R35" i="1"/>
  <c r="G35" i="1"/>
  <c r="H35" i="1" s="1"/>
  <c r="S35" i="1"/>
  <c r="J35" i="1"/>
  <c r="K35" i="1" s="1"/>
  <c r="L35" i="1" s="1"/>
  <c r="M35" i="1" s="1"/>
  <c r="D35" i="1"/>
  <c r="E35" i="1" s="1"/>
  <c r="F36" i="1" s="1"/>
  <c r="A36" i="1"/>
  <c r="O35" i="1"/>
  <c r="N34" i="1"/>
  <c r="P34" i="1" s="1"/>
  <c r="B34" i="1" s="1"/>
  <c r="I52" i="1"/>
  <c r="N35" i="1" l="1"/>
  <c r="P35" i="1" s="1"/>
  <c r="B35" i="1" s="1"/>
  <c r="I53" i="1"/>
  <c r="S36" i="1"/>
  <c r="R36" i="1"/>
  <c r="J36" i="1"/>
  <c r="K36" i="1" s="1"/>
  <c r="L36" i="1" s="1"/>
  <c r="M36" i="1" s="1"/>
  <c r="G36" i="1"/>
  <c r="H36" i="1" s="1"/>
  <c r="T35" i="1"/>
  <c r="Q35" i="1"/>
  <c r="C36" i="1" s="1"/>
  <c r="A37" i="1"/>
  <c r="D36" i="1"/>
  <c r="E36" i="1" s="1"/>
  <c r="F37" i="1" s="1"/>
  <c r="O36" i="1"/>
  <c r="O37" i="1" l="1"/>
  <c r="A38" i="1"/>
  <c r="D37" i="1"/>
  <c r="E37" i="1" s="1"/>
  <c r="F38" i="1" s="1"/>
  <c r="N36" i="1"/>
  <c r="P36" i="1" s="1"/>
  <c r="B36" i="1" s="1"/>
  <c r="T36" i="1"/>
  <c r="R37" i="1"/>
  <c r="Q36" i="1"/>
  <c r="C37" i="1" s="1"/>
  <c r="G37" i="1"/>
  <c r="H37" i="1" s="1"/>
  <c r="S37" i="1"/>
  <c r="J37" i="1"/>
  <c r="K37" i="1" s="1"/>
  <c r="L37" i="1" s="1"/>
  <c r="M37" i="1" s="1"/>
  <c r="I54" i="1"/>
  <c r="N37" i="1" l="1"/>
  <c r="P37" i="1" s="1"/>
  <c r="B37" i="1" s="1"/>
  <c r="I55" i="1"/>
  <c r="A39" i="1"/>
  <c r="D38" i="1"/>
  <c r="E38" i="1" s="1"/>
  <c r="F39" i="1" s="1"/>
  <c r="O38" i="1"/>
  <c r="Q37" i="1"/>
  <c r="C38" i="1" s="1"/>
  <c r="S38" i="1"/>
  <c r="T37" i="1"/>
  <c r="G38" i="1"/>
  <c r="H38" i="1" s="1"/>
  <c r="J38" i="1"/>
  <c r="K38" i="1" s="1"/>
  <c r="L38" i="1" s="1"/>
  <c r="M38" i="1" s="1"/>
  <c r="R38" i="1"/>
  <c r="N38" i="1" l="1"/>
  <c r="P38" i="1" s="1"/>
  <c r="B38" i="1" s="1"/>
  <c r="D39" i="1"/>
  <c r="E39" i="1" s="1"/>
  <c r="F40" i="1" s="1"/>
  <c r="A40" i="1"/>
  <c r="O39" i="1"/>
  <c r="I56" i="1"/>
  <c r="T38" i="1"/>
  <c r="S39" i="1"/>
  <c r="G39" i="1"/>
  <c r="H39" i="1" s="1"/>
  <c r="J39" i="1"/>
  <c r="K39" i="1" s="1"/>
  <c r="L39" i="1" s="1"/>
  <c r="M39" i="1" s="1"/>
  <c r="R39" i="1"/>
  <c r="Q38" i="1"/>
  <c r="C39" i="1" s="1"/>
  <c r="N39" i="1" l="1"/>
  <c r="P39" i="1" s="1"/>
  <c r="B39" i="1" s="1"/>
  <c r="S40" i="1"/>
  <c r="Q39" i="1"/>
  <c r="C40" i="1" s="1"/>
  <c r="R40" i="1"/>
  <c r="T39" i="1"/>
  <c r="G40" i="1"/>
  <c r="H40" i="1" s="1"/>
  <c r="J40" i="1"/>
  <c r="K40" i="1" s="1"/>
  <c r="L40" i="1" s="1"/>
  <c r="M40" i="1" s="1"/>
  <c r="I57" i="1"/>
  <c r="D40" i="1"/>
  <c r="E40" i="1" s="1"/>
  <c r="F41" i="1" s="1"/>
  <c r="A41" i="1"/>
  <c r="O40" i="1"/>
  <c r="N40" i="1" l="1"/>
  <c r="P40" i="1" s="1"/>
  <c r="B40" i="1" s="1"/>
  <c r="I58" i="1"/>
  <c r="T40" i="1"/>
  <c r="R41" i="1"/>
  <c r="G41" i="1"/>
  <c r="H41" i="1" s="1"/>
  <c r="J41" i="1"/>
  <c r="K41" i="1" s="1"/>
  <c r="L41" i="1" s="1"/>
  <c r="M41" i="1" s="1"/>
  <c r="Q40" i="1"/>
  <c r="C41" i="1" s="1"/>
  <c r="S41" i="1"/>
  <c r="D41" i="1"/>
  <c r="E41" i="1" s="1"/>
  <c r="F42" i="1" s="1"/>
  <c r="O41" i="1"/>
  <c r="A42" i="1"/>
  <c r="N41" i="1" l="1"/>
  <c r="P41" i="1" s="1"/>
  <c r="B41" i="1" s="1"/>
  <c r="O42" i="1"/>
  <c r="A43" i="1"/>
  <c r="D42" i="1"/>
  <c r="E42" i="1" s="1"/>
  <c r="F43" i="1" s="1"/>
  <c r="R42" i="1"/>
  <c r="T41" i="1"/>
  <c r="J42" i="1"/>
  <c r="K42" i="1" s="1"/>
  <c r="L42" i="1" s="1"/>
  <c r="M42" i="1" s="1"/>
  <c r="Q41" i="1"/>
  <c r="C42" i="1" s="1"/>
  <c r="G42" i="1"/>
  <c r="H42" i="1" s="1"/>
  <c r="S42" i="1"/>
  <c r="I59" i="1"/>
  <c r="N42" i="1" l="1"/>
  <c r="P42" i="1" s="1"/>
  <c r="B42" i="1" s="1"/>
  <c r="O43" i="1"/>
  <c r="A44" i="1"/>
  <c r="D43" i="1"/>
  <c r="E43" i="1" s="1"/>
  <c r="F44" i="1" s="1"/>
  <c r="I60" i="1"/>
  <c r="S43" i="1"/>
  <c r="J43" i="1"/>
  <c r="K43" i="1" s="1"/>
  <c r="L43" i="1" s="1"/>
  <c r="M43" i="1" s="1"/>
  <c r="Q42" i="1"/>
  <c r="C43" i="1" s="1"/>
  <c r="R43" i="1"/>
  <c r="G43" i="1"/>
  <c r="H43" i="1" s="1"/>
  <c r="T42" i="1"/>
  <c r="N43" i="1" l="1"/>
  <c r="P43" i="1" s="1"/>
  <c r="B43" i="1" s="1"/>
  <c r="I61" i="1"/>
  <c r="D44" i="1"/>
  <c r="E44" i="1" s="1"/>
  <c r="F45" i="1" s="1"/>
  <c r="O44" i="1"/>
  <c r="A45" i="1"/>
  <c r="R44" i="1"/>
  <c r="Q43" i="1"/>
  <c r="C44" i="1" s="1"/>
  <c r="T43" i="1"/>
  <c r="J44" i="1"/>
  <c r="K44" i="1" s="1"/>
  <c r="L44" i="1" s="1"/>
  <c r="M44" i="1" s="1"/>
  <c r="G44" i="1"/>
  <c r="H44" i="1" s="1"/>
  <c r="S44" i="1"/>
  <c r="S45" i="1" l="1"/>
  <c r="T44" i="1"/>
  <c r="Q44" i="1"/>
  <c r="C45" i="1" s="1"/>
  <c r="J45" i="1"/>
  <c r="K45" i="1" s="1"/>
  <c r="L45" i="1" s="1"/>
  <c r="M45" i="1" s="1"/>
  <c r="G45" i="1"/>
  <c r="H45" i="1" s="1"/>
  <c r="R45" i="1"/>
  <c r="D45" i="1"/>
  <c r="E45" i="1" s="1"/>
  <c r="F46" i="1" s="1"/>
  <c r="O45" i="1"/>
  <c r="A46" i="1"/>
  <c r="N44" i="1"/>
  <c r="P44" i="1" s="1"/>
  <c r="B44" i="1" s="1"/>
  <c r="I62" i="1"/>
  <c r="N45" i="1" l="1"/>
  <c r="P45" i="1" s="1"/>
  <c r="B45" i="1" s="1"/>
  <c r="D46" i="1"/>
  <c r="E46" i="1" s="1"/>
  <c r="F47" i="1" s="1"/>
  <c r="H47" i="1" s="1"/>
  <c r="O46" i="1"/>
  <c r="A47" i="1"/>
  <c r="I63" i="1"/>
  <c r="Q45" i="1"/>
  <c r="C46" i="1" s="1"/>
  <c r="S46" i="1"/>
  <c r="G46" i="1"/>
  <c r="H46" i="1" s="1"/>
  <c r="T45" i="1"/>
  <c r="R46" i="1"/>
  <c r="J46" i="1"/>
  <c r="K46" i="1" s="1"/>
  <c r="L46" i="1" s="1"/>
  <c r="M46" i="1" s="1"/>
  <c r="A48" i="1" l="1"/>
  <c r="O47" i="1"/>
  <c r="D47" i="1"/>
  <c r="E47" i="1" s="1"/>
  <c r="F48" i="1" s="1"/>
  <c r="T46" i="1"/>
  <c r="J47" i="1"/>
  <c r="K47" i="1" s="1"/>
  <c r="L47" i="1" s="1"/>
  <c r="M47" i="1" s="1"/>
  <c r="N47" i="1" s="1"/>
  <c r="P47" i="1" s="1"/>
  <c r="R47" i="1"/>
  <c r="Q46" i="1"/>
  <c r="C47" i="1" s="1"/>
  <c r="S47" i="1"/>
  <c r="N46" i="1"/>
  <c r="P46" i="1" s="1"/>
  <c r="B46" i="1" s="1"/>
  <c r="I64" i="1"/>
  <c r="B47" i="1" l="1"/>
  <c r="O48" i="1"/>
  <c r="D48" i="1"/>
  <c r="E48" i="1" s="1"/>
  <c r="F49" i="1" s="1"/>
  <c r="A49" i="1"/>
  <c r="I65" i="1"/>
  <c r="G48" i="1"/>
  <c r="H48" i="1" s="1"/>
  <c r="J48" i="1"/>
  <c r="K48" i="1" s="1"/>
  <c r="L48" i="1" s="1"/>
  <c r="M48" i="1" s="1"/>
  <c r="S48" i="1"/>
  <c r="R48" i="1"/>
  <c r="T47" i="1"/>
  <c r="Q47" i="1"/>
  <c r="C48" i="1" s="1"/>
  <c r="N48" i="1" l="1"/>
  <c r="P48" i="1" s="1"/>
  <c r="B48" i="1" s="1"/>
  <c r="I66" i="1"/>
  <c r="Q48" i="1"/>
  <c r="C49" i="1" s="1"/>
  <c r="G49" i="1"/>
  <c r="H49" i="1" s="1"/>
  <c r="J49" i="1"/>
  <c r="K49" i="1" s="1"/>
  <c r="L49" i="1" s="1"/>
  <c r="M49" i="1" s="1"/>
  <c r="T48" i="1"/>
  <c r="S49" i="1"/>
  <c r="R49" i="1"/>
  <c r="O49" i="1"/>
  <c r="D49" i="1"/>
  <c r="E49" i="1" s="1"/>
  <c r="F50" i="1" s="1"/>
  <c r="A50" i="1"/>
  <c r="N49" i="1" l="1"/>
  <c r="P49" i="1" s="1"/>
  <c r="B49" i="1" s="1"/>
  <c r="I67" i="1"/>
  <c r="T49" i="1"/>
  <c r="G50" i="1"/>
  <c r="H50" i="1" s="1"/>
  <c r="J50" i="1"/>
  <c r="K50" i="1" s="1"/>
  <c r="L50" i="1" s="1"/>
  <c r="M50" i="1" s="1"/>
  <c r="R50" i="1"/>
  <c r="S50" i="1"/>
  <c r="Q49" i="1"/>
  <c r="C50" i="1" s="1"/>
  <c r="O50" i="1"/>
  <c r="A51" i="1"/>
  <c r="D50" i="1"/>
  <c r="E50" i="1" s="1"/>
  <c r="F51" i="1" s="1"/>
  <c r="N50" i="1" l="1"/>
  <c r="P50" i="1" s="1"/>
  <c r="B50" i="1" s="1"/>
  <c r="Q50" i="1"/>
  <c r="C51" i="1" s="1"/>
  <c r="R51" i="1"/>
  <c r="J51" i="1"/>
  <c r="K51" i="1" s="1"/>
  <c r="L51" i="1" s="1"/>
  <c r="M51" i="1" s="1"/>
  <c r="T50" i="1"/>
  <c r="S51" i="1"/>
  <c r="G51" i="1"/>
  <c r="H51" i="1" s="1"/>
  <c r="I68" i="1"/>
  <c r="A52" i="1"/>
  <c r="O51" i="1"/>
  <c r="D51" i="1"/>
  <c r="E51" i="1" s="1"/>
  <c r="F52" i="1" s="1"/>
  <c r="N51" i="1" l="1"/>
  <c r="P51" i="1" s="1"/>
  <c r="B51" i="1" s="1"/>
  <c r="T51" i="1"/>
  <c r="R52" i="1"/>
  <c r="Q51" i="1"/>
  <c r="C52" i="1" s="1"/>
  <c r="G52" i="1"/>
  <c r="H52" i="1" s="1"/>
  <c r="J52" i="1"/>
  <c r="K52" i="1" s="1"/>
  <c r="L52" i="1" s="1"/>
  <c r="M52" i="1" s="1"/>
  <c r="S52" i="1"/>
  <c r="A53" i="1"/>
  <c r="D52" i="1"/>
  <c r="E52" i="1" s="1"/>
  <c r="F53" i="1" s="1"/>
  <c r="O52" i="1"/>
  <c r="I69" i="1"/>
  <c r="N52" i="1" l="1"/>
  <c r="P52" i="1" s="1"/>
  <c r="B52" i="1" s="1"/>
  <c r="A54" i="1"/>
  <c r="D53" i="1"/>
  <c r="E53" i="1" s="1"/>
  <c r="F54" i="1" s="1"/>
  <c r="O53" i="1"/>
  <c r="I70" i="1"/>
  <c r="T52" i="1"/>
  <c r="G53" i="1"/>
  <c r="H53" i="1" s="1"/>
  <c r="J53" i="1"/>
  <c r="K53" i="1" s="1"/>
  <c r="L53" i="1" s="1"/>
  <c r="M53" i="1" s="1"/>
  <c r="Q52" i="1"/>
  <c r="C53" i="1" s="1"/>
  <c r="R53" i="1"/>
  <c r="S53" i="1"/>
  <c r="N53" i="1" l="1"/>
  <c r="P53" i="1" s="1"/>
  <c r="B53" i="1" s="1"/>
  <c r="T53" i="1"/>
  <c r="S54" i="1"/>
  <c r="Q53" i="1"/>
  <c r="C54" i="1" s="1"/>
  <c r="R54" i="1"/>
  <c r="J54" i="1"/>
  <c r="K54" i="1" s="1"/>
  <c r="L54" i="1" s="1"/>
  <c r="M54" i="1" s="1"/>
  <c r="G54" i="1"/>
  <c r="H54" i="1" s="1"/>
  <c r="I71" i="1"/>
  <c r="O54" i="1"/>
  <c r="A55" i="1"/>
  <c r="D54" i="1"/>
  <c r="E54" i="1" s="1"/>
  <c r="F55" i="1" s="1"/>
  <c r="N54" i="1" l="1"/>
  <c r="P54" i="1" s="1"/>
  <c r="B54" i="1" s="1"/>
  <c r="R55" i="1"/>
  <c r="S55" i="1"/>
  <c r="J55" i="1"/>
  <c r="K55" i="1" s="1"/>
  <c r="L55" i="1" s="1"/>
  <c r="M55" i="1" s="1"/>
  <c r="G55" i="1"/>
  <c r="H55" i="1" s="1"/>
  <c r="Q54" i="1"/>
  <c r="C55" i="1" s="1"/>
  <c r="T54" i="1"/>
  <c r="I72" i="1"/>
  <c r="O55" i="1"/>
  <c r="A56" i="1"/>
  <c r="D55" i="1"/>
  <c r="E55" i="1" s="1"/>
  <c r="F56" i="1" s="1"/>
  <c r="I73" i="1" l="1"/>
  <c r="A57" i="1"/>
  <c r="O56" i="1"/>
  <c r="D56" i="1"/>
  <c r="E56" i="1" s="1"/>
  <c r="F57" i="1" s="1"/>
  <c r="N55" i="1"/>
  <c r="P55" i="1" s="1"/>
  <c r="B55" i="1" s="1"/>
  <c r="T55" i="1"/>
  <c r="S56" i="1"/>
  <c r="J56" i="1"/>
  <c r="K56" i="1" s="1"/>
  <c r="L56" i="1" s="1"/>
  <c r="M56" i="1" s="1"/>
  <c r="Q55" i="1"/>
  <c r="C56" i="1" s="1"/>
  <c r="R56" i="1"/>
  <c r="G56" i="1"/>
  <c r="H56" i="1" s="1"/>
  <c r="I74" i="1" l="1"/>
  <c r="R57" i="1"/>
  <c r="Q56" i="1"/>
  <c r="C57" i="1" s="1"/>
  <c r="J57" i="1"/>
  <c r="K57" i="1" s="1"/>
  <c r="L57" i="1" s="1"/>
  <c r="M57" i="1" s="1"/>
  <c r="G57" i="1"/>
  <c r="H57" i="1" s="1"/>
  <c r="T56" i="1"/>
  <c r="S57" i="1"/>
  <c r="N56" i="1"/>
  <c r="P56" i="1" s="1"/>
  <c r="B56" i="1" s="1"/>
  <c r="D57" i="1"/>
  <c r="E57" i="1" s="1"/>
  <c r="F58" i="1" s="1"/>
  <c r="O57" i="1"/>
  <c r="A58" i="1"/>
  <c r="N57" i="1" l="1"/>
  <c r="P57" i="1" s="1"/>
  <c r="B57" i="1" s="1"/>
  <c r="O58" i="1"/>
  <c r="A59" i="1"/>
  <c r="D58" i="1"/>
  <c r="E58" i="1" s="1"/>
  <c r="F59" i="1" s="1"/>
  <c r="S58" i="1"/>
  <c r="J58" i="1"/>
  <c r="K58" i="1" s="1"/>
  <c r="L58" i="1" s="1"/>
  <c r="M58" i="1" s="1"/>
  <c r="T57" i="1"/>
  <c r="R58" i="1"/>
  <c r="Q57" i="1"/>
  <c r="C58" i="1" s="1"/>
  <c r="G58" i="1"/>
  <c r="H58" i="1" s="1"/>
  <c r="I75" i="1"/>
  <c r="N58" i="1" l="1"/>
  <c r="P58" i="1" s="1"/>
  <c r="B58" i="1" s="1"/>
  <c r="I76" i="1"/>
  <c r="D59" i="1"/>
  <c r="E59" i="1" s="1"/>
  <c r="F60" i="1" s="1"/>
  <c r="O59" i="1"/>
  <c r="A60" i="1"/>
  <c r="T58" i="1"/>
  <c r="G59" i="1"/>
  <c r="H59" i="1" s="1"/>
  <c r="R59" i="1"/>
  <c r="J59" i="1"/>
  <c r="K59" i="1" s="1"/>
  <c r="L59" i="1" s="1"/>
  <c r="M59" i="1" s="1"/>
  <c r="S59" i="1"/>
  <c r="Q58" i="1"/>
  <c r="C59" i="1" s="1"/>
  <c r="N59" i="1" l="1"/>
  <c r="P59" i="1" s="1"/>
  <c r="B59" i="1" s="1"/>
  <c r="I77" i="1"/>
  <c r="G60" i="1"/>
  <c r="H60" i="1" s="1"/>
  <c r="R60" i="1"/>
  <c r="Q59" i="1"/>
  <c r="C60" i="1" s="1"/>
  <c r="J60" i="1"/>
  <c r="K60" i="1" s="1"/>
  <c r="L60" i="1" s="1"/>
  <c r="M60" i="1" s="1"/>
  <c r="T59" i="1"/>
  <c r="S60" i="1"/>
  <c r="D60" i="1"/>
  <c r="E60" i="1" s="1"/>
  <c r="F61" i="1" s="1"/>
  <c r="A61" i="1"/>
  <c r="O60" i="1"/>
  <c r="N60" i="1" l="1"/>
  <c r="P60" i="1" s="1"/>
  <c r="B60" i="1" s="1"/>
  <c r="O61" i="1"/>
  <c r="D61" i="1"/>
  <c r="E61" i="1" s="1"/>
  <c r="A62" i="1"/>
  <c r="J61" i="1"/>
  <c r="K61" i="1" s="1"/>
  <c r="L61" i="1" s="1"/>
  <c r="M61" i="1" s="1"/>
  <c r="R61" i="1"/>
  <c r="T60" i="1"/>
  <c r="Q60" i="1"/>
  <c r="C61" i="1" s="1"/>
  <c r="S61" i="1"/>
  <c r="G61" i="1"/>
  <c r="H61" i="1" s="1"/>
  <c r="I78" i="1"/>
  <c r="F62" i="1" l="1"/>
  <c r="N61" i="1"/>
  <c r="P61" i="1" s="1"/>
  <c r="B61" i="1" s="1"/>
  <c r="Q61" i="1"/>
  <c r="C62" i="1" s="1"/>
  <c r="G62" i="1"/>
  <c r="J62" i="1"/>
  <c r="K62" i="1" s="1"/>
  <c r="L62" i="1" s="1"/>
  <c r="M62" i="1" s="1"/>
  <c r="S62" i="1"/>
  <c r="T61" i="1"/>
  <c r="R62" i="1"/>
  <c r="D62" i="1"/>
  <c r="E62" i="1" s="1"/>
  <c r="F63" i="1" s="1"/>
  <c r="A63" i="1"/>
  <c r="O62" i="1"/>
  <c r="I79" i="1"/>
  <c r="H62" i="1" l="1"/>
  <c r="N62" i="1" s="1"/>
  <c r="P62" i="1" s="1"/>
  <c r="B62" i="1" s="1"/>
  <c r="I80" i="1"/>
  <c r="Q62" i="1"/>
  <c r="C63" i="1" s="1"/>
  <c r="R63" i="1"/>
  <c r="J63" i="1"/>
  <c r="K63" i="1" s="1"/>
  <c r="L63" i="1" s="1"/>
  <c r="M63" i="1" s="1"/>
  <c r="T62" i="1"/>
  <c r="S63" i="1"/>
  <c r="G63" i="1"/>
  <c r="H63" i="1" s="1"/>
  <c r="A64" i="1"/>
  <c r="D63" i="1"/>
  <c r="E63" i="1" s="1"/>
  <c r="F64" i="1" s="1"/>
  <c r="O63" i="1"/>
  <c r="N63" i="1" l="1"/>
  <c r="P63" i="1" s="1"/>
  <c r="B63" i="1" s="1"/>
  <c r="I81" i="1"/>
  <c r="Q63" i="1"/>
  <c r="C64" i="1" s="1"/>
  <c r="S64" i="1"/>
  <c r="T63" i="1"/>
  <c r="G64" i="1"/>
  <c r="H64" i="1" s="1"/>
  <c r="R64" i="1"/>
  <c r="J64" i="1"/>
  <c r="K64" i="1" s="1"/>
  <c r="L64" i="1" s="1"/>
  <c r="M64" i="1" s="1"/>
  <c r="A65" i="1"/>
  <c r="D64" i="1"/>
  <c r="E64" i="1" s="1"/>
  <c r="O64" i="1"/>
  <c r="F65" i="1" l="1"/>
  <c r="I82" i="1"/>
  <c r="O65" i="1"/>
  <c r="D65" i="1"/>
  <c r="E65" i="1" s="1"/>
  <c r="F66" i="1" s="1"/>
  <c r="A66" i="1"/>
  <c r="J65" i="1"/>
  <c r="K65" i="1" s="1"/>
  <c r="L65" i="1" s="1"/>
  <c r="M65" i="1" s="1"/>
  <c r="S65" i="1"/>
  <c r="G65" i="1"/>
  <c r="Q64" i="1"/>
  <c r="C65" i="1" s="1"/>
  <c r="T64" i="1"/>
  <c r="R65" i="1"/>
  <c r="N64" i="1"/>
  <c r="P64" i="1" s="1"/>
  <c r="B64" i="1" s="1"/>
  <c r="H65" i="1" l="1"/>
  <c r="N65" i="1" s="1"/>
  <c r="P65" i="1" s="1"/>
  <c r="B65" i="1" s="1"/>
  <c r="A67" i="1"/>
  <c r="D66" i="1"/>
  <c r="E66" i="1" s="1"/>
  <c r="F67" i="1" s="1"/>
  <c r="O66" i="1"/>
  <c r="I83" i="1"/>
  <c r="T65" i="1"/>
  <c r="S66" i="1"/>
  <c r="Q65" i="1"/>
  <c r="C66" i="1" s="1"/>
  <c r="G66" i="1"/>
  <c r="H66" i="1" s="1"/>
  <c r="J66" i="1"/>
  <c r="K66" i="1" s="1"/>
  <c r="L66" i="1" s="1"/>
  <c r="M66" i="1" s="1"/>
  <c r="R66" i="1"/>
  <c r="I84" i="1" l="1"/>
  <c r="N66" i="1"/>
  <c r="P66" i="1" s="1"/>
  <c r="B66" i="1" s="1"/>
  <c r="R67" i="1"/>
  <c r="T66" i="1"/>
  <c r="G67" i="1"/>
  <c r="H67" i="1" s="1"/>
  <c r="Q66" i="1"/>
  <c r="C67" i="1" s="1"/>
  <c r="S67" i="1"/>
  <c r="J67" i="1"/>
  <c r="K67" i="1" s="1"/>
  <c r="L67" i="1" s="1"/>
  <c r="M67" i="1" s="1"/>
  <c r="D67" i="1"/>
  <c r="E67" i="1" s="1"/>
  <c r="F68" i="1" s="1"/>
  <c r="O67" i="1"/>
  <c r="A68" i="1"/>
  <c r="I85" i="1" l="1"/>
  <c r="S68" i="1"/>
  <c r="G68" i="1"/>
  <c r="H68" i="1" s="1"/>
  <c r="R68" i="1"/>
  <c r="T67" i="1"/>
  <c r="J68" i="1"/>
  <c r="K68" i="1" s="1"/>
  <c r="L68" i="1" s="1"/>
  <c r="M68" i="1" s="1"/>
  <c r="Q67" i="1"/>
  <c r="C68" i="1" s="1"/>
  <c r="D68" i="1"/>
  <c r="E68" i="1" s="1"/>
  <c r="F69" i="1" s="1"/>
  <c r="O68" i="1"/>
  <c r="A69" i="1"/>
  <c r="N67" i="1"/>
  <c r="P67" i="1" s="1"/>
  <c r="B67" i="1" s="1"/>
  <c r="T68" i="1" l="1"/>
  <c r="J69" i="1"/>
  <c r="K69" i="1" s="1"/>
  <c r="L69" i="1" s="1"/>
  <c r="M69" i="1" s="1"/>
  <c r="Q68" i="1"/>
  <c r="C69" i="1" s="1"/>
  <c r="S69" i="1"/>
  <c r="G69" i="1"/>
  <c r="H69" i="1" s="1"/>
  <c r="R69" i="1"/>
  <c r="N68" i="1"/>
  <c r="P68" i="1" s="1"/>
  <c r="B68" i="1" s="1"/>
  <c r="A70" i="1"/>
  <c r="D69" i="1"/>
  <c r="E69" i="1" s="1"/>
  <c r="F70" i="1" s="1"/>
  <c r="O69" i="1"/>
  <c r="I86" i="1"/>
  <c r="N69" i="1" l="1"/>
  <c r="P69" i="1" s="1"/>
  <c r="B69" i="1" s="1"/>
  <c r="O70" i="1"/>
  <c r="A71" i="1"/>
  <c r="D70" i="1"/>
  <c r="E70" i="1" s="1"/>
  <c r="F71" i="1" s="1"/>
  <c r="T69" i="1"/>
  <c r="Q69" i="1"/>
  <c r="C70" i="1" s="1"/>
  <c r="R70" i="1"/>
  <c r="S70" i="1"/>
  <c r="J70" i="1"/>
  <c r="K70" i="1" s="1"/>
  <c r="L70" i="1" s="1"/>
  <c r="M70" i="1" s="1"/>
  <c r="G70" i="1"/>
  <c r="H70" i="1" s="1"/>
  <c r="I87" i="1"/>
  <c r="N70" i="1" l="1"/>
  <c r="P70" i="1" s="1"/>
  <c r="B70" i="1" s="1"/>
  <c r="I88" i="1"/>
  <c r="O71" i="1"/>
  <c r="D71" i="1"/>
  <c r="E71" i="1" s="1"/>
  <c r="F72" i="1" s="1"/>
  <c r="A72" i="1"/>
  <c r="G71" i="1"/>
  <c r="H71" i="1" s="1"/>
  <c r="J71" i="1"/>
  <c r="K71" i="1" s="1"/>
  <c r="L71" i="1" s="1"/>
  <c r="M71" i="1" s="1"/>
  <c r="Q70" i="1"/>
  <c r="C71" i="1" s="1"/>
  <c r="T70" i="1"/>
  <c r="S71" i="1"/>
  <c r="R71" i="1"/>
  <c r="N71" i="1" l="1"/>
  <c r="P71" i="1" s="1"/>
  <c r="B71" i="1" s="1"/>
  <c r="I89" i="1"/>
  <c r="R72" i="1"/>
  <c r="J72" i="1"/>
  <c r="K72" i="1" s="1"/>
  <c r="L72" i="1" s="1"/>
  <c r="M72" i="1" s="1"/>
  <c r="Q71" i="1"/>
  <c r="C72" i="1" s="1"/>
  <c r="S72" i="1"/>
  <c r="G72" i="1"/>
  <c r="H72" i="1" s="1"/>
  <c r="T71" i="1"/>
  <c r="O72" i="1"/>
  <c r="A73" i="1"/>
  <c r="D72" i="1"/>
  <c r="E72" i="1" s="1"/>
  <c r="F73" i="1" s="1"/>
  <c r="N72" i="1" l="1"/>
  <c r="P72" i="1" s="1"/>
  <c r="B72" i="1" s="1"/>
  <c r="S73" i="1"/>
  <c r="T72" i="1"/>
  <c r="Q72" i="1"/>
  <c r="C73" i="1" s="1"/>
  <c r="R73" i="1"/>
  <c r="G73" i="1"/>
  <c r="H73" i="1" s="1"/>
  <c r="J73" i="1"/>
  <c r="K73" i="1" s="1"/>
  <c r="L73" i="1" s="1"/>
  <c r="M73" i="1" s="1"/>
  <c r="I90" i="1"/>
  <c r="D73" i="1"/>
  <c r="E73" i="1" s="1"/>
  <c r="F74" i="1" s="1"/>
  <c r="A74" i="1"/>
  <c r="O73" i="1"/>
  <c r="N73" i="1" l="1"/>
  <c r="P73" i="1" s="1"/>
  <c r="B73" i="1" s="1"/>
  <c r="I91" i="1"/>
  <c r="O74" i="1"/>
  <c r="A75" i="1"/>
  <c r="D74" i="1"/>
  <c r="E74" i="1" s="1"/>
  <c r="F75" i="1" s="1"/>
  <c r="G74" i="1"/>
  <c r="H74" i="1" s="1"/>
  <c r="J74" i="1"/>
  <c r="K74" i="1" s="1"/>
  <c r="L74" i="1" s="1"/>
  <c r="M74" i="1" s="1"/>
  <c r="Q73" i="1"/>
  <c r="C74" i="1" s="1"/>
  <c r="S74" i="1"/>
  <c r="T73" i="1"/>
  <c r="R74" i="1"/>
  <c r="N74" i="1" l="1"/>
  <c r="P74" i="1" s="1"/>
  <c r="B74" i="1" s="1"/>
  <c r="O75" i="1"/>
  <c r="D75" i="1"/>
  <c r="E75" i="1" s="1"/>
  <c r="F76" i="1" s="1"/>
  <c r="A76" i="1"/>
  <c r="I92" i="1"/>
  <c r="Q74" i="1"/>
  <c r="C75" i="1" s="1"/>
  <c r="J75" i="1"/>
  <c r="K75" i="1" s="1"/>
  <c r="L75" i="1" s="1"/>
  <c r="M75" i="1" s="1"/>
  <c r="R75" i="1"/>
  <c r="G75" i="1"/>
  <c r="H75" i="1" s="1"/>
  <c r="S75" i="1"/>
  <c r="T74" i="1"/>
  <c r="N75" i="1" l="1"/>
  <c r="P75" i="1" s="1"/>
  <c r="B75" i="1" s="1"/>
  <c r="A77" i="1"/>
  <c r="O76" i="1"/>
  <c r="D76" i="1"/>
  <c r="E76" i="1" s="1"/>
  <c r="F77" i="1" s="1"/>
  <c r="I93" i="1"/>
  <c r="Q75" i="1"/>
  <c r="C76" i="1" s="1"/>
  <c r="R76" i="1"/>
  <c r="S76" i="1"/>
  <c r="G76" i="1"/>
  <c r="H76" i="1" s="1"/>
  <c r="T75" i="1"/>
  <c r="J76" i="1"/>
  <c r="K76" i="1" s="1"/>
  <c r="L76" i="1" s="1"/>
  <c r="M76" i="1" s="1"/>
  <c r="Q76" i="1" l="1"/>
  <c r="C77" i="1" s="1"/>
  <c r="R77" i="1"/>
  <c r="T76" i="1"/>
  <c r="G77" i="1"/>
  <c r="H77" i="1" s="1"/>
  <c r="J77" i="1"/>
  <c r="K77" i="1" s="1"/>
  <c r="L77" i="1" s="1"/>
  <c r="M77" i="1" s="1"/>
  <c r="S77" i="1"/>
  <c r="N76" i="1"/>
  <c r="P76" i="1" s="1"/>
  <c r="B76" i="1" s="1"/>
  <c r="A78" i="1"/>
  <c r="O77" i="1"/>
  <c r="D77" i="1"/>
  <c r="E77" i="1" s="1"/>
  <c r="F78" i="1" s="1"/>
  <c r="I94" i="1"/>
  <c r="I95" i="1" l="1"/>
  <c r="R78" i="1"/>
  <c r="Q77" i="1"/>
  <c r="C78" i="1" s="1"/>
  <c r="T77" i="1"/>
  <c r="J78" i="1"/>
  <c r="K78" i="1" s="1"/>
  <c r="L78" i="1" s="1"/>
  <c r="M78" i="1" s="1"/>
  <c r="G78" i="1"/>
  <c r="H78" i="1" s="1"/>
  <c r="S78" i="1"/>
  <c r="N77" i="1"/>
  <c r="P77" i="1" s="1"/>
  <c r="B77" i="1" s="1"/>
  <c r="O78" i="1"/>
  <c r="D78" i="1"/>
  <c r="E78" i="1" s="1"/>
  <c r="F79" i="1" s="1"/>
  <c r="A79" i="1"/>
  <c r="N78" i="1" l="1"/>
  <c r="P78" i="1" s="1"/>
  <c r="B78" i="1" s="1"/>
  <c r="R79" i="1"/>
  <c r="Q78" i="1"/>
  <c r="C79" i="1" s="1"/>
  <c r="J79" i="1"/>
  <c r="K79" i="1" s="1"/>
  <c r="L79" i="1" s="1"/>
  <c r="M79" i="1" s="1"/>
  <c r="S79" i="1"/>
  <c r="G79" i="1"/>
  <c r="H79" i="1" s="1"/>
  <c r="T78" i="1"/>
  <c r="O79" i="1"/>
  <c r="A80" i="1"/>
  <c r="D79" i="1"/>
  <c r="E79" i="1" s="1"/>
  <c r="F80" i="1" s="1"/>
  <c r="I96" i="1"/>
  <c r="N79" i="1" l="1"/>
  <c r="P79" i="1" s="1"/>
  <c r="B79" i="1" s="1"/>
  <c r="O80" i="1"/>
  <c r="D80" i="1"/>
  <c r="E80" i="1" s="1"/>
  <c r="F81" i="1" s="1"/>
  <c r="A81" i="1"/>
  <c r="I97" i="1"/>
  <c r="R80" i="1"/>
  <c r="Q79" i="1"/>
  <c r="C80" i="1" s="1"/>
  <c r="J80" i="1"/>
  <c r="K80" i="1" s="1"/>
  <c r="L80" i="1" s="1"/>
  <c r="M80" i="1" s="1"/>
  <c r="T79" i="1"/>
  <c r="G80" i="1"/>
  <c r="H80" i="1" s="1"/>
  <c r="S80" i="1"/>
  <c r="N80" i="1" l="1"/>
  <c r="P80" i="1" s="1"/>
  <c r="B80" i="1" s="1"/>
  <c r="G81" i="1"/>
  <c r="H81" i="1" s="1"/>
  <c r="Q80" i="1"/>
  <c r="C81" i="1" s="1"/>
  <c r="S81" i="1"/>
  <c r="J81" i="1"/>
  <c r="K81" i="1" s="1"/>
  <c r="L81" i="1" s="1"/>
  <c r="M81" i="1" s="1"/>
  <c r="R81" i="1"/>
  <c r="T80" i="1"/>
  <c r="O81" i="1"/>
  <c r="A82" i="1"/>
  <c r="D81" i="1"/>
  <c r="E81" i="1" s="1"/>
  <c r="F82" i="1" s="1"/>
  <c r="I98" i="1"/>
  <c r="O82" i="1" l="1"/>
  <c r="D82" i="1"/>
  <c r="E82" i="1" s="1"/>
  <c r="F83" i="1" s="1"/>
  <c r="A83" i="1"/>
  <c r="Q81" i="1"/>
  <c r="C82" i="1" s="1"/>
  <c r="R82" i="1"/>
  <c r="G82" i="1"/>
  <c r="H82" i="1" s="1"/>
  <c r="J82" i="1"/>
  <c r="K82" i="1" s="1"/>
  <c r="L82" i="1" s="1"/>
  <c r="M82" i="1" s="1"/>
  <c r="T81" i="1"/>
  <c r="S82" i="1"/>
  <c r="N81" i="1"/>
  <c r="P81" i="1" s="1"/>
  <c r="B81" i="1" s="1"/>
  <c r="I99" i="1"/>
  <c r="N82" i="1" l="1"/>
  <c r="P82" i="1" s="1"/>
  <c r="B82" i="1" s="1"/>
  <c r="O83" i="1"/>
  <c r="A84" i="1"/>
  <c r="D83" i="1"/>
  <c r="E83" i="1" s="1"/>
  <c r="F84" i="1" s="1"/>
  <c r="I100" i="1"/>
  <c r="Q82" i="1"/>
  <c r="C83" i="1" s="1"/>
  <c r="S83" i="1"/>
  <c r="J83" i="1"/>
  <c r="K83" i="1" s="1"/>
  <c r="L83" i="1" s="1"/>
  <c r="M83" i="1" s="1"/>
  <c r="T82" i="1"/>
  <c r="G83" i="1"/>
  <c r="H83" i="1" s="1"/>
  <c r="R83" i="1"/>
  <c r="N83" i="1" l="1"/>
  <c r="P83" i="1" s="1"/>
  <c r="B83" i="1" s="1"/>
  <c r="O84" i="1"/>
  <c r="A85" i="1"/>
  <c r="D84" i="1"/>
  <c r="E84" i="1" s="1"/>
  <c r="F85" i="1" s="1"/>
  <c r="I101" i="1"/>
  <c r="Q83" i="1"/>
  <c r="C84" i="1" s="1"/>
  <c r="G84" i="1"/>
  <c r="H84" i="1" s="1"/>
  <c r="T83" i="1"/>
  <c r="J84" i="1"/>
  <c r="K84" i="1" s="1"/>
  <c r="L84" i="1" s="1"/>
  <c r="M84" i="1" s="1"/>
  <c r="S84" i="1"/>
  <c r="R84" i="1"/>
  <c r="N84" i="1" l="1"/>
  <c r="P84" i="1" s="1"/>
  <c r="B84" i="1" s="1"/>
  <c r="Q84" i="1"/>
  <c r="C85" i="1" s="1"/>
  <c r="T84" i="1"/>
  <c r="S85" i="1"/>
  <c r="J85" i="1"/>
  <c r="K85" i="1" s="1"/>
  <c r="L85" i="1" s="1"/>
  <c r="M85" i="1" s="1"/>
  <c r="G85" i="1"/>
  <c r="H85" i="1" s="1"/>
  <c r="R85" i="1"/>
  <c r="I102" i="1"/>
  <c r="O85" i="1"/>
  <c r="D85" i="1"/>
  <c r="E85" i="1" s="1"/>
  <c r="F86" i="1" s="1"/>
  <c r="A86" i="1"/>
  <c r="Q85" i="1" l="1"/>
  <c r="C86" i="1" s="1"/>
  <c r="R86" i="1"/>
  <c r="J86" i="1"/>
  <c r="K86" i="1" s="1"/>
  <c r="L86" i="1" s="1"/>
  <c r="M86" i="1" s="1"/>
  <c r="T85" i="1"/>
  <c r="G86" i="1"/>
  <c r="H86" i="1" s="1"/>
  <c r="S86" i="1"/>
  <c r="N85" i="1"/>
  <c r="P85" i="1" s="1"/>
  <c r="B85" i="1" s="1"/>
  <c r="O86" i="1"/>
  <c r="A87" i="1"/>
  <c r="D86" i="1"/>
  <c r="E86" i="1" s="1"/>
  <c r="F87" i="1" s="1"/>
  <c r="I103" i="1"/>
  <c r="N86" i="1" l="1"/>
  <c r="P86" i="1" s="1"/>
  <c r="B86" i="1" s="1"/>
  <c r="I104" i="1"/>
  <c r="A88" i="1"/>
  <c r="O87" i="1"/>
  <c r="D87" i="1"/>
  <c r="E87" i="1" s="1"/>
  <c r="F88" i="1" s="1"/>
  <c r="Q86" i="1"/>
  <c r="C87" i="1" s="1"/>
  <c r="J87" i="1"/>
  <c r="K87" i="1" s="1"/>
  <c r="L87" i="1" s="1"/>
  <c r="M87" i="1" s="1"/>
  <c r="T86" i="1"/>
  <c r="S87" i="1"/>
  <c r="G87" i="1"/>
  <c r="H87" i="1" s="1"/>
  <c r="R87" i="1"/>
  <c r="N87" i="1" l="1"/>
  <c r="P87" i="1" s="1"/>
  <c r="B87" i="1" s="1"/>
  <c r="Q87" i="1"/>
  <c r="C88" i="1" s="1"/>
  <c r="R88" i="1"/>
  <c r="J88" i="1"/>
  <c r="K88" i="1" s="1"/>
  <c r="L88" i="1" s="1"/>
  <c r="M88" i="1" s="1"/>
  <c r="T87" i="1"/>
  <c r="S88" i="1"/>
  <c r="G88" i="1"/>
  <c r="H88" i="1" s="1"/>
  <c r="O88" i="1"/>
  <c r="D88" i="1"/>
  <c r="E88" i="1" s="1"/>
  <c r="F89" i="1" s="1"/>
  <c r="A89" i="1"/>
  <c r="I105" i="1"/>
  <c r="I106" i="1" l="1"/>
  <c r="Q88" i="1"/>
  <c r="C89" i="1" s="1"/>
  <c r="S89" i="1"/>
  <c r="R89" i="1"/>
  <c r="J89" i="1"/>
  <c r="K89" i="1" s="1"/>
  <c r="L89" i="1" s="1"/>
  <c r="M89" i="1" s="1"/>
  <c r="T88" i="1"/>
  <c r="G89" i="1"/>
  <c r="H89" i="1" s="1"/>
  <c r="N88" i="1"/>
  <c r="P88" i="1" s="1"/>
  <c r="B88" i="1" s="1"/>
  <c r="O89" i="1"/>
  <c r="D89" i="1"/>
  <c r="E89" i="1" s="1"/>
  <c r="F90" i="1" s="1"/>
  <c r="A90" i="1"/>
  <c r="I107" i="1" l="1"/>
  <c r="N89" i="1"/>
  <c r="P89" i="1" s="1"/>
  <c r="B89" i="1" s="1"/>
  <c r="D90" i="1"/>
  <c r="E90" i="1" s="1"/>
  <c r="F91" i="1" s="1"/>
  <c r="O90" i="1"/>
  <c r="A91" i="1"/>
  <c r="G90" i="1"/>
  <c r="H90" i="1" s="1"/>
  <c r="S90" i="1"/>
  <c r="R90" i="1"/>
  <c r="J90" i="1"/>
  <c r="K90" i="1" s="1"/>
  <c r="L90" i="1" s="1"/>
  <c r="M90" i="1" s="1"/>
  <c r="T89" i="1"/>
  <c r="Q89" i="1"/>
  <c r="C90" i="1" s="1"/>
  <c r="A92" i="1" l="1"/>
  <c r="D91" i="1"/>
  <c r="E91" i="1" s="1"/>
  <c r="F92" i="1" s="1"/>
  <c r="O91" i="1"/>
  <c r="I108" i="1"/>
  <c r="N90" i="1"/>
  <c r="P90" i="1" s="1"/>
  <c r="B90" i="1" s="1"/>
  <c r="T90" i="1"/>
  <c r="G91" i="1"/>
  <c r="H91" i="1" s="1"/>
  <c r="S91" i="1"/>
  <c r="J91" i="1"/>
  <c r="K91" i="1" s="1"/>
  <c r="L91" i="1" s="1"/>
  <c r="M91" i="1" s="1"/>
  <c r="Q90" i="1"/>
  <c r="C91" i="1" s="1"/>
  <c r="R91" i="1"/>
  <c r="N91" i="1" l="1"/>
  <c r="P91" i="1" s="1"/>
  <c r="B91" i="1" s="1"/>
  <c r="D92" i="1"/>
  <c r="E92" i="1" s="1"/>
  <c r="F93" i="1" s="1"/>
  <c r="A93" i="1"/>
  <c r="O92" i="1"/>
  <c r="R92" i="1"/>
  <c r="T91" i="1"/>
  <c r="Q91" i="1"/>
  <c r="C92" i="1" s="1"/>
  <c r="S92" i="1"/>
  <c r="J92" i="1"/>
  <c r="K92" i="1" s="1"/>
  <c r="L92" i="1" s="1"/>
  <c r="M92" i="1" s="1"/>
  <c r="G92" i="1"/>
  <c r="H92" i="1" s="1"/>
  <c r="I109" i="1"/>
  <c r="D93" i="1" l="1"/>
  <c r="E93" i="1" s="1"/>
  <c r="F94" i="1" s="1"/>
  <c r="A94" i="1"/>
  <c r="O93" i="1"/>
  <c r="N92" i="1"/>
  <c r="P92" i="1" s="1"/>
  <c r="B92" i="1" s="1"/>
  <c r="I110" i="1"/>
  <c r="G93" i="1"/>
  <c r="H93" i="1" s="1"/>
  <c r="T92" i="1"/>
  <c r="S93" i="1"/>
  <c r="Q92" i="1"/>
  <c r="C93" i="1" s="1"/>
  <c r="R93" i="1"/>
  <c r="J93" i="1"/>
  <c r="K93" i="1" s="1"/>
  <c r="L93" i="1" s="1"/>
  <c r="M93" i="1" s="1"/>
  <c r="N93" i="1" l="1"/>
  <c r="P93" i="1" s="1"/>
  <c r="B93" i="1" s="1"/>
  <c r="I111" i="1"/>
  <c r="T93" i="1"/>
  <c r="G94" i="1"/>
  <c r="H94" i="1" s="1"/>
  <c r="S94" i="1"/>
  <c r="J94" i="1"/>
  <c r="K94" i="1" s="1"/>
  <c r="L94" i="1" s="1"/>
  <c r="M94" i="1" s="1"/>
  <c r="Q93" i="1"/>
  <c r="C94" i="1" s="1"/>
  <c r="R94" i="1"/>
  <c r="D94" i="1"/>
  <c r="E94" i="1" s="1"/>
  <c r="F95" i="1" s="1"/>
  <c r="O94" i="1"/>
  <c r="A95" i="1"/>
  <c r="N94" i="1" l="1"/>
  <c r="P94" i="1" s="1"/>
  <c r="B94" i="1" s="1"/>
  <c r="D95" i="1"/>
  <c r="E95" i="1" s="1"/>
  <c r="F96" i="1" s="1"/>
  <c r="A96" i="1"/>
  <c r="O95" i="1"/>
  <c r="S95" i="1"/>
  <c r="T94" i="1"/>
  <c r="Q94" i="1"/>
  <c r="C95" i="1" s="1"/>
  <c r="R95" i="1"/>
  <c r="J95" i="1"/>
  <c r="K95" i="1" s="1"/>
  <c r="L95" i="1" s="1"/>
  <c r="M95" i="1" s="1"/>
  <c r="G95" i="1"/>
  <c r="H95" i="1" s="1"/>
  <c r="I112" i="1"/>
  <c r="D96" i="1" l="1"/>
  <c r="E96" i="1" s="1"/>
  <c r="F97" i="1" s="1"/>
  <c r="O96" i="1"/>
  <c r="A97" i="1"/>
  <c r="N95" i="1"/>
  <c r="P95" i="1" s="1"/>
  <c r="B95" i="1" s="1"/>
  <c r="T95" i="1"/>
  <c r="R96" i="1"/>
  <c r="Q95" i="1"/>
  <c r="C96" i="1" s="1"/>
  <c r="S96" i="1"/>
  <c r="J96" i="1"/>
  <c r="K96" i="1" s="1"/>
  <c r="L96" i="1" s="1"/>
  <c r="M96" i="1" s="1"/>
  <c r="G96" i="1"/>
  <c r="H96" i="1" s="1"/>
  <c r="I113" i="1"/>
  <c r="N96" i="1" l="1"/>
  <c r="P96" i="1" s="1"/>
  <c r="B96" i="1" s="1"/>
  <c r="T96" i="1"/>
  <c r="R97" i="1"/>
  <c r="G97" i="1"/>
  <c r="H97" i="1" s="1"/>
  <c r="Q96" i="1"/>
  <c r="C97" i="1" s="1"/>
  <c r="S97" i="1"/>
  <c r="J97" i="1"/>
  <c r="K97" i="1" s="1"/>
  <c r="L97" i="1" s="1"/>
  <c r="M97" i="1" s="1"/>
  <c r="I114" i="1"/>
  <c r="D97" i="1"/>
  <c r="E97" i="1" s="1"/>
  <c r="F98" i="1" s="1"/>
  <c r="A98" i="1"/>
  <c r="O97" i="1"/>
  <c r="R98" i="1" l="1"/>
  <c r="T97" i="1"/>
  <c r="Q97" i="1"/>
  <c r="C98" i="1" s="1"/>
  <c r="G98" i="1"/>
  <c r="H98" i="1" s="1"/>
  <c r="S98" i="1"/>
  <c r="J98" i="1"/>
  <c r="K98" i="1" s="1"/>
  <c r="L98" i="1" s="1"/>
  <c r="M98" i="1" s="1"/>
  <c r="I115" i="1"/>
  <c r="D98" i="1"/>
  <c r="E98" i="1" s="1"/>
  <c r="F99" i="1" s="1"/>
  <c r="O98" i="1"/>
  <c r="A99" i="1"/>
  <c r="N97" i="1"/>
  <c r="P97" i="1" s="1"/>
  <c r="B97" i="1" s="1"/>
  <c r="N98" i="1" l="1"/>
  <c r="P98" i="1" s="1"/>
  <c r="B98" i="1" s="1"/>
  <c r="A100" i="1"/>
  <c r="D99" i="1"/>
  <c r="E99" i="1" s="1"/>
  <c r="F100" i="1" s="1"/>
  <c r="O99" i="1"/>
  <c r="I116" i="1"/>
  <c r="T98" i="1"/>
  <c r="R99" i="1"/>
  <c r="G99" i="1"/>
  <c r="H99" i="1" s="1"/>
  <c r="J99" i="1"/>
  <c r="K99" i="1" s="1"/>
  <c r="L99" i="1" s="1"/>
  <c r="M99" i="1" s="1"/>
  <c r="Q98" i="1"/>
  <c r="C99" i="1" s="1"/>
  <c r="S99" i="1"/>
  <c r="T99" i="1" l="1"/>
  <c r="R100" i="1"/>
  <c r="Q99" i="1"/>
  <c r="C100" i="1" s="1"/>
  <c r="J100" i="1"/>
  <c r="K100" i="1" s="1"/>
  <c r="L100" i="1" s="1"/>
  <c r="M100" i="1" s="1"/>
  <c r="G100" i="1"/>
  <c r="H100" i="1" s="1"/>
  <c r="S100" i="1"/>
  <c r="N99" i="1"/>
  <c r="P99" i="1" s="1"/>
  <c r="B99" i="1" s="1"/>
  <c r="I117" i="1"/>
  <c r="D100" i="1"/>
  <c r="E100" i="1" s="1"/>
  <c r="F101" i="1" s="1"/>
  <c r="O100" i="1"/>
  <c r="A101" i="1"/>
  <c r="N100" i="1" l="1"/>
  <c r="P100" i="1" s="1"/>
  <c r="B100" i="1" s="1"/>
  <c r="T100" i="1"/>
  <c r="S101" i="1"/>
  <c r="R101" i="1"/>
  <c r="J101" i="1"/>
  <c r="K101" i="1" s="1"/>
  <c r="L101" i="1" s="1"/>
  <c r="M101" i="1" s="1"/>
  <c r="Q100" i="1"/>
  <c r="C101" i="1" s="1"/>
  <c r="G101" i="1"/>
  <c r="H101" i="1" s="1"/>
  <c r="I118" i="1"/>
  <c r="D101" i="1"/>
  <c r="E101" i="1" s="1"/>
  <c r="O101" i="1"/>
  <c r="A102" i="1"/>
  <c r="F102" i="1" l="1"/>
  <c r="N101" i="1"/>
  <c r="P101" i="1" s="1"/>
  <c r="B101" i="1" s="1"/>
  <c r="T101" i="1"/>
  <c r="S102" i="1"/>
  <c r="Q101" i="1"/>
  <c r="C102" i="1" s="1"/>
  <c r="G102" i="1"/>
  <c r="J102" i="1"/>
  <c r="K102" i="1" s="1"/>
  <c r="L102" i="1" s="1"/>
  <c r="M102" i="1" s="1"/>
  <c r="R102" i="1"/>
  <c r="A103" i="1"/>
  <c r="D102" i="1"/>
  <c r="E102" i="1" s="1"/>
  <c r="F103" i="1" s="1"/>
  <c r="O102" i="1"/>
  <c r="I119" i="1"/>
  <c r="H102" i="1" l="1"/>
  <c r="N102" i="1"/>
  <c r="P102" i="1" s="1"/>
  <c r="B102" i="1" s="1"/>
  <c r="I120" i="1"/>
  <c r="T102" i="1"/>
  <c r="S103" i="1"/>
  <c r="G103" i="1"/>
  <c r="H103" i="1" s="1"/>
  <c r="J103" i="1"/>
  <c r="K103" i="1" s="1"/>
  <c r="L103" i="1" s="1"/>
  <c r="M103" i="1" s="1"/>
  <c r="R103" i="1"/>
  <c r="Q102" i="1"/>
  <c r="C103" i="1" s="1"/>
  <c r="D103" i="1"/>
  <c r="E103" i="1" s="1"/>
  <c r="F104" i="1" s="1"/>
  <c r="O103" i="1"/>
  <c r="A104" i="1"/>
  <c r="I121" i="1" l="1"/>
  <c r="O104" i="1"/>
  <c r="A105" i="1"/>
  <c r="D104" i="1"/>
  <c r="E104" i="1" s="1"/>
  <c r="F105" i="1" s="1"/>
  <c r="N103" i="1"/>
  <c r="P103" i="1" s="1"/>
  <c r="B103" i="1" s="1"/>
  <c r="T103" i="1"/>
  <c r="R104" i="1"/>
  <c r="S104" i="1"/>
  <c r="J104" i="1"/>
  <c r="K104" i="1" s="1"/>
  <c r="L104" i="1" s="1"/>
  <c r="M104" i="1" s="1"/>
  <c r="Q103" i="1"/>
  <c r="C104" i="1" s="1"/>
  <c r="G104" i="1"/>
  <c r="H104" i="1" s="1"/>
  <c r="N104" i="1" l="1"/>
  <c r="P104" i="1" s="1"/>
  <c r="B104" i="1" s="1"/>
  <c r="O105" i="1"/>
  <c r="A106" i="1"/>
  <c r="D105" i="1"/>
  <c r="E105" i="1" s="1"/>
  <c r="I122" i="1"/>
  <c r="G105" i="1"/>
  <c r="H105" i="1" s="1"/>
  <c r="T104" i="1"/>
  <c r="J105" i="1"/>
  <c r="K105" i="1" s="1"/>
  <c r="L105" i="1" s="1"/>
  <c r="M105" i="1" s="1"/>
  <c r="Q104" i="1"/>
  <c r="C105" i="1" s="1"/>
  <c r="S105" i="1"/>
  <c r="R105" i="1"/>
  <c r="F106" i="1" l="1"/>
  <c r="N105" i="1"/>
  <c r="P105" i="1" s="1"/>
  <c r="B105" i="1" s="1"/>
  <c r="I123" i="1"/>
  <c r="O106" i="1"/>
  <c r="A107" i="1"/>
  <c r="D106" i="1"/>
  <c r="E106" i="1" s="1"/>
  <c r="T105" i="1"/>
  <c r="S106" i="1"/>
  <c r="R106" i="1"/>
  <c r="Q105" i="1"/>
  <c r="C106" i="1" s="1"/>
  <c r="J106" i="1"/>
  <c r="K106" i="1" s="1"/>
  <c r="L106" i="1" s="1"/>
  <c r="M106" i="1" s="1"/>
  <c r="G106" i="1"/>
  <c r="F107" i="1" l="1"/>
  <c r="H106" i="1"/>
  <c r="N106" i="1" s="1"/>
  <c r="P106" i="1" s="1"/>
  <c r="B106" i="1" s="1"/>
  <c r="I124" i="1"/>
  <c r="O107" i="1"/>
  <c r="A108" i="1"/>
  <c r="D107" i="1"/>
  <c r="E107" i="1" s="1"/>
  <c r="F108" i="1" s="1"/>
  <c r="J107" i="1"/>
  <c r="K107" i="1" s="1"/>
  <c r="L107" i="1" s="1"/>
  <c r="M107" i="1" s="1"/>
  <c r="T106" i="1"/>
  <c r="S107" i="1"/>
  <c r="R107" i="1"/>
  <c r="Q106" i="1"/>
  <c r="C107" i="1" s="1"/>
  <c r="G107" i="1"/>
  <c r="H107" i="1" l="1"/>
  <c r="N107" i="1" s="1"/>
  <c r="P107" i="1" s="1"/>
  <c r="B107" i="1" s="1"/>
  <c r="I125" i="1"/>
  <c r="O108" i="1"/>
  <c r="A109" i="1"/>
  <c r="D108" i="1"/>
  <c r="E108" i="1" s="1"/>
  <c r="F109" i="1" s="1"/>
  <c r="J108" i="1"/>
  <c r="K108" i="1" s="1"/>
  <c r="L108" i="1" s="1"/>
  <c r="M108" i="1" s="1"/>
  <c r="T107" i="1"/>
  <c r="R108" i="1"/>
  <c r="G108" i="1"/>
  <c r="H108" i="1" s="1"/>
  <c r="Q107" i="1"/>
  <c r="C108" i="1" s="1"/>
  <c r="S108" i="1"/>
  <c r="N108" i="1" l="1"/>
  <c r="P108" i="1" s="1"/>
  <c r="B108" i="1" s="1"/>
  <c r="R109" i="1"/>
  <c r="T108" i="1"/>
  <c r="G109" i="1"/>
  <c r="H109" i="1" s="1"/>
  <c r="Q108" i="1"/>
  <c r="C109" i="1" s="1"/>
  <c r="J109" i="1"/>
  <c r="K109" i="1" s="1"/>
  <c r="L109" i="1" s="1"/>
  <c r="M109" i="1" s="1"/>
  <c r="S109" i="1"/>
  <c r="O109" i="1"/>
  <c r="A110" i="1"/>
  <c r="D109" i="1"/>
  <c r="E109" i="1" s="1"/>
  <c r="F110" i="1" s="1"/>
  <c r="I126" i="1"/>
  <c r="O110" i="1" l="1"/>
  <c r="A111" i="1"/>
  <c r="D110" i="1"/>
  <c r="E110" i="1" s="1"/>
  <c r="F111" i="1" s="1"/>
  <c r="I127" i="1"/>
  <c r="S110" i="1"/>
  <c r="T109" i="1"/>
  <c r="G110" i="1"/>
  <c r="H110" i="1" s="1"/>
  <c r="Q109" i="1"/>
  <c r="C110" i="1" s="1"/>
  <c r="R110" i="1"/>
  <c r="J110" i="1"/>
  <c r="K110" i="1" s="1"/>
  <c r="L110" i="1" s="1"/>
  <c r="M110" i="1" s="1"/>
  <c r="N109" i="1"/>
  <c r="P109" i="1" s="1"/>
  <c r="B109" i="1" s="1"/>
  <c r="T110" i="1" l="1"/>
  <c r="S111" i="1"/>
  <c r="Q110" i="1"/>
  <c r="C111" i="1" s="1"/>
  <c r="G111" i="1"/>
  <c r="H111" i="1" s="1"/>
  <c r="R111" i="1"/>
  <c r="J111" i="1"/>
  <c r="K111" i="1" s="1"/>
  <c r="L111" i="1" s="1"/>
  <c r="M111" i="1" s="1"/>
  <c r="N110" i="1"/>
  <c r="P110" i="1" s="1"/>
  <c r="B110" i="1" s="1"/>
  <c r="O111" i="1"/>
  <c r="A112" i="1"/>
  <c r="D111" i="1"/>
  <c r="E111" i="1" s="1"/>
  <c r="F112" i="1" s="1"/>
  <c r="I128" i="1"/>
  <c r="N111" i="1" l="1"/>
  <c r="P111" i="1" s="1"/>
  <c r="B111" i="1" s="1"/>
  <c r="T111" i="1"/>
  <c r="R112" i="1"/>
  <c r="G112" i="1"/>
  <c r="H112" i="1" s="1"/>
  <c r="Q111" i="1"/>
  <c r="C112" i="1" s="1"/>
  <c r="J112" i="1"/>
  <c r="K112" i="1" s="1"/>
  <c r="L112" i="1" s="1"/>
  <c r="M112" i="1" s="1"/>
  <c r="S112" i="1"/>
  <c r="I129" i="1"/>
  <c r="O112" i="1"/>
  <c r="A113" i="1"/>
  <c r="D112" i="1"/>
  <c r="E112" i="1" s="1"/>
  <c r="F113" i="1" s="1"/>
  <c r="R113" i="1" l="1"/>
  <c r="T112" i="1"/>
  <c r="Q112" i="1"/>
  <c r="C113" i="1" s="1"/>
  <c r="S113" i="1"/>
  <c r="G113" i="1"/>
  <c r="H113" i="1" s="1"/>
  <c r="J113" i="1"/>
  <c r="K113" i="1" s="1"/>
  <c r="L113" i="1" s="1"/>
  <c r="M113" i="1" s="1"/>
  <c r="I130" i="1"/>
  <c r="O113" i="1"/>
  <c r="A114" i="1"/>
  <c r="D113" i="1"/>
  <c r="E113" i="1" s="1"/>
  <c r="F114" i="1" s="1"/>
  <c r="N112" i="1"/>
  <c r="P112" i="1" s="1"/>
  <c r="B112" i="1" s="1"/>
  <c r="N113" i="1" l="1"/>
  <c r="P113" i="1" s="1"/>
  <c r="B113" i="1" s="1"/>
  <c r="O114" i="1"/>
  <c r="A115" i="1"/>
  <c r="D114" i="1"/>
  <c r="E114" i="1" s="1"/>
  <c r="F115" i="1" s="1"/>
  <c r="R114" i="1"/>
  <c r="T113" i="1"/>
  <c r="Q113" i="1"/>
  <c r="C114" i="1" s="1"/>
  <c r="S114" i="1"/>
  <c r="G114" i="1"/>
  <c r="H114" i="1" s="1"/>
  <c r="J114" i="1"/>
  <c r="K114" i="1" s="1"/>
  <c r="L114" i="1" s="1"/>
  <c r="M114" i="1" s="1"/>
  <c r="I131" i="1"/>
  <c r="N114" i="1" l="1"/>
  <c r="P114" i="1" s="1"/>
  <c r="B114" i="1" s="1"/>
  <c r="O115" i="1"/>
  <c r="A116" i="1"/>
  <c r="D115" i="1"/>
  <c r="E115" i="1" s="1"/>
  <c r="F116" i="1" s="1"/>
  <c r="I132" i="1"/>
  <c r="T114" i="1"/>
  <c r="S115" i="1"/>
  <c r="R115" i="1"/>
  <c r="Q114" i="1"/>
  <c r="C115" i="1" s="1"/>
  <c r="J115" i="1"/>
  <c r="K115" i="1" s="1"/>
  <c r="L115" i="1" s="1"/>
  <c r="M115" i="1" s="1"/>
  <c r="G115" i="1"/>
  <c r="H115" i="1" s="1"/>
  <c r="N115" i="1" l="1"/>
  <c r="P115" i="1" s="1"/>
  <c r="B115" i="1" s="1"/>
  <c r="G116" i="1"/>
  <c r="H116" i="1" s="1"/>
  <c r="T115" i="1"/>
  <c r="R116" i="1"/>
  <c r="S116" i="1"/>
  <c r="Q115" i="1"/>
  <c r="C116" i="1" s="1"/>
  <c r="J116" i="1"/>
  <c r="K116" i="1" s="1"/>
  <c r="L116" i="1" s="1"/>
  <c r="M116" i="1" s="1"/>
  <c r="I133" i="1"/>
  <c r="O116" i="1"/>
  <c r="D116" i="1"/>
  <c r="E116" i="1" s="1"/>
  <c r="F117" i="1" s="1"/>
  <c r="A117" i="1"/>
  <c r="T116" i="1" l="1"/>
  <c r="S117" i="1"/>
  <c r="Q116" i="1"/>
  <c r="C117" i="1" s="1"/>
  <c r="G117" i="1"/>
  <c r="H117" i="1" s="1"/>
  <c r="R117" i="1"/>
  <c r="J117" i="1"/>
  <c r="K117" i="1" s="1"/>
  <c r="L117" i="1" s="1"/>
  <c r="M117" i="1" s="1"/>
  <c r="O117" i="1"/>
  <c r="A118" i="1"/>
  <c r="D117" i="1"/>
  <c r="E117" i="1" s="1"/>
  <c r="N116" i="1"/>
  <c r="P116" i="1" s="1"/>
  <c r="B116" i="1" s="1"/>
  <c r="I134" i="1"/>
  <c r="F118" i="1" l="1"/>
  <c r="G118" i="1"/>
  <c r="R118" i="1"/>
  <c r="T117" i="1"/>
  <c r="S118" i="1"/>
  <c r="Q117" i="1"/>
  <c r="C118" i="1" s="1"/>
  <c r="J118" i="1"/>
  <c r="K118" i="1" s="1"/>
  <c r="L118" i="1" s="1"/>
  <c r="M118" i="1" s="1"/>
  <c r="I135" i="1"/>
  <c r="N117" i="1"/>
  <c r="P117" i="1" s="1"/>
  <c r="B117" i="1" s="1"/>
  <c r="D118" i="1"/>
  <c r="E118" i="1" s="1"/>
  <c r="F119" i="1" s="1"/>
  <c r="O118" i="1"/>
  <c r="A119" i="1"/>
  <c r="H118" i="1" l="1"/>
  <c r="N118" i="1" s="1"/>
  <c r="P118" i="1" s="1"/>
  <c r="B118" i="1" s="1"/>
  <c r="G119" i="1"/>
  <c r="H119" i="1" s="1"/>
  <c r="R119" i="1"/>
  <c r="T118" i="1"/>
  <c r="S119" i="1"/>
  <c r="Q118" i="1"/>
  <c r="C119" i="1" s="1"/>
  <c r="J119" i="1"/>
  <c r="K119" i="1" s="1"/>
  <c r="L119" i="1" s="1"/>
  <c r="M119" i="1" s="1"/>
  <c r="I136" i="1"/>
  <c r="D119" i="1"/>
  <c r="E119" i="1" s="1"/>
  <c r="F120" i="1" s="1"/>
  <c r="O119" i="1"/>
  <c r="A120" i="1"/>
  <c r="N119" i="1" l="1"/>
  <c r="P119" i="1" s="1"/>
  <c r="B119" i="1" s="1"/>
  <c r="S120" i="1"/>
  <c r="T119" i="1"/>
  <c r="G120" i="1"/>
  <c r="H120" i="1" s="1"/>
  <c r="R120" i="1"/>
  <c r="Q119" i="1"/>
  <c r="C120" i="1" s="1"/>
  <c r="J120" i="1"/>
  <c r="K120" i="1" s="1"/>
  <c r="L120" i="1" s="1"/>
  <c r="M120" i="1" s="1"/>
  <c r="D120" i="1"/>
  <c r="E120" i="1" s="1"/>
  <c r="F121" i="1" s="1"/>
  <c r="O120" i="1"/>
  <c r="A121" i="1"/>
  <c r="I137" i="1"/>
  <c r="N120" i="1" l="1"/>
  <c r="P120" i="1" s="1"/>
  <c r="B120" i="1" s="1"/>
  <c r="D121" i="1"/>
  <c r="E121" i="1" s="1"/>
  <c r="F122" i="1" s="1"/>
  <c r="O121" i="1"/>
  <c r="A122" i="1"/>
  <c r="I138" i="1"/>
  <c r="S121" i="1"/>
  <c r="T120" i="1"/>
  <c r="R121" i="1"/>
  <c r="G121" i="1"/>
  <c r="H121" i="1" s="1"/>
  <c r="Q120" i="1"/>
  <c r="C121" i="1" s="1"/>
  <c r="J121" i="1"/>
  <c r="K121" i="1" s="1"/>
  <c r="L121" i="1" s="1"/>
  <c r="M121" i="1" s="1"/>
  <c r="I139" i="1" l="1"/>
  <c r="G122" i="1"/>
  <c r="H122" i="1" s="1"/>
  <c r="R122" i="1"/>
  <c r="T121" i="1"/>
  <c r="S122" i="1"/>
  <c r="Q121" i="1"/>
  <c r="C122" i="1" s="1"/>
  <c r="J122" i="1"/>
  <c r="K122" i="1" s="1"/>
  <c r="L122" i="1" s="1"/>
  <c r="M122" i="1" s="1"/>
  <c r="D122" i="1"/>
  <c r="E122" i="1" s="1"/>
  <c r="O122" i="1"/>
  <c r="A123" i="1"/>
  <c r="N121" i="1"/>
  <c r="P121" i="1" s="1"/>
  <c r="B121" i="1" s="1"/>
  <c r="F123" i="1" l="1"/>
  <c r="N122" i="1"/>
  <c r="P122" i="1" s="1"/>
  <c r="B122" i="1" s="1"/>
  <c r="T122" i="1"/>
  <c r="G123" i="1"/>
  <c r="Q122" i="1"/>
  <c r="C123" i="1" s="1"/>
  <c r="R123" i="1"/>
  <c r="S123" i="1"/>
  <c r="J123" i="1"/>
  <c r="K123" i="1" s="1"/>
  <c r="L123" i="1" s="1"/>
  <c r="M123" i="1" s="1"/>
  <c r="I140" i="1"/>
  <c r="D123" i="1"/>
  <c r="E123" i="1" s="1"/>
  <c r="F124" i="1" s="1"/>
  <c r="O123" i="1"/>
  <c r="A124" i="1"/>
  <c r="H123" i="1" l="1"/>
  <c r="I141" i="1"/>
  <c r="T123" i="1"/>
  <c r="G124" i="1"/>
  <c r="H124" i="1" s="1"/>
  <c r="Q123" i="1"/>
  <c r="C124" i="1" s="1"/>
  <c r="R124" i="1"/>
  <c r="S124" i="1"/>
  <c r="J124" i="1"/>
  <c r="K124" i="1" s="1"/>
  <c r="L124" i="1" s="1"/>
  <c r="M124" i="1" s="1"/>
  <c r="N123" i="1"/>
  <c r="P123" i="1" s="1"/>
  <c r="B123" i="1" s="1"/>
  <c r="D124" i="1"/>
  <c r="E124" i="1" s="1"/>
  <c r="O124" i="1"/>
  <c r="A125" i="1"/>
  <c r="F125" i="1" l="1"/>
  <c r="N124" i="1"/>
  <c r="P124" i="1" s="1"/>
  <c r="B124" i="1" s="1"/>
  <c r="D125" i="1"/>
  <c r="E125" i="1" s="1"/>
  <c r="F126" i="1" s="1"/>
  <c r="A126" i="1"/>
  <c r="O125" i="1"/>
  <c r="I142" i="1"/>
  <c r="T124" i="1"/>
  <c r="G125" i="1"/>
  <c r="Q124" i="1"/>
  <c r="C125" i="1" s="1"/>
  <c r="R125" i="1"/>
  <c r="S125" i="1"/>
  <c r="J125" i="1"/>
  <c r="K125" i="1" s="1"/>
  <c r="L125" i="1" s="1"/>
  <c r="M125" i="1" s="1"/>
  <c r="H125" i="1" l="1"/>
  <c r="N125" i="1"/>
  <c r="P125" i="1" s="1"/>
  <c r="B125" i="1" s="1"/>
  <c r="I143" i="1"/>
  <c r="D126" i="1"/>
  <c r="E126" i="1" s="1"/>
  <c r="F127" i="1" s="1"/>
  <c r="A127" i="1"/>
  <c r="O126" i="1"/>
  <c r="G126" i="1"/>
  <c r="H126" i="1" s="1"/>
  <c r="R126" i="1"/>
  <c r="S126" i="1"/>
  <c r="T125" i="1"/>
  <c r="Q125" i="1"/>
  <c r="C126" i="1" s="1"/>
  <c r="J126" i="1"/>
  <c r="K126" i="1" s="1"/>
  <c r="L126" i="1" s="1"/>
  <c r="M126" i="1" s="1"/>
  <c r="N126" i="1" l="1"/>
  <c r="P126" i="1" s="1"/>
  <c r="B126" i="1" s="1"/>
  <c r="Q126" i="1"/>
  <c r="C127" i="1" s="1"/>
  <c r="S127" i="1"/>
  <c r="G127" i="1"/>
  <c r="H127" i="1" s="1"/>
  <c r="R127" i="1"/>
  <c r="J127" i="1"/>
  <c r="K127" i="1" s="1"/>
  <c r="L127" i="1" s="1"/>
  <c r="M127" i="1" s="1"/>
  <c r="T126" i="1"/>
  <c r="D127" i="1"/>
  <c r="E127" i="1" s="1"/>
  <c r="F128" i="1" s="1"/>
  <c r="A128" i="1"/>
  <c r="O127" i="1"/>
  <c r="I144" i="1"/>
  <c r="N127" i="1" l="1"/>
  <c r="P127" i="1" s="1"/>
  <c r="B127" i="1" s="1"/>
  <c r="I145" i="1"/>
  <c r="D128" i="1"/>
  <c r="E128" i="1" s="1"/>
  <c r="F129" i="1" s="1"/>
  <c r="A129" i="1"/>
  <c r="O128" i="1"/>
  <c r="Q127" i="1"/>
  <c r="C128" i="1" s="1"/>
  <c r="G128" i="1"/>
  <c r="H128" i="1" s="1"/>
  <c r="R128" i="1"/>
  <c r="S128" i="1"/>
  <c r="T127" i="1"/>
  <c r="J128" i="1"/>
  <c r="K128" i="1" s="1"/>
  <c r="L128" i="1" s="1"/>
  <c r="M128" i="1" s="1"/>
  <c r="N128" i="1" l="1"/>
  <c r="P128" i="1" s="1"/>
  <c r="B128" i="1" s="1"/>
  <c r="I146" i="1"/>
  <c r="A130" i="1"/>
  <c r="D129" i="1"/>
  <c r="E129" i="1" s="1"/>
  <c r="F130" i="1" s="1"/>
  <c r="O129" i="1"/>
  <c r="Q128" i="1"/>
  <c r="C129" i="1" s="1"/>
  <c r="S129" i="1"/>
  <c r="G129" i="1"/>
  <c r="H129" i="1" s="1"/>
  <c r="R129" i="1"/>
  <c r="T128" i="1"/>
  <c r="J129" i="1"/>
  <c r="K129" i="1" s="1"/>
  <c r="L129" i="1" s="1"/>
  <c r="M129" i="1" s="1"/>
  <c r="N129" i="1" l="1"/>
  <c r="P129" i="1" s="1"/>
  <c r="B129" i="1" s="1"/>
  <c r="I147" i="1"/>
  <c r="D130" i="1"/>
  <c r="E130" i="1" s="1"/>
  <c r="A131" i="1"/>
  <c r="O130" i="1"/>
  <c r="Q129" i="1"/>
  <c r="C130" i="1" s="1"/>
  <c r="G130" i="1"/>
  <c r="H130" i="1" s="1"/>
  <c r="R130" i="1"/>
  <c r="S130" i="1"/>
  <c r="J130" i="1"/>
  <c r="K130" i="1" s="1"/>
  <c r="L130" i="1" s="1"/>
  <c r="M130" i="1" s="1"/>
  <c r="T129" i="1"/>
  <c r="F131" i="1" l="1"/>
  <c r="N130" i="1"/>
  <c r="P130" i="1" s="1"/>
  <c r="B130" i="1" s="1"/>
  <c r="I148" i="1"/>
  <c r="S131" i="1"/>
  <c r="T130" i="1"/>
  <c r="G131" i="1"/>
  <c r="R131" i="1"/>
  <c r="Q130" i="1"/>
  <c r="C131" i="1" s="1"/>
  <c r="J131" i="1"/>
  <c r="K131" i="1" s="1"/>
  <c r="L131" i="1" s="1"/>
  <c r="M131" i="1" s="1"/>
  <c r="O131" i="1"/>
  <c r="A132" i="1"/>
  <c r="D131" i="1"/>
  <c r="E131" i="1" s="1"/>
  <c r="H131" i="1" l="1"/>
  <c r="N131" i="1" s="1"/>
  <c r="P131" i="1" s="1"/>
  <c r="B131" i="1" s="1"/>
  <c r="F132" i="1"/>
  <c r="S132" i="1"/>
  <c r="Q131" i="1"/>
  <c r="C132" i="1" s="1"/>
  <c r="R132" i="1"/>
  <c r="G132" i="1"/>
  <c r="T131" i="1"/>
  <c r="J132" i="1"/>
  <c r="K132" i="1" s="1"/>
  <c r="L132" i="1" s="1"/>
  <c r="M132" i="1" s="1"/>
  <c r="A133" i="1"/>
  <c r="O132" i="1"/>
  <c r="D132" i="1"/>
  <c r="E132" i="1" s="1"/>
  <c r="F133" i="1" s="1"/>
  <c r="I149" i="1"/>
  <c r="H132" i="1" l="1"/>
  <c r="N132" i="1" s="1"/>
  <c r="P132" i="1" s="1"/>
  <c r="B132" i="1" s="1"/>
  <c r="I150" i="1"/>
  <c r="S133" i="1"/>
  <c r="Q132" i="1"/>
  <c r="C133" i="1" s="1"/>
  <c r="R133" i="1"/>
  <c r="J133" i="1"/>
  <c r="K133" i="1" s="1"/>
  <c r="L133" i="1" s="1"/>
  <c r="M133" i="1" s="1"/>
  <c r="G133" i="1"/>
  <c r="H133" i="1" s="1"/>
  <c r="T132" i="1"/>
  <c r="D133" i="1"/>
  <c r="E133" i="1" s="1"/>
  <c r="A134" i="1"/>
  <c r="O133" i="1"/>
  <c r="F134" i="1" l="1"/>
  <c r="N133" i="1"/>
  <c r="P133" i="1" s="1"/>
  <c r="B133" i="1" s="1"/>
  <c r="G134" i="1"/>
  <c r="R134" i="1"/>
  <c r="Q133" i="1"/>
  <c r="C134" i="1" s="1"/>
  <c r="S134" i="1"/>
  <c r="T133" i="1"/>
  <c r="J134" i="1"/>
  <c r="K134" i="1" s="1"/>
  <c r="L134" i="1" s="1"/>
  <c r="M134" i="1" s="1"/>
  <c r="D134" i="1"/>
  <c r="E134" i="1" s="1"/>
  <c r="F135" i="1" s="1"/>
  <c r="O134" i="1"/>
  <c r="A135" i="1"/>
  <c r="I151" i="1"/>
  <c r="H134" i="1" l="1"/>
  <c r="N134" i="1" s="1"/>
  <c r="P134" i="1" s="1"/>
  <c r="B134" i="1" s="1"/>
  <c r="T134" i="1"/>
  <c r="Q134" i="1"/>
  <c r="C135" i="1" s="1"/>
  <c r="S135" i="1"/>
  <c r="R135" i="1"/>
  <c r="J135" i="1"/>
  <c r="K135" i="1" s="1"/>
  <c r="L135" i="1" s="1"/>
  <c r="M135" i="1" s="1"/>
  <c r="G135" i="1"/>
  <c r="H135" i="1" s="1"/>
  <c r="I152" i="1"/>
  <c r="A136" i="1"/>
  <c r="O135" i="1"/>
  <c r="D135" i="1"/>
  <c r="E135" i="1" s="1"/>
  <c r="F136" i="1" s="1"/>
  <c r="N135" i="1" l="1"/>
  <c r="P135" i="1" s="1"/>
  <c r="B135" i="1" s="1"/>
  <c r="I153" i="1"/>
  <c r="A137" i="1"/>
  <c r="O136" i="1"/>
  <c r="D136" i="1"/>
  <c r="E136" i="1" s="1"/>
  <c r="T135" i="1"/>
  <c r="S136" i="1"/>
  <c r="Q135" i="1"/>
  <c r="C136" i="1" s="1"/>
  <c r="G136" i="1"/>
  <c r="H136" i="1" s="1"/>
  <c r="R136" i="1"/>
  <c r="J136" i="1"/>
  <c r="K136" i="1" s="1"/>
  <c r="L136" i="1" s="1"/>
  <c r="M136" i="1" s="1"/>
  <c r="F137" i="1" l="1"/>
  <c r="N136" i="1"/>
  <c r="P136" i="1" s="1"/>
  <c r="B136" i="1" s="1"/>
  <c r="I154" i="1"/>
  <c r="T136" i="1"/>
  <c r="S137" i="1"/>
  <c r="Q136" i="1"/>
  <c r="C137" i="1" s="1"/>
  <c r="G137" i="1"/>
  <c r="J137" i="1"/>
  <c r="K137" i="1" s="1"/>
  <c r="L137" i="1" s="1"/>
  <c r="M137" i="1" s="1"/>
  <c r="R137" i="1"/>
  <c r="O137" i="1"/>
  <c r="A138" i="1"/>
  <c r="D137" i="1"/>
  <c r="E137" i="1" s="1"/>
  <c r="F138" i="1" l="1"/>
  <c r="H137" i="1"/>
  <c r="N137" i="1" s="1"/>
  <c r="P137" i="1" s="1"/>
  <c r="B137" i="1" s="1"/>
  <c r="A139" i="1"/>
  <c r="O138" i="1"/>
  <c r="D138" i="1"/>
  <c r="E138" i="1" s="1"/>
  <c r="F139" i="1" s="1"/>
  <c r="T137" i="1"/>
  <c r="Q137" i="1"/>
  <c r="C138" i="1" s="1"/>
  <c r="R138" i="1"/>
  <c r="S138" i="1"/>
  <c r="J138" i="1"/>
  <c r="K138" i="1" s="1"/>
  <c r="L138" i="1" s="1"/>
  <c r="M138" i="1" s="1"/>
  <c r="G138" i="1"/>
  <c r="I155" i="1"/>
  <c r="H138" i="1" l="1"/>
  <c r="N138" i="1"/>
  <c r="P138" i="1" s="1"/>
  <c r="B138" i="1" s="1"/>
  <c r="D139" i="1"/>
  <c r="E139" i="1" s="1"/>
  <c r="F140" i="1" s="1"/>
  <c r="O139" i="1"/>
  <c r="A140" i="1"/>
  <c r="I156" i="1"/>
  <c r="T138" i="1"/>
  <c r="R139" i="1"/>
  <c r="Q138" i="1"/>
  <c r="C139" i="1" s="1"/>
  <c r="S139" i="1"/>
  <c r="G139" i="1"/>
  <c r="H139" i="1" s="1"/>
  <c r="J139" i="1"/>
  <c r="K139" i="1" s="1"/>
  <c r="L139" i="1" s="1"/>
  <c r="M139" i="1" s="1"/>
  <c r="N139" i="1" l="1"/>
  <c r="P139" i="1" s="1"/>
  <c r="B139" i="1" s="1"/>
  <c r="I157" i="1"/>
  <c r="D140" i="1"/>
  <c r="E140" i="1" s="1"/>
  <c r="F141" i="1" s="1"/>
  <c r="O140" i="1"/>
  <c r="A141" i="1"/>
  <c r="G140" i="1"/>
  <c r="H140" i="1" s="1"/>
  <c r="S140" i="1"/>
  <c r="J140" i="1"/>
  <c r="K140" i="1" s="1"/>
  <c r="L140" i="1" s="1"/>
  <c r="M140" i="1" s="1"/>
  <c r="T139" i="1"/>
  <c r="R140" i="1"/>
  <c r="Q139" i="1"/>
  <c r="C140" i="1" s="1"/>
  <c r="N140" i="1" l="1"/>
  <c r="P140" i="1" s="1"/>
  <c r="B140" i="1" s="1"/>
  <c r="T140" i="1"/>
  <c r="G141" i="1"/>
  <c r="H141" i="1" s="1"/>
  <c r="Q140" i="1"/>
  <c r="C141" i="1" s="1"/>
  <c r="J141" i="1"/>
  <c r="K141" i="1" s="1"/>
  <c r="L141" i="1" s="1"/>
  <c r="M141" i="1" s="1"/>
  <c r="R141" i="1"/>
  <c r="S141" i="1"/>
  <c r="A142" i="1"/>
  <c r="D141" i="1"/>
  <c r="E141" i="1" s="1"/>
  <c r="O141" i="1"/>
  <c r="I158" i="1"/>
  <c r="F142" i="1" l="1"/>
  <c r="A143" i="1"/>
  <c r="D142" i="1"/>
  <c r="E142" i="1" s="1"/>
  <c r="F143" i="1" s="1"/>
  <c r="O142" i="1"/>
  <c r="I159" i="1"/>
  <c r="T141" i="1"/>
  <c r="G142" i="1"/>
  <c r="Q141" i="1"/>
  <c r="C142" i="1" s="1"/>
  <c r="J142" i="1"/>
  <c r="K142" i="1" s="1"/>
  <c r="L142" i="1" s="1"/>
  <c r="M142" i="1" s="1"/>
  <c r="R142" i="1"/>
  <c r="S142" i="1"/>
  <c r="N141" i="1"/>
  <c r="P141" i="1" s="1"/>
  <c r="B141" i="1" s="1"/>
  <c r="H142" i="1" l="1"/>
  <c r="N142" i="1" s="1"/>
  <c r="P142" i="1" s="1"/>
  <c r="B142" i="1" s="1"/>
  <c r="D143" i="1"/>
  <c r="E143" i="1" s="1"/>
  <c r="F144" i="1" s="1"/>
  <c r="O143" i="1"/>
  <c r="A144" i="1"/>
  <c r="T142" i="1"/>
  <c r="R143" i="1"/>
  <c r="Q142" i="1"/>
  <c r="C143" i="1" s="1"/>
  <c r="S143" i="1"/>
  <c r="J143" i="1"/>
  <c r="K143" i="1" s="1"/>
  <c r="L143" i="1" s="1"/>
  <c r="M143" i="1" s="1"/>
  <c r="G143" i="1"/>
  <c r="H143" i="1" s="1"/>
  <c r="I160" i="1"/>
  <c r="N143" i="1" l="1"/>
  <c r="P143" i="1" s="1"/>
  <c r="B143" i="1" s="1"/>
  <c r="D144" i="1"/>
  <c r="E144" i="1" s="1"/>
  <c r="A145" i="1"/>
  <c r="O144" i="1"/>
  <c r="G144" i="1"/>
  <c r="H144" i="1" s="1"/>
  <c r="J144" i="1"/>
  <c r="K144" i="1" s="1"/>
  <c r="L144" i="1" s="1"/>
  <c r="M144" i="1" s="1"/>
  <c r="R144" i="1"/>
  <c r="T143" i="1"/>
  <c r="Q143" i="1"/>
  <c r="C144" i="1" s="1"/>
  <c r="S144" i="1"/>
  <c r="I161" i="1"/>
  <c r="F145" i="1" l="1"/>
  <c r="N144" i="1"/>
  <c r="P144" i="1" s="1"/>
  <c r="B144" i="1" s="1"/>
  <c r="I162" i="1"/>
  <c r="T144" i="1"/>
  <c r="S145" i="1"/>
  <c r="Q144" i="1"/>
  <c r="C145" i="1" s="1"/>
  <c r="J145" i="1"/>
  <c r="K145" i="1" s="1"/>
  <c r="L145" i="1" s="1"/>
  <c r="M145" i="1" s="1"/>
  <c r="R145" i="1"/>
  <c r="G145" i="1"/>
  <c r="A146" i="1"/>
  <c r="D145" i="1"/>
  <c r="E145" i="1" s="1"/>
  <c r="F146" i="1" s="1"/>
  <c r="O145" i="1"/>
  <c r="H145" i="1" l="1"/>
  <c r="N145" i="1" s="1"/>
  <c r="P145" i="1" s="1"/>
  <c r="B145" i="1" s="1"/>
  <c r="I163" i="1"/>
  <c r="A147" i="1"/>
  <c r="D146" i="1"/>
  <c r="E146" i="1" s="1"/>
  <c r="F147" i="1" s="1"/>
  <c r="O146" i="1"/>
  <c r="T145" i="1"/>
  <c r="G146" i="1"/>
  <c r="H146" i="1" s="1"/>
  <c r="Q145" i="1"/>
  <c r="C146" i="1" s="1"/>
  <c r="J146" i="1"/>
  <c r="K146" i="1" s="1"/>
  <c r="L146" i="1" s="1"/>
  <c r="M146" i="1" s="1"/>
  <c r="S146" i="1"/>
  <c r="R146" i="1"/>
  <c r="N146" i="1" l="1"/>
  <c r="P146" i="1" s="1"/>
  <c r="B146" i="1" s="1"/>
  <c r="O147" i="1"/>
  <c r="A148" i="1"/>
  <c r="D147" i="1"/>
  <c r="E147" i="1" s="1"/>
  <c r="F148" i="1" s="1"/>
  <c r="T146" i="1"/>
  <c r="G147" i="1"/>
  <c r="H147" i="1" s="1"/>
  <c r="Q146" i="1"/>
  <c r="C147" i="1" s="1"/>
  <c r="R147" i="1"/>
  <c r="J147" i="1"/>
  <c r="K147" i="1" s="1"/>
  <c r="L147" i="1" s="1"/>
  <c r="M147" i="1" s="1"/>
  <c r="S147" i="1"/>
  <c r="I164" i="1"/>
  <c r="G148" i="1" l="1"/>
  <c r="H148" i="1" s="1"/>
  <c r="J148" i="1"/>
  <c r="K148" i="1" s="1"/>
  <c r="L148" i="1" s="1"/>
  <c r="M148" i="1" s="1"/>
  <c r="S148" i="1"/>
  <c r="T147" i="1"/>
  <c r="R148" i="1"/>
  <c r="Q147" i="1"/>
  <c r="C148" i="1" s="1"/>
  <c r="I165" i="1"/>
  <c r="N147" i="1"/>
  <c r="P147" i="1" s="1"/>
  <c r="B147" i="1" s="1"/>
  <c r="D148" i="1"/>
  <c r="E148" i="1" s="1"/>
  <c r="F149" i="1" s="1"/>
  <c r="O148" i="1"/>
  <c r="A149" i="1"/>
  <c r="N148" i="1" l="1"/>
  <c r="P148" i="1" s="1"/>
  <c r="B148" i="1" s="1"/>
  <c r="A150" i="1"/>
  <c r="O149" i="1"/>
  <c r="D149" i="1"/>
  <c r="E149" i="1" s="1"/>
  <c r="I166" i="1"/>
  <c r="T148" i="1"/>
  <c r="G149" i="1"/>
  <c r="H149" i="1" s="1"/>
  <c r="Q148" i="1"/>
  <c r="C149" i="1" s="1"/>
  <c r="J149" i="1"/>
  <c r="K149" i="1" s="1"/>
  <c r="L149" i="1" s="1"/>
  <c r="M149" i="1" s="1"/>
  <c r="R149" i="1"/>
  <c r="S149" i="1"/>
  <c r="F150" i="1" l="1"/>
  <c r="N149" i="1"/>
  <c r="P149" i="1" s="1"/>
  <c r="B149" i="1" s="1"/>
  <c r="T149" i="1"/>
  <c r="R150" i="1"/>
  <c r="Q149" i="1"/>
  <c r="C150" i="1" s="1"/>
  <c r="S150" i="1"/>
  <c r="J150" i="1"/>
  <c r="K150" i="1" s="1"/>
  <c r="L150" i="1" s="1"/>
  <c r="M150" i="1" s="1"/>
  <c r="G150" i="1"/>
  <c r="I167" i="1"/>
  <c r="A151" i="1"/>
  <c r="D150" i="1"/>
  <c r="E150" i="1" s="1"/>
  <c r="F151" i="1" s="1"/>
  <c r="O150" i="1"/>
  <c r="H150" i="1" l="1"/>
  <c r="O151" i="1"/>
  <c r="A152" i="1"/>
  <c r="D151" i="1"/>
  <c r="E151" i="1" s="1"/>
  <c r="N150" i="1"/>
  <c r="P150" i="1" s="1"/>
  <c r="B150" i="1" s="1"/>
  <c r="T150" i="1"/>
  <c r="S151" i="1"/>
  <c r="Q150" i="1"/>
  <c r="C151" i="1" s="1"/>
  <c r="R151" i="1"/>
  <c r="J151" i="1"/>
  <c r="K151" i="1" s="1"/>
  <c r="L151" i="1" s="1"/>
  <c r="M151" i="1" s="1"/>
  <c r="G151" i="1"/>
  <c r="H151" i="1" s="1"/>
  <c r="I168" i="1"/>
  <c r="F152" i="1" l="1"/>
  <c r="N151" i="1"/>
  <c r="P151" i="1" s="1"/>
  <c r="B151" i="1" s="1"/>
  <c r="I169" i="1"/>
  <c r="T151" i="1"/>
  <c r="Q151" i="1"/>
  <c r="C152" i="1" s="1"/>
  <c r="G152" i="1"/>
  <c r="R152" i="1"/>
  <c r="J152" i="1"/>
  <c r="K152" i="1" s="1"/>
  <c r="L152" i="1" s="1"/>
  <c r="M152" i="1" s="1"/>
  <c r="S152" i="1"/>
  <c r="D152" i="1"/>
  <c r="E152" i="1" s="1"/>
  <c r="F153" i="1" s="1"/>
  <c r="A153" i="1"/>
  <c r="O152" i="1"/>
  <c r="H152" i="1" l="1"/>
  <c r="N152" i="1" s="1"/>
  <c r="P152" i="1" s="1"/>
  <c r="B152" i="1" s="1"/>
  <c r="A154" i="1"/>
  <c r="O153" i="1"/>
  <c r="D153" i="1"/>
  <c r="E153" i="1" s="1"/>
  <c r="F154" i="1" s="1"/>
  <c r="T152" i="1"/>
  <c r="G153" i="1"/>
  <c r="H153" i="1" s="1"/>
  <c r="Q152" i="1"/>
  <c r="C153" i="1" s="1"/>
  <c r="R153" i="1"/>
  <c r="J153" i="1"/>
  <c r="K153" i="1" s="1"/>
  <c r="L153" i="1" s="1"/>
  <c r="M153" i="1" s="1"/>
  <c r="S153" i="1"/>
  <c r="I170" i="1"/>
  <c r="N153" i="1" l="1"/>
  <c r="P153" i="1" s="1"/>
  <c r="B153" i="1" s="1"/>
  <c r="I171" i="1"/>
  <c r="D154" i="1"/>
  <c r="E154" i="1" s="1"/>
  <c r="F155" i="1" s="1"/>
  <c r="A155" i="1"/>
  <c r="O154" i="1"/>
  <c r="T153" i="1"/>
  <c r="G154" i="1"/>
  <c r="H154" i="1" s="1"/>
  <c r="Q153" i="1"/>
  <c r="C154" i="1" s="1"/>
  <c r="J154" i="1"/>
  <c r="K154" i="1" s="1"/>
  <c r="L154" i="1" s="1"/>
  <c r="M154" i="1" s="1"/>
  <c r="R154" i="1"/>
  <c r="S154" i="1"/>
  <c r="N154" i="1" l="1"/>
  <c r="P154" i="1" s="1"/>
  <c r="B154" i="1" s="1"/>
  <c r="D155" i="1"/>
  <c r="E155" i="1" s="1"/>
  <c r="F156" i="1" s="1"/>
  <c r="O155" i="1"/>
  <c r="A156" i="1"/>
  <c r="I172" i="1"/>
  <c r="S155" i="1"/>
  <c r="J155" i="1"/>
  <c r="K155" i="1" s="1"/>
  <c r="L155" i="1" s="1"/>
  <c r="M155" i="1" s="1"/>
  <c r="R155" i="1"/>
  <c r="Q154" i="1"/>
  <c r="C155" i="1" s="1"/>
  <c r="G155" i="1"/>
  <c r="H155" i="1" s="1"/>
  <c r="T154" i="1"/>
  <c r="N155" i="1" l="1"/>
  <c r="P155" i="1" s="1"/>
  <c r="B155" i="1" s="1"/>
  <c r="D156" i="1"/>
  <c r="E156" i="1" s="1"/>
  <c r="O156" i="1"/>
  <c r="A157" i="1"/>
  <c r="I173" i="1"/>
  <c r="S156" i="1"/>
  <c r="J156" i="1"/>
  <c r="K156" i="1" s="1"/>
  <c r="L156" i="1" s="1"/>
  <c r="M156" i="1" s="1"/>
  <c r="G156" i="1"/>
  <c r="H156" i="1" s="1"/>
  <c r="Q155" i="1"/>
  <c r="C156" i="1" s="1"/>
  <c r="R156" i="1"/>
  <c r="T155" i="1"/>
  <c r="F157" i="1" l="1"/>
  <c r="N156" i="1"/>
  <c r="P156" i="1" s="1"/>
  <c r="B156" i="1" s="1"/>
  <c r="D157" i="1"/>
  <c r="E157" i="1" s="1"/>
  <c r="A158" i="1"/>
  <c r="O157" i="1"/>
  <c r="I174" i="1"/>
  <c r="R157" i="1"/>
  <c r="G157" i="1"/>
  <c r="J157" i="1"/>
  <c r="K157" i="1" s="1"/>
  <c r="L157" i="1" s="1"/>
  <c r="M157" i="1" s="1"/>
  <c r="Q156" i="1"/>
  <c r="C157" i="1" s="1"/>
  <c r="S157" i="1"/>
  <c r="T156" i="1"/>
  <c r="H157" i="1" l="1"/>
  <c r="N157" i="1" s="1"/>
  <c r="P157" i="1" s="1"/>
  <c r="B157" i="1" s="1"/>
  <c r="F158" i="1"/>
  <c r="I175" i="1"/>
  <c r="S158" i="1"/>
  <c r="J158" i="1"/>
  <c r="K158" i="1" s="1"/>
  <c r="L158" i="1" s="1"/>
  <c r="M158" i="1" s="1"/>
  <c r="G158" i="1"/>
  <c r="Q157" i="1"/>
  <c r="C158" i="1" s="1"/>
  <c r="R158" i="1"/>
  <c r="T157" i="1"/>
  <c r="D158" i="1"/>
  <c r="E158" i="1" s="1"/>
  <c r="O158" i="1"/>
  <c r="A159" i="1"/>
  <c r="H158" i="1" l="1"/>
  <c r="F159" i="1"/>
  <c r="N158" i="1"/>
  <c r="P158" i="1" s="1"/>
  <c r="B158" i="1" s="1"/>
  <c r="D159" i="1"/>
  <c r="E159" i="1" s="1"/>
  <c r="F160" i="1" s="1"/>
  <c r="O159" i="1"/>
  <c r="A160" i="1"/>
  <c r="R159" i="1"/>
  <c r="J159" i="1"/>
  <c r="K159" i="1" s="1"/>
  <c r="L159" i="1" s="1"/>
  <c r="M159" i="1" s="1"/>
  <c r="G159" i="1"/>
  <c r="Q158" i="1"/>
  <c r="C159" i="1" s="1"/>
  <c r="S159" i="1"/>
  <c r="T158" i="1"/>
  <c r="I176" i="1"/>
  <c r="H159" i="1" l="1"/>
  <c r="N159" i="1"/>
  <c r="P159" i="1" s="1"/>
  <c r="B159" i="1" s="1"/>
  <c r="I177" i="1"/>
  <c r="O160" i="1"/>
  <c r="A161" i="1"/>
  <c r="D160" i="1"/>
  <c r="E160" i="1" s="1"/>
  <c r="T159" i="1"/>
  <c r="G160" i="1"/>
  <c r="H160" i="1" s="1"/>
  <c r="J160" i="1"/>
  <c r="K160" i="1" s="1"/>
  <c r="L160" i="1" s="1"/>
  <c r="M160" i="1" s="1"/>
  <c r="Q159" i="1"/>
  <c r="C160" i="1" s="1"/>
  <c r="R160" i="1"/>
  <c r="S160" i="1"/>
  <c r="F161" i="1" l="1"/>
  <c r="N160" i="1"/>
  <c r="P160" i="1" s="1"/>
  <c r="B160" i="1" s="1"/>
  <c r="T160" i="1"/>
  <c r="Q160" i="1"/>
  <c r="C161" i="1" s="1"/>
  <c r="S161" i="1"/>
  <c r="R161" i="1"/>
  <c r="J161" i="1"/>
  <c r="K161" i="1" s="1"/>
  <c r="L161" i="1" s="1"/>
  <c r="M161" i="1" s="1"/>
  <c r="G161" i="1"/>
  <c r="A162" i="1"/>
  <c r="O161" i="1"/>
  <c r="D161" i="1"/>
  <c r="E161" i="1" s="1"/>
  <c r="F162" i="1" s="1"/>
  <c r="I178" i="1"/>
  <c r="H161" i="1" l="1"/>
  <c r="N161" i="1" s="1"/>
  <c r="P161" i="1" s="1"/>
  <c r="B161" i="1" s="1"/>
  <c r="D162" i="1"/>
  <c r="E162" i="1" s="1"/>
  <c r="F163" i="1" s="1"/>
  <c r="A163" i="1"/>
  <c r="O162" i="1"/>
  <c r="I179" i="1"/>
  <c r="Q161" i="1"/>
  <c r="C162" i="1" s="1"/>
  <c r="G162" i="1"/>
  <c r="H162" i="1" s="1"/>
  <c r="T161" i="1"/>
  <c r="S162" i="1"/>
  <c r="R162" i="1"/>
  <c r="J162" i="1"/>
  <c r="K162" i="1" s="1"/>
  <c r="L162" i="1" s="1"/>
  <c r="M162" i="1" s="1"/>
  <c r="N162" i="1" l="1"/>
  <c r="P162" i="1" s="1"/>
  <c r="B162" i="1" s="1"/>
  <c r="D163" i="1"/>
  <c r="E163" i="1" s="1"/>
  <c r="F164" i="1" s="1"/>
  <c r="A164" i="1"/>
  <c r="O163" i="1"/>
  <c r="I180" i="1"/>
  <c r="Q162" i="1"/>
  <c r="C163" i="1" s="1"/>
  <c r="R163" i="1"/>
  <c r="J163" i="1"/>
  <c r="K163" i="1" s="1"/>
  <c r="L163" i="1" s="1"/>
  <c r="M163" i="1" s="1"/>
  <c r="T162" i="1"/>
  <c r="S163" i="1"/>
  <c r="G163" i="1"/>
  <c r="H163" i="1" s="1"/>
  <c r="N163" i="1" l="1"/>
  <c r="P163" i="1" s="1"/>
  <c r="B163" i="1" s="1"/>
  <c r="Q163" i="1"/>
  <c r="C164" i="1" s="1"/>
  <c r="S164" i="1"/>
  <c r="T163" i="1"/>
  <c r="R164" i="1"/>
  <c r="J164" i="1"/>
  <c r="K164" i="1" s="1"/>
  <c r="L164" i="1" s="1"/>
  <c r="M164" i="1" s="1"/>
  <c r="G164" i="1"/>
  <c r="H164" i="1" s="1"/>
  <c r="I181" i="1"/>
  <c r="A165" i="1"/>
  <c r="D164" i="1"/>
  <c r="E164" i="1" s="1"/>
  <c r="F165" i="1" s="1"/>
  <c r="O164" i="1"/>
  <c r="Q164" i="1" l="1"/>
  <c r="C165" i="1" s="1"/>
  <c r="S165" i="1"/>
  <c r="T164" i="1"/>
  <c r="J165" i="1"/>
  <c r="K165" i="1" s="1"/>
  <c r="L165" i="1" s="1"/>
  <c r="M165" i="1" s="1"/>
  <c r="G165" i="1"/>
  <c r="H165" i="1" s="1"/>
  <c r="R165" i="1"/>
  <c r="N164" i="1"/>
  <c r="P164" i="1" s="1"/>
  <c r="B164" i="1" s="1"/>
  <c r="D165" i="1"/>
  <c r="E165" i="1" s="1"/>
  <c r="F166" i="1" s="1"/>
  <c r="A166" i="1"/>
  <c r="O165" i="1"/>
  <c r="I182" i="1"/>
  <c r="O166" i="1" l="1"/>
  <c r="A167" i="1"/>
  <c r="D166" i="1"/>
  <c r="E166" i="1" s="1"/>
  <c r="F167" i="1" s="1"/>
  <c r="N165" i="1"/>
  <c r="P165" i="1" s="1"/>
  <c r="B165" i="1" s="1"/>
  <c r="I183" i="1"/>
  <c r="R166" i="1"/>
  <c r="T165" i="1"/>
  <c r="J166" i="1"/>
  <c r="K166" i="1" s="1"/>
  <c r="L166" i="1" s="1"/>
  <c r="M166" i="1" s="1"/>
  <c r="S166" i="1"/>
  <c r="G166" i="1"/>
  <c r="H166" i="1" s="1"/>
  <c r="Q165" i="1"/>
  <c r="C166" i="1" s="1"/>
  <c r="N166" i="1" l="1"/>
  <c r="P166" i="1" s="1"/>
  <c r="B166" i="1" s="1"/>
  <c r="I184" i="1"/>
  <c r="O167" i="1"/>
  <c r="D167" i="1"/>
  <c r="E167" i="1" s="1"/>
  <c r="A168" i="1"/>
  <c r="J167" i="1"/>
  <c r="K167" i="1" s="1"/>
  <c r="L167" i="1" s="1"/>
  <c r="M167" i="1" s="1"/>
  <c r="T166" i="1"/>
  <c r="S167" i="1"/>
  <c r="G167" i="1"/>
  <c r="H167" i="1" s="1"/>
  <c r="R167" i="1"/>
  <c r="Q166" i="1"/>
  <c r="C167" i="1" s="1"/>
  <c r="F168" i="1" l="1"/>
  <c r="N167" i="1"/>
  <c r="P167" i="1" s="1"/>
  <c r="B167" i="1" s="1"/>
  <c r="O168" i="1"/>
  <c r="A169" i="1"/>
  <c r="D168" i="1"/>
  <c r="E168" i="1" s="1"/>
  <c r="F169" i="1" s="1"/>
  <c r="I185" i="1"/>
  <c r="R168" i="1"/>
  <c r="T167" i="1"/>
  <c r="J168" i="1"/>
  <c r="K168" i="1" s="1"/>
  <c r="L168" i="1" s="1"/>
  <c r="M168" i="1" s="1"/>
  <c r="G168" i="1"/>
  <c r="S168" i="1"/>
  <c r="Q167" i="1"/>
  <c r="C168" i="1" s="1"/>
  <c r="H168" i="1" l="1"/>
  <c r="N168" i="1" s="1"/>
  <c r="P168" i="1" s="1"/>
  <c r="B168" i="1" s="1"/>
  <c r="I186" i="1"/>
  <c r="O169" i="1"/>
  <c r="A170" i="1"/>
  <c r="D169" i="1"/>
  <c r="E169" i="1" s="1"/>
  <c r="R169" i="1"/>
  <c r="T168" i="1"/>
  <c r="G169" i="1"/>
  <c r="H169" i="1" s="1"/>
  <c r="J169" i="1"/>
  <c r="K169" i="1" s="1"/>
  <c r="L169" i="1" s="1"/>
  <c r="M169" i="1" s="1"/>
  <c r="S169" i="1"/>
  <c r="Q168" i="1"/>
  <c r="C169" i="1" s="1"/>
  <c r="F170" i="1" l="1"/>
  <c r="N169" i="1"/>
  <c r="P169" i="1" s="1"/>
  <c r="B169" i="1" s="1"/>
  <c r="I187" i="1"/>
  <c r="O170" i="1"/>
  <c r="A171" i="1"/>
  <c r="D170" i="1"/>
  <c r="E170" i="1" s="1"/>
  <c r="R170" i="1"/>
  <c r="J170" i="1"/>
  <c r="K170" i="1" s="1"/>
  <c r="L170" i="1" s="1"/>
  <c r="M170" i="1" s="1"/>
  <c r="T169" i="1"/>
  <c r="S170" i="1"/>
  <c r="G170" i="1"/>
  <c r="Q169" i="1"/>
  <c r="C170" i="1" s="1"/>
  <c r="F171" i="1" l="1"/>
  <c r="H170" i="1"/>
  <c r="N170" i="1" s="1"/>
  <c r="P170" i="1" s="1"/>
  <c r="B170" i="1" s="1"/>
  <c r="I188" i="1"/>
  <c r="O171" i="1"/>
  <c r="A172" i="1"/>
  <c r="D171" i="1"/>
  <c r="E171" i="1" s="1"/>
  <c r="F172" i="1" s="1"/>
  <c r="T170" i="1"/>
  <c r="S171" i="1"/>
  <c r="G171" i="1"/>
  <c r="R171" i="1"/>
  <c r="J171" i="1"/>
  <c r="K171" i="1" s="1"/>
  <c r="L171" i="1" s="1"/>
  <c r="M171" i="1" s="1"/>
  <c r="Q170" i="1"/>
  <c r="C171" i="1" s="1"/>
  <c r="H171" i="1" l="1"/>
  <c r="N171" i="1" s="1"/>
  <c r="P171" i="1" s="1"/>
  <c r="B171" i="1" s="1"/>
  <c r="O172" i="1"/>
  <c r="A173" i="1"/>
  <c r="D172" i="1"/>
  <c r="E172" i="1" s="1"/>
  <c r="F173" i="1" s="1"/>
  <c r="R172" i="1"/>
  <c r="T171" i="1"/>
  <c r="J172" i="1"/>
  <c r="K172" i="1" s="1"/>
  <c r="L172" i="1" s="1"/>
  <c r="M172" i="1" s="1"/>
  <c r="S172" i="1"/>
  <c r="G172" i="1"/>
  <c r="H172" i="1" s="1"/>
  <c r="Q171" i="1"/>
  <c r="C172" i="1" s="1"/>
  <c r="I189" i="1"/>
  <c r="N172" i="1" l="1"/>
  <c r="P172" i="1" s="1"/>
  <c r="B172" i="1" s="1"/>
  <c r="I190" i="1"/>
  <c r="O173" i="1"/>
  <c r="A174" i="1"/>
  <c r="D173" i="1"/>
  <c r="E173" i="1" s="1"/>
  <c r="F174" i="1" s="1"/>
  <c r="J173" i="1"/>
  <c r="K173" i="1" s="1"/>
  <c r="L173" i="1" s="1"/>
  <c r="M173" i="1" s="1"/>
  <c r="T172" i="1"/>
  <c r="S173" i="1"/>
  <c r="G173" i="1"/>
  <c r="H173" i="1" s="1"/>
  <c r="R173" i="1"/>
  <c r="Q172" i="1"/>
  <c r="C173" i="1" s="1"/>
  <c r="N173" i="1" l="1"/>
  <c r="P173" i="1" s="1"/>
  <c r="B173" i="1" s="1"/>
  <c r="I191" i="1"/>
  <c r="O174" i="1"/>
  <c r="A175" i="1"/>
  <c r="D174" i="1"/>
  <c r="E174" i="1" s="1"/>
  <c r="R174" i="1"/>
  <c r="J174" i="1"/>
  <c r="K174" i="1" s="1"/>
  <c r="L174" i="1" s="1"/>
  <c r="M174" i="1" s="1"/>
  <c r="T173" i="1"/>
  <c r="G174" i="1"/>
  <c r="H174" i="1" s="1"/>
  <c r="S174" i="1"/>
  <c r="Q173" i="1"/>
  <c r="C174" i="1" s="1"/>
  <c r="F175" i="1" l="1"/>
  <c r="N174" i="1"/>
  <c r="P174" i="1" s="1"/>
  <c r="B174" i="1" s="1"/>
  <c r="O175" i="1"/>
  <c r="A176" i="1"/>
  <c r="D175" i="1"/>
  <c r="E175" i="1" s="1"/>
  <c r="F176" i="1" s="1"/>
  <c r="R175" i="1"/>
  <c r="T174" i="1"/>
  <c r="G175" i="1"/>
  <c r="J175" i="1"/>
  <c r="K175" i="1" s="1"/>
  <c r="L175" i="1" s="1"/>
  <c r="M175" i="1" s="1"/>
  <c r="S175" i="1"/>
  <c r="Q174" i="1"/>
  <c r="C175" i="1" s="1"/>
  <c r="I192" i="1"/>
  <c r="H175" i="1" l="1"/>
  <c r="N175" i="1" s="1"/>
  <c r="P175" i="1" s="1"/>
  <c r="B175" i="1" s="1"/>
  <c r="I193" i="1"/>
  <c r="D176" i="1"/>
  <c r="E176" i="1" s="1"/>
  <c r="F177" i="1" s="1"/>
  <c r="A177" i="1"/>
  <c r="O176" i="1"/>
  <c r="Q175" i="1"/>
  <c r="C176" i="1" s="1"/>
  <c r="R176" i="1"/>
  <c r="J176" i="1"/>
  <c r="K176" i="1" s="1"/>
  <c r="L176" i="1" s="1"/>
  <c r="M176" i="1" s="1"/>
  <c r="T175" i="1"/>
  <c r="G176" i="1"/>
  <c r="H176" i="1" s="1"/>
  <c r="S176" i="1"/>
  <c r="N176" i="1" l="1"/>
  <c r="P176" i="1" s="1"/>
  <c r="B176" i="1" s="1"/>
  <c r="Q176" i="1"/>
  <c r="C177" i="1" s="1"/>
  <c r="R177" i="1"/>
  <c r="J177" i="1"/>
  <c r="K177" i="1" s="1"/>
  <c r="L177" i="1" s="1"/>
  <c r="M177" i="1" s="1"/>
  <c r="T176" i="1"/>
  <c r="G177" i="1"/>
  <c r="H177" i="1" s="1"/>
  <c r="S177" i="1"/>
  <c r="D177" i="1"/>
  <c r="E177" i="1" s="1"/>
  <c r="F178" i="1" s="1"/>
  <c r="A178" i="1"/>
  <c r="O177" i="1"/>
  <c r="I194" i="1"/>
  <c r="I195" i="1" l="1"/>
  <c r="D178" i="1"/>
  <c r="E178" i="1" s="1"/>
  <c r="F179" i="1" s="1"/>
  <c r="A179" i="1"/>
  <c r="O178" i="1"/>
  <c r="N177" i="1"/>
  <c r="P177" i="1" s="1"/>
  <c r="B177" i="1" s="1"/>
  <c r="Q177" i="1"/>
  <c r="C178" i="1" s="1"/>
  <c r="R178" i="1"/>
  <c r="J178" i="1"/>
  <c r="K178" i="1" s="1"/>
  <c r="L178" i="1" s="1"/>
  <c r="M178" i="1" s="1"/>
  <c r="T177" i="1"/>
  <c r="G178" i="1"/>
  <c r="H178" i="1" s="1"/>
  <c r="S178" i="1"/>
  <c r="Q178" i="1" l="1"/>
  <c r="C179" i="1" s="1"/>
  <c r="J179" i="1"/>
  <c r="K179" i="1" s="1"/>
  <c r="L179" i="1" s="1"/>
  <c r="M179" i="1" s="1"/>
  <c r="S179" i="1"/>
  <c r="T178" i="1"/>
  <c r="G179" i="1"/>
  <c r="H179" i="1" s="1"/>
  <c r="R179" i="1"/>
  <c r="I196" i="1"/>
  <c r="D179" i="1"/>
  <c r="E179" i="1" s="1"/>
  <c r="A180" i="1"/>
  <c r="O179" i="1"/>
  <c r="N178" i="1"/>
  <c r="P178" i="1" s="1"/>
  <c r="B178" i="1" s="1"/>
  <c r="F180" i="1" l="1"/>
  <c r="I197" i="1"/>
  <c r="N179" i="1"/>
  <c r="P179" i="1" s="1"/>
  <c r="B179" i="1" s="1"/>
  <c r="D180" i="1"/>
  <c r="E180" i="1" s="1"/>
  <c r="F181" i="1" s="1"/>
  <c r="A181" i="1"/>
  <c r="O180" i="1"/>
  <c r="Q179" i="1"/>
  <c r="C180" i="1" s="1"/>
  <c r="R180" i="1"/>
  <c r="T179" i="1"/>
  <c r="G180" i="1"/>
  <c r="S180" i="1"/>
  <c r="J180" i="1"/>
  <c r="K180" i="1" s="1"/>
  <c r="L180" i="1" s="1"/>
  <c r="M180" i="1" s="1"/>
  <c r="H180" i="1" l="1"/>
  <c r="N180" i="1" s="1"/>
  <c r="P180" i="1" s="1"/>
  <c r="B180" i="1" s="1"/>
  <c r="I198" i="1"/>
  <c r="D181" i="1"/>
  <c r="E181" i="1" s="1"/>
  <c r="A182" i="1"/>
  <c r="O181" i="1"/>
  <c r="Q180" i="1"/>
  <c r="C181" i="1" s="1"/>
  <c r="R181" i="1"/>
  <c r="J181" i="1"/>
  <c r="K181" i="1" s="1"/>
  <c r="L181" i="1" s="1"/>
  <c r="M181" i="1" s="1"/>
  <c r="T180" i="1"/>
  <c r="S181" i="1"/>
  <c r="G181" i="1"/>
  <c r="H181" i="1" s="1"/>
  <c r="F182" i="1" l="1"/>
  <c r="N181" i="1"/>
  <c r="P181" i="1" s="1"/>
  <c r="B181" i="1" s="1"/>
  <c r="D182" i="1"/>
  <c r="E182" i="1" s="1"/>
  <c r="F183" i="1" s="1"/>
  <c r="A183" i="1"/>
  <c r="O182" i="1"/>
  <c r="Q181" i="1"/>
  <c r="C182" i="1" s="1"/>
  <c r="R182" i="1"/>
  <c r="J182" i="1"/>
  <c r="K182" i="1" s="1"/>
  <c r="L182" i="1" s="1"/>
  <c r="M182" i="1" s="1"/>
  <c r="T181" i="1"/>
  <c r="S182" i="1"/>
  <c r="G182" i="1"/>
  <c r="I199" i="1"/>
  <c r="H182" i="1" l="1"/>
  <c r="N182" i="1" s="1"/>
  <c r="P182" i="1" s="1"/>
  <c r="B182" i="1" s="1"/>
  <c r="Q182" i="1"/>
  <c r="C183" i="1" s="1"/>
  <c r="R183" i="1"/>
  <c r="T182" i="1"/>
  <c r="G183" i="1"/>
  <c r="H183" i="1" s="1"/>
  <c r="S183" i="1"/>
  <c r="J183" i="1"/>
  <c r="K183" i="1" s="1"/>
  <c r="L183" i="1" s="1"/>
  <c r="M183" i="1" s="1"/>
  <c r="I200" i="1"/>
  <c r="A184" i="1"/>
  <c r="D183" i="1"/>
  <c r="E183" i="1" s="1"/>
  <c r="O183" i="1"/>
  <c r="F184" i="1" l="1"/>
  <c r="N183" i="1"/>
  <c r="P183" i="1" s="1"/>
  <c r="B183" i="1" s="1"/>
  <c r="O184" i="1"/>
  <c r="A185" i="1"/>
  <c r="D184" i="1"/>
  <c r="E184" i="1" s="1"/>
  <c r="F185" i="1" s="1"/>
  <c r="T183" i="1"/>
  <c r="S184" i="1"/>
  <c r="J184" i="1"/>
  <c r="K184" i="1" s="1"/>
  <c r="L184" i="1" s="1"/>
  <c r="M184" i="1" s="1"/>
  <c r="G184" i="1"/>
  <c r="R184" i="1"/>
  <c r="Q183" i="1"/>
  <c r="C184" i="1" s="1"/>
  <c r="I201" i="1"/>
  <c r="H184" i="1" l="1"/>
  <c r="Q184" i="1"/>
  <c r="C185" i="1" s="1"/>
  <c r="S185" i="1"/>
  <c r="T184" i="1"/>
  <c r="G185" i="1"/>
  <c r="H185" i="1" s="1"/>
  <c r="R185" i="1"/>
  <c r="J185" i="1"/>
  <c r="K185" i="1" s="1"/>
  <c r="L185" i="1" s="1"/>
  <c r="M185" i="1" s="1"/>
  <c r="I202" i="1"/>
  <c r="N184" i="1"/>
  <c r="P184" i="1" s="1"/>
  <c r="B184" i="1" s="1"/>
  <c r="A186" i="1"/>
  <c r="D185" i="1"/>
  <c r="E185" i="1" s="1"/>
  <c r="F186" i="1" s="1"/>
  <c r="O185" i="1"/>
  <c r="D186" i="1" l="1"/>
  <c r="E186" i="1" s="1"/>
  <c r="A187" i="1"/>
  <c r="O186" i="1"/>
  <c r="N185" i="1"/>
  <c r="P185" i="1" s="1"/>
  <c r="B185" i="1" s="1"/>
  <c r="Q185" i="1"/>
  <c r="C186" i="1" s="1"/>
  <c r="R186" i="1"/>
  <c r="J186" i="1"/>
  <c r="K186" i="1" s="1"/>
  <c r="L186" i="1" s="1"/>
  <c r="M186" i="1" s="1"/>
  <c r="T185" i="1"/>
  <c r="S186" i="1"/>
  <c r="G186" i="1"/>
  <c r="H186" i="1" s="1"/>
  <c r="I203" i="1"/>
  <c r="F187" i="1" l="1"/>
  <c r="N186" i="1"/>
  <c r="P186" i="1" s="1"/>
  <c r="B186" i="1" s="1"/>
  <c r="S187" i="1"/>
  <c r="J187" i="1"/>
  <c r="K187" i="1" s="1"/>
  <c r="L187" i="1" s="1"/>
  <c r="M187" i="1" s="1"/>
  <c r="R187" i="1"/>
  <c r="Q186" i="1"/>
  <c r="C187" i="1" s="1"/>
  <c r="G187" i="1"/>
  <c r="I204" i="1"/>
  <c r="D187" i="1"/>
  <c r="E187" i="1" s="1"/>
  <c r="F188" i="1" s="1"/>
  <c r="A188" i="1"/>
  <c r="O187" i="1"/>
  <c r="H187" i="1" l="1"/>
  <c r="N187" i="1" s="1"/>
  <c r="P187" i="1" s="1"/>
  <c r="B187" i="1" s="1"/>
  <c r="I205" i="1"/>
  <c r="S188" i="1"/>
  <c r="T187" i="1"/>
  <c r="R188" i="1"/>
  <c r="J188" i="1"/>
  <c r="K188" i="1" s="1"/>
  <c r="L188" i="1" s="1"/>
  <c r="M188" i="1" s="1"/>
  <c r="Q187" i="1"/>
  <c r="C188" i="1" s="1"/>
  <c r="T186" i="1"/>
  <c r="O188" i="1"/>
  <c r="A189" i="1"/>
  <c r="D188" i="1"/>
  <c r="E188" i="1" s="1"/>
  <c r="F189" i="1" s="1"/>
  <c r="G188" i="1"/>
  <c r="G189" i="1" l="1"/>
  <c r="H189" i="1" s="1"/>
  <c r="A190" i="1"/>
  <c r="D189" i="1"/>
  <c r="E189" i="1" s="1"/>
  <c r="F190" i="1" s="1"/>
  <c r="O189" i="1"/>
  <c r="H188" i="1"/>
  <c r="N188" i="1" s="1"/>
  <c r="P188" i="1" s="1"/>
  <c r="B188" i="1" s="1"/>
  <c r="T188" i="1"/>
  <c r="Q188" i="1"/>
  <c r="C189" i="1" s="1"/>
  <c r="R189" i="1"/>
  <c r="J189" i="1"/>
  <c r="K189" i="1" s="1"/>
  <c r="L189" i="1" s="1"/>
  <c r="M189" i="1" s="1"/>
  <c r="S189" i="1"/>
  <c r="I206" i="1"/>
  <c r="Q189" i="1" l="1"/>
  <c r="C190" i="1" s="1"/>
  <c r="J190" i="1"/>
  <c r="K190" i="1" s="1"/>
  <c r="L190" i="1" s="1"/>
  <c r="M190" i="1" s="1"/>
  <c r="R190" i="1"/>
  <c r="S190" i="1"/>
  <c r="T189" i="1"/>
  <c r="G190" i="1"/>
  <c r="H190" i="1" s="1"/>
  <c r="I207" i="1"/>
  <c r="N189" i="1"/>
  <c r="P189" i="1" s="1"/>
  <c r="B189" i="1" s="1"/>
  <c r="D190" i="1"/>
  <c r="E190" i="1" s="1"/>
  <c r="F191" i="1" s="1"/>
  <c r="A191" i="1"/>
  <c r="O190" i="1"/>
  <c r="I208" i="1" l="1"/>
  <c r="T190" i="1"/>
  <c r="J191" i="1"/>
  <c r="K191" i="1" s="1"/>
  <c r="L191" i="1" s="1"/>
  <c r="M191" i="1" s="1"/>
  <c r="Q190" i="1"/>
  <c r="C191" i="1" s="1"/>
  <c r="R191" i="1"/>
  <c r="S191" i="1"/>
  <c r="N190" i="1"/>
  <c r="P190" i="1" s="1"/>
  <c r="B190" i="1" s="1"/>
  <c r="A192" i="1"/>
  <c r="D191" i="1"/>
  <c r="E191" i="1" s="1"/>
  <c r="O191" i="1"/>
  <c r="G191" i="1"/>
  <c r="F192" i="1" l="1"/>
  <c r="G192" i="1"/>
  <c r="H191" i="1"/>
  <c r="N191" i="1" s="1"/>
  <c r="P191" i="1" s="1"/>
  <c r="B191" i="1" s="1"/>
  <c r="I209" i="1"/>
  <c r="D192" i="1"/>
  <c r="E192" i="1" s="1"/>
  <c r="A193" i="1"/>
  <c r="O192" i="1"/>
  <c r="Q191" i="1"/>
  <c r="C192" i="1" s="1"/>
  <c r="S192" i="1"/>
  <c r="J192" i="1"/>
  <c r="K192" i="1" s="1"/>
  <c r="L192" i="1" s="1"/>
  <c r="M192" i="1" s="1"/>
  <c r="T191" i="1"/>
  <c r="R192" i="1"/>
  <c r="H192" i="1" l="1"/>
  <c r="N192" i="1" s="1"/>
  <c r="P192" i="1" s="1"/>
  <c r="B192" i="1" s="1"/>
  <c r="F193" i="1"/>
  <c r="G193" i="1"/>
  <c r="T192" i="1"/>
  <c r="S193" i="1"/>
  <c r="R193" i="1"/>
  <c r="J193" i="1"/>
  <c r="K193" i="1" s="1"/>
  <c r="L193" i="1" s="1"/>
  <c r="M193" i="1" s="1"/>
  <c r="Q192" i="1"/>
  <c r="C193" i="1" s="1"/>
  <c r="O193" i="1"/>
  <c r="D193" i="1"/>
  <c r="E193" i="1" s="1"/>
  <c r="F194" i="1" s="1"/>
  <c r="A194" i="1"/>
  <c r="I210" i="1"/>
  <c r="H193" i="1" l="1"/>
  <c r="N193" i="1" s="1"/>
  <c r="P193" i="1" s="1"/>
  <c r="B193" i="1" s="1"/>
  <c r="D194" i="1"/>
  <c r="E194" i="1" s="1"/>
  <c r="F195" i="1" s="1"/>
  <c r="A195" i="1"/>
  <c r="O194" i="1"/>
  <c r="I211" i="1"/>
  <c r="R194" i="1"/>
  <c r="J194" i="1"/>
  <c r="K194" i="1" s="1"/>
  <c r="L194" i="1" s="1"/>
  <c r="M194" i="1" s="1"/>
  <c r="Q193" i="1"/>
  <c r="C194" i="1" s="1"/>
  <c r="T193" i="1"/>
  <c r="S194" i="1"/>
  <c r="G194" i="1"/>
  <c r="H194" i="1" s="1"/>
  <c r="N194" i="1" l="1"/>
  <c r="P194" i="1" s="1"/>
  <c r="B194" i="1" s="1"/>
  <c r="Q194" i="1"/>
  <c r="C195" i="1" s="1"/>
  <c r="S195" i="1"/>
  <c r="J195" i="1"/>
  <c r="K195" i="1" s="1"/>
  <c r="L195" i="1" s="1"/>
  <c r="M195" i="1" s="1"/>
  <c r="R195" i="1"/>
  <c r="T194" i="1"/>
  <c r="G195" i="1"/>
  <c r="H195" i="1" s="1"/>
  <c r="I212" i="1"/>
  <c r="D195" i="1"/>
  <c r="E195" i="1" s="1"/>
  <c r="O195" i="1"/>
  <c r="A196" i="1"/>
  <c r="F196" i="1" l="1"/>
  <c r="N195" i="1"/>
  <c r="P195" i="1" s="1"/>
  <c r="B195" i="1" s="1"/>
  <c r="D196" i="1"/>
  <c r="E196" i="1" s="1"/>
  <c r="O196" i="1"/>
  <c r="A197" i="1"/>
  <c r="Q195" i="1"/>
  <c r="C196" i="1" s="1"/>
  <c r="R196" i="1"/>
  <c r="J196" i="1"/>
  <c r="K196" i="1" s="1"/>
  <c r="L196" i="1" s="1"/>
  <c r="M196" i="1" s="1"/>
  <c r="T195" i="1"/>
  <c r="S196" i="1"/>
  <c r="G196" i="1"/>
  <c r="I213" i="1"/>
  <c r="H196" i="1" l="1"/>
  <c r="F197" i="1"/>
  <c r="I214" i="1"/>
  <c r="D197" i="1"/>
  <c r="E197" i="1" s="1"/>
  <c r="A198" i="1"/>
  <c r="O197" i="1"/>
  <c r="S197" i="1"/>
  <c r="J197" i="1"/>
  <c r="K197" i="1" s="1"/>
  <c r="L197" i="1" s="1"/>
  <c r="M197" i="1" s="1"/>
  <c r="T196" i="1"/>
  <c r="R197" i="1"/>
  <c r="Q196" i="1"/>
  <c r="C197" i="1" s="1"/>
  <c r="G197" i="1"/>
  <c r="N196" i="1"/>
  <c r="P196" i="1" s="1"/>
  <c r="B196" i="1" s="1"/>
  <c r="H197" i="1" l="1"/>
  <c r="N197" i="1" s="1"/>
  <c r="P197" i="1" s="1"/>
  <c r="B197" i="1" s="1"/>
  <c r="F198" i="1"/>
  <c r="S198" i="1"/>
  <c r="J198" i="1"/>
  <c r="K198" i="1" s="1"/>
  <c r="L198" i="1" s="1"/>
  <c r="M198" i="1" s="1"/>
  <c r="T197" i="1"/>
  <c r="R198" i="1"/>
  <c r="Q197" i="1"/>
  <c r="C198" i="1" s="1"/>
  <c r="G198" i="1"/>
  <c r="I215" i="1"/>
  <c r="O198" i="1"/>
  <c r="A199" i="1"/>
  <c r="D198" i="1"/>
  <c r="E198" i="1" s="1"/>
  <c r="F199" i="1" l="1"/>
  <c r="H198" i="1"/>
  <c r="N198" i="1" s="1"/>
  <c r="P198" i="1" s="1"/>
  <c r="B198" i="1" s="1"/>
  <c r="T198" i="1"/>
  <c r="Q198" i="1"/>
  <c r="C199" i="1" s="1"/>
  <c r="J199" i="1"/>
  <c r="K199" i="1" s="1"/>
  <c r="L199" i="1" s="1"/>
  <c r="M199" i="1" s="1"/>
  <c r="S199" i="1"/>
  <c r="R199" i="1"/>
  <c r="G199" i="1"/>
  <c r="I216" i="1"/>
  <c r="A200" i="1"/>
  <c r="O199" i="1"/>
  <c r="D199" i="1"/>
  <c r="E199" i="1" s="1"/>
  <c r="F200" i="1" s="1"/>
  <c r="H199" i="1" l="1"/>
  <c r="N199" i="1" s="1"/>
  <c r="P199" i="1" s="1"/>
  <c r="B199" i="1" s="1"/>
  <c r="T199" i="1"/>
  <c r="R200" i="1"/>
  <c r="S200" i="1"/>
  <c r="J200" i="1"/>
  <c r="K200" i="1" s="1"/>
  <c r="L200" i="1" s="1"/>
  <c r="M200" i="1" s="1"/>
  <c r="Q199" i="1"/>
  <c r="C200" i="1" s="1"/>
  <c r="G200" i="1"/>
  <c r="H200" i="1" s="1"/>
  <c r="O200" i="1"/>
  <c r="D200" i="1"/>
  <c r="E200" i="1" s="1"/>
  <c r="A201" i="1"/>
  <c r="I217" i="1"/>
  <c r="F201" i="1" l="1"/>
  <c r="N200" i="1"/>
  <c r="P200" i="1" s="1"/>
  <c r="B200" i="1" s="1"/>
  <c r="I218" i="1"/>
  <c r="S201" i="1"/>
  <c r="R201" i="1"/>
  <c r="J201" i="1"/>
  <c r="K201" i="1" s="1"/>
  <c r="L201" i="1" s="1"/>
  <c r="M201" i="1" s="1"/>
  <c r="Q200" i="1"/>
  <c r="C201" i="1" s="1"/>
  <c r="T200" i="1"/>
  <c r="G201" i="1"/>
  <c r="D201" i="1"/>
  <c r="E201" i="1" s="1"/>
  <c r="F202" i="1" s="1"/>
  <c r="O201" i="1"/>
  <c r="A202" i="1"/>
  <c r="H201" i="1" l="1"/>
  <c r="N201" i="1" s="1"/>
  <c r="P201" i="1" s="1"/>
  <c r="B201" i="1" s="1"/>
  <c r="O202" i="1"/>
  <c r="A203" i="1"/>
  <c r="D202" i="1"/>
  <c r="E202" i="1" s="1"/>
  <c r="F203" i="1" s="1"/>
  <c r="I219" i="1"/>
  <c r="S202" i="1"/>
  <c r="J202" i="1"/>
  <c r="K202" i="1" s="1"/>
  <c r="L202" i="1" s="1"/>
  <c r="M202" i="1" s="1"/>
  <c r="T201" i="1"/>
  <c r="R202" i="1"/>
  <c r="Q201" i="1"/>
  <c r="C202" i="1" s="1"/>
  <c r="G202" i="1"/>
  <c r="H202" i="1" s="1"/>
  <c r="N202" i="1" l="1"/>
  <c r="P202" i="1" s="1"/>
  <c r="B202" i="1" s="1"/>
  <c r="T202" i="1"/>
  <c r="Q202" i="1"/>
  <c r="C203" i="1" s="1"/>
  <c r="S203" i="1"/>
  <c r="R203" i="1"/>
  <c r="J203" i="1"/>
  <c r="K203" i="1" s="1"/>
  <c r="L203" i="1" s="1"/>
  <c r="M203" i="1" s="1"/>
  <c r="G203" i="1"/>
  <c r="H203" i="1" s="1"/>
  <c r="A204" i="1"/>
  <c r="D203" i="1"/>
  <c r="E203" i="1" s="1"/>
  <c r="O203" i="1"/>
  <c r="I220" i="1"/>
  <c r="F204" i="1" l="1"/>
  <c r="D204" i="1"/>
  <c r="E204" i="1" s="1"/>
  <c r="F205" i="1" s="1"/>
  <c r="A205" i="1"/>
  <c r="O204" i="1"/>
  <c r="I221" i="1"/>
  <c r="N203" i="1"/>
  <c r="P203" i="1" s="1"/>
  <c r="B203" i="1" s="1"/>
  <c r="T203" i="1"/>
  <c r="R204" i="1"/>
  <c r="Q203" i="1"/>
  <c r="C204" i="1" s="1"/>
  <c r="S204" i="1"/>
  <c r="J204" i="1"/>
  <c r="K204" i="1" s="1"/>
  <c r="L204" i="1" s="1"/>
  <c r="M204" i="1" s="1"/>
  <c r="G204" i="1"/>
  <c r="H204" i="1" l="1"/>
  <c r="N204" i="1" s="1"/>
  <c r="P204" i="1" s="1"/>
  <c r="B204" i="1" s="1"/>
  <c r="O205" i="1"/>
  <c r="A206" i="1"/>
  <c r="D205" i="1"/>
  <c r="E205" i="1" s="1"/>
  <c r="I222" i="1"/>
  <c r="T204" i="1"/>
  <c r="S205" i="1"/>
  <c r="J205" i="1"/>
  <c r="K205" i="1" s="1"/>
  <c r="L205" i="1" s="1"/>
  <c r="M205" i="1" s="1"/>
  <c r="Q204" i="1"/>
  <c r="C205" i="1" s="1"/>
  <c r="R205" i="1"/>
  <c r="G205" i="1"/>
  <c r="H205" i="1" s="1"/>
  <c r="F206" i="1" l="1"/>
  <c r="N205" i="1"/>
  <c r="P205" i="1" s="1"/>
  <c r="B205" i="1" s="1"/>
  <c r="I223" i="1"/>
  <c r="A207" i="1"/>
  <c r="D206" i="1"/>
  <c r="E206" i="1" s="1"/>
  <c r="O206" i="1"/>
  <c r="T205" i="1"/>
  <c r="S206" i="1"/>
  <c r="J206" i="1"/>
  <c r="K206" i="1" s="1"/>
  <c r="L206" i="1" s="1"/>
  <c r="M206" i="1" s="1"/>
  <c r="Q205" i="1"/>
  <c r="C206" i="1" s="1"/>
  <c r="R206" i="1"/>
  <c r="G206" i="1"/>
  <c r="H206" i="1" l="1"/>
  <c r="F207" i="1"/>
  <c r="N206" i="1"/>
  <c r="P206" i="1" s="1"/>
  <c r="B206" i="1" s="1"/>
  <c r="R207" i="1"/>
  <c r="T206" i="1"/>
  <c r="S207" i="1"/>
  <c r="J207" i="1"/>
  <c r="K207" i="1" s="1"/>
  <c r="L207" i="1" s="1"/>
  <c r="M207" i="1" s="1"/>
  <c r="Q206" i="1"/>
  <c r="C207" i="1" s="1"/>
  <c r="G207" i="1"/>
  <c r="I224" i="1"/>
  <c r="O207" i="1"/>
  <c r="A208" i="1"/>
  <c r="D207" i="1"/>
  <c r="E207" i="1" s="1"/>
  <c r="F208" i="1" s="1"/>
  <c r="H207" i="1" l="1"/>
  <c r="N207" i="1" s="1"/>
  <c r="P207" i="1" s="1"/>
  <c r="B207" i="1" s="1"/>
  <c r="Q207" i="1"/>
  <c r="C208" i="1" s="1"/>
  <c r="S208" i="1"/>
  <c r="T207" i="1"/>
  <c r="R208" i="1"/>
  <c r="J208" i="1"/>
  <c r="K208" i="1" s="1"/>
  <c r="L208" i="1" s="1"/>
  <c r="M208" i="1" s="1"/>
  <c r="G208" i="1"/>
  <c r="H208" i="1" s="1"/>
  <c r="I225" i="1"/>
  <c r="D208" i="1"/>
  <c r="E208" i="1" s="1"/>
  <c r="F209" i="1" s="1"/>
  <c r="A209" i="1"/>
  <c r="O208" i="1"/>
  <c r="Q208" i="1" l="1"/>
  <c r="C209" i="1" s="1"/>
  <c r="J209" i="1"/>
  <c r="K209" i="1" s="1"/>
  <c r="L209" i="1" s="1"/>
  <c r="M209" i="1" s="1"/>
  <c r="T208" i="1"/>
  <c r="S209" i="1"/>
  <c r="R209" i="1"/>
  <c r="G209" i="1"/>
  <c r="H209" i="1" s="1"/>
  <c r="I226" i="1"/>
  <c r="D209" i="1"/>
  <c r="E209" i="1" s="1"/>
  <c r="A210" i="1"/>
  <c r="O209" i="1"/>
  <c r="N208" i="1"/>
  <c r="P208" i="1" s="1"/>
  <c r="B208" i="1" s="1"/>
  <c r="F210" i="1" l="1"/>
  <c r="D210" i="1"/>
  <c r="E210" i="1" s="1"/>
  <c r="F211" i="1" s="1"/>
  <c r="O210" i="1"/>
  <c r="A211" i="1"/>
  <c r="I227" i="1"/>
  <c r="N209" i="1"/>
  <c r="P209" i="1" s="1"/>
  <c r="B209" i="1" s="1"/>
  <c r="S210" i="1"/>
  <c r="R210" i="1"/>
  <c r="J210" i="1"/>
  <c r="K210" i="1" s="1"/>
  <c r="L210" i="1" s="1"/>
  <c r="M210" i="1" s="1"/>
  <c r="Q209" i="1"/>
  <c r="C210" i="1" s="1"/>
  <c r="T209" i="1"/>
  <c r="G210" i="1"/>
  <c r="H210" i="1" l="1"/>
  <c r="N210" i="1" s="1"/>
  <c r="P210" i="1" s="1"/>
  <c r="B210" i="1" s="1"/>
  <c r="O211" i="1"/>
  <c r="A212" i="1"/>
  <c r="D211" i="1"/>
  <c r="E211" i="1" s="1"/>
  <c r="F212" i="1" s="1"/>
  <c r="I228" i="1"/>
  <c r="S211" i="1"/>
  <c r="J211" i="1"/>
  <c r="K211" i="1" s="1"/>
  <c r="L211" i="1" s="1"/>
  <c r="M211" i="1" s="1"/>
  <c r="T210" i="1"/>
  <c r="R211" i="1"/>
  <c r="Q210" i="1"/>
  <c r="C211" i="1" s="1"/>
  <c r="G211" i="1"/>
  <c r="H211" i="1" s="1"/>
  <c r="R212" i="1" l="1"/>
  <c r="T211" i="1"/>
  <c r="Q211" i="1"/>
  <c r="C212" i="1" s="1"/>
  <c r="S212" i="1"/>
  <c r="J212" i="1"/>
  <c r="K212" i="1" s="1"/>
  <c r="L212" i="1" s="1"/>
  <c r="M212" i="1" s="1"/>
  <c r="G212" i="1"/>
  <c r="H212" i="1" s="1"/>
  <c r="N211" i="1"/>
  <c r="P211" i="1" s="1"/>
  <c r="B211" i="1" s="1"/>
  <c r="D212" i="1"/>
  <c r="E212" i="1" s="1"/>
  <c r="F213" i="1" s="1"/>
  <c r="O212" i="1"/>
  <c r="A213" i="1"/>
  <c r="I229" i="1"/>
  <c r="N212" i="1" l="1"/>
  <c r="P212" i="1" s="1"/>
  <c r="B212" i="1" s="1"/>
  <c r="I230" i="1"/>
  <c r="Q212" i="1"/>
  <c r="C213" i="1" s="1"/>
  <c r="S213" i="1"/>
  <c r="J213" i="1"/>
  <c r="K213" i="1" s="1"/>
  <c r="L213" i="1" s="1"/>
  <c r="M213" i="1" s="1"/>
  <c r="T212" i="1"/>
  <c r="R213" i="1"/>
  <c r="G213" i="1"/>
  <c r="H213" i="1" s="1"/>
  <c r="D213" i="1"/>
  <c r="E213" i="1" s="1"/>
  <c r="O213" i="1"/>
  <c r="A214" i="1"/>
  <c r="F214" i="1" l="1"/>
  <c r="N213" i="1"/>
  <c r="P213" i="1" s="1"/>
  <c r="B213" i="1" s="1"/>
  <c r="S214" i="1"/>
  <c r="R214" i="1"/>
  <c r="J214" i="1"/>
  <c r="K214" i="1" s="1"/>
  <c r="L214" i="1" s="1"/>
  <c r="M214" i="1" s="1"/>
  <c r="T213" i="1"/>
  <c r="Q213" i="1"/>
  <c r="C214" i="1" s="1"/>
  <c r="G214" i="1"/>
  <c r="I231" i="1"/>
  <c r="D214" i="1"/>
  <c r="E214" i="1" s="1"/>
  <c r="O214" i="1"/>
  <c r="A215" i="1"/>
  <c r="H214" i="1" l="1"/>
  <c r="N214" i="1" s="1"/>
  <c r="P214" i="1" s="1"/>
  <c r="B214" i="1" s="1"/>
  <c r="F215" i="1"/>
  <c r="S215" i="1"/>
  <c r="J215" i="1"/>
  <c r="K215" i="1" s="1"/>
  <c r="L215" i="1" s="1"/>
  <c r="M215" i="1" s="1"/>
  <c r="T214" i="1"/>
  <c r="R215" i="1"/>
  <c r="Q214" i="1"/>
  <c r="C215" i="1" s="1"/>
  <c r="G215" i="1"/>
  <c r="I232" i="1"/>
  <c r="O215" i="1"/>
  <c r="D215" i="1"/>
  <c r="E215" i="1" s="1"/>
  <c r="F216" i="1" s="1"/>
  <c r="A216" i="1"/>
  <c r="H215" i="1" l="1"/>
  <c r="N215" i="1" s="1"/>
  <c r="P215" i="1" s="1"/>
  <c r="B215" i="1" s="1"/>
  <c r="T215" i="1"/>
  <c r="Q215" i="1"/>
  <c r="C216" i="1" s="1"/>
  <c r="S216" i="1"/>
  <c r="J216" i="1"/>
  <c r="K216" i="1" s="1"/>
  <c r="L216" i="1" s="1"/>
  <c r="M216" i="1" s="1"/>
  <c r="R216" i="1"/>
  <c r="G216" i="1"/>
  <c r="H216" i="1" s="1"/>
  <c r="O216" i="1"/>
  <c r="A217" i="1"/>
  <c r="D216" i="1"/>
  <c r="E216" i="1" s="1"/>
  <c r="I233" i="1"/>
  <c r="F217" i="1" l="1"/>
  <c r="Q216" i="1"/>
  <c r="C217" i="1" s="1"/>
  <c r="T216" i="1"/>
  <c r="R217" i="1"/>
  <c r="S217" i="1"/>
  <c r="J217" i="1"/>
  <c r="K217" i="1" s="1"/>
  <c r="L217" i="1" s="1"/>
  <c r="M217" i="1" s="1"/>
  <c r="G217" i="1"/>
  <c r="I234" i="1"/>
  <c r="N216" i="1"/>
  <c r="P216" i="1" s="1"/>
  <c r="B216" i="1" s="1"/>
  <c r="D217" i="1"/>
  <c r="E217" i="1" s="1"/>
  <c r="F218" i="1" s="1"/>
  <c r="A218" i="1"/>
  <c r="O217" i="1"/>
  <c r="H217" i="1" l="1"/>
  <c r="D218" i="1"/>
  <c r="E218" i="1" s="1"/>
  <c r="F219" i="1" s="1"/>
  <c r="A219" i="1"/>
  <c r="O218" i="1"/>
  <c r="I235" i="1"/>
  <c r="N217" i="1"/>
  <c r="P217" i="1" s="1"/>
  <c r="B217" i="1" s="1"/>
  <c r="Q217" i="1"/>
  <c r="C218" i="1" s="1"/>
  <c r="J218" i="1"/>
  <c r="K218" i="1" s="1"/>
  <c r="L218" i="1" s="1"/>
  <c r="M218" i="1" s="1"/>
  <c r="T217" i="1"/>
  <c r="S218" i="1"/>
  <c r="R218" i="1"/>
  <c r="G218" i="1"/>
  <c r="H218" i="1" s="1"/>
  <c r="N218" i="1" l="1"/>
  <c r="P218" i="1" s="1"/>
  <c r="B218" i="1" s="1"/>
  <c r="J219" i="1"/>
  <c r="K219" i="1" s="1"/>
  <c r="L219" i="1" s="1"/>
  <c r="M219" i="1" s="1"/>
  <c r="S219" i="1"/>
  <c r="Q218" i="1"/>
  <c r="C219" i="1" s="1"/>
  <c r="R219" i="1"/>
  <c r="T218" i="1"/>
  <c r="G219" i="1"/>
  <c r="H219" i="1" s="1"/>
  <c r="I236" i="1"/>
  <c r="D219" i="1"/>
  <c r="E219" i="1" s="1"/>
  <c r="A220" i="1"/>
  <c r="O219" i="1"/>
  <c r="F220" i="1" l="1"/>
  <c r="N219" i="1"/>
  <c r="P219" i="1" s="1"/>
  <c r="B219" i="1" s="1"/>
  <c r="D220" i="1"/>
  <c r="E220" i="1" s="1"/>
  <c r="O220" i="1"/>
  <c r="A221" i="1"/>
  <c r="S220" i="1"/>
  <c r="Q219" i="1"/>
  <c r="C220" i="1" s="1"/>
  <c r="J220" i="1"/>
  <c r="K220" i="1" s="1"/>
  <c r="L220" i="1" s="1"/>
  <c r="M220" i="1" s="1"/>
  <c r="R220" i="1"/>
  <c r="T219" i="1"/>
  <c r="G220" i="1"/>
  <c r="I237" i="1"/>
  <c r="F221" i="1" l="1"/>
  <c r="H220" i="1"/>
  <c r="N220" i="1" s="1"/>
  <c r="P220" i="1" s="1"/>
  <c r="B220" i="1" s="1"/>
  <c r="A222" i="1"/>
  <c r="D221" i="1"/>
  <c r="E221" i="1" s="1"/>
  <c r="F222" i="1" s="1"/>
  <c r="O221" i="1"/>
  <c r="I238" i="1"/>
  <c r="Q220" i="1"/>
  <c r="C221" i="1" s="1"/>
  <c r="S221" i="1"/>
  <c r="R221" i="1"/>
  <c r="J221" i="1"/>
  <c r="K221" i="1" s="1"/>
  <c r="L221" i="1" s="1"/>
  <c r="M221" i="1" s="1"/>
  <c r="T220" i="1"/>
  <c r="G221" i="1"/>
  <c r="H221" i="1" l="1"/>
  <c r="N221" i="1" s="1"/>
  <c r="P221" i="1" s="1"/>
  <c r="B221" i="1" s="1"/>
  <c r="I239" i="1"/>
  <c r="A223" i="1"/>
  <c r="D222" i="1"/>
  <c r="E222" i="1" s="1"/>
  <c r="F223" i="1" s="1"/>
  <c r="O222" i="1"/>
  <c r="Q221" i="1"/>
  <c r="C222" i="1" s="1"/>
  <c r="J222" i="1"/>
  <c r="K222" i="1" s="1"/>
  <c r="L222" i="1" s="1"/>
  <c r="M222" i="1" s="1"/>
  <c r="S222" i="1"/>
  <c r="R222" i="1"/>
  <c r="T221" i="1"/>
  <c r="G222" i="1"/>
  <c r="H222" i="1" s="1"/>
  <c r="N222" i="1" l="1"/>
  <c r="P222" i="1" s="1"/>
  <c r="B222" i="1" s="1"/>
  <c r="I240" i="1"/>
  <c r="A224" i="1"/>
  <c r="D223" i="1"/>
  <c r="E223" i="1" s="1"/>
  <c r="O223" i="1"/>
  <c r="Q222" i="1"/>
  <c r="C223" i="1" s="1"/>
  <c r="J223" i="1"/>
  <c r="K223" i="1" s="1"/>
  <c r="L223" i="1" s="1"/>
  <c r="M223" i="1" s="1"/>
  <c r="S223" i="1"/>
  <c r="R223" i="1"/>
  <c r="T222" i="1"/>
  <c r="G223" i="1"/>
  <c r="H223" i="1" s="1"/>
  <c r="F224" i="1" l="1"/>
  <c r="N223" i="1"/>
  <c r="P223" i="1" s="1"/>
  <c r="B223" i="1" s="1"/>
  <c r="D224" i="1"/>
  <c r="E224" i="1" s="1"/>
  <c r="F225" i="1" s="1"/>
  <c r="O224" i="1"/>
  <c r="A225" i="1"/>
  <c r="R224" i="1"/>
  <c r="S224" i="1"/>
  <c r="J224" i="1"/>
  <c r="K224" i="1" s="1"/>
  <c r="L224" i="1" s="1"/>
  <c r="M224" i="1" s="1"/>
  <c r="T223" i="1"/>
  <c r="Q223" i="1"/>
  <c r="C224" i="1" s="1"/>
  <c r="G224" i="1"/>
  <c r="I241" i="1"/>
  <c r="H224" i="1" l="1"/>
  <c r="N224" i="1" s="1"/>
  <c r="P224" i="1" s="1"/>
  <c r="B224" i="1" s="1"/>
  <c r="I242" i="1"/>
  <c r="O225" i="1"/>
  <c r="A226" i="1"/>
  <c r="D225" i="1"/>
  <c r="E225" i="1" s="1"/>
  <c r="F226" i="1" s="1"/>
  <c r="T224" i="1"/>
  <c r="R225" i="1"/>
  <c r="Q224" i="1"/>
  <c r="C225" i="1" s="1"/>
  <c r="S225" i="1"/>
  <c r="J225" i="1"/>
  <c r="K225" i="1" s="1"/>
  <c r="L225" i="1" s="1"/>
  <c r="M225" i="1" s="1"/>
  <c r="G225" i="1"/>
  <c r="H225" i="1" s="1"/>
  <c r="N225" i="1" l="1"/>
  <c r="P225" i="1" s="1"/>
  <c r="B225" i="1" s="1"/>
  <c r="T225" i="1"/>
  <c r="Q225" i="1"/>
  <c r="C226" i="1" s="1"/>
  <c r="R226" i="1"/>
  <c r="J226" i="1"/>
  <c r="K226" i="1" s="1"/>
  <c r="L226" i="1" s="1"/>
  <c r="M226" i="1" s="1"/>
  <c r="S226" i="1"/>
  <c r="G226" i="1"/>
  <c r="H226" i="1" s="1"/>
  <c r="D226" i="1"/>
  <c r="E226" i="1" s="1"/>
  <c r="F227" i="1" s="1"/>
  <c r="A227" i="1"/>
  <c r="O226" i="1"/>
  <c r="I243" i="1"/>
  <c r="D227" i="1" l="1"/>
  <c r="E227" i="1" s="1"/>
  <c r="F228" i="1" s="1"/>
  <c r="O227" i="1"/>
  <c r="A228" i="1"/>
  <c r="I244" i="1"/>
  <c r="N226" i="1"/>
  <c r="P226" i="1" s="1"/>
  <c r="B226" i="1" s="1"/>
  <c r="Q226" i="1"/>
  <c r="C227" i="1" s="1"/>
  <c r="S227" i="1"/>
  <c r="J227" i="1"/>
  <c r="K227" i="1" s="1"/>
  <c r="L227" i="1" s="1"/>
  <c r="M227" i="1" s="1"/>
  <c r="R227" i="1"/>
  <c r="T226" i="1"/>
  <c r="G227" i="1"/>
  <c r="H227" i="1" s="1"/>
  <c r="N227" i="1" l="1"/>
  <c r="P227" i="1" s="1"/>
  <c r="B227" i="1" s="1"/>
  <c r="D228" i="1"/>
  <c r="E228" i="1" s="1"/>
  <c r="F229" i="1" s="1"/>
  <c r="A229" i="1"/>
  <c r="O228" i="1"/>
  <c r="Q227" i="1"/>
  <c r="C228" i="1" s="1"/>
  <c r="R228" i="1"/>
  <c r="T227" i="1"/>
  <c r="J228" i="1"/>
  <c r="K228" i="1" s="1"/>
  <c r="L228" i="1" s="1"/>
  <c r="M228" i="1" s="1"/>
  <c r="S228" i="1"/>
  <c r="G228" i="1"/>
  <c r="H228" i="1" s="1"/>
  <c r="I245" i="1"/>
  <c r="N228" i="1" l="1"/>
  <c r="P228" i="1" s="1"/>
  <c r="B228" i="1" s="1"/>
  <c r="I246" i="1"/>
  <c r="S229" i="1"/>
  <c r="T228" i="1"/>
  <c r="J229" i="1"/>
  <c r="K229" i="1" s="1"/>
  <c r="L229" i="1" s="1"/>
  <c r="M229" i="1" s="1"/>
  <c r="Q228" i="1"/>
  <c r="C229" i="1" s="1"/>
  <c r="R229" i="1"/>
  <c r="G229" i="1"/>
  <c r="H229" i="1" s="1"/>
  <c r="O229" i="1"/>
  <c r="A230" i="1"/>
  <c r="D229" i="1"/>
  <c r="E229" i="1" s="1"/>
  <c r="F230" i="1" l="1"/>
  <c r="N229" i="1"/>
  <c r="P229" i="1" s="1"/>
  <c r="B229" i="1" s="1"/>
  <c r="O230" i="1"/>
  <c r="D230" i="1"/>
  <c r="E230" i="1" s="1"/>
  <c r="A231" i="1"/>
  <c r="T229" i="1"/>
  <c r="R230" i="1"/>
  <c r="Q229" i="1"/>
  <c r="C230" i="1" s="1"/>
  <c r="S230" i="1"/>
  <c r="J230" i="1"/>
  <c r="K230" i="1" s="1"/>
  <c r="L230" i="1" s="1"/>
  <c r="M230" i="1" s="1"/>
  <c r="G230" i="1"/>
  <c r="I247" i="1"/>
  <c r="H230" i="1" l="1"/>
  <c r="N230" i="1" s="1"/>
  <c r="P230" i="1" s="1"/>
  <c r="B230" i="1" s="1"/>
  <c r="F231" i="1"/>
  <c r="I248" i="1"/>
  <c r="D231" i="1"/>
  <c r="E231" i="1" s="1"/>
  <c r="A232" i="1"/>
  <c r="O231" i="1"/>
  <c r="Q230" i="1"/>
  <c r="C231" i="1" s="1"/>
  <c r="J231" i="1"/>
  <c r="K231" i="1" s="1"/>
  <c r="L231" i="1" s="1"/>
  <c r="M231" i="1" s="1"/>
  <c r="S231" i="1"/>
  <c r="R231" i="1"/>
  <c r="T230" i="1"/>
  <c r="G231" i="1"/>
  <c r="H231" i="1" l="1"/>
  <c r="N231" i="1" s="1"/>
  <c r="P231" i="1" s="1"/>
  <c r="B231" i="1" s="1"/>
  <c r="F232" i="1"/>
  <c r="T231" i="1"/>
  <c r="S232" i="1"/>
  <c r="Q231" i="1"/>
  <c r="C232" i="1" s="1"/>
  <c r="J232" i="1"/>
  <c r="K232" i="1" s="1"/>
  <c r="L232" i="1" s="1"/>
  <c r="M232" i="1" s="1"/>
  <c r="R232" i="1"/>
  <c r="G232" i="1"/>
  <c r="D232" i="1"/>
  <c r="E232" i="1" s="1"/>
  <c r="F233" i="1" s="1"/>
  <c r="A233" i="1"/>
  <c r="O232" i="1"/>
  <c r="I249" i="1"/>
  <c r="H232" i="1" l="1"/>
  <c r="N232" i="1" s="1"/>
  <c r="P232" i="1" s="1"/>
  <c r="B232" i="1" s="1"/>
  <c r="O233" i="1"/>
  <c r="A234" i="1"/>
  <c r="D233" i="1"/>
  <c r="E233" i="1" s="1"/>
  <c r="F234" i="1" s="1"/>
  <c r="I250" i="1"/>
  <c r="T232" i="1"/>
  <c r="R233" i="1"/>
  <c r="J233" i="1"/>
  <c r="K233" i="1" s="1"/>
  <c r="L233" i="1" s="1"/>
  <c r="M233" i="1" s="1"/>
  <c r="Q232" i="1"/>
  <c r="C233" i="1" s="1"/>
  <c r="S233" i="1"/>
  <c r="G233" i="1"/>
  <c r="H233" i="1" s="1"/>
  <c r="N233" i="1" l="1"/>
  <c r="P233" i="1" s="1"/>
  <c r="B233" i="1" s="1"/>
  <c r="J234" i="1"/>
  <c r="S234" i="1"/>
  <c r="T233" i="1"/>
  <c r="R234" i="1"/>
  <c r="Q233" i="1"/>
  <c r="C234" i="1" s="1"/>
  <c r="G234" i="1"/>
  <c r="H234" i="1" s="1"/>
  <c r="I251" i="1"/>
  <c r="D234" i="1"/>
  <c r="E234" i="1" s="1"/>
  <c r="F235" i="1" s="1"/>
  <c r="A235" i="1"/>
  <c r="K234" i="1"/>
  <c r="L234" i="1" s="1"/>
  <c r="M234" i="1" s="1"/>
  <c r="O234" i="1"/>
  <c r="N234" i="1" l="1"/>
  <c r="P234" i="1" s="1"/>
  <c r="B234" i="1" s="1"/>
  <c r="O235" i="1"/>
  <c r="D235" i="1"/>
  <c r="E235" i="1" s="1"/>
  <c r="F236" i="1" s="1"/>
  <c r="A236" i="1"/>
  <c r="I252" i="1"/>
  <c r="S235" i="1"/>
  <c r="T234" i="1"/>
  <c r="Q234" i="1"/>
  <c r="C235" i="1" s="1"/>
  <c r="R235" i="1"/>
  <c r="J235" i="1"/>
  <c r="K235" i="1" s="1"/>
  <c r="L235" i="1" s="1"/>
  <c r="M235" i="1" s="1"/>
  <c r="G235" i="1"/>
  <c r="H235" i="1" s="1"/>
  <c r="N235" i="1" l="1"/>
  <c r="P235" i="1" s="1"/>
  <c r="B235" i="1" s="1"/>
  <c r="T235" i="1"/>
  <c r="S236" i="1"/>
  <c r="Q235" i="1"/>
  <c r="C236" i="1" s="1"/>
  <c r="J236" i="1"/>
  <c r="K236" i="1" s="1"/>
  <c r="L236" i="1" s="1"/>
  <c r="M236" i="1" s="1"/>
  <c r="R236" i="1"/>
  <c r="G236" i="1"/>
  <c r="H236" i="1" s="1"/>
  <c r="O236" i="1"/>
  <c r="A237" i="1"/>
  <c r="D236" i="1"/>
  <c r="E236" i="1" s="1"/>
  <c r="I253" i="1"/>
  <c r="F237" i="1" l="1"/>
  <c r="A238" i="1"/>
  <c r="O237" i="1"/>
  <c r="D237" i="1"/>
  <c r="E237" i="1" s="1"/>
  <c r="F238" i="1" s="1"/>
  <c r="I254" i="1"/>
  <c r="T236" i="1"/>
  <c r="Q236" i="1"/>
  <c r="C237" i="1" s="1"/>
  <c r="R237" i="1"/>
  <c r="J237" i="1"/>
  <c r="K237" i="1" s="1"/>
  <c r="L237" i="1" s="1"/>
  <c r="M237" i="1" s="1"/>
  <c r="S237" i="1"/>
  <c r="G237" i="1"/>
  <c r="N236" i="1"/>
  <c r="P236" i="1" s="1"/>
  <c r="B236" i="1" s="1"/>
  <c r="H237" i="1" l="1"/>
  <c r="N237" i="1" s="1"/>
  <c r="P237" i="1" s="1"/>
  <c r="B237" i="1" s="1"/>
  <c r="D238" i="1"/>
  <c r="E238" i="1" s="1"/>
  <c r="A239" i="1"/>
  <c r="O238" i="1"/>
  <c r="Q237" i="1"/>
  <c r="C238" i="1" s="1"/>
  <c r="J238" i="1"/>
  <c r="K238" i="1" s="1"/>
  <c r="L238" i="1" s="1"/>
  <c r="M238" i="1" s="1"/>
  <c r="S238" i="1"/>
  <c r="T237" i="1"/>
  <c r="R238" i="1"/>
  <c r="G238" i="1"/>
  <c r="H238" i="1" s="1"/>
  <c r="I255" i="1"/>
  <c r="F239" i="1" l="1"/>
  <c r="R239" i="1"/>
  <c r="S239" i="1"/>
  <c r="Q238" i="1"/>
  <c r="C239" i="1" s="1"/>
  <c r="J239" i="1"/>
  <c r="K239" i="1" s="1"/>
  <c r="L239" i="1" s="1"/>
  <c r="M239" i="1" s="1"/>
  <c r="T238" i="1"/>
  <c r="G239" i="1"/>
  <c r="N238" i="1"/>
  <c r="P238" i="1" s="1"/>
  <c r="B238" i="1" s="1"/>
  <c r="D239" i="1"/>
  <c r="E239" i="1" s="1"/>
  <c r="F240" i="1" s="1"/>
  <c r="O239" i="1"/>
  <c r="A240" i="1"/>
  <c r="I256" i="1"/>
  <c r="H239" i="1" l="1"/>
  <c r="N239" i="1" s="1"/>
  <c r="P239" i="1" s="1"/>
  <c r="B239" i="1" s="1"/>
  <c r="S240" i="1"/>
  <c r="T239" i="1"/>
  <c r="R240" i="1"/>
  <c r="Q239" i="1"/>
  <c r="C240" i="1" s="1"/>
  <c r="J240" i="1"/>
  <c r="K240" i="1" s="1"/>
  <c r="L240" i="1" s="1"/>
  <c r="M240" i="1" s="1"/>
  <c r="G240" i="1"/>
  <c r="H240" i="1" s="1"/>
  <c r="I257" i="1"/>
  <c r="O240" i="1"/>
  <c r="A241" i="1"/>
  <c r="D240" i="1"/>
  <c r="E240" i="1" s="1"/>
  <c r="F241" i="1" l="1"/>
  <c r="N240" i="1"/>
  <c r="P240" i="1" s="1"/>
  <c r="B240" i="1" s="1"/>
  <c r="I258" i="1"/>
  <c r="J241" i="1"/>
  <c r="K241" i="1" s="1"/>
  <c r="L241" i="1" s="1"/>
  <c r="M241" i="1" s="1"/>
  <c r="S241" i="1"/>
  <c r="T240" i="1"/>
  <c r="Q240" i="1"/>
  <c r="C241" i="1" s="1"/>
  <c r="R241" i="1"/>
  <c r="G241" i="1"/>
  <c r="D241" i="1"/>
  <c r="E241" i="1" s="1"/>
  <c r="O241" i="1"/>
  <c r="A242" i="1"/>
  <c r="F242" i="1" l="1"/>
  <c r="H241" i="1"/>
  <c r="N241" i="1" s="1"/>
  <c r="P241" i="1" s="1"/>
  <c r="B241" i="1" s="1"/>
  <c r="O242" i="1"/>
  <c r="A243" i="1"/>
  <c r="D242" i="1"/>
  <c r="E242" i="1" s="1"/>
  <c r="F243" i="1" s="1"/>
  <c r="J242" i="1"/>
  <c r="K242" i="1" s="1"/>
  <c r="L242" i="1" s="1"/>
  <c r="M242" i="1" s="1"/>
  <c r="T241" i="1"/>
  <c r="S242" i="1"/>
  <c r="Q241" i="1"/>
  <c r="C242" i="1" s="1"/>
  <c r="R242" i="1"/>
  <c r="G242" i="1"/>
  <c r="I259" i="1"/>
  <c r="H242" i="1" l="1"/>
  <c r="N242" i="1" s="1"/>
  <c r="P242" i="1" s="1"/>
  <c r="B242" i="1" s="1"/>
  <c r="R243" i="1"/>
  <c r="S243" i="1"/>
  <c r="T242" i="1"/>
  <c r="Q242" i="1"/>
  <c r="C243" i="1" s="1"/>
  <c r="J243" i="1"/>
  <c r="K243" i="1" s="1"/>
  <c r="L243" i="1" s="1"/>
  <c r="M243" i="1" s="1"/>
  <c r="G243" i="1"/>
  <c r="H243" i="1" s="1"/>
  <c r="I260" i="1"/>
  <c r="D243" i="1"/>
  <c r="E243" i="1" s="1"/>
  <c r="O243" i="1"/>
  <c r="A244" i="1"/>
  <c r="F244" i="1" l="1"/>
  <c r="Q243" i="1"/>
  <c r="C244" i="1" s="1"/>
  <c r="R244" i="1"/>
  <c r="T243" i="1"/>
  <c r="J244" i="1"/>
  <c r="K244" i="1" s="1"/>
  <c r="L244" i="1" s="1"/>
  <c r="M244" i="1" s="1"/>
  <c r="S244" i="1"/>
  <c r="G244" i="1"/>
  <c r="I261" i="1"/>
  <c r="D244" i="1"/>
  <c r="E244" i="1" s="1"/>
  <c r="F245" i="1" s="1"/>
  <c r="A245" i="1"/>
  <c r="O244" i="1"/>
  <c r="N243" i="1"/>
  <c r="P243" i="1" s="1"/>
  <c r="B243" i="1" s="1"/>
  <c r="H244" i="1" l="1"/>
  <c r="N244" i="1" s="1"/>
  <c r="P244" i="1" s="1"/>
  <c r="B244" i="1" s="1"/>
  <c r="J245" i="1"/>
  <c r="K245" i="1" s="1"/>
  <c r="L245" i="1" s="1"/>
  <c r="M245" i="1" s="1"/>
  <c r="Q244" i="1"/>
  <c r="C245" i="1" s="1"/>
  <c r="S245" i="1"/>
  <c r="T244" i="1"/>
  <c r="R245" i="1"/>
  <c r="G245" i="1"/>
  <c r="H245" i="1" s="1"/>
  <c r="D245" i="1"/>
  <c r="E245" i="1" s="1"/>
  <c r="F246" i="1" s="1"/>
  <c r="O245" i="1"/>
  <c r="A246" i="1"/>
  <c r="I262" i="1"/>
  <c r="O246" i="1" l="1"/>
  <c r="D246" i="1"/>
  <c r="E246" i="1" s="1"/>
  <c r="F247" i="1" s="1"/>
  <c r="A247" i="1"/>
  <c r="N245" i="1"/>
  <c r="P245" i="1" s="1"/>
  <c r="B245" i="1" s="1"/>
  <c r="I263" i="1"/>
  <c r="J246" i="1"/>
  <c r="K246" i="1" s="1"/>
  <c r="L246" i="1" s="1"/>
  <c r="M246" i="1" s="1"/>
  <c r="T245" i="1"/>
  <c r="R246" i="1"/>
  <c r="Q245" i="1"/>
  <c r="C246" i="1" s="1"/>
  <c r="S246" i="1"/>
  <c r="G246" i="1"/>
  <c r="H246" i="1" s="1"/>
  <c r="N246" i="1" l="1"/>
  <c r="P246" i="1" s="1"/>
  <c r="B246" i="1" s="1"/>
  <c r="I264" i="1"/>
  <c r="D247" i="1"/>
  <c r="E247" i="1" s="1"/>
  <c r="F248" i="1" s="1"/>
  <c r="O247" i="1"/>
  <c r="A248" i="1"/>
  <c r="R247" i="1"/>
  <c r="S247" i="1"/>
  <c r="Q246" i="1"/>
  <c r="C247" i="1" s="1"/>
  <c r="J247" i="1"/>
  <c r="K247" i="1" s="1"/>
  <c r="L247" i="1" s="1"/>
  <c r="M247" i="1" s="1"/>
  <c r="T246" i="1"/>
  <c r="G247" i="1"/>
  <c r="H247" i="1" s="1"/>
  <c r="N247" i="1" l="1"/>
  <c r="P247" i="1" s="1"/>
  <c r="B247" i="1" s="1"/>
  <c r="S248" i="1"/>
  <c r="T247" i="1"/>
  <c r="R248" i="1"/>
  <c r="Q247" i="1"/>
  <c r="C248" i="1" s="1"/>
  <c r="J248" i="1"/>
  <c r="K248" i="1" s="1"/>
  <c r="L248" i="1" s="1"/>
  <c r="M248" i="1" s="1"/>
  <c r="G248" i="1"/>
  <c r="H248" i="1" s="1"/>
  <c r="O248" i="1"/>
  <c r="A249" i="1"/>
  <c r="D248" i="1"/>
  <c r="E248" i="1" s="1"/>
  <c r="F249" i="1" s="1"/>
  <c r="I265" i="1"/>
  <c r="I266" i="1" l="1"/>
  <c r="D249" i="1"/>
  <c r="E249" i="1" s="1"/>
  <c r="O249" i="1"/>
  <c r="A250" i="1"/>
  <c r="T248" i="1"/>
  <c r="Q248" i="1"/>
  <c r="C249" i="1" s="1"/>
  <c r="J249" i="1"/>
  <c r="K249" i="1" s="1"/>
  <c r="L249" i="1" s="1"/>
  <c r="M249" i="1" s="1"/>
  <c r="R249" i="1"/>
  <c r="S249" i="1"/>
  <c r="G249" i="1"/>
  <c r="H249" i="1" s="1"/>
  <c r="N248" i="1"/>
  <c r="P248" i="1" s="1"/>
  <c r="B248" i="1" s="1"/>
  <c r="F250" i="1" l="1"/>
  <c r="N249" i="1"/>
  <c r="P249" i="1" s="1"/>
  <c r="B249" i="1" s="1"/>
  <c r="D250" i="1"/>
  <c r="E250" i="1" s="1"/>
  <c r="A251" i="1"/>
  <c r="O250" i="1"/>
  <c r="Q249" i="1"/>
  <c r="C250" i="1" s="1"/>
  <c r="S250" i="1"/>
  <c r="J250" i="1"/>
  <c r="K250" i="1" s="1"/>
  <c r="L250" i="1" s="1"/>
  <c r="M250" i="1" s="1"/>
  <c r="R250" i="1"/>
  <c r="T249" i="1"/>
  <c r="G250" i="1"/>
  <c r="I267" i="1"/>
  <c r="F251" i="1" l="1"/>
  <c r="H250" i="1"/>
  <c r="N250" i="1"/>
  <c r="P250" i="1" s="1"/>
  <c r="B250" i="1" s="1"/>
  <c r="S251" i="1"/>
  <c r="J251" i="1"/>
  <c r="K251" i="1" s="1"/>
  <c r="L251" i="1" s="1"/>
  <c r="M251" i="1" s="1"/>
  <c r="T250" i="1"/>
  <c r="R251" i="1"/>
  <c r="Q250" i="1"/>
  <c r="C251" i="1" s="1"/>
  <c r="G251" i="1"/>
  <c r="D251" i="1"/>
  <c r="E251" i="1" s="1"/>
  <c r="A252" i="1"/>
  <c r="O251" i="1"/>
  <c r="I268" i="1"/>
  <c r="H251" i="1" l="1"/>
  <c r="F252" i="1"/>
  <c r="N251" i="1"/>
  <c r="P251" i="1" s="1"/>
  <c r="B251" i="1" s="1"/>
  <c r="O252" i="1"/>
  <c r="D252" i="1"/>
  <c r="E252" i="1" s="1"/>
  <c r="F253" i="1" s="1"/>
  <c r="A253" i="1"/>
  <c r="I269" i="1"/>
  <c r="S252" i="1"/>
  <c r="T251" i="1"/>
  <c r="R252" i="1"/>
  <c r="Q251" i="1"/>
  <c r="C252" i="1" s="1"/>
  <c r="J252" i="1"/>
  <c r="K252" i="1" s="1"/>
  <c r="L252" i="1" s="1"/>
  <c r="M252" i="1" s="1"/>
  <c r="G252" i="1"/>
  <c r="H252" i="1" l="1"/>
  <c r="N252" i="1" s="1"/>
  <c r="P252" i="1" s="1"/>
  <c r="B252" i="1" s="1"/>
  <c r="I270" i="1"/>
  <c r="A254" i="1"/>
  <c r="O253" i="1"/>
  <c r="D253" i="1"/>
  <c r="E253" i="1" s="1"/>
  <c r="T252" i="1"/>
  <c r="Q252" i="1"/>
  <c r="C253" i="1" s="1"/>
  <c r="J253" i="1"/>
  <c r="K253" i="1" s="1"/>
  <c r="L253" i="1" s="1"/>
  <c r="M253" i="1" s="1"/>
  <c r="S253" i="1"/>
  <c r="R253" i="1"/>
  <c r="G253" i="1"/>
  <c r="H253" i="1" s="1"/>
  <c r="F254" i="1" l="1"/>
  <c r="N253" i="1"/>
  <c r="P253" i="1" s="1"/>
  <c r="B253" i="1" s="1"/>
  <c r="T253" i="1"/>
  <c r="S254" i="1"/>
  <c r="R254" i="1"/>
  <c r="J254" i="1"/>
  <c r="K254" i="1" s="1"/>
  <c r="L254" i="1" s="1"/>
  <c r="M254" i="1" s="1"/>
  <c r="Q253" i="1"/>
  <c r="C254" i="1" s="1"/>
  <c r="G254" i="1"/>
  <c r="O254" i="1"/>
  <c r="D254" i="1"/>
  <c r="E254" i="1" s="1"/>
  <c r="F255" i="1" s="1"/>
  <c r="A255" i="1"/>
  <c r="I271" i="1"/>
  <c r="H254" i="1" l="1"/>
  <c r="N254" i="1" s="1"/>
  <c r="P254" i="1" s="1"/>
  <c r="B254" i="1" s="1"/>
  <c r="A256" i="1"/>
  <c r="O255" i="1"/>
  <c r="D255" i="1"/>
  <c r="E255" i="1" s="1"/>
  <c r="I272" i="1"/>
  <c r="T254" i="1"/>
  <c r="Q254" i="1"/>
  <c r="C255" i="1" s="1"/>
  <c r="S255" i="1"/>
  <c r="J255" i="1"/>
  <c r="K255" i="1" s="1"/>
  <c r="L255" i="1" s="1"/>
  <c r="M255" i="1" s="1"/>
  <c r="R255" i="1"/>
  <c r="G255" i="1"/>
  <c r="H255" i="1" s="1"/>
  <c r="F256" i="1" l="1"/>
  <c r="N255" i="1"/>
  <c r="P255" i="1" s="1"/>
  <c r="B255" i="1" s="1"/>
  <c r="I273" i="1"/>
  <c r="Q255" i="1"/>
  <c r="C256" i="1" s="1"/>
  <c r="S256" i="1"/>
  <c r="R256" i="1"/>
  <c r="J256" i="1"/>
  <c r="K256" i="1" s="1"/>
  <c r="L256" i="1" s="1"/>
  <c r="M256" i="1" s="1"/>
  <c r="T255" i="1"/>
  <c r="G256" i="1"/>
  <c r="D256" i="1"/>
  <c r="E256" i="1" s="1"/>
  <c r="A257" i="1"/>
  <c r="O256" i="1"/>
  <c r="F257" i="1" l="1"/>
  <c r="H256" i="1"/>
  <c r="N256" i="1" s="1"/>
  <c r="P256" i="1" s="1"/>
  <c r="B256" i="1" s="1"/>
  <c r="D257" i="1"/>
  <c r="E257" i="1" s="1"/>
  <c r="A258" i="1"/>
  <c r="O257" i="1"/>
  <c r="T256" i="1"/>
  <c r="Q256" i="1"/>
  <c r="C257" i="1" s="1"/>
  <c r="R257" i="1"/>
  <c r="J257" i="1"/>
  <c r="K257" i="1" s="1"/>
  <c r="L257" i="1" s="1"/>
  <c r="M257" i="1" s="1"/>
  <c r="S257" i="1"/>
  <c r="G257" i="1"/>
  <c r="I274" i="1"/>
  <c r="F258" i="1" l="1"/>
  <c r="H257" i="1"/>
  <c r="N257" i="1" s="1"/>
  <c r="P257" i="1" s="1"/>
  <c r="B257" i="1" s="1"/>
  <c r="S258" i="1"/>
  <c r="J258" i="1"/>
  <c r="T257" i="1"/>
  <c r="R258" i="1"/>
  <c r="Q257" i="1"/>
  <c r="C258" i="1" s="1"/>
  <c r="G258" i="1"/>
  <c r="A259" i="1"/>
  <c r="D258" i="1"/>
  <c r="E258" i="1" s="1"/>
  <c r="O258" i="1"/>
  <c r="K258" i="1"/>
  <c r="L258" i="1" s="1"/>
  <c r="M258" i="1" s="1"/>
  <c r="I275" i="1"/>
  <c r="H258" i="1" l="1"/>
  <c r="N258" i="1" s="1"/>
  <c r="P258" i="1" s="1"/>
  <c r="B258" i="1" s="1"/>
  <c r="F259" i="1"/>
  <c r="O259" i="1"/>
  <c r="D259" i="1"/>
  <c r="E259" i="1" s="1"/>
  <c r="F260" i="1" s="1"/>
  <c r="A260" i="1"/>
  <c r="S259" i="1"/>
  <c r="T258" i="1"/>
  <c r="R259" i="1"/>
  <c r="J259" i="1"/>
  <c r="K259" i="1" s="1"/>
  <c r="L259" i="1" s="1"/>
  <c r="M259" i="1" s="1"/>
  <c r="Q258" i="1"/>
  <c r="C259" i="1" s="1"/>
  <c r="G259" i="1"/>
  <c r="I276" i="1"/>
  <c r="H259" i="1" l="1"/>
  <c r="N259" i="1" s="1"/>
  <c r="P259" i="1" s="1"/>
  <c r="B259" i="1" s="1"/>
  <c r="T259" i="1"/>
  <c r="R260" i="1"/>
  <c r="Q259" i="1"/>
  <c r="C260" i="1" s="1"/>
  <c r="S260" i="1"/>
  <c r="J260" i="1"/>
  <c r="K260" i="1" s="1"/>
  <c r="L260" i="1" s="1"/>
  <c r="M260" i="1" s="1"/>
  <c r="G260" i="1"/>
  <c r="H260" i="1" s="1"/>
  <c r="I277" i="1"/>
  <c r="O260" i="1"/>
  <c r="D260" i="1"/>
  <c r="E260" i="1" s="1"/>
  <c r="F261" i="1" s="1"/>
  <c r="A261" i="1"/>
  <c r="Q260" i="1" l="1"/>
  <c r="C261" i="1" s="1"/>
  <c r="S261" i="1"/>
  <c r="T260" i="1"/>
  <c r="R261" i="1"/>
  <c r="J261" i="1"/>
  <c r="K261" i="1" s="1"/>
  <c r="L261" i="1" s="1"/>
  <c r="M261" i="1" s="1"/>
  <c r="G261" i="1"/>
  <c r="H261" i="1" s="1"/>
  <c r="N260" i="1"/>
  <c r="P260" i="1" s="1"/>
  <c r="B260" i="1" s="1"/>
  <c r="D261" i="1"/>
  <c r="E261" i="1" s="1"/>
  <c r="O261" i="1"/>
  <c r="A262" i="1"/>
  <c r="I278" i="1"/>
  <c r="F262" i="1" l="1"/>
  <c r="I279" i="1"/>
  <c r="D262" i="1"/>
  <c r="E262" i="1" s="1"/>
  <c r="A263" i="1"/>
  <c r="O262" i="1"/>
  <c r="N261" i="1"/>
  <c r="P261" i="1" s="1"/>
  <c r="B261" i="1" s="1"/>
  <c r="S262" i="1"/>
  <c r="Q261" i="1"/>
  <c r="C262" i="1" s="1"/>
  <c r="R262" i="1"/>
  <c r="J262" i="1"/>
  <c r="K262" i="1" s="1"/>
  <c r="L262" i="1" s="1"/>
  <c r="M262" i="1" s="1"/>
  <c r="T261" i="1"/>
  <c r="G262" i="1"/>
  <c r="H262" i="1" l="1"/>
  <c r="N262" i="1" s="1"/>
  <c r="P262" i="1" s="1"/>
  <c r="B262" i="1" s="1"/>
  <c r="F263" i="1"/>
  <c r="R263" i="1"/>
  <c r="T262" i="1"/>
  <c r="J263" i="1"/>
  <c r="K263" i="1" s="1"/>
  <c r="L263" i="1" s="1"/>
  <c r="M263" i="1" s="1"/>
  <c r="Q262" i="1"/>
  <c r="C263" i="1" s="1"/>
  <c r="S263" i="1"/>
  <c r="G263" i="1"/>
  <c r="I280" i="1"/>
  <c r="O263" i="1"/>
  <c r="A264" i="1"/>
  <c r="D263" i="1"/>
  <c r="E263" i="1" s="1"/>
  <c r="F264" i="1" s="1"/>
  <c r="H263" i="1" l="1"/>
  <c r="N263" i="1" s="1"/>
  <c r="P263" i="1" s="1"/>
  <c r="B263" i="1" s="1"/>
  <c r="D264" i="1"/>
  <c r="E264" i="1" s="1"/>
  <c r="O264" i="1"/>
  <c r="A265" i="1"/>
  <c r="I281" i="1"/>
  <c r="T263" i="1"/>
  <c r="R264" i="1"/>
  <c r="Q263" i="1"/>
  <c r="C264" i="1" s="1"/>
  <c r="S264" i="1"/>
  <c r="J264" i="1"/>
  <c r="K264" i="1" s="1"/>
  <c r="L264" i="1" s="1"/>
  <c r="M264" i="1" s="1"/>
  <c r="G264" i="1"/>
  <c r="H264" i="1" s="1"/>
  <c r="F265" i="1" l="1"/>
  <c r="N264" i="1"/>
  <c r="P264" i="1" s="1"/>
  <c r="B264" i="1" s="1"/>
  <c r="Q264" i="1"/>
  <c r="C265" i="1" s="1"/>
  <c r="S265" i="1"/>
  <c r="R265" i="1"/>
  <c r="T264" i="1"/>
  <c r="J265" i="1"/>
  <c r="K265" i="1" s="1"/>
  <c r="L265" i="1" s="1"/>
  <c r="M265" i="1" s="1"/>
  <c r="G265" i="1"/>
  <c r="I282" i="1"/>
  <c r="D265" i="1"/>
  <c r="E265" i="1" s="1"/>
  <c r="O265" i="1"/>
  <c r="A266" i="1"/>
  <c r="F266" i="1" l="1"/>
  <c r="H265" i="1"/>
  <c r="N265" i="1" s="1"/>
  <c r="P265" i="1" s="1"/>
  <c r="B265" i="1" s="1"/>
  <c r="D266" i="1"/>
  <c r="E266" i="1" s="1"/>
  <c r="O266" i="1"/>
  <c r="A267" i="1"/>
  <c r="S266" i="1"/>
  <c r="R266" i="1"/>
  <c r="T265" i="1"/>
  <c r="Q265" i="1"/>
  <c r="C266" i="1" s="1"/>
  <c r="J266" i="1"/>
  <c r="K266" i="1" s="1"/>
  <c r="L266" i="1" s="1"/>
  <c r="M266" i="1" s="1"/>
  <c r="G266" i="1"/>
  <c r="I283" i="1"/>
  <c r="F267" i="1" l="1"/>
  <c r="H266" i="1"/>
  <c r="N266" i="1" s="1"/>
  <c r="P266" i="1" s="1"/>
  <c r="B266" i="1" s="1"/>
  <c r="S267" i="1"/>
  <c r="T266" i="1"/>
  <c r="R267" i="1"/>
  <c r="J267" i="1"/>
  <c r="K267" i="1" s="1"/>
  <c r="L267" i="1" s="1"/>
  <c r="M267" i="1" s="1"/>
  <c r="Q266" i="1"/>
  <c r="C267" i="1" s="1"/>
  <c r="G267" i="1"/>
  <c r="I284" i="1"/>
  <c r="O267" i="1"/>
  <c r="D267" i="1"/>
  <c r="E267" i="1" s="1"/>
  <c r="A268" i="1"/>
  <c r="H267" i="1" l="1"/>
  <c r="F268" i="1"/>
  <c r="T267" i="1"/>
  <c r="R268" i="1"/>
  <c r="Q267" i="1"/>
  <c r="C268" i="1" s="1"/>
  <c r="J268" i="1"/>
  <c r="K268" i="1" s="1"/>
  <c r="L268" i="1" s="1"/>
  <c r="M268" i="1" s="1"/>
  <c r="S268" i="1"/>
  <c r="G268" i="1"/>
  <c r="I285" i="1"/>
  <c r="O268" i="1"/>
  <c r="A269" i="1"/>
  <c r="D268" i="1"/>
  <c r="E268" i="1" s="1"/>
  <c r="N267" i="1"/>
  <c r="P267" i="1" s="1"/>
  <c r="B267" i="1" s="1"/>
  <c r="F269" i="1" l="1"/>
  <c r="H268" i="1"/>
  <c r="N268" i="1" s="1"/>
  <c r="P268" i="1" s="1"/>
  <c r="B268" i="1" s="1"/>
  <c r="I286" i="1"/>
  <c r="D269" i="1"/>
  <c r="E269" i="1" s="1"/>
  <c r="A270" i="1"/>
  <c r="O269" i="1"/>
  <c r="Q268" i="1"/>
  <c r="C269" i="1" s="1"/>
  <c r="T268" i="1"/>
  <c r="J269" i="1"/>
  <c r="K269" i="1" s="1"/>
  <c r="L269" i="1" s="1"/>
  <c r="M269" i="1" s="1"/>
  <c r="S269" i="1"/>
  <c r="R269" i="1"/>
  <c r="G269" i="1"/>
  <c r="H269" i="1" l="1"/>
  <c r="F270" i="1"/>
  <c r="N269" i="1"/>
  <c r="P269" i="1" s="1"/>
  <c r="B269" i="1" s="1"/>
  <c r="S270" i="1"/>
  <c r="R270" i="1"/>
  <c r="Q269" i="1"/>
  <c r="C270" i="1" s="1"/>
  <c r="J270" i="1"/>
  <c r="K270" i="1" s="1"/>
  <c r="L270" i="1" s="1"/>
  <c r="M270" i="1" s="1"/>
  <c r="T269" i="1"/>
  <c r="G270" i="1"/>
  <c r="D270" i="1"/>
  <c r="E270" i="1" s="1"/>
  <c r="F271" i="1" s="1"/>
  <c r="O270" i="1"/>
  <c r="A271" i="1"/>
  <c r="I287" i="1"/>
  <c r="H270" i="1" l="1"/>
  <c r="O271" i="1"/>
  <c r="A272" i="1"/>
  <c r="D271" i="1"/>
  <c r="E271" i="1" s="1"/>
  <c r="I288" i="1"/>
  <c r="N270" i="1"/>
  <c r="P270" i="1" s="1"/>
  <c r="B270" i="1" s="1"/>
  <c r="S271" i="1"/>
  <c r="T270" i="1"/>
  <c r="J271" i="1"/>
  <c r="K271" i="1" s="1"/>
  <c r="L271" i="1" s="1"/>
  <c r="M271" i="1" s="1"/>
  <c r="R271" i="1"/>
  <c r="Q270" i="1"/>
  <c r="C271" i="1" s="1"/>
  <c r="G271" i="1"/>
  <c r="H271" i="1" s="1"/>
  <c r="F272" i="1" l="1"/>
  <c r="N271" i="1"/>
  <c r="P271" i="1" s="1"/>
  <c r="B271" i="1" s="1"/>
  <c r="D272" i="1"/>
  <c r="E272" i="1" s="1"/>
  <c r="A273" i="1"/>
  <c r="O272" i="1"/>
  <c r="I289" i="1"/>
  <c r="T271" i="1"/>
  <c r="Q271" i="1"/>
  <c r="C272" i="1" s="1"/>
  <c r="S272" i="1"/>
  <c r="R272" i="1"/>
  <c r="J272" i="1"/>
  <c r="K272" i="1" s="1"/>
  <c r="L272" i="1" s="1"/>
  <c r="M272" i="1" s="1"/>
  <c r="G272" i="1"/>
  <c r="F273" i="1" l="1"/>
  <c r="H272" i="1"/>
  <c r="N272" i="1" s="1"/>
  <c r="P272" i="1" s="1"/>
  <c r="B272" i="1" s="1"/>
  <c r="Q272" i="1"/>
  <c r="C273" i="1" s="1"/>
  <c r="J273" i="1"/>
  <c r="K273" i="1" s="1"/>
  <c r="L273" i="1" s="1"/>
  <c r="M273" i="1" s="1"/>
  <c r="S273" i="1"/>
  <c r="R273" i="1"/>
  <c r="T272" i="1"/>
  <c r="G273" i="1"/>
  <c r="A274" i="1"/>
  <c r="D273" i="1"/>
  <c r="E273" i="1" s="1"/>
  <c r="O273" i="1"/>
  <c r="I290" i="1"/>
  <c r="H273" i="1" l="1"/>
  <c r="N273" i="1" s="1"/>
  <c r="P273" i="1" s="1"/>
  <c r="B273" i="1" s="1"/>
  <c r="F274" i="1"/>
  <c r="S274" i="1"/>
  <c r="T273" i="1"/>
  <c r="R274" i="1"/>
  <c r="Q273" i="1"/>
  <c r="C274" i="1" s="1"/>
  <c r="J274" i="1"/>
  <c r="K274" i="1" s="1"/>
  <c r="L274" i="1" s="1"/>
  <c r="M274" i="1" s="1"/>
  <c r="G274" i="1"/>
  <c r="I291" i="1"/>
  <c r="D274" i="1"/>
  <c r="E274" i="1" s="1"/>
  <c r="A275" i="1"/>
  <c r="O274" i="1"/>
  <c r="F275" i="1" l="1"/>
  <c r="H274" i="1"/>
  <c r="N274" i="1" s="1"/>
  <c r="P274" i="1" s="1"/>
  <c r="B274" i="1" s="1"/>
  <c r="Q274" i="1"/>
  <c r="C275" i="1" s="1"/>
  <c r="R275" i="1"/>
  <c r="T274" i="1"/>
  <c r="S275" i="1"/>
  <c r="J275" i="1"/>
  <c r="K275" i="1" s="1"/>
  <c r="L275" i="1" s="1"/>
  <c r="M275" i="1" s="1"/>
  <c r="G275" i="1"/>
  <c r="I292" i="1"/>
  <c r="D275" i="1"/>
  <c r="E275" i="1" s="1"/>
  <c r="F276" i="1" s="1"/>
  <c r="A276" i="1"/>
  <c r="O275" i="1"/>
  <c r="H275" i="1" l="1"/>
  <c r="N275" i="1" s="1"/>
  <c r="P275" i="1" s="1"/>
  <c r="B275" i="1" s="1"/>
  <c r="D276" i="1"/>
  <c r="E276" i="1" s="1"/>
  <c r="F277" i="1" s="1"/>
  <c r="O276" i="1"/>
  <c r="A277" i="1"/>
  <c r="R276" i="1"/>
  <c r="S276" i="1"/>
  <c r="Q275" i="1"/>
  <c r="C276" i="1" s="1"/>
  <c r="J276" i="1"/>
  <c r="K276" i="1" s="1"/>
  <c r="L276" i="1" s="1"/>
  <c r="M276" i="1" s="1"/>
  <c r="T275" i="1"/>
  <c r="G276" i="1"/>
  <c r="H276" i="1" s="1"/>
  <c r="I293" i="1"/>
  <c r="N276" i="1" l="1"/>
  <c r="P276" i="1" s="1"/>
  <c r="B276" i="1" s="1"/>
  <c r="O277" i="1"/>
  <c r="D277" i="1"/>
  <c r="E277" i="1" s="1"/>
  <c r="F278" i="1" s="1"/>
  <c r="A278" i="1"/>
  <c r="I294" i="1"/>
  <c r="T276" i="1"/>
  <c r="S277" i="1"/>
  <c r="J277" i="1"/>
  <c r="K277" i="1" s="1"/>
  <c r="L277" i="1" s="1"/>
  <c r="M277" i="1" s="1"/>
  <c r="R277" i="1"/>
  <c r="Q276" i="1"/>
  <c r="C277" i="1" s="1"/>
  <c r="G277" i="1"/>
  <c r="H277" i="1" s="1"/>
  <c r="R278" i="1" l="1"/>
  <c r="S278" i="1"/>
  <c r="J278" i="1"/>
  <c r="K278" i="1" s="1"/>
  <c r="L278" i="1" s="1"/>
  <c r="M278" i="1" s="1"/>
  <c r="T277" i="1"/>
  <c r="Q277" i="1"/>
  <c r="C278" i="1" s="1"/>
  <c r="G278" i="1"/>
  <c r="H278" i="1" s="1"/>
  <c r="O278" i="1"/>
  <c r="D278" i="1"/>
  <c r="E278" i="1" s="1"/>
  <c r="A279" i="1"/>
  <c r="N277" i="1"/>
  <c r="P277" i="1" s="1"/>
  <c r="B277" i="1" s="1"/>
  <c r="I295" i="1"/>
  <c r="F279" i="1" l="1"/>
  <c r="N278" i="1"/>
  <c r="P278" i="1" s="1"/>
  <c r="B278" i="1" s="1"/>
  <c r="I296" i="1"/>
  <c r="A280" i="1"/>
  <c r="D279" i="1"/>
  <c r="E279" i="1" s="1"/>
  <c r="F280" i="1" s="1"/>
  <c r="O279" i="1"/>
  <c r="T278" i="1"/>
  <c r="R279" i="1"/>
  <c r="Q278" i="1"/>
  <c r="C279" i="1" s="1"/>
  <c r="J279" i="1"/>
  <c r="K279" i="1" s="1"/>
  <c r="L279" i="1" s="1"/>
  <c r="M279" i="1" s="1"/>
  <c r="S279" i="1"/>
  <c r="G279" i="1"/>
  <c r="H279" i="1" l="1"/>
  <c r="N279" i="1" s="1"/>
  <c r="P279" i="1" s="1"/>
  <c r="B279" i="1" s="1"/>
  <c r="Q279" i="1"/>
  <c r="C280" i="1" s="1"/>
  <c r="S280" i="1"/>
  <c r="T279" i="1"/>
  <c r="J280" i="1"/>
  <c r="K280" i="1" s="1"/>
  <c r="L280" i="1" s="1"/>
  <c r="M280" i="1" s="1"/>
  <c r="R280" i="1"/>
  <c r="G280" i="1"/>
  <c r="H280" i="1" s="1"/>
  <c r="I297" i="1"/>
  <c r="O280" i="1"/>
  <c r="D280" i="1"/>
  <c r="E280" i="1" s="1"/>
  <c r="A281" i="1"/>
  <c r="F281" i="1" l="1"/>
  <c r="N280" i="1"/>
  <c r="P280" i="1" s="1"/>
  <c r="B280" i="1" s="1"/>
  <c r="D281" i="1"/>
  <c r="E281" i="1" s="1"/>
  <c r="F282" i="1" s="1"/>
  <c r="A282" i="1"/>
  <c r="O281" i="1"/>
  <c r="T280" i="1"/>
  <c r="J281" i="1"/>
  <c r="K281" i="1" s="1"/>
  <c r="L281" i="1" s="1"/>
  <c r="M281" i="1" s="1"/>
  <c r="Q280" i="1"/>
  <c r="C281" i="1" s="1"/>
  <c r="S281" i="1"/>
  <c r="R281" i="1"/>
  <c r="G281" i="1"/>
  <c r="I298" i="1"/>
  <c r="H281" i="1" l="1"/>
  <c r="R282" i="1"/>
  <c r="Q281" i="1"/>
  <c r="C282" i="1" s="1"/>
  <c r="T281" i="1"/>
  <c r="S282" i="1"/>
  <c r="J282" i="1"/>
  <c r="K282" i="1" s="1"/>
  <c r="L282" i="1" s="1"/>
  <c r="M282" i="1" s="1"/>
  <c r="G282" i="1"/>
  <c r="H282" i="1" s="1"/>
  <c r="N281" i="1"/>
  <c r="P281" i="1" s="1"/>
  <c r="B281" i="1" s="1"/>
  <c r="I299" i="1"/>
  <c r="O282" i="1"/>
  <c r="A283" i="1"/>
  <c r="D282" i="1"/>
  <c r="E282" i="1" s="1"/>
  <c r="F283" i="1" s="1"/>
  <c r="N282" i="1" l="1"/>
  <c r="P282" i="1" s="1"/>
  <c r="B282" i="1" s="1"/>
  <c r="S283" i="1"/>
  <c r="Q282" i="1"/>
  <c r="C283" i="1" s="1"/>
  <c r="R283" i="1"/>
  <c r="J283" i="1"/>
  <c r="K283" i="1" s="1"/>
  <c r="L283" i="1" s="1"/>
  <c r="M283" i="1" s="1"/>
  <c r="T282" i="1"/>
  <c r="G283" i="1"/>
  <c r="H283" i="1" s="1"/>
  <c r="I300" i="1"/>
  <c r="O283" i="1"/>
  <c r="D283" i="1"/>
  <c r="E283" i="1" s="1"/>
  <c r="A284" i="1"/>
  <c r="F284" i="1" l="1"/>
  <c r="N283" i="1"/>
  <c r="P283" i="1" s="1"/>
  <c r="B283" i="1" s="1"/>
  <c r="A285" i="1"/>
  <c r="D284" i="1"/>
  <c r="E284" i="1" s="1"/>
  <c r="O284" i="1"/>
  <c r="I301" i="1"/>
  <c r="T283" i="1"/>
  <c r="S284" i="1"/>
  <c r="J284" i="1"/>
  <c r="K284" i="1" s="1"/>
  <c r="L284" i="1" s="1"/>
  <c r="M284" i="1" s="1"/>
  <c r="Q283" i="1"/>
  <c r="C284" i="1" s="1"/>
  <c r="R284" i="1"/>
  <c r="G284" i="1"/>
  <c r="F285" i="1" l="1"/>
  <c r="H284" i="1"/>
  <c r="N284" i="1" s="1"/>
  <c r="P284" i="1" s="1"/>
  <c r="B284" i="1" s="1"/>
  <c r="I302" i="1"/>
  <c r="D285" i="1"/>
  <c r="E285" i="1" s="1"/>
  <c r="F286" i="1" s="1"/>
  <c r="A286" i="1"/>
  <c r="O285" i="1"/>
  <c r="Q284" i="1"/>
  <c r="C285" i="1" s="1"/>
  <c r="R285" i="1"/>
  <c r="J285" i="1"/>
  <c r="K285" i="1" s="1"/>
  <c r="L285" i="1" s="1"/>
  <c r="M285" i="1" s="1"/>
  <c r="T284" i="1"/>
  <c r="S285" i="1"/>
  <c r="G285" i="1"/>
  <c r="H285" i="1" l="1"/>
  <c r="N285" i="1" s="1"/>
  <c r="P285" i="1" s="1"/>
  <c r="B285" i="1" s="1"/>
  <c r="I303" i="1"/>
  <c r="D286" i="1"/>
  <c r="E286" i="1" s="1"/>
  <c r="F287" i="1" s="1"/>
  <c r="O286" i="1"/>
  <c r="A287" i="1"/>
  <c r="Q285" i="1"/>
  <c r="C286" i="1" s="1"/>
  <c r="S286" i="1"/>
  <c r="T285" i="1"/>
  <c r="R286" i="1"/>
  <c r="J286" i="1"/>
  <c r="K286" i="1" s="1"/>
  <c r="L286" i="1" s="1"/>
  <c r="M286" i="1" s="1"/>
  <c r="G286" i="1"/>
  <c r="H286" i="1" s="1"/>
  <c r="I304" i="1" l="1"/>
  <c r="N286" i="1"/>
  <c r="P286" i="1" s="1"/>
  <c r="B286" i="1" s="1"/>
  <c r="D287" i="1"/>
  <c r="E287" i="1" s="1"/>
  <c r="O287" i="1"/>
  <c r="A288" i="1"/>
  <c r="S287" i="1"/>
  <c r="T286" i="1"/>
  <c r="R287" i="1"/>
  <c r="J287" i="1"/>
  <c r="K287" i="1" s="1"/>
  <c r="L287" i="1" s="1"/>
  <c r="M287" i="1" s="1"/>
  <c r="Q286" i="1"/>
  <c r="C287" i="1" s="1"/>
  <c r="G287" i="1"/>
  <c r="H287" i="1" s="1"/>
  <c r="F288" i="1" l="1"/>
  <c r="N287" i="1"/>
  <c r="P287" i="1" s="1"/>
  <c r="B287" i="1" s="1"/>
  <c r="O288" i="1"/>
  <c r="A289" i="1"/>
  <c r="D288" i="1"/>
  <c r="E288" i="1" s="1"/>
  <c r="I305" i="1"/>
  <c r="S288" i="1"/>
  <c r="T287" i="1"/>
  <c r="Q287" i="1"/>
  <c r="C288" i="1" s="1"/>
  <c r="R288" i="1"/>
  <c r="J288" i="1"/>
  <c r="K288" i="1" s="1"/>
  <c r="L288" i="1" s="1"/>
  <c r="M288" i="1" s="1"/>
  <c r="G288" i="1"/>
  <c r="F289" i="1" l="1"/>
  <c r="H288" i="1"/>
  <c r="N288" i="1" s="1"/>
  <c r="P288" i="1" s="1"/>
  <c r="B288" i="1" s="1"/>
  <c r="A290" i="1"/>
  <c r="D289" i="1"/>
  <c r="E289" i="1" s="1"/>
  <c r="O289" i="1"/>
  <c r="I306" i="1"/>
  <c r="T288" i="1"/>
  <c r="R289" i="1"/>
  <c r="Q288" i="1"/>
  <c r="C289" i="1" s="1"/>
  <c r="S289" i="1"/>
  <c r="J289" i="1"/>
  <c r="K289" i="1" s="1"/>
  <c r="L289" i="1" s="1"/>
  <c r="M289" i="1" s="1"/>
  <c r="G289" i="1"/>
  <c r="H289" i="1" l="1"/>
  <c r="F290" i="1"/>
  <c r="N289" i="1"/>
  <c r="P289" i="1" s="1"/>
  <c r="B289" i="1" s="1"/>
  <c r="D290" i="1"/>
  <c r="E290" i="1" s="1"/>
  <c r="A291" i="1"/>
  <c r="O290" i="1"/>
  <c r="Q289" i="1"/>
  <c r="C290" i="1" s="1"/>
  <c r="R290" i="1"/>
  <c r="J290" i="1"/>
  <c r="K290" i="1" s="1"/>
  <c r="L290" i="1" s="1"/>
  <c r="M290" i="1" s="1"/>
  <c r="S290" i="1"/>
  <c r="T289" i="1"/>
  <c r="G290" i="1"/>
  <c r="I307" i="1"/>
  <c r="H290" i="1" l="1"/>
  <c r="N290" i="1" s="1"/>
  <c r="P290" i="1" s="1"/>
  <c r="B290" i="1" s="1"/>
  <c r="F291" i="1"/>
  <c r="R291" i="1"/>
  <c r="T290" i="1"/>
  <c r="Q290" i="1"/>
  <c r="C291" i="1" s="1"/>
  <c r="J291" i="1"/>
  <c r="K291" i="1" s="1"/>
  <c r="L291" i="1" s="1"/>
  <c r="M291" i="1" s="1"/>
  <c r="S291" i="1"/>
  <c r="G291" i="1"/>
  <c r="D291" i="1"/>
  <c r="E291" i="1" s="1"/>
  <c r="A292" i="1"/>
  <c r="O291" i="1"/>
  <c r="I308" i="1"/>
  <c r="H291" i="1" l="1"/>
  <c r="F292" i="1"/>
  <c r="I309" i="1"/>
  <c r="Q291" i="1"/>
  <c r="C292" i="1" s="1"/>
  <c r="R292" i="1"/>
  <c r="T291" i="1"/>
  <c r="J292" i="1"/>
  <c r="K292" i="1" s="1"/>
  <c r="L292" i="1" s="1"/>
  <c r="M292" i="1" s="1"/>
  <c r="S292" i="1"/>
  <c r="G292" i="1"/>
  <c r="N291" i="1"/>
  <c r="P291" i="1" s="1"/>
  <c r="B291" i="1" s="1"/>
  <c r="A293" i="1"/>
  <c r="D292" i="1"/>
  <c r="E292" i="1" s="1"/>
  <c r="F293" i="1" s="1"/>
  <c r="O292" i="1"/>
  <c r="H292" i="1" l="1"/>
  <c r="N292" i="1" s="1"/>
  <c r="P292" i="1" s="1"/>
  <c r="B292" i="1" s="1"/>
  <c r="I310" i="1"/>
  <c r="D293" i="1"/>
  <c r="E293" i="1" s="1"/>
  <c r="A294" i="1"/>
  <c r="O293" i="1"/>
  <c r="Q292" i="1"/>
  <c r="C293" i="1" s="1"/>
  <c r="J293" i="1"/>
  <c r="K293" i="1" s="1"/>
  <c r="L293" i="1" s="1"/>
  <c r="M293" i="1" s="1"/>
  <c r="S293" i="1"/>
  <c r="R293" i="1"/>
  <c r="T292" i="1"/>
  <c r="G293" i="1"/>
  <c r="H293" i="1" s="1"/>
  <c r="F294" i="1" l="1"/>
  <c r="N293" i="1"/>
  <c r="P293" i="1" s="1"/>
  <c r="B293" i="1" s="1"/>
  <c r="S294" i="1"/>
  <c r="R294" i="1"/>
  <c r="J294" i="1"/>
  <c r="K294" i="1" s="1"/>
  <c r="L294" i="1" s="1"/>
  <c r="M294" i="1" s="1"/>
  <c r="T293" i="1"/>
  <c r="Q293" i="1"/>
  <c r="C294" i="1" s="1"/>
  <c r="G294" i="1"/>
  <c r="O294" i="1"/>
  <c r="D294" i="1"/>
  <c r="E294" i="1" s="1"/>
  <c r="A295" i="1"/>
  <c r="I311" i="1"/>
  <c r="F295" i="1" l="1"/>
  <c r="H294" i="1"/>
  <c r="N294" i="1" s="1"/>
  <c r="P294" i="1" s="1"/>
  <c r="B294" i="1" s="1"/>
  <c r="I312" i="1"/>
  <c r="T294" i="1"/>
  <c r="S295" i="1"/>
  <c r="R295" i="1"/>
  <c r="J295" i="1"/>
  <c r="K295" i="1" s="1"/>
  <c r="L295" i="1" s="1"/>
  <c r="M295" i="1" s="1"/>
  <c r="Q294" i="1"/>
  <c r="C295" i="1" s="1"/>
  <c r="G295" i="1"/>
  <c r="O295" i="1"/>
  <c r="A296" i="1"/>
  <c r="D295" i="1"/>
  <c r="E295" i="1" s="1"/>
  <c r="H295" i="1" l="1"/>
  <c r="N295" i="1" s="1"/>
  <c r="P295" i="1" s="1"/>
  <c r="B295" i="1" s="1"/>
  <c r="F296" i="1"/>
  <c r="I313" i="1"/>
  <c r="A297" i="1"/>
  <c r="D296" i="1"/>
  <c r="E296" i="1" s="1"/>
  <c r="O296" i="1"/>
  <c r="Q295" i="1"/>
  <c r="C296" i="1" s="1"/>
  <c r="R296" i="1"/>
  <c r="S296" i="1"/>
  <c r="T295" i="1"/>
  <c r="J296" i="1"/>
  <c r="K296" i="1" s="1"/>
  <c r="L296" i="1" s="1"/>
  <c r="M296" i="1" s="1"/>
  <c r="G296" i="1"/>
  <c r="H296" i="1" l="1"/>
  <c r="F297" i="1"/>
  <c r="T296" i="1"/>
  <c r="Q296" i="1"/>
  <c r="C297" i="1" s="1"/>
  <c r="J297" i="1"/>
  <c r="K297" i="1" s="1"/>
  <c r="L297" i="1" s="1"/>
  <c r="M297" i="1" s="1"/>
  <c r="R297" i="1"/>
  <c r="S297" i="1"/>
  <c r="G297" i="1"/>
  <c r="I314" i="1"/>
  <c r="N296" i="1"/>
  <c r="P296" i="1" s="1"/>
  <c r="B296" i="1" s="1"/>
  <c r="D297" i="1"/>
  <c r="E297" i="1" s="1"/>
  <c r="A298" i="1"/>
  <c r="O297" i="1"/>
  <c r="F298" i="1" l="1"/>
  <c r="H297" i="1"/>
  <c r="N297" i="1" s="1"/>
  <c r="P297" i="1" s="1"/>
  <c r="B297" i="1" s="1"/>
  <c r="Q297" i="1"/>
  <c r="C298" i="1" s="1"/>
  <c r="J298" i="1"/>
  <c r="K298" i="1" s="1"/>
  <c r="L298" i="1" s="1"/>
  <c r="M298" i="1" s="1"/>
  <c r="S298" i="1"/>
  <c r="R298" i="1"/>
  <c r="T297" i="1"/>
  <c r="G298" i="1"/>
  <c r="I315" i="1"/>
  <c r="O298" i="1"/>
  <c r="A299" i="1"/>
  <c r="D298" i="1"/>
  <c r="E298" i="1" s="1"/>
  <c r="F299" i="1" s="1"/>
  <c r="H298" i="1" l="1"/>
  <c r="N298" i="1" s="1"/>
  <c r="P298" i="1" s="1"/>
  <c r="B298" i="1" s="1"/>
  <c r="T298" i="1"/>
  <c r="R299" i="1"/>
  <c r="Q298" i="1"/>
  <c r="C299" i="1" s="1"/>
  <c r="S299" i="1"/>
  <c r="J299" i="1"/>
  <c r="K299" i="1" s="1"/>
  <c r="L299" i="1" s="1"/>
  <c r="M299" i="1" s="1"/>
  <c r="G299" i="1"/>
  <c r="H299" i="1" s="1"/>
  <c r="I316" i="1"/>
  <c r="D299" i="1"/>
  <c r="E299" i="1" s="1"/>
  <c r="O299" i="1"/>
  <c r="A300" i="1"/>
  <c r="F300" i="1" l="1"/>
  <c r="O300" i="1"/>
  <c r="A301" i="1"/>
  <c r="D300" i="1"/>
  <c r="E300" i="1" s="1"/>
  <c r="I317" i="1"/>
  <c r="T299" i="1"/>
  <c r="S300" i="1"/>
  <c r="Q299" i="1"/>
  <c r="C300" i="1" s="1"/>
  <c r="R300" i="1"/>
  <c r="J300" i="1"/>
  <c r="K300" i="1" s="1"/>
  <c r="L300" i="1" s="1"/>
  <c r="M300" i="1" s="1"/>
  <c r="G300" i="1"/>
  <c r="N299" i="1"/>
  <c r="P299" i="1" s="1"/>
  <c r="B299" i="1" s="1"/>
  <c r="H300" i="1" l="1"/>
  <c r="N300" i="1" s="1"/>
  <c r="P300" i="1" s="1"/>
  <c r="B300" i="1" s="1"/>
  <c r="F301" i="1"/>
  <c r="I318" i="1"/>
  <c r="D301" i="1"/>
  <c r="E301" i="1" s="1"/>
  <c r="A302" i="1"/>
  <c r="O301" i="1"/>
  <c r="S301" i="1"/>
  <c r="J301" i="1"/>
  <c r="K301" i="1" s="1"/>
  <c r="L301" i="1" s="1"/>
  <c r="M301" i="1" s="1"/>
  <c r="T300" i="1"/>
  <c r="R301" i="1"/>
  <c r="Q300" i="1"/>
  <c r="C301" i="1" s="1"/>
  <c r="G301" i="1"/>
  <c r="H301" i="1" l="1"/>
  <c r="F302" i="1"/>
  <c r="N301" i="1"/>
  <c r="P301" i="1" s="1"/>
  <c r="B301" i="1" s="1"/>
  <c r="O302" i="1"/>
  <c r="A303" i="1"/>
  <c r="D302" i="1"/>
  <c r="E302" i="1" s="1"/>
  <c r="F303" i="1" s="1"/>
  <c r="R302" i="1"/>
  <c r="J302" i="1"/>
  <c r="K302" i="1" s="1"/>
  <c r="L302" i="1" s="1"/>
  <c r="M302" i="1" s="1"/>
  <c r="T301" i="1"/>
  <c r="Q301" i="1"/>
  <c r="C302" i="1" s="1"/>
  <c r="S302" i="1"/>
  <c r="G302" i="1"/>
  <c r="I319" i="1"/>
  <c r="H302" i="1" l="1"/>
  <c r="I320" i="1"/>
  <c r="A304" i="1"/>
  <c r="D303" i="1"/>
  <c r="E303" i="1" s="1"/>
  <c r="O303" i="1"/>
  <c r="N302" i="1"/>
  <c r="P302" i="1" s="1"/>
  <c r="B302" i="1" s="1"/>
  <c r="T302" i="1"/>
  <c r="S303" i="1"/>
  <c r="Q302" i="1"/>
  <c r="C303" i="1" s="1"/>
  <c r="R303" i="1"/>
  <c r="J303" i="1"/>
  <c r="K303" i="1" s="1"/>
  <c r="L303" i="1" s="1"/>
  <c r="M303" i="1" s="1"/>
  <c r="G303" i="1"/>
  <c r="H303" i="1" s="1"/>
  <c r="F304" i="1" l="1"/>
  <c r="N303" i="1"/>
  <c r="P303" i="1" s="1"/>
  <c r="B303" i="1" s="1"/>
  <c r="I321" i="1"/>
  <c r="Q303" i="1"/>
  <c r="C304" i="1" s="1"/>
  <c r="S304" i="1"/>
  <c r="J304" i="1"/>
  <c r="K304" i="1" s="1"/>
  <c r="L304" i="1" s="1"/>
  <c r="M304" i="1" s="1"/>
  <c r="R304" i="1"/>
  <c r="T303" i="1"/>
  <c r="G304" i="1"/>
  <c r="A305" i="1"/>
  <c r="D304" i="1"/>
  <c r="E304" i="1" s="1"/>
  <c r="F305" i="1" s="1"/>
  <c r="O304" i="1"/>
  <c r="H304" i="1" l="1"/>
  <c r="N304" i="1" s="1"/>
  <c r="P304" i="1" s="1"/>
  <c r="B304" i="1" s="1"/>
  <c r="A306" i="1"/>
  <c r="D305" i="1"/>
  <c r="E305" i="1" s="1"/>
  <c r="O305" i="1"/>
  <c r="T304" i="1"/>
  <c r="Q304" i="1"/>
  <c r="C305" i="1" s="1"/>
  <c r="S305" i="1"/>
  <c r="J305" i="1"/>
  <c r="K305" i="1" s="1"/>
  <c r="L305" i="1" s="1"/>
  <c r="M305" i="1" s="1"/>
  <c r="R305" i="1"/>
  <c r="G305" i="1"/>
  <c r="H305" i="1" s="1"/>
  <c r="I322" i="1"/>
  <c r="F306" i="1" l="1"/>
  <c r="N305" i="1"/>
  <c r="P305" i="1" s="1"/>
  <c r="B305" i="1" s="1"/>
  <c r="Q305" i="1"/>
  <c r="C306" i="1" s="1"/>
  <c r="R306" i="1"/>
  <c r="J306" i="1"/>
  <c r="K306" i="1" s="1"/>
  <c r="L306" i="1" s="1"/>
  <c r="M306" i="1" s="1"/>
  <c r="T305" i="1"/>
  <c r="S306" i="1"/>
  <c r="G306" i="1"/>
  <c r="I323" i="1"/>
  <c r="D306" i="1"/>
  <c r="E306" i="1" s="1"/>
  <c r="A307" i="1"/>
  <c r="O306" i="1"/>
  <c r="H306" i="1" l="1"/>
  <c r="N306" i="1" s="1"/>
  <c r="P306" i="1" s="1"/>
  <c r="B306" i="1" s="1"/>
  <c r="F307" i="1"/>
  <c r="I324" i="1"/>
  <c r="R307" i="1"/>
  <c r="T306" i="1"/>
  <c r="Q306" i="1"/>
  <c r="C307" i="1" s="1"/>
  <c r="S307" i="1"/>
  <c r="J307" i="1"/>
  <c r="K307" i="1" s="1"/>
  <c r="L307" i="1" s="1"/>
  <c r="M307" i="1" s="1"/>
  <c r="G307" i="1"/>
  <c r="D307" i="1"/>
  <c r="E307" i="1" s="1"/>
  <c r="O307" i="1"/>
  <c r="A308" i="1"/>
  <c r="F308" i="1" l="1"/>
  <c r="H307" i="1"/>
  <c r="N307" i="1" s="1"/>
  <c r="P307" i="1" s="1"/>
  <c r="B307" i="1" s="1"/>
  <c r="S308" i="1"/>
  <c r="T307" i="1"/>
  <c r="R308" i="1"/>
  <c r="Q307" i="1"/>
  <c r="C308" i="1" s="1"/>
  <c r="J308" i="1"/>
  <c r="K308" i="1" s="1"/>
  <c r="L308" i="1" s="1"/>
  <c r="M308" i="1" s="1"/>
  <c r="G308" i="1"/>
  <c r="I325" i="1"/>
  <c r="O308" i="1"/>
  <c r="D308" i="1"/>
  <c r="E308" i="1" s="1"/>
  <c r="A309" i="1"/>
  <c r="H308" i="1" l="1"/>
  <c r="F309" i="1"/>
  <c r="N308" i="1"/>
  <c r="P308" i="1" s="1"/>
  <c r="B308" i="1" s="1"/>
  <c r="S309" i="1"/>
  <c r="J309" i="1"/>
  <c r="K309" i="1" s="1"/>
  <c r="L309" i="1" s="1"/>
  <c r="M309" i="1" s="1"/>
  <c r="T308" i="1"/>
  <c r="Q308" i="1"/>
  <c r="C309" i="1" s="1"/>
  <c r="R309" i="1"/>
  <c r="G309" i="1"/>
  <c r="I326" i="1"/>
  <c r="D309" i="1"/>
  <c r="E309" i="1" s="1"/>
  <c r="A310" i="1"/>
  <c r="O309" i="1"/>
  <c r="F310" i="1" l="1"/>
  <c r="H309" i="1"/>
  <c r="N309" i="1" s="1"/>
  <c r="P309" i="1" s="1"/>
  <c r="B309" i="1" s="1"/>
  <c r="R310" i="1"/>
  <c r="J310" i="1"/>
  <c r="K310" i="1" s="1"/>
  <c r="L310" i="1" s="1"/>
  <c r="M310" i="1" s="1"/>
  <c r="T309" i="1"/>
  <c r="Q309" i="1"/>
  <c r="C310" i="1" s="1"/>
  <c r="S310" i="1"/>
  <c r="G310" i="1"/>
  <c r="I327" i="1"/>
  <c r="O310" i="1"/>
  <c r="A311" i="1"/>
  <c r="D310" i="1"/>
  <c r="E310" i="1" s="1"/>
  <c r="F311" i="1" s="1"/>
  <c r="H310" i="1" l="1"/>
  <c r="N310" i="1" s="1"/>
  <c r="P310" i="1" s="1"/>
  <c r="B310" i="1" s="1"/>
  <c r="R311" i="1"/>
  <c r="S311" i="1"/>
  <c r="J311" i="1"/>
  <c r="K311" i="1" s="1"/>
  <c r="L311" i="1" s="1"/>
  <c r="M311" i="1" s="1"/>
  <c r="T310" i="1"/>
  <c r="Q310" i="1"/>
  <c r="C311" i="1" s="1"/>
  <c r="G311" i="1"/>
  <c r="H311" i="1" s="1"/>
  <c r="D311" i="1"/>
  <c r="E311" i="1" s="1"/>
  <c r="F312" i="1" s="1"/>
  <c r="O311" i="1"/>
  <c r="A312" i="1"/>
  <c r="I328" i="1"/>
  <c r="I329" i="1" l="1"/>
  <c r="Q311" i="1"/>
  <c r="C312" i="1" s="1"/>
  <c r="S312" i="1"/>
  <c r="R312" i="1"/>
  <c r="J312" i="1"/>
  <c r="K312" i="1" s="1"/>
  <c r="L312" i="1" s="1"/>
  <c r="M312" i="1" s="1"/>
  <c r="T311" i="1"/>
  <c r="G312" i="1"/>
  <c r="H312" i="1" s="1"/>
  <c r="D312" i="1"/>
  <c r="E312" i="1" s="1"/>
  <c r="F313" i="1" s="1"/>
  <c r="O312" i="1"/>
  <c r="A313" i="1"/>
  <c r="N311" i="1"/>
  <c r="P311" i="1" s="1"/>
  <c r="B311" i="1" s="1"/>
  <c r="I330" i="1" l="1"/>
  <c r="N312" i="1"/>
  <c r="P312" i="1" s="1"/>
  <c r="B312" i="1" s="1"/>
  <c r="A314" i="1"/>
  <c r="D313" i="1"/>
  <c r="E313" i="1" s="1"/>
  <c r="F314" i="1" s="1"/>
  <c r="O313" i="1"/>
  <c r="T312" i="1"/>
  <c r="S313" i="1"/>
  <c r="Q312" i="1"/>
  <c r="C313" i="1" s="1"/>
  <c r="R313" i="1"/>
  <c r="J313" i="1"/>
  <c r="K313" i="1" s="1"/>
  <c r="L313" i="1" s="1"/>
  <c r="M313" i="1" s="1"/>
  <c r="G313" i="1"/>
  <c r="H313" i="1" s="1"/>
  <c r="N313" i="1" l="1"/>
  <c r="P313" i="1" s="1"/>
  <c r="B313" i="1" s="1"/>
  <c r="Q313" i="1"/>
  <c r="C314" i="1" s="1"/>
  <c r="R314" i="1"/>
  <c r="J314" i="1"/>
  <c r="K314" i="1" s="1"/>
  <c r="L314" i="1" s="1"/>
  <c r="M314" i="1" s="1"/>
  <c r="S314" i="1"/>
  <c r="T313" i="1"/>
  <c r="G314" i="1"/>
  <c r="H314" i="1" s="1"/>
  <c r="D314" i="1"/>
  <c r="E314" i="1" s="1"/>
  <c r="O314" i="1"/>
  <c r="A315" i="1"/>
  <c r="I331" i="1"/>
  <c r="F315" i="1" l="1"/>
  <c r="S315" i="1"/>
  <c r="R315" i="1"/>
  <c r="T314" i="1"/>
  <c r="Q314" i="1"/>
  <c r="C315" i="1" s="1"/>
  <c r="J315" i="1"/>
  <c r="K315" i="1" s="1"/>
  <c r="L315" i="1" s="1"/>
  <c r="M315" i="1" s="1"/>
  <c r="G315" i="1"/>
  <c r="I332" i="1"/>
  <c r="N314" i="1"/>
  <c r="P314" i="1" s="1"/>
  <c r="B314" i="1" s="1"/>
  <c r="D315" i="1"/>
  <c r="E315" i="1" s="1"/>
  <c r="A316" i="1"/>
  <c r="O315" i="1"/>
  <c r="F316" i="1" l="1"/>
  <c r="H315" i="1"/>
  <c r="N315" i="1" s="1"/>
  <c r="P315" i="1" s="1"/>
  <c r="B315" i="1" s="1"/>
  <c r="T315" i="1"/>
  <c r="Q315" i="1"/>
  <c r="C316" i="1" s="1"/>
  <c r="S316" i="1"/>
  <c r="J316" i="1"/>
  <c r="K316" i="1" s="1"/>
  <c r="L316" i="1" s="1"/>
  <c r="M316" i="1" s="1"/>
  <c r="R316" i="1"/>
  <c r="G316" i="1"/>
  <c r="I333" i="1"/>
  <c r="A317" i="1"/>
  <c r="D316" i="1"/>
  <c r="E316" i="1" s="1"/>
  <c r="F317" i="1" s="1"/>
  <c r="O316" i="1"/>
  <c r="H316" i="1" l="1"/>
  <c r="N316" i="1" s="1"/>
  <c r="P316" i="1" s="1"/>
  <c r="B316" i="1" s="1"/>
  <c r="I334" i="1"/>
  <c r="D317" i="1"/>
  <c r="E317" i="1" s="1"/>
  <c r="O317" i="1"/>
  <c r="A318" i="1"/>
  <c r="Q316" i="1"/>
  <c r="C317" i="1" s="1"/>
  <c r="J317" i="1"/>
  <c r="K317" i="1" s="1"/>
  <c r="L317" i="1" s="1"/>
  <c r="M317" i="1" s="1"/>
  <c r="T316" i="1"/>
  <c r="R317" i="1"/>
  <c r="S317" i="1"/>
  <c r="G317" i="1"/>
  <c r="H317" i="1" s="1"/>
  <c r="F318" i="1" l="1"/>
  <c r="N317" i="1"/>
  <c r="P317" i="1" s="1"/>
  <c r="B317" i="1" s="1"/>
  <c r="D318" i="1"/>
  <c r="E318" i="1" s="1"/>
  <c r="O318" i="1"/>
  <c r="A319" i="1"/>
  <c r="R318" i="1"/>
  <c r="J318" i="1"/>
  <c r="K318" i="1" s="1"/>
  <c r="L318" i="1" s="1"/>
  <c r="M318" i="1" s="1"/>
  <c r="S318" i="1"/>
  <c r="T317" i="1"/>
  <c r="Q317" i="1"/>
  <c r="C318" i="1" s="1"/>
  <c r="G318" i="1"/>
  <c r="I335" i="1"/>
  <c r="H318" i="1" l="1"/>
  <c r="F319" i="1"/>
  <c r="N318" i="1"/>
  <c r="P318" i="1" s="1"/>
  <c r="B318" i="1" s="1"/>
  <c r="O319" i="1"/>
  <c r="A320" i="1"/>
  <c r="D319" i="1"/>
  <c r="E319" i="1" s="1"/>
  <c r="R319" i="1"/>
  <c r="T318" i="1"/>
  <c r="Q318" i="1"/>
  <c r="C319" i="1" s="1"/>
  <c r="J319" i="1"/>
  <c r="K319" i="1" s="1"/>
  <c r="L319" i="1" s="1"/>
  <c r="M319" i="1" s="1"/>
  <c r="S319" i="1"/>
  <c r="G319" i="1"/>
  <c r="I336" i="1"/>
  <c r="F320" i="1" l="1"/>
  <c r="H319" i="1"/>
  <c r="N319" i="1" s="1"/>
  <c r="P319" i="1" s="1"/>
  <c r="B319" i="1" s="1"/>
  <c r="I337" i="1"/>
  <c r="T319" i="1"/>
  <c r="Q319" i="1"/>
  <c r="C320" i="1" s="1"/>
  <c r="S320" i="1"/>
  <c r="J320" i="1"/>
  <c r="K320" i="1" s="1"/>
  <c r="L320" i="1" s="1"/>
  <c r="M320" i="1" s="1"/>
  <c r="R320" i="1"/>
  <c r="G320" i="1"/>
  <c r="A321" i="1"/>
  <c r="D320" i="1"/>
  <c r="E320" i="1" s="1"/>
  <c r="O320" i="1"/>
  <c r="H320" i="1" l="1"/>
  <c r="N320" i="1" s="1"/>
  <c r="P320" i="1" s="1"/>
  <c r="B320" i="1" s="1"/>
  <c r="F321" i="1"/>
  <c r="D321" i="1"/>
  <c r="E321" i="1" s="1"/>
  <c r="A322" i="1"/>
  <c r="O321" i="1"/>
  <c r="Q320" i="1"/>
  <c r="C321" i="1" s="1"/>
  <c r="R321" i="1"/>
  <c r="J321" i="1"/>
  <c r="K321" i="1" s="1"/>
  <c r="L321" i="1" s="1"/>
  <c r="M321" i="1" s="1"/>
  <c r="S321" i="1"/>
  <c r="T320" i="1"/>
  <c r="G321" i="1"/>
  <c r="I338" i="1"/>
  <c r="F322" i="1" l="1"/>
  <c r="H321" i="1"/>
  <c r="N321" i="1" s="1"/>
  <c r="P321" i="1" s="1"/>
  <c r="B321" i="1" s="1"/>
  <c r="I339" i="1"/>
  <c r="T321" i="1"/>
  <c r="S322" i="1"/>
  <c r="J322" i="1"/>
  <c r="K322" i="1" s="1"/>
  <c r="L322" i="1" s="1"/>
  <c r="M322" i="1" s="1"/>
  <c r="Q321" i="1"/>
  <c r="C322" i="1" s="1"/>
  <c r="R322" i="1"/>
  <c r="G322" i="1"/>
  <c r="A323" i="1"/>
  <c r="D322" i="1"/>
  <c r="E322" i="1" s="1"/>
  <c r="O322" i="1"/>
  <c r="F323" i="1" l="1"/>
  <c r="H322" i="1"/>
  <c r="N322" i="1" s="1"/>
  <c r="P322" i="1" s="1"/>
  <c r="B322" i="1" s="1"/>
  <c r="D323" i="1"/>
  <c r="E323" i="1" s="1"/>
  <c r="F324" i="1" s="1"/>
  <c r="O323" i="1"/>
  <c r="A324" i="1"/>
  <c r="Q322" i="1"/>
  <c r="C323" i="1" s="1"/>
  <c r="R323" i="1"/>
  <c r="S323" i="1"/>
  <c r="T322" i="1"/>
  <c r="J323" i="1"/>
  <c r="K323" i="1" s="1"/>
  <c r="L323" i="1" s="1"/>
  <c r="M323" i="1" s="1"/>
  <c r="G323" i="1"/>
  <c r="I340" i="1"/>
  <c r="H323" i="1" l="1"/>
  <c r="N323" i="1" s="1"/>
  <c r="P323" i="1" s="1"/>
  <c r="B323" i="1" s="1"/>
  <c r="I341" i="1"/>
  <c r="D324" i="1"/>
  <c r="E324" i="1" s="1"/>
  <c r="O324" i="1"/>
  <c r="A325" i="1"/>
  <c r="R324" i="1"/>
  <c r="T323" i="1"/>
  <c r="Q323" i="1"/>
  <c r="C324" i="1" s="1"/>
  <c r="S324" i="1"/>
  <c r="J324" i="1"/>
  <c r="K324" i="1" s="1"/>
  <c r="L324" i="1" s="1"/>
  <c r="M324" i="1" s="1"/>
  <c r="G324" i="1"/>
  <c r="H324" i="1" s="1"/>
  <c r="F325" i="1" l="1"/>
  <c r="N324" i="1"/>
  <c r="P324" i="1" s="1"/>
  <c r="B324" i="1" s="1"/>
  <c r="I342" i="1"/>
  <c r="S325" i="1"/>
  <c r="T324" i="1"/>
  <c r="J325" i="1"/>
  <c r="K325" i="1" s="1"/>
  <c r="L325" i="1" s="1"/>
  <c r="M325" i="1" s="1"/>
  <c r="Q324" i="1"/>
  <c r="C325" i="1" s="1"/>
  <c r="R325" i="1"/>
  <c r="G325" i="1"/>
  <c r="O325" i="1"/>
  <c r="D325" i="1"/>
  <c r="E325" i="1" s="1"/>
  <c r="A326" i="1"/>
  <c r="H325" i="1" l="1"/>
  <c r="F326" i="1"/>
  <c r="I343" i="1"/>
  <c r="R326" i="1"/>
  <c r="J326" i="1"/>
  <c r="K326" i="1" s="1"/>
  <c r="L326" i="1" s="1"/>
  <c r="M326" i="1" s="1"/>
  <c r="T325" i="1"/>
  <c r="Q325" i="1"/>
  <c r="C326" i="1" s="1"/>
  <c r="S326" i="1"/>
  <c r="G326" i="1"/>
  <c r="D326" i="1"/>
  <c r="E326" i="1" s="1"/>
  <c r="F327" i="1" s="1"/>
  <c r="O326" i="1"/>
  <c r="A327" i="1"/>
  <c r="N325" i="1"/>
  <c r="P325" i="1" s="1"/>
  <c r="B325" i="1" s="1"/>
  <c r="H326" i="1" l="1"/>
  <c r="N326" i="1"/>
  <c r="P326" i="1" s="1"/>
  <c r="B326" i="1" s="1"/>
  <c r="I344" i="1"/>
  <c r="O327" i="1"/>
  <c r="A328" i="1"/>
  <c r="D327" i="1"/>
  <c r="E327" i="1" s="1"/>
  <c r="F328" i="1" s="1"/>
  <c r="R327" i="1"/>
  <c r="T326" i="1"/>
  <c r="S327" i="1"/>
  <c r="Q326" i="1"/>
  <c r="C327" i="1" s="1"/>
  <c r="J327" i="1"/>
  <c r="K327" i="1" s="1"/>
  <c r="L327" i="1" s="1"/>
  <c r="M327" i="1" s="1"/>
  <c r="G327" i="1"/>
  <c r="H327" i="1" s="1"/>
  <c r="N327" i="1" l="1"/>
  <c r="P327" i="1" s="1"/>
  <c r="B327" i="1" s="1"/>
  <c r="I345" i="1"/>
  <c r="D328" i="1"/>
  <c r="E328" i="1" s="1"/>
  <c r="O328" i="1"/>
  <c r="A329" i="1"/>
  <c r="T327" i="1"/>
  <c r="Q327" i="1"/>
  <c r="C328" i="1" s="1"/>
  <c r="S328" i="1"/>
  <c r="R328" i="1"/>
  <c r="J328" i="1"/>
  <c r="K328" i="1" s="1"/>
  <c r="L328" i="1" s="1"/>
  <c r="M328" i="1" s="1"/>
  <c r="G328" i="1"/>
  <c r="H328" i="1" s="1"/>
  <c r="F329" i="1" l="1"/>
  <c r="N328" i="1"/>
  <c r="P328" i="1" s="1"/>
  <c r="B328" i="1" s="1"/>
  <c r="I346" i="1"/>
  <c r="D329" i="1"/>
  <c r="E329" i="1" s="1"/>
  <c r="F330" i="1" s="1"/>
  <c r="A330" i="1"/>
  <c r="O329" i="1"/>
  <c r="Q328" i="1"/>
  <c r="C329" i="1" s="1"/>
  <c r="J329" i="1"/>
  <c r="K329" i="1" s="1"/>
  <c r="L329" i="1" s="1"/>
  <c r="M329" i="1" s="1"/>
  <c r="R329" i="1"/>
  <c r="T328" i="1"/>
  <c r="S329" i="1"/>
  <c r="G329" i="1"/>
  <c r="H329" i="1" l="1"/>
  <c r="N329" i="1" s="1"/>
  <c r="P329" i="1" s="1"/>
  <c r="B329" i="1" s="1"/>
  <c r="T329" i="1"/>
  <c r="S330" i="1"/>
  <c r="J330" i="1"/>
  <c r="K330" i="1" s="1"/>
  <c r="L330" i="1" s="1"/>
  <c r="M330" i="1" s="1"/>
  <c r="Q329" i="1"/>
  <c r="C330" i="1" s="1"/>
  <c r="R330" i="1"/>
  <c r="G330" i="1"/>
  <c r="H330" i="1" s="1"/>
  <c r="A331" i="1"/>
  <c r="D330" i="1"/>
  <c r="E330" i="1" s="1"/>
  <c r="O330" i="1"/>
  <c r="I347" i="1"/>
  <c r="F331" i="1" l="1"/>
  <c r="I348" i="1"/>
  <c r="D331" i="1"/>
  <c r="E331" i="1" s="1"/>
  <c r="F332" i="1" s="1"/>
  <c r="A332" i="1"/>
  <c r="O331" i="1"/>
  <c r="N330" i="1"/>
  <c r="P330" i="1" s="1"/>
  <c r="B330" i="1" s="1"/>
  <c r="Q330" i="1"/>
  <c r="C331" i="1" s="1"/>
  <c r="S331" i="1"/>
  <c r="T330" i="1"/>
  <c r="R331" i="1"/>
  <c r="J331" i="1"/>
  <c r="K331" i="1" s="1"/>
  <c r="L331" i="1" s="1"/>
  <c r="M331" i="1" s="1"/>
  <c r="G331" i="1"/>
  <c r="H331" i="1" l="1"/>
  <c r="N331" i="1" s="1"/>
  <c r="P331" i="1" s="1"/>
  <c r="B331" i="1" s="1"/>
  <c r="D332" i="1"/>
  <c r="E332" i="1" s="1"/>
  <c r="A333" i="1"/>
  <c r="O332" i="1"/>
  <c r="T331" i="1"/>
  <c r="Q331" i="1"/>
  <c r="C332" i="1" s="1"/>
  <c r="S332" i="1"/>
  <c r="J332" i="1"/>
  <c r="K332" i="1" s="1"/>
  <c r="L332" i="1" s="1"/>
  <c r="M332" i="1" s="1"/>
  <c r="R332" i="1"/>
  <c r="G332" i="1"/>
  <c r="H332" i="1" s="1"/>
  <c r="I349" i="1"/>
  <c r="F333" i="1" l="1"/>
  <c r="N332" i="1"/>
  <c r="P332" i="1" s="1"/>
  <c r="B332" i="1" s="1"/>
  <c r="T332" i="1"/>
  <c r="J333" i="1"/>
  <c r="K333" i="1" s="1"/>
  <c r="L333" i="1" s="1"/>
  <c r="M333" i="1" s="1"/>
  <c r="Q332" i="1"/>
  <c r="C333" i="1" s="1"/>
  <c r="R333" i="1"/>
  <c r="S333" i="1"/>
  <c r="G333" i="1"/>
  <c r="I350" i="1"/>
  <c r="O333" i="1"/>
  <c r="A334" i="1"/>
  <c r="D333" i="1"/>
  <c r="E333" i="1" s="1"/>
  <c r="H333" i="1" l="1"/>
  <c r="N333" i="1" s="1"/>
  <c r="P333" i="1" s="1"/>
  <c r="B333" i="1" s="1"/>
  <c r="F334" i="1"/>
  <c r="T333" i="1"/>
  <c r="J334" i="1"/>
  <c r="Q333" i="1"/>
  <c r="C334" i="1" s="1"/>
  <c r="S334" i="1"/>
  <c r="R334" i="1"/>
  <c r="G334" i="1"/>
  <c r="A335" i="1"/>
  <c r="K334" i="1"/>
  <c r="L334" i="1" s="1"/>
  <c r="M334" i="1" s="1"/>
  <c r="D334" i="1"/>
  <c r="E334" i="1" s="1"/>
  <c r="O334" i="1"/>
  <c r="I351" i="1"/>
  <c r="F335" i="1" l="1"/>
  <c r="H334" i="1"/>
  <c r="N334" i="1" s="1"/>
  <c r="P334" i="1" s="1"/>
  <c r="B334" i="1" s="1"/>
  <c r="D335" i="1"/>
  <c r="E335" i="1" s="1"/>
  <c r="O335" i="1"/>
  <c r="A336" i="1"/>
  <c r="I352" i="1"/>
  <c r="Q334" i="1"/>
  <c r="C335" i="1" s="1"/>
  <c r="R335" i="1"/>
  <c r="S335" i="1"/>
  <c r="J335" i="1"/>
  <c r="K335" i="1" s="1"/>
  <c r="L335" i="1" s="1"/>
  <c r="M335" i="1" s="1"/>
  <c r="T334" i="1"/>
  <c r="G335" i="1"/>
  <c r="H335" i="1" l="1"/>
  <c r="F336" i="1"/>
  <c r="N335" i="1"/>
  <c r="P335" i="1" s="1"/>
  <c r="B335" i="1" s="1"/>
  <c r="D336" i="1"/>
  <c r="E336" i="1" s="1"/>
  <c r="O336" i="1"/>
  <c r="A337" i="1"/>
  <c r="I353" i="1"/>
  <c r="R336" i="1"/>
  <c r="T335" i="1"/>
  <c r="S336" i="1"/>
  <c r="J336" i="1"/>
  <c r="K336" i="1" s="1"/>
  <c r="L336" i="1" s="1"/>
  <c r="M336" i="1" s="1"/>
  <c r="Q335" i="1"/>
  <c r="C336" i="1" s="1"/>
  <c r="G336" i="1"/>
  <c r="H336" i="1" l="1"/>
  <c r="N336" i="1" s="1"/>
  <c r="P336" i="1" s="1"/>
  <c r="B336" i="1" s="1"/>
  <c r="F337" i="1"/>
  <c r="O337" i="1"/>
  <c r="A338" i="1"/>
  <c r="D337" i="1"/>
  <c r="E337" i="1" s="1"/>
  <c r="R337" i="1"/>
  <c r="T336" i="1"/>
  <c r="J337" i="1"/>
  <c r="K337" i="1" s="1"/>
  <c r="L337" i="1" s="1"/>
  <c r="M337" i="1" s="1"/>
  <c r="S337" i="1"/>
  <c r="Q336" i="1"/>
  <c r="C337" i="1" s="1"/>
  <c r="G337" i="1"/>
  <c r="I354" i="1"/>
  <c r="H337" i="1" l="1"/>
  <c r="N337" i="1" s="1"/>
  <c r="P337" i="1" s="1"/>
  <c r="B337" i="1" s="1"/>
  <c r="F338" i="1"/>
  <c r="I355" i="1"/>
  <c r="T337" i="1"/>
  <c r="R338" i="1"/>
  <c r="J338" i="1"/>
  <c r="K338" i="1" s="1"/>
  <c r="L338" i="1" s="1"/>
  <c r="M338" i="1" s="1"/>
  <c r="Q337" i="1"/>
  <c r="C338" i="1" s="1"/>
  <c r="S338" i="1"/>
  <c r="G338" i="1"/>
  <c r="D338" i="1"/>
  <c r="E338" i="1" s="1"/>
  <c r="A339" i="1"/>
  <c r="O338" i="1"/>
  <c r="F339" i="1" l="1"/>
  <c r="H338" i="1"/>
  <c r="N338" i="1" s="1"/>
  <c r="P338" i="1" s="1"/>
  <c r="B338" i="1" s="1"/>
  <c r="I356" i="1"/>
  <c r="Q338" i="1"/>
  <c r="C339" i="1" s="1"/>
  <c r="R339" i="1"/>
  <c r="T338" i="1"/>
  <c r="S339" i="1"/>
  <c r="J339" i="1"/>
  <c r="K339" i="1" s="1"/>
  <c r="L339" i="1" s="1"/>
  <c r="M339" i="1" s="1"/>
  <c r="G339" i="1"/>
  <c r="D339" i="1"/>
  <c r="E339" i="1" s="1"/>
  <c r="A340" i="1"/>
  <c r="O339" i="1"/>
  <c r="F340" i="1" l="1"/>
  <c r="H339" i="1"/>
  <c r="N339" i="1" s="1"/>
  <c r="P339" i="1" s="1"/>
  <c r="B339" i="1" s="1"/>
  <c r="R340" i="1"/>
  <c r="T339" i="1"/>
  <c r="Q339" i="1"/>
  <c r="C340" i="1" s="1"/>
  <c r="J340" i="1"/>
  <c r="K340" i="1" s="1"/>
  <c r="L340" i="1" s="1"/>
  <c r="M340" i="1" s="1"/>
  <c r="S340" i="1"/>
  <c r="G340" i="1"/>
  <c r="I357" i="1"/>
  <c r="D340" i="1"/>
  <c r="E340" i="1" s="1"/>
  <c r="O340" i="1"/>
  <c r="A341" i="1"/>
  <c r="H340" i="1" l="1"/>
  <c r="N340" i="1" s="1"/>
  <c r="P340" i="1" s="1"/>
  <c r="B340" i="1" s="1"/>
  <c r="F341" i="1"/>
  <c r="I358" i="1"/>
  <c r="O341" i="1"/>
  <c r="D341" i="1"/>
  <c r="E341" i="1" s="1"/>
  <c r="A342" i="1"/>
  <c r="T340" i="1"/>
  <c r="S341" i="1"/>
  <c r="J341" i="1"/>
  <c r="K341" i="1" s="1"/>
  <c r="L341" i="1" s="1"/>
  <c r="M341" i="1" s="1"/>
  <c r="Q340" i="1"/>
  <c r="C341" i="1" s="1"/>
  <c r="R341" i="1"/>
  <c r="G341" i="1"/>
  <c r="H341" i="1" l="1"/>
  <c r="F342" i="1"/>
  <c r="N341" i="1"/>
  <c r="P341" i="1" s="1"/>
  <c r="B341" i="1" s="1"/>
  <c r="T341" i="1"/>
  <c r="J342" i="1"/>
  <c r="K342" i="1" s="1"/>
  <c r="L342" i="1" s="1"/>
  <c r="M342" i="1" s="1"/>
  <c r="Q341" i="1"/>
  <c r="C342" i="1" s="1"/>
  <c r="S342" i="1"/>
  <c r="R342" i="1"/>
  <c r="G342" i="1"/>
  <c r="A343" i="1"/>
  <c r="D342" i="1"/>
  <c r="E342" i="1" s="1"/>
  <c r="F343" i="1" s="1"/>
  <c r="O342" i="1"/>
  <c r="I359" i="1"/>
  <c r="H342" i="1" l="1"/>
  <c r="N342" i="1" s="1"/>
  <c r="P342" i="1" s="1"/>
  <c r="B342" i="1" s="1"/>
  <c r="I360" i="1"/>
  <c r="O343" i="1"/>
  <c r="A344" i="1"/>
  <c r="D343" i="1"/>
  <c r="E343" i="1" s="1"/>
  <c r="T342" i="1"/>
  <c r="Q342" i="1"/>
  <c r="C343" i="1" s="1"/>
  <c r="J343" i="1"/>
  <c r="K343" i="1" s="1"/>
  <c r="L343" i="1" s="1"/>
  <c r="M343" i="1" s="1"/>
  <c r="S343" i="1"/>
  <c r="R343" i="1"/>
  <c r="G343" i="1"/>
  <c r="H343" i="1" s="1"/>
  <c r="F344" i="1" l="1"/>
  <c r="I361" i="1"/>
  <c r="N343" i="1"/>
  <c r="P343" i="1" s="1"/>
  <c r="B343" i="1" s="1"/>
  <c r="A345" i="1"/>
  <c r="D344" i="1"/>
  <c r="E344" i="1" s="1"/>
  <c r="O344" i="1"/>
  <c r="T343" i="1"/>
  <c r="R344" i="1"/>
  <c r="Q343" i="1"/>
  <c r="C344" i="1" s="1"/>
  <c r="S344" i="1"/>
  <c r="J344" i="1"/>
  <c r="K344" i="1" s="1"/>
  <c r="L344" i="1" s="1"/>
  <c r="M344" i="1" s="1"/>
  <c r="G344" i="1"/>
  <c r="F345" i="1" l="1"/>
  <c r="H344" i="1"/>
  <c r="N344" i="1" s="1"/>
  <c r="P344" i="1" s="1"/>
  <c r="B344" i="1" s="1"/>
  <c r="D345" i="1"/>
  <c r="E345" i="1" s="1"/>
  <c r="A346" i="1"/>
  <c r="O345" i="1"/>
  <c r="I362" i="1"/>
  <c r="Q344" i="1"/>
  <c r="C345" i="1" s="1"/>
  <c r="J345" i="1"/>
  <c r="K345" i="1" s="1"/>
  <c r="L345" i="1" s="1"/>
  <c r="M345" i="1" s="1"/>
  <c r="S345" i="1"/>
  <c r="T344" i="1"/>
  <c r="R345" i="1"/>
  <c r="G345" i="1"/>
  <c r="F346" i="1" l="1"/>
  <c r="H345" i="1"/>
  <c r="N345" i="1" s="1"/>
  <c r="P345" i="1" s="1"/>
  <c r="B345" i="1" s="1"/>
  <c r="D346" i="1"/>
  <c r="E346" i="1" s="1"/>
  <c r="O346" i="1"/>
  <c r="A347" i="1"/>
  <c r="I363" i="1"/>
  <c r="S346" i="1"/>
  <c r="R346" i="1"/>
  <c r="T345" i="1"/>
  <c r="Q345" i="1"/>
  <c r="C346" i="1" s="1"/>
  <c r="J346" i="1"/>
  <c r="K346" i="1" s="1"/>
  <c r="L346" i="1" s="1"/>
  <c r="M346" i="1" s="1"/>
  <c r="G346" i="1"/>
  <c r="H346" i="1" l="1"/>
  <c r="F347" i="1"/>
  <c r="N346" i="1"/>
  <c r="P346" i="1" s="1"/>
  <c r="B346" i="1" s="1"/>
  <c r="I364" i="1"/>
  <c r="O347" i="1"/>
  <c r="A348" i="1"/>
  <c r="D347" i="1"/>
  <c r="E347" i="1" s="1"/>
  <c r="R347" i="1"/>
  <c r="T346" i="1"/>
  <c r="S347" i="1"/>
  <c r="Q346" i="1"/>
  <c r="C347" i="1" s="1"/>
  <c r="J347" i="1"/>
  <c r="K347" i="1" s="1"/>
  <c r="L347" i="1" s="1"/>
  <c r="M347" i="1" s="1"/>
  <c r="G347" i="1"/>
  <c r="F348" i="1" l="1"/>
  <c r="H347" i="1"/>
  <c r="N347" i="1" s="1"/>
  <c r="P347" i="1" s="1"/>
  <c r="B347" i="1" s="1"/>
  <c r="I365" i="1"/>
  <c r="D348" i="1"/>
  <c r="E348" i="1" s="1"/>
  <c r="O348" i="1"/>
  <c r="A349" i="1"/>
  <c r="T347" i="1"/>
  <c r="R348" i="1"/>
  <c r="Q347" i="1"/>
  <c r="C348" i="1" s="1"/>
  <c r="J348" i="1"/>
  <c r="K348" i="1" s="1"/>
  <c r="L348" i="1" s="1"/>
  <c r="M348" i="1" s="1"/>
  <c r="S348" i="1"/>
  <c r="G348" i="1"/>
  <c r="H348" i="1" l="1"/>
  <c r="N348" i="1" s="1"/>
  <c r="P348" i="1" s="1"/>
  <c r="B348" i="1" s="1"/>
  <c r="F349" i="1"/>
  <c r="A350" i="1"/>
  <c r="D349" i="1"/>
  <c r="E349" i="1" s="1"/>
  <c r="O349" i="1"/>
  <c r="Q348" i="1"/>
  <c r="C349" i="1" s="1"/>
  <c r="J349" i="1"/>
  <c r="K349" i="1" s="1"/>
  <c r="L349" i="1" s="1"/>
  <c r="M349" i="1" s="1"/>
  <c r="S349" i="1"/>
  <c r="T348" i="1"/>
  <c r="R349" i="1"/>
  <c r="G349" i="1"/>
  <c r="I366" i="1"/>
  <c r="F350" i="1" l="1"/>
  <c r="H349" i="1"/>
  <c r="N349" i="1" s="1"/>
  <c r="P349" i="1" s="1"/>
  <c r="B349" i="1" s="1"/>
  <c r="J350" i="1"/>
  <c r="S350" i="1"/>
  <c r="T349" i="1"/>
  <c r="R350" i="1"/>
  <c r="Q349" i="1"/>
  <c r="C350" i="1" s="1"/>
  <c r="G350" i="1"/>
  <c r="I367" i="1"/>
  <c r="D350" i="1"/>
  <c r="E350" i="1" s="1"/>
  <c r="F351" i="1" s="1"/>
  <c r="A351" i="1"/>
  <c r="K350" i="1"/>
  <c r="L350" i="1" s="1"/>
  <c r="M350" i="1" s="1"/>
  <c r="O350" i="1"/>
  <c r="H350" i="1" l="1"/>
  <c r="I368" i="1"/>
  <c r="R351" i="1"/>
  <c r="T350" i="1"/>
  <c r="Q350" i="1"/>
  <c r="C351" i="1" s="1"/>
  <c r="S351" i="1"/>
  <c r="J351" i="1"/>
  <c r="K351" i="1" s="1"/>
  <c r="L351" i="1" s="1"/>
  <c r="M351" i="1" s="1"/>
  <c r="G351" i="1"/>
  <c r="H351" i="1" s="1"/>
  <c r="N350" i="1"/>
  <c r="P350" i="1" s="1"/>
  <c r="B350" i="1" s="1"/>
  <c r="O351" i="1"/>
  <c r="A352" i="1"/>
  <c r="D351" i="1"/>
  <c r="E351" i="1" s="1"/>
  <c r="F352" i="1" s="1"/>
  <c r="N351" i="1" l="1"/>
  <c r="P351" i="1" s="1"/>
  <c r="B351" i="1" s="1"/>
  <c r="I369" i="1"/>
  <c r="D352" i="1"/>
  <c r="E352" i="1" s="1"/>
  <c r="O352" i="1"/>
  <c r="A353" i="1"/>
  <c r="T351" i="1"/>
  <c r="Q351" i="1"/>
  <c r="C352" i="1" s="1"/>
  <c r="S352" i="1"/>
  <c r="R352" i="1"/>
  <c r="J352" i="1"/>
  <c r="K352" i="1" s="1"/>
  <c r="L352" i="1" s="1"/>
  <c r="M352" i="1" s="1"/>
  <c r="G352" i="1"/>
  <c r="H352" i="1" s="1"/>
  <c r="F353" i="1" l="1"/>
  <c r="N352" i="1"/>
  <c r="P352" i="1" s="1"/>
  <c r="B352" i="1" s="1"/>
  <c r="A354" i="1"/>
  <c r="D353" i="1"/>
  <c r="E353" i="1" s="1"/>
  <c r="O353" i="1"/>
  <c r="I370" i="1"/>
  <c r="Q352" i="1"/>
  <c r="C353" i="1" s="1"/>
  <c r="S353" i="1"/>
  <c r="R353" i="1"/>
  <c r="J353" i="1"/>
  <c r="K353" i="1" s="1"/>
  <c r="L353" i="1" s="1"/>
  <c r="M353" i="1" s="1"/>
  <c r="T352" i="1"/>
  <c r="G353" i="1"/>
  <c r="F354" i="1" l="1"/>
  <c r="H353" i="1"/>
  <c r="N353" i="1" s="1"/>
  <c r="P353" i="1" s="1"/>
  <c r="B353" i="1" s="1"/>
  <c r="D354" i="1"/>
  <c r="E354" i="1" s="1"/>
  <c r="O354" i="1"/>
  <c r="A355" i="1"/>
  <c r="S354" i="1"/>
  <c r="R354" i="1"/>
  <c r="T353" i="1"/>
  <c r="J354" i="1"/>
  <c r="K354" i="1" s="1"/>
  <c r="L354" i="1" s="1"/>
  <c r="M354" i="1" s="1"/>
  <c r="Q353" i="1"/>
  <c r="C354" i="1" s="1"/>
  <c r="G354" i="1"/>
  <c r="I371" i="1"/>
  <c r="F355" i="1" l="1"/>
  <c r="H354" i="1"/>
  <c r="N354" i="1" s="1"/>
  <c r="I372" i="1"/>
  <c r="S355" i="1"/>
  <c r="T354" i="1"/>
  <c r="R355" i="1"/>
  <c r="J355" i="1"/>
  <c r="K355" i="1" s="1"/>
  <c r="L355" i="1" s="1"/>
  <c r="M355" i="1" s="1"/>
  <c r="Q354" i="1"/>
  <c r="C355" i="1" s="1"/>
  <c r="G355" i="1"/>
  <c r="O355" i="1"/>
  <c r="D355" i="1"/>
  <c r="E355" i="1" s="1"/>
  <c r="A356" i="1"/>
  <c r="H355" i="1" l="1"/>
  <c r="N355" i="1" s="1"/>
  <c r="F356" i="1"/>
  <c r="O356" i="1"/>
  <c r="A357" i="1"/>
  <c r="D356" i="1"/>
  <c r="E356" i="1" s="1"/>
  <c r="P354" i="1"/>
  <c r="T355" i="1"/>
  <c r="R356" i="1"/>
  <c r="J356" i="1"/>
  <c r="K356" i="1" s="1"/>
  <c r="L356" i="1" s="1"/>
  <c r="M356" i="1" s="1"/>
  <c r="Q355" i="1"/>
  <c r="C356" i="1" s="1"/>
  <c r="S356" i="1"/>
  <c r="G356" i="1"/>
  <c r="I373" i="1"/>
  <c r="H356" i="1" l="1"/>
  <c r="N356" i="1" s="1"/>
  <c r="F357" i="1"/>
  <c r="B354" i="1"/>
  <c r="I374" i="1"/>
  <c r="P355" i="1"/>
  <c r="D357" i="1"/>
  <c r="E357" i="1" s="1"/>
  <c r="A358" i="1"/>
  <c r="O357" i="1"/>
  <c r="Q356" i="1"/>
  <c r="C357" i="1" s="1"/>
  <c r="T356" i="1"/>
  <c r="R357" i="1"/>
  <c r="J357" i="1"/>
  <c r="K357" i="1" s="1"/>
  <c r="L357" i="1" s="1"/>
  <c r="M357" i="1" s="1"/>
  <c r="S357" i="1"/>
  <c r="G357" i="1"/>
  <c r="F358" i="1" l="1"/>
  <c r="H357" i="1"/>
  <c r="N357" i="1" s="1"/>
  <c r="T357" i="1"/>
  <c r="Q357" i="1"/>
  <c r="C358" i="1" s="1"/>
  <c r="S358" i="1"/>
  <c r="J358" i="1"/>
  <c r="K358" i="1" s="1"/>
  <c r="L358" i="1" s="1"/>
  <c r="M358" i="1" s="1"/>
  <c r="R358" i="1"/>
  <c r="G358" i="1"/>
  <c r="I375" i="1"/>
  <c r="A359" i="1"/>
  <c r="O358" i="1"/>
  <c r="D358" i="1"/>
  <c r="E358" i="1" s="1"/>
  <c r="B355" i="1"/>
  <c r="P356" i="1"/>
  <c r="H358" i="1" l="1"/>
  <c r="N358" i="1" s="1"/>
  <c r="F359" i="1"/>
  <c r="Q358" i="1"/>
  <c r="C359" i="1" s="1"/>
  <c r="R359" i="1"/>
  <c r="S359" i="1"/>
  <c r="J359" i="1"/>
  <c r="K359" i="1" s="1"/>
  <c r="L359" i="1" s="1"/>
  <c r="M359" i="1" s="1"/>
  <c r="T358" i="1"/>
  <c r="G359" i="1"/>
  <c r="I376" i="1"/>
  <c r="B356" i="1"/>
  <c r="D359" i="1"/>
  <c r="E359" i="1" s="1"/>
  <c r="F360" i="1" s="1"/>
  <c r="A360" i="1"/>
  <c r="O359" i="1"/>
  <c r="P357" i="1"/>
  <c r="H359" i="1" l="1"/>
  <c r="N359" i="1" s="1"/>
  <c r="R360" i="1"/>
  <c r="J360" i="1"/>
  <c r="K360" i="1" s="1"/>
  <c r="L360" i="1" s="1"/>
  <c r="M360" i="1" s="1"/>
  <c r="T359" i="1"/>
  <c r="S360" i="1"/>
  <c r="Q359" i="1"/>
  <c r="C360" i="1" s="1"/>
  <c r="G360" i="1"/>
  <c r="H360" i="1" s="1"/>
  <c r="P358" i="1"/>
  <c r="B357" i="1"/>
  <c r="D360" i="1"/>
  <c r="E360" i="1" s="1"/>
  <c r="F361" i="1" s="1"/>
  <c r="O360" i="1"/>
  <c r="A361" i="1"/>
  <c r="I377" i="1"/>
  <c r="P359" i="1" l="1"/>
  <c r="D361" i="1"/>
  <c r="E361" i="1" s="1"/>
  <c r="F362" i="1" s="1"/>
  <c r="O361" i="1"/>
  <c r="A362" i="1"/>
  <c r="N360" i="1"/>
  <c r="Q360" i="1"/>
  <c r="C361" i="1" s="1"/>
  <c r="S361" i="1"/>
  <c r="R361" i="1"/>
  <c r="T360" i="1"/>
  <c r="J361" i="1"/>
  <c r="K361" i="1" s="1"/>
  <c r="L361" i="1" s="1"/>
  <c r="M361" i="1" s="1"/>
  <c r="G361" i="1"/>
  <c r="H361" i="1" s="1"/>
  <c r="I378" i="1"/>
  <c r="B358" i="1"/>
  <c r="N361" i="1" l="1"/>
  <c r="I379" i="1"/>
  <c r="S362" i="1"/>
  <c r="T361" i="1"/>
  <c r="R362" i="1"/>
  <c r="J362" i="1"/>
  <c r="K362" i="1" s="1"/>
  <c r="L362" i="1" s="1"/>
  <c r="M362" i="1" s="1"/>
  <c r="Q361" i="1"/>
  <c r="C362" i="1" s="1"/>
  <c r="G362" i="1"/>
  <c r="H362" i="1" s="1"/>
  <c r="P360" i="1"/>
  <c r="D362" i="1"/>
  <c r="E362" i="1" s="1"/>
  <c r="A363" i="1"/>
  <c r="O362" i="1"/>
  <c r="B359" i="1"/>
  <c r="F363" i="1" l="1"/>
  <c r="B360" i="1"/>
  <c r="N362" i="1"/>
  <c r="S363" i="1"/>
  <c r="T362" i="1"/>
  <c r="R363" i="1"/>
  <c r="Q362" i="1"/>
  <c r="C363" i="1" s="1"/>
  <c r="J363" i="1"/>
  <c r="K363" i="1" s="1"/>
  <c r="L363" i="1" s="1"/>
  <c r="M363" i="1" s="1"/>
  <c r="G363" i="1"/>
  <c r="P361" i="1"/>
  <c r="O363" i="1"/>
  <c r="A364" i="1"/>
  <c r="D363" i="1"/>
  <c r="E363" i="1" s="1"/>
  <c r="I380" i="1"/>
  <c r="F364" i="1" l="1"/>
  <c r="H363" i="1"/>
  <c r="N363" i="1" s="1"/>
  <c r="P362" i="1"/>
  <c r="B361" i="1"/>
  <c r="T363" i="1"/>
  <c r="Q363" i="1"/>
  <c r="C364" i="1" s="1"/>
  <c r="R364" i="1"/>
  <c r="J364" i="1"/>
  <c r="K364" i="1" s="1"/>
  <c r="L364" i="1" s="1"/>
  <c r="M364" i="1" s="1"/>
  <c r="S364" i="1"/>
  <c r="G364" i="1"/>
  <c r="I381" i="1"/>
  <c r="A365" i="1"/>
  <c r="O364" i="1"/>
  <c r="D364" i="1"/>
  <c r="E364" i="1" s="1"/>
  <c r="H364" i="1" l="1"/>
  <c r="F365" i="1"/>
  <c r="I382" i="1"/>
  <c r="Q364" i="1"/>
  <c r="C365" i="1" s="1"/>
  <c r="S365" i="1"/>
  <c r="T364" i="1"/>
  <c r="R365" i="1"/>
  <c r="J365" i="1"/>
  <c r="K365" i="1" s="1"/>
  <c r="L365" i="1" s="1"/>
  <c r="M365" i="1" s="1"/>
  <c r="G365" i="1"/>
  <c r="N364" i="1"/>
  <c r="D365" i="1"/>
  <c r="E365" i="1" s="1"/>
  <c r="A366" i="1"/>
  <c r="O365" i="1"/>
  <c r="B362" i="1"/>
  <c r="P363" i="1"/>
  <c r="F366" i="1" l="1"/>
  <c r="H365" i="1"/>
  <c r="N365" i="1" s="1"/>
  <c r="R366" i="1"/>
  <c r="S366" i="1"/>
  <c r="Q365" i="1"/>
  <c r="C366" i="1" s="1"/>
  <c r="J366" i="1"/>
  <c r="K366" i="1" s="1"/>
  <c r="L366" i="1" s="1"/>
  <c r="M366" i="1" s="1"/>
  <c r="T365" i="1"/>
  <c r="G366" i="1"/>
  <c r="P364" i="1"/>
  <c r="I383" i="1"/>
  <c r="D366" i="1"/>
  <c r="E366" i="1" s="1"/>
  <c r="O366" i="1"/>
  <c r="A367" i="1"/>
  <c r="B363" i="1"/>
  <c r="H366" i="1" l="1"/>
  <c r="N366" i="1" s="1"/>
  <c r="F367" i="1"/>
  <c r="S367" i="1"/>
  <c r="T366" i="1"/>
  <c r="R367" i="1"/>
  <c r="J367" i="1"/>
  <c r="K367" i="1" s="1"/>
  <c r="L367" i="1" s="1"/>
  <c r="M367" i="1" s="1"/>
  <c r="Q366" i="1"/>
  <c r="C367" i="1" s="1"/>
  <c r="G367" i="1"/>
  <c r="I384" i="1"/>
  <c r="O367" i="1"/>
  <c r="A368" i="1"/>
  <c r="D367" i="1"/>
  <c r="E367" i="1" s="1"/>
  <c r="P365" i="1"/>
  <c r="B364" i="1"/>
  <c r="F368" i="1" l="1"/>
  <c r="H367" i="1"/>
  <c r="N367" i="1" s="1"/>
  <c r="P367" i="1" s="1"/>
  <c r="B367" i="1" s="1"/>
  <c r="I385" i="1"/>
  <c r="B365" i="1"/>
  <c r="D368" i="1"/>
  <c r="E368" i="1" s="1"/>
  <c r="A369" i="1"/>
  <c r="O368" i="1"/>
  <c r="T367" i="1"/>
  <c r="R368" i="1"/>
  <c r="Q367" i="1"/>
  <c r="C368" i="1" s="1"/>
  <c r="J368" i="1"/>
  <c r="K368" i="1" s="1"/>
  <c r="L368" i="1" s="1"/>
  <c r="M368" i="1" s="1"/>
  <c r="S368" i="1"/>
  <c r="G368" i="1"/>
  <c r="P366" i="1"/>
  <c r="F369" i="1" l="1"/>
  <c r="H368" i="1"/>
  <c r="N368" i="1" s="1"/>
  <c r="I386" i="1"/>
  <c r="B366" i="1"/>
  <c r="T368" i="1"/>
  <c r="S369" i="1"/>
  <c r="Q368" i="1"/>
  <c r="C369" i="1" s="1"/>
  <c r="J369" i="1"/>
  <c r="K369" i="1" s="1"/>
  <c r="L369" i="1" s="1"/>
  <c r="M369" i="1" s="1"/>
  <c r="R369" i="1"/>
  <c r="G369" i="1"/>
  <c r="O369" i="1"/>
  <c r="A370" i="1"/>
  <c r="D369" i="1"/>
  <c r="E369" i="1" s="1"/>
  <c r="F370" i="1" l="1"/>
  <c r="H369" i="1"/>
  <c r="T369" i="1"/>
  <c r="Q369" i="1"/>
  <c r="C370" i="1" s="1"/>
  <c r="R370" i="1"/>
  <c r="J370" i="1"/>
  <c r="K370" i="1" s="1"/>
  <c r="L370" i="1" s="1"/>
  <c r="M370" i="1" s="1"/>
  <c r="S370" i="1"/>
  <c r="G370" i="1"/>
  <c r="I387" i="1"/>
  <c r="P368" i="1"/>
  <c r="B368" i="1" s="1"/>
  <c r="N369" i="1"/>
  <c r="P369" i="1" s="1"/>
  <c r="B369" i="1" s="1"/>
  <c r="A371" i="1"/>
  <c r="D370" i="1"/>
  <c r="E370" i="1" s="1"/>
  <c r="O370" i="1"/>
  <c r="F371" i="1" l="1"/>
  <c r="H370" i="1"/>
  <c r="N370" i="1" s="1"/>
  <c r="P370" i="1" s="1"/>
  <c r="D371" i="1"/>
  <c r="E371" i="1" s="1"/>
  <c r="O371" i="1"/>
  <c r="A372" i="1"/>
  <c r="R371" i="1"/>
  <c r="Q370" i="1"/>
  <c r="C371" i="1" s="1"/>
  <c r="S371" i="1"/>
  <c r="J371" i="1"/>
  <c r="K371" i="1" s="1"/>
  <c r="L371" i="1" s="1"/>
  <c r="M371" i="1" s="1"/>
  <c r="G371" i="1"/>
  <c r="I388" i="1"/>
  <c r="F372" i="1" l="1"/>
  <c r="G372" i="1"/>
  <c r="T370" i="1"/>
  <c r="B370" i="1"/>
  <c r="Q371" i="1"/>
  <c r="C372" i="1" s="1"/>
  <c r="R372" i="1"/>
  <c r="T371" i="1"/>
  <c r="S372" i="1"/>
  <c r="J372" i="1"/>
  <c r="K372" i="1" s="1"/>
  <c r="L372" i="1" s="1"/>
  <c r="M372" i="1" s="1"/>
  <c r="D372" i="1"/>
  <c r="E372" i="1" s="1"/>
  <c r="O372" i="1"/>
  <c r="A373" i="1"/>
  <c r="H371" i="1"/>
  <c r="N371" i="1" s="1"/>
  <c r="P371" i="1" s="1"/>
  <c r="B371" i="1" s="1"/>
  <c r="I389" i="1"/>
  <c r="F373" i="1" l="1"/>
  <c r="H372" i="1"/>
  <c r="N372" i="1" s="1"/>
  <c r="P372" i="1" s="1"/>
  <c r="B372" i="1" s="1"/>
  <c r="I390" i="1"/>
  <c r="O373" i="1"/>
  <c r="D373" i="1"/>
  <c r="E373" i="1" s="1"/>
  <c r="A374" i="1"/>
  <c r="T372" i="1"/>
  <c r="S373" i="1"/>
  <c r="Q372" i="1"/>
  <c r="C373" i="1" s="1"/>
  <c r="R373" i="1"/>
  <c r="J373" i="1"/>
  <c r="K373" i="1" s="1"/>
  <c r="L373" i="1" s="1"/>
  <c r="M373" i="1" s="1"/>
  <c r="G373" i="1"/>
  <c r="F374" i="1" l="1"/>
  <c r="G374" i="1"/>
  <c r="H373" i="1"/>
  <c r="N373" i="1" s="1"/>
  <c r="P373" i="1" s="1"/>
  <c r="B373" i="1" s="1"/>
  <c r="D374" i="1"/>
  <c r="E374" i="1" s="1"/>
  <c r="A375" i="1"/>
  <c r="O374" i="1"/>
  <c r="I391" i="1"/>
  <c r="Q373" i="1"/>
  <c r="C374" i="1" s="1"/>
  <c r="S374" i="1"/>
  <c r="J374" i="1"/>
  <c r="K374" i="1" s="1"/>
  <c r="L374" i="1" s="1"/>
  <c r="M374" i="1" s="1"/>
  <c r="R374" i="1"/>
  <c r="T373" i="1"/>
  <c r="F375" i="1" l="1"/>
  <c r="H374" i="1"/>
  <c r="N374" i="1" s="1"/>
  <c r="P374" i="1" s="1"/>
  <c r="B374" i="1" s="1"/>
  <c r="G375" i="1"/>
  <c r="I392" i="1"/>
  <c r="D375" i="1"/>
  <c r="E375" i="1" s="1"/>
  <c r="O375" i="1"/>
  <c r="A376" i="1"/>
  <c r="R375" i="1"/>
  <c r="J375" i="1"/>
  <c r="K375" i="1" s="1"/>
  <c r="L375" i="1" s="1"/>
  <c r="M375" i="1" s="1"/>
  <c r="T374" i="1"/>
  <c r="S375" i="1"/>
  <c r="Q374" i="1"/>
  <c r="C375" i="1" s="1"/>
  <c r="F376" i="1" l="1"/>
  <c r="H375" i="1"/>
  <c r="N375" i="1" s="1"/>
  <c r="P375" i="1" s="1"/>
  <c r="B375" i="1" s="1"/>
  <c r="A377" i="1"/>
  <c r="O376" i="1"/>
  <c r="D376" i="1"/>
  <c r="E376" i="1" s="1"/>
  <c r="F377" i="1" s="1"/>
  <c r="I393" i="1"/>
  <c r="T375" i="1"/>
  <c r="S376" i="1"/>
  <c r="J376" i="1"/>
  <c r="K376" i="1" s="1"/>
  <c r="L376" i="1" s="1"/>
  <c r="M376" i="1" s="1"/>
  <c r="Q375" i="1"/>
  <c r="C376" i="1" s="1"/>
  <c r="R376" i="1"/>
  <c r="G376" i="1"/>
  <c r="G377" i="1" l="1"/>
  <c r="H377" i="1" s="1"/>
  <c r="H376" i="1"/>
  <c r="N376" i="1" s="1"/>
  <c r="P376" i="1" s="1"/>
  <c r="B376" i="1" s="1"/>
  <c r="A378" i="1"/>
  <c r="D377" i="1"/>
  <c r="E377" i="1" s="1"/>
  <c r="O377" i="1"/>
  <c r="I394" i="1"/>
  <c r="Q376" i="1"/>
  <c r="C377" i="1" s="1"/>
  <c r="S377" i="1"/>
  <c r="R377" i="1"/>
  <c r="T376" i="1"/>
  <c r="J377" i="1"/>
  <c r="K377" i="1" s="1"/>
  <c r="L377" i="1" s="1"/>
  <c r="M377" i="1" s="1"/>
  <c r="F378" i="1" l="1"/>
  <c r="N377" i="1"/>
  <c r="P377" i="1" s="1"/>
  <c r="B377" i="1" s="1"/>
  <c r="D378" i="1"/>
  <c r="E378" i="1" s="1"/>
  <c r="F379" i="1" s="1"/>
  <c r="A379" i="1"/>
  <c r="O378" i="1"/>
  <c r="R378" i="1"/>
  <c r="S378" i="1"/>
  <c r="T377" i="1"/>
  <c r="J378" i="1"/>
  <c r="K378" i="1" s="1"/>
  <c r="L378" i="1" s="1"/>
  <c r="M378" i="1" s="1"/>
  <c r="Q377" i="1"/>
  <c r="C378" i="1" s="1"/>
  <c r="I395" i="1"/>
  <c r="G378" i="1"/>
  <c r="G379" i="1" l="1"/>
  <c r="H379" i="1" s="1"/>
  <c r="H378" i="1"/>
  <c r="N378" i="1" s="1"/>
  <c r="P378" i="1" s="1"/>
  <c r="B378" i="1" s="1"/>
  <c r="I396" i="1"/>
  <c r="Q378" i="1"/>
  <c r="C379" i="1" s="1"/>
  <c r="S379" i="1"/>
  <c r="J379" i="1"/>
  <c r="K379" i="1" s="1"/>
  <c r="L379" i="1" s="1"/>
  <c r="M379" i="1" s="1"/>
  <c r="T378" i="1"/>
  <c r="R379" i="1"/>
  <c r="O379" i="1"/>
  <c r="A380" i="1"/>
  <c r="D379" i="1"/>
  <c r="E379" i="1" s="1"/>
  <c r="F380" i="1" l="1"/>
  <c r="I397" i="1"/>
  <c r="N379" i="1"/>
  <c r="P379" i="1" s="1"/>
  <c r="B379" i="1" s="1"/>
  <c r="D380" i="1"/>
  <c r="E380" i="1" s="1"/>
  <c r="O380" i="1"/>
  <c r="A381" i="1"/>
  <c r="R380" i="1"/>
  <c r="Q379" i="1"/>
  <c r="C380" i="1" s="1"/>
  <c r="J380" i="1"/>
  <c r="K380" i="1" s="1"/>
  <c r="L380" i="1" s="1"/>
  <c r="M380" i="1" s="1"/>
  <c r="T379" i="1"/>
  <c r="S380" i="1"/>
  <c r="G380" i="1"/>
  <c r="F381" i="1" l="1"/>
  <c r="G381" i="1"/>
  <c r="O381" i="1"/>
  <c r="A382" i="1"/>
  <c r="D381" i="1"/>
  <c r="E381" i="1" s="1"/>
  <c r="H380" i="1"/>
  <c r="N380" i="1" s="1"/>
  <c r="P380" i="1" s="1"/>
  <c r="B380" i="1" s="1"/>
  <c r="T380" i="1"/>
  <c r="S381" i="1"/>
  <c r="R381" i="1"/>
  <c r="J381" i="1"/>
  <c r="K381" i="1" s="1"/>
  <c r="L381" i="1" s="1"/>
  <c r="M381" i="1" s="1"/>
  <c r="Q380" i="1"/>
  <c r="C381" i="1" s="1"/>
  <c r="I398" i="1"/>
  <c r="F382" i="1" l="1"/>
  <c r="H381" i="1"/>
  <c r="N381" i="1" s="1"/>
  <c r="P381" i="1" s="1"/>
  <c r="B381" i="1" s="1"/>
  <c r="G382" i="1"/>
  <c r="I399" i="1"/>
  <c r="T381" i="1"/>
  <c r="R382" i="1"/>
  <c r="Q381" i="1"/>
  <c r="C382" i="1" s="1"/>
  <c r="J382" i="1"/>
  <c r="K382" i="1" s="1"/>
  <c r="L382" i="1" s="1"/>
  <c r="M382" i="1" s="1"/>
  <c r="S382" i="1"/>
  <c r="D382" i="1"/>
  <c r="E382" i="1" s="1"/>
  <c r="O382" i="1"/>
  <c r="A383" i="1"/>
  <c r="F383" i="1" l="1"/>
  <c r="H382" i="1"/>
  <c r="N382" i="1" s="1"/>
  <c r="P382" i="1" s="1"/>
  <c r="B382" i="1" s="1"/>
  <c r="Q382" i="1"/>
  <c r="C383" i="1" s="1"/>
  <c r="S383" i="1"/>
  <c r="R383" i="1"/>
  <c r="J383" i="1"/>
  <c r="K383" i="1" s="1"/>
  <c r="L383" i="1" s="1"/>
  <c r="M383" i="1" s="1"/>
  <c r="T382" i="1"/>
  <c r="G383" i="1"/>
  <c r="I400" i="1"/>
  <c r="D383" i="1"/>
  <c r="E383" i="1" s="1"/>
  <c r="F384" i="1" s="1"/>
  <c r="O383" i="1"/>
  <c r="A384" i="1"/>
  <c r="H383" i="1" l="1"/>
  <c r="N383" i="1" s="1"/>
  <c r="P383" i="1" s="1"/>
  <c r="B383" i="1" s="1"/>
  <c r="D384" i="1"/>
  <c r="E384" i="1" s="1"/>
  <c r="O384" i="1"/>
  <c r="A385" i="1"/>
  <c r="G384" i="1"/>
  <c r="I401" i="1"/>
  <c r="S384" i="1"/>
  <c r="R384" i="1"/>
  <c r="T383" i="1"/>
  <c r="J384" i="1"/>
  <c r="K384" i="1" s="1"/>
  <c r="L384" i="1" s="1"/>
  <c r="M384" i="1" s="1"/>
  <c r="Q383" i="1"/>
  <c r="C384" i="1" s="1"/>
  <c r="F385" i="1" l="1"/>
  <c r="G385" i="1"/>
  <c r="H384" i="1"/>
  <c r="N384" i="1" s="1"/>
  <c r="P384" i="1" s="1"/>
  <c r="B384" i="1" s="1"/>
  <c r="I402" i="1"/>
  <c r="Q384" i="1"/>
  <c r="C385" i="1" s="1"/>
  <c r="R385" i="1"/>
  <c r="S385" i="1"/>
  <c r="T384" i="1"/>
  <c r="J385" i="1"/>
  <c r="K385" i="1" s="1"/>
  <c r="L385" i="1" s="1"/>
  <c r="M385" i="1" s="1"/>
  <c r="D385" i="1"/>
  <c r="E385" i="1" s="1"/>
  <c r="O385" i="1"/>
  <c r="A386" i="1"/>
  <c r="F386" i="1" l="1"/>
  <c r="H385" i="1"/>
  <c r="N385" i="1" s="1"/>
  <c r="P385" i="1" s="1"/>
  <c r="B385" i="1" s="1"/>
  <c r="G386" i="1"/>
  <c r="I403" i="1"/>
  <c r="D386" i="1"/>
  <c r="E386" i="1" s="1"/>
  <c r="A387" i="1"/>
  <c r="O386" i="1"/>
  <c r="Q385" i="1"/>
  <c r="C386" i="1" s="1"/>
  <c r="S386" i="1"/>
  <c r="T385" i="1"/>
  <c r="J386" i="1"/>
  <c r="K386" i="1" s="1"/>
  <c r="L386" i="1" s="1"/>
  <c r="M386" i="1" s="1"/>
  <c r="R386" i="1"/>
  <c r="F387" i="1" l="1"/>
  <c r="H386" i="1"/>
  <c r="N386" i="1" s="1"/>
  <c r="P386" i="1" s="1"/>
  <c r="B386" i="1" s="1"/>
  <c r="R387" i="1"/>
  <c r="T386" i="1"/>
  <c r="Q386" i="1"/>
  <c r="C387" i="1" s="1"/>
  <c r="J387" i="1"/>
  <c r="K387" i="1" s="1"/>
  <c r="L387" i="1" s="1"/>
  <c r="M387" i="1" s="1"/>
  <c r="S387" i="1"/>
  <c r="G387" i="1"/>
  <c r="O387" i="1"/>
  <c r="D387" i="1"/>
  <c r="E387" i="1" s="1"/>
  <c r="A388" i="1"/>
  <c r="I404" i="1"/>
  <c r="F388" i="1" l="1"/>
  <c r="H387" i="1"/>
  <c r="N387" i="1" s="1"/>
  <c r="P387" i="1" s="1"/>
  <c r="B387" i="1" s="1"/>
  <c r="I405" i="1"/>
  <c r="T387" i="1"/>
  <c r="S388" i="1"/>
  <c r="Q387" i="1"/>
  <c r="C388" i="1" s="1"/>
  <c r="R388" i="1"/>
  <c r="J388" i="1"/>
  <c r="K388" i="1" s="1"/>
  <c r="L388" i="1" s="1"/>
  <c r="M388" i="1" s="1"/>
  <c r="G388" i="1"/>
  <c r="A389" i="1"/>
  <c r="O388" i="1"/>
  <c r="D388" i="1"/>
  <c r="E388" i="1" s="1"/>
  <c r="H388" i="1" l="1"/>
  <c r="N388" i="1" s="1"/>
  <c r="P388" i="1" s="1"/>
  <c r="B388" i="1" s="1"/>
  <c r="F389" i="1"/>
  <c r="Q388" i="1"/>
  <c r="C389" i="1" s="1"/>
  <c r="S389" i="1"/>
  <c r="J389" i="1"/>
  <c r="K389" i="1" s="1"/>
  <c r="L389" i="1" s="1"/>
  <c r="M389" i="1" s="1"/>
  <c r="R389" i="1"/>
  <c r="T388" i="1"/>
  <c r="G389" i="1"/>
  <c r="I406" i="1"/>
  <c r="A390" i="1"/>
  <c r="D389" i="1"/>
  <c r="E389" i="1" s="1"/>
  <c r="O389" i="1"/>
  <c r="F390" i="1" l="1"/>
  <c r="H389" i="1"/>
  <c r="N389" i="1" s="1"/>
  <c r="P389" i="1" s="1"/>
  <c r="B389" i="1" s="1"/>
  <c r="A391" i="1"/>
  <c r="O390" i="1"/>
  <c r="D390" i="1"/>
  <c r="E390" i="1" s="1"/>
  <c r="T389" i="1"/>
  <c r="S390" i="1"/>
  <c r="Q389" i="1"/>
  <c r="C390" i="1" s="1"/>
  <c r="R390" i="1"/>
  <c r="J390" i="1"/>
  <c r="K390" i="1" s="1"/>
  <c r="L390" i="1" s="1"/>
  <c r="M390" i="1" s="1"/>
  <c r="G390" i="1"/>
  <c r="I407" i="1"/>
  <c r="H390" i="1" l="1"/>
  <c r="N390" i="1" s="1"/>
  <c r="P390" i="1" s="1"/>
  <c r="B390" i="1" s="1"/>
  <c r="F391" i="1"/>
  <c r="D391" i="1"/>
  <c r="E391" i="1" s="1"/>
  <c r="O391" i="1"/>
  <c r="A392" i="1"/>
  <c r="I408" i="1"/>
  <c r="Q390" i="1"/>
  <c r="C391" i="1" s="1"/>
  <c r="T390" i="1"/>
  <c r="S391" i="1"/>
  <c r="J391" i="1"/>
  <c r="K391" i="1" s="1"/>
  <c r="L391" i="1" s="1"/>
  <c r="M391" i="1" s="1"/>
  <c r="R391" i="1"/>
  <c r="G391" i="1"/>
  <c r="F392" i="1" l="1"/>
  <c r="H391" i="1"/>
  <c r="N391" i="1" s="1"/>
  <c r="P391" i="1" s="1"/>
  <c r="B391" i="1" s="1"/>
  <c r="I409" i="1"/>
  <c r="J392" i="1"/>
  <c r="K392" i="1" s="1"/>
  <c r="L392" i="1" s="1"/>
  <c r="M392" i="1" s="1"/>
  <c r="T391" i="1"/>
  <c r="S392" i="1"/>
  <c r="Q391" i="1"/>
  <c r="C392" i="1" s="1"/>
  <c r="R392" i="1"/>
  <c r="G392" i="1"/>
  <c r="O392" i="1"/>
  <c r="D392" i="1"/>
  <c r="E392" i="1" s="1"/>
  <c r="A393" i="1"/>
  <c r="H392" i="1" l="1"/>
  <c r="N392" i="1" s="1"/>
  <c r="P392" i="1" s="1"/>
  <c r="B392" i="1" s="1"/>
  <c r="F393" i="1"/>
  <c r="O393" i="1"/>
  <c r="D393" i="1"/>
  <c r="E393" i="1" s="1"/>
  <c r="F394" i="1" s="1"/>
  <c r="A394" i="1"/>
  <c r="S393" i="1"/>
  <c r="J393" i="1"/>
  <c r="K393" i="1" s="1"/>
  <c r="L393" i="1" s="1"/>
  <c r="M393" i="1" s="1"/>
  <c r="T392" i="1"/>
  <c r="R393" i="1"/>
  <c r="Q392" i="1"/>
  <c r="C393" i="1" s="1"/>
  <c r="G393" i="1"/>
  <c r="I410" i="1"/>
  <c r="H393" i="1" l="1"/>
  <c r="N393" i="1" s="1"/>
  <c r="P393" i="1" s="1"/>
  <c r="B393" i="1" s="1"/>
  <c r="O394" i="1"/>
  <c r="D394" i="1"/>
  <c r="E394" i="1" s="1"/>
  <c r="F395" i="1" s="1"/>
  <c r="A395" i="1"/>
  <c r="S394" i="1"/>
  <c r="J394" i="1"/>
  <c r="K394" i="1" s="1"/>
  <c r="L394" i="1" s="1"/>
  <c r="M394" i="1" s="1"/>
  <c r="T393" i="1"/>
  <c r="R394" i="1"/>
  <c r="Q393" i="1"/>
  <c r="C394" i="1" s="1"/>
  <c r="G394" i="1"/>
  <c r="H394" i="1" s="1"/>
  <c r="I411" i="1"/>
  <c r="N394" i="1" l="1"/>
  <c r="P394" i="1" s="1"/>
  <c r="B394" i="1" s="1"/>
  <c r="A396" i="1"/>
  <c r="D395" i="1"/>
  <c r="E395" i="1" s="1"/>
  <c r="O395" i="1"/>
  <c r="Q394" i="1"/>
  <c r="C395" i="1" s="1"/>
  <c r="T394" i="1"/>
  <c r="J395" i="1"/>
  <c r="K395" i="1" s="1"/>
  <c r="L395" i="1" s="1"/>
  <c r="M395" i="1" s="1"/>
  <c r="S395" i="1"/>
  <c r="R395" i="1"/>
  <c r="G395" i="1"/>
  <c r="H395" i="1" s="1"/>
  <c r="I412" i="1"/>
  <c r="F396" i="1" l="1"/>
  <c r="N395" i="1"/>
  <c r="P395" i="1" s="1"/>
  <c r="B395" i="1" s="1"/>
  <c r="I413" i="1"/>
  <c r="Q395" i="1"/>
  <c r="C396" i="1" s="1"/>
  <c r="S396" i="1"/>
  <c r="T395" i="1"/>
  <c r="R396" i="1"/>
  <c r="J396" i="1"/>
  <c r="K396" i="1" s="1"/>
  <c r="L396" i="1" s="1"/>
  <c r="M396" i="1" s="1"/>
  <c r="G396" i="1"/>
  <c r="A397" i="1"/>
  <c r="D396" i="1"/>
  <c r="E396" i="1" s="1"/>
  <c r="O396" i="1"/>
  <c r="H396" i="1" l="1"/>
  <c r="N396" i="1" s="1"/>
  <c r="P396" i="1" s="1"/>
  <c r="B396" i="1" s="1"/>
  <c r="F397" i="1"/>
  <c r="Q396" i="1"/>
  <c r="C397" i="1" s="1"/>
  <c r="R397" i="1"/>
  <c r="T396" i="1"/>
  <c r="J397" i="1"/>
  <c r="K397" i="1" s="1"/>
  <c r="L397" i="1" s="1"/>
  <c r="M397" i="1" s="1"/>
  <c r="S397" i="1"/>
  <c r="G397" i="1"/>
  <c r="D397" i="1"/>
  <c r="E397" i="1" s="1"/>
  <c r="A398" i="1"/>
  <c r="O397" i="1"/>
  <c r="I414" i="1"/>
  <c r="F398" i="1" l="1"/>
  <c r="H397" i="1"/>
  <c r="N397" i="1" s="1"/>
  <c r="P397" i="1" s="1"/>
  <c r="B397" i="1" s="1"/>
  <c r="I415" i="1"/>
  <c r="D398" i="1"/>
  <c r="E398" i="1" s="1"/>
  <c r="A399" i="1"/>
  <c r="O398" i="1"/>
  <c r="Q397" i="1"/>
  <c r="C398" i="1" s="1"/>
  <c r="S398" i="1"/>
  <c r="T397" i="1"/>
  <c r="R398" i="1"/>
  <c r="J398" i="1"/>
  <c r="K398" i="1" s="1"/>
  <c r="L398" i="1" s="1"/>
  <c r="M398" i="1" s="1"/>
  <c r="G398" i="1"/>
  <c r="H398" i="1" l="1"/>
  <c r="N398" i="1" s="1"/>
  <c r="P398" i="1" s="1"/>
  <c r="B398" i="1" s="1"/>
  <c r="F399" i="1"/>
  <c r="D399" i="1"/>
  <c r="E399" i="1" s="1"/>
  <c r="A400" i="1"/>
  <c r="O399" i="1"/>
  <c r="Q398" i="1"/>
  <c r="C399" i="1" s="1"/>
  <c r="J399" i="1"/>
  <c r="K399" i="1" s="1"/>
  <c r="L399" i="1" s="1"/>
  <c r="M399" i="1" s="1"/>
  <c r="S399" i="1"/>
  <c r="T398" i="1"/>
  <c r="R399" i="1"/>
  <c r="G399" i="1"/>
  <c r="I416" i="1"/>
  <c r="F400" i="1" l="1"/>
  <c r="H399" i="1"/>
  <c r="N399" i="1" s="1"/>
  <c r="P399" i="1" s="1"/>
  <c r="B399" i="1" s="1"/>
  <c r="I417" i="1"/>
  <c r="T399" i="1"/>
  <c r="R400" i="1"/>
  <c r="Q399" i="1"/>
  <c r="C400" i="1" s="1"/>
  <c r="J400" i="1"/>
  <c r="K400" i="1" s="1"/>
  <c r="L400" i="1" s="1"/>
  <c r="M400" i="1" s="1"/>
  <c r="S400" i="1"/>
  <c r="G400" i="1"/>
  <c r="O400" i="1"/>
  <c r="A401" i="1"/>
  <c r="D400" i="1"/>
  <c r="E400" i="1" s="1"/>
  <c r="H400" i="1" l="1"/>
  <c r="N400" i="1" s="1"/>
  <c r="P400" i="1" s="1"/>
  <c r="B400" i="1" s="1"/>
  <c r="F401" i="1"/>
  <c r="T400" i="1"/>
  <c r="S401" i="1"/>
  <c r="R401" i="1"/>
  <c r="Q400" i="1"/>
  <c r="C401" i="1" s="1"/>
  <c r="J401" i="1"/>
  <c r="K401" i="1" s="1"/>
  <c r="L401" i="1" s="1"/>
  <c r="M401" i="1" s="1"/>
  <c r="G401" i="1"/>
  <c r="I418" i="1"/>
  <c r="O401" i="1"/>
  <c r="A402" i="1"/>
  <c r="D401" i="1"/>
  <c r="E401" i="1" s="1"/>
  <c r="H401" i="1" l="1"/>
  <c r="F402" i="1"/>
  <c r="D402" i="1"/>
  <c r="E402" i="1" s="1"/>
  <c r="A403" i="1"/>
  <c r="O402" i="1"/>
  <c r="I419" i="1"/>
  <c r="Q401" i="1"/>
  <c r="C402" i="1" s="1"/>
  <c r="R402" i="1"/>
  <c r="J402" i="1"/>
  <c r="K402" i="1" s="1"/>
  <c r="L402" i="1" s="1"/>
  <c r="M402" i="1" s="1"/>
  <c r="T401" i="1"/>
  <c r="S402" i="1"/>
  <c r="G402" i="1"/>
  <c r="N401" i="1"/>
  <c r="P401" i="1" s="1"/>
  <c r="B401" i="1" s="1"/>
  <c r="H402" i="1" l="1"/>
  <c r="F403" i="1"/>
  <c r="Q402" i="1"/>
  <c r="C403" i="1" s="1"/>
  <c r="S403" i="1"/>
  <c r="J403" i="1"/>
  <c r="K403" i="1" s="1"/>
  <c r="L403" i="1" s="1"/>
  <c r="M403" i="1" s="1"/>
  <c r="T402" i="1"/>
  <c r="R403" i="1"/>
  <c r="G403" i="1"/>
  <c r="I420" i="1"/>
  <c r="D403" i="1"/>
  <c r="E403" i="1" s="1"/>
  <c r="O403" i="1"/>
  <c r="A404" i="1"/>
  <c r="N402" i="1"/>
  <c r="P402" i="1" s="1"/>
  <c r="B402" i="1" s="1"/>
  <c r="F404" i="1" l="1"/>
  <c r="H403" i="1"/>
  <c r="N403" i="1" s="1"/>
  <c r="P403" i="1" s="1"/>
  <c r="B403" i="1" s="1"/>
  <c r="T403" i="1"/>
  <c r="S404" i="1"/>
  <c r="Q403" i="1"/>
  <c r="C404" i="1" s="1"/>
  <c r="R404" i="1"/>
  <c r="J404" i="1"/>
  <c r="K404" i="1" s="1"/>
  <c r="L404" i="1" s="1"/>
  <c r="M404" i="1" s="1"/>
  <c r="G404" i="1"/>
  <c r="O404" i="1"/>
  <c r="A405" i="1"/>
  <c r="D404" i="1"/>
  <c r="E404" i="1" s="1"/>
  <c r="I421" i="1"/>
  <c r="F405" i="1" l="1"/>
  <c r="H404" i="1"/>
  <c r="N404" i="1" s="1"/>
  <c r="P404" i="1" s="1"/>
  <c r="B404" i="1" s="1"/>
  <c r="O405" i="1"/>
  <c r="A406" i="1"/>
  <c r="D405" i="1"/>
  <c r="E405" i="1" s="1"/>
  <c r="T404" i="1"/>
  <c r="Q404" i="1"/>
  <c r="C405" i="1" s="1"/>
  <c r="R405" i="1"/>
  <c r="J405" i="1"/>
  <c r="K405" i="1" s="1"/>
  <c r="L405" i="1" s="1"/>
  <c r="M405" i="1" s="1"/>
  <c r="S405" i="1"/>
  <c r="G405" i="1"/>
  <c r="I422" i="1"/>
  <c r="F406" i="1" l="1"/>
  <c r="H405" i="1"/>
  <c r="N405" i="1" s="1"/>
  <c r="P405" i="1" s="1"/>
  <c r="B405" i="1" s="1"/>
  <c r="I423" i="1"/>
  <c r="D406" i="1"/>
  <c r="E406" i="1" s="1"/>
  <c r="A407" i="1"/>
  <c r="O406" i="1"/>
  <c r="S406" i="1"/>
  <c r="T405" i="1"/>
  <c r="Q405" i="1"/>
  <c r="C406" i="1" s="1"/>
  <c r="J406" i="1"/>
  <c r="K406" i="1" s="1"/>
  <c r="L406" i="1" s="1"/>
  <c r="M406" i="1" s="1"/>
  <c r="R406" i="1"/>
  <c r="G406" i="1"/>
  <c r="H406" i="1" l="1"/>
  <c r="F407" i="1"/>
  <c r="N406" i="1"/>
  <c r="P406" i="1" s="1"/>
  <c r="B406" i="1" s="1"/>
  <c r="D407" i="1"/>
  <c r="E407" i="1" s="1"/>
  <c r="A408" i="1"/>
  <c r="O407" i="1"/>
  <c r="T406" i="1"/>
  <c r="Q406" i="1"/>
  <c r="C407" i="1" s="1"/>
  <c r="S407" i="1"/>
  <c r="J407" i="1"/>
  <c r="K407" i="1" s="1"/>
  <c r="L407" i="1" s="1"/>
  <c r="M407" i="1" s="1"/>
  <c r="R407" i="1"/>
  <c r="G407" i="1"/>
  <c r="I424" i="1"/>
  <c r="H407" i="1" l="1"/>
  <c r="N407" i="1" s="1"/>
  <c r="P407" i="1" s="1"/>
  <c r="B407" i="1" s="1"/>
  <c r="F408" i="1"/>
  <c r="I425" i="1"/>
  <c r="T407" i="1"/>
  <c r="Q407" i="1"/>
  <c r="C408" i="1" s="1"/>
  <c r="S408" i="1"/>
  <c r="R408" i="1"/>
  <c r="J408" i="1"/>
  <c r="K408" i="1" s="1"/>
  <c r="L408" i="1" s="1"/>
  <c r="M408" i="1" s="1"/>
  <c r="G408" i="1"/>
  <c r="A409" i="1"/>
  <c r="D408" i="1"/>
  <c r="E408" i="1" s="1"/>
  <c r="O408" i="1"/>
  <c r="H408" i="1" l="1"/>
  <c r="N408" i="1" s="1"/>
  <c r="P408" i="1" s="1"/>
  <c r="B408" i="1" s="1"/>
  <c r="F409" i="1"/>
  <c r="I426" i="1"/>
  <c r="A410" i="1"/>
  <c r="D409" i="1"/>
  <c r="E409" i="1" s="1"/>
  <c r="O409" i="1"/>
  <c r="T408" i="1"/>
  <c r="Q408" i="1"/>
  <c r="C409" i="1" s="1"/>
  <c r="R409" i="1"/>
  <c r="J409" i="1"/>
  <c r="K409" i="1" s="1"/>
  <c r="L409" i="1" s="1"/>
  <c r="M409" i="1" s="1"/>
  <c r="S409" i="1"/>
  <c r="G409" i="1"/>
  <c r="H409" i="1" l="1"/>
  <c r="F410" i="1"/>
  <c r="N409" i="1"/>
  <c r="P409" i="1" s="1"/>
  <c r="B409" i="1" s="1"/>
  <c r="A411" i="1"/>
  <c r="D410" i="1"/>
  <c r="E410" i="1" s="1"/>
  <c r="O410" i="1"/>
  <c r="T409" i="1"/>
  <c r="R410" i="1"/>
  <c r="Q409" i="1"/>
  <c r="C410" i="1" s="1"/>
  <c r="J410" i="1"/>
  <c r="K410" i="1" s="1"/>
  <c r="L410" i="1" s="1"/>
  <c r="M410" i="1" s="1"/>
  <c r="S410" i="1"/>
  <c r="G410" i="1"/>
  <c r="I427" i="1"/>
  <c r="H410" i="1" l="1"/>
  <c r="F411" i="1"/>
  <c r="N410" i="1"/>
  <c r="P410" i="1" s="1"/>
  <c r="B410" i="1" s="1"/>
  <c r="D411" i="1"/>
  <c r="E411" i="1" s="1"/>
  <c r="A412" i="1"/>
  <c r="O411" i="1"/>
  <c r="I428" i="1"/>
  <c r="T410" i="1"/>
  <c r="R411" i="1"/>
  <c r="J411" i="1"/>
  <c r="K411" i="1" s="1"/>
  <c r="L411" i="1" s="1"/>
  <c r="M411" i="1" s="1"/>
  <c r="Q410" i="1"/>
  <c r="C411" i="1" s="1"/>
  <c r="S411" i="1"/>
  <c r="G411" i="1"/>
  <c r="F412" i="1" l="1"/>
  <c r="H411" i="1"/>
  <c r="N411" i="1" s="1"/>
  <c r="P411" i="1" s="1"/>
  <c r="B411" i="1" s="1"/>
  <c r="R412" i="1"/>
  <c r="T411" i="1"/>
  <c r="J412" i="1"/>
  <c r="K412" i="1" s="1"/>
  <c r="L412" i="1" s="1"/>
  <c r="M412" i="1" s="1"/>
  <c r="Q411" i="1"/>
  <c r="C412" i="1" s="1"/>
  <c r="S412" i="1"/>
  <c r="G412" i="1"/>
  <c r="I429" i="1"/>
  <c r="D412" i="1"/>
  <c r="E412" i="1" s="1"/>
  <c r="F413" i="1" s="1"/>
  <c r="O412" i="1"/>
  <c r="A413" i="1"/>
  <c r="H412" i="1" l="1"/>
  <c r="N412" i="1" s="1"/>
  <c r="P412" i="1" s="1"/>
  <c r="B412" i="1" s="1"/>
  <c r="A414" i="1"/>
  <c r="D413" i="1"/>
  <c r="E413" i="1" s="1"/>
  <c r="O413" i="1"/>
  <c r="T412" i="1"/>
  <c r="Q412" i="1"/>
  <c r="C413" i="1" s="1"/>
  <c r="R413" i="1"/>
  <c r="J413" i="1"/>
  <c r="K413" i="1" s="1"/>
  <c r="L413" i="1" s="1"/>
  <c r="M413" i="1" s="1"/>
  <c r="S413" i="1"/>
  <c r="G413" i="1"/>
  <c r="H413" i="1" s="1"/>
  <c r="I430" i="1"/>
  <c r="F414" i="1" l="1"/>
  <c r="N413" i="1"/>
  <c r="P413" i="1" s="1"/>
  <c r="B413" i="1" s="1"/>
  <c r="A415" i="1"/>
  <c r="D414" i="1"/>
  <c r="E414" i="1" s="1"/>
  <c r="O414" i="1"/>
  <c r="T413" i="1"/>
  <c r="Q413" i="1"/>
  <c r="C414" i="1" s="1"/>
  <c r="S414" i="1"/>
  <c r="J414" i="1"/>
  <c r="K414" i="1" s="1"/>
  <c r="L414" i="1" s="1"/>
  <c r="M414" i="1" s="1"/>
  <c r="R414" i="1"/>
  <c r="G414" i="1"/>
  <c r="I431" i="1"/>
  <c r="H414" i="1" l="1"/>
  <c r="N414" i="1" s="1"/>
  <c r="P414" i="1" s="1"/>
  <c r="B414" i="1" s="1"/>
  <c r="F415" i="1"/>
  <c r="I432" i="1"/>
  <c r="T414" i="1"/>
  <c r="Q414" i="1"/>
  <c r="C415" i="1" s="1"/>
  <c r="R415" i="1"/>
  <c r="J415" i="1"/>
  <c r="K415" i="1" s="1"/>
  <c r="L415" i="1" s="1"/>
  <c r="M415" i="1" s="1"/>
  <c r="S415" i="1"/>
  <c r="G415" i="1"/>
  <c r="A416" i="1"/>
  <c r="D415" i="1"/>
  <c r="E415" i="1" s="1"/>
  <c r="F416" i="1" s="1"/>
  <c r="O415" i="1"/>
  <c r="H415" i="1" l="1"/>
  <c r="N415" i="1" s="1"/>
  <c r="P415" i="1" s="1"/>
  <c r="B415" i="1" s="1"/>
  <c r="T415" i="1"/>
  <c r="R416" i="1"/>
  <c r="Q415" i="1"/>
  <c r="C416" i="1" s="1"/>
  <c r="J416" i="1"/>
  <c r="K416" i="1" s="1"/>
  <c r="L416" i="1" s="1"/>
  <c r="M416" i="1" s="1"/>
  <c r="S416" i="1"/>
  <c r="G416" i="1"/>
  <c r="H416" i="1" s="1"/>
  <c r="A417" i="1"/>
  <c r="D416" i="1"/>
  <c r="E416" i="1" s="1"/>
  <c r="O416" i="1"/>
  <c r="I433" i="1"/>
  <c r="F417" i="1" l="1"/>
  <c r="N416" i="1"/>
  <c r="P416" i="1" s="1"/>
  <c r="B416" i="1" s="1"/>
  <c r="I434" i="1"/>
  <c r="T416" i="1"/>
  <c r="R417" i="1"/>
  <c r="Q416" i="1"/>
  <c r="C417" i="1" s="1"/>
  <c r="S417" i="1"/>
  <c r="J417" i="1"/>
  <c r="K417" i="1" s="1"/>
  <c r="L417" i="1" s="1"/>
  <c r="M417" i="1" s="1"/>
  <c r="G417" i="1"/>
  <c r="O417" i="1"/>
  <c r="D417" i="1"/>
  <c r="E417" i="1" s="1"/>
  <c r="A418" i="1"/>
  <c r="F418" i="1" l="1"/>
  <c r="H417" i="1"/>
  <c r="N417" i="1" s="1"/>
  <c r="P417" i="1" s="1"/>
  <c r="B417" i="1" s="1"/>
  <c r="O418" i="1"/>
  <c r="A419" i="1"/>
  <c r="D418" i="1"/>
  <c r="E418" i="1" s="1"/>
  <c r="R418" i="1"/>
  <c r="T417" i="1"/>
  <c r="Q417" i="1"/>
  <c r="C418" i="1" s="1"/>
  <c r="J418" i="1"/>
  <c r="K418" i="1" s="1"/>
  <c r="L418" i="1" s="1"/>
  <c r="M418" i="1" s="1"/>
  <c r="S418" i="1"/>
  <c r="G418" i="1"/>
  <c r="I435" i="1"/>
  <c r="F419" i="1" l="1"/>
  <c r="H418" i="1"/>
  <c r="N418" i="1" s="1"/>
  <c r="P418" i="1" s="1"/>
  <c r="B418" i="1" s="1"/>
  <c r="I436" i="1"/>
  <c r="O419" i="1"/>
  <c r="A420" i="1"/>
  <c r="D419" i="1"/>
  <c r="E419" i="1" s="1"/>
  <c r="S419" i="1"/>
  <c r="T418" i="1"/>
  <c r="Q418" i="1"/>
  <c r="C419" i="1" s="1"/>
  <c r="J419" i="1"/>
  <c r="K419" i="1" s="1"/>
  <c r="L419" i="1" s="1"/>
  <c r="M419" i="1" s="1"/>
  <c r="R419" i="1"/>
  <c r="G419" i="1"/>
  <c r="F420" i="1" l="1"/>
  <c r="H419" i="1"/>
  <c r="N419" i="1" s="1"/>
  <c r="P419" i="1" s="1"/>
  <c r="B419" i="1" s="1"/>
  <c r="O420" i="1"/>
  <c r="A421" i="1"/>
  <c r="D420" i="1"/>
  <c r="E420" i="1" s="1"/>
  <c r="F421" i="1" s="1"/>
  <c r="I437" i="1"/>
  <c r="R420" i="1"/>
  <c r="T419" i="1"/>
  <c r="Q419" i="1"/>
  <c r="C420" i="1" s="1"/>
  <c r="J420" i="1"/>
  <c r="K420" i="1" s="1"/>
  <c r="L420" i="1" s="1"/>
  <c r="M420" i="1" s="1"/>
  <c r="S420" i="1"/>
  <c r="G420" i="1"/>
  <c r="H420" i="1" l="1"/>
  <c r="N420" i="1" s="1"/>
  <c r="P420" i="1" s="1"/>
  <c r="B420" i="1" s="1"/>
  <c r="R421" i="1"/>
  <c r="T420" i="1"/>
  <c r="S421" i="1"/>
  <c r="Q420" i="1"/>
  <c r="C421" i="1" s="1"/>
  <c r="J421" i="1"/>
  <c r="K421" i="1" s="1"/>
  <c r="L421" i="1" s="1"/>
  <c r="M421" i="1" s="1"/>
  <c r="G421" i="1"/>
  <c r="H421" i="1" s="1"/>
  <c r="O421" i="1"/>
  <c r="D421" i="1"/>
  <c r="E421" i="1" s="1"/>
  <c r="A422" i="1"/>
  <c r="I438" i="1"/>
  <c r="F422" i="1" l="1"/>
  <c r="N421" i="1"/>
  <c r="P421" i="1" s="1"/>
  <c r="B421" i="1" s="1"/>
  <c r="I439" i="1"/>
  <c r="O422" i="1"/>
  <c r="D422" i="1"/>
  <c r="E422" i="1" s="1"/>
  <c r="A423" i="1"/>
  <c r="S422" i="1"/>
  <c r="T421" i="1"/>
  <c r="R422" i="1"/>
  <c r="Q421" i="1"/>
  <c r="C422" i="1" s="1"/>
  <c r="J422" i="1"/>
  <c r="K422" i="1" s="1"/>
  <c r="L422" i="1" s="1"/>
  <c r="M422" i="1" s="1"/>
  <c r="G422" i="1"/>
  <c r="F423" i="1" l="1"/>
  <c r="H422" i="1"/>
  <c r="N422" i="1" s="1"/>
  <c r="P422" i="1" s="1"/>
  <c r="B422" i="1" s="1"/>
  <c r="O423" i="1"/>
  <c r="A424" i="1"/>
  <c r="D423" i="1"/>
  <c r="E423" i="1" s="1"/>
  <c r="S423" i="1"/>
  <c r="T422" i="1"/>
  <c r="Q422" i="1"/>
  <c r="C423" i="1" s="1"/>
  <c r="J423" i="1"/>
  <c r="K423" i="1" s="1"/>
  <c r="L423" i="1" s="1"/>
  <c r="M423" i="1" s="1"/>
  <c r="R423" i="1"/>
  <c r="G423" i="1"/>
  <c r="I440" i="1"/>
  <c r="H423" i="1" l="1"/>
  <c r="F424" i="1"/>
  <c r="N423" i="1"/>
  <c r="P423" i="1" s="1"/>
  <c r="B423" i="1" s="1"/>
  <c r="I441" i="1"/>
  <c r="D424" i="1"/>
  <c r="E424" i="1" s="1"/>
  <c r="O424" i="1"/>
  <c r="A425" i="1"/>
  <c r="Q423" i="1"/>
  <c r="C424" i="1" s="1"/>
  <c r="S424" i="1"/>
  <c r="R424" i="1"/>
  <c r="T423" i="1"/>
  <c r="J424" i="1"/>
  <c r="K424" i="1" s="1"/>
  <c r="L424" i="1" s="1"/>
  <c r="M424" i="1" s="1"/>
  <c r="G424" i="1"/>
  <c r="F425" i="1" l="1"/>
  <c r="H424" i="1"/>
  <c r="N424" i="1" s="1"/>
  <c r="P424" i="1" s="1"/>
  <c r="B424" i="1" s="1"/>
  <c r="Q424" i="1"/>
  <c r="C425" i="1" s="1"/>
  <c r="S425" i="1"/>
  <c r="R425" i="1"/>
  <c r="T424" i="1"/>
  <c r="J425" i="1"/>
  <c r="K425" i="1" s="1"/>
  <c r="L425" i="1" s="1"/>
  <c r="M425" i="1" s="1"/>
  <c r="G425" i="1"/>
  <c r="I442" i="1"/>
  <c r="D425" i="1"/>
  <c r="E425" i="1" s="1"/>
  <c r="O425" i="1"/>
  <c r="A426" i="1"/>
  <c r="F426" i="1" l="1"/>
  <c r="H425" i="1"/>
  <c r="N425" i="1" s="1"/>
  <c r="P425" i="1" s="1"/>
  <c r="B425" i="1" s="1"/>
  <c r="I443" i="1"/>
  <c r="D426" i="1"/>
  <c r="E426" i="1" s="1"/>
  <c r="F427" i="1" s="1"/>
  <c r="O426" i="1"/>
  <c r="A427" i="1"/>
  <c r="Q425" i="1"/>
  <c r="C426" i="1" s="1"/>
  <c r="S426" i="1"/>
  <c r="T425" i="1"/>
  <c r="J426" i="1"/>
  <c r="K426" i="1" s="1"/>
  <c r="L426" i="1" s="1"/>
  <c r="M426" i="1" s="1"/>
  <c r="R426" i="1"/>
  <c r="G426" i="1"/>
  <c r="H426" i="1" l="1"/>
  <c r="N426" i="1" s="1"/>
  <c r="P426" i="1" s="1"/>
  <c r="B426" i="1" s="1"/>
  <c r="S427" i="1"/>
  <c r="T426" i="1"/>
  <c r="R427" i="1"/>
  <c r="J427" i="1"/>
  <c r="K427" i="1" s="1"/>
  <c r="L427" i="1" s="1"/>
  <c r="M427" i="1" s="1"/>
  <c r="Q426" i="1"/>
  <c r="C427" i="1" s="1"/>
  <c r="G427" i="1"/>
  <c r="H427" i="1" s="1"/>
  <c r="I444" i="1"/>
  <c r="O427" i="1"/>
  <c r="D427" i="1"/>
  <c r="E427" i="1" s="1"/>
  <c r="A428" i="1"/>
  <c r="F428" i="1" l="1"/>
  <c r="D428" i="1"/>
  <c r="E428" i="1" s="1"/>
  <c r="F429" i="1" s="1"/>
  <c r="A429" i="1"/>
  <c r="O428" i="1"/>
  <c r="T427" i="1"/>
  <c r="S428" i="1"/>
  <c r="Q427" i="1"/>
  <c r="C428" i="1" s="1"/>
  <c r="R428" i="1"/>
  <c r="J428" i="1"/>
  <c r="K428" i="1" s="1"/>
  <c r="L428" i="1" s="1"/>
  <c r="M428" i="1" s="1"/>
  <c r="G428" i="1"/>
  <c r="I445" i="1"/>
  <c r="N427" i="1"/>
  <c r="P427" i="1" s="1"/>
  <c r="B427" i="1" s="1"/>
  <c r="H428" i="1" l="1"/>
  <c r="N428" i="1" s="1"/>
  <c r="P428" i="1" s="1"/>
  <c r="B428" i="1" s="1"/>
  <c r="T428" i="1"/>
  <c r="Q428" i="1"/>
  <c r="C429" i="1" s="1"/>
  <c r="S429" i="1"/>
  <c r="R429" i="1"/>
  <c r="J429" i="1"/>
  <c r="K429" i="1" s="1"/>
  <c r="L429" i="1" s="1"/>
  <c r="M429" i="1" s="1"/>
  <c r="G429" i="1"/>
  <c r="H429" i="1" s="1"/>
  <c r="I446" i="1"/>
  <c r="D429" i="1"/>
  <c r="E429" i="1" s="1"/>
  <c r="O429" i="1"/>
  <c r="A430" i="1"/>
  <c r="F430" i="1" l="1"/>
  <c r="N429" i="1"/>
  <c r="P429" i="1" s="1"/>
  <c r="B429" i="1" s="1"/>
  <c r="A431" i="1"/>
  <c r="D430" i="1"/>
  <c r="E430" i="1" s="1"/>
  <c r="O430" i="1"/>
  <c r="T429" i="1"/>
  <c r="Q429" i="1"/>
  <c r="C430" i="1" s="1"/>
  <c r="S430" i="1"/>
  <c r="R430" i="1"/>
  <c r="J430" i="1"/>
  <c r="K430" i="1" s="1"/>
  <c r="L430" i="1" s="1"/>
  <c r="M430" i="1" s="1"/>
  <c r="G430" i="1"/>
  <c r="I447" i="1"/>
  <c r="H430" i="1" l="1"/>
  <c r="N430" i="1" s="1"/>
  <c r="P430" i="1" s="1"/>
  <c r="B430" i="1" s="1"/>
  <c r="F431" i="1"/>
  <c r="I448" i="1"/>
  <c r="T430" i="1"/>
  <c r="Q430" i="1"/>
  <c r="C431" i="1" s="1"/>
  <c r="S431" i="1"/>
  <c r="R431" i="1"/>
  <c r="J431" i="1"/>
  <c r="K431" i="1" s="1"/>
  <c r="L431" i="1" s="1"/>
  <c r="M431" i="1" s="1"/>
  <c r="G431" i="1"/>
  <c r="O431" i="1"/>
  <c r="D431" i="1"/>
  <c r="E431" i="1" s="1"/>
  <c r="A432" i="1"/>
  <c r="F432" i="1" l="1"/>
  <c r="H431" i="1"/>
  <c r="N431" i="1" s="1"/>
  <c r="P431" i="1" s="1"/>
  <c r="B431" i="1" s="1"/>
  <c r="A433" i="1"/>
  <c r="D432" i="1"/>
  <c r="E432" i="1" s="1"/>
  <c r="O432" i="1"/>
  <c r="Q431" i="1"/>
  <c r="C432" i="1" s="1"/>
  <c r="S432" i="1"/>
  <c r="R432" i="1"/>
  <c r="J432" i="1"/>
  <c r="K432" i="1" s="1"/>
  <c r="L432" i="1" s="1"/>
  <c r="M432" i="1" s="1"/>
  <c r="T431" i="1"/>
  <c r="G432" i="1"/>
  <c r="I449" i="1"/>
  <c r="F433" i="1" l="1"/>
  <c r="H432" i="1"/>
  <c r="N432" i="1" s="1"/>
  <c r="P432" i="1" s="1"/>
  <c r="B432" i="1" s="1"/>
  <c r="I450" i="1"/>
  <c r="Q432" i="1"/>
  <c r="C433" i="1" s="1"/>
  <c r="S433" i="1"/>
  <c r="R433" i="1"/>
  <c r="J433" i="1"/>
  <c r="K433" i="1" s="1"/>
  <c r="L433" i="1" s="1"/>
  <c r="M433" i="1" s="1"/>
  <c r="T432" i="1"/>
  <c r="G433" i="1"/>
  <c r="D433" i="1"/>
  <c r="E433" i="1" s="1"/>
  <c r="A434" i="1"/>
  <c r="O433" i="1"/>
  <c r="H433" i="1" l="1"/>
  <c r="F434" i="1"/>
  <c r="N433" i="1"/>
  <c r="P433" i="1" s="1"/>
  <c r="B433" i="1" s="1"/>
  <c r="I451" i="1"/>
  <c r="Q433" i="1"/>
  <c r="C434" i="1" s="1"/>
  <c r="S434" i="1"/>
  <c r="J434" i="1"/>
  <c r="K434" i="1" s="1"/>
  <c r="L434" i="1" s="1"/>
  <c r="M434" i="1" s="1"/>
  <c r="T433" i="1"/>
  <c r="R434" i="1"/>
  <c r="G434" i="1"/>
  <c r="D434" i="1"/>
  <c r="E434" i="1" s="1"/>
  <c r="A435" i="1"/>
  <c r="O434" i="1"/>
  <c r="H434" i="1" l="1"/>
  <c r="F435" i="1"/>
  <c r="N434" i="1"/>
  <c r="P434" i="1" s="1"/>
  <c r="B434" i="1" s="1"/>
  <c r="Q434" i="1"/>
  <c r="C435" i="1" s="1"/>
  <c r="S435" i="1"/>
  <c r="R435" i="1"/>
  <c r="J435" i="1"/>
  <c r="K435" i="1" s="1"/>
  <c r="L435" i="1" s="1"/>
  <c r="M435" i="1" s="1"/>
  <c r="T434" i="1"/>
  <c r="G435" i="1"/>
  <c r="I452" i="1"/>
  <c r="D435" i="1"/>
  <c r="E435" i="1" s="1"/>
  <c r="O435" i="1"/>
  <c r="A436" i="1"/>
  <c r="H435" i="1" l="1"/>
  <c r="F436" i="1"/>
  <c r="N435" i="1"/>
  <c r="P435" i="1" s="1"/>
  <c r="B435" i="1" s="1"/>
  <c r="I453" i="1"/>
  <c r="O436" i="1"/>
  <c r="A437" i="1"/>
  <c r="D436" i="1"/>
  <c r="E436" i="1" s="1"/>
  <c r="F437" i="1" s="1"/>
  <c r="R436" i="1"/>
  <c r="T435" i="1"/>
  <c r="Q435" i="1"/>
  <c r="C436" i="1" s="1"/>
  <c r="J436" i="1"/>
  <c r="K436" i="1" s="1"/>
  <c r="L436" i="1" s="1"/>
  <c r="M436" i="1" s="1"/>
  <c r="S436" i="1"/>
  <c r="G436" i="1"/>
  <c r="H436" i="1" l="1"/>
  <c r="N436" i="1" s="1"/>
  <c r="P436" i="1" s="1"/>
  <c r="B436" i="1" s="1"/>
  <c r="A438" i="1"/>
  <c r="D437" i="1"/>
  <c r="E437" i="1" s="1"/>
  <c r="F438" i="1" s="1"/>
  <c r="O437" i="1"/>
  <c r="S437" i="1"/>
  <c r="T436" i="1"/>
  <c r="Q436" i="1"/>
  <c r="C437" i="1" s="1"/>
  <c r="R437" i="1"/>
  <c r="J437" i="1"/>
  <c r="K437" i="1" s="1"/>
  <c r="L437" i="1" s="1"/>
  <c r="M437" i="1" s="1"/>
  <c r="G437" i="1"/>
  <c r="H437" i="1" s="1"/>
  <c r="I454" i="1"/>
  <c r="N437" i="1" l="1"/>
  <c r="P437" i="1" s="1"/>
  <c r="B437" i="1" s="1"/>
  <c r="T437" i="1"/>
  <c r="J438" i="1"/>
  <c r="K438" i="1" s="1"/>
  <c r="L438" i="1" s="1"/>
  <c r="M438" i="1" s="1"/>
  <c r="Q437" i="1"/>
  <c r="C438" i="1" s="1"/>
  <c r="S438" i="1"/>
  <c r="R438" i="1"/>
  <c r="G438" i="1"/>
  <c r="H438" i="1" s="1"/>
  <c r="I455" i="1"/>
  <c r="A439" i="1"/>
  <c r="D438" i="1"/>
  <c r="E438" i="1" s="1"/>
  <c r="O438" i="1"/>
  <c r="F439" i="1" l="1"/>
  <c r="N438" i="1"/>
  <c r="P438" i="1" s="1"/>
  <c r="B438" i="1" s="1"/>
  <c r="S439" i="1"/>
  <c r="J439" i="1"/>
  <c r="K439" i="1" s="1"/>
  <c r="L439" i="1" s="1"/>
  <c r="M439" i="1" s="1"/>
  <c r="R439" i="1"/>
  <c r="T438" i="1"/>
  <c r="Q438" i="1"/>
  <c r="C439" i="1" s="1"/>
  <c r="G439" i="1"/>
  <c r="D439" i="1"/>
  <c r="E439" i="1" s="1"/>
  <c r="O439" i="1"/>
  <c r="A440" i="1"/>
  <c r="I456" i="1"/>
  <c r="F440" i="1" l="1"/>
  <c r="H439" i="1"/>
  <c r="N439" i="1" s="1"/>
  <c r="P439" i="1" s="1"/>
  <c r="B439" i="1" s="1"/>
  <c r="T439" i="1"/>
  <c r="J440" i="1"/>
  <c r="K440" i="1" s="1"/>
  <c r="L440" i="1" s="1"/>
  <c r="M440" i="1" s="1"/>
  <c r="Q439" i="1"/>
  <c r="C440" i="1" s="1"/>
  <c r="S440" i="1"/>
  <c r="R440" i="1"/>
  <c r="G440" i="1"/>
  <c r="I457" i="1"/>
  <c r="A441" i="1"/>
  <c r="D440" i="1"/>
  <c r="E440" i="1" s="1"/>
  <c r="O440" i="1"/>
  <c r="H440" i="1" l="1"/>
  <c r="N440" i="1" s="1"/>
  <c r="P440" i="1" s="1"/>
  <c r="B440" i="1" s="1"/>
  <c r="F441" i="1"/>
  <c r="T440" i="1"/>
  <c r="J441" i="1"/>
  <c r="K441" i="1" s="1"/>
  <c r="L441" i="1" s="1"/>
  <c r="M441" i="1" s="1"/>
  <c r="Q440" i="1"/>
  <c r="C441" i="1" s="1"/>
  <c r="S441" i="1"/>
  <c r="R441" i="1"/>
  <c r="G441" i="1"/>
  <c r="O441" i="1"/>
  <c r="D441" i="1"/>
  <c r="E441" i="1" s="1"/>
  <c r="A442" i="1"/>
  <c r="I458" i="1"/>
  <c r="F442" i="1" l="1"/>
  <c r="H441" i="1"/>
  <c r="N441" i="1" s="1"/>
  <c r="P441" i="1" s="1"/>
  <c r="B441" i="1" s="1"/>
  <c r="J442" i="1"/>
  <c r="K442" i="1" s="1"/>
  <c r="L442" i="1" s="1"/>
  <c r="M442" i="1" s="1"/>
  <c r="T441" i="1"/>
  <c r="S442" i="1"/>
  <c r="Q441" i="1"/>
  <c r="C442" i="1" s="1"/>
  <c r="R442" i="1"/>
  <c r="G442" i="1"/>
  <c r="I459" i="1"/>
  <c r="O442" i="1"/>
  <c r="A443" i="1"/>
  <c r="D442" i="1"/>
  <c r="E442" i="1" s="1"/>
  <c r="F443" i="1" l="1"/>
  <c r="H442" i="1"/>
  <c r="N442" i="1" s="1"/>
  <c r="P442" i="1" s="1"/>
  <c r="B442" i="1" s="1"/>
  <c r="J443" i="1"/>
  <c r="K443" i="1" s="1"/>
  <c r="L443" i="1" s="1"/>
  <c r="M443" i="1" s="1"/>
  <c r="T442" i="1"/>
  <c r="S443" i="1"/>
  <c r="Q442" i="1"/>
  <c r="C443" i="1" s="1"/>
  <c r="R443" i="1"/>
  <c r="G443" i="1"/>
  <c r="O443" i="1"/>
  <c r="A444" i="1"/>
  <c r="D443" i="1"/>
  <c r="E443" i="1" s="1"/>
  <c r="I460" i="1"/>
  <c r="H443" i="1" l="1"/>
  <c r="F444" i="1"/>
  <c r="I461" i="1"/>
  <c r="R444" i="1"/>
  <c r="J444" i="1"/>
  <c r="K444" i="1" s="1"/>
  <c r="L444" i="1" s="1"/>
  <c r="M444" i="1" s="1"/>
  <c r="T443" i="1"/>
  <c r="Q443" i="1"/>
  <c r="C444" i="1" s="1"/>
  <c r="S444" i="1"/>
  <c r="G444" i="1"/>
  <c r="O444" i="1"/>
  <c r="A445" i="1"/>
  <c r="D444" i="1"/>
  <c r="E444" i="1" s="1"/>
  <c r="N443" i="1"/>
  <c r="P443" i="1" s="1"/>
  <c r="B443" i="1" s="1"/>
  <c r="H444" i="1" l="1"/>
  <c r="N444" i="1" s="1"/>
  <c r="P444" i="1" s="1"/>
  <c r="B444" i="1" s="1"/>
  <c r="F445" i="1"/>
  <c r="D445" i="1"/>
  <c r="E445" i="1" s="1"/>
  <c r="O445" i="1"/>
  <c r="A446" i="1"/>
  <c r="I462" i="1"/>
  <c r="Q444" i="1"/>
  <c r="C445" i="1" s="1"/>
  <c r="J445" i="1"/>
  <c r="K445" i="1" s="1"/>
  <c r="L445" i="1" s="1"/>
  <c r="M445" i="1" s="1"/>
  <c r="S445" i="1"/>
  <c r="R445" i="1"/>
  <c r="T444" i="1"/>
  <c r="G445" i="1"/>
  <c r="H445" i="1" l="1"/>
  <c r="N445" i="1" s="1"/>
  <c r="P445" i="1" s="1"/>
  <c r="B445" i="1" s="1"/>
  <c r="F446" i="1"/>
  <c r="D446" i="1"/>
  <c r="E446" i="1" s="1"/>
  <c r="O446" i="1"/>
  <c r="A447" i="1"/>
  <c r="Q445" i="1"/>
  <c r="C446" i="1" s="1"/>
  <c r="J446" i="1"/>
  <c r="K446" i="1" s="1"/>
  <c r="L446" i="1" s="1"/>
  <c r="M446" i="1" s="1"/>
  <c r="S446" i="1"/>
  <c r="R446" i="1"/>
  <c r="T445" i="1"/>
  <c r="G446" i="1"/>
  <c r="I463" i="1"/>
  <c r="H446" i="1" l="1"/>
  <c r="N446" i="1" s="1"/>
  <c r="P446" i="1" s="1"/>
  <c r="B446" i="1" s="1"/>
  <c r="F447" i="1"/>
  <c r="I464" i="1"/>
  <c r="A448" i="1"/>
  <c r="D447" i="1"/>
  <c r="E447" i="1" s="1"/>
  <c r="O447" i="1"/>
  <c r="Q446" i="1"/>
  <c r="C447" i="1" s="1"/>
  <c r="J447" i="1"/>
  <c r="K447" i="1" s="1"/>
  <c r="L447" i="1" s="1"/>
  <c r="M447" i="1" s="1"/>
  <c r="R447" i="1"/>
  <c r="S447" i="1"/>
  <c r="T446" i="1"/>
  <c r="G447" i="1"/>
  <c r="F448" i="1" l="1"/>
  <c r="H447" i="1"/>
  <c r="N447" i="1" s="1"/>
  <c r="P447" i="1" s="1"/>
  <c r="B447" i="1" s="1"/>
  <c r="J448" i="1"/>
  <c r="T447" i="1"/>
  <c r="Q447" i="1"/>
  <c r="C448" i="1" s="1"/>
  <c r="S448" i="1"/>
  <c r="R448" i="1"/>
  <c r="G448" i="1"/>
  <c r="O448" i="1"/>
  <c r="A449" i="1"/>
  <c r="K448" i="1"/>
  <c r="L448" i="1" s="1"/>
  <c r="M448" i="1" s="1"/>
  <c r="D448" i="1"/>
  <c r="E448" i="1" s="1"/>
  <c r="I465" i="1"/>
  <c r="F449" i="1" l="1"/>
  <c r="H448" i="1"/>
  <c r="N448" i="1" s="1"/>
  <c r="P448" i="1" s="1"/>
  <c r="B448" i="1" s="1"/>
  <c r="I466" i="1"/>
  <c r="O449" i="1"/>
  <c r="A450" i="1"/>
  <c r="D449" i="1"/>
  <c r="E449" i="1" s="1"/>
  <c r="J449" i="1"/>
  <c r="K449" i="1" s="1"/>
  <c r="L449" i="1" s="1"/>
  <c r="M449" i="1" s="1"/>
  <c r="T448" i="1"/>
  <c r="Q448" i="1"/>
  <c r="C449" i="1" s="1"/>
  <c r="S449" i="1"/>
  <c r="R449" i="1"/>
  <c r="G449" i="1"/>
  <c r="F450" i="1" l="1"/>
  <c r="H449" i="1"/>
  <c r="N449" i="1" s="1"/>
  <c r="P449" i="1" s="1"/>
  <c r="B449" i="1" s="1"/>
  <c r="O450" i="1"/>
  <c r="D450" i="1"/>
  <c r="E450" i="1" s="1"/>
  <c r="A451" i="1"/>
  <c r="J450" i="1"/>
  <c r="K450" i="1" s="1"/>
  <c r="L450" i="1" s="1"/>
  <c r="M450" i="1" s="1"/>
  <c r="T449" i="1"/>
  <c r="S450" i="1"/>
  <c r="Q449" i="1"/>
  <c r="C450" i="1" s="1"/>
  <c r="R450" i="1"/>
  <c r="G450" i="1"/>
  <c r="I467" i="1"/>
  <c r="F451" i="1" l="1"/>
  <c r="H450" i="1"/>
  <c r="N450" i="1" s="1"/>
  <c r="P450" i="1" s="1"/>
  <c r="B450" i="1" s="1"/>
  <c r="A452" i="1"/>
  <c r="D451" i="1"/>
  <c r="E451" i="1" s="1"/>
  <c r="O451" i="1"/>
  <c r="Q450" i="1"/>
  <c r="C451" i="1" s="1"/>
  <c r="J451" i="1"/>
  <c r="K451" i="1" s="1"/>
  <c r="L451" i="1" s="1"/>
  <c r="M451" i="1" s="1"/>
  <c r="S451" i="1"/>
  <c r="R451" i="1"/>
  <c r="T450" i="1"/>
  <c r="G451" i="1"/>
  <c r="I468" i="1"/>
  <c r="F452" i="1" l="1"/>
  <c r="H451" i="1"/>
  <c r="N451" i="1" s="1"/>
  <c r="P451" i="1" s="1"/>
  <c r="B451" i="1" s="1"/>
  <c r="I469" i="1"/>
  <c r="J452" i="1"/>
  <c r="K452" i="1" s="1"/>
  <c r="L452" i="1" s="1"/>
  <c r="M452" i="1" s="1"/>
  <c r="T451" i="1"/>
  <c r="R452" i="1"/>
  <c r="Q451" i="1"/>
  <c r="C452" i="1" s="1"/>
  <c r="S452" i="1"/>
  <c r="G452" i="1"/>
  <c r="O452" i="1"/>
  <c r="A453" i="1"/>
  <c r="D452" i="1"/>
  <c r="E452" i="1" s="1"/>
  <c r="F453" i="1" l="1"/>
  <c r="H452" i="1"/>
  <c r="N452" i="1"/>
  <c r="P452" i="1" s="1"/>
  <c r="B452" i="1" s="1"/>
  <c r="I470" i="1"/>
  <c r="O453" i="1"/>
  <c r="A454" i="1"/>
  <c r="D453" i="1"/>
  <c r="E453" i="1" s="1"/>
  <c r="J453" i="1"/>
  <c r="K453" i="1" s="1"/>
  <c r="L453" i="1" s="1"/>
  <c r="M453" i="1" s="1"/>
  <c r="T452" i="1"/>
  <c r="Q452" i="1"/>
  <c r="C453" i="1" s="1"/>
  <c r="S453" i="1"/>
  <c r="R453" i="1"/>
  <c r="G453" i="1"/>
  <c r="F454" i="1" l="1"/>
  <c r="H453" i="1"/>
  <c r="N453" i="1" s="1"/>
  <c r="P453" i="1" s="1"/>
  <c r="B453" i="1" s="1"/>
  <c r="O454" i="1"/>
  <c r="A455" i="1"/>
  <c r="D454" i="1"/>
  <c r="E454" i="1" s="1"/>
  <c r="J454" i="1"/>
  <c r="K454" i="1" s="1"/>
  <c r="L454" i="1" s="1"/>
  <c r="M454" i="1" s="1"/>
  <c r="T453" i="1"/>
  <c r="Q453" i="1"/>
  <c r="C454" i="1" s="1"/>
  <c r="R454" i="1"/>
  <c r="S454" i="1"/>
  <c r="G454" i="1"/>
  <c r="I471" i="1"/>
  <c r="F455" i="1" l="1"/>
  <c r="H454" i="1"/>
  <c r="N454" i="1" s="1"/>
  <c r="P454" i="1" s="1"/>
  <c r="B454" i="1" s="1"/>
  <c r="O455" i="1"/>
  <c r="A456" i="1"/>
  <c r="D455" i="1"/>
  <c r="E455" i="1" s="1"/>
  <c r="I472" i="1"/>
  <c r="R455" i="1"/>
  <c r="J455" i="1"/>
  <c r="K455" i="1" s="1"/>
  <c r="L455" i="1" s="1"/>
  <c r="M455" i="1" s="1"/>
  <c r="T454" i="1"/>
  <c r="Q454" i="1"/>
  <c r="C455" i="1" s="1"/>
  <c r="S455" i="1"/>
  <c r="G455" i="1"/>
  <c r="F456" i="1" l="1"/>
  <c r="H455" i="1"/>
  <c r="N455" i="1" s="1"/>
  <c r="P455" i="1" s="1"/>
  <c r="B455" i="1" s="1"/>
  <c r="I473" i="1"/>
  <c r="J456" i="1"/>
  <c r="K456" i="1" s="1"/>
  <c r="L456" i="1" s="1"/>
  <c r="M456" i="1" s="1"/>
  <c r="T455" i="1"/>
  <c r="R456" i="1"/>
  <c r="Q455" i="1"/>
  <c r="C456" i="1" s="1"/>
  <c r="S456" i="1"/>
  <c r="G456" i="1"/>
  <c r="O456" i="1"/>
  <c r="D456" i="1"/>
  <c r="E456" i="1" s="1"/>
  <c r="A457" i="1"/>
  <c r="F457" i="1" l="1"/>
  <c r="H456" i="1"/>
  <c r="N456" i="1" s="1"/>
  <c r="P456" i="1" s="1"/>
  <c r="B456" i="1" s="1"/>
  <c r="O457" i="1"/>
  <c r="A458" i="1"/>
  <c r="D457" i="1"/>
  <c r="E457" i="1" s="1"/>
  <c r="J457" i="1"/>
  <c r="K457" i="1" s="1"/>
  <c r="L457" i="1" s="1"/>
  <c r="M457" i="1" s="1"/>
  <c r="T456" i="1"/>
  <c r="Q456" i="1"/>
  <c r="C457" i="1" s="1"/>
  <c r="S457" i="1"/>
  <c r="R457" i="1"/>
  <c r="G457" i="1"/>
  <c r="I474" i="1"/>
  <c r="H457" i="1" l="1"/>
  <c r="F458" i="1"/>
  <c r="I475" i="1"/>
  <c r="J458" i="1"/>
  <c r="K458" i="1" s="1"/>
  <c r="L458" i="1" s="1"/>
  <c r="M458" i="1" s="1"/>
  <c r="T457" i="1"/>
  <c r="R458" i="1"/>
  <c r="Q457" i="1"/>
  <c r="C458" i="1" s="1"/>
  <c r="S458" i="1"/>
  <c r="G458" i="1"/>
  <c r="N457" i="1"/>
  <c r="P457" i="1" s="1"/>
  <c r="B457" i="1" s="1"/>
  <c r="O458" i="1"/>
  <c r="A459" i="1"/>
  <c r="D458" i="1"/>
  <c r="E458" i="1" s="1"/>
  <c r="H458" i="1" l="1"/>
  <c r="F459" i="1"/>
  <c r="I476" i="1"/>
  <c r="O459" i="1"/>
  <c r="A460" i="1"/>
  <c r="D459" i="1"/>
  <c r="E459" i="1" s="1"/>
  <c r="J459" i="1"/>
  <c r="K459" i="1" s="1"/>
  <c r="L459" i="1" s="1"/>
  <c r="M459" i="1" s="1"/>
  <c r="T458" i="1"/>
  <c r="S459" i="1"/>
  <c r="Q458" i="1"/>
  <c r="C459" i="1" s="1"/>
  <c r="R459" i="1"/>
  <c r="G459" i="1"/>
  <c r="N458" i="1"/>
  <c r="P458" i="1" s="1"/>
  <c r="B458" i="1" s="1"/>
  <c r="F460" i="1" l="1"/>
  <c r="H459" i="1"/>
  <c r="N459" i="1" s="1"/>
  <c r="P459" i="1" s="1"/>
  <c r="B459" i="1" s="1"/>
  <c r="Q459" i="1"/>
  <c r="C460" i="1" s="1"/>
  <c r="J460" i="1"/>
  <c r="K460" i="1" s="1"/>
  <c r="L460" i="1" s="1"/>
  <c r="M460" i="1" s="1"/>
  <c r="R460" i="1"/>
  <c r="T459" i="1"/>
  <c r="S460" i="1"/>
  <c r="G460" i="1"/>
  <c r="I477" i="1"/>
  <c r="A461" i="1"/>
  <c r="D460" i="1"/>
  <c r="E460" i="1" s="1"/>
  <c r="O460" i="1"/>
  <c r="H460" i="1" l="1"/>
  <c r="F461" i="1"/>
  <c r="N460" i="1"/>
  <c r="P460" i="1" s="1"/>
  <c r="B460" i="1" s="1"/>
  <c r="J461" i="1"/>
  <c r="K461" i="1" s="1"/>
  <c r="L461" i="1" s="1"/>
  <c r="M461" i="1" s="1"/>
  <c r="T460" i="1"/>
  <c r="S461" i="1"/>
  <c r="Q460" i="1"/>
  <c r="C461" i="1" s="1"/>
  <c r="R461" i="1"/>
  <c r="G461" i="1"/>
  <c r="O461" i="1"/>
  <c r="A462" i="1"/>
  <c r="D461" i="1"/>
  <c r="E461" i="1" s="1"/>
  <c r="I478" i="1"/>
  <c r="F462" i="1" l="1"/>
  <c r="H461" i="1"/>
  <c r="N461" i="1" s="1"/>
  <c r="P461" i="1" s="1"/>
  <c r="B461" i="1" s="1"/>
  <c r="J462" i="1"/>
  <c r="K462" i="1" s="1"/>
  <c r="L462" i="1" s="1"/>
  <c r="M462" i="1" s="1"/>
  <c r="T461" i="1"/>
  <c r="Q461" i="1"/>
  <c r="C462" i="1" s="1"/>
  <c r="R462" i="1"/>
  <c r="S462" i="1"/>
  <c r="G462" i="1"/>
  <c r="I479" i="1"/>
  <c r="O462" i="1"/>
  <c r="A463" i="1"/>
  <c r="D462" i="1"/>
  <c r="E462" i="1" s="1"/>
  <c r="H462" i="1" l="1"/>
  <c r="N462" i="1" s="1"/>
  <c r="P462" i="1" s="1"/>
  <c r="B462" i="1" s="1"/>
  <c r="F463" i="1"/>
  <c r="I480" i="1"/>
  <c r="O463" i="1"/>
  <c r="A464" i="1"/>
  <c r="D463" i="1"/>
  <c r="E463" i="1" s="1"/>
  <c r="R463" i="1"/>
  <c r="J463" i="1"/>
  <c r="K463" i="1" s="1"/>
  <c r="L463" i="1" s="1"/>
  <c r="M463" i="1" s="1"/>
  <c r="T462" i="1"/>
  <c r="Q462" i="1"/>
  <c r="C463" i="1" s="1"/>
  <c r="S463" i="1"/>
  <c r="G463" i="1"/>
  <c r="F464" i="1" l="1"/>
  <c r="H463" i="1"/>
  <c r="N463" i="1" s="1"/>
  <c r="P463" i="1" s="1"/>
  <c r="B463" i="1" s="1"/>
  <c r="J464" i="1"/>
  <c r="K464" i="1" s="1"/>
  <c r="L464" i="1" s="1"/>
  <c r="M464" i="1" s="1"/>
  <c r="T463" i="1"/>
  <c r="R464" i="1"/>
  <c r="Q463" i="1"/>
  <c r="C464" i="1" s="1"/>
  <c r="S464" i="1"/>
  <c r="G464" i="1"/>
  <c r="O464" i="1"/>
  <c r="A465" i="1"/>
  <c r="D464" i="1"/>
  <c r="E464" i="1" s="1"/>
  <c r="I481" i="1"/>
  <c r="F465" i="1" l="1"/>
  <c r="H464" i="1"/>
  <c r="N464" i="1" s="1"/>
  <c r="P464" i="1" s="1"/>
  <c r="B464" i="1" s="1"/>
  <c r="I482" i="1"/>
  <c r="D465" i="1"/>
  <c r="E465" i="1" s="1"/>
  <c r="O465" i="1"/>
  <c r="A466" i="1"/>
  <c r="R465" i="1"/>
  <c r="J465" i="1"/>
  <c r="K465" i="1" s="1"/>
  <c r="L465" i="1" s="1"/>
  <c r="M465" i="1" s="1"/>
  <c r="T464" i="1"/>
  <c r="S465" i="1"/>
  <c r="Q464" i="1"/>
  <c r="C465" i="1" s="1"/>
  <c r="G465" i="1"/>
  <c r="H465" i="1" l="1"/>
  <c r="N465" i="1" s="1"/>
  <c r="P465" i="1" s="1"/>
  <c r="B465" i="1" s="1"/>
  <c r="F466" i="1"/>
  <c r="D466" i="1"/>
  <c r="E466" i="1" s="1"/>
  <c r="O466" i="1"/>
  <c r="A467" i="1"/>
  <c r="J466" i="1"/>
  <c r="K466" i="1" s="1"/>
  <c r="L466" i="1" s="1"/>
  <c r="M466" i="1" s="1"/>
  <c r="T465" i="1"/>
  <c r="R466" i="1"/>
  <c r="Q465" i="1"/>
  <c r="C466" i="1" s="1"/>
  <c r="S466" i="1"/>
  <c r="G466" i="1"/>
  <c r="I483" i="1"/>
  <c r="H466" i="1" l="1"/>
  <c r="F467" i="1"/>
  <c r="N466" i="1"/>
  <c r="P466" i="1" s="1"/>
  <c r="B466" i="1" s="1"/>
  <c r="I484" i="1"/>
  <c r="R467" i="1"/>
  <c r="J467" i="1"/>
  <c r="K467" i="1" s="1"/>
  <c r="L467" i="1" s="1"/>
  <c r="M467" i="1" s="1"/>
  <c r="T466" i="1"/>
  <c r="Q466" i="1"/>
  <c r="C467" i="1" s="1"/>
  <c r="S467" i="1"/>
  <c r="G467" i="1"/>
  <c r="D467" i="1"/>
  <c r="E467" i="1" s="1"/>
  <c r="A468" i="1"/>
  <c r="O467" i="1"/>
  <c r="F468" i="1" l="1"/>
  <c r="H467" i="1"/>
  <c r="N467" i="1" s="1"/>
  <c r="P467" i="1" s="1"/>
  <c r="B467" i="1" s="1"/>
  <c r="D468" i="1"/>
  <c r="E468" i="1" s="1"/>
  <c r="A469" i="1"/>
  <c r="O468" i="1"/>
  <c r="T467" i="1"/>
  <c r="R468" i="1"/>
  <c r="J468" i="1"/>
  <c r="K468" i="1" s="1"/>
  <c r="L468" i="1" s="1"/>
  <c r="M468" i="1" s="1"/>
  <c r="Q467" i="1"/>
  <c r="C468" i="1" s="1"/>
  <c r="S468" i="1"/>
  <c r="G468" i="1"/>
  <c r="I485" i="1"/>
  <c r="H468" i="1" l="1"/>
  <c r="N468" i="1" s="1"/>
  <c r="P468" i="1" s="1"/>
  <c r="B468" i="1" s="1"/>
  <c r="F469" i="1"/>
  <c r="I486" i="1"/>
  <c r="T468" i="1"/>
  <c r="R469" i="1"/>
  <c r="J469" i="1"/>
  <c r="K469" i="1" s="1"/>
  <c r="L469" i="1" s="1"/>
  <c r="M469" i="1" s="1"/>
  <c r="Q468" i="1"/>
  <c r="C469" i="1" s="1"/>
  <c r="S469" i="1"/>
  <c r="G469" i="1"/>
  <c r="A470" i="1"/>
  <c r="D469" i="1"/>
  <c r="E469" i="1" s="1"/>
  <c r="O469" i="1"/>
  <c r="H469" i="1" l="1"/>
  <c r="N469" i="1" s="1"/>
  <c r="P469" i="1" s="1"/>
  <c r="B469" i="1" s="1"/>
  <c r="F470" i="1"/>
  <c r="T469" i="1"/>
  <c r="J470" i="1"/>
  <c r="K470" i="1" s="1"/>
  <c r="L470" i="1" s="1"/>
  <c r="M470" i="1" s="1"/>
  <c r="Q469" i="1"/>
  <c r="C470" i="1" s="1"/>
  <c r="S470" i="1"/>
  <c r="R470" i="1"/>
  <c r="G470" i="1"/>
  <c r="A471" i="1"/>
  <c r="D470" i="1"/>
  <c r="E470" i="1" s="1"/>
  <c r="O470" i="1"/>
  <c r="I487" i="1"/>
  <c r="F471" i="1" l="1"/>
  <c r="H470" i="1"/>
  <c r="N470" i="1" s="1"/>
  <c r="P470" i="1" s="1"/>
  <c r="B470" i="1" s="1"/>
  <c r="I488" i="1"/>
  <c r="T470" i="1"/>
  <c r="R471" i="1"/>
  <c r="J471" i="1"/>
  <c r="K471" i="1" s="1"/>
  <c r="L471" i="1" s="1"/>
  <c r="M471" i="1" s="1"/>
  <c r="Q470" i="1"/>
  <c r="C471" i="1" s="1"/>
  <c r="S471" i="1"/>
  <c r="G471" i="1"/>
  <c r="A472" i="1"/>
  <c r="D471" i="1"/>
  <c r="E471" i="1" s="1"/>
  <c r="O471" i="1"/>
  <c r="H471" i="1" l="1"/>
  <c r="N471" i="1" s="1"/>
  <c r="P471" i="1" s="1"/>
  <c r="B471" i="1" s="1"/>
  <c r="F472" i="1"/>
  <c r="I489" i="1"/>
  <c r="T471" i="1"/>
  <c r="J472" i="1"/>
  <c r="K472" i="1" s="1"/>
  <c r="L472" i="1" s="1"/>
  <c r="M472" i="1" s="1"/>
  <c r="Q471" i="1"/>
  <c r="C472" i="1" s="1"/>
  <c r="S472" i="1"/>
  <c r="R472" i="1"/>
  <c r="G472" i="1"/>
  <c r="D472" i="1"/>
  <c r="E472" i="1" s="1"/>
  <c r="A473" i="1"/>
  <c r="O472" i="1"/>
  <c r="F473" i="1" l="1"/>
  <c r="H472" i="1"/>
  <c r="N472" i="1" s="1"/>
  <c r="P472" i="1" s="1"/>
  <c r="B472" i="1" s="1"/>
  <c r="T472" i="1"/>
  <c r="J473" i="1"/>
  <c r="K473" i="1" s="1"/>
  <c r="L473" i="1" s="1"/>
  <c r="M473" i="1" s="1"/>
  <c r="Q472" i="1"/>
  <c r="C473" i="1" s="1"/>
  <c r="R473" i="1"/>
  <c r="S473" i="1"/>
  <c r="G473" i="1"/>
  <c r="I490" i="1"/>
  <c r="A474" i="1"/>
  <c r="D473" i="1"/>
  <c r="E473" i="1" s="1"/>
  <c r="O473" i="1"/>
  <c r="H473" i="1" l="1"/>
  <c r="F474" i="1"/>
  <c r="N473" i="1"/>
  <c r="P473" i="1" s="1"/>
  <c r="B473" i="1" s="1"/>
  <c r="J474" i="1"/>
  <c r="K474" i="1" s="1"/>
  <c r="L474" i="1" s="1"/>
  <c r="M474" i="1" s="1"/>
  <c r="T473" i="1"/>
  <c r="S474" i="1"/>
  <c r="R474" i="1"/>
  <c r="Q473" i="1"/>
  <c r="C474" i="1" s="1"/>
  <c r="G474" i="1"/>
  <c r="D474" i="1"/>
  <c r="E474" i="1" s="1"/>
  <c r="A475" i="1"/>
  <c r="O474" i="1"/>
  <c r="I491" i="1"/>
  <c r="F475" i="1" l="1"/>
  <c r="H474" i="1"/>
  <c r="N474" i="1" s="1"/>
  <c r="P474" i="1" s="1"/>
  <c r="B474" i="1" s="1"/>
  <c r="D475" i="1"/>
  <c r="E475" i="1" s="1"/>
  <c r="O475" i="1"/>
  <c r="A476" i="1"/>
  <c r="I492" i="1"/>
  <c r="J475" i="1"/>
  <c r="K475" i="1" s="1"/>
  <c r="L475" i="1" s="1"/>
  <c r="M475" i="1" s="1"/>
  <c r="T474" i="1"/>
  <c r="S475" i="1"/>
  <c r="R475" i="1"/>
  <c r="Q474" i="1"/>
  <c r="C475" i="1" s="1"/>
  <c r="G475" i="1"/>
  <c r="H475" i="1" l="1"/>
  <c r="N475" i="1" s="1"/>
  <c r="P475" i="1" s="1"/>
  <c r="B475" i="1" s="1"/>
  <c r="F476" i="1"/>
  <c r="I493" i="1"/>
  <c r="R476" i="1"/>
  <c r="J476" i="1"/>
  <c r="K476" i="1" s="1"/>
  <c r="L476" i="1" s="1"/>
  <c r="M476" i="1" s="1"/>
  <c r="T475" i="1"/>
  <c r="Q475" i="1"/>
  <c r="C476" i="1" s="1"/>
  <c r="S476" i="1"/>
  <c r="G476" i="1"/>
  <c r="D476" i="1"/>
  <c r="E476" i="1" s="1"/>
  <c r="A477" i="1"/>
  <c r="O476" i="1"/>
  <c r="F477" i="1" l="1"/>
  <c r="H476" i="1"/>
  <c r="N476" i="1" s="1"/>
  <c r="P476" i="1" s="1"/>
  <c r="B476" i="1" s="1"/>
  <c r="D477" i="1"/>
  <c r="E477" i="1" s="1"/>
  <c r="O477" i="1"/>
  <c r="A478" i="1"/>
  <c r="I494" i="1"/>
  <c r="S477" i="1"/>
  <c r="J477" i="1"/>
  <c r="K477" i="1" s="1"/>
  <c r="L477" i="1" s="1"/>
  <c r="M477" i="1" s="1"/>
  <c r="R477" i="1"/>
  <c r="T476" i="1"/>
  <c r="Q476" i="1"/>
  <c r="C477" i="1" s="1"/>
  <c r="G477" i="1"/>
  <c r="F478" i="1" l="1"/>
  <c r="H477" i="1"/>
  <c r="N477" i="1" s="1"/>
  <c r="P477" i="1" s="1"/>
  <c r="B477" i="1" s="1"/>
  <c r="J478" i="1"/>
  <c r="K478" i="1" s="1"/>
  <c r="L478" i="1" s="1"/>
  <c r="M478" i="1" s="1"/>
  <c r="S478" i="1"/>
  <c r="T477" i="1"/>
  <c r="R478" i="1"/>
  <c r="Q477" i="1"/>
  <c r="C478" i="1" s="1"/>
  <c r="G478" i="1"/>
  <c r="D478" i="1"/>
  <c r="E478" i="1" s="1"/>
  <c r="F479" i="1" s="1"/>
  <c r="O478" i="1"/>
  <c r="A479" i="1"/>
  <c r="I495" i="1"/>
  <c r="H478" i="1" l="1"/>
  <c r="N478" i="1" s="1"/>
  <c r="P478" i="1" s="1"/>
  <c r="B478" i="1" s="1"/>
  <c r="R479" i="1"/>
  <c r="J479" i="1"/>
  <c r="K479" i="1" s="1"/>
  <c r="L479" i="1" s="1"/>
  <c r="M479" i="1" s="1"/>
  <c r="T478" i="1"/>
  <c r="S479" i="1"/>
  <c r="Q478" i="1"/>
  <c r="C479" i="1" s="1"/>
  <c r="G479" i="1"/>
  <c r="H479" i="1" s="1"/>
  <c r="D479" i="1"/>
  <c r="E479" i="1" s="1"/>
  <c r="O479" i="1"/>
  <c r="A480" i="1"/>
  <c r="I496" i="1"/>
  <c r="F480" i="1" l="1"/>
  <c r="D480" i="1"/>
  <c r="E480" i="1" s="1"/>
  <c r="O480" i="1"/>
  <c r="A481" i="1"/>
  <c r="I497" i="1"/>
  <c r="N479" i="1"/>
  <c r="P479" i="1" s="1"/>
  <c r="B479" i="1" s="1"/>
  <c r="J480" i="1"/>
  <c r="K480" i="1" s="1"/>
  <c r="L480" i="1" s="1"/>
  <c r="M480" i="1" s="1"/>
  <c r="T479" i="1"/>
  <c r="S480" i="1"/>
  <c r="R480" i="1"/>
  <c r="Q479" i="1"/>
  <c r="C480" i="1" s="1"/>
  <c r="G480" i="1"/>
  <c r="H480" i="1" l="1"/>
  <c r="N480" i="1" s="1"/>
  <c r="P480" i="1" s="1"/>
  <c r="B480" i="1" s="1"/>
  <c r="F481" i="1"/>
  <c r="R481" i="1"/>
  <c r="J481" i="1"/>
  <c r="K481" i="1" s="1"/>
  <c r="L481" i="1" s="1"/>
  <c r="M481" i="1" s="1"/>
  <c r="T480" i="1"/>
  <c r="S481" i="1"/>
  <c r="Q480" i="1"/>
  <c r="C481" i="1" s="1"/>
  <c r="G481" i="1"/>
  <c r="D481" i="1"/>
  <c r="E481" i="1" s="1"/>
  <c r="O481" i="1"/>
  <c r="A482" i="1"/>
  <c r="I498" i="1"/>
  <c r="H481" i="1" l="1"/>
  <c r="N481" i="1" s="1"/>
  <c r="P481" i="1" s="1"/>
  <c r="B481" i="1" s="1"/>
  <c r="F482" i="1"/>
  <c r="A483" i="1"/>
  <c r="D482" i="1"/>
  <c r="E482" i="1" s="1"/>
  <c r="O482" i="1"/>
  <c r="I499" i="1"/>
  <c r="T481" i="1"/>
  <c r="J482" i="1"/>
  <c r="K482" i="1" s="1"/>
  <c r="L482" i="1" s="1"/>
  <c r="M482" i="1" s="1"/>
  <c r="Q481" i="1"/>
  <c r="C482" i="1" s="1"/>
  <c r="S482" i="1"/>
  <c r="R482" i="1"/>
  <c r="G482" i="1"/>
  <c r="F483" i="1" l="1"/>
  <c r="H482" i="1"/>
  <c r="N482" i="1" s="1"/>
  <c r="P482" i="1" s="1"/>
  <c r="B482" i="1" s="1"/>
  <c r="I500" i="1"/>
  <c r="T482" i="1"/>
  <c r="J483" i="1"/>
  <c r="K483" i="1" s="1"/>
  <c r="L483" i="1" s="1"/>
  <c r="M483" i="1" s="1"/>
  <c r="Q482" i="1"/>
  <c r="C483" i="1" s="1"/>
  <c r="S483" i="1"/>
  <c r="R483" i="1"/>
  <c r="G483" i="1"/>
  <c r="A484" i="1"/>
  <c r="D483" i="1"/>
  <c r="E483" i="1" s="1"/>
  <c r="O483" i="1"/>
  <c r="F484" i="1" l="1"/>
  <c r="H483" i="1"/>
  <c r="N483" i="1" s="1"/>
  <c r="P483" i="1" s="1"/>
  <c r="B483" i="1" s="1"/>
  <c r="I501" i="1"/>
  <c r="T483" i="1"/>
  <c r="J484" i="1"/>
  <c r="K484" i="1" s="1"/>
  <c r="L484" i="1" s="1"/>
  <c r="M484" i="1" s="1"/>
  <c r="Q483" i="1"/>
  <c r="C484" i="1" s="1"/>
  <c r="S484" i="1"/>
  <c r="R484" i="1"/>
  <c r="G484" i="1"/>
  <c r="A485" i="1"/>
  <c r="D484" i="1"/>
  <c r="E484" i="1" s="1"/>
  <c r="O484" i="1"/>
  <c r="F485" i="1" l="1"/>
  <c r="H484" i="1"/>
  <c r="N484" i="1" s="1"/>
  <c r="P484" i="1" s="1"/>
  <c r="B484" i="1" s="1"/>
  <c r="I502" i="1"/>
  <c r="T484" i="1"/>
  <c r="R485" i="1"/>
  <c r="J485" i="1"/>
  <c r="K485" i="1" s="1"/>
  <c r="L485" i="1" s="1"/>
  <c r="M485" i="1" s="1"/>
  <c r="Q484" i="1"/>
  <c r="C485" i="1" s="1"/>
  <c r="S485" i="1"/>
  <c r="G485" i="1"/>
  <c r="D485" i="1"/>
  <c r="E485" i="1" s="1"/>
  <c r="A486" i="1"/>
  <c r="O485" i="1"/>
  <c r="H485" i="1" l="1"/>
  <c r="N485" i="1" s="1"/>
  <c r="P485" i="1" s="1"/>
  <c r="B485" i="1" s="1"/>
  <c r="F486" i="1"/>
  <c r="A487" i="1"/>
  <c r="D486" i="1"/>
  <c r="E486" i="1" s="1"/>
  <c r="O486" i="1"/>
  <c r="T485" i="1"/>
  <c r="J486" i="1"/>
  <c r="K486" i="1" s="1"/>
  <c r="L486" i="1" s="1"/>
  <c r="M486" i="1" s="1"/>
  <c r="Q485" i="1"/>
  <c r="C486" i="1" s="1"/>
  <c r="S486" i="1"/>
  <c r="R486" i="1"/>
  <c r="G486" i="1"/>
  <c r="I503" i="1"/>
  <c r="F487" i="1" l="1"/>
  <c r="H486" i="1"/>
  <c r="N486" i="1" s="1"/>
  <c r="P486" i="1" s="1"/>
  <c r="B486" i="1" s="1"/>
  <c r="I504" i="1"/>
  <c r="T486" i="1"/>
  <c r="J487" i="1"/>
  <c r="K487" i="1" s="1"/>
  <c r="L487" i="1" s="1"/>
  <c r="M487" i="1" s="1"/>
  <c r="Q486" i="1"/>
  <c r="C487" i="1" s="1"/>
  <c r="S487" i="1"/>
  <c r="R487" i="1"/>
  <c r="G487" i="1"/>
  <c r="D487" i="1"/>
  <c r="E487" i="1" s="1"/>
  <c r="A488" i="1"/>
  <c r="O487" i="1"/>
  <c r="F488" i="1" l="1"/>
  <c r="H487" i="1"/>
  <c r="N487" i="1" s="1"/>
  <c r="P487" i="1" s="1"/>
  <c r="B487" i="1" s="1"/>
  <c r="T487" i="1"/>
  <c r="J488" i="1"/>
  <c r="K488" i="1" s="1"/>
  <c r="L488" i="1" s="1"/>
  <c r="M488" i="1" s="1"/>
  <c r="Q487" i="1"/>
  <c r="C488" i="1" s="1"/>
  <c r="S488" i="1"/>
  <c r="R488" i="1"/>
  <c r="G488" i="1"/>
  <c r="I505" i="1"/>
  <c r="A489" i="1"/>
  <c r="D488" i="1"/>
  <c r="E488" i="1" s="1"/>
  <c r="O488" i="1"/>
  <c r="F489" i="1" l="1"/>
  <c r="H488" i="1"/>
  <c r="N488" i="1" s="1"/>
  <c r="P488" i="1" s="1"/>
  <c r="B488" i="1" s="1"/>
  <c r="I506" i="1"/>
  <c r="R489" i="1"/>
  <c r="J489" i="1"/>
  <c r="K489" i="1" s="1"/>
  <c r="L489" i="1" s="1"/>
  <c r="M489" i="1" s="1"/>
  <c r="T488" i="1"/>
  <c r="S489" i="1"/>
  <c r="Q488" i="1"/>
  <c r="C489" i="1" s="1"/>
  <c r="G489" i="1"/>
  <c r="D489" i="1"/>
  <c r="E489" i="1" s="1"/>
  <c r="O489" i="1"/>
  <c r="A490" i="1"/>
  <c r="H489" i="1" l="1"/>
  <c r="F490" i="1"/>
  <c r="N489" i="1"/>
  <c r="P489" i="1" s="1"/>
  <c r="B489" i="1" s="1"/>
  <c r="D490" i="1"/>
  <c r="E490" i="1" s="1"/>
  <c r="O490" i="1"/>
  <c r="A491" i="1"/>
  <c r="I507" i="1"/>
  <c r="J490" i="1"/>
  <c r="K490" i="1" s="1"/>
  <c r="L490" i="1" s="1"/>
  <c r="M490" i="1" s="1"/>
  <c r="T489" i="1"/>
  <c r="R490" i="1"/>
  <c r="Q489" i="1"/>
  <c r="C490" i="1" s="1"/>
  <c r="S490" i="1"/>
  <c r="G490" i="1"/>
  <c r="F491" i="1" l="1"/>
  <c r="H490" i="1"/>
  <c r="N490" i="1" s="1"/>
  <c r="P490" i="1" s="1"/>
  <c r="B490" i="1" s="1"/>
  <c r="S491" i="1"/>
  <c r="J491" i="1"/>
  <c r="K491" i="1" s="1"/>
  <c r="L491" i="1" s="1"/>
  <c r="M491" i="1" s="1"/>
  <c r="R491" i="1"/>
  <c r="T490" i="1"/>
  <c r="Q490" i="1"/>
  <c r="C491" i="1" s="1"/>
  <c r="G491" i="1"/>
  <c r="D491" i="1"/>
  <c r="E491" i="1" s="1"/>
  <c r="O491" i="1"/>
  <c r="A492" i="1"/>
  <c r="I508" i="1"/>
  <c r="H491" i="1" l="1"/>
  <c r="N491" i="1" s="1"/>
  <c r="P491" i="1" s="1"/>
  <c r="B491" i="1" s="1"/>
  <c r="F492" i="1"/>
  <c r="I509" i="1"/>
  <c r="T491" i="1"/>
  <c r="R492" i="1"/>
  <c r="J492" i="1"/>
  <c r="K492" i="1" s="1"/>
  <c r="L492" i="1" s="1"/>
  <c r="M492" i="1" s="1"/>
  <c r="Q491" i="1"/>
  <c r="C492" i="1" s="1"/>
  <c r="S492" i="1"/>
  <c r="G492" i="1"/>
  <c r="A493" i="1"/>
  <c r="D492" i="1"/>
  <c r="E492" i="1" s="1"/>
  <c r="O492" i="1"/>
  <c r="F493" i="1" l="1"/>
  <c r="H492" i="1"/>
  <c r="T492" i="1"/>
  <c r="J493" i="1"/>
  <c r="K493" i="1" s="1"/>
  <c r="L493" i="1" s="1"/>
  <c r="M493" i="1" s="1"/>
  <c r="Q492" i="1"/>
  <c r="C493" i="1" s="1"/>
  <c r="R493" i="1"/>
  <c r="S493" i="1"/>
  <c r="G493" i="1"/>
  <c r="A494" i="1"/>
  <c r="D493" i="1"/>
  <c r="E493" i="1" s="1"/>
  <c r="O493" i="1"/>
  <c r="N492" i="1"/>
  <c r="P492" i="1" s="1"/>
  <c r="B492" i="1" s="1"/>
  <c r="I510" i="1"/>
  <c r="F494" i="1" l="1"/>
  <c r="H493" i="1"/>
  <c r="N493" i="1" s="1"/>
  <c r="P493" i="1" s="1"/>
  <c r="B493" i="1" s="1"/>
  <c r="I511" i="1"/>
  <c r="S494" i="1"/>
  <c r="J494" i="1"/>
  <c r="K494" i="1" s="1"/>
  <c r="L494" i="1" s="1"/>
  <c r="M494" i="1" s="1"/>
  <c r="T493" i="1"/>
  <c r="R494" i="1"/>
  <c r="Q493" i="1"/>
  <c r="C494" i="1" s="1"/>
  <c r="G494" i="1"/>
  <c r="D494" i="1"/>
  <c r="E494" i="1" s="1"/>
  <c r="O494" i="1"/>
  <c r="A495" i="1"/>
  <c r="F495" i="1" l="1"/>
  <c r="H494" i="1"/>
  <c r="N494" i="1" s="1"/>
  <c r="P494" i="1" s="1"/>
  <c r="B494" i="1" s="1"/>
  <c r="T494" i="1"/>
  <c r="S495" i="1"/>
  <c r="J495" i="1"/>
  <c r="K495" i="1" s="1"/>
  <c r="L495" i="1" s="1"/>
  <c r="M495" i="1" s="1"/>
  <c r="Q494" i="1"/>
  <c r="C495" i="1" s="1"/>
  <c r="R495" i="1"/>
  <c r="G495" i="1"/>
  <c r="D495" i="1"/>
  <c r="E495" i="1" s="1"/>
  <c r="A496" i="1"/>
  <c r="O495" i="1"/>
  <c r="I512" i="1"/>
  <c r="F496" i="1" l="1"/>
  <c r="H495" i="1"/>
  <c r="N495" i="1" s="1"/>
  <c r="P495" i="1" s="1"/>
  <c r="B495" i="1" s="1"/>
  <c r="T495" i="1"/>
  <c r="R496" i="1"/>
  <c r="J496" i="1"/>
  <c r="K496" i="1" s="1"/>
  <c r="L496" i="1" s="1"/>
  <c r="M496" i="1" s="1"/>
  <c r="Q495" i="1"/>
  <c r="C496" i="1" s="1"/>
  <c r="S496" i="1"/>
  <c r="G496" i="1"/>
  <c r="A497" i="1"/>
  <c r="D496" i="1"/>
  <c r="E496" i="1" s="1"/>
  <c r="O496" i="1"/>
  <c r="I513" i="1"/>
  <c r="H496" i="1" l="1"/>
  <c r="F497" i="1"/>
  <c r="N496" i="1"/>
  <c r="P496" i="1" s="1"/>
  <c r="B496" i="1" s="1"/>
  <c r="S497" i="1"/>
  <c r="J497" i="1"/>
  <c r="K497" i="1" s="1"/>
  <c r="L497" i="1" s="1"/>
  <c r="M497" i="1" s="1"/>
  <c r="T496" i="1"/>
  <c r="Q496" i="1"/>
  <c r="C497" i="1" s="1"/>
  <c r="R497" i="1"/>
  <c r="G497" i="1"/>
  <c r="D497" i="1"/>
  <c r="E497" i="1" s="1"/>
  <c r="O497" i="1"/>
  <c r="A498" i="1"/>
  <c r="I514" i="1"/>
  <c r="F498" i="1" l="1"/>
  <c r="H497" i="1"/>
  <c r="N497" i="1" s="1"/>
  <c r="P497" i="1" s="1"/>
  <c r="B497" i="1" s="1"/>
  <c r="D498" i="1"/>
  <c r="E498" i="1" s="1"/>
  <c r="O498" i="1"/>
  <c r="A499" i="1"/>
  <c r="I515" i="1"/>
  <c r="R498" i="1"/>
  <c r="J498" i="1"/>
  <c r="K498" i="1" s="1"/>
  <c r="L498" i="1" s="1"/>
  <c r="M498" i="1" s="1"/>
  <c r="T497" i="1"/>
  <c r="S498" i="1"/>
  <c r="Q497" i="1"/>
  <c r="C498" i="1" s="1"/>
  <c r="G498" i="1"/>
  <c r="H498" i="1" l="1"/>
  <c r="N498" i="1" s="1"/>
  <c r="P498" i="1" s="1"/>
  <c r="B498" i="1" s="1"/>
  <c r="F499" i="1"/>
  <c r="D499" i="1"/>
  <c r="E499" i="1" s="1"/>
  <c r="O499" i="1"/>
  <c r="A500" i="1"/>
  <c r="I516" i="1"/>
  <c r="J499" i="1"/>
  <c r="K499" i="1" s="1"/>
  <c r="L499" i="1" s="1"/>
  <c r="M499" i="1" s="1"/>
  <c r="T498" i="1"/>
  <c r="R499" i="1"/>
  <c r="Q498" i="1"/>
  <c r="C499" i="1" s="1"/>
  <c r="S499" i="1"/>
  <c r="G499" i="1"/>
  <c r="H499" i="1" l="1"/>
  <c r="F500" i="1"/>
  <c r="N499" i="1"/>
  <c r="P499" i="1" s="1"/>
  <c r="B499" i="1" s="1"/>
  <c r="I517" i="1"/>
  <c r="J500" i="1"/>
  <c r="K500" i="1" s="1"/>
  <c r="L500" i="1" s="1"/>
  <c r="M500" i="1" s="1"/>
  <c r="T499" i="1"/>
  <c r="S500" i="1"/>
  <c r="Q499" i="1"/>
  <c r="C500" i="1" s="1"/>
  <c r="R500" i="1"/>
  <c r="G500" i="1"/>
  <c r="D500" i="1"/>
  <c r="E500" i="1" s="1"/>
  <c r="A501" i="1"/>
  <c r="O500" i="1"/>
  <c r="H500" i="1" l="1"/>
  <c r="F501" i="1"/>
  <c r="N500" i="1"/>
  <c r="P500" i="1" s="1"/>
  <c r="B500" i="1" s="1"/>
  <c r="D501" i="1"/>
  <c r="E501" i="1" s="1"/>
  <c r="O501" i="1"/>
  <c r="A502" i="1"/>
  <c r="J501" i="1"/>
  <c r="K501" i="1" s="1"/>
  <c r="L501" i="1" s="1"/>
  <c r="M501" i="1" s="1"/>
  <c r="T500" i="1"/>
  <c r="R501" i="1"/>
  <c r="S501" i="1"/>
  <c r="Q500" i="1"/>
  <c r="C501" i="1" s="1"/>
  <c r="G501" i="1"/>
  <c r="I518" i="1"/>
  <c r="H501" i="1" l="1"/>
  <c r="F502" i="1"/>
  <c r="N501" i="1"/>
  <c r="P501" i="1" s="1"/>
  <c r="B501" i="1" s="1"/>
  <c r="R502" i="1"/>
  <c r="J502" i="1"/>
  <c r="K502" i="1" s="1"/>
  <c r="L502" i="1" s="1"/>
  <c r="M502" i="1" s="1"/>
  <c r="T501" i="1"/>
  <c r="S502" i="1"/>
  <c r="Q501" i="1"/>
  <c r="C502" i="1" s="1"/>
  <c r="G502" i="1"/>
  <c r="D502" i="1"/>
  <c r="E502" i="1" s="1"/>
  <c r="O502" i="1"/>
  <c r="A503" i="1"/>
  <c r="I519" i="1"/>
  <c r="F503" i="1" l="1"/>
  <c r="H502" i="1"/>
  <c r="N502" i="1" s="1"/>
  <c r="P502" i="1" s="1"/>
  <c r="B502" i="1" s="1"/>
  <c r="S503" i="1"/>
  <c r="J503" i="1"/>
  <c r="K503" i="1" s="1"/>
  <c r="L503" i="1" s="1"/>
  <c r="M503" i="1" s="1"/>
  <c r="T502" i="1"/>
  <c r="Q502" i="1"/>
  <c r="C503" i="1" s="1"/>
  <c r="R503" i="1"/>
  <c r="G503" i="1"/>
  <c r="I520" i="1"/>
  <c r="D503" i="1"/>
  <c r="E503" i="1" s="1"/>
  <c r="O503" i="1"/>
  <c r="A504" i="1"/>
  <c r="H503" i="1" l="1"/>
  <c r="F504" i="1"/>
  <c r="N503" i="1"/>
  <c r="P503" i="1" s="1"/>
  <c r="B503" i="1" s="1"/>
  <c r="R504" i="1"/>
  <c r="J504" i="1"/>
  <c r="T503" i="1"/>
  <c r="S504" i="1"/>
  <c r="Q503" i="1"/>
  <c r="C504" i="1" s="1"/>
  <c r="G504" i="1"/>
  <c r="D504" i="1"/>
  <c r="E504" i="1" s="1"/>
  <c r="O504" i="1"/>
  <c r="A505" i="1"/>
  <c r="K504" i="1"/>
  <c r="L504" i="1" s="1"/>
  <c r="M504" i="1" s="1"/>
  <c r="I521" i="1"/>
  <c r="H504" i="1" l="1"/>
  <c r="N504" i="1" s="1"/>
  <c r="P504" i="1" s="1"/>
  <c r="B504" i="1" s="1"/>
  <c r="F505" i="1"/>
  <c r="I522" i="1"/>
  <c r="R505" i="1"/>
  <c r="J505" i="1"/>
  <c r="K505" i="1" s="1"/>
  <c r="L505" i="1" s="1"/>
  <c r="M505" i="1" s="1"/>
  <c r="S505" i="1"/>
  <c r="T504" i="1"/>
  <c r="Q504" i="1"/>
  <c r="C505" i="1" s="1"/>
  <c r="G505" i="1"/>
  <c r="D505" i="1"/>
  <c r="E505" i="1" s="1"/>
  <c r="O505" i="1"/>
  <c r="A506" i="1"/>
  <c r="H505" i="1" l="1"/>
  <c r="F506" i="1"/>
  <c r="J506" i="1"/>
  <c r="K506" i="1" s="1"/>
  <c r="L506" i="1" s="1"/>
  <c r="M506" i="1" s="1"/>
  <c r="S506" i="1"/>
  <c r="T505" i="1"/>
  <c r="R506" i="1"/>
  <c r="Q505" i="1"/>
  <c r="C506" i="1" s="1"/>
  <c r="G506" i="1"/>
  <c r="N505" i="1"/>
  <c r="P505" i="1" s="1"/>
  <c r="B505" i="1" s="1"/>
  <c r="D506" i="1"/>
  <c r="E506" i="1" s="1"/>
  <c r="A507" i="1"/>
  <c r="O506" i="1"/>
  <c r="I523" i="1"/>
  <c r="F507" i="1" l="1"/>
  <c r="H506" i="1"/>
  <c r="N506" i="1" s="1"/>
  <c r="P506" i="1" s="1"/>
  <c r="B506" i="1" s="1"/>
  <c r="I524" i="1"/>
  <c r="S507" i="1"/>
  <c r="J507" i="1"/>
  <c r="K507" i="1" s="1"/>
  <c r="L507" i="1" s="1"/>
  <c r="M507" i="1" s="1"/>
  <c r="T506" i="1"/>
  <c r="R507" i="1"/>
  <c r="Q506" i="1"/>
  <c r="C507" i="1" s="1"/>
  <c r="G507" i="1"/>
  <c r="D507" i="1"/>
  <c r="E507" i="1" s="1"/>
  <c r="O507" i="1"/>
  <c r="A508" i="1"/>
  <c r="F508" i="1" l="1"/>
  <c r="H507" i="1"/>
  <c r="N507" i="1" s="1"/>
  <c r="P507" i="1" s="1"/>
  <c r="B507" i="1" s="1"/>
  <c r="J508" i="1"/>
  <c r="K508" i="1" s="1"/>
  <c r="L508" i="1" s="1"/>
  <c r="M508" i="1" s="1"/>
  <c r="T507" i="1"/>
  <c r="S508" i="1"/>
  <c r="Q507" i="1"/>
  <c r="C508" i="1" s="1"/>
  <c r="R508" i="1"/>
  <c r="G508" i="1"/>
  <c r="I525" i="1"/>
  <c r="D508" i="1"/>
  <c r="E508" i="1" s="1"/>
  <c r="A509" i="1"/>
  <c r="O508" i="1"/>
  <c r="H508" i="1" l="1"/>
  <c r="N508" i="1" s="1"/>
  <c r="P508" i="1" s="1"/>
  <c r="B508" i="1" s="1"/>
  <c r="F509" i="1"/>
  <c r="J509" i="1"/>
  <c r="K509" i="1" s="1"/>
  <c r="L509" i="1" s="1"/>
  <c r="M509" i="1" s="1"/>
  <c r="R509" i="1"/>
  <c r="T508" i="1"/>
  <c r="S509" i="1"/>
  <c r="Q508" i="1"/>
  <c r="C509" i="1" s="1"/>
  <c r="G509" i="1"/>
  <c r="I526" i="1"/>
  <c r="D509" i="1"/>
  <c r="E509" i="1" s="1"/>
  <c r="O509" i="1"/>
  <c r="A510" i="1"/>
  <c r="F510" i="1" l="1"/>
  <c r="H509" i="1"/>
  <c r="N509" i="1" s="1"/>
  <c r="P509" i="1" s="1"/>
  <c r="B509" i="1" s="1"/>
  <c r="T509" i="1"/>
  <c r="R510" i="1"/>
  <c r="J510" i="1"/>
  <c r="K510" i="1" s="1"/>
  <c r="L510" i="1" s="1"/>
  <c r="M510" i="1" s="1"/>
  <c r="Q509" i="1"/>
  <c r="C510" i="1" s="1"/>
  <c r="S510" i="1"/>
  <c r="G510" i="1"/>
  <c r="D510" i="1"/>
  <c r="E510" i="1" s="1"/>
  <c r="O510" i="1"/>
  <c r="A511" i="1"/>
  <c r="I527" i="1"/>
  <c r="H510" i="1" l="1"/>
  <c r="N510" i="1" s="1"/>
  <c r="P510" i="1" s="1"/>
  <c r="B510" i="1" s="1"/>
  <c r="F511" i="1"/>
  <c r="I528" i="1"/>
  <c r="A512" i="1"/>
  <c r="D511" i="1"/>
  <c r="E511" i="1" s="1"/>
  <c r="O511" i="1"/>
  <c r="T510" i="1"/>
  <c r="J511" i="1"/>
  <c r="K511" i="1" s="1"/>
  <c r="L511" i="1" s="1"/>
  <c r="M511" i="1" s="1"/>
  <c r="Q510" i="1"/>
  <c r="C511" i="1" s="1"/>
  <c r="R511" i="1"/>
  <c r="S511" i="1"/>
  <c r="G511" i="1"/>
  <c r="F512" i="1" l="1"/>
  <c r="H511" i="1"/>
  <c r="N511" i="1" s="1"/>
  <c r="P511" i="1" s="1"/>
  <c r="B511" i="1" s="1"/>
  <c r="I529" i="1"/>
  <c r="R512" i="1"/>
  <c r="J512" i="1"/>
  <c r="K512" i="1" s="1"/>
  <c r="L512" i="1" s="1"/>
  <c r="M512" i="1" s="1"/>
  <c r="T511" i="1"/>
  <c r="S512" i="1"/>
  <c r="Q511" i="1"/>
  <c r="C512" i="1" s="1"/>
  <c r="G512" i="1"/>
  <c r="D512" i="1"/>
  <c r="E512" i="1" s="1"/>
  <c r="O512" i="1"/>
  <c r="A513" i="1"/>
  <c r="F513" i="1" l="1"/>
  <c r="H512" i="1"/>
  <c r="N512" i="1" s="1"/>
  <c r="P512" i="1" s="1"/>
  <c r="B512" i="1" s="1"/>
  <c r="R513" i="1"/>
  <c r="T512" i="1"/>
  <c r="S513" i="1"/>
  <c r="J513" i="1"/>
  <c r="K513" i="1" s="1"/>
  <c r="L513" i="1" s="1"/>
  <c r="M513" i="1" s="1"/>
  <c r="Q512" i="1"/>
  <c r="C513" i="1" s="1"/>
  <c r="G513" i="1"/>
  <c r="I530" i="1"/>
  <c r="D513" i="1"/>
  <c r="E513" i="1" s="1"/>
  <c r="O513" i="1"/>
  <c r="A514" i="1"/>
  <c r="F514" i="1" l="1"/>
  <c r="H513" i="1"/>
  <c r="N513" i="1" s="1"/>
  <c r="P513" i="1" s="1"/>
  <c r="B513" i="1" s="1"/>
  <c r="D514" i="1"/>
  <c r="E514" i="1" s="1"/>
  <c r="O514" i="1"/>
  <c r="A515" i="1"/>
  <c r="T513" i="1"/>
  <c r="R514" i="1"/>
  <c r="S514" i="1"/>
  <c r="J514" i="1"/>
  <c r="K514" i="1" s="1"/>
  <c r="L514" i="1" s="1"/>
  <c r="M514" i="1" s="1"/>
  <c r="Q513" i="1"/>
  <c r="C514" i="1" s="1"/>
  <c r="G514" i="1"/>
  <c r="I531" i="1"/>
  <c r="H514" i="1" l="1"/>
  <c r="N514" i="1" s="1"/>
  <c r="P514" i="1" s="1"/>
  <c r="B514" i="1" s="1"/>
  <c r="F515" i="1"/>
  <c r="T514" i="1"/>
  <c r="S515" i="1"/>
  <c r="J515" i="1"/>
  <c r="K515" i="1" s="1"/>
  <c r="L515" i="1" s="1"/>
  <c r="M515" i="1" s="1"/>
  <c r="Q514" i="1"/>
  <c r="C515" i="1" s="1"/>
  <c r="R515" i="1"/>
  <c r="G515" i="1"/>
  <c r="I532" i="1"/>
  <c r="D515" i="1"/>
  <c r="E515" i="1" s="1"/>
  <c r="O515" i="1"/>
  <c r="A516" i="1"/>
  <c r="H515" i="1" l="1"/>
  <c r="N515" i="1" s="1"/>
  <c r="P515" i="1" s="1"/>
  <c r="B515" i="1" s="1"/>
  <c r="F516" i="1"/>
  <c r="D516" i="1"/>
  <c r="E516" i="1" s="1"/>
  <c r="O516" i="1"/>
  <c r="A517" i="1"/>
  <c r="T515" i="1"/>
  <c r="S516" i="1"/>
  <c r="J516" i="1"/>
  <c r="K516" i="1" s="1"/>
  <c r="L516" i="1" s="1"/>
  <c r="M516" i="1" s="1"/>
  <c r="Q515" i="1"/>
  <c r="C516" i="1" s="1"/>
  <c r="R516" i="1"/>
  <c r="G516" i="1"/>
  <c r="I533" i="1"/>
  <c r="F517" i="1" l="1"/>
  <c r="H516" i="1"/>
  <c r="N516" i="1" s="1"/>
  <c r="P516" i="1" s="1"/>
  <c r="B516" i="1" s="1"/>
  <c r="T516" i="1"/>
  <c r="R517" i="1"/>
  <c r="Q516" i="1"/>
  <c r="C517" i="1" s="1"/>
  <c r="J517" i="1"/>
  <c r="K517" i="1" s="1"/>
  <c r="L517" i="1" s="1"/>
  <c r="M517" i="1" s="1"/>
  <c r="S517" i="1"/>
  <c r="G517" i="1"/>
  <c r="I534" i="1"/>
  <c r="A518" i="1"/>
  <c r="D517" i="1"/>
  <c r="E517" i="1" s="1"/>
  <c r="O517" i="1"/>
  <c r="H517" i="1" l="1"/>
  <c r="N517" i="1" s="1"/>
  <c r="P517" i="1" s="1"/>
  <c r="B517" i="1" s="1"/>
  <c r="F518" i="1"/>
  <c r="T517" i="1"/>
  <c r="Q517" i="1"/>
  <c r="C518" i="1" s="1"/>
  <c r="S518" i="1"/>
  <c r="R518" i="1"/>
  <c r="J518" i="1"/>
  <c r="K518" i="1" s="1"/>
  <c r="L518" i="1" s="1"/>
  <c r="M518" i="1" s="1"/>
  <c r="G518" i="1"/>
  <c r="D518" i="1"/>
  <c r="E518" i="1" s="1"/>
  <c r="A519" i="1"/>
  <c r="O518" i="1"/>
  <c r="I535" i="1"/>
  <c r="F519" i="1" l="1"/>
  <c r="H518" i="1"/>
  <c r="N518" i="1" s="1"/>
  <c r="P518" i="1" s="1"/>
  <c r="B518" i="1" s="1"/>
  <c r="D519" i="1"/>
  <c r="E519" i="1" s="1"/>
  <c r="A520" i="1"/>
  <c r="O519" i="1"/>
  <c r="I536" i="1"/>
  <c r="T518" i="1"/>
  <c r="Q518" i="1"/>
  <c r="C519" i="1" s="1"/>
  <c r="S519" i="1"/>
  <c r="J519" i="1"/>
  <c r="K519" i="1" s="1"/>
  <c r="L519" i="1" s="1"/>
  <c r="M519" i="1" s="1"/>
  <c r="R519" i="1"/>
  <c r="G519" i="1"/>
  <c r="H519" i="1" l="1"/>
  <c r="N519" i="1" s="1"/>
  <c r="P519" i="1" s="1"/>
  <c r="B519" i="1" s="1"/>
  <c r="F520" i="1"/>
  <c r="D520" i="1"/>
  <c r="E520" i="1" s="1"/>
  <c r="O520" i="1"/>
  <c r="A521" i="1"/>
  <c r="T519" i="1"/>
  <c r="S520" i="1"/>
  <c r="Q519" i="1"/>
  <c r="C520" i="1" s="1"/>
  <c r="R520" i="1"/>
  <c r="J520" i="1"/>
  <c r="K520" i="1" s="1"/>
  <c r="L520" i="1" s="1"/>
  <c r="M520" i="1" s="1"/>
  <c r="G520" i="1"/>
  <c r="I537" i="1"/>
  <c r="H520" i="1" l="1"/>
  <c r="F521" i="1"/>
  <c r="N520" i="1"/>
  <c r="P520" i="1" s="1"/>
  <c r="B520" i="1" s="1"/>
  <c r="I538" i="1"/>
  <c r="D521" i="1"/>
  <c r="E521" i="1" s="1"/>
  <c r="A522" i="1"/>
  <c r="O521" i="1"/>
  <c r="T520" i="1"/>
  <c r="Q520" i="1"/>
  <c r="C521" i="1" s="1"/>
  <c r="S521" i="1"/>
  <c r="J521" i="1"/>
  <c r="K521" i="1" s="1"/>
  <c r="L521" i="1" s="1"/>
  <c r="M521" i="1" s="1"/>
  <c r="R521" i="1"/>
  <c r="G521" i="1"/>
  <c r="F522" i="1" l="1"/>
  <c r="H521" i="1"/>
  <c r="N521" i="1" s="1"/>
  <c r="P521" i="1" s="1"/>
  <c r="B521" i="1" s="1"/>
  <c r="I539" i="1"/>
  <c r="D522" i="1"/>
  <c r="E522" i="1" s="1"/>
  <c r="A523" i="1"/>
  <c r="O522" i="1"/>
  <c r="T521" i="1"/>
  <c r="R522" i="1"/>
  <c r="Q521" i="1"/>
  <c r="C522" i="1" s="1"/>
  <c r="S522" i="1"/>
  <c r="J522" i="1"/>
  <c r="K522" i="1" s="1"/>
  <c r="L522" i="1" s="1"/>
  <c r="M522" i="1" s="1"/>
  <c r="G522" i="1"/>
  <c r="F523" i="1" l="1"/>
  <c r="H522" i="1"/>
  <c r="N522" i="1" s="1"/>
  <c r="P522" i="1" s="1"/>
  <c r="B522" i="1" s="1"/>
  <c r="T522" i="1"/>
  <c r="S523" i="1"/>
  <c r="R523" i="1"/>
  <c r="J523" i="1"/>
  <c r="K523" i="1" s="1"/>
  <c r="L523" i="1" s="1"/>
  <c r="M523" i="1" s="1"/>
  <c r="Q522" i="1"/>
  <c r="C523" i="1" s="1"/>
  <c r="G523" i="1"/>
  <c r="I540" i="1"/>
  <c r="D523" i="1"/>
  <c r="E523" i="1" s="1"/>
  <c r="O523" i="1"/>
  <c r="A524" i="1"/>
  <c r="H523" i="1" l="1"/>
  <c r="F524" i="1"/>
  <c r="N523" i="1"/>
  <c r="P523" i="1" s="1"/>
  <c r="B523" i="1" s="1"/>
  <c r="S524" i="1"/>
  <c r="R524" i="1"/>
  <c r="T523" i="1"/>
  <c r="J524" i="1"/>
  <c r="K524" i="1" s="1"/>
  <c r="L524" i="1" s="1"/>
  <c r="M524" i="1" s="1"/>
  <c r="Q523" i="1"/>
  <c r="C524" i="1" s="1"/>
  <c r="G524" i="1"/>
  <c r="D524" i="1"/>
  <c r="E524" i="1" s="1"/>
  <c r="O524" i="1"/>
  <c r="A525" i="1"/>
  <c r="I541" i="1"/>
  <c r="F525" i="1" l="1"/>
  <c r="H524" i="1"/>
  <c r="N524" i="1" s="1"/>
  <c r="P524" i="1" s="1"/>
  <c r="B524" i="1" s="1"/>
  <c r="I542" i="1"/>
  <c r="T524" i="1"/>
  <c r="S525" i="1"/>
  <c r="J525" i="1"/>
  <c r="K525" i="1" s="1"/>
  <c r="L525" i="1" s="1"/>
  <c r="M525" i="1" s="1"/>
  <c r="Q524" i="1"/>
  <c r="C525" i="1" s="1"/>
  <c r="R525" i="1"/>
  <c r="G525" i="1"/>
  <c r="D525" i="1"/>
  <c r="E525" i="1" s="1"/>
  <c r="O525" i="1"/>
  <c r="A526" i="1"/>
  <c r="F526" i="1" l="1"/>
  <c r="H525" i="1"/>
  <c r="N525" i="1" s="1"/>
  <c r="P525" i="1" s="1"/>
  <c r="B525" i="1" s="1"/>
  <c r="D526" i="1"/>
  <c r="E526" i="1" s="1"/>
  <c r="O526" i="1"/>
  <c r="A527" i="1"/>
  <c r="I543" i="1"/>
  <c r="R526" i="1"/>
  <c r="T525" i="1"/>
  <c r="J526" i="1"/>
  <c r="K526" i="1" s="1"/>
  <c r="L526" i="1" s="1"/>
  <c r="M526" i="1" s="1"/>
  <c r="Q525" i="1"/>
  <c r="C526" i="1" s="1"/>
  <c r="S526" i="1"/>
  <c r="G526" i="1"/>
  <c r="H526" i="1" l="1"/>
  <c r="F527" i="1"/>
  <c r="N526" i="1"/>
  <c r="P526" i="1" s="1"/>
  <c r="B526" i="1" s="1"/>
  <c r="A528" i="1"/>
  <c r="D527" i="1"/>
  <c r="E527" i="1" s="1"/>
  <c r="O527" i="1"/>
  <c r="T526" i="1"/>
  <c r="Q526" i="1"/>
  <c r="C527" i="1" s="1"/>
  <c r="S527" i="1"/>
  <c r="J527" i="1"/>
  <c r="K527" i="1" s="1"/>
  <c r="L527" i="1" s="1"/>
  <c r="M527" i="1" s="1"/>
  <c r="R527" i="1"/>
  <c r="G527" i="1"/>
  <c r="I544" i="1"/>
  <c r="F528" i="1" l="1"/>
  <c r="H527" i="1"/>
  <c r="N527" i="1" s="1"/>
  <c r="P527" i="1" s="1"/>
  <c r="B527" i="1" s="1"/>
  <c r="T527" i="1"/>
  <c r="Q527" i="1"/>
  <c r="C528" i="1" s="1"/>
  <c r="S528" i="1"/>
  <c r="J528" i="1"/>
  <c r="K528" i="1" s="1"/>
  <c r="L528" i="1" s="1"/>
  <c r="M528" i="1" s="1"/>
  <c r="R528" i="1"/>
  <c r="G528" i="1"/>
  <c r="I545" i="1"/>
  <c r="A529" i="1"/>
  <c r="D528" i="1"/>
  <c r="E528" i="1" s="1"/>
  <c r="O528" i="1"/>
  <c r="F529" i="1" l="1"/>
  <c r="H528" i="1"/>
  <c r="N528" i="1" s="1"/>
  <c r="P528" i="1" s="1"/>
  <c r="B528" i="1" s="1"/>
  <c r="D529" i="1"/>
  <c r="E529" i="1" s="1"/>
  <c r="O529" i="1"/>
  <c r="A530" i="1"/>
  <c r="R529" i="1"/>
  <c r="T528" i="1"/>
  <c r="S529" i="1"/>
  <c r="J529" i="1"/>
  <c r="K529" i="1" s="1"/>
  <c r="L529" i="1" s="1"/>
  <c r="M529" i="1" s="1"/>
  <c r="Q528" i="1"/>
  <c r="C529" i="1" s="1"/>
  <c r="G529" i="1"/>
  <c r="I546" i="1"/>
  <c r="H529" i="1" l="1"/>
  <c r="F530" i="1"/>
  <c r="N529" i="1"/>
  <c r="P529" i="1" s="1"/>
  <c r="B529" i="1" s="1"/>
  <c r="T529" i="1"/>
  <c r="R530" i="1"/>
  <c r="Q529" i="1"/>
  <c r="C530" i="1" s="1"/>
  <c r="J530" i="1"/>
  <c r="K530" i="1" s="1"/>
  <c r="L530" i="1" s="1"/>
  <c r="M530" i="1" s="1"/>
  <c r="S530" i="1"/>
  <c r="G530" i="1"/>
  <c r="I547" i="1"/>
  <c r="D530" i="1"/>
  <c r="E530" i="1" s="1"/>
  <c r="A531" i="1"/>
  <c r="O530" i="1"/>
  <c r="F531" i="1" l="1"/>
  <c r="H530" i="1"/>
  <c r="N530" i="1" s="1"/>
  <c r="P530" i="1" s="1"/>
  <c r="B530" i="1" s="1"/>
  <c r="I548" i="1"/>
  <c r="A532" i="1"/>
  <c r="D531" i="1"/>
  <c r="E531" i="1" s="1"/>
  <c r="O531" i="1"/>
  <c r="T530" i="1"/>
  <c r="R531" i="1"/>
  <c r="Q530" i="1"/>
  <c r="C531" i="1" s="1"/>
  <c r="S531" i="1"/>
  <c r="J531" i="1"/>
  <c r="K531" i="1" s="1"/>
  <c r="L531" i="1" s="1"/>
  <c r="M531" i="1" s="1"/>
  <c r="G531" i="1"/>
  <c r="H531" i="1" l="1"/>
  <c r="F532" i="1"/>
  <c r="D532" i="1"/>
  <c r="E532" i="1" s="1"/>
  <c r="A533" i="1"/>
  <c r="O532" i="1"/>
  <c r="T531" i="1"/>
  <c r="R532" i="1"/>
  <c r="Q531" i="1"/>
  <c r="C532" i="1" s="1"/>
  <c r="S532" i="1"/>
  <c r="J532" i="1"/>
  <c r="K532" i="1" s="1"/>
  <c r="L532" i="1" s="1"/>
  <c r="M532" i="1" s="1"/>
  <c r="G532" i="1"/>
  <c r="I549" i="1"/>
  <c r="N531" i="1"/>
  <c r="P531" i="1" s="1"/>
  <c r="B531" i="1" s="1"/>
  <c r="F533" i="1" l="1"/>
  <c r="H532" i="1"/>
  <c r="N532" i="1" s="1"/>
  <c r="P532" i="1" s="1"/>
  <c r="B532" i="1" s="1"/>
  <c r="I550" i="1"/>
  <c r="D533" i="1"/>
  <c r="E533" i="1" s="1"/>
  <c r="A534" i="1"/>
  <c r="O533" i="1"/>
  <c r="T532" i="1"/>
  <c r="R533" i="1"/>
  <c r="Q532" i="1"/>
  <c r="C533" i="1" s="1"/>
  <c r="S533" i="1"/>
  <c r="J533" i="1"/>
  <c r="K533" i="1" s="1"/>
  <c r="L533" i="1" s="1"/>
  <c r="M533" i="1" s="1"/>
  <c r="G533" i="1"/>
  <c r="F534" i="1" l="1"/>
  <c r="H533" i="1"/>
  <c r="N533" i="1" s="1"/>
  <c r="P533" i="1" s="1"/>
  <c r="B533" i="1" s="1"/>
  <c r="D534" i="1"/>
  <c r="E534" i="1" s="1"/>
  <c r="O534" i="1"/>
  <c r="A535" i="1"/>
  <c r="I551" i="1"/>
  <c r="T533" i="1"/>
  <c r="S534" i="1"/>
  <c r="R534" i="1"/>
  <c r="J534" i="1"/>
  <c r="K534" i="1" s="1"/>
  <c r="L534" i="1" s="1"/>
  <c r="M534" i="1" s="1"/>
  <c r="Q533" i="1"/>
  <c r="C534" i="1" s="1"/>
  <c r="G534" i="1"/>
  <c r="F535" i="1" l="1"/>
  <c r="H534" i="1"/>
  <c r="N534" i="1" s="1"/>
  <c r="P534" i="1" s="1"/>
  <c r="B534" i="1" s="1"/>
  <c r="I552" i="1"/>
  <c r="T534" i="1"/>
  <c r="R535" i="1"/>
  <c r="J535" i="1"/>
  <c r="K535" i="1" s="1"/>
  <c r="L535" i="1" s="1"/>
  <c r="M535" i="1" s="1"/>
  <c r="Q534" i="1"/>
  <c r="C535" i="1" s="1"/>
  <c r="S535" i="1"/>
  <c r="G535" i="1"/>
  <c r="D535" i="1"/>
  <c r="E535" i="1" s="1"/>
  <c r="O535" i="1"/>
  <c r="A536" i="1"/>
  <c r="F536" i="1" l="1"/>
  <c r="H535" i="1"/>
  <c r="N535" i="1" s="1"/>
  <c r="P535" i="1" s="1"/>
  <c r="B535" i="1" s="1"/>
  <c r="T535" i="1"/>
  <c r="S536" i="1"/>
  <c r="J536" i="1"/>
  <c r="K536" i="1" s="1"/>
  <c r="L536" i="1" s="1"/>
  <c r="M536" i="1" s="1"/>
  <c r="Q535" i="1"/>
  <c r="C536" i="1" s="1"/>
  <c r="R536" i="1"/>
  <c r="G536" i="1"/>
  <c r="D536" i="1"/>
  <c r="E536" i="1" s="1"/>
  <c r="F537" i="1" s="1"/>
  <c r="O536" i="1"/>
  <c r="A537" i="1"/>
  <c r="I553" i="1"/>
  <c r="H536" i="1" l="1"/>
  <c r="N536" i="1" s="1"/>
  <c r="P536" i="1" s="1"/>
  <c r="B536" i="1" s="1"/>
  <c r="I554" i="1"/>
  <c r="D537" i="1"/>
  <c r="E537" i="1" s="1"/>
  <c r="O537" i="1"/>
  <c r="A538" i="1"/>
  <c r="T536" i="1"/>
  <c r="S537" i="1"/>
  <c r="J537" i="1"/>
  <c r="K537" i="1" s="1"/>
  <c r="L537" i="1" s="1"/>
  <c r="M537" i="1" s="1"/>
  <c r="Q536" i="1"/>
  <c r="C537" i="1" s="1"/>
  <c r="R537" i="1"/>
  <c r="G537" i="1"/>
  <c r="H537" i="1" s="1"/>
  <c r="F538" i="1" l="1"/>
  <c r="N537" i="1"/>
  <c r="P537" i="1" s="1"/>
  <c r="B537" i="1" s="1"/>
  <c r="R538" i="1"/>
  <c r="T537" i="1"/>
  <c r="S538" i="1"/>
  <c r="J538" i="1"/>
  <c r="K538" i="1" s="1"/>
  <c r="L538" i="1" s="1"/>
  <c r="M538" i="1" s="1"/>
  <c r="Q537" i="1"/>
  <c r="C538" i="1" s="1"/>
  <c r="G538" i="1"/>
  <c r="D538" i="1"/>
  <c r="E538" i="1" s="1"/>
  <c r="O538" i="1"/>
  <c r="A539" i="1"/>
  <c r="I555" i="1"/>
  <c r="F539" i="1" l="1"/>
  <c r="H538" i="1"/>
  <c r="N538" i="1" s="1"/>
  <c r="P538" i="1" s="1"/>
  <c r="B538" i="1" s="1"/>
  <c r="I556" i="1"/>
  <c r="R539" i="1"/>
  <c r="J539" i="1"/>
  <c r="K539" i="1" s="1"/>
  <c r="L539" i="1" s="1"/>
  <c r="M539" i="1" s="1"/>
  <c r="T538" i="1"/>
  <c r="S539" i="1"/>
  <c r="Q538" i="1"/>
  <c r="C539" i="1" s="1"/>
  <c r="G539" i="1"/>
  <c r="D539" i="1"/>
  <c r="E539" i="1" s="1"/>
  <c r="O539" i="1"/>
  <c r="A540" i="1"/>
  <c r="H539" i="1" l="1"/>
  <c r="F540" i="1"/>
  <c r="N539" i="1"/>
  <c r="P539" i="1" s="1"/>
  <c r="B539" i="1" s="1"/>
  <c r="D540" i="1"/>
  <c r="E540" i="1" s="1"/>
  <c r="O540" i="1"/>
  <c r="A541" i="1"/>
  <c r="R540" i="1"/>
  <c r="J540" i="1"/>
  <c r="K540" i="1" s="1"/>
  <c r="L540" i="1" s="1"/>
  <c r="M540" i="1" s="1"/>
  <c r="S540" i="1"/>
  <c r="T539" i="1"/>
  <c r="Q539" i="1"/>
  <c r="C540" i="1" s="1"/>
  <c r="G540" i="1"/>
  <c r="I557" i="1"/>
  <c r="H540" i="1" l="1"/>
  <c r="F541" i="1"/>
  <c r="N540" i="1"/>
  <c r="P540" i="1" s="1"/>
  <c r="B540" i="1" s="1"/>
  <c r="J541" i="1"/>
  <c r="K541" i="1" s="1"/>
  <c r="L541" i="1" s="1"/>
  <c r="M541" i="1" s="1"/>
  <c r="S541" i="1"/>
  <c r="T540" i="1"/>
  <c r="R541" i="1"/>
  <c r="Q540" i="1"/>
  <c r="C541" i="1" s="1"/>
  <c r="G541" i="1"/>
  <c r="D541" i="1"/>
  <c r="E541" i="1" s="1"/>
  <c r="A542" i="1"/>
  <c r="O541" i="1"/>
  <c r="I558" i="1"/>
  <c r="F542" i="1" l="1"/>
  <c r="H541" i="1"/>
  <c r="N541" i="1" s="1"/>
  <c r="P541" i="1" s="1"/>
  <c r="B541" i="1" s="1"/>
  <c r="D542" i="1"/>
  <c r="E542" i="1" s="1"/>
  <c r="O542" i="1"/>
  <c r="A543" i="1"/>
  <c r="I559" i="1"/>
  <c r="J542" i="1"/>
  <c r="K542" i="1" s="1"/>
  <c r="L542" i="1" s="1"/>
  <c r="M542" i="1" s="1"/>
  <c r="T541" i="1"/>
  <c r="R542" i="1"/>
  <c r="S542" i="1"/>
  <c r="Q541" i="1"/>
  <c r="C542" i="1" s="1"/>
  <c r="G542" i="1"/>
  <c r="H542" i="1" l="1"/>
  <c r="N542" i="1" s="1"/>
  <c r="P542" i="1" s="1"/>
  <c r="F543" i="1"/>
  <c r="I560" i="1"/>
  <c r="R543" i="1"/>
  <c r="J543" i="1"/>
  <c r="K543" i="1" s="1"/>
  <c r="L543" i="1" s="1"/>
  <c r="M543" i="1" s="1"/>
  <c r="T542" i="1"/>
  <c r="S543" i="1"/>
  <c r="Q542" i="1"/>
  <c r="C543" i="1" s="1"/>
  <c r="G543" i="1"/>
  <c r="D543" i="1"/>
  <c r="E543" i="1" s="1"/>
  <c r="O543" i="1"/>
  <c r="A544" i="1"/>
  <c r="H543" i="1" l="1"/>
  <c r="F544" i="1"/>
  <c r="B542" i="1"/>
  <c r="N543" i="1"/>
  <c r="D544" i="1"/>
  <c r="A545" i="1"/>
  <c r="O544" i="1"/>
  <c r="I561" i="1"/>
  <c r="J544" i="1"/>
  <c r="K544" i="1" s="1"/>
  <c r="L544" i="1" s="1"/>
  <c r="M544" i="1" s="1"/>
  <c r="T543" i="1"/>
  <c r="R544" i="1"/>
  <c r="Q543" i="1"/>
  <c r="S544" i="1"/>
  <c r="G544" i="1"/>
  <c r="H544" i="1" l="1"/>
  <c r="N544" i="1" s="1"/>
  <c r="E544" i="1"/>
  <c r="C544" i="1"/>
  <c r="P543" i="1"/>
  <c r="I562" i="1"/>
  <c r="D545" i="1"/>
  <c r="A546" i="1"/>
  <c r="O545" i="1"/>
  <c r="J545" i="1"/>
  <c r="K545" i="1" s="1"/>
  <c r="L545" i="1" s="1"/>
  <c r="M545" i="1" s="1"/>
  <c r="T544" i="1"/>
  <c r="S545" i="1"/>
  <c r="R545" i="1"/>
  <c r="Q544" i="1"/>
  <c r="G545" i="1"/>
  <c r="F545" i="1" l="1"/>
  <c r="H545" i="1" s="1"/>
  <c r="C545" i="1"/>
  <c r="P544" i="1"/>
  <c r="E545" i="1"/>
  <c r="B543" i="1"/>
  <c r="J546" i="1"/>
  <c r="K546" i="1" s="1"/>
  <c r="L546" i="1" s="1"/>
  <c r="M546" i="1" s="1"/>
  <c r="T545" i="1"/>
  <c r="R546" i="1"/>
  <c r="Q545" i="1"/>
  <c r="C546" i="1" s="1"/>
  <c r="S546" i="1"/>
  <c r="G546" i="1"/>
  <c r="D546" i="1"/>
  <c r="A547" i="1"/>
  <c r="O546" i="1"/>
  <c r="I563" i="1"/>
  <c r="F546" i="1" l="1"/>
  <c r="H546" i="1" s="1"/>
  <c r="E546" i="1"/>
  <c r="B544" i="1"/>
  <c r="N545" i="1"/>
  <c r="I564" i="1"/>
  <c r="D547" i="1"/>
  <c r="A548" i="1"/>
  <c r="O547" i="1"/>
  <c r="J547" i="1"/>
  <c r="K547" i="1" s="1"/>
  <c r="L547" i="1" s="1"/>
  <c r="M547" i="1" s="1"/>
  <c r="T546" i="1"/>
  <c r="S547" i="1"/>
  <c r="Q546" i="1"/>
  <c r="C547" i="1" s="1"/>
  <c r="R547" i="1"/>
  <c r="G547" i="1"/>
  <c r="F547" i="1" l="1"/>
  <c r="H547" i="1" s="1"/>
  <c r="E547" i="1"/>
  <c r="N546" i="1"/>
  <c r="P545" i="1"/>
  <c r="J548" i="1"/>
  <c r="K548" i="1" s="1"/>
  <c r="L548" i="1" s="1"/>
  <c r="M548" i="1" s="1"/>
  <c r="T547" i="1"/>
  <c r="R548" i="1"/>
  <c r="Q547" i="1"/>
  <c r="C548" i="1" s="1"/>
  <c r="S548" i="1"/>
  <c r="G548" i="1"/>
  <c r="I565" i="1"/>
  <c r="D548" i="1"/>
  <c r="O548" i="1"/>
  <c r="A549" i="1"/>
  <c r="F548" i="1" l="1"/>
  <c r="H548" i="1" s="1"/>
  <c r="N547" i="1"/>
  <c r="P546" i="1"/>
  <c r="E548" i="1"/>
  <c r="B545" i="1"/>
  <c r="D549" i="1"/>
  <c r="A550" i="1"/>
  <c r="O549" i="1"/>
  <c r="R549" i="1"/>
  <c r="J549" i="1"/>
  <c r="K549" i="1" s="1"/>
  <c r="L549" i="1" s="1"/>
  <c r="M549" i="1" s="1"/>
  <c r="T548" i="1"/>
  <c r="Q548" i="1"/>
  <c r="C549" i="1" s="1"/>
  <c r="S549" i="1"/>
  <c r="G549" i="1"/>
  <c r="I566" i="1"/>
  <c r="F549" i="1" l="1"/>
  <c r="H549" i="1" s="1"/>
  <c r="P547" i="1"/>
  <c r="E549" i="1"/>
  <c r="N548" i="1"/>
  <c r="B546" i="1"/>
  <c r="D550" i="1"/>
  <c r="A551" i="1"/>
  <c r="O550" i="1"/>
  <c r="I567" i="1"/>
  <c r="T549" i="1"/>
  <c r="S550" i="1"/>
  <c r="J550" i="1"/>
  <c r="K550" i="1" s="1"/>
  <c r="L550" i="1" s="1"/>
  <c r="M550" i="1" s="1"/>
  <c r="Q549" i="1"/>
  <c r="C550" i="1" s="1"/>
  <c r="R550" i="1"/>
  <c r="G550" i="1"/>
  <c r="F550" i="1" l="1"/>
  <c r="H550" i="1" s="1"/>
  <c r="B547" i="1"/>
  <c r="E550" i="1"/>
  <c r="N549" i="1"/>
  <c r="P549" i="1" s="1"/>
  <c r="P548" i="1"/>
  <c r="T550" i="1"/>
  <c r="J551" i="1"/>
  <c r="K551" i="1" s="1"/>
  <c r="L551" i="1" s="1"/>
  <c r="M551" i="1" s="1"/>
  <c r="Q550" i="1"/>
  <c r="C551" i="1" s="1"/>
  <c r="S551" i="1"/>
  <c r="R551" i="1"/>
  <c r="G551" i="1"/>
  <c r="A552" i="1"/>
  <c r="D551" i="1"/>
  <c r="O551" i="1"/>
  <c r="I568" i="1"/>
  <c r="F551" i="1" l="1"/>
  <c r="G552" i="1" s="1"/>
  <c r="E551" i="1"/>
  <c r="N550" i="1"/>
  <c r="B548" i="1"/>
  <c r="B549" i="1"/>
  <c r="I569" i="1"/>
  <c r="Q551" i="1"/>
  <c r="C552" i="1" s="1"/>
  <c r="S552" i="1"/>
  <c r="R552" i="1"/>
  <c r="J552" i="1"/>
  <c r="K552" i="1" s="1"/>
  <c r="L552" i="1" s="1"/>
  <c r="M552" i="1" s="1"/>
  <c r="A553" i="1"/>
  <c r="D552" i="1"/>
  <c r="O552" i="1"/>
  <c r="H551" i="1" l="1"/>
  <c r="N551" i="1" s="1"/>
  <c r="F552" i="1"/>
  <c r="H552" i="1" s="1"/>
  <c r="E552" i="1"/>
  <c r="P550" i="1"/>
  <c r="O553" i="1"/>
  <c r="A554" i="1"/>
  <c r="D553" i="1"/>
  <c r="I570" i="1"/>
  <c r="J553" i="1"/>
  <c r="K553" i="1" s="1"/>
  <c r="L553" i="1" s="1"/>
  <c r="M553" i="1" s="1"/>
  <c r="T552" i="1"/>
  <c r="Q552" i="1"/>
  <c r="C553" i="1" s="1"/>
  <c r="S553" i="1"/>
  <c r="R553" i="1"/>
  <c r="G553" i="1"/>
  <c r="F553" i="1" l="1"/>
  <c r="H553" i="1" s="1"/>
  <c r="N552" i="1"/>
  <c r="P552" i="1" s="1"/>
  <c r="E553" i="1"/>
  <c r="P551" i="1"/>
  <c r="B550" i="1"/>
  <c r="G554" i="1"/>
  <c r="I571" i="1"/>
  <c r="O554" i="1"/>
  <c r="A555" i="1"/>
  <c r="D554" i="1"/>
  <c r="J554" i="1"/>
  <c r="K554" i="1" s="1"/>
  <c r="L554" i="1" s="1"/>
  <c r="M554" i="1" s="1"/>
  <c r="S554" i="1"/>
  <c r="T553" i="1"/>
  <c r="Q553" i="1"/>
  <c r="C554" i="1" s="1"/>
  <c r="R554" i="1"/>
  <c r="F554" i="1" l="1"/>
  <c r="H554" i="1" s="1"/>
  <c r="T551" i="1"/>
  <c r="E554" i="1"/>
  <c r="B551" i="1"/>
  <c r="N553" i="1"/>
  <c r="B552" i="1"/>
  <c r="O555" i="1"/>
  <c r="A556" i="1"/>
  <c r="D555" i="1"/>
  <c r="I572" i="1"/>
  <c r="J555" i="1"/>
  <c r="K555" i="1" s="1"/>
  <c r="L555" i="1" s="1"/>
  <c r="M555" i="1" s="1"/>
  <c r="T554" i="1"/>
  <c r="Q554" i="1"/>
  <c r="C555" i="1" s="1"/>
  <c r="S555" i="1"/>
  <c r="R555" i="1"/>
  <c r="G555" i="1"/>
  <c r="F555" i="1" l="1"/>
  <c r="H555" i="1" s="1"/>
  <c r="E555" i="1"/>
  <c r="N554" i="1"/>
  <c r="P553" i="1"/>
  <c r="G556" i="1"/>
  <c r="I573" i="1"/>
  <c r="J556" i="1"/>
  <c r="K556" i="1" s="1"/>
  <c r="L556" i="1" s="1"/>
  <c r="M556" i="1" s="1"/>
  <c r="R556" i="1"/>
  <c r="T555" i="1"/>
  <c r="Q555" i="1"/>
  <c r="C556" i="1" s="1"/>
  <c r="S556" i="1"/>
  <c r="O556" i="1"/>
  <c r="A557" i="1"/>
  <c r="D556" i="1"/>
  <c r="F556" i="1" l="1"/>
  <c r="H556" i="1" s="1"/>
  <c r="N556" i="1" s="1"/>
  <c r="B553" i="1"/>
  <c r="E556" i="1"/>
  <c r="N555" i="1"/>
  <c r="P554" i="1"/>
  <c r="O557" i="1"/>
  <c r="D557" i="1"/>
  <c r="A558" i="1"/>
  <c r="T556" i="1"/>
  <c r="S557" i="1"/>
  <c r="Q556" i="1"/>
  <c r="C557" i="1" s="1"/>
  <c r="R557" i="1"/>
  <c r="J557" i="1"/>
  <c r="K557" i="1" s="1"/>
  <c r="L557" i="1" s="1"/>
  <c r="M557" i="1" s="1"/>
  <c r="G557" i="1"/>
  <c r="I574" i="1"/>
  <c r="F557" i="1" l="1"/>
  <c r="H557" i="1" s="1"/>
  <c r="E557" i="1"/>
  <c r="P556" i="1"/>
  <c r="P555" i="1"/>
  <c r="B554" i="1"/>
  <c r="G558" i="1"/>
  <c r="I575" i="1"/>
  <c r="O558" i="1"/>
  <c r="A559" i="1"/>
  <c r="D558" i="1"/>
  <c r="S558" i="1"/>
  <c r="R558" i="1"/>
  <c r="T557" i="1"/>
  <c r="J558" i="1"/>
  <c r="K558" i="1" s="1"/>
  <c r="L558" i="1" s="1"/>
  <c r="M558" i="1" s="1"/>
  <c r="Q557" i="1"/>
  <c r="C558" i="1" s="1"/>
  <c r="F558" i="1" l="1"/>
  <c r="H558" i="1" s="1"/>
  <c r="N558" i="1" s="1"/>
  <c r="E558" i="1"/>
  <c r="N557" i="1"/>
  <c r="B555" i="1"/>
  <c r="B556" i="1"/>
  <c r="D559" i="1"/>
  <c r="A560" i="1"/>
  <c r="O559" i="1"/>
  <c r="I576" i="1"/>
  <c r="Q558" i="1"/>
  <c r="C559" i="1" s="1"/>
  <c r="S559" i="1"/>
  <c r="J559" i="1"/>
  <c r="K559" i="1" s="1"/>
  <c r="L559" i="1" s="1"/>
  <c r="M559" i="1" s="1"/>
  <c r="R559" i="1"/>
  <c r="T558" i="1"/>
  <c r="G559" i="1"/>
  <c r="F559" i="1" l="1"/>
  <c r="H559" i="1" s="1"/>
  <c r="E559" i="1"/>
  <c r="P558" i="1"/>
  <c r="P557" i="1"/>
  <c r="G560" i="1"/>
  <c r="A561" i="1"/>
  <c r="D560" i="1"/>
  <c r="O560" i="1"/>
  <c r="I577" i="1"/>
  <c r="T559" i="1"/>
  <c r="J560" i="1"/>
  <c r="K560" i="1" s="1"/>
  <c r="L560" i="1" s="1"/>
  <c r="M560" i="1" s="1"/>
  <c r="Q559" i="1"/>
  <c r="C560" i="1" s="1"/>
  <c r="S560" i="1"/>
  <c r="R560" i="1"/>
  <c r="F560" i="1" l="1"/>
  <c r="H560" i="1" s="1"/>
  <c r="E560" i="1"/>
  <c r="B558" i="1"/>
  <c r="N559" i="1"/>
  <c r="B557" i="1"/>
  <c r="G561" i="1"/>
  <c r="I578" i="1"/>
  <c r="D561" i="1"/>
  <c r="O561" i="1"/>
  <c r="A562" i="1"/>
  <c r="T560" i="1"/>
  <c r="J561" i="1"/>
  <c r="K561" i="1" s="1"/>
  <c r="L561" i="1" s="1"/>
  <c r="M561" i="1" s="1"/>
  <c r="S561" i="1"/>
  <c r="Q560" i="1"/>
  <c r="C561" i="1" s="1"/>
  <c r="R561" i="1"/>
  <c r="F561" i="1" l="1"/>
  <c r="H561" i="1" s="1"/>
  <c r="N561" i="1" s="1"/>
  <c r="N560" i="1"/>
  <c r="P560" i="1" s="1"/>
  <c r="E561" i="1"/>
  <c r="P559" i="1"/>
  <c r="J562" i="1"/>
  <c r="K562" i="1" s="1"/>
  <c r="L562" i="1" s="1"/>
  <c r="M562" i="1" s="1"/>
  <c r="T561" i="1"/>
  <c r="S562" i="1"/>
  <c r="R562" i="1"/>
  <c r="Q561" i="1"/>
  <c r="C562" i="1" s="1"/>
  <c r="I579" i="1"/>
  <c r="D562" i="1"/>
  <c r="O562" i="1"/>
  <c r="A563" i="1"/>
  <c r="G562" i="1"/>
  <c r="F562" i="1" l="1"/>
  <c r="H562" i="1" s="1"/>
  <c r="E562" i="1"/>
  <c r="B560" i="1"/>
  <c r="P561" i="1"/>
  <c r="B559" i="1"/>
  <c r="G563" i="1"/>
  <c r="J563" i="1"/>
  <c r="K563" i="1" s="1"/>
  <c r="L563" i="1" s="1"/>
  <c r="M563" i="1" s="1"/>
  <c r="R563" i="1"/>
  <c r="T562" i="1"/>
  <c r="Q562" i="1"/>
  <c r="C563" i="1" s="1"/>
  <c r="S563" i="1"/>
  <c r="D563" i="1"/>
  <c r="O563" i="1"/>
  <c r="A564" i="1"/>
  <c r="I580" i="1"/>
  <c r="F563" i="1" l="1"/>
  <c r="H563" i="1" s="1"/>
  <c r="N563" i="1" s="1"/>
  <c r="E563" i="1"/>
  <c r="N562" i="1"/>
  <c r="B561" i="1"/>
  <c r="J564" i="1"/>
  <c r="K564" i="1" s="1"/>
  <c r="L564" i="1" s="1"/>
  <c r="M564" i="1" s="1"/>
  <c r="T563" i="1"/>
  <c r="S564" i="1"/>
  <c r="Q563" i="1"/>
  <c r="C564" i="1" s="1"/>
  <c r="R564" i="1"/>
  <c r="D564" i="1"/>
  <c r="A565" i="1"/>
  <c r="O564" i="1"/>
  <c r="G564" i="1"/>
  <c r="I581" i="1"/>
  <c r="F564" i="1" l="1"/>
  <c r="H564" i="1" s="1"/>
  <c r="E564" i="1"/>
  <c r="P562" i="1"/>
  <c r="P563" i="1"/>
  <c r="G565" i="1"/>
  <c r="I582" i="1"/>
  <c r="D565" i="1"/>
  <c r="O565" i="1"/>
  <c r="A566" i="1"/>
  <c r="S565" i="1"/>
  <c r="R565" i="1"/>
  <c r="T564" i="1"/>
  <c r="J565" i="1"/>
  <c r="K565" i="1" s="1"/>
  <c r="L565" i="1" s="1"/>
  <c r="M565" i="1" s="1"/>
  <c r="Q564" i="1"/>
  <c r="C565" i="1" s="1"/>
  <c r="F565" i="1" l="1"/>
  <c r="H565" i="1" s="1"/>
  <c r="N565" i="1" s="1"/>
  <c r="E565" i="1"/>
  <c r="N564" i="1"/>
  <c r="B563" i="1"/>
  <c r="B562" i="1"/>
  <c r="G566" i="1"/>
  <c r="J566" i="1"/>
  <c r="K566" i="1" s="1"/>
  <c r="L566" i="1" s="1"/>
  <c r="M566" i="1" s="1"/>
  <c r="T565" i="1"/>
  <c r="S566" i="1"/>
  <c r="R566" i="1"/>
  <c r="Q565" i="1"/>
  <c r="C566" i="1" s="1"/>
  <c r="I583" i="1"/>
  <c r="D566" i="1"/>
  <c r="O566" i="1"/>
  <c r="A567" i="1"/>
  <c r="F566" i="1" l="1"/>
  <c r="H566" i="1" s="1"/>
  <c r="P565" i="1"/>
  <c r="E566" i="1"/>
  <c r="P564" i="1"/>
  <c r="G567" i="1"/>
  <c r="I584" i="1"/>
  <c r="D567" i="1"/>
  <c r="O567" i="1"/>
  <c r="A568" i="1"/>
  <c r="R567" i="1"/>
  <c r="J567" i="1"/>
  <c r="K567" i="1" s="1"/>
  <c r="L567" i="1" s="1"/>
  <c r="M567" i="1" s="1"/>
  <c r="T566" i="1"/>
  <c r="Q566" i="1"/>
  <c r="C567" i="1" s="1"/>
  <c r="S567" i="1"/>
  <c r="F567" i="1" l="1"/>
  <c r="H567" i="1" s="1"/>
  <c r="N566" i="1"/>
  <c r="P566" i="1" s="1"/>
  <c r="B565" i="1"/>
  <c r="E567" i="1"/>
  <c r="B564" i="1"/>
  <c r="J568" i="1"/>
  <c r="K568" i="1" s="1"/>
  <c r="L568" i="1" s="1"/>
  <c r="M568" i="1" s="1"/>
  <c r="T567" i="1"/>
  <c r="S568" i="1"/>
  <c r="Q567" i="1"/>
  <c r="C568" i="1" s="1"/>
  <c r="R568" i="1"/>
  <c r="I585" i="1"/>
  <c r="G568" i="1"/>
  <c r="D568" i="1"/>
  <c r="A569" i="1"/>
  <c r="O568" i="1"/>
  <c r="F568" i="1" l="1"/>
  <c r="H568" i="1" s="1"/>
  <c r="N568" i="1" s="1"/>
  <c r="N567" i="1"/>
  <c r="P567" i="1" s="1"/>
  <c r="B566" i="1"/>
  <c r="E568" i="1"/>
  <c r="I586" i="1"/>
  <c r="D569" i="1"/>
  <c r="A570" i="1"/>
  <c r="O569" i="1"/>
  <c r="G569" i="1"/>
  <c r="T568" i="1"/>
  <c r="J569" i="1"/>
  <c r="K569" i="1" s="1"/>
  <c r="L569" i="1" s="1"/>
  <c r="M569" i="1" s="1"/>
  <c r="R569" i="1"/>
  <c r="Q568" i="1"/>
  <c r="C569" i="1" s="1"/>
  <c r="S569" i="1"/>
  <c r="F569" i="1" l="1"/>
  <c r="H569" i="1" s="1"/>
  <c r="P568" i="1"/>
  <c r="E569" i="1"/>
  <c r="B567" i="1"/>
  <c r="G570" i="1"/>
  <c r="T569" i="1"/>
  <c r="Q569" i="1"/>
  <c r="C570" i="1" s="1"/>
  <c r="S570" i="1"/>
  <c r="R570" i="1"/>
  <c r="J570" i="1"/>
  <c r="K570" i="1" s="1"/>
  <c r="L570" i="1" s="1"/>
  <c r="M570" i="1" s="1"/>
  <c r="A571" i="1"/>
  <c r="D570" i="1"/>
  <c r="O570" i="1"/>
  <c r="I587" i="1"/>
  <c r="F570" i="1" l="1"/>
  <c r="H570" i="1" s="1"/>
  <c r="N569" i="1"/>
  <c r="E570" i="1"/>
  <c r="B568" i="1"/>
  <c r="G571" i="1"/>
  <c r="T570" i="1"/>
  <c r="Q570" i="1"/>
  <c r="C571" i="1" s="1"/>
  <c r="S571" i="1"/>
  <c r="J571" i="1"/>
  <c r="K571" i="1" s="1"/>
  <c r="L571" i="1" s="1"/>
  <c r="M571" i="1" s="1"/>
  <c r="R571" i="1"/>
  <c r="I588" i="1"/>
  <c r="A572" i="1"/>
  <c r="D571" i="1"/>
  <c r="E571" i="1" s="1"/>
  <c r="F572" i="1" s="1"/>
  <c r="O571" i="1"/>
  <c r="F571" i="1" l="1"/>
  <c r="H571" i="1" s="1"/>
  <c r="N570" i="1"/>
  <c r="P570" i="1" s="1"/>
  <c r="P569" i="1"/>
  <c r="D572" i="1"/>
  <c r="E572" i="1" s="1"/>
  <c r="O572" i="1"/>
  <c r="A573" i="1"/>
  <c r="I589" i="1"/>
  <c r="R572" i="1"/>
  <c r="J572" i="1"/>
  <c r="K572" i="1" s="1"/>
  <c r="L572" i="1" s="1"/>
  <c r="M572" i="1" s="1"/>
  <c r="T571" i="1"/>
  <c r="Q571" i="1"/>
  <c r="C572" i="1" s="1"/>
  <c r="S572" i="1"/>
  <c r="G572" i="1"/>
  <c r="F573" i="1" l="1"/>
  <c r="N571" i="1"/>
  <c r="P571" i="1" s="1"/>
  <c r="B571" i="1" s="1"/>
  <c r="B569" i="1"/>
  <c r="B570" i="1"/>
  <c r="G573" i="1"/>
  <c r="I590" i="1"/>
  <c r="D573" i="1"/>
  <c r="E573" i="1" s="1"/>
  <c r="A574" i="1"/>
  <c r="O573" i="1"/>
  <c r="H572" i="1"/>
  <c r="N572" i="1" s="1"/>
  <c r="T572" i="1"/>
  <c r="J573" i="1"/>
  <c r="K573" i="1" s="1"/>
  <c r="L573" i="1" s="1"/>
  <c r="M573" i="1" s="1"/>
  <c r="R573" i="1"/>
  <c r="Q572" i="1"/>
  <c r="C573" i="1" s="1"/>
  <c r="S573" i="1"/>
  <c r="H573" i="1" l="1"/>
  <c r="F574" i="1"/>
  <c r="P572" i="1"/>
  <c r="G574" i="1"/>
  <c r="D574" i="1"/>
  <c r="E574" i="1" s="1"/>
  <c r="A575" i="1"/>
  <c r="O574" i="1"/>
  <c r="N573" i="1"/>
  <c r="P573" i="1" s="1"/>
  <c r="B573" i="1" s="1"/>
  <c r="T573" i="1"/>
  <c r="Q573" i="1"/>
  <c r="C574" i="1" s="1"/>
  <c r="S574" i="1"/>
  <c r="R574" i="1"/>
  <c r="J574" i="1"/>
  <c r="K574" i="1" s="1"/>
  <c r="L574" i="1" s="1"/>
  <c r="M574" i="1" s="1"/>
  <c r="I591" i="1"/>
  <c r="H574" i="1" l="1"/>
  <c r="N574" i="1" s="1"/>
  <c r="P574" i="1" s="1"/>
  <c r="B574" i="1" s="1"/>
  <c r="F575" i="1"/>
  <c r="B572" i="1"/>
  <c r="G575" i="1"/>
  <c r="D575" i="1"/>
  <c r="E575" i="1" s="1"/>
  <c r="A576" i="1"/>
  <c r="O575" i="1"/>
  <c r="I592" i="1"/>
  <c r="T574" i="1"/>
  <c r="R575" i="1"/>
  <c r="Q574" i="1"/>
  <c r="C575" i="1" s="1"/>
  <c r="J575" i="1"/>
  <c r="K575" i="1" s="1"/>
  <c r="L575" i="1" s="1"/>
  <c r="M575" i="1" s="1"/>
  <c r="S575" i="1"/>
  <c r="F576" i="1" l="1"/>
  <c r="H575" i="1"/>
  <c r="N575" i="1" s="1"/>
  <c r="P575" i="1" s="1"/>
  <c r="B575" i="1" s="1"/>
  <c r="I593" i="1"/>
  <c r="T575" i="1"/>
  <c r="R576" i="1"/>
  <c r="Q575" i="1"/>
  <c r="C576" i="1" s="1"/>
  <c r="J576" i="1"/>
  <c r="K576" i="1" s="1"/>
  <c r="L576" i="1" s="1"/>
  <c r="M576" i="1" s="1"/>
  <c r="S576" i="1"/>
  <c r="G576" i="1"/>
  <c r="D576" i="1"/>
  <c r="E576" i="1" s="1"/>
  <c r="A577" i="1"/>
  <c r="O576" i="1"/>
  <c r="F577" i="1" l="1"/>
  <c r="H576" i="1"/>
  <c r="N576" i="1" s="1"/>
  <c r="P576" i="1" s="1"/>
  <c r="B576" i="1" s="1"/>
  <c r="T576" i="1"/>
  <c r="S577" i="1"/>
  <c r="Q576" i="1"/>
  <c r="C577" i="1" s="1"/>
  <c r="J577" i="1"/>
  <c r="K577" i="1" s="1"/>
  <c r="L577" i="1" s="1"/>
  <c r="M577" i="1" s="1"/>
  <c r="R577" i="1"/>
  <c r="D577" i="1"/>
  <c r="E577" i="1" s="1"/>
  <c r="O577" i="1"/>
  <c r="A578" i="1"/>
  <c r="G577" i="1"/>
  <c r="I594" i="1"/>
  <c r="F578" i="1" l="1"/>
  <c r="G578" i="1"/>
  <c r="I595" i="1"/>
  <c r="O578" i="1"/>
  <c r="A579" i="1"/>
  <c r="D578" i="1"/>
  <c r="E578" i="1" s="1"/>
  <c r="J578" i="1"/>
  <c r="K578" i="1" s="1"/>
  <c r="L578" i="1" s="1"/>
  <c r="M578" i="1" s="1"/>
  <c r="S578" i="1"/>
  <c r="T577" i="1"/>
  <c r="Q577" i="1"/>
  <c r="C578" i="1" s="1"/>
  <c r="R578" i="1"/>
  <c r="H577" i="1"/>
  <c r="N577" i="1" s="1"/>
  <c r="P577" i="1" s="1"/>
  <c r="B577" i="1" s="1"/>
  <c r="F579" i="1" l="1"/>
  <c r="H578" i="1"/>
  <c r="N578" i="1" s="1"/>
  <c r="P578" i="1" s="1"/>
  <c r="B578" i="1" s="1"/>
  <c r="G579" i="1"/>
  <c r="T578" i="1"/>
  <c r="S579" i="1"/>
  <c r="Q578" i="1"/>
  <c r="C579" i="1" s="1"/>
  <c r="R579" i="1"/>
  <c r="J579" i="1"/>
  <c r="K579" i="1" s="1"/>
  <c r="L579" i="1" s="1"/>
  <c r="M579" i="1" s="1"/>
  <c r="I596" i="1"/>
  <c r="D579" i="1"/>
  <c r="E579" i="1" s="1"/>
  <c r="O579" i="1"/>
  <c r="A580" i="1"/>
  <c r="H579" i="1" l="1"/>
  <c r="N579" i="1" s="1"/>
  <c r="P579" i="1" s="1"/>
  <c r="B579" i="1" s="1"/>
  <c r="F580" i="1"/>
  <c r="I597" i="1"/>
  <c r="D580" i="1"/>
  <c r="E580" i="1" s="1"/>
  <c r="O580" i="1"/>
  <c r="A581" i="1"/>
  <c r="J580" i="1"/>
  <c r="K580" i="1" s="1"/>
  <c r="L580" i="1" s="1"/>
  <c r="M580" i="1" s="1"/>
  <c r="R580" i="1"/>
  <c r="T579" i="1"/>
  <c r="Q579" i="1"/>
  <c r="C580" i="1" s="1"/>
  <c r="S580" i="1"/>
  <c r="G580" i="1"/>
  <c r="F581" i="1" l="1"/>
  <c r="G581" i="1"/>
  <c r="H580" i="1"/>
  <c r="N580" i="1" s="1"/>
  <c r="P580" i="1" s="1"/>
  <c r="B580" i="1" s="1"/>
  <c r="R581" i="1"/>
  <c r="J581" i="1"/>
  <c r="K581" i="1" s="1"/>
  <c r="L581" i="1" s="1"/>
  <c r="M581" i="1" s="1"/>
  <c r="S581" i="1"/>
  <c r="T580" i="1"/>
  <c r="Q580" i="1"/>
  <c r="C581" i="1" s="1"/>
  <c r="I598" i="1"/>
  <c r="D581" i="1"/>
  <c r="E581" i="1" s="1"/>
  <c r="O581" i="1"/>
  <c r="A582" i="1"/>
  <c r="F582" i="1" l="1"/>
  <c r="H581" i="1"/>
  <c r="N581" i="1" s="1"/>
  <c r="P581" i="1" s="1"/>
  <c r="B581" i="1" s="1"/>
  <c r="T581" i="1"/>
  <c r="Q581" i="1"/>
  <c r="C582" i="1" s="1"/>
  <c r="R582" i="1"/>
  <c r="J582" i="1"/>
  <c r="K582" i="1" s="1"/>
  <c r="L582" i="1" s="1"/>
  <c r="M582" i="1" s="1"/>
  <c r="S582" i="1"/>
  <c r="D582" i="1"/>
  <c r="E582" i="1" s="1"/>
  <c r="O582" i="1"/>
  <c r="A583" i="1"/>
  <c r="G582" i="1"/>
  <c r="I599" i="1"/>
  <c r="F583" i="1" l="1"/>
  <c r="G583" i="1"/>
  <c r="H582" i="1"/>
  <c r="N582" i="1" s="1"/>
  <c r="P582" i="1" s="1"/>
  <c r="B582" i="1" s="1"/>
  <c r="I600" i="1"/>
  <c r="D583" i="1"/>
  <c r="E583" i="1" s="1"/>
  <c r="A584" i="1"/>
  <c r="O583" i="1"/>
  <c r="T582" i="1"/>
  <c r="S583" i="1"/>
  <c r="Q582" i="1"/>
  <c r="C583" i="1" s="1"/>
  <c r="R583" i="1"/>
  <c r="J583" i="1"/>
  <c r="K583" i="1" s="1"/>
  <c r="L583" i="1" s="1"/>
  <c r="M583" i="1" s="1"/>
  <c r="H583" i="1" l="1"/>
  <c r="F584" i="1"/>
  <c r="N583" i="1"/>
  <c r="P583" i="1" s="1"/>
  <c r="B583" i="1" s="1"/>
  <c r="T583" i="1"/>
  <c r="Q583" i="1"/>
  <c r="C584" i="1" s="1"/>
  <c r="S584" i="1"/>
  <c r="R584" i="1"/>
  <c r="J584" i="1"/>
  <c r="K584" i="1" s="1"/>
  <c r="L584" i="1" s="1"/>
  <c r="M584" i="1" s="1"/>
  <c r="G584" i="1"/>
  <c r="A585" i="1"/>
  <c r="D584" i="1"/>
  <c r="E584" i="1" s="1"/>
  <c r="O584" i="1"/>
  <c r="I601" i="1"/>
  <c r="H584" i="1" l="1"/>
  <c r="N584" i="1" s="1"/>
  <c r="P584" i="1" s="1"/>
  <c r="B584" i="1" s="1"/>
  <c r="F585" i="1"/>
  <c r="I602" i="1"/>
  <c r="T584" i="1"/>
  <c r="J585" i="1"/>
  <c r="K585" i="1" s="1"/>
  <c r="L585" i="1" s="1"/>
  <c r="M585" i="1" s="1"/>
  <c r="S585" i="1"/>
  <c r="Q584" i="1"/>
  <c r="C585" i="1" s="1"/>
  <c r="R585" i="1"/>
  <c r="D585" i="1"/>
  <c r="E585" i="1" s="1"/>
  <c r="A586" i="1"/>
  <c r="O585" i="1"/>
  <c r="G585" i="1"/>
  <c r="F586" i="1" l="1"/>
  <c r="G586" i="1"/>
  <c r="H585" i="1"/>
  <c r="N585" i="1" s="1"/>
  <c r="P585" i="1" s="1"/>
  <c r="B585" i="1" s="1"/>
  <c r="I603" i="1"/>
  <c r="T585" i="1"/>
  <c r="Q585" i="1"/>
  <c r="C586" i="1" s="1"/>
  <c r="S586" i="1"/>
  <c r="R586" i="1"/>
  <c r="J586" i="1"/>
  <c r="K586" i="1" s="1"/>
  <c r="L586" i="1" s="1"/>
  <c r="M586" i="1" s="1"/>
  <c r="D586" i="1"/>
  <c r="E586" i="1" s="1"/>
  <c r="A587" i="1"/>
  <c r="O586" i="1"/>
  <c r="F587" i="1" l="1"/>
  <c r="H586" i="1"/>
  <c r="I604" i="1"/>
  <c r="G587" i="1"/>
  <c r="T586" i="1"/>
  <c r="R587" i="1"/>
  <c r="Q586" i="1"/>
  <c r="C587" i="1" s="1"/>
  <c r="J587" i="1"/>
  <c r="K587" i="1" s="1"/>
  <c r="L587" i="1" s="1"/>
  <c r="M587" i="1" s="1"/>
  <c r="S587" i="1"/>
  <c r="O587" i="1"/>
  <c r="D587" i="1"/>
  <c r="E587" i="1" s="1"/>
  <c r="A588" i="1"/>
  <c r="N586" i="1"/>
  <c r="P586" i="1" s="1"/>
  <c r="B586" i="1" s="1"/>
  <c r="F588" i="1" l="1"/>
  <c r="H587" i="1"/>
  <c r="N587" i="1" s="1"/>
  <c r="P587" i="1" s="1"/>
  <c r="B587" i="1" s="1"/>
  <c r="I605" i="1"/>
  <c r="O588" i="1"/>
  <c r="A589" i="1"/>
  <c r="D588" i="1"/>
  <c r="E588" i="1" s="1"/>
  <c r="R588" i="1"/>
  <c r="T587" i="1"/>
  <c r="J588" i="1"/>
  <c r="K588" i="1" s="1"/>
  <c r="L588" i="1" s="1"/>
  <c r="M588" i="1" s="1"/>
  <c r="Q587" i="1"/>
  <c r="C588" i="1" s="1"/>
  <c r="S588" i="1"/>
  <c r="G588" i="1"/>
  <c r="F589" i="1" l="1"/>
  <c r="G589" i="1"/>
  <c r="O589" i="1"/>
  <c r="A590" i="1"/>
  <c r="D589" i="1"/>
  <c r="E589" i="1" s="1"/>
  <c r="I606" i="1"/>
  <c r="R589" i="1"/>
  <c r="T588" i="1"/>
  <c r="J589" i="1"/>
  <c r="K589" i="1" s="1"/>
  <c r="L589" i="1" s="1"/>
  <c r="M589" i="1" s="1"/>
  <c r="S589" i="1"/>
  <c r="Q588" i="1"/>
  <c r="C589" i="1" s="1"/>
  <c r="H588" i="1"/>
  <c r="N588" i="1" s="1"/>
  <c r="P588" i="1" s="1"/>
  <c r="B588" i="1" s="1"/>
  <c r="H589" i="1" l="1"/>
  <c r="N589" i="1" s="1"/>
  <c r="P589" i="1" s="1"/>
  <c r="B589" i="1" s="1"/>
  <c r="F590" i="1"/>
  <c r="T589" i="1"/>
  <c r="S590" i="1"/>
  <c r="Q589" i="1"/>
  <c r="C590" i="1" s="1"/>
  <c r="R590" i="1"/>
  <c r="J590" i="1"/>
  <c r="K590" i="1" s="1"/>
  <c r="L590" i="1" s="1"/>
  <c r="M590" i="1" s="1"/>
  <c r="O590" i="1"/>
  <c r="A591" i="1"/>
  <c r="D590" i="1"/>
  <c r="E590" i="1" s="1"/>
  <c r="G590" i="1"/>
  <c r="I607" i="1"/>
  <c r="F591" i="1" l="1"/>
  <c r="G591" i="1"/>
  <c r="O591" i="1"/>
  <c r="D591" i="1"/>
  <c r="E591" i="1" s="1"/>
  <c r="A592" i="1"/>
  <c r="H590" i="1"/>
  <c r="N590" i="1" s="1"/>
  <c r="P590" i="1" s="1"/>
  <c r="B590" i="1" s="1"/>
  <c r="I608" i="1"/>
  <c r="T590" i="1"/>
  <c r="R591" i="1"/>
  <c r="Q590" i="1"/>
  <c r="C591" i="1" s="1"/>
  <c r="J591" i="1"/>
  <c r="K591" i="1" s="1"/>
  <c r="L591" i="1" s="1"/>
  <c r="M591" i="1" s="1"/>
  <c r="S591" i="1"/>
  <c r="F592" i="1" l="1"/>
  <c r="H591" i="1"/>
  <c r="N591" i="1" s="1"/>
  <c r="P591" i="1" s="1"/>
  <c r="B591" i="1" s="1"/>
  <c r="O592" i="1"/>
  <c r="A593" i="1"/>
  <c r="D592" i="1"/>
  <c r="E592" i="1" s="1"/>
  <c r="T591" i="1"/>
  <c r="S592" i="1"/>
  <c r="Q591" i="1"/>
  <c r="C592" i="1" s="1"/>
  <c r="R592" i="1"/>
  <c r="J592" i="1"/>
  <c r="K592" i="1" s="1"/>
  <c r="L592" i="1" s="1"/>
  <c r="M592" i="1" s="1"/>
  <c r="G592" i="1"/>
  <c r="I609" i="1"/>
  <c r="F593" i="1" l="1"/>
  <c r="G593" i="1"/>
  <c r="H592" i="1"/>
  <c r="N592" i="1" s="1"/>
  <c r="P592" i="1" s="1"/>
  <c r="B592" i="1" s="1"/>
  <c r="T592" i="1"/>
  <c r="R593" i="1"/>
  <c r="Q592" i="1"/>
  <c r="C593" i="1" s="1"/>
  <c r="J593" i="1"/>
  <c r="K593" i="1" s="1"/>
  <c r="L593" i="1" s="1"/>
  <c r="M593" i="1" s="1"/>
  <c r="S593" i="1"/>
  <c r="O593" i="1"/>
  <c r="A594" i="1"/>
  <c r="D593" i="1"/>
  <c r="E593" i="1" s="1"/>
  <c r="I610" i="1"/>
  <c r="F594" i="1" l="1"/>
  <c r="H593" i="1"/>
  <c r="N593" i="1" s="1"/>
  <c r="P593" i="1" s="1"/>
  <c r="B593" i="1" s="1"/>
  <c r="G594" i="1"/>
  <c r="J594" i="1"/>
  <c r="K594" i="1" s="1"/>
  <c r="L594" i="1" s="1"/>
  <c r="M594" i="1" s="1"/>
  <c r="T593" i="1"/>
  <c r="Q593" i="1"/>
  <c r="C594" i="1" s="1"/>
  <c r="S594" i="1"/>
  <c r="R594" i="1"/>
  <c r="I611" i="1"/>
  <c r="O594" i="1"/>
  <c r="A595" i="1"/>
  <c r="D594" i="1"/>
  <c r="E594" i="1" s="1"/>
  <c r="F595" i="1" l="1"/>
  <c r="H594" i="1"/>
  <c r="T594" i="1"/>
  <c r="R595" i="1"/>
  <c r="Q594" i="1"/>
  <c r="C595" i="1" s="1"/>
  <c r="J595" i="1"/>
  <c r="K595" i="1" s="1"/>
  <c r="L595" i="1" s="1"/>
  <c r="M595" i="1" s="1"/>
  <c r="S595" i="1"/>
  <c r="O595" i="1"/>
  <c r="A596" i="1"/>
  <c r="D595" i="1"/>
  <c r="E595" i="1" s="1"/>
  <c r="N594" i="1"/>
  <c r="P594" i="1" s="1"/>
  <c r="B594" i="1" s="1"/>
  <c r="I612" i="1"/>
  <c r="G595" i="1"/>
  <c r="F596" i="1" l="1"/>
  <c r="J596" i="1"/>
  <c r="K596" i="1" s="1"/>
  <c r="L596" i="1" s="1"/>
  <c r="M596" i="1" s="1"/>
  <c r="T595" i="1"/>
  <c r="Q595" i="1"/>
  <c r="C596" i="1" s="1"/>
  <c r="S596" i="1"/>
  <c r="R596" i="1"/>
  <c r="I613" i="1"/>
  <c r="G596" i="1"/>
  <c r="H595" i="1"/>
  <c r="N595" i="1" s="1"/>
  <c r="P595" i="1" s="1"/>
  <c r="B595" i="1" s="1"/>
  <c r="O596" i="1"/>
  <c r="A597" i="1"/>
  <c r="D596" i="1"/>
  <c r="E596" i="1" s="1"/>
  <c r="F597" i="1" l="1"/>
  <c r="H596" i="1"/>
  <c r="T596" i="1"/>
  <c r="R597" i="1"/>
  <c r="Q596" i="1"/>
  <c r="C597" i="1" s="1"/>
  <c r="J597" i="1"/>
  <c r="K597" i="1" s="1"/>
  <c r="L597" i="1" s="1"/>
  <c r="M597" i="1" s="1"/>
  <c r="S597" i="1"/>
  <c r="N596" i="1"/>
  <c r="P596" i="1" s="1"/>
  <c r="B596" i="1" s="1"/>
  <c r="G597" i="1"/>
  <c r="I614" i="1"/>
  <c r="O597" i="1"/>
  <c r="D597" i="1"/>
  <c r="E597" i="1" s="1"/>
  <c r="A598" i="1"/>
  <c r="H597" i="1" l="1"/>
  <c r="N597" i="1" s="1"/>
  <c r="P597" i="1" s="1"/>
  <c r="B597" i="1" s="1"/>
  <c r="F598" i="1"/>
  <c r="I615" i="1"/>
  <c r="A599" i="1"/>
  <c r="O598" i="1"/>
  <c r="D598" i="1"/>
  <c r="E598" i="1" s="1"/>
  <c r="R598" i="1"/>
  <c r="T597" i="1"/>
  <c r="J598" i="1"/>
  <c r="K598" i="1" s="1"/>
  <c r="L598" i="1" s="1"/>
  <c r="M598" i="1" s="1"/>
  <c r="Q597" i="1"/>
  <c r="C598" i="1" s="1"/>
  <c r="S598" i="1"/>
  <c r="G598" i="1"/>
  <c r="F599" i="1" l="1"/>
  <c r="G599" i="1"/>
  <c r="D599" i="1"/>
  <c r="E599" i="1" s="1"/>
  <c r="O599" i="1"/>
  <c r="A600" i="1"/>
  <c r="H598" i="1"/>
  <c r="N598" i="1" s="1"/>
  <c r="P598" i="1" s="1"/>
  <c r="B598" i="1" s="1"/>
  <c r="T598" i="1"/>
  <c r="R599" i="1"/>
  <c r="Q598" i="1"/>
  <c r="C599" i="1" s="1"/>
  <c r="J599" i="1"/>
  <c r="K599" i="1" s="1"/>
  <c r="L599" i="1" s="1"/>
  <c r="M599" i="1" s="1"/>
  <c r="S599" i="1"/>
  <c r="I616" i="1"/>
  <c r="F600" i="1" l="1"/>
  <c r="H599" i="1"/>
  <c r="N599" i="1" s="1"/>
  <c r="P599" i="1" s="1"/>
  <c r="B599" i="1" s="1"/>
  <c r="G600" i="1"/>
  <c r="D600" i="1"/>
  <c r="E600" i="1" s="1"/>
  <c r="O600" i="1"/>
  <c r="A601" i="1"/>
  <c r="R600" i="1"/>
  <c r="J600" i="1"/>
  <c r="K600" i="1" s="1"/>
  <c r="L600" i="1" s="1"/>
  <c r="M600" i="1" s="1"/>
  <c r="T599" i="1"/>
  <c r="Q599" i="1"/>
  <c r="C600" i="1" s="1"/>
  <c r="S600" i="1"/>
  <c r="I617" i="1"/>
  <c r="H600" i="1" l="1"/>
  <c r="F601" i="1"/>
  <c r="G601" i="1"/>
  <c r="D601" i="1"/>
  <c r="E601" i="1" s="1"/>
  <c r="O601" i="1"/>
  <c r="A602" i="1"/>
  <c r="I618" i="1"/>
  <c r="N600" i="1"/>
  <c r="P600" i="1" s="1"/>
  <c r="B600" i="1" s="1"/>
  <c r="R601" i="1"/>
  <c r="J601" i="1"/>
  <c r="K601" i="1" s="1"/>
  <c r="L601" i="1" s="1"/>
  <c r="M601" i="1" s="1"/>
  <c r="T600" i="1"/>
  <c r="Q600" i="1"/>
  <c r="C601" i="1" s="1"/>
  <c r="S601" i="1"/>
  <c r="F602" i="1" l="1"/>
  <c r="H601" i="1"/>
  <c r="N601" i="1" s="1"/>
  <c r="P601" i="1" s="1"/>
  <c r="B601" i="1" s="1"/>
  <c r="D602" i="1"/>
  <c r="E602" i="1" s="1"/>
  <c r="O602" i="1"/>
  <c r="A603" i="1"/>
  <c r="I619" i="1"/>
  <c r="T601" i="1"/>
  <c r="R602" i="1"/>
  <c r="S602" i="1"/>
  <c r="Q601" i="1"/>
  <c r="C602" i="1" s="1"/>
  <c r="J602" i="1"/>
  <c r="K602" i="1" s="1"/>
  <c r="L602" i="1" s="1"/>
  <c r="M602" i="1" s="1"/>
  <c r="G602" i="1"/>
  <c r="F603" i="1" l="1"/>
  <c r="G603" i="1"/>
  <c r="D603" i="1"/>
  <c r="E603" i="1" s="1"/>
  <c r="O603" i="1"/>
  <c r="A604" i="1"/>
  <c r="I620" i="1"/>
  <c r="R603" i="1"/>
  <c r="J603" i="1"/>
  <c r="K603" i="1" s="1"/>
  <c r="L603" i="1" s="1"/>
  <c r="M603" i="1" s="1"/>
  <c r="T602" i="1"/>
  <c r="Q602" i="1"/>
  <c r="C603" i="1" s="1"/>
  <c r="S603" i="1"/>
  <c r="H602" i="1"/>
  <c r="N602" i="1" s="1"/>
  <c r="P602" i="1" s="1"/>
  <c r="B602" i="1" s="1"/>
  <c r="F604" i="1" l="1"/>
  <c r="H603" i="1"/>
  <c r="N603" i="1" s="1"/>
  <c r="P603" i="1" s="1"/>
  <c r="B603" i="1" s="1"/>
  <c r="G604" i="1"/>
  <c r="I621" i="1"/>
  <c r="A605" i="1"/>
  <c r="D604" i="1"/>
  <c r="E604" i="1" s="1"/>
  <c r="O604" i="1"/>
  <c r="T603" i="1"/>
  <c r="J604" i="1"/>
  <c r="K604" i="1" s="1"/>
  <c r="L604" i="1" s="1"/>
  <c r="M604" i="1" s="1"/>
  <c r="Q603" i="1"/>
  <c r="C604" i="1" s="1"/>
  <c r="S604" i="1"/>
  <c r="R604" i="1"/>
  <c r="F605" i="1" l="1"/>
  <c r="H604" i="1"/>
  <c r="N604" i="1" s="1"/>
  <c r="P604" i="1" s="1"/>
  <c r="B604" i="1" s="1"/>
  <c r="G605" i="1"/>
  <c r="I622" i="1"/>
  <c r="T604" i="1"/>
  <c r="J605" i="1"/>
  <c r="K605" i="1" s="1"/>
  <c r="L605" i="1" s="1"/>
  <c r="M605" i="1" s="1"/>
  <c r="Q604" i="1"/>
  <c r="C605" i="1" s="1"/>
  <c r="S605" i="1"/>
  <c r="R605" i="1"/>
  <c r="A606" i="1"/>
  <c r="D605" i="1"/>
  <c r="E605" i="1" s="1"/>
  <c r="O605" i="1"/>
  <c r="H605" i="1" l="1"/>
  <c r="F606" i="1"/>
  <c r="G606" i="1"/>
  <c r="I623" i="1"/>
  <c r="N605" i="1"/>
  <c r="P605" i="1" s="1"/>
  <c r="B605" i="1" s="1"/>
  <c r="T605" i="1"/>
  <c r="R606" i="1"/>
  <c r="Q605" i="1"/>
  <c r="C606" i="1" s="1"/>
  <c r="J606" i="1"/>
  <c r="K606" i="1" s="1"/>
  <c r="L606" i="1" s="1"/>
  <c r="M606" i="1" s="1"/>
  <c r="S606" i="1"/>
  <c r="D606" i="1"/>
  <c r="E606" i="1" s="1"/>
  <c r="A607" i="1"/>
  <c r="O606" i="1"/>
  <c r="F607" i="1" l="1"/>
  <c r="H606" i="1"/>
  <c r="N606" i="1" s="1"/>
  <c r="P606" i="1" s="1"/>
  <c r="B606" i="1" s="1"/>
  <c r="T606" i="1"/>
  <c r="Q606" i="1"/>
  <c r="C607" i="1" s="1"/>
  <c r="S607" i="1"/>
  <c r="R607" i="1"/>
  <c r="J607" i="1"/>
  <c r="K607" i="1" s="1"/>
  <c r="L607" i="1" s="1"/>
  <c r="M607" i="1" s="1"/>
  <c r="I624" i="1"/>
  <c r="A608" i="1"/>
  <c r="D607" i="1"/>
  <c r="E607" i="1" s="1"/>
  <c r="O607" i="1"/>
  <c r="G607" i="1"/>
  <c r="F608" i="1" l="1"/>
  <c r="H607" i="1"/>
  <c r="N607" i="1" s="1"/>
  <c r="P607" i="1" s="1"/>
  <c r="B607" i="1" s="1"/>
  <c r="I625" i="1"/>
  <c r="D608" i="1"/>
  <c r="E608" i="1" s="1"/>
  <c r="O608" i="1"/>
  <c r="A609" i="1"/>
  <c r="T607" i="1"/>
  <c r="S608" i="1"/>
  <c r="Q607" i="1"/>
  <c r="C608" i="1" s="1"/>
  <c r="R608" i="1"/>
  <c r="J608" i="1"/>
  <c r="K608" i="1" s="1"/>
  <c r="L608" i="1" s="1"/>
  <c r="M608" i="1" s="1"/>
  <c r="G608" i="1"/>
  <c r="F609" i="1" l="1"/>
  <c r="G609" i="1"/>
  <c r="D609" i="1"/>
  <c r="E609" i="1" s="1"/>
  <c r="A610" i="1"/>
  <c r="O609" i="1"/>
  <c r="T608" i="1"/>
  <c r="R609" i="1"/>
  <c r="Q608" i="1"/>
  <c r="C609" i="1" s="1"/>
  <c r="J609" i="1"/>
  <c r="K609" i="1" s="1"/>
  <c r="L609" i="1" s="1"/>
  <c r="M609" i="1" s="1"/>
  <c r="S609" i="1"/>
  <c r="I626" i="1"/>
  <c r="H608" i="1"/>
  <c r="N608" i="1" s="1"/>
  <c r="P608" i="1" s="1"/>
  <c r="B608" i="1" s="1"/>
  <c r="H609" i="1" l="1"/>
  <c r="N609" i="1" s="1"/>
  <c r="P609" i="1" s="1"/>
  <c r="B609" i="1" s="1"/>
  <c r="F610" i="1"/>
  <c r="G610" i="1"/>
  <c r="D610" i="1"/>
  <c r="E610" i="1" s="1"/>
  <c r="A611" i="1"/>
  <c r="O610" i="1"/>
  <c r="T609" i="1"/>
  <c r="J610" i="1"/>
  <c r="K610" i="1" s="1"/>
  <c r="L610" i="1" s="1"/>
  <c r="M610" i="1" s="1"/>
  <c r="R610" i="1"/>
  <c r="Q609" i="1"/>
  <c r="C610" i="1" s="1"/>
  <c r="S610" i="1"/>
  <c r="H610" i="1" l="1"/>
  <c r="F611" i="1"/>
  <c r="G611" i="1"/>
  <c r="T610" i="1"/>
  <c r="J611" i="1"/>
  <c r="K611" i="1" s="1"/>
  <c r="L611" i="1" s="1"/>
  <c r="M611" i="1" s="1"/>
  <c r="Q610" i="1"/>
  <c r="C611" i="1" s="1"/>
  <c r="S611" i="1"/>
  <c r="R611" i="1"/>
  <c r="A612" i="1"/>
  <c r="D611" i="1"/>
  <c r="E611" i="1" s="1"/>
  <c r="O611" i="1"/>
  <c r="N610" i="1"/>
  <c r="P610" i="1" s="1"/>
  <c r="B610" i="1" s="1"/>
  <c r="F612" i="1" l="1"/>
  <c r="H611" i="1"/>
  <c r="N611" i="1" s="1"/>
  <c r="P611" i="1" s="1"/>
  <c r="B611" i="1" s="1"/>
  <c r="D612" i="1"/>
  <c r="E612" i="1" s="1"/>
  <c r="A613" i="1"/>
  <c r="O612" i="1"/>
  <c r="T611" i="1"/>
  <c r="R612" i="1"/>
  <c r="Q611" i="1"/>
  <c r="C612" i="1" s="1"/>
  <c r="J612" i="1"/>
  <c r="K612" i="1" s="1"/>
  <c r="L612" i="1" s="1"/>
  <c r="M612" i="1" s="1"/>
  <c r="S612" i="1"/>
  <c r="G612" i="1"/>
  <c r="I629" i="1"/>
  <c r="F613" i="1" l="1"/>
  <c r="G613" i="1"/>
  <c r="H612" i="1"/>
  <c r="N612" i="1" s="1"/>
  <c r="P612" i="1" s="1"/>
  <c r="B612" i="1" s="1"/>
  <c r="D613" i="1"/>
  <c r="E613" i="1" s="1"/>
  <c r="A614" i="1"/>
  <c r="O613" i="1"/>
  <c r="I630" i="1"/>
  <c r="J613" i="1"/>
  <c r="K613" i="1" s="1"/>
  <c r="L613" i="1" s="1"/>
  <c r="M613" i="1" s="1"/>
  <c r="T612" i="1"/>
  <c r="S613" i="1"/>
  <c r="Q612" i="1"/>
  <c r="C613" i="1" s="1"/>
  <c r="R613" i="1"/>
  <c r="H613" i="1" l="1"/>
  <c r="N613" i="1" s="1"/>
  <c r="P613" i="1" s="1"/>
  <c r="B613" i="1" s="1"/>
  <c r="F614" i="1"/>
  <c r="G614" i="1"/>
  <c r="D614" i="1"/>
  <c r="E614" i="1" s="1"/>
  <c r="O614" i="1"/>
  <c r="A615" i="1"/>
  <c r="I631" i="1"/>
  <c r="R614" i="1"/>
  <c r="J614" i="1"/>
  <c r="K614" i="1" s="1"/>
  <c r="L614" i="1" s="1"/>
  <c r="M614" i="1" s="1"/>
  <c r="T613" i="1"/>
  <c r="Q613" i="1"/>
  <c r="C614" i="1" s="1"/>
  <c r="S614" i="1"/>
  <c r="F615" i="1" l="1"/>
  <c r="H614" i="1"/>
  <c r="N614" i="1" s="1"/>
  <c r="P614" i="1" s="1"/>
  <c r="B614" i="1" s="1"/>
  <c r="G615" i="1"/>
  <c r="I632" i="1"/>
  <c r="D615" i="1"/>
  <c r="E615" i="1" s="1"/>
  <c r="O615" i="1"/>
  <c r="A616" i="1"/>
  <c r="J615" i="1"/>
  <c r="K615" i="1" s="1"/>
  <c r="L615" i="1" s="1"/>
  <c r="M615" i="1" s="1"/>
  <c r="T614" i="1"/>
  <c r="S615" i="1"/>
  <c r="Q614" i="1"/>
  <c r="C615" i="1" s="1"/>
  <c r="R615" i="1"/>
  <c r="F616" i="1" l="1"/>
  <c r="H615" i="1"/>
  <c r="N615" i="1" s="1"/>
  <c r="P615" i="1" s="1"/>
  <c r="B615" i="1" s="1"/>
  <c r="G616" i="1"/>
  <c r="D616" i="1"/>
  <c r="E616" i="1" s="1"/>
  <c r="O616" i="1"/>
  <c r="A617" i="1"/>
  <c r="I633" i="1"/>
  <c r="R616" i="1"/>
  <c r="J616" i="1"/>
  <c r="K616" i="1" s="1"/>
  <c r="L616" i="1" s="1"/>
  <c r="M616" i="1" s="1"/>
  <c r="T615" i="1"/>
  <c r="Q615" i="1"/>
  <c r="C616" i="1" s="1"/>
  <c r="S616" i="1"/>
  <c r="F617" i="1" l="1"/>
  <c r="H616" i="1"/>
  <c r="N616" i="1"/>
  <c r="P616" i="1" s="1"/>
  <c r="B616" i="1" s="1"/>
  <c r="R617" i="1"/>
  <c r="J617" i="1"/>
  <c r="K617" i="1" s="1"/>
  <c r="L617" i="1" s="1"/>
  <c r="M617" i="1" s="1"/>
  <c r="T616" i="1"/>
  <c r="Q616" i="1"/>
  <c r="C617" i="1" s="1"/>
  <c r="S617" i="1"/>
  <c r="I634" i="1"/>
  <c r="G617" i="1"/>
  <c r="D617" i="1"/>
  <c r="E617" i="1" s="1"/>
  <c r="A618" i="1"/>
  <c r="O617" i="1"/>
  <c r="F618" i="1" l="1"/>
  <c r="H617" i="1"/>
  <c r="N617" i="1" s="1"/>
  <c r="P617" i="1" s="1"/>
  <c r="B617" i="1" s="1"/>
  <c r="I635" i="1"/>
  <c r="D618" i="1"/>
  <c r="E618" i="1" s="1"/>
  <c r="O618" i="1"/>
  <c r="A619" i="1"/>
  <c r="G618" i="1"/>
  <c r="J618" i="1"/>
  <c r="K618" i="1" s="1"/>
  <c r="L618" i="1" s="1"/>
  <c r="M618" i="1" s="1"/>
  <c r="R618" i="1"/>
  <c r="T617" i="1"/>
  <c r="Q617" i="1"/>
  <c r="C618" i="1" s="1"/>
  <c r="S618" i="1"/>
  <c r="F619" i="1" l="1"/>
  <c r="G619" i="1"/>
  <c r="H618" i="1"/>
  <c r="N618" i="1" s="1"/>
  <c r="P618" i="1" s="1"/>
  <c r="B618" i="1" s="1"/>
  <c r="D619" i="1"/>
  <c r="E619" i="1" s="1"/>
  <c r="O619" i="1"/>
  <c r="A620" i="1"/>
  <c r="I636" i="1"/>
  <c r="J619" i="1"/>
  <c r="K619" i="1" s="1"/>
  <c r="L619" i="1" s="1"/>
  <c r="M619" i="1" s="1"/>
  <c r="T618" i="1"/>
  <c r="S619" i="1"/>
  <c r="Q618" i="1"/>
  <c r="C619" i="1" s="1"/>
  <c r="R619" i="1"/>
  <c r="H619" i="1" l="1"/>
  <c r="F620" i="1"/>
  <c r="G620" i="1"/>
  <c r="N619" i="1"/>
  <c r="P619" i="1" s="1"/>
  <c r="B619" i="1" s="1"/>
  <c r="J620" i="1"/>
  <c r="K620" i="1" s="1"/>
  <c r="L620" i="1" s="1"/>
  <c r="M620" i="1" s="1"/>
  <c r="R620" i="1"/>
  <c r="T619" i="1"/>
  <c r="Q619" i="1"/>
  <c r="C620" i="1" s="1"/>
  <c r="S620" i="1"/>
  <c r="I637" i="1"/>
  <c r="D620" i="1"/>
  <c r="E620" i="1" s="1"/>
  <c r="O620" i="1"/>
  <c r="A621" i="1"/>
  <c r="H620" i="1" l="1"/>
  <c r="N620" i="1" s="1"/>
  <c r="P620" i="1" s="1"/>
  <c r="B620" i="1" s="1"/>
  <c r="F621" i="1"/>
  <c r="J621" i="1"/>
  <c r="K621" i="1" s="1"/>
  <c r="L621" i="1" s="1"/>
  <c r="M621" i="1" s="1"/>
  <c r="T620" i="1"/>
  <c r="S621" i="1"/>
  <c r="Q620" i="1"/>
  <c r="C621" i="1" s="1"/>
  <c r="R621" i="1"/>
  <c r="G621" i="1"/>
  <c r="D621" i="1"/>
  <c r="E621" i="1" s="1"/>
  <c r="A622" i="1"/>
  <c r="O621" i="1"/>
  <c r="I638" i="1"/>
  <c r="F622" i="1" l="1"/>
  <c r="H621" i="1"/>
  <c r="N621" i="1" s="1"/>
  <c r="P621" i="1" s="1"/>
  <c r="B621" i="1" s="1"/>
  <c r="O622" i="1"/>
  <c r="A623" i="1"/>
  <c r="D622" i="1"/>
  <c r="E622" i="1" s="1"/>
  <c r="G622" i="1"/>
  <c r="S622" i="1"/>
  <c r="Q621" i="1"/>
  <c r="C622" i="1" s="1"/>
  <c r="R622" i="1"/>
  <c r="T621" i="1"/>
  <c r="J622" i="1"/>
  <c r="K622" i="1" s="1"/>
  <c r="L622" i="1" s="1"/>
  <c r="M622" i="1" s="1"/>
  <c r="I639" i="1"/>
  <c r="G623" i="1" l="1"/>
  <c r="F623" i="1"/>
  <c r="H623" i="1" s="1"/>
  <c r="H622" i="1"/>
  <c r="N622" i="1" s="1"/>
  <c r="P622" i="1" s="1"/>
  <c r="B622" i="1" s="1"/>
  <c r="J623" i="1"/>
  <c r="K623" i="1" s="1"/>
  <c r="L623" i="1" s="1"/>
  <c r="M623" i="1" s="1"/>
  <c r="S623" i="1"/>
  <c r="T622" i="1"/>
  <c r="Q622" i="1"/>
  <c r="C623" i="1" s="1"/>
  <c r="R623" i="1"/>
  <c r="A624" i="1"/>
  <c r="O623" i="1"/>
  <c r="G624" i="1" s="1"/>
  <c r="D623" i="1"/>
  <c r="E623" i="1" s="1"/>
  <c r="I640" i="1"/>
  <c r="F624" i="1" l="1"/>
  <c r="H624" i="1" s="1"/>
  <c r="D624" i="1"/>
  <c r="E624" i="1" s="1"/>
  <c r="O624" i="1"/>
  <c r="A625" i="1"/>
  <c r="N623" i="1"/>
  <c r="P623" i="1" s="1"/>
  <c r="B623" i="1" s="1"/>
  <c r="I641" i="1"/>
  <c r="R624" i="1"/>
  <c r="J624" i="1"/>
  <c r="K624" i="1" s="1"/>
  <c r="L624" i="1" s="1"/>
  <c r="M624" i="1" s="1"/>
  <c r="T623" i="1"/>
  <c r="Q623" i="1"/>
  <c r="C624" i="1" s="1"/>
  <c r="S624" i="1"/>
  <c r="N624" i="1" l="1"/>
  <c r="P624" i="1" s="1"/>
  <c r="B624" i="1" s="1"/>
  <c r="F625" i="1"/>
  <c r="D625" i="1"/>
  <c r="E625" i="1" s="1"/>
  <c r="A626" i="1"/>
  <c r="O625" i="1"/>
  <c r="I642" i="1"/>
  <c r="J625" i="1"/>
  <c r="K625" i="1" s="1"/>
  <c r="L625" i="1" s="1"/>
  <c r="M625" i="1" s="1"/>
  <c r="T624" i="1"/>
  <c r="S625" i="1"/>
  <c r="Q624" i="1"/>
  <c r="C625" i="1" s="1"/>
  <c r="R625" i="1"/>
  <c r="G625" i="1"/>
  <c r="F626" i="1" l="1"/>
  <c r="G626" i="1"/>
  <c r="I643" i="1"/>
  <c r="D626" i="1"/>
  <c r="E626" i="1" s="1"/>
  <c r="O626" i="1"/>
  <c r="A627" i="1"/>
  <c r="H625" i="1"/>
  <c r="N625" i="1" s="1"/>
  <c r="P625" i="1" s="1"/>
  <c r="B625" i="1" s="1"/>
  <c r="R626" i="1"/>
  <c r="J626" i="1"/>
  <c r="K626" i="1" s="1"/>
  <c r="L626" i="1" s="1"/>
  <c r="M626" i="1" s="1"/>
  <c r="T625" i="1"/>
  <c r="Q625" i="1"/>
  <c r="C626" i="1" s="1"/>
  <c r="S626" i="1"/>
  <c r="F627" i="1" l="1"/>
  <c r="H626" i="1"/>
  <c r="N626" i="1" s="1"/>
  <c r="P626" i="1" s="1"/>
  <c r="B626" i="1" s="1"/>
  <c r="J627" i="1"/>
  <c r="K627" i="1" s="1"/>
  <c r="L627" i="1" s="1"/>
  <c r="M627" i="1" s="1"/>
  <c r="T626" i="1"/>
  <c r="S627" i="1"/>
  <c r="Q626" i="1"/>
  <c r="C627" i="1" s="1"/>
  <c r="R627" i="1"/>
  <c r="I644" i="1"/>
  <c r="G627" i="1"/>
  <c r="D627" i="1"/>
  <c r="E627" i="1" s="1"/>
  <c r="O627" i="1"/>
  <c r="A628" i="1"/>
  <c r="F628" i="1" l="1"/>
  <c r="H627" i="1"/>
  <c r="N627" i="1" s="1"/>
  <c r="P627" i="1" s="1"/>
  <c r="B627" i="1" s="1"/>
  <c r="A629" i="1"/>
  <c r="D628" i="1"/>
  <c r="E628" i="1" s="1"/>
  <c r="O628" i="1"/>
  <c r="I645" i="1"/>
  <c r="T627" i="1"/>
  <c r="Q627" i="1"/>
  <c r="C628" i="1" s="1"/>
  <c r="R628" i="1"/>
  <c r="J628" i="1"/>
  <c r="K628" i="1" s="1"/>
  <c r="L628" i="1" s="1"/>
  <c r="M628" i="1" s="1"/>
  <c r="S628" i="1"/>
  <c r="G628" i="1"/>
  <c r="F629" i="1" l="1"/>
  <c r="G629" i="1"/>
  <c r="I646" i="1"/>
  <c r="H628" i="1"/>
  <c r="N628" i="1" s="1"/>
  <c r="P628" i="1" s="1"/>
  <c r="B628" i="1" s="1"/>
  <c r="D629" i="1"/>
  <c r="E629" i="1" s="1"/>
  <c r="A630" i="1"/>
  <c r="O629" i="1"/>
  <c r="J629" i="1"/>
  <c r="K629" i="1" s="1"/>
  <c r="L629" i="1" s="1"/>
  <c r="M629" i="1" s="1"/>
  <c r="T628" i="1"/>
  <c r="S629" i="1"/>
  <c r="Q628" i="1"/>
  <c r="C629" i="1" s="1"/>
  <c r="R629" i="1"/>
  <c r="F630" i="1" l="1"/>
  <c r="H629" i="1"/>
  <c r="N629" i="1" s="1"/>
  <c r="P629" i="1" s="1"/>
  <c r="B629" i="1" s="1"/>
  <c r="G630" i="1"/>
  <c r="A631" i="1"/>
  <c r="D630" i="1"/>
  <c r="E630" i="1" s="1"/>
  <c r="O630" i="1"/>
  <c r="T629" i="1"/>
  <c r="J630" i="1"/>
  <c r="K630" i="1" s="1"/>
  <c r="L630" i="1" s="1"/>
  <c r="M630" i="1" s="1"/>
  <c r="S630" i="1"/>
  <c r="Q629" i="1"/>
  <c r="C630" i="1" s="1"/>
  <c r="R630" i="1"/>
  <c r="I647" i="1"/>
  <c r="H630" i="1" l="1"/>
  <c r="N630" i="1" s="1"/>
  <c r="P630" i="1" s="1"/>
  <c r="B630" i="1" s="1"/>
  <c r="F631" i="1"/>
  <c r="I648" i="1"/>
  <c r="T630" i="1"/>
  <c r="J631" i="1"/>
  <c r="K631" i="1" s="1"/>
  <c r="L631" i="1" s="1"/>
  <c r="M631" i="1" s="1"/>
  <c r="Q630" i="1"/>
  <c r="C631" i="1" s="1"/>
  <c r="S631" i="1"/>
  <c r="R631" i="1"/>
  <c r="D631" i="1"/>
  <c r="E631" i="1" s="1"/>
  <c r="A632" i="1"/>
  <c r="O631" i="1"/>
  <c r="G631" i="1"/>
  <c r="F632" i="1" l="1"/>
  <c r="T631" i="1"/>
  <c r="J632" i="1"/>
  <c r="K632" i="1" s="1"/>
  <c r="L632" i="1" s="1"/>
  <c r="M632" i="1" s="1"/>
  <c r="S632" i="1"/>
  <c r="Q631" i="1"/>
  <c r="C632" i="1" s="1"/>
  <c r="R632" i="1"/>
  <c r="G632" i="1"/>
  <c r="A633" i="1"/>
  <c r="D632" i="1"/>
  <c r="E632" i="1" s="1"/>
  <c r="O632" i="1"/>
  <c r="I649" i="1"/>
  <c r="H631" i="1"/>
  <c r="N631" i="1" s="1"/>
  <c r="P631" i="1" s="1"/>
  <c r="B631" i="1" s="1"/>
  <c r="F633" i="1" l="1"/>
  <c r="H632" i="1"/>
  <c r="N632" i="1" s="1"/>
  <c r="P632" i="1" s="1"/>
  <c r="B632" i="1" s="1"/>
  <c r="I650" i="1"/>
  <c r="T632" i="1"/>
  <c r="Q632" i="1"/>
  <c r="C633" i="1" s="1"/>
  <c r="S633" i="1"/>
  <c r="R633" i="1"/>
  <c r="J633" i="1"/>
  <c r="K633" i="1" s="1"/>
  <c r="L633" i="1" s="1"/>
  <c r="M633" i="1" s="1"/>
  <c r="D633" i="1"/>
  <c r="E633" i="1" s="1"/>
  <c r="A634" i="1"/>
  <c r="O633" i="1"/>
  <c r="G633" i="1"/>
  <c r="F634" i="1" l="1"/>
  <c r="G634" i="1"/>
  <c r="I651" i="1"/>
  <c r="J634" i="1"/>
  <c r="K634" i="1" s="1"/>
  <c r="L634" i="1" s="1"/>
  <c r="M634" i="1" s="1"/>
  <c r="S634" i="1"/>
  <c r="T633" i="1"/>
  <c r="Q633" i="1"/>
  <c r="C634" i="1" s="1"/>
  <c r="R634" i="1"/>
  <c r="H633" i="1"/>
  <c r="N633" i="1" s="1"/>
  <c r="P633" i="1" s="1"/>
  <c r="B633" i="1" s="1"/>
  <c r="D634" i="1"/>
  <c r="E634" i="1" s="1"/>
  <c r="A635" i="1"/>
  <c r="O634" i="1"/>
  <c r="H634" i="1" l="1"/>
  <c r="N634" i="1" s="1"/>
  <c r="P634" i="1" s="1"/>
  <c r="B634" i="1" s="1"/>
  <c r="F635" i="1"/>
  <c r="G635" i="1"/>
  <c r="D635" i="1"/>
  <c r="E635" i="1" s="1"/>
  <c r="A636" i="1"/>
  <c r="O635" i="1"/>
  <c r="Q634" i="1"/>
  <c r="C635" i="1" s="1"/>
  <c r="S635" i="1"/>
  <c r="R635" i="1"/>
  <c r="J635" i="1"/>
  <c r="K635" i="1" s="1"/>
  <c r="L635" i="1" s="1"/>
  <c r="M635" i="1" s="1"/>
  <c r="T634" i="1"/>
  <c r="I652" i="1"/>
  <c r="F636" i="1" l="1"/>
  <c r="H635" i="1"/>
  <c r="N635" i="1" s="1"/>
  <c r="P635" i="1" s="1"/>
  <c r="B635" i="1" s="1"/>
  <c r="I653" i="1"/>
  <c r="Q635" i="1"/>
  <c r="C636" i="1" s="1"/>
  <c r="J636" i="1"/>
  <c r="K636" i="1" s="1"/>
  <c r="L636" i="1" s="1"/>
  <c r="M636" i="1" s="1"/>
  <c r="S636" i="1"/>
  <c r="T635" i="1"/>
  <c r="R636" i="1"/>
  <c r="G636" i="1"/>
  <c r="D636" i="1"/>
  <c r="E636" i="1" s="1"/>
  <c r="A637" i="1"/>
  <c r="O636" i="1"/>
  <c r="F637" i="1" l="1"/>
  <c r="I654" i="1"/>
  <c r="J637" i="1"/>
  <c r="K637" i="1" s="1"/>
  <c r="L637" i="1" s="1"/>
  <c r="M637" i="1" s="1"/>
  <c r="T636" i="1"/>
  <c r="S637" i="1"/>
  <c r="Q636" i="1"/>
  <c r="C637" i="1" s="1"/>
  <c r="R637" i="1"/>
  <c r="A638" i="1"/>
  <c r="O637" i="1"/>
  <c r="D637" i="1"/>
  <c r="E637" i="1" s="1"/>
  <c r="G637" i="1"/>
  <c r="H636" i="1"/>
  <c r="N636" i="1" s="1"/>
  <c r="P636" i="1" s="1"/>
  <c r="B636" i="1" s="1"/>
  <c r="F638" i="1" l="1"/>
  <c r="H637" i="1"/>
  <c r="N637" i="1"/>
  <c r="P637" i="1" s="1"/>
  <c r="B637" i="1" s="1"/>
  <c r="T637" i="1"/>
  <c r="R638" i="1"/>
  <c r="Q637" i="1"/>
  <c r="C638" i="1" s="1"/>
  <c r="J638" i="1"/>
  <c r="K638" i="1" s="1"/>
  <c r="L638" i="1" s="1"/>
  <c r="M638" i="1" s="1"/>
  <c r="S638" i="1"/>
  <c r="G638" i="1"/>
  <c r="D638" i="1"/>
  <c r="E638" i="1" s="1"/>
  <c r="A639" i="1"/>
  <c r="O638" i="1"/>
  <c r="I655" i="1"/>
  <c r="F639" i="1" l="1"/>
  <c r="T638" i="1"/>
  <c r="S639" i="1"/>
  <c r="Q638" i="1"/>
  <c r="C639" i="1" s="1"/>
  <c r="R639" i="1"/>
  <c r="J639" i="1"/>
  <c r="K639" i="1" s="1"/>
  <c r="L639" i="1" s="1"/>
  <c r="M639" i="1" s="1"/>
  <c r="I656" i="1"/>
  <c r="D639" i="1"/>
  <c r="E639" i="1" s="1"/>
  <c r="A640" i="1"/>
  <c r="O639" i="1"/>
  <c r="G639" i="1"/>
  <c r="H638" i="1"/>
  <c r="N638" i="1" s="1"/>
  <c r="P638" i="1" s="1"/>
  <c r="B638" i="1" s="1"/>
  <c r="F640" i="1" l="1"/>
  <c r="G640" i="1"/>
  <c r="T639" i="1"/>
  <c r="Q639" i="1"/>
  <c r="C640" i="1" s="1"/>
  <c r="R640" i="1"/>
  <c r="J640" i="1"/>
  <c r="K640" i="1" s="1"/>
  <c r="L640" i="1" s="1"/>
  <c r="M640" i="1" s="1"/>
  <c r="S640" i="1"/>
  <c r="D640" i="1"/>
  <c r="E640" i="1" s="1"/>
  <c r="A641" i="1"/>
  <c r="O640" i="1"/>
  <c r="I657" i="1"/>
  <c r="H639" i="1"/>
  <c r="N639" i="1" s="1"/>
  <c r="P639" i="1" s="1"/>
  <c r="B639" i="1" s="1"/>
  <c r="H640" i="1" l="1"/>
  <c r="F641" i="1"/>
  <c r="N640" i="1"/>
  <c r="P640" i="1" s="1"/>
  <c r="B640" i="1" s="1"/>
  <c r="T640" i="1"/>
  <c r="S641" i="1"/>
  <c r="Q640" i="1"/>
  <c r="C641" i="1" s="1"/>
  <c r="R641" i="1"/>
  <c r="J641" i="1"/>
  <c r="K641" i="1" s="1"/>
  <c r="L641" i="1" s="1"/>
  <c r="M641" i="1" s="1"/>
  <c r="A642" i="1"/>
  <c r="D641" i="1"/>
  <c r="E641" i="1" s="1"/>
  <c r="O641" i="1"/>
  <c r="I658" i="1"/>
  <c r="G641" i="1"/>
  <c r="F642" i="1" l="1"/>
  <c r="G642" i="1"/>
  <c r="H641" i="1"/>
  <c r="N641" i="1" s="1"/>
  <c r="P641" i="1" s="1"/>
  <c r="B641" i="1" s="1"/>
  <c r="I659" i="1"/>
  <c r="T641" i="1"/>
  <c r="R642" i="1"/>
  <c r="Q641" i="1"/>
  <c r="C642" i="1" s="1"/>
  <c r="J642" i="1"/>
  <c r="K642" i="1" s="1"/>
  <c r="L642" i="1" s="1"/>
  <c r="M642" i="1" s="1"/>
  <c r="S642" i="1"/>
  <c r="O642" i="1"/>
  <c r="A643" i="1"/>
  <c r="D642" i="1"/>
  <c r="E642" i="1" s="1"/>
  <c r="F643" i="1" l="1"/>
  <c r="H642" i="1"/>
  <c r="N642" i="1" s="1"/>
  <c r="P642" i="1" s="1"/>
  <c r="B642" i="1" s="1"/>
  <c r="S643" i="1"/>
  <c r="T642" i="1"/>
  <c r="R643" i="1"/>
  <c r="Q642" i="1"/>
  <c r="C643" i="1" s="1"/>
  <c r="J643" i="1"/>
  <c r="K643" i="1" s="1"/>
  <c r="L643" i="1" s="1"/>
  <c r="M643" i="1" s="1"/>
  <c r="I660" i="1"/>
  <c r="O643" i="1"/>
  <c r="A644" i="1"/>
  <c r="D643" i="1"/>
  <c r="E643" i="1" s="1"/>
  <c r="G643" i="1"/>
  <c r="F644" i="1" l="1"/>
  <c r="G644" i="1"/>
  <c r="O644" i="1"/>
  <c r="A645" i="1"/>
  <c r="D644" i="1"/>
  <c r="E644" i="1" s="1"/>
  <c r="I661" i="1"/>
  <c r="T643" i="1"/>
  <c r="S644" i="1"/>
  <c r="Q643" i="1"/>
  <c r="C644" i="1" s="1"/>
  <c r="R644" i="1"/>
  <c r="J644" i="1"/>
  <c r="K644" i="1" s="1"/>
  <c r="L644" i="1" s="1"/>
  <c r="M644" i="1" s="1"/>
  <c r="H643" i="1"/>
  <c r="N643" i="1" s="1"/>
  <c r="P643" i="1" s="1"/>
  <c r="B643" i="1" s="1"/>
  <c r="F645" i="1" l="1"/>
  <c r="H644" i="1"/>
  <c r="N644" i="1" s="1"/>
  <c r="P644" i="1" s="1"/>
  <c r="B644" i="1" s="1"/>
  <c r="G645" i="1"/>
  <c r="I662" i="1"/>
  <c r="T644" i="1"/>
  <c r="S645" i="1"/>
  <c r="Q644" i="1"/>
  <c r="C645" i="1" s="1"/>
  <c r="R645" i="1"/>
  <c r="J645" i="1"/>
  <c r="K645" i="1" s="1"/>
  <c r="L645" i="1" s="1"/>
  <c r="M645" i="1" s="1"/>
  <c r="O645" i="1"/>
  <c r="A646" i="1"/>
  <c r="D645" i="1"/>
  <c r="E645" i="1" s="1"/>
  <c r="H645" i="1" l="1"/>
  <c r="F646" i="1"/>
  <c r="G646" i="1"/>
  <c r="T645" i="1"/>
  <c r="S646" i="1"/>
  <c r="Q645" i="1"/>
  <c r="C646" i="1" s="1"/>
  <c r="R646" i="1"/>
  <c r="J646" i="1"/>
  <c r="K646" i="1" s="1"/>
  <c r="L646" i="1" s="1"/>
  <c r="M646" i="1" s="1"/>
  <c r="N645" i="1"/>
  <c r="P645" i="1" s="1"/>
  <c r="B645" i="1" s="1"/>
  <c r="O646" i="1"/>
  <c r="A647" i="1"/>
  <c r="D646" i="1"/>
  <c r="E646" i="1" s="1"/>
  <c r="I663" i="1"/>
  <c r="F647" i="1" l="1"/>
  <c r="H646" i="1"/>
  <c r="N646" i="1" s="1"/>
  <c r="P646" i="1" s="1"/>
  <c r="B646" i="1" s="1"/>
  <c r="O647" i="1"/>
  <c r="A648" i="1"/>
  <c r="D647" i="1"/>
  <c r="E647" i="1" s="1"/>
  <c r="R647" i="1"/>
  <c r="T646" i="1"/>
  <c r="J647" i="1"/>
  <c r="K647" i="1" s="1"/>
  <c r="L647" i="1" s="1"/>
  <c r="M647" i="1" s="1"/>
  <c r="Q646" i="1"/>
  <c r="C647" i="1" s="1"/>
  <c r="S647" i="1"/>
  <c r="I664" i="1"/>
  <c r="G647" i="1"/>
  <c r="F648" i="1" l="1"/>
  <c r="G648" i="1"/>
  <c r="H647" i="1"/>
  <c r="N647" i="1" s="1"/>
  <c r="P647" i="1" s="1"/>
  <c r="B647" i="1" s="1"/>
  <c r="I665" i="1"/>
  <c r="O648" i="1"/>
  <c r="A649" i="1"/>
  <c r="D648" i="1"/>
  <c r="E648" i="1" s="1"/>
  <c r="S648" i="1"/>
  <c r="T647" i="1"/>
  <c r="R648" i="1"/>
  <c r="Q647" i="1"/>
  <c r="C648" i="1" s="1"/>
  <c r="J648" i="1"/>
  <c r="K648" i="1" s="1"/>
  <c r="L648" i="1" s="1"/>
  <c r="M648" i="1" s="1"/>
  <c r="F649" i="1" l="1"/>
  <c r="H648" i="1"/>
  <c r="G649" i="1"/>
  <c r="N648" i="1"/>
  <c r="P648" i="1" s="1"/>
  <c r="B648" i="1" s="1"/>
  <c r="O649" i="1"/>
  <c r="A650" i="1"/>
  <c r="D649" i="1"/>
  <c r="E649" i="1" s="1"/>
  <c r="I666" i="1"/>
  <c r="T648" i="1"/>
  <c r="Q648" i="1"/>
  <c r="C649" i="1" s="1"/>
  <c r="R649" i="1"/>
  <c r="J649" i="1"/>
  <c r="K649" i="1" s="1"/>
  <c r="L649" i="1" s="1"/>
  <c r="M649" i="1" s="1"/>
  <c r="S649" i="1"/>
  <c r="H649" i="1" l="1"/>
  <c r="N649" i="1" s="1"/>
  <c r="P649" i="1" s="1"/>
  <c r="B649" i="1" s="1"/>
  <c r="F650" i="1"/>
  <c r="T649" i="1"/>
  <c r="S650" i="1"/>
  <c r="Q649" i="1"/>
  <c r="C650" i="1" s="1"/>
  <c r="R650" i="1"/>
  <c r="J650" i="1"/>
  <c r="K650" i="1" s="1"/>
  <c r="L650" i="1" s="1"/>
  <c r="M650" i="1" s="1"/>
  <c r="O650" i="1"/>
  <c r="A651" i="1"/>
  <c r="D650" i="1"/>
  <c r="E650" i="1" s="1"/>
  <c r="G650" i="1"/>
  <c r="I667" i="1"/>
  <c r="F651" i="1" l="1"/>
  <c r="T650" i="1"/>
  <c r="S651" i="1"/>
  <c r="Q650" i="1"/>
  <c r="C651" i="1" s="1"/>
  <c r="R651" i="1"/>
  <c r="J651" i="1"/>
  <c r="K651" i="1" s="1"/>
  <c r="L651" i="1" s="1"/>
  <c r="M651" i="1" s="1"/>
  <c r="I668" i="1"/>
  <c r="O651" i="1"/>
  <c r="A652" i="1"/>
  <c r="D651" i="1"/>
  <c r="E651" i="1" s="1"/>
  <c r="G651" i="1"/>
  <c r="H650" i="1"/>
  <c r="N650" i="1" s="1"/>
  <c r="P650" i="1" s="1"/>
  <c r="B650" i="1" s="1"/>
  <c r="F652" i="1" l="1"/>
  <c r="G652" i="1"/>
  <c r="D652" i="1"/>
  <c r="E652" i="1" s="1"/>
  <c r="O652" i="1"/>
  <c r="A653" i="1"/>
  <c r="H651" i="1"/>
  <c r="N651" i="1" s="1"/>
  <c r="P651" i="1" s="1"/>
  <c r="B651" i="1" s="1"/>
  <c r="Q651" i="1"/>
  <c r="C652" i="1" s="1"/>
  <c r="S652" i="1"/>
  <c r="R652" i="1"/>
  <c r="T651" i="1"/>
  <c r="J652" i="1"/>
  <c r="K652" i="1" s="1"/>
  <c r="L652" i="1" s="1"/>
  <c r="M652" i="1" s="1"/>
  <c r="I669" i="1"/>
  <c r="F653" i="1" l="1"/>
  <c r="H652" i="1"/>
  <c r="N652" i="1" s="1"/>
  <c r="P652" i="1" s="1"/>
  <c r="B652" i="1" s="1"/>
  <c r="D653" i="1"/>
  <c r="E653" i="1" s="1"/>
  <c r="O653" i="1"/>
  <c r="A654" i="1"/>
  <c r="I670" i="1"/>
  <c r="Q652" i="1"/>
  <c r="C653" i="1" s="1"/>
  <c r="J653" i="1"/>
  <c r="K653" i="1" s="1"/>
  <c r="L653" i="1" s="1"/>
  <c r="M653" i="1" s="1"/>
  <c r="R653" i="1"/>
  <c r="T652" i="1"/>
  <c r="S653" i="1"/>
  <c r="G653" i="1"/>
  <c r="F654" i="1" l="1"/>
  <c r="G654" i="1"/>
  <c r="H653" i="1"/>
  <c r="N653" i="1" s="1"/>
  <c r="P653" i="1" s="1"/>
  <c r="B653" i="1" s="1"/>
  <c r="I671" i="1"/>
  <c r="D654" i="1"/>
  <c r="E654" i="1" s="1"/>
  <c r="O654" i="1"/>
  <c r="A655" i="1"/>
  <c r="Q653" i="1"/>
  <c r="C654" i="1" s="1"/>
  <c r="S654" i="1"/>
  <c r="R654" i="1"/>
  <c r="J654" i="1"/>
  <c r="K654" i="1" s="1"/>
  <c r="L654" i="1" s="1"/>
  <c r="M654" i="1" s="1"/>
  <c r="T653" i="1"/>
  <c r="H654" i="1" l="1"/>
  <c r="N654" i="1" s="1"/>
  <c r="P654" i="1" s="1"/>
  <c r="B654" i="1" s="1"/>
  <c r="F655" i="1"/>
  <c r="G655" i="1"/>
  <c r="I672" i="1"/>
  <c r="D655" i="1"/>
  <c r="E655" i="1" s="1"/>
  <c r="O655" i="1"/>
  <c r="A656" i="1"/>
  <c r="Q654" i="1"/>
  <c r="C655" i="1" s="1"/>
  <c r="R655" i="1"/>
  <c r="J655" i="1"/>
  <c r="K655" i="1" s="1"/>
  <c r="L655" i="1" s="1"/>
  <c r="M655" i="1" s="1"/>
  <c r="T654" i="1"/>
  <c r="S655" i="1"/>
  <c r="H655" i="1" l="1"/>
  <c r="N655" i="1" s="1"/>
  <c r="P655" i="1" s="1"/>
  <c r="B655" i="1" s="1"/>
  <c r="F656" i="1"/>
  <c r="G656" i="1"/>
  <c r="I673" i="1"/>
  <c r="D656" i="1"/>
  <c r="E656" i="1" s="1"/>
  <c r="O656" i="1"/>
  <c r="A657" i="1"/>
  <c r="Q655" i="1"/>
  <c r="C656" i="1" s="1"/>
  <c r="S656" i="1"/>
  <c r="R656" i="1"/>
  <c r="J656" i="1"/>
  <c r="K656" i="1" s="1"/>
  <c r="L656" i="1" s="1"/>
  <c r="M656" i="1" s="1"/>
  <c r="T655" i="1"/>
  <c r="F657" i="1" l="1"/>
  <c r="H656" i="1"/>
  <c r="N656" i="1" s="1"/>
  <c r="P656" i="1" s="1"/>
  <c r="B656" i="1" s="1"/>
  <c r="D657" i="1"/>
  <c r="E657" i="1" s="1"/>
  <c r="A658" i="1"/>
  <c r="O657" i="1"/>
  <c r="Q656" i="1"/>
  <c r="C657" i="1" s="1"/>
  <c r="J657" i="1"/>
  <c r="K657" i="1" s="1"/>
  <c r="L657" i="1" s="1"/>
  <c r="M657" i="1" s="1"/>
  <c r="S657" i="1"/>
  <c r="T656" i="1"/>
  <c r="R657" i="1"/>
  <c r="G657" i="1"/>
  <c r="I674" i="1"/>
  <c r="H657" i="1" l="1"/>
  <c r="N657" i="1" s="1"/>
  <c r="P657" i="1" s="1"/>
  <c r="B657" i="1" s="1"/>
  <c r="F658" i="1"/>
  <c r="Q657" i="1"/>
  <c r="C658" i="1" s="1"/>
  <c r="S658" i="1"/>
  <c r="R658" i="1"/>
  <c r="T657" i="1"/>
  <c r="J658" i="1"/>
  <c r="K658" i="1" s="1"/>
  <c r="L658" i="1" s="1"/>
  <c r="M658" i="1" s="1"/>
  <c r="I675" i="1"/>
  <c r="G658" i="1"/>
  <c r="A659" i="1"/>
  <c r="D658" i="1"/>
  <c r="E658" i="1" s="1"/>
  <c r="O658" i="1"/>
  <c r="F659" i="1" l="1"/>
  <c r="H658" i="1"/>
  <c r="N658" i="1"/>
  <c r="P658" i="1" s="1"/>
  <c r="B658" i="1" s="1"/>
  <c r="T658" i="1"/>
  <c r="S659" i="1"/>
  <c r="Q658" i="1"/>
  <c r="C659" i="1" s="1"/>
  <c r="R659" i="1"/>
  <c r="J659" i="1"/>
  <c r="K659" i="1" s="1"/>
  <c r="L659" i="1" s="1"/>
  <c r="M659" i="1" s="1"/>
  <c r="O659" i="1"/>
  <c r="A660" i="1"/>
  <c r="D659" i="1"/>
  <c r="E659" i="1" s="1"/>
  <c r="I676" i="1"/>
  <c r="G659" i="1"/>
  <c r="F660" i="1" l="1"/>
  <c r="G660" i="1"/>
  <c r="H659" i="1"/>
  <c r="N659" i="1" s="1"/>
  <c r="P659" i="1" s="1"/>
  <c r="B659" i="1" s="1"/>
  <c r="J660" i="1"/>
  <c r="K660" i="1" s="1"/>
  <c r="L660" i="1" s="1"/>
  <c r="M660" i="1" s="1"/>
  <c r="T659" i="1"/>
  <c r="Q659" i="1"/>
  <c r="C660" i="1" s="1"/>
  <c r="S660" i="1"/>
  <c r="R660" i="1"/>
  <c r="I677" i="1"/>
  <c r="O660" i="1"/>
  <c r="A661" i="1"/>
  <c r="D660" i="1"/>
  <c r="E660" i="1" s="1"/>
  <c r="H660" i="1" l="1"/>
  <c r="F661" i="1"/>
  <c r="G661" i="1"/>
  <c r="I678" i="1"/>
  <c r="O661" i="1"/>
  <c r="A662" i="1"/>
  <c r="D661" i="1"/>
  <c r="E661" i="1" s="1"/>
  <c r="T660" i="1"/>
  <c r="Q660" i="1"/>
  <c r="C661" i="1" s="1"/>
  <c r="S661" i="1"/>
  <c r="J661" i="1"/>
  <c r="K661" i="1" s="1"/>
  <c r="L661" i="1" s="1"/>
  <c r="M661" i="1" s="1"/>
  <c r="R661" i="1"/>
  <c r="N660" i="1"/>
  <c r="P660" i="1" s="1"/>
  <c r="B660" i="1" s="1"/>
  <c r="H661" i="1" l="1"/>
  <c r="N661" i="1" s="1"/>
  <c r="P661" i="1" s="1"/>
  <c r="B661" i="1" s="1"/>
  <c r="F662" i="1"/>
  <c r="O662" i="1"/>
  <c r="A663" i="1"/>
  <c r="D662" i="1"/>
  <c r="E662" i="1" s="1"/>
  <c r="I679" i="1"/>
  <c r="T661" i="1"/>
  <c r="S662" i="1"/>
  <c r="Q661" i="1"/>
  <c r="C662" i="1" s="1"/>
  <c r="R662" i="1"/>
  <c r="J662" i="1"/>
  <c r="K662" i="1" s="1"/>
  <c r="L662" i="1" s="1"/>
  <c r="M662" i="1" s="1"/>
  <c r="G662" i="1"/>
  <c r="F663" i="1" l="1"/>
  <c r="G663" i="1"/>
  <c r="J663" i="1"/>
  <c r="K663" i="1" s="1"/>
  <c r="L663" i="1" s="1"/>
  <c r="M663" i="1" s="1"/>
  <c r="T662" i="1"/>
  <c r="Q662" i="1"/>
  <c r="C663" i="1" s="1"/>
  <c r="S663" i="1"/>
  <c r="R663" i="1"/>
  <c r="O663" i="1"/>
  <c r="A664" i="1"/>
  <c r="D663" i="1"/>
  <c r="E663" i="1" s="1"/>
  <c r="H662" i="1"/>
  <c r="N662" i="1" s="1"/>
  <c r="P662" i="1" s="1"/>
  <c r="B662" i="1" s="1"/>
  <c r="I680" i="1"/>
  <c r="F664" i="1" l="1"/>
  <c r="H663" i="1"/>
  <c r="N663" i="1" s="1"/>
  <c r="P663" i="1" s="1"/>
  <c r="B663" i="1" s="1"/>
  <c r="G664" i="1"/>
  <c r="D664" i="1"/>
  <c r="E664" i="1" s="1"/>
  <c r="O664" i="1"/>
  <c r="A665" i="1"/>
  <c r="Q663" i="1"/>
  <c r="C664" i="1" s="1"/>
  <c r="S664" i="1"/>
  <c r="R664" i="1"/>
  <c r="T663" i="1"/>
  <c r="J664" i="1"/>
  <c r="K664" i="1" s="1"/>
  <c r="L664" i="1" s="1"/>
  <c r="M664" i="1" s="1"/>
  <c r="I681" i="1"/>
  <c r="F665" i="1" l="1"/>
  <c r="H664" i="1"/>
  <c r="N664" i="1" s="1"/>
  <c r="P664" i="1" s="1"/>
  <c r="B664" i="1" s="1"/>
  <c r="I682" i="1"/>
  <c r="D665" i="1"/>
  <c r="E665" i="1" s="1"/>
  <c r="O665" i="1"/>
  <c r="A666" i="1"/>
  <c r="Q664" i="1"/>
  <c r="C665" i="1" s="1"/>
  <c r="R665" i="1"/>
  <c r="J665" i="1"/>
  <c r="K665" i="1" s="1"/>
  <c r="L665" i="1" s="1"/>
  <c r="M665" i="1" s="1"/>
  <c r="T664" i="1"/>
  <c r="S665" i="1"/>
  <c r="G665" i="1"/>
  <c r="F666" i="1" l="1"/>
  <c r="G666" i="1"/>
  <c r="H665" i="1"/>
  <c r="N665" i="1" s="1"/>
  <c r="P665" i="1" s="1"/>
  <c r="B665" i="1" s="1"/>
  <c r="D666" i="1"/>
  <c r="E666" i="1" s="1"/>
  <c r="A667" i="1"/>
  <c r="O666" i="1"/>
  <c r="Q665" i="1"/>
  <c r="C666" i="1" s="1"/>
  <c r="R666" i="1"/>
  <c r="J666" i="1"/>
  <c r="K666" i="1" s="1"/>
  <c r="L666" i="1" s="1"/>
  <c r="M666" i="1" s="1"/>
  <c r="S666" i="1"/>
  <c r="T665" i="1"/>
  <c r="I683" i="1"/>
  <c r="H666" i="1" l="1"/>
  <c r="F667" i="1"/>
  <c r="G667" i="1"/>
  <c r="N666" i="1"/>
  <c r="P666" i="1" s="1"/>
  <c r="B666" i="1" s="1"/>
  <c r="R667" i="1"/>
  <c r="T666" i="1"/>
  <c r="J667" i="1"/>
  <c r="K667" i="1" s="1"/>
  <c r="L667" i="1" s="1"/>
  <c r="M667" i="1" s="1"/>
  <c r="Q666" i="1"/>
  <c r="C667" i="1" s="1"/>
  <c r="S667" i="1"/>
  <c r="O667" i="1"/>
  <c r="A668" i="1"/>
  <c r="D667" i="1"/>
  <c r="E667" i="1" s="1"/>
  <c r="I684" i="1"/>
  <c r="F668" i="1" l="1"/>
  <c r="H667" i="1"/>
  <c r="N667" i="1" s="1"/>
  <c r="P667" i="1" s="1"/>
  <c r="B667" i="1" s="1"/>
  <c r="G668" i="1"/>
  <c r="I685" i="1"/>
  <c r="O668" i="1"/>
  <c r="A669" i="1"/>
  <c r="D668" i="1"/>
  <c r="E668" i="1" s="1"/>
  <c r="J668" i="1"/>
  <c r="K668" i="1" s="1"/>
  <c r="L668" i="1" s="1"/>
  <c r="M668" i="1" s="1"/>
  <c r="T667" i="1"/>
  <c r="Q667" i="1"/>
  <c r="C668" i="1" s="1"/>
  <c r="S668" i="1"/>
  <c r="R668" i="1"/>
  <c r="F669" i="1" l="1"/>
  <c r="H668" i="1"/>
  <c r="N668" i="1" s="1"/>
  <c r="P668" i="1" s="1"/>
  <c r="B668" i="1" s="1"/>
  <c r="G669" i="1"/>
  <c r="I686" i="1"/>
  <c r="J669" i="1"/>
  <c r="K669" i="1" s="1"/>
  <c r="L669" i="1" s="1"/>
  <c r="M669" i="1" s="1"/>
  <c r="S669" i="1"/>
  <c r="T668" i="1"/>
  <c r="Q668" i="1"/>
  <c r="C669" i="1" s="1"/>
  <c r="R669" i="1"/>
  <c r="O669" i="1"/>
  <c r="A670" i="1"/>
  <c r="D669" i="1"/>
  <c r="E669" i="1" s="1"/>
  <c r="H669" i="1" l="1"/>
  <c r="F670" i="1"/>
  <c r="O670" i="1"/>
  <c r="A671" i="1"/>
  <c r="D670" i="1"/>
  <c r="E670" i="1" s="1"/>
  <c r="N669" i="1"/>
  <c r="P669" i="1" s="1"/>
  <c r="B669" i="1" s="1"/>
  <c r="T669" i="1"/>
  <c r="R670" i="1"/>
  <c r="Q669" i="1"/>
  <c r="C670" i="1" s="1"/>
  <c r="J670" i="1"/>
  <c r="K670" i="1" s="1"/>
  <c r="L670" i="1" s="1"/>
  <c r="M670" i="1" s="1"/>
  <c r="S670" i="1"/>
  <c r="I687" i="1"/>
  <c r="G670" i="1"/>
  <c r="F671" i="1" l="1"/>
  <c r="G671" i="1"/>
  <c r="I688" i="1"/>
  <c r="H670" i="1"/>
  <c r="N670" i="1" s="1"/>
  <c r="P670" i="1" s="1"/>
  <c r="B670" i="1" s="1"/>
  <c r="J671" i="1"/>
  <c r="K671" i="1" s="1"/>
  <c r="L671" i="1" s="1"/>
  <c r="M671" i="1" s="1"/>
  <c r="T670" i="1"/>
  <c r="Q670" i="1"/>
  <c r="C671" i="1" s="1"/>
  <c r="S671" i="1"/>
  <c r="R671" i="1"/>
  <c r="O671" i="1"/>
  <c r="A672" i="1"/>
  <c r="D671" i="1"/>
  <c r="E671" i="1" s="1"/>
  <c r="H671" i="1" l="1"/>
  <c r="N671" i="1" s="1"/>
  <c r="P671" i="1" s="1"/>
  <c r="B671" i="1" s="1"/>
  <c r="F672" i="1"/>
  <c r="T671" i="1"/>
  <c r="S672" i="1"/>
  <c r="Q671" i="1"/>
  <c r="C672" i="1" s="1"/>
  <c r="R672" i="1"/>
  <c r="J672" i="1"/>
  <c r="K672" i="1" s="1"/>
  <c r="L672" i="1" s="1"/>
  <c r="M672" i="1" s="1"/>
  <c r="I689" i="1"/>
  <c r="O672" i="1"/>
  <c r="A673" i="1"/>
  <c r="D672" i="1"/>
  <c r="E672" i="1" s="1"/>
  <c r="G672" i="1"/>
  <c r="F673" i="1" l="1"/>
  <c r="G673" i="1"/>
  <c r="T672" i="1"/>
  <c r="R673" i="1"/>
  <c r="Q672" i="1"/>
  <c r="C673" i="1" s="1"/>
  <c r="J673" i="1"/>
  <c r="K673" i="1" s="1"/>
  <c r="L673" i="1" s="1"/>
  <c r="M673" i="1" s="1"/>
  <c r="S673" i="1"/>
  <c r="O673" i="1"/>
  <c r="A674" i="1"/>
  <c r="D673" i="1"/>
  <c r="E673" i="1" s="1"/>
  <c r="I690" i="1"/>
  <c r="H672" i="1"/>
  <c r="N672" i="1" s="1"/>
  <c r="P672" i="1" s="1"/>
  <c r="B672" i="1" s="1"/>
  <c r="F674" i="1" l="1"/>
  <c r="H673" i="1"/>
  <c r="N673" i="1" s="1"/>
  <c r="P673" i="1" s="1"/>
  <c r="B673" i="1" s="1"/>
  <c r="A675" i="1"/>
  <c r="D674" i="1"/>
  <c r="E674" i="1" s="1"/>
  <c r="O674" i="1"/>
  <c r="Q673" i="1"/>
  <c r="C674" i="1" s="1"/>
  <c r="J674" i="1"/>
  <c r="K674" i="1" s="1"/>
  <c r="L674" i="1" s="1"/>
  <c r="M674" i="1" s="1"/>
  <c r="S674" i="1"/>
  <c r="R674" i="1"/>
  <c r="T673" i="1"/>
  <c r="I691" i="1"/>
  <c r="G674" i="1"/>
  <c r="F675" i="1" l="1"/>
  <c r="G675" i="1"/>
  <c r="H674" i="1"/>
  <c r="N674" i="1" s="1"/>
  <c r="P674" i="1" s="1"/>
  <c r="B674" i="1" s="1"/>
  <c r="I692" i="1"/>
  <c r="Q674" i="1"/>
  <c r="C675" i="1" s="1"/>
  <c r="R675" i="1"/>
  <c r="S675" i="1"/>
  <c r="T674" i="1"/>
  <c r="J675" i="1"/>
  <c r="K675" i="1" s="1"/>
  <c r="L675" i="1" s="1"/>
  <c r="M675" i="1" s="1"/>
  <c r="A676" i="1"/>
  <c r="D675" i="1"/>
  <c r="E675" i="1" s="1"/>
  <c r="O675" i="1"/>
  <c r="H675" i="1" l="1"/>
  <c r="N675" i="1" s="1"/>
  <c r="P675" i="1" s="1"/>
  <c r="B675" i="1" s="1"/>
  <c r="F676" i="1"/>
  <c r="D676" i="1"/>
  <c r="E676" i="1" s="1"/>
  <c r="O676" i="1"/>
  <c r="A677" i="1"/>
  <c r="Q675" i="1"/>
  <c r="C676" i="1" s="1"/>
  <c r="S676" i="1"/>
  <c r="R676" i="1"/>
  <c r="T675" i="1"/>
  <c r="J676" i="1"/>
  <c r="K676" i="1" s="1"/>
  <c r="L676" i="1" s="1"/>
  <c r="M676" i="1" s="1"/>
  <c r="I693" i="1"/>
  <c r="G676" i="1"/>
  <c r="F677" i="1" l="1"/>
  <c r="G677" i="1"/>
  <c r="H676" i="1"/>
  <c r="N676" i="1" s="1"/>
  <c r="P676" i="1" s="1"/>
  <c r="B676" i="1" s="1"/>
  <c r="A678" i="1"/>
  <c r="D677" i="1"/>
  <c r="E677" i="1" s="1"/>
  <c r="O677" i="1"/>
  <c r="I694" i="1"/>
  <c r="Q676" i="1"/>
  <c r="C677" i="1" s="1"/>
  <c r="R677" i="1"/>
  <c r="S677" i="1"/>
  <c r="T676" i="1"/>
  <c r="J677" i="1"/>
  <c r="K677" i="1" s="1"/>
  <c r="L677" i="1" s="1"/>
  <c r="M677" i="1" s="1"/>
  <c r="F678" i="1" l="1"/>
  <c r="H677" i="1"/>
  <c r="I695" i="1"/>
  <c r="D678" i="1"/>
  <c r="E678" i="1" s="1"/>
  <c r="A679" i="1"/>
  <c r="O678" i="1"/>
  <c r="Q677" i="1"/>
  <c r="C678" i="1" s="1"/>
  <c r="J678" i="1"/>
  <c r="K678" i="1" s="1"/>
  <c r="L678" i="1" s="1"/>
  <c r="M678" i="1" s="1"/>
  <c r="S678" i="1"/>
  <c r="R678" i="1"/>
  <c r="T677" i="1"/>
  <c r="N677" i="1"/>
  <c r="P677" i="1" s="1"/>
  <c r="B677" i="1" s="1"/>
  <c r="G678" i="1"/>
  <c r="F679" i="1" l="1"/>
  <c r="G679" i="1"/>
  <c r="Q678" i="1"/>
  <c r="C679" i="1" s="1"/>
  <c r="R679" i="1"/>
  <c r="S679" i="1"/>
  <c r="T678" i="1"/>
  <c r="J679" i="1"/>
  <c r="K679" i="1" s="1"/>
  <c r="L679" i="1" s="1"/>
  <c r="M679" i="1" s="1"/>
  <c r="H678" i="1"/>
  <c r="N678" i="1" s="1"/>
  <c r="P678" i="1" s="1"/>
  <c r="B678" i="1" s="1"/>
  <c r="A680" i="1"/>
  <c r="D679" i="1"/>
  <c r="E679" i="1" s="1"/>
  <c r="O679" i="1"/>
  <c r="I696" i="1"/>
  <c r="H679" i="1" l="1"/>
  <c r="N679" i="1" s="1"/>
  <c r="P679" i="1" s="1"/>
  <c r="B679" i="1" s="1"/>
  <c r="F680" i="1"/>
  <c r="G680" i="1"/>
  <c r="Q679" i="1"/>
  <c r="C680" i="1" s="1"/>
  <c r="S680" i="1"/>
  <c r="R680" i="1"/>
  <c r="J680" i="1"/>
  <c r="K680" i="1" s="1"/>
  <c r="L680" i="1" s="1"/>
  <c r="M680" i="1" s="1"/>
  <c r="T679" i="1"/>
  <c r="I697" i="1"/>
  <c r="A681" i="1"/>
  <c r="D680" i="1"/>
  <c r="E680" i="1" s="1"/>
  <c r="O680" i="1"/>
  <c r="H680" i="1" l="1"/>
  <c r="F681" i="1"/>
  <c r="N680" i="1"/>
  <c r="P680" i="1" s="1"/>
  <c r="B680" i="1" s="1"/>
  <c r="T680" i="1"/>
  <c r="Q680" i="1"/>
  <c r="C681" i="1" s="1"/>
  <c r="R681" i="1"/>
  <c r="S681" i="1"/>
  <c r="J681" i="1"/>
  <c r="K681" i="1" s="1"/>
  <c r="L681" i="1" s="1"/>
  <c r="M681" i="1" s="1"/>
  <c r="O681" i="1"/>
  <c r="A682" i="1"/>
  <c r="D681" i="1"/>
  <c r="E681" i="1" s="1"/>
  <c r="G681" i="1"/>
  <c r="I698" i="1"/>
  <c r="F682" i="1" l="1"/>
  <c r="G682" i="1"/>
  <c r="I699" i="1"/>
  <c r="Q681" i="1"/>
  <c r="C682" i="1" s="1"/>
  <c r="S682" i="1"/>
  <c r="R682" i="1"/>
  <c r="J682" i="1"/>
  <c r="K682" i="1" s="1"/>
  <c r="L682" i="1" s="1"/>
  <c r="M682" i="1" s="1"/>
  <c r="T681" i="1"/>
  <c r="D682" i="1"/>
  <c r="E682" i="1" s="1"/>
  <c r="A683" i="1"/>
  <c r="O682" i="1"/>
  <c r="H681" i="1"/>
  <c r="N681" i="1" s="1"/>
  <c r="P681" i="1" s="1"/>
  <c r="B681" i="1" s="1"/>
  <c r="F683" i="1" l="1"/>
  <c r="H682" i="1"/>
  <c r="N682" i="1" s="1"/>
  <c r="P682" i="1" s="1"/>
  <c r="B682" i="1" s="1"/>
  <c r="O683" i="1"/>
  <c r="A684" i="1"/>
  <c r="D683" i="1"/>
  <c r="E683" i="1" s="1"/>
  <c r="I700" i="1"/>
  <c r="T682" i="1"/>
  <c r="R683" i="1"/>
  <c r="Q682" i="1"/>
  <c r="C683" i="1" s="1"/>
  <c r="J683" i="1"/>
  <c r="K683" i="1" s="1"/>
  <c r="L683" i="1" s="1"/>
  <c r="M683" i="1" s="1"/>
  <c r="S683" i="1"/>
  <c r="G683" i="1"/>
  <c r="H683" i="1" l="1"/>
  <c r="N683" i="1" s="1"/>
  <c r="P683" i="1" s="1"/>
  <c r="B683" i="1" s="1"/>
  <c r="F684" i="1"/>
  <c r="I701" i="1"/>
  <c r="Q683" i="1"/>
  <c r="C684" i="1" s="1"/>
  <c r="S684" i="1"/>
  <c r="R684" i="1"/>
  <c r="T683" i="1"/>
  <c r="J684" i="1"/>
  <c r="K684" i="1" s="1"/>
  <c r="L684" i="1" s="1"/>
  <c r="M684" i="1" s="1"/>
  <c r="G684" i="1"/>
  <c r="A685" i="1"/>
  <c r="D684" i="1"/>
  <c r="E684" i="1" s="1"/>
  <c r="O684" i="1"/>
  <c r="F685" i="1" l="1"/>
  <c r="H684" i="1"/>
  <c r="N684" i="1" s="1"/>
  <c r="P684" i="1" s="1"/>
  <c r="B684" i="1" s="1"/>
  <c r="Q684" i="1"/>
  <c r="C685" i="1" s="1"/>
  <c r="R685" i="1"/>
  <c r="J685" i="1"/>
  <c r="K685" i="1" s="1"/>
  <c r="L685" i="1" s="1"/>
  <c r="M685" i="1" s="1"/>
  <c r="S685" i="1"/>
  <c r="T684" i="1"/>
  <c r="G685" i="1"/>
  <c r="I702" i="1"/>
  <c r="D685" i="1"/>
  <c r="E685" i="1" s="1"/>
  <c r="O685" i="1"/>
  <c r="A686" i="1"/>
  <c r="F686" i="1" l="1"/>
  <c r="H685" i="1"/>
  <c r="N685" i="1" s="1"/>
  <c r="P685" i="1" s="1"/>
  <c r="B685" i="1" s="1"/>
  <c r="Q685" i="1"/>
  <c r="C686" i="1" s="1"/>
  <c r="J686" i="1"/>
  <c r="K686" i="1" s="1"/>
  <c r="L686" i="1" s="1"/>
  <c r="M686" i="1" s="1"/>
  <c r="S686" i="1"/>
  <c r="T685" i="1"/>
  <c r="R686" i="1"/>
  <c r="G686" i="1"/>
  <c r="A687" i="1"/>
  <c r="D686" i="1"/>
  <c r="E686" i="1" s="1"/>
  <c r="O686" i="1"/>
  <c r="I703" i="1"/>
  <c r="H686" i="1" l="1"/>
  <c r="F687" i="1"/>
  <c r="N686" i="1"/>
  <c r="P686" i="1" s="1"/>
  <c r="B686" i="1" s="1"/>
  <c r="I704" i="1"/>
  <c r="T686" i="1"/>
  <c r="Q686" i="1"/>
  <c r="C687" i="1" s="1"/>
  <c r="R687" i="1"/>
  <c r="J687" i="1"/>
  <c r="K687" i="1" s="1"/>
  <c r="L687" i="1" s="1"/>
  <c r="M687" i="1" s="1"/>
  <c r="S687" i="1"/>
  <c r="G687" i="1"/>
  <c r="O687" i="1"/>
  <c r="A688" i="1"/>
  <c r="D687" i="1"/>
  <c r="E687" i="1" s="1"/>
  <c r="H687" i="1" l="1"/>
  <c r="N687" i="1" s="1"/>
  <c r="P687" i="1" s="1"/>
  <c r="B687" i="1" s="1"/>
  <c r="F688" i="1"/>
  <c r="J688" i="1"/>
  <c r="K688" i="1" s="1"/>
  <c r="L688" i="1" s="1"/>
  <c r="M688" i="1" s="1"/>
  <c r="T687" i="1"/>
  <c r="Q687" i="1"/>
  <c r="C688" i="1" s="1"/>
  <c r="S688" i="1"/>
  <c r="R688" i="1"/>
  <c r="G688" i="1"/>
  <c r="O688" i="1"/>
  <c r="A689" i="1"/>
  <c r="D688" i="1"/>
  <c r="E688" i="1" s="1"/>
  <c r="I705" i="1"/>
  <c r="F689" i="1" l="1"/>
  <c r="H688" i="1"/>
  <c r="N688" i="1" s="1"/>
  <c r="P688" i="1" s="1"/>
  <c r="B688" i="1" s="1"/>
  <c r="I706" i="1"/>
  <c r="O689" i="1"/>
  <c r="A690" i="1"/>
  <c r="D689" i="1"/>
  <c r="E689" i="1" s="1"/>
  <c r="T688" i="1"/>
  <c r="Q688" i="1"/>
  <c r="C689" i="1" s="1"/>
  <c r="S689" i="1"/>
  <c r="J689" i="1"/>
  <c r="K689" i="1" s="1"/>
  <c r="L689" i="1" s="1"/>
  <c r="M689" i="1" s="1"/>
  <c r="R689" i="1"/>
  <c r="G689" i="1"/>
  <c r="F690" i="1" l="1"/>
  <c r="H689" i="1"/>
  <c r="N689" i="1" s="1"/>
  <c r="P689" i="1" s="1"/>
  <c r="B689" i="1" s="1"/>
  <c r="Q689" i="1"/>
  <c r="C690" i="1" s="1"/>
  <c r="R690" i="1"/>
  <c r="J690" i="1"/>
  <c r="K690" i="1" s="1"/>
  <c r="L690" i="1" s="1"/>
  <c r="M690" i="1" s="1"/>
  <c r="S690" i="1"/>
  <c r="T689" i="1"/>
  <c r="G690" i="1"/>
  <c r="D690" i="1"/>
  <c r="E690" i="1" s="1"/>
  <c r="O690" i="1"/>
  <c r="A691" i="1"/>
  <c r="I707" i="1"/>
  <c r="H690" i="1" l="1"/>
  <c r="F691" i="1"/>
  <c r="Q690" i="1"/>
  <c r="C691" i="1" s="1"/>
  <c r="J691" i="1"/>
  <c r="K691" i="1" s="1"/>
  <c r="L691" i="1" s="1"/>
  <c r="M691" i="1" s="1"/>
  <c r="S691" i="1"/>
  <c r="T690" i="1"/>
  <c r="R691" i="1"/>
  <c r="G691" i="1"/>
  <c r="I708" i="1"/>
  <c r="A692" i="1"/>
  <c r="D691" i="1"/>
  <c r="E691" i="1" s="1"/>
  <c r="O691" i="1"/>
  <c r="N690" i="1"/>
  <c r="P690" i="1" s="1"/>
  <c r="B690" i="1" s="1"/>
  <c r="F692" i="1" l="1"/>
  <c r="H691" i="1"/>
  <c r="N691" i="1" s="1"/>
  <c r="P691" i="1" s="1"/>
  <c r="B691" i="1" s="1"/>
  <c r="I709" i="1"/>
  <c r="Q691" i="1"/>
  <c r="C692" i="1" s="1"/>
  <c r="J692" i="1"/>
  <c r="K692" i="1" s="1"/>
  <c r="L692" i="1" s="1"/>
  <c r="M692" i="1" s="1"/>
  <c r="S692" i="1"/>
  <c r="R692" i="1"/>
  <c r="T691" i="1"/>
  <c r="G692" i="1"/>
  <c r="D692" i="1"/>
  <c r="E692" i="1" s="1"/>
  <c r="A693" i="1"/>
  <c r="O692" i="1"/>
  <c r="H692" i="1" l="1"/>
  <c r="F693" i="1"/>
  <c r="N692" i="1"/>
  <c r="P692" i="1" s="1"/>
  <c r="B692" i="1" s="1"/>
  <c r="I710" i="1"/>
  <c r="D693" i="1"/>
  <c r="E693" i="1" s="1"/>
  <c r="O693" i="1"/>
  <c r="A694" i="1"/>
  <c r="Q692" i="1"/>
  <c r="C693" i="1" s="1"/>
  <c r="S693" i="1"/>
  <c r="R693" i="1"/>
  <c r="J693" i="1"/>
  <c r="K693" i="1" s="1"/>
  <c r="L693" i="1" s="1"/>
  <c r="M693" i="1" s="1"/>
  <c r="T692" i="1"/>
  <c r="G693" i="1"/>
  <c r="F694" i="1" l="1"/>
  <c r="H693" i="1"/>
  <c r="N693" i="1" s="1"/>
  <c r="P693" i="1" s="1"/>
  <c r="B693" i="1" s="1"/>
  <c r="I711" i="1"/>
  <c r="D694" i="1"/>
  <c r="E694" i="1" s="1"/>
  <c r="O694" i="1"/>
  <c r="A695" i="1"/>
  <c r="Q693" i="1"/>
  <c r="C694" i="1" s="1"/>
  <c r="S694" i="1"/>
  <c r="R694" i="1"/>
  <c r="T693" i="1"/>
  <c r="J694" i="1"/>
  <c r="K694" i="1" s="1"/>
  <c r="L694" i="1" s="1"/>
  <c r="M694" i="1" s="1"/>
  <c r="G694" i="1"/>
  <c r="H694" i="1" l="1"/>
  <c r="N694" i="1" s="1"/>
  <c r="P694" i="1" s="1"/>
  <c r="B694" i="1" s="1"/>
  <c r="F695" i="1"/>
  <c r="O695" i="1"/>
  <c r="A696" i="1"/>
  <c r="D695" i="1"/>
  <c r="E695" i="1" s="1"/>
  <c r="I712" i="1"/>
  <c r="J695" i="1"/>
  <c r="K695" i="1" s="1"/>
  <c r="L695" i="1" s="1"/>
  <c r="M695" i="1" s="1"/>
  <c r="T694" i="1"/>
  <c r="Q694" i="1"/>
  <c r="C695" i="1" s="1"/>
  <c r="S695" i="1"/>
  <c r="R695" i="1"/>
  <c r="G695" i="1"/>
  <c r="F696" i="1" l="1"/>
  <c r="H695" i="1"/>
  <c r="N695" i="1" s="1"/>
  <c r="P695" i="1" s="1"/>
  <c r="B695" i="1" s="1"/>
  <c r="I713" i="1"/>
  <c r="R696" i="1"/>
  <c r="T695" i="1"/>
  <c r="J696" i="1"/>
  <c r="K696" i="1" s="1"/>
  <c r="L696" i="1" s="1"/>
  <c r="M696" i="1" s="1"/>
  <c r="Q695" i="1"/>
  <c r="C696" i="1" s="1"/>
  <c r="S696" i="1"/>
  <c r="G696" i="1"/>
  <c r="O696" i="1"/>
  <c r="A697" i="1"/>
  <c r="D696" i="1"/>
  <c r="E696" i="1" s="1"/>
  <c r="H696" i="1" l="1"/>
  <c r="F697" i="1"/>
  <c r="N696" i="1"/>
  <c r="P696" i="1" s="1"/>
  <c r="B696" i="1" s="1"/>
  <c r="O697" i="1"/>
  <c r="A698" i="1"/>
  <c r="D697" i="1"/>
  <c r="E697" i="1" s="1"/>
  <c r="I714" i="1"/>
  <c r="T696" i="1"/>
  <c r="S697" i="1"/>
  <c r="Q696" i="1"/>
  <c r="C697" i="1" s="1"/>
  <c r="R697" i="1"/>
  <c r="J697" i="1"/>
  <c r="K697" i="1" s="1"/>
  <c r="L697" i="1" s="1"/>
  <c r="M697" i="1" s="1"/>
  <c r="G697" i="1"/>
  <c r="H697" i="1" l="1"/>
  <c r="N697" i="1" s="1"/>
  <c r="P697" i="1" s="1"/>
  <c r="B697" i="1" s="1"/>
  <c r="F698" i="1"/>
  <c r="T697" i="1"/>
  <c r="Q697" i="1"/>
  <c r="C698" i="1" s="1"/>
  <c r="S698" i="1"/>
  <c r="R698" i="1"/>
  <c r="J698" i="1"/>
  <c r="K698" i="1" s="1"/>
  <c r="L698" i="1" s="1"/>
  <c r="M698" i="1" s="1"/>
  <c r="G698" i="1"/>
  <c r="O698" i="1"/>
  <c r="A699" i="1"/>
  <c r="D698" i="1"/>
  <c r="E698" i="1" s="1"/>
  <c r="I715" i="1"/>
  <c r="F699" i="1" l="1"/>
  <c r="H698" i="1"/>
  <c r="N698" i="1" s="1"/>
  <c r="P698" i="1" s="1"/>
  <c r="B698" i="1" s="1"/>
  <c r="T698" i="1"/>
  <c r="S699" i="1"/>
  <c r="Q698" i="1"/>
  <c r="C699" i="1" s="1"/>
  <c r="R699" i="1"/>
  <c r="J699" i="1"/>
  <c r="K699" i="1" s="1"/>
  <c r="L699" i="1" s="1"/>
  <c r="M699" i="1" s="1"/>
  <c r="G699" i="1"/>
  <c r="I716" i="1"/>
  <c r="O699" i="1"/>
  <c r="A700" i="1"/>
  <c r="D699" i="1"/>
  <c r="E699" i="1" s="1"/>
  <c r="H699" i="1" l="1"/>
  <c r="N699" i="1" s="1"/>
  <c r="P699" i="1" s="1"/>
  <c r="B699" i="1" s="1"/>
  <c r="F700" i="1"/>
  <c r="O700" i="1"/>
  <c r="A701" i="1"/>
  <c r="D700" i="1"/>
  <c r="E700" i="1" s="1"/>
  <c r="J700" i="1"/>
  <c r="K700" i="1" s="1"/>
  <c r="L700" i="1" s="1"/>
  <c r="M700" i="1" s="1"/>
  <c r="R700" i="1"/>
  <c r="T699" i="1"/>
  <c r="Q699" i="1"/>
  <c r="C700" i="1" s="1"/>
  <c r="S700" i="1"/>
  <c r="G700" i="1"/>
  <c r="I717" i="1"/>
  <c r="H700" i="1" l="1"/>
  <c r="N700" i="1" s="1"/>
  <c r="P700" i="1" s="1"/>
  <c r="B700" i="1" s="1"/>
  <c r="F701" i="1"/>
  <c r="T700" i="1"/>
  <c r="S701" i="1"/>
  <c r="Q700" i="1"/>
  <c r="C701" i="1" s="1"/>
  <c r="R701" i="1"/>
  <c r="J701" i="1"/>
  <c r="K701" i="1" s="1"/>
  <c r="L701" i="1" s="1"/>
  <c r="M701" i="1" s="1"/>
  <c r="G701" i="1"/>
  <c r="O701" i="1"/>
  <c r="A702" i="1"/>
  <c r="D701" i="1"/>
  <c r="E701" i="1" s="1"/>
  <c r="I718" i="1"/>
  <c r="F702" i="1" l="1"/>
  <c r="H701" i="1"/>
  <c r="N701" i="1" s="1"/>
  <c r="P701" i="1" s="1"/>
  <c r="B701" i="1" s="1"/>
  <c r="J702" i="1"/>
  <c r="K702" i="1" s="1"/>
  <c r="L702" i="1" s="1"/>
  <c r="M702" i="1" s="1"/>
  <c r="T701" i="1"/>
  <c r="Q701" i="1"/>
  <c r="C702" i="1" s="1"/>
  <c r="S702" i="1"/>
  <c r="R702" i="1"/>
  <c r="G702" i="1"/>
  <c r="O702" i="1"/>
  <c r="A703" i="1"/>
  <c r="D702" i="1"/>
  <c r="E702" i="1" s="1"/>
  <c r="I719" i="1"/>
  <c r="F703" i="1" l="1"/>
  <c r="H702" i="1"/>
  <c r="N702" i="1" s="1"/>
  <c r="P702" i="1" s="1"/>
  <c r="B702" i="1" s="1"/>
  <c r="O703" i="1"/>
  <c r="A704" i="1"/>
  <c r="D703" i="1"/>
  <c r="E703" i="1" s="1"/>
  <c r="I720" i="1"/>
  <c r="T702" i="1"/>
  <c r="S703" i="1"/>
  <c r="Q702" i="1"/>
  <c r="C703" i="1" s="1"/>
  <c r="R703" i="1"/>
  <c r="J703" i="1"/>
  <c r="K703" i="1" s="1"/>
  <c r="L703" i="1" s="1"/>
  <c r="M703" i="1" s="1"/>
  <c r="G703" i="1"/>
  <c r="H703" i="1" l="1"/>
  <c r="N703" i="1" s="1"/>
  <c r="P703" i="1" s="1"/>
  <c r="B703" i="1" s="1"/>
  <c r="F704" i="1"/>
  <c r="I721" i="1"/>
  <c r="Q703" i="1"/>
  <c r="C704" i="1" s="1"/>
  <c r="R704" i="1"/>
  <c r="J704" i="1"/>
  <c r="K704" i="1" s="1"/>
  <c r="L704" i="1" s="1"/>
  <c r="M704" i="1" s="1"/>
  <c r="T703" i="1"/>
  <c r="S704" i="1"/>
  <c r="G704" i="1"/>
  <c r="D704" i="1"/>
  <c r="E704" i="1" s="1"/>
  <c r="O704" i="1"/>
  <c r="A705" i="1"/>
  <c r="H704" i="1" l="1"/>
  <c r="N704" i="1" s="1"/>
  <c r="P704" i="1" s="1"/>
  <c r="B704" i="1" s="1"/>
  <c r="F705" i="1"/>
  <c r="I722" i="1"/>
  <c r="D705" i="1"/>
  <c r="E705" i="1" s="1"/>
  <c r="A706" i="1"/>
  <c r="O705" i="1"/>
  <c r="Q704" i="1"/>
  <c r="C705" i="1" s="1"/>
  <c r="S705" i="1"/>
  <c r="R705" i="1"/>
  <c r="J705" i="1"/>
  <c r="K705" i="1" s="1"/>
  <c r="L705" i="1" s="1"/>
  <c r="M705" i="1" s="1"/>
  <c r="T704" i="1"/>
  <c r="G705" i="1"/>
  <c r="F706" i="1" l="1"/>
  <c r="H705" i="1"/>
  <c r="N705" i="1" s="1"/>
  <c r="P705" i="1" s="1"/>
  <c r="B705" i="1" s="1"/>
  <c r="I723" i="1"/>
  <c r="D706" i="1"/>
  <c r="E706" i="1" s="1"/>
  <c r="A707" i="1"/>
  <c r="O706" i="1"/>
  <c r="Q705" i="1"/>
  <c r="C706" i="1" s="1"/>
  <c r="J706" i="1"/>
  <c r="K706" i="1" s="1"/>
  <c r="L706" i="1" s="1"/>
  <c r="M706" i="1" s="1"/>
  <c r="S706" i="1"/>
  <c r="R706" i="1"/>
  <c r="T705" i="1"/>
  <c r="G706" i="1"/>
  <c r="H706" i="1" l="1"/>
  <c r="N706" i="1" s="1"/>
  <c r="P706" i="1" s="1"/>
  <c r="B706" i="1" s="1"/>
  <c r="F707" i="1"/>
  <c r="Q706" i="1"/>
  <c r="C707" i="1" s="1"/>
  <c r="S707" i="1"/>
  <c r="R707" i="1"/>
  <c r="T706" i="1"/>
  <c r="J707" i="1"/>
  <c r="K707" i="1" s="1"/>
  <c r="L707" i="1" s="1"/>
  <c r="M707" i="1" s="1"/>
  <c r="G707" i="1"/>
  <c r="D707" i="1"/>
  <c r="E707" i="1" s="1"/>
  <c r="O707" i="1"/>
  <c r="A708" i="1"/>
  <c r="I724" i="1"/>
  <c r="H707" i="1" l="1"/>
  <c r="N707" i="1" s="1"/>
  <c r="P707" i="1" s="1"/>
  <c r="B707" i="1" s="1"/>
  <c r="F708" i="1"/>
  <c r="D708" i="1"/>
  <c r="E708" i="1" s="1"/>
  <c r="A709" i="1"/>
  <c r="O708" i="1"/>
  <c r="Q707" i="1"/>
  <c r="C708" i="1" s="1"/>
  <c r="S708" i="1"/>
  <c r="R708" i="1"/>
  <c r="T707" i="1"/>
  <c r="J708" i="1"/>
  <c r="K708" i="1" s="1"/>
  <c r="L708" i="1" s="1"/>
  <c r="M708" i="1" s="1"/>
  <c r="G708" i="1"/>
  <c r="I725" i="1"/>
  <c r="F709" i="1" l="1"/>
  <c r="H708" i="1"/>
  <c r="N708" i="1" s="1"/>
  <c r="P708" i="1" s="1"/>
  <c r="B708" i="1" s="1"/>
  <c r="Q708" i="1"/>
  <c r="C709" i="1" s="1"/>
  <c r="S709" i="1"/>
  <c r="R709" i="1"/>
  <c r="J709" i="1"/>
  <c r="K709" i="1" s="1"/>
  <c r="L709" i="1" s="1"/>
  <c r="M709" i="1" s="1"/>
  <c r="T708" i="1"/>
  <c r="G709" i="1"/>
  <c r="I726" i="1"/>
  <c r="D709" i="1"/>
  <c r="E709" i="1" s="1"/>
  <c r="O709" i="1"/>
  <c r="A710" i="1"/>
  <c r="F710" i="1" l="1"/>
  <c r="H709" i="1"/>
  <c r="N709" i="1"/>
  <c r="P709" i="1" s="1"/>
  <c r="B709" i="1" s="1"/>
  <c r="T709" i="1"/>
  <c r="S710" i="1"/>
  <c r="Q709" i="1"/>
  <c r="C710" i="1" s="1"/>
  <c r="R710" i="1"/>
  <c r="J710" i="1"/>
  <c r="K710" i="1" s="1"/>
  <c r="L710" i="1" s="1"/>
  <c r="M710" i="1" s="1"/>
  <c r="G710" i="1"/>
  <c r="I727" i="1"/>
  <c r="O710" i="1"/>
  <c r="A711" i="1"/>
  <c r="D710" i="1"/>
  <c r="E710" i="1" s="1"/>
  <c r="F711" i="1" l="1"/>
  <c r="H710" i="1"/>
  <c r="N710" i="1" s="1"/>
  <c r="P710" i="1" s="1"/>
  <c r="B710" i="1" s="1"/>
  <c r="T710" i="1"/>
  <c r="Q710" i="1"/>
  <c r="C711" i="1" s="1"/>
  <c r="R711" i="1"/>
  <c r="S711" i="1"/>
  <c r="J711" i="1"/>
  <c r="K711" i="1" s="1"/>
  <c r="L711" i="1" s="1"/>
  <c r="M711" i="1" s="1"/>
  <c r="G711" i="1"/>
  <c r="O711" i="1"/>
  <c r="A712" i="1"/>
  <c r="D711" i="1"/>
  <c r="E711" i="1" s="1"/>
  <c r="I728" i="1"/>
  <c r="F712" i="1" l="1"/>
  <c r="H711" i="1"/>
  <c r="N711" i="1" s="1"/>
  <c r="P711" i="1" s="1"/>
  <c r="B711" i="1" s="1"/>
  <c r="Q711" i="1"/>
  <c r="C712" i="1" s="1"/>
  <c r="S712" i="1"/>
  <c r="R712" i="1"/>
  <c r="T711" i="1"/>
  <c r="J712" i="1"/>
  <c r="K712" i="1" s="1"/>
  <c r="L712" i="1" s="1"/>
  <c r="M712" i="1" s="1"/>
  <c r="G712" i="1"/>
  <c r="D712" i="1"/>
  <c r="E712" i="1" s="1"/>
  <c r="O712" i="1"/>
  <c r="A713" i="1"/>
  <c r="I729" i="1"/>
  <c r="F713" i="1" l="1"/>
  <c r="H712" i="1"/>
  <c r="N712" i="1" s="1"/>
  <c r="P712" i="1" s="1"/>
  <c r="B712" i="1" s="1"/>
  <c r="Q712" i="1"/>
  <c r="C713" i="1" s="1"/>
  <c r="S713" i="1"/>
  <c r="R713" i="1"/>
  <c r="T712" i="1"/>
  <c r="J713" i="1"/>
  <c r="K713" i="1" s="1"/>
  <c r="L713" i="1" s="1"/>
  <c r="M713" i="1" s="1"/>
  <c r="G713" i="1"/>
  <c r="D713" i="1"/>
  <c r="E713" i="1" s="1"/>
  <c r="O713" i="1"/>
  <c r="A714" i="1"/>
  <c r="I730" i="1"/>
  <c r="F714" i="1" l="1"/>
  <c r="H713" i="1"/>
  <c r="I731" i="1"/>
  <c r="A715" i="1"/>
  <c r="D714" i="1"/>
  <c r="E714" i="1" s="1"/>
  <c r="O714" i="1"/>
  <c r="Q713" i="1"/>
  <c r="C714" i="1" s="1"/>
  <c r="S714" i="1"/>
  <c r="R714" i="1"/>
  <c r="T713" i="1"/>
  <c r="J714" i="1"/>
  <c r="K714" i="1" s="1"/>
  <c r="L714" i="1" s="1"/>
  <c r="M714" i="1" s="1"/>
  <c r="G714" i="1"/>
  <c r="N713" i="1"/>
  <c r="P713" i="1" s="1"/>
  <c r="B713" i="1" s="1"/>
  <c r="F715" i="1" l="1"/>
  <c r="H714" i="1"/>
  <c r="N714" i="1" s="1"/>
  <c r="P714" i="1" s="1"/>
  <c r="B714" i="1" s="1"/>
  <c r="O715" i="1"/>
  <c r="A716" i="1"/>
  <c r="D715" i="1"/>
  <c r="E715" i="1" s="1"/>
  <c r="T714" i="1"/>
  <c r="Q714" i="1"/>
  <c r="C715" i="1" s="1"/>
  <c r="S715" i="1"/>
  <c r="J715" i="1"/>
  <c r="K715" i="1" s="1"/>
  <c r="L715" i="1" s="1"/>
  <c r="M715" i="1" s="1"/>
  <c r="R715" i="1"/>
  <c r="G715" i="1"/>
  <c r="I732" i="1"/>
  <c r="F716" i="1" l="1"/>
  <c r="H715" i="1"/>
  <c r="N715" i="1" s="1"/>
  <c r="P715" i="1" s="1"/>
  <c r="B715" i="1" s="1"/>
  <c r="Q715" i="1"/>
  <c r="C716" i="1" s="1"/>
  <c r="R716" i="1"/>
  <c r="J716" i="1"/>
  <c r="K716" i="1" s="1"/>
  <c r="L716" i="1" s="1"/>
  <c r="M716" i="1" s="1"/>
  <c r="S716" i="1"/>
  <c r="T715" i="1"/>
  <c r="G716" i="1"/>
  <c r="I733" i="1"/>
  <c r="A717" i="1"/>
  <c r="D717" i="1" s="1"/>
  <c r="D716" i="1"/>
  <c r="E716" i="1" s="1"/>
  <c r="O716" i="1"/>
  <c r="H716" i="1" l="1"/>
  <c r="N716" i="1" s="1"/>
  <c r="P716" i="1" s="1"/>
  <c r="B716" i="1" s="1"/>
  <c r="F717" i="1"/>
  <c r="Q716" i="1"/>
  <c r="C717" i="1" s="1"/>
  <c r="S717" i="1"/>
  <c r="R717" i="1"/>
  <c r="J717" i="1"/>
  <c r="K717" i="1" s="1"/>
  <c r="L717" i="1" s="1"/>
  <c r="M717" i="1" s="1"/>
  <c r="T716" i="1"/>
  <c r="G717" i="1"/>
  <c r="I734" i="1"/>
  <c r="E717" i="1"/>
  <c r="O717" i="1"/>
  <c r="A718" i="1"/>
  <c r="D718" i="1" s="1"/>
  <c r="F718" i="1" l="1"/>
  <c r="H717" i="1"/>
  <c r="A719" i="1"/>
  <c r="D719" i="1" s="1"/>
  <c r="E718" i="1"/>
  <c r="O718" i="1"/>
  <c r="I735" i="1"/>
  <c r="Q717" i="1"/>
  <c r="C718" i="1" s="1"/>
  <c r="R718" i="1"/>
  <c r="S718" i="1"/>
  <c r="T717" i="1"/>
  <c r="J718" i="1"/>
  <c r="K718" i="1" s="1"/>
  <c r="L718" i="1" s="1"/>
  <c r="M718" i="1" s="1"/>
  <c r="G718" i="1"/>
  <c r="N717" i="1"/>
  <c r="P717" i="1" s="1"/>
  <c r="B717" i="1" s="1"/>
  <c r="H718" i="1" l="1"/>
  <c r="N718" i="1" s="1"/>
  <c r="P718" i="1" s="1"/>
  <c r="B718" i="1" s="1"/>
  <c r="F719" i="1"/>
  <c r="I736" i="1"/>
  <c r="O719" i="1"/>
  <c r="A720" i="1"/>
  <c r="D720" i="1" s="1"/>
  <c r="E719" i="1"/>
  <c r="S719" i="1"/>
  <c r="T718" i="1"/>
  <c r="R719" i="1"/>
  <c r="Q718" i="1"/>
  <c r="C719" i="1" s="1"/>
  <c r="J719" i="1"/>
  <c r="K719" i="1" s="1"/>
  <c r="L719" i="1" s="1"/>
  <c r="M719" i="1" s="1"/>
  <c r="G719" i="1"/>
  <c r="H719" i="1" l="1"/>
  <c r="N719" i="1" s="1"/>
  <c r="P719" i="1" s="1"/>
  <c r="B719" i="1" s="1"/>
  <c r="F720" i="1"/>
  <c r="A721" i="1"/>
  <c r="D721" i="1" s="1"/>
  <c r="E720" i="1"/>
  <c r="O720" i="1"/>
  <c r="I737" i="1"/>
  <c r="Q719" i="1"/>
  <c r="C720" i="1" s="1"/>
  <c r="R720" i="1"/>
  <c r="J720" i="1"/>
  <c r="K720" i="1" s="1"/>
  <c r="L720" i="1" s="1"/>
  <c r="M720" i="1" s="1"/>
  <c r="S720" i="1"/>
  <c r="T719" i="1"/>
  <c r="G720" i="1"/>
  <c r="H720" i="1" l="1"/>
  <c r="N720" i="1" s="1"/>
  <c r="P720" i="1" s="1"/>
  <c r="B720" i="1" s="1"/>
  <c r="F721" i="1"/>
  <c r="O721" i="1"/>
  <c r="A722" i="1"/>
  <c r="D722" i="1" s="1"/>
  <c r="E721" i="1"/>
  <c r="S721" i="1"/>
  <c r="T720" i="1"/>
  <c r="R721" i="1"/>
  <c r="Q720" i="1"/>
  <c r="C721" i="1" s="1"/>
  <c r="J721" i="1"/>
  <c r="K721" i="1" s="1"/>
  <c r="L721" i="1" s="1"/>
  <c r="M721" i="1" s="1"/>
  <c r="G721" i="1"/>
  <c r="I738" i="1"/>
  <c r="F722" i="1" l="1"/>
  <c r="H721" i="1"/>
  <c r="N721" i="1" s="1"/>
  <c r="P721" i="1" s="1"/>
  <c r="B721" i="1" s="1"/>
  <c r="O722" i="1"/>
  <c r="A723" i="1"/>
  <c r="D723" i="1" s="1"/>
  <c r="E722" i="1"/>
  <c r="T721" i="1"/>
  <c r="R722" i="1"/>
  <c r="Q721" i="1"/>
  <c r="C722" i="1" s="1"/>
  <c r="J722" i="1"/>
  <c r="K722" i="1" s="1"/>
  <c r="L722" i="1" s="1"/>
  <c r="M722" i="1" s="1"/>
  <c r="S722" i="1"/>
  <c r="G722" i="1"/>
  <c r="I739" i="1"/>
  <c r="F723" i="1" l="1"/>
  <c r="H722" i="1"/>
  <c r="N722" i="1" s="1"/>
  <c r="P722" i="1" s="1"/>
  <c r="B722" i="1" s="1"/>
  <c r="I740" i="1"/>
  <c r="O723" i="1"/>
  <c r="A724" i="1"/>
  <c r="D724" i="1" s="1"/>
  <c r="E723" i="1"/>
  <c r="J723" i="1"/>
  <c r="K723" i="1" s="1"/>
  <c r="L723" i="1" s="1"/>
  <c r="M723" i="1" s="1"/>
  <c r="T722" i="1"/>
  <c r="Q722" i="1"/>
  <c r="C723" i="1" s="1"/>
  <c r="S723" i="1"/>
  <c r="R723" i="1"/>
  <c r="G723" i="1"/>
  <c r="H723" i="1" l="1"/>
  <c r="N723" i="1" s="1"/>
  <c r="P723" i="1" s="1"/>
  <c r="B723" i="1" s="1"/>
  <c r="F724" i="1"/>
  <c r="T723" i="1"/>
  <c r="Q723" i="1"/>
  <c r="C724" i="1" s="1"/>
  <c r="R724" i="1"/>
  <c r="S724" i="1"/>
  <c r="J724" i="1"/>
  <c r="K724" i="1" s="1"/>
  <c r="L724" i="1" s="1"/>
  <c r="M724" i="1" s="1"/>
  <c r="G724" i="1"/>
  <c r="I741" i="1"/>
  <c r="O724" i="1"/>
  <c r="A725" i="1"/>
  <c r="D725" i="1" s="1"/>
  <c r="E724" i="1"/>
  <c r="H724" i="1" l="1"/>
  <c r="N724" i="1" s="1"/>
  <c r="P724" i="1" s="1"/>
  <c r="B724" i="1" s="1"/>
  <c r="F725" i="1"/>
  <c r="I742" i="1"/>
  <c r="J725" i="1"/>
  <c r="K725" i="1" s="1"/>
  <c r="L725" i="1" s="1"/>
  <c r="M725" i="1" s="1"/>
  <c r="T724" i="1"/>
  <c r="Q724" i="1"/>
  <c r="C725" i="1" s="1"/>
  <c r="S725" i="1"/>
  <c r="R725" i="1"/>
  <c r="G725" i="1"/>
  <c r="O725" i="1"/>
  <c r="A726" i="1"/>
  <c r="D726" i="1" s="1"/>
  <c r="E725" i="1"/>
  <c r="H725" i="1" l="1"/>
  <c r="F726" i="1"/>
  <c r="N725" i="1"/>
  <c r="P725" i="1" s="1"/>
  <c r="B725" i="1" s="1"/>
  <c r="O726" i="1"/>
  <c r="A727" i="1"/>
  <c r="D727" i="1" s="1"/>
  <c r="E726" i="1"/>
  <c r="T725" i="1"/>
  <c r="R726" i="1"/>
  <c r="Q725" i="1"/>
  <c r="C726" i="1" s="1"/>
  <c r="J726" i="1"/>
  <c r="K726" i="1" s="1"/>
  <c r="L726" i="1" s="1"/>
  <c r="M726" i="1" s="1"/>
  <c r="S726" i="1"/>
  <c r="G726" i="1"/>
  <c r="I743" i="1"/>
  <c r="H726" i="1" l="1"/>
  <c r="N726" i="1" s="1"/>
  <c r="P726" i="1" s="1"/>
  <c r="B726" i="1" s="1"/>
  <c r="F727" i="1"/>
  <c r="I744" i="1"/>
  <c r="T726" i="1"/>
  <c r="S727" i="1"/>
  <c r="Q726" i="1"/>
  <c r="C727" i="1" s="1"/>
  <c r="R727" i="1"/>
  <c r="J727" i="1"/>
  <c r="K727" i="1" s="1"/>
  <c r="L727" i="1" s="1"/>
  <c r="M727" i="1" s="1"/>
  <c r="G727" i="1"/>
  <c r="O727" i="1"/>
  <c r="A728" i="1"/>
  <c r="D728" i="1" s="1"/>
  <c r="E727" i="1"/>
  <c r="H727" i="1" l="1"/>
  <c r="N727" i="1" s="1"/>
  <c r="P727" i="1" s="1"/>
  <c r="B727" i="1" s="1"/>
  <c r="F728" i="1"/>
  <c r="O728" i="1"/>
  <c r="A729" i="1"/>
  <c r="D729" i="1" s="1"/>
  <c r="E728" i="1"/>
  <c r="I745" i="1"/>
  <c r="T727" i="1"/>
  <c r="R728" i="1"/>
  <c r="Q727" i="1"/>
  <c r="C728" i="1" s="1"/>
  <c r="J728" i="1"/>
  <c r="K728" i="1" s="1"/>
  <c r="L728" i="1" s="1"/>
  <c r="M728" i="1" s="1"/>
  <c r="S728" i="1"/>
  <c r="G728" i="1"/>
  <c r="F729" i="1" l="1"/>
  <c r="H728" i="1"/>
  <c r="N728" i="1" s="1"/>
  <c r="P728" i="1" s="1"/>
  <c r="B728" i="1" s="1"/>
  <c r="I746" i="1"/>
  <c r="S729" i="1"/>
  <c r="T728" i="1"/>
  <c r="R729" i="1"/>
  <c r="Q728" i="1"/>
  <c r="C729" i="1" s="1"/>
  <c r="J729" i="1"/>
  <c r="K729" i="1" s="1"/>
  <c r="L729" i="1" s="1"/>
  <c r="M729" i="1" s="1"/>
  <c r="G729" i="1"/>
  <c r="O729" i="1"/>
  <c r="A730" i="1"/>
  <c r="D730" i="1" s="1"/>
  <c r="E729" i="1"/>
  <c r="H729" i="1" l="1"/>
  <c r="F730" i="1"/>
  <c r="N729" i="1"/>
  <c r="P729" i="1" s="1"/>
  <c r="B729" i="1" s="1"/>
  <c r="T729" i="1"/>
  <c r="R730" i="1"/>
  <c r="Q729" i="1"/>
  <c r="C730" i="1" s="1"/>
  <c r="J730" i="1"/>
  <c r="K730" i="1" s="1"/>
  <c r="L730" i="1" s="1"/>
  <c r="M730" i="1" s="1"/>
  <c r="S730" i="1"/>
  <c r="G730" i="1"/>
  <c r="O730" i="1"/>
  <c r="A731" i="1"/>
  <c r="D731" i="1" s="1"/>
  <c r="E730" i="1"/>
  <c r="I747" i="1"/>
  <c r="H730" i="1" l="1"/>
  <c r="N730" i="1" s="1"/>
  <c r="P730" i="1" s="1"/>
  <c r="B730" i="1" s="1"/>
  <c r="F731" i="1"/>
  <c r="T730" i="1"/>
  <c r="S731" i="1"/>
  <c r="Q730" i="1"/>
  <c r="C731" i="1" s="1"/>
  <c r="R731" i="1"/>
  <c r="J731" i="1"/>
  <c r="K731" i="1" s="1"/>
  <c r="L731" i="1" s="1"/>
  <c r="M731" i="1" s="1"/>
  <c r="G731" i="1"/>
  <c r="O731" i="1"/>
  <c r="A732" i="1"/>
  <c r="D732" i="1" s="1"/>
  <c r="E731" i="1"/>
  <c r="I748" i="1"/>
  <c r="F732" i="1" l="1"/>
  <c r="H731" i="1"/>
  <c r="N731" i="1" s="1"/>
  <c r="P731" i="1" s="1"/>
  <c r="B731" i="1" s="1"/>
  <c r="O732" i="1"/>
  <c r="A733" i="1"/>
  <c r="D733" i="1" s="1"/>
  <c r="E732" i="1"/>
  <c r="T731" i="1"/>
  <c r="S732" i="1"/>
  <c r="Q731" i="1"/>
  <c r="C732" i="1" s="1"/>
  <c r="R732" i="1"/>
  <c r="J732" i="1"/>
  <c r="K732" i="1" s="1"/>
  <c r="L732" i="1" s="1"/>
  <c r="M732" i="1" s="1"/>
  <c r="G732" i="1"/>
  <c r="I749" i="1"/>
  <c r="F733" i="1" l="1"/>
  <c r="H732" i="1"/>
  <c r="T732" i="1"/>
  <c r="S733" i="1"/>
  <c r="Q732" i="1"/>
  <c r="C733" i="1" s="1"/>
  <c r="R733" i="1"/>
  <c r="J733" i="1"/>
  <c r="K733" i="1" s="1"/>
  <c r="L733" i="1" s="1"/>
  <c r="M733" i="1" s="1"/>
  <c r="G733" i="1"/>
  <c r="I750" i="1"/>
  <c r="O733" i="1"/>
  <c r="A734" i="1"/>
  <c r="D734" i="1" s="1"/>
  <c r="E733" i="1"/>
  <c r="N732" i="1"/>
  <c r="P732" i="1" s="1"/>
  <c r="B732" i="1" s="1"/>
  <c r="F734" i="1" l="1"/>
  <c r="H733" i="1"/>
  <c r="N733" i="1" s="1"/>
  <c r="P733" i="1" s="1"/>
  <c r="B733" i="1" s="1"/>
  <c r="T733" i="1"/>
  <c r="S734" i="1"/>
  <c r="Q733" i="1"/>
  <c r="C734" i="1" s="1"/>
  <c r="R734" i="1"/>
  <c r="J734" i="1"/>
  <c r="K734" i="1" s="1"/>
  <c r="L734" i="1" s="1"/>
  <c r="M734" i="1" s="1"/>
  <c r="G734" i="1"/>
  <c r="O734" i="1"/>
  <c r="A735" i="1"/>
  <c r="E734" i="1"/>
  <c r="I751" i="1"/>
  <c r="H734" i="1" l="1"/>
  <c r="N734" i="1" s="1"/>
  <c r="P734" i="1" s="1"/>
  <c r="B734" i="1" s="1"/>
  <c r="F735" i="1"/>
  <c r="O735" i="1"/>
  <c r="A736" i="1"/>
  <c r="D735" i="1"/>
  <c r="E735" i="1" s="1"/>
  <c r="I752" i="1"/>
  <c r="T734" i="1"/>
  <c r="S735" i="1"/>
  <c r="Q734" i="1"/>
  <c r="C735" i="1" s="1"/>
  <c r="R735" i="1"/>
  <c r="J735" i="1"/>
  <c r="K735" i="1" s="1"/>
  <c r="L735" i="1" s="1"/>
  <c r="M735" i="1" s="1"/>
  <c r="G735" i="1"/>
  <c r="H735" i="1" l="1"/>
  <c r="N735" i="1" s="1"/>
  <c r="P735" i="1" s="1"/>
  <c r="B735" i="1" s="1"/>
  <c r="F736" i="1"/>
  <c r="Q735" i="1"/>
  <c r="C736" i="1" s="1"/>
  <c r="S736" i="1"/>
  <c r="J736" i="1"/>
  <c r="K736" i="1" s="1"/>
  <c r="L736" i="1" s="1"/>
  <c r="M736" i="1" s="1"/>
  <c r="R736" i="1"/>
  <c r="G736" i="1"/>
  <c r="I753" i="1"/>
  <c r="A737" i="1"/>
  <c r="D736" i="1"/>
  <c r="E736" i="1" s="1"/>
  <c r="O736" i="1"/>
  <c r="F737" i="1" l="1"/>
  <c r="T735" i="1"/>
  <c r="I754" i="1"/>
  <c r="T736" i="1"/>
  <c r="Q736" i="1"/>
  <c r="C737" i="1" s="1"/>
  <c r="R737" i="1"/>
  <c r="J737" i="1"/>
  <c r="K737" i="1" s="1"/>
  <c r="L737" i="1" s="1"/>
  <c r="M737" i="1" s="1"/>
  <c r="S737" i="1"/>
  <c r="A738" i="1"/>
  <c r="D737" i="1"/>
  <c r="E737" i="1" s="1"/>
  <c r="O737" i="1"/>
  <c r="G737" i="1"/>
  <c r="H736" i="1"/>
  <c r="N736" i="1" s="1"/>
  <c r="P736" i="1" s="1"/>
  <c r="B736" i="1" s="1"/>
  <c r="F738" i="1" l="1"/>
  <c r="G738" i="1"/>
  <c r="T737" i="1"/>
  <c r="S738" i="1"/>
  <c r="Q737" i="1"/>
  <c r="C738" i="1" s="1"/>
  <c r="R738" i="1"/>
  <c r="J738" i="1"/>
  <c r="K738" i="1" s="1"/>
  <c r="L738" i="1" s="1"/>
  <c r="M738" i="1" s="1"/>
  <c r="D738" i="1"/>
  <c r="E738" i="1" s="1"/>
  <c r="O738" i="1"/>
  <c r="A739" i="1"/>
  <c r="I755" i="1"/>
  <c r="H737" i="1"/>
  <c r="N737" i="1" s="1"/>
  <c r="P737" i="1" s="1"/>
  <c r="B737" i="1" s="1"/>
  <c r="H738" i="1" l="1"/>
  <c r="N738" i="1" s="1"/>
  <c r="P738" i="1" s="1"/>
  <c r="B738" i="1" s="1"/>
  <c r="F739" i="1"/>
  <c r="O739" i="1"/>
  <c r="D739" i="1"/>
  <c r="E739" i="1" s="1"/>
  <c r="A740" i="1"/>
  <c r="T738" i="1"/>
  <c r="R739" i="1"/>
  <c r="Q738" i="1"/>
  <c r="C739" i="1" s="1"/>
  <c r="J739" i="1"/>
  <c r="K739" i="1" s="1"/>
  <c r="L739" i="1" s="1"/>
  <c r="M739" i="1" s="1"/>
  <c r="S739" i="1"/>
  <c r="G739" i="1"/>
  <c r="I756" i="1"/>
  <c r="F740" i="1" l="1"/>
  <c r="G740" i="1"/>
  <c r="T739" i="1"/>
  <c r="S740" i="1"/>
  <c r="Q739" i="1"/>
  <c r="C740" i="1" s="1"/>
  <c r="R740" i="1"/>
  <c r="J740" i="1"/>
  <c r="K740" i="1" s="1"/>
  <c r="L740" i="1" s="1"/>
  <c r="M740" i="1" s="1"/>
  <c r="I757" i="1"/>
  <c r="H739" i="1"/>
  <c r="N739" i="1" s="1"/>
  <c r="P739" i="1" s="1"/>
  <c r="B739" i="1" s="1"/>
  <c r="O740" i="1"/>
  <c r="A741" i="1"/>
  <c r="E740" i="1"/>
  <c r="H740" i="1" l="1"/>
  <c r="N740" i="1" s="1"/>
  <c r="P740" i="1" s="1"/>
  <c r="B740" i="1" s="1"/>
  <c r="F741" i="1"/>
  <c r="G741" i="1"/>
  <c r="A742" i="1"/>
  <c r="D741" i="1"/>
  <c r="E741" i="1" s="1"/>
  <c r="O741" i="1"/>
  <c r="Q740" i="1"/>
  <c r="C741" i="1" s="1"/>
  <c r="S741" i="1"/>
  <c r="R741" i="1"/>
  <c r="T740" i="1"/>
  <c r="J741" i="1"/>
  <c r="K741" i="1" s="1"/>
  <c r="L741" i="1" s="1"/>
  <c r="M741" i="1" s="1"/>
  <c r="I758" i="1"/>
  <c r="F742" i="1" l="1"/>
  <c r="H741" i="1"/>
  <c r="G742" i="1"/>
  <c r="I759" i="1"/>
  <c r="R742" i="1"/>
  <c r="Q741" i="1"/>
  <c r="J742" i="1"/>
  <c r="K742" i="1" s="1"/>
  <c r="L742" i="1" s="1"/>
  <c r="M742" i="1" s="1"/>
  <c r="S742" i="1"/>
  <c r="A743" i="1"/>
  <c r="D742" i="1"/>
  <c r="E742" i="1" s="1"/>
  <c r="O742" i="1"/>
  <c r="N741" i="1" l="1"/>
  <c r="P741" i="1" s="1"/>
  <c r="H742" i="1"/>
  <c r="N742" i="1" s="1"/>
  <c r="F743" i="1"/>
  <c r="C742" i="1"/>
  <c r="T741" i="1"/>
  <c r="A744" i="1"/>
  <c r="D743" i="1"/>
  <c r="E743" i="1" s="1"/>
  <c r="O743" i="1"/>
  <c r="Q742" i="1"/>
  <c r="C743" i="1" s="1"/>
  <c r="S743" i="1"/>
  <c r="J743" i="1"/>
  <c r="K743" i="1" s="1"/>
  <c r="L743" i="1" s="1"/>
  <c r="M743" i="1" s="1"/>
  <c r="R743" i="1"/>
  <c r="T742" i="1"/>
  <c r="I760" i="1"/>
  <c r="G743" i="1"/>
  <c r="B741" i="1" l="1"/>
  <c r="P742" i="1"/>
  <c r="B742" i="1" s="1"/>
  <c r="F744" i="1"/>
  <c r="G744" i="1"/>
  <c r="H743" i="1"/>
  <c r="N743" i="1" s="1"/>
  <c r="P743" i="1" s="1"/>
  <c r="B743" i="1" s="1"/>
  <c r="D744" i="1"/>
  <c r="E744" i="1" s="1"/>
  <c r="O744" i="1"/>
  <c r="A745" i="1"/>
  <c r="Q743" i="1"/>
  <c r="C744" i="1" s="1"/>
  <c r="S744" i="1"/>
  <c r="R744" i="1"/>
  <c r="J744" i="1"/>
  <c r="K744" i="1" s="1"/>
  <c r="L744" i="1" s="1"/>
  <c r="M744" i="1" s="1"/>
  <c r="T743" i="1"/>
  <c r="I761" i="1"/>
  <c r="H744" i="1" l="1"/>
  <c r="N744" i="1" s="1"/>
  <c r="P744" i="1" s="1"/>
  <c r="B744" i="1" s="1"/>
  <c r="F745" i="1"/>
  <c r="Q744" i="1"/>
  <c r="C745" i="1" s="1"/>
  <c r="S745" i="1"/>
  <c r="J745" i="1"/>
  <c r="K745" i="1" s="1"/>
  <c r="L745" i="1" s="1"/>
  <c r="M745" i="1" s="1"/>
  <c r="R745" i="1"/>
  <c r="T744" i="1"/>
  <c r="G745" i="1"/>
  <c r="I762" i="1"/>
  <c r="A746" i="1"/>
  <c r="D745" i="1"/>
  <c r="E745" i="1" s="1"/>
  <c r="O745" i="1"/>
  <c r="F746" i="1" l="1"/>
  <c r="I763" i="1"/>
  <c r="D746" i="1"/>
  <c r="E746" i="1" s="1"/>
  <c r="O746" i="1"/>
  <c r="A747" i="1"/>
  <c r="G746" i="1"/>
  <c r="Q745" i="1"/>
  <c r="C746" i="1" s="1"/>
  <c r="S746" i="1"/>
  <c r="R746" i="1"/>
  <c r="J746" i="1"/>
  <c r="K746" i="1" s="1"/>
  <c r="L746" i="1" s="1"/>
  <c r="M746" i="1" s="1"/>
  <c r="T745" i="1"/>
  <c r="H745" i="1"/>
  <c r="N745" i="1" l="1"/>
  <c r="P745" i="1" s="1"/>
  <c r="F747" i="1"/>
  <c r="G747" i="1"/>
  <c r="D747" i="1"/>
  <c r="E747" i="1" s="1"/>
  <c r="O747" i="1"/>
  <c r="A748" i="1"/>
  <c r="I764" i="1"/>
  <c r="H746" i="1"/>
  <c r="N746" i="1" s="1"/>
  <c r="P746" i="1" s="1"/>
  <c r="B746" i="1" s="1"/>
  <c r="Q746" i="1"/>
  <c r="C747" i="1" s="1"/>
  <c r="S747" i="1"/>
  <c r="R747" i="1"/>
  <c r="J747" i="1"/>
  <c r="K747" i="1" s="1"/>
  <c r="L747" i="1" s="1"/>
  <c r="M747" i="1" s="1"/>
  <c r="T746" i="1"/>
  <c r="B745" i="1" l="1"/>
  <c r="F748" i="1"/>
  <c r="H747" i="1"/>
  <c r="N747" i="1" s="1"/>
  <c r="P747" i="1" s="1"/>
  <c r="B747" i="1" s="1"/>
  <c r="G748" i="1"/>
  <c r="D748" i="1"/>
  <c r="E748" i="1" s="1"/>
  <c r="O748" i="1"/>
  <c r="A749" i="1"/>
  <c r="Q747" i="1"/>
  <c r="C748" i="1" s="1"/>
  <c r="S748" i="1"/>
  <c r="R748" i="1"/>
  <c r="J748" i="1"/>
  <c r="K748" i="1" s="1"/>
  <c r="L748" i="1" s="1"/>
  <c r="M748" i="1" s="1"/>
  <c r="T747" i="1"/>
  <c r="I765" i="1"/>
  <c r="F749" i="1" l="1"/>
  <c r="H748" i="1"/>
  <c r="N748" i="1" s="1"/>
  <c r="P748" i="1" s="1"/>
  <c r="Q748" i="1"/>
  <c r="S749" i="1"/>
  <c r="J749" i="1"/>
  <c r="K749" i="1" s="1"/>
  <c r="L749" i="1" s="1"/>
  <c r="M749" i="1" s="1"/>
  <c r="R749" i="1"/>
  <c r="I766" i="1"/>
  <c r="A750" i="1"/>
  <c r="D749" i="1"/>
  <c r="E749" i="1" s="1"/>
  <c r="O749" i="1"/>
  <c r="G749" i="1"/>
  <c r="B748" i="1" l="1"/>
  <c r="T748" i="1"/>
  <c r="C749" i="1"/>
  <c r="F750" i="1"/>
  <c r="G750" i="1"/>
  <c r="H749" i="1"/>
  <c r="N749" i="1" s="1"/>
  <c r="P749" i="1" s="1"/>
  <c r="B749" i="1" s="1"/>
  <c r="B750" i="1"/>
  <c r="D750" i="1"/>
  <c r="E750" i="1" s="1"/>
  <c r="A751" i="1"/>
  <c r="O750" i="1"/>
  <c r="Q749" i="1"/>
  <c r="C750" i="1" s="1"/>
  <c r="R750" i="1"/>
  <c r="J750" i="1"/>
  <c r="K750" i="1" s="1"/>
  <c r="L750" i="1" s="1"/>
  <c r="M750" i="1" s="1"/>
  <c r="T749" i="1"/>
  <c r="S750" i="1"/>
  <c r="I767" i="1"/>
  <c r="F751" i="1" l="1"/>
  <c r="H750" i="1"/>
  <c r="N750" i="1" s="1"/>
  <c r="P750" i="1" s="1"/>
  <c r="I768" i="1"/>
  <c r="S751" i="1"/>
  <c r="T750" i="1"/>
  <c r="J751" i="1"/>
  <c r="K751" i="1" s="1"/>
  <c r="L751" i="1" s="1"/>
  <c r="M751" i="1" s="1"/>
  <c r="R751" i="1"/>
  <c r="Q750" i="1"/>
  <c r="C751" i="1" s="1"/>
  <c r="O751" i="1"/>
  <c r="B751" i="1"/>
  <c r="D751" i="1"/>
  <c r="E751" i="1" s="1"/>
  <c r="A752" i="1"/>
  <c r="G751" i="1"/>
  <c r="F752" i="1" l="1"/>
  <c r="G752" i="1"/>
  <c r="H751" i="1"/>
  <c r="N751" i="1" s="1"/>
  <c r="P751" i="1" s="1"/>
  <c r="B752" i="1"/>
  <c r="D752" i="1"/>
  <c r="E752" i="1" s="1"/>
  <c r="A753" i="1"/>
  <c r="O752" i="1"/>
  <c r="Q751" i="1"/>
  <c r="C752" i="1" s="1"/>
  <c r="R752" i="1"/>
  <c r="J752" i="1"/>
  <c r="K752" i="1" s="1"/>
  <c r="L752" i="1" s="1"/>
  <c r="M752" i="1" s="1"/>
  <c r="T751" i="1"/>
  <c r="S752" i="1"/>
  <c r="I769" i="1"/>
  <c r="H752" i="1" l="1"/>
  <c r="F753" i="1"/>
  <c r="G753" i="1"/>
  <c r="N752" i="1"/>
  <c r="P752" i="1" s="1"/>
  <c r="O753" i="1"/>
  <c r="B753" i="1"/>
  <c r="A754" i="1"/>
  <c r="D753" i="1"/>
  <c r="E753" i="1" s="1"/>
  <c r="I770" i="1"/>
  <c r="J753" i="1"/>
  <c r="K753" i="1" s="1"/>
  <c r="L753" i="1" s="1"/>
  <c r="M753" i="1" s="1"/>
  <c r="R753" i="1"/>
  <c r="T752" i="1"/>
  <c r="Q752" i="1"/>
  <c r="C753" i="1" s="1"/>
  <c r="S753" i="1"/>
  <c r="F754" i="1" l="1"/>
  <c r="H753" i="1"/>
  <c r="N753" i="1" s="1"/>
  <c r="P753" i="1" s="1"/>
  <c r="R754" i="1"/>
  <c r="T753" i="1"/>
  <c r="J754" i="1"/>
  <c r="K754" i="1" s="1"/>
  <c r="L754" i="1" s="1"/>
  <c r="M754" i="1" s="1"/>
  <c r="S754" i="1"/>
  <c r="Q753" i="1"/>
  <c r="C754" i="1" s="1"/>
  <c r="I771" i="1"/>
  <c r="O754" i="1"/>
  <c r="B754" i="1"/>
  <c r="A755" i="1"/>
  <c r="D754" i="1"/>
  <c r="E754" i="1" s="1"/>
  <c r="G754" i="1"/>
  <c r="H754" i="1" l="1"/>
  <c r="N754" i="1" s="1"/>
  <c r="P754" i="1" s="1"/>
  <c r="F755" i="1"/>
  <c r="R755" i="1"/>
  <c r="T754" i="1"/>
  <c r="J755" i="1"/>
  <c r="K755" i="1" s="1"/>
  <c r="L755" i="1" s="1"/>
  <c r="M755" i="1" s="1"/>
  <c r="Q754" i="1"/>
  <c r="C755" i="1" s="1"/>
  <c r="S755" i="1"/>
  <c r="O755" i="1"/>
  <c r="B755" i="1"/>
  <c r="A756" i="1"/>
  <c r="D755" i="1"/>
  <c r="E755" i="1" s="1"/>
  <c r="I772" i="1"/>
  <c r="G755" i="1"/>
  <c r="F756" i="1" l="1"/>
  <c r="G756" i="1"/>
  <c r="H755" i="1"/>
  <c r="N755" i="1" s="1"/>
  <c r="P755" i="1" s="1"/>
  <c r="O756" i="1"/>
  <c r="B756" i="1"/>
  <c r="D756" i="1"/>
  <c r="E756" i="1" s="1"/>
  <c r="A757" i="1"/>
  <c r="I773" i="1"/>
  <c r="S756" i="1"/>
  <c r="T755" i="1"/>
  <c r="R756" i="1"/>
  <c r="Q755" i="1"/>
  <c r="C756" i="1" s="1"/>
  <c r="J756" i="1"/>
  <c r="K756" i="1" s="1"/>
  <c r="L756" i="1" s="1"/>
  <c r="M756" i="1" s="1"/>
  <c r="F757" i="1" l="1"/>
  <c r="H756" i="1"/>
  <c r="N756" i="1" s="1"/>
  <c r="P756" i="1" s="1"/>
  <c r="I774" i="1"/>
  <c r="O757" i="1"/>
  <c r="B757" i="1"/>
  <c r="A758" i="1"/>
  <c r="D757" i="1"/>
  <c r="E757" i="1" s="1"/>
  <c r="S757" i="1"/>
  <c r="T756" i="1"/>
  <c r="J757" i="1"/>
  <c r="K757" i="1" s="1"/>
  <c r="L757" i="1" s="1"/>
  <c r="M757" i="1" s="1"/>
  <c r="R757" i="1"/>
  <c r="Q756" i="1"/>
  <c r="C757" i="1" s="1"/>
  <c r="G757" i="1"/>
  <c r="F758" i="1" l="1"/>
  <c r="H757" i="1"/>
  <c r="N757" i="1" s="1"/>
  <c r="P757" i="1" s="1"/>
  <c r="I775" i="1"/>
  <c r="O758" i="1"/>
  <c r="B758" i="1"/>
  <c r="A759" i="1"/>
  <c r="D758" i="1"/>
  <c r="E758" i="1" s="1"/>
  <c r="R758" i="1"/>
  <c r="T757" i="1"/>
  <c r="J758" i="1"/>
  <c r="K758" i="1" s="1"/>
  <c r="L758" i="1" s="1"/>
  <c r="M758" i="1" s="1"/>
  <c r="Q757" i="1"/>
  <c r="C758" i="1" s="1"/>
  <c r="S758" i="1"/>
  <c r="G758" i="1"/>
  <c r="H758" i="1" l="1"/>
  <c r="N758" i="1" s="1"/>
  <c r="P758" i="1" s="1"/>
  <c r="F759" i="1"/>
  <c r="I776" i="1"/>
  <c r="R759" i="1"/>
  <c r="T758" i="1"/>
  <c r="J759" i="1"/>
  <c r="K759" i="1" s="1"/>
  <c r="L759" i="1" s="1"/>
  <c r="M759" i="1" s="1"/>
  <c r="S759" i="1"/>
  <c r="Q758" i="1"/>
  <c r="C759" i="1" s="1"/>
  <c r="G759" i="1"/>
  <c r="O759" i="1"/>
  <c r="B759" i="1"/>
  <c r="D759" i="1"/>
  <c r="E759" i="1" s="1"/>
  <c r="A760" i="1"/>
  <c r="H759" i="1" l="1"/>
  <c r="N759" i="1" s="1"/>
  <c r="P759" i="1" s="1"/>
  <c r="F760" i="1"/>
  <c r="I777" i="1"/>
  <c r="O760" i="1"/>
  <c r="B760" i="1"/>
  <c r="D760" i="1"/>
  <c r="E760" i="1" s="1"/>
  <c r="A761" i="1"/>
  <c r="R760" i="1"/>
  <c r="T759" i="1"/>
  <c r="J760" i="1"/>
  <c r="K760" i="1" s="1"/>
  <c r="L760" i="1" s="1"/>
  <c r="M760" i="1" s="1"/>
  <c r="Q759" i="1"/>
  <c r="C760" i="1" s="1"/>
  <c r="S760" i="1"/>
  <c r="G760" i="1"/>
  <c r="F761" i="1" l="1"/>
  <c r="H760" i="1"/>
  <c r="N760" i="1" s="1"/>
  <c r="P760" i="1" s="1"/>
  <c r="I778" i="1"/>
  <c r="A762" i="1"/>
  <c r="B761" i="1"/>
  <c r="D761" i="1"/>
  <c r="E761" i="1" s="1"/>
  <c r="O761" i="1"/>
  <c r="T760" i="1"/>
  <c r="Q760" i="1"/>
  <c r="C761" i="1" s="1"/>
  <c r="S761" i="1"/>
  <c r="J761" i="1"/>
  <c r="K761" i="1" s="1"/>
  <c r="L761" i="1" s="1"/>
  <c r="M761" i="1" s="1"/>
  <c r="R761" i="1"/>
  <c r="G761" i="1"/>
  <c r="F762" i="1" l="1"/>
  <c r="H761" i="1"/>
  <c r="N761" i="1" s="1"/>
  <c r="P761" i="1" s="1"/>
  <c r="S762" i="1"/>
  <c r="R762" i="1"/>
  <c r="T761" i="1"/>
  <c r="J762" i="1"/>
  <c r="K762" i="1" s="1"/>
  <c r="L762" i="1" s="1"/>
  <c r="M762" i="1" s="1"/>
  <c r="Q761" i="1"/>
  <c r="C762" i="1" s="1"/>
  <c r="G762" i="1"/>
  <c r="D762" i="1"/>
  <c r="E762" i="1" s="1"/>
  <c r="B762" i="1"/>
  <c r="O762" i="1"/>
  <c r="A763" i="1"/>
  <c r="I779" i="1"/>
  <c r="H762" i="1" l="1"/>
  <c r="F763" i="1"/>
  <c r="B763" i="1"/>
  <c r="D763" i="1"/>
  <c r="E763" i="1" s="1"/>
  <c r="A764" i="1"/>
  <c r="O763" i="1"/>
  <c r="I780" i="1"/>
  <c r="Q762" i="1"/>
  <c r="C763" i="1" s="1"/>
  <c r="S763" i="1"/>
  <c r="J763" i="1"/>
  <c r="K763" i="1" s="1"/>
  <c r="L763" i="1" s="1"/>
  <c r="M763" i="1" s="1"/>
  <c r="R763" i="1"/>
  <c r="T762" i="1"/>
  <c r="G763" i="1"/>
  <c r="N762" i="1"/>
  <c r="P762" i="1" s="1"/>
  <c r="H763" i="1" l="1"/>
  <c r="F764" i="1"/>
  <c r="N763" i="1"/>
  <c r="P763" i="1" s="1"/>
  <c r="Q763" i="1"/>
  <c r="C764" i="1" s="1"/>
  <c r="S764" i="1"/>
  <c r="R764" i="1"/>
  <c r="T763" i="1"/>
  <c r="J764" i="1"/>
  <c r="K764" i="1" s="1"/>
  <c r="L764" i="1" s="1"/>
  <c r="M764" i="1" s="1"/>
  <c r="G764" i="1"/>
  <c r="B764" i="1"/>
  <c r="D764" i="1"/>
  <c r="E764" i="1" s="1"/>
  <c r="O764" i="1"/>
  <c r="A765" i="1"/>
  <c r="I781" i="1"/>
  <c r="H764" i="1" l="1"/>
  <c r="F765" i="1"/>
  <c r="N764" i="1"/>
  <c r="P764" i="1" s="1"/>
  <c r="B765" i="1"/>
  <c r="D765" i="1"/>
  <c r="E765" i="1" s="1"/>
  <c r="A766" i="1"/>
  <c r="O765" i="1"/>
  <c r="I782" i="1"/>
  <c r="Q764" i="1"/>
  <c r="C765" i="1" s="1"/>
  <c r="J765" i="1"/>
  <c r="K765" i="1" s="1"/>
  <c r="L765" i="1" s="1"/>
  <c r="M765" i="1" s="1"/>
  <c r="S765" i="1"/>
  <c r="R765" i="1"/>
  <c r="T764" i="1"/>
  <c r="G765" i="1"/>
  <c r="F766" i="1" l="1"/>
  <c r="H765" i="1"/>
  <c r="N765" i="1" s="1"/>
  <c r="P765" i="1" s="1"/>
  <c r="I783" i="1"/>
  <c r="S766" i="1"/>
  <c r="T765" i="1"/>
  <c r="R766" i="1"/>
  <c r="Q765" i="1"/>
  <c r="C766" i="1" s="1"/>
  <c r="J766" i="1"/>
  <c r="K766" i="1" s="1"/>
  <c r="L766" i="1" s="1"/>
  <c r="M766" i="1" s="1"/>
  <c r="G766" i="1"/>
  <c r="O766" i="1"/>
  <c r="B766" i="1"/>
  <c r="A767" i="1"/>
  <c r="D766" i="1"/>
  <c r="E766" i="1" s="1"/>
  <c r="H766" i="1" l="1"/>
  <c r="F767" i="1"/>
  <c r="N766" i="1"/>
  <c r="P766" i="1" s="1"/>
  <c r="J767" i="1"/>
  <c r="K767" i="1" s="1"/>
  <c r="L767" i="1" s="1"/>
  <c r="M767" i="1" s="1"/>
  <c r="T766" i="1"/>
  <c r="Q766" i="1"/>
  <c r="C767" i="1" s="1"/>
  <c r="S767" i="1"/>
  <c r="R767" i="1"/>
  <c r="G767" i="1"/>
  <c r="O767" i="1"/>
  <c r="B767" i="1"/>
  <c r="A768" i="1"/>
  <c r="D767" i="1"/>
  <c r="E767" i="1" s="1"/>
  <c r="I784" i="1"/>
  <c r="H767" i="1" l="1"/>
  <c r="N767" i="1" s="1"/>
  <c r="P767" i="1" s="1"/>
  <c r="F768" i="1"/>
  <c r="O768" i="1"/>
  <c r="B768" i="1"/>
  <c r="A769" i="1"/>
  <c r="D768" i="1"/>
  <c r="E768" i="1" s="1"/>
  <c r="I785" i="1"/>
  <c r="T767" i="1"/>
  <c r="S768" i="1"/>
  <c r="Q767" i="1"/>
  <c r="C768" i="1" s="1"/>
  <c r="R768" i="1"/>
  <c r="J768" i="1"/>
  <c r="K768" i="1" s="1"/>
  <c r="L768" i="1" s="1"/>
  <c r="M768" i="1" s="1"/>
  <c r="G768" i="1"/>
  <c r="H768" i="1" l="1"/>
  <c r="F769" i="1"/>
  <c r="N768" i="1"/>
  <c r="P768" i="1" s="1"/>
  <c r="I786" i="1"/>
  <c r="T768" i="1"/>
  <c r="Q768" i="1"/>
  <c r="C769" i="1" s="1"/>
  <c r="S769" i="1"/>
  <c r="R769" i="1"/>
  <c r="J769" i="1"/>
  <c r="K769" i="1" s="1"/>
  <c r="L769" i="1" s="1"/>
  <c r="M769" i="1" s="1"/>
  <c r="G769" i="1"/>
  <c r="O769" i="1"/>
  <c r="B769" i="1"/>
  <c r="A770" i="1"/>
  <c r="D769" i="1"/>
  <c r="E769" i="1" s="1"/>
  <c r="H769" i="1" l="1"/>
  <c r="F770" i="1"/>
  <c r="N769" i="1"/>
  <c r="P769" i="1" s="1"/>
  <c r="I787" i="1"/>
  <c r="T769" i="1"/>
  <c r="S770" i="1"/>
  <c r="Q769" i="1"/>
  <c r="C770" i="1" s="1"/>
  <c r="R770" i="1"/>
  <c r="J770" i="1"/>
  <c r="K770" i="1" s="1"/>
  <c r="L770" i="1" s="1"/>
  <c r="M770" i="1" s="1"/>
  <c r="G770" i="1"/>
  <c r="O770" i="1"/>
  <c r="B770" i="1"/>
  <c r="A771" i="1"/>
  <c r="D770" i="1"/>
  <c r="E770" i="1" s="1"/>
  <c r="H770" i="1" l="1"/>
  <c r="N770" i="1" s="1"/>
  <c r="P770" i="1" s="1"/>
  <c r="F771" i="1"/>
  <c r="T770" i="1"/>
  <c r="Q770" i="1"/>
  <c r="C771" i="1" s="1"/>
  <c r="S771" i="1"/>
  <c r="J771" i="1"/>
  <c r="K771" i="1" s="1"/>
  <c r="L771" i="1" s="1"/>
  <c r="M771" i="1" s="1"/>
  <c r="R771" i="1"/>
  <c r="G771" i="1"/>
  <c r="I788" i="1"/>
  <c r="O771" i="1"/>
  <c r="B771" i="1"/>
  <c r="A772" i="1"/>
  <c r="D771" i="1"/>
  <c r="E771" i="1" s="1"/>
  <c r="H771" i="1" l="1"/>
  <c r="F772" i="1"/>
  <c r="N771" i="1"/>
  <c r="P771" i="1" s="1"/>
  <c r="Q771" i="1"/>
  <c r="C772" i="1" s="1"/>
  <c r="S772" i="1"/>
  <c r="R772" i="1"/>
  <c r="J772" i="1"/>
  <c r="K772" i="1" s="1"/>
  <c r="L772" i="1" s="1"/>
  <c r="M772" i="1" s="1"/>
  <c r="T771" i="1"/>
  <c r="G772" i="1"/>
  <c r="B772" i="1"/>
  <c r="D772" i="1"/>
  <c r="E772" i="1" s="1"/>
  <c r="O772" i="1"/>
  <c r="A773" i="1"/>
  <c r="I789" i="1"/>
  <c r="F773" i="1" l="1"/>
  <c r="H772" i="1"/>
  <c r="N772" i="1" s="1"/>
  <c r="P772" i="1" s="1"/>
  <c r="Q772" i="1"/>
  <c r="C773" i="1" s="1"/>
  <c r="J773" i="1"/>
  <c r="K773" i="1" s="1"/>
  <c r="L773" i="1" s="1"/>
  <c r="M773" i="1" s="1"/>
  <c r="S773" i="1"/>
  <c r="T772" i="1"/>
  <c r="R773" i="1"/>
  <c r="G773" i="1"/>
  <c r="I790" i="1"/>
  <c r="B773" i="1"/>
  <c r="D773" i="1"/>
  <c r="E773" i="1" s="1"/>
  <c r="A774" i="1"/>
  <c r="O773" i="1"/>
  <c r="H773" i="1" l="1"/>
  <c r="F774" i="1"/>
  <c r="Q773" i="1"/>
  <c r="C774" i="1" s="1"/>
  <c r="S774" i="1"/>
  <c r="R774" i="1"/>
  <c r="T773" i="1"/>
  <c r="J774" i="1"/>
  <c r="K774" i="1" s="1"/>
  <c r="L774" i="1" s="1"/>
  <c r="M774" i="1" s="1"/>
  <c r="G774" i="1"/>
  <c r="B774" i="1"/>
  <c r="D774" i="1"/>
  <c r="E774" i="1" s="1"/>
  <c r="O774" i="1"/>
  <c r="A775" i="1"/>
  <c r="I791" i="1"/>
  <c r="N773" i="1"/>
  <c r="P773" i="1" s="1"/>
  <c r="H774" i="1" l="1"/>
  <c r="F775" i="1"/>
  <c r="A776" i="1"/>
  <c r="B775" i="1"/>
  <c r="D775" i="1"/>
  <c r="E775" i="1" s="1"/>
  <c r="O775" i="1"/>
  <c r="N774" i="1"/>
  <c r="P774" i="1" s="1"/>
  <c r="Q774" i="1"/>
  <c r="C775" i="1" s="1"/>
  <c r="S775" i="1"/>
  <c r="R775" i="1"/>
  <c r="J775" i="1"/>
  <c r="K775" i="1" s="1"/>
  <c r="L775" i="1" s="1"/>
  <c r="M775" i="1" s="1"/>
  <c r="T774" i="1"/>
  <c r="G775" i="1"/>
  <c r="I792" i="1"/>
  <c r="H775" i="1" l="1"/>
  <c r="N775" i="1" s="1"/>
  <c r="P775" i="1" s="1"/>
  <c r="F776" i="1"/>
  <c r="I793" i="1"/>
  <c r="Q775" i="1"/>
  <c r="C776" i="1" s="1"/>
  <c r="R776" i="1"/>
  <c r="J776" i="1"/>
  <c r="K776" i="1" s="1"/>
  <c r="L776" i="1" s="1"/>
  <c r="M776" i="1" s="1"/>
  <c r="S776" i="1"/>
  <c r="T775" i="1"/>
  <c r="G776" i="1"/>
  <c r="B776" i="1"/>
  <c r="D776" i="1"/>
  <c r="E776" i="1" s="1"/>
  <c r="A777" i="1"/>
  <c r="O776" i="1"/>
  <c r="H776" i="1" l="1"/>
  <c r="F777" i="1"/>
  <c r="Q776" i="1"/>
  <c r="C777" i="1" s="1"/>
  <c r="J777" i="1"/>
  <c r="K777" i="1" s="1"/>
  <c r="L777" i="1" s="1"/>
  <c r="M777" i="1" s="1"/>
  <c r="S777" i="1"/>
  <c r="T776" i="1"/>
  <c r="R777" i="1"/>
  <c r="G777" i="1"/>
  <c r="N776" i="1"/>
  <c r="P776" i="1" s="1"/>
  <c r="A778" i="1"/>
  <c r="B777" i="1"/>
  <c r="D777" i="1"/>
  <c r="E777" i="1" s="1"/>
  <c r="O777" i="1"/>
  <c r="I794" i="1"/>
  <c r="H777" i="1" l="1"/>
  <c r="F778" i="1"/>
  <c r="N777" i="1"/>
  <c r="P777" i="1" s="1"/>
  <c r="I795" i="1"/>
  <c r="Q777" i="1"/>
  <c r="C778" i="1" s="1"/>
  <c r="S778" i="1"/>
  <c r="J778" i="1"/>
  <c r="K778" i="1" s="1"/>
  <c r="L778" i="1" s="1"/>
  <c r="M778" i="1" s="1"/>
  <c r="R778" i="1"/>
  <c r="T777" i="1"/>
  <c r="G778" i="1"/>
  <c r="B778" i="1"/>
  <c r="D778" i="1"/>
  <c r="E778" i="1" s="1"/>
  <c r="O778" i="1"/>
  <c r="A779" i="1"/>
  <c r="F779" i="1" l="1"/>
  <c r="H778" i="1"/>
  <c r="N778" i="1" s="1"/>
  <c r="P778" i="1" s="1"/>
  <c r="B779" i="1"/>
  <c r="D779" i="1"/>
  <c r="E779" i="1" s="1"/>
  <c r="A780" i="1"/>
  <c r="O779" i="1"/>
  <c r="I796" i="1"/>
  <c r="Q778" i="1"/>
  <c r="C779" i="1" s="1"/>
  <c r="R779" i="1"/>
  <c r="J779" i="1"/>
  <c r="K779" i="1" s="1"/>
  <c r="L779" i="1" s="1"/>
  <c r="M779" i="1" s="1"/>
  <c r="S779" i="1"/>
  <c r="T778" i="1"/>
  <c r="G779" i="1"/>
  <c r="F780" i="1" l="1"/>
  <c r="H779" i="1"/>
  <c r="N779" i="1" s="1"/>
  <c r="P779" i="1" s="1"/>
  <c r="Q779" i="1"/>
  <c r="C780" i="1" s="1"/>
  <c r="R780" i="1"/>
  <c r="J780" i="1"/>
  <c r="K780" i="1" s="1"/>
  <c r="L780" i="1" s="1"/>
  <c r="M780" i="1" s="1"/>
  <c r="S780" i="1"/>
  <c r="T779" i="1"/>
  <c r="G780" i="1"/>
  <c r="I797" i="1"/>
  <c r="B780" i="1"/>
  <c r="D780" i="1"/>
  <c r="E780" i="1" s="1"/>
  <c r="O780" i="1"/>
  <c r="A781" i="1"/>
  <c r="F781" i="1" l="1"/>
  <c r="H780" i="1"/>
  <c r="N780" i="1" s="1"/>
  <c r="P780" i="1" s="1"/>
  <c r="Q780" i="1"/>
  <c r="C781" i="1" s="1"/>
  <c r="J781" i="1"/>
  <c r="S781" i="1"/>
  <c r="T780" i="1"/>
  <c r="R781" i="1"/>
  <c r="G781" i="1"/>
  <c r="I798" i="1"/>
  <c r="B781" i="1"/>
  <c r="D781" i="1"/>
  <c r="E781" i="1" s="1"/>
  <c r="A782" i="1"/>
  <c r="K781" i="1"/>
  <c r="L781" i="1" s="1"/>
  <c r="M781" i="1" s="1"/>
  <c r="O781" i="1"/>
  <c r="F782" i="1" l="1"/>
  <c r="H781" i="1"/>
  <c r="N781" i="1" s="1"/>
  <c r="P781" i="1" s="1"/>
  <c r="B782" i="1"/>
  <c r="D782" i="1"/>
  <c r="E782" i="1" s="1"/>
  <c r="O782" i="1"/>
  <c r="A783" i="1"/>
  <c r="I799" i="1"/>
  <c r="Q781" i="1"/>
  <c r="C782" i="1" s="1"/>
  <c r="J782" i="1"/>
  <c r="K782" i="1" s="1"/>
  <c r="L782" i="1" s="1"/>
  <c r="M782" i="1" s="1"/>
  <c r="S782" i="1"/>
  <c r="T781" i="1"/>
  <c r="R782" i="1"/>
  <c r="G782" i="1"/>
  <c r="H782" i="1" l="1"/>
  <c r="F783" i="1"/>
  <c r="N782" i="1"/>
  <c r="P782" i="1" s="1"/>
  <c r="A784" i="1"/>
  <c r="B783" i="1"/>
  <c r="D783" i="1"/>
  <c r="E783" i="1" s="1"/>
  <c r="O783" i="1"/>
  <c r="Q782" i="1"/>
  <c r="C783" i="1" s="1"/>
  <c r="R783" i="1"/>
  <c r="J783" i="1"/>
  <c r="K783" i="1" s="1"/>
  <c r="L783" i="1" s="1"/>
  <c r="M783" i="1" s="1"/>
  <c r="S783" i="1"/>
  <c r="T782" i="1"/>
  <c r="G783" i="1"/>
  <c r="I800" i="1"/>
  <c r="F784" i="1" l="1"/>
  <c r="H783" i="1"/>
  <c r="N783" i="1" s="1"/>
  <c r="P783" i="1" s="1"/>
  <c r="Q783" i="1"/>
  <c r="C784" i="1" s="1"/>
  <c r="S784" i="1"/>
  <c r="R784" i="1"/>
  <c r="J784" i="1"/>
  <c r="K784" i="1" s="1"/>
  <c r="L784" i="1" s="1"/>
  <c r="M784" i="1" s="1"/>
  <c r="T783" i="1"/>
  <c r="G784" i="1"/>
  <c r="I801" i="1"/>
  <c r="A785" i="1"/>
  <c r="D784" i="1"/>
  <c r="E784" i="1" s="1"/>
  <c r="O784" i="1"/>
  <c r="B784" i="1"/>
  <c r="H784" i="1" l="1"/>
  <c r="N784" i="1" s="1"/>
  <c r="P784" i="1" s="1"/>
  <c r="F785" i="1"/>
  <c r="D785" i="1"/>
  <c r="E785" i="1" s="1"/>
  <c r="O785" i="1"/>
  <c r="A786" i="1"/>
  <c r="B785" i="1"/>
  <c r="I802" i="1"/>
  <c r="Q784" i="1"/>
  <c r="C785" i="1" s="1"/>
  <c r="R785" i="1"/>
  <c r="J785" i="1"/>
  <c r="K785" i="1" s="1"/>
  <c r="L785" i="1" s="1"/>
  <c r="M785" i="1" s="1"/>
  <c r="S785" i="1"/>
  <c r="T784" i="1"/>
  <c r="G785" i="1"/>
  <c r="F786" i="1" l="1"/>
  <c r="H785" i="1"/>
  <c r="N785" i="1" s="1"/>
  <c r="P785" i="1" s="1"/>
  <c r="I803" i="1"/>
  <c r="Q785" i="1"/>
  <c r="C786" i="1" s="1"/>
  <c r="J786" i="1"/>
  <c r="K786" i="1" s="1"/>
  <c r="L786" i="1" s="1"/>
  <c r="M786" i="1" s="1"/>
  <c r="S786" i="1"/>
  <c r="R786" i="1"/>
  <c r="T785" i="1"/>
  <c r="G786" i="1"/>
  <c r="D786" i="1"/>
  <c r="E786" i="1" s="1"/>
  <c r="A787" i="1"/>
  <c r="O786" i="1"/>
  <c r="B786" i="1"/>
  <c r="F787" i="1" l="1"/>
  <c r="H786" i="1"/>
  <c r="N786" i="1" s="1"/>
  <c r="P786" i="1" s="1"/>
  <c r="Q786" i="1"/>
  <c r="C787" i="1" s="1"/>
  <c r="R787" i="1"/>
  <c r="J787" i="1"/>
  <c r="K787" i="1" s="1"/>
  <c r="L787" i="1" s="1"/>
  <c r="M787" i="1" s="1"/>
  <c r="S787" i="1"/>
  <c r="T786" i="1"/>
  <c r="G787" i="1"/>
  <c r="A788" i="1"/>
  <c r="D787" i="1"/>
  <c r="E787" i="1" s="1"/>
  <c r="O787" i="1"/>
  <c r="B787" i="1"/>
  <c r="I804" i="1"/>
  <c r="F788" i="1" l="1"/>
  <c r="H787" i="1"/>
  <c r="I805" i="1"/>
  <c r="J788" i="1"/>
  <c r="K788" i="1" s="1"/>
  <c r="L788" i="1" s="1"/>
  <c r="M788" i="1" s="1"/>
  <c r="T787" i="1"/>
  <c r="Q787" i="1"/>
  <c r="C788" i="1" s="1"/>
  <c r="S788" i="1"/>
  <c r="R788" i="1"/>
  <c r="G788" i="1"/>
  <c r="N787" i="1"/>
  <c r="P787" i="1" s="1"/>
  <c r="O788" i="1"/>
  <c r="A789" i="1"/>
  <c r="B788" i="1"/>
  <c r="D788" i="1"/>
  <c r="E788" i="1" s="1"/>
  <c r="H788" i="1" l="1"/>
  <c r="N788" i="1" s="1"/>
  <c r="P788" i="1" s="1"/>
  <c r="F789" i="1"/>
  <c r="O789" i="1"/>
  <c r="A790" i="1"/>
  <c r="B789" i="1"/>
  <c r="D789" i="1"/>
  <c r="E789" i="1" s="1"/>
  <c r="I806" i="1"/>
  <c r="T788" i="1"/>
  <c r="R789" i="1"/>
  <c r="Q788" i="1"/>
  <c r="C789" i="1" s="1"/>
  <c r="J789" i="1"/>
  <c r="K789" i="1" s="1"/>
  <c r="L789" i="1" s="1"/>
  <c r="M789" i="1" s="1"/>
  <c r="S789" i="1"/>
  <c r="G789" i="1"/>
  <c r="F790" i="1" l="1"/>
  <c r="H789" i="1"/>
  <c r="N789" i="1" s="1"/>
  <c r="P789" i="1" s="1"/>
  <c r="I807" i="1"/>
  <c r="O790" i="1"/>
  <c r="A791" i="1"/>
  <c r="B790" i="1"/>
  <c r="D790" i="1"/>
  <c r="E790" i="1" s="1"/>
  <c r="T789" i="1"/>
  <c r="S790" i="1"/>
  <c r="Q789" i="1"/>
  <c r="C790" i="1" s="1"/>
  <c r="R790" i="1"/>
  <c r="J790" i="1"/>
  <c r="K790" i="1" s="1"/>
  <c r="L790" i="1" s="1"/>
  <c r="M790" i="1" s="1"/>
  <c r="G790" i="1"/>
  <c r="F791" i="1" l="1"/>
  <c r="H790" i="1"/>
  <c r="N790" i="1" s="1"/>
  <c r="P790" i="1" s="1"/>
  <c r="O791" i="1"/>
  <c r="A792" i="1"/>
  <c r="B791" i="1"/>
  <c r="D791" i="1"/>
  <c r="E791" i="1" s="1"/>
  <c r="I808" i="1"/>
  <c r="T790" i="1"/>
  <c r="R791" i="1"/>
  <c r="Q790" i="1"/>
  <c r="C791" i="1" s="1"/>
  <c r="J791" i="1"/>
  <c r="K791" i="1" s="1"/>
  <c r="L791" i="1" s="1"/>
  <c r="M791" i="1" s="1"/>
  <c r="S791" i="1"/>
  <c r="G791" i="1"/>
  <c r="H791" i="1" l="1"/>
  <c r="N791" i="1" s="1"/>
  <c r="P791" i="1" s="1"/>
  <c r="F792" i="1"/>
  <c r="I809" i="1"/>
  <c r="O792" i="1"/>
  <c r="B792" i="1"/>
  <c r="A793" i="1"/>
  <c r="D792" i="1"/>
  <c r="E792" i="1" s="1"/>
  <c r="T791" i="1"/>
  <c r="S792" i="1"/>
  <c r="Q791" i="1"/>
  <c r="C792" i="1" s="1"/>
  <c r="R792" i="1"/>
  <c r="J792" i="1"/>
  <c r="K792" i="1" s="1"/>
  <c r="L792" i="1" s="1"/>
  <c r="M792" i="1" s="1"/>
  <c r="G792" i="1"/>
  <c r="F793" i="1" l="1"/>
  <c r="H792" i="1"/>
  <c r="N792" i="1" s="1"/>
  <c r="P792" i="1" s="1"/>
  <c r="O793" i="1"/>
  <c r="B793" i="1"/>
  <c r="A794" i="1"/>
  <c r="D793" i="1"/>
  <c r="E793" i="1" s="1"/>
  <c r="I810" i="1"/>
  <c r="T792" i="1"/>
  <c r="R793" i="1"/>
  <c r="Q792" i="1"/>
  <c r="C793" i="1" s="1"/>
  <c r="J793" i="1"/>
  <c r="K793" i="1" s="1"/>
  <c r="L793" i="1" s="1"/>
  <c r="M793" i="1" s="1"/>
  <c r="S793" i="1"/>
  <c r="G793" i="1"/>
  <c r="H793" i="1" l="1"/>
  <c r="N793" i="1" s="1"/>
  <c r="P793" i="1" s="1"/>
  <c r="F794" i="1"/>
  <c r="I811" i="1"/>
  <c r="J794" i="1"/>
  <c r="K794" i="1" s="1"/>
  <c r="L794" i="1" s="1"/>
  <c r="M794" i="1" s="1"/>
  <c r="T793" i="1"/>
  <c r="Q793" i="1"/>
  <c r="C794" i="1" s="1"/>
  <c r="S794" i="1"/>
  <c r="R794" i="1"/>
  <c r="G794" i="1"/>
  <c r="O794" i="1"/>
  <c r="A795" i="1"/>
  <c r="B794" i="1"/>
  <c r="D794" i="1"/>
  <c r="E794" i="1" s="1"/>
  <c r="H794" i="1" l="1"/>
  <c r="N794" i="1" s="1"/>
  <c r="P794" i="1" s="1"/>
  <c r="F795" i="1"/>
  <c r="O795" i="1"/>
  <c r="A796" i="1"/>
  <c r="B795" i="1"/>
  <c r="D795" i="1"/>
  <c r="E795" i="1" s="1"/>
  <c r="I812" i="1"/>
  <c r="T794" i="1"/>
  <c r="R795" i="1"/>
  <c r="Q794" i="1"/>
  <c r="C795" i="1" s="1"/>
  <c r="J795" i="1"/>
  <c r="K795" i="1" s="1"/>
  <c r="L795" i="1" s="1"/>
  <c r="M795" i="1" s="1"/>
  <c r="S795" i="1"/>
  <c r="G795" i="1"/>
  <c r="H795" i="1" l="1"/>
  <c r="F796" i="1"/>
  <c r="I813" i="1"/>
  <c r="O796" i="1"/>
  <c r="B796" i="1"/>
  <c r="A797" i="1"/>
  <c r="D796" i="1"/>
  <c r="E796" i="1" s="1"/>
  <c r="T795" i="1"/>
  <c r="S796" i="1"/>
  <c r="Q795" i="1"/>
  <c r="C796" i="1" s="1"/>
  <c r="R796" i="1"/>
  <c r="J796" i="1"/>
  <c r="K796" i="1" s="1"/>
  <c r="L796" i="1" s="1"/>
  <c r="M796" i="1" s="1"/>
  <c r="G796" i="1"/>
  <c r="N795" i="1"/>
  <c r="P795" i="1" s="1"/>
  <c r="H796" i="1" l="1"/>
  <c r="N796" i="1" s="1"/>
  <c r="P796" i="1" s="1"/>
  <c r="F797" i="1"/>
  <c r="T796" i="1"/>
  <c r="R797" i="1"/>
  <c r="Q796" i="1"/>
  <c r="C797" i="1" s="1"/>
  <c r="J797" i="1"/>
  <c r="K797" i="1" s="1"/>
  <c r="L797" i="1" s="1"/>
  <c r="M797" i="1" s="1"/>
  <c r="S797" i="1"/>
  <c r="G797" i="1"/>
  <c r="O797" i="1"/>
  <c r="B797" i="1"/>
  <c r="A798" i="1"/>
  <c r="D797" i="1"/>
  <c r="E797" i="1" s="1"/>
  <c r="I814" i="1"/>
  <c r="H797" i="1" l="1"/>
  <c r="N797" i="1" s="1"/>
  <c r="P797" i="1" s="1"/>
  <c r="F798" i="1"/>
  <c r="S798" i="1"/>
  <c r="T797" i="1"/>
  <c r="R798" i="1"/>
  <c r="Q797" i="1"/>
  <c r="C798" i="1" s="1"/>
  <c r="J798" i="1"/>
  <c r="K798" i="1" s="1"/>
  <c r="L798" i="1" s="1"/>
  <c r="M798" i="1" s="1"/>
  <c r="G798" i="1"/>
  <c r="O798" i="1"/>
  <c r="B798" i="1"/>
  <c r="A799" i="1"/>
  <c r="D798" i="1"/>
  <c r="E798" i="1" s="1"/>
  <c r="I815" i="1"/>
  <c r="H798" i="1" l="1"/>
  <c r="N798" i="1" s="1"/>
  <c r="P798" i="1" s="1"/>
  <c r="F799" i="1"/>
  <c r="I816" i="1"/>
  <c r="O799" i="1"/>
  <c r="B799" i="1"/>
  <c r="A800" i="1"/>
  <c r="D799" i="1"/>
  <c r="E799" i="1" s="1"/>
  <c r="J799" i="1"/>
  <c r="K799" i="1" s="1"/>
  <c r="L799" i="1" s="1"/>
  <c r="M799" i="1" s="1"/>
  <c r="R799" i="1"/>
  <c r="T798" i="1"/>
  <c r="Q798" i="1"/>
  <c r="C799" i="1" s="1"/>
  <c r="S799" i="1"/>
  <c r="G799" i="1"/>
  <c r="H799" i="1" l="1"/>
  <c r="N799" i="1" s="1"/>
  <c r="P799" i="1" s="1"/>
  <c r="F800" i="1"/>
  <c r="O800" i="1"/>
  <c r="B800" i="1"/>
  <c r="A801" i="1"/>
  <c r="D800" i="1"/>
  <c r="E800" i="1" s="1"/>
  <c r="I817" i="1"/>
  <c r="T799" i="1"/>
  <c r="R800" i="1"/>
  <c r="Q799" i="1"/>
  <c r="C800" i="1" s="1"/>
  <c r="J800" i="1"/>
  <c r="K800" i="1" s="1"/>
  <c r="L800" i="1" s="1"/>
  <c r="M800" i="1" s="1"/>
  <c r="S800" i="1"/>
  <c r="G800" i="1"/>
  <c r="H800" i="1" l="1"/>
  <c r="N800" i="1" s="1"/>
  <c r="P800" i="1" s="1"/>
  <c r="F801" i="1"/>
  <c r="I818" i="1"/>
  <c r="T800" i="1"/>
  <c r="S801" i="1"/>
  <c r="Q800" i="1"/>
  <c r="C801" i="1" s="1"/>
  <c r="R801" i="1"/>
  <c r="J801" i="1"/>
  <c r="K801" i="1" s="1"/>
  <c r="L801" i="1" s="1"/>
  <c r="M801" i="1" s="1"/>
  <c r="G801" i="1"/>
  <c r="O801" i="1"/>
  <c r="A802" i="1"/>
  <c r="B801" i="1"/>
  <c r="D801" i="1"/>
  <c r="E801" i="1" s="1"/>
  <c r="F802" i="1" l="1"/>
  <c r="H801" i="1"/>
  <c r="N801" i="1" s="1"/>
  <c r="P801" i="1" s="1"/>
  <c r="T801" i="1"/>
  <c r="S802" i="1"/>
  <c r="Q801" i="1"/>
  <c r="C802" i="1" s="1"/>
  <c r="R802" i="1"/>
  <c r="J802" i="1"/>
  <c r="K802" i="1" s="1"/>
  <c r="L802" i="1" s="1"/>
  <c r="M802" i="1" s="1"/>
  <c r="G802" i="1"/>
  <c r="O802" i="1"/>
  <c r="A803" i="1"/>
  <c r="B802" i="1"/>
  <c r="D802" i="1"/>
  <c r="E802" i="1" s="1"/>
  <c r="I819" i="1"/>
  <c r="H802" i="1" l="1"/>
  <c r="F803" i="1"/>
  <c r="N802" i="1"/>
  <c r="P802" i="1" s="1"/>
  <c r="I820" i="1"/>
  <c r="O803" i="1"/>
  <c r="B803" i="1"/>
  <c r="A804" i="1"/>
  <c r="D803" i="1"/>
  <c r="E803" i="1" s="1"/>
  <c r="T802" i="1"/>
  <c r="S803" i="1"/>
  <c r="Q802" i="1"/>
  <c r="C803" i="1" s="1"/>
  <c r="R803" i="1"/>
  <c r="J803" i="1"/>
  <c r="K803" i="1" s="1"/>
  <c r="L803" i="1" s="1"/>
  <c r="M803" i="1" s="1"/>
  <c r="G803" i="1"/>
  <c r="F804" i="1" l="1"/>
  <c r="H803" i="1"/>
  <c r="N803" i="1" s="1"/>
  <c r="P803" i="1" s="1"/>
  <c r="Q803" i="1"/>
  <c r="C804" i="1" s="1"/>
  <c r="S804" i="1"/>
  <c r="T803" i="1"/>
  <c r="R804" i="1"/>
  <c r="J804" i="1"/>
  <c r="K804" i="1" s="1"/>
  <c r="L804" i="1" s="1"/>
  <c r="M804" i="1" s="1"/>
  <c r="G804" i="1"/>
  <c r="A805" i="1"/>
  <c r="D804" i="1"/>
  <c r="E804" i="1" s="1"/>
  <c r="B804" i="1"/>
  <c r="O804" i="1"/>
  <c r="I821" i="1"/>
  <c r="F805" i="1" l="1"/>
  <c r="H804" i="1"/>
  <c r="N804" i="1" s="1"/>
  <c r="P804" i="1" s="1"/>
  <c r="I822" i="1"/>
  <c r="S805" i="1"/>
  <c r="T804" i="1"/>
  <c r="R805" i="1"/>
  <c r="J805" i="1"/>
  <c r="K805" i="1" s="1"/>
  <c r="L805" i="1" s="1"/>
  <c r="M805" i="1" s="1"/>
  <c r="Q804" i="1"/>
  <c r="C805" i="1" s="1"/>
  <c r="G805" i="1"/>
  <c r="D805" i="1"/>
  <c r="E805" i="1" s="1"/>
  <c r="A806" i="1"/>
  <c r="O805" i="1"/>
  <c r="B805" i="1"/>
  <c r="F806" i="1" l="1"/>
  <c r="H805" i="1"/>
  <c r="N805" i="1" s="1"/>
  <c r="P805" i="1" s="1"/>
  <c r="J806" i="1"/>
  <c r="K806" i="1" s="1"/>
  <c r="L806" i="1" s="1"/>
  <c r="M806" i="1" s="1"/>
  <c r="T805" i="1"/>
  <c r="S806" i="1"/>
  <c r="Q805" i="1"/>
  <c r="C806" i="1" s="1"/>
  <c r="R806" i="1"/>
  <c r="G806" i="1"/>
  <c r="I823" i="1"/>
  <c r="D806" i="1"/>
  <c r="E806" i="1" s="1"/>
  <c r="O806" i="1"/>
  <c r="A807" i="1"/>
  <c r="B806" i="1"/>
  <c r="H806" i="1" l="1"/>
  <c r="N806" i="1" s="1"/>
  <c r="P806" i="1" s="1"/>
  <c r="F807" i="1"/>
  <c r="A808" i="1"/>
  <c r="D807" i="1"/>
  <c r="E807" i="1" s="1"/>
  <c r="B807" i="1"/>
  <c r="O807" i="1"/>
  <c r="T806" i="1"/>
  <c r="R807" i="1"/>
  <c r="Q806" i="1"/>
  <c r="C807" i="1" s="1"/>
  <c r="J807" i="1"/>
  <c r="K807" i="1" s="1"/>
  <c r="L807" i="1" s="1"/>
  <c r="M807" i="1" s="1"/>
  <c r="S807" i="1"/>
  <c r="G807" i="1"/>
  <c r="I824" i="1"/>
  <c r="H807" i="1" l="1"/>
  <c r="N807" i="1" s="1"/>
  <c r="P807" i="1" s="1"/>
  <c r="F808" i="1"/>
  <c r="T807" i="1"/>
  <c r="Q807" i="1"/>
  <c r="C808" i="1" s="1"/>
  <c r="S808" i="1"/>
  <c r="R808" i="1"/>
  <c r="J808" i="1"/>
  <c r="K808" i="1" s="1"/>
  <c r="L808" i="1" s="1"/>
  <c r="M808" i="1" s="1"/>
  <c r="G808" i="1"/>
  <c r="A809" i="1"/>
  <c r="D808" i="1"/>
  <c r="E808" i="1" s="1"/>
  <c r="B808" i="1"/>
  <c r="O808" i="1"/>
  <c r="I825" i="1"/>
  <c r="F809" i="1" l="1"/>
  <c r="H808" i="1"/>
  <c r="N808" i="1" s="1"/>
  <c r="P808" i="1" s="1"/>
  <c r="A810" i="1"/>
  <c r="D809" i="1"/>
  <c r="E809" i="1" s="1"/>
  <c r="B809" i="1"/>
  <c r="O809" i="1"/>
  <c r="T808" i="1"/>
  <c r="R809" i="1"/>
  <c r="Q808" i="1"/>
  <c r="C809" i="1" s="1"/>
  <c r="J809" i="1"/>
  <c r="K809" i="1" s="1"/>
  <c r="L809" i="1" s="1"/>
  <c r="M809" i="1" s="1"/>
  <c r="S809" i="1"/>
  <c r="G809" i="1"/>
  <c r="I826" i="1"/>
  <c r="H809" i="1" l="1"/>
  <c r="F810" i="1"/>
  <c r="N809" i="1"/>
  <c r="P809" i="1" s="1"/>
  <c r="T809" i="1"/>
  <c r="Q809" i="1"/>
  <c r="C810" i="1" s="1"/>
  <c r="S810" i="1"/>
  <c r="J810" i="1"/>
  <c r="K810" i="1" s="1"/>
  <c r="L810" i="1" s="1"/>
  <c r="M810" i="1" s="1"/>
  <c r="R810" i="1"/>
  <c r="G810" i="1"/>
  <c r="A811" i="1"/>
  <c r="D810" i="1"/>
  <c r="E810" i="1" s="1"/>
  <c r="F811" i="1" s="1"/>
  <c r="O810" i="1"/>
  <c r="B810" i="1"/>
  <c r="I827" i="1"/>
  <c r="H810" i="1" l="1"/>
  <c r="T810" i="1"/>
  <c r="S811" i="1"/>
  <c r="Q810" i="1"/>
  <c r="C811" i="1" s="1"/>
  <c r="R811" i="1"/>
  <c r="J811" i="1"/>
  <c r="K811" i="1" s="1"/>
  <c r="L811" i="1" s="1"/>
  <c r="M811" i="1" s="1"/>
  <c r="G811" i="1"/>
  <c r="H811" i="1" s="1"/>
  <c r="N810" i="1"/>
  <c r="P810" i="1" s="1"/>
  <c r="I828" i="1"/>
  <c r="D811" i="1"/>
  <c r="E811" i="1" s="1"/>
  <c r="A812" i="1"/>
  <c r="O811" i="1"/>
  <c r="B811" i="1"/>
  <c r="F812" i="1" l="1"/>
  <c r="I829" i="1"/>
  <c r="O812" i="1"/>
  <c r="A813" i="1"/>
  <c r="D812" i="1"/>
  <c r="E812" i="1" s="1"/>
  <c r="B812" i="1"/>
  <c r="N811" i="1"/>
  <c r="P811" i="1" s="1"/>
  <c r="T811" i="1"/>
  <c r="Q811" i="1"/>
  <c r="C812" i="1" s="1"/>
  <c r="S812" i="1"/>
  <c r="R812" i="1"/>
  <c r="J812" i="1"/>
  <c r="K812" i="1" s="1"/>
  <c r="L812" i="1" s="1"/>
  <c r="M812" i="1" s="1"/>
  <c r="G812" i="1"/>
  <c r="F813" i="1" l="1"/>
  <c r="H812" i="1"/>
  <c r="N812" i="1" s="1"/>
  <c r="P812" i="1" s="1"/>
  <c r="I830" i="1"/>
  <c r="O813" i="1"/>
  <c r="A814" i="1"/>
  <c r="D813" i="1"/>
  <c r="E813" i="1" s="1"/>
  <c r="B813" i="1"/>
  <c r="T812" i="1"/>
  <c r="S813" i="1"/>
  <c r="Q812" i="1"/>
  <c r="C813" i="1" s="1"/>
  <c r="R813" i="1"/>
  <c r="J813" i="1"/>
  <c r="K813" i="1" s="1"/>
  <c r="L813" i="1" s="1"/>
  <c r="M813" i="1" s="1"/>
  <c r="G813" i="1"/>
  <c r="F814" i="1" l="1"/>
  <c r="H813" i="1"/>
  <c r="N813" i="1" s="1"/>
  <c r="P813" i="1" s="1"/>
  <c r="R814" i="1"/>
  <c r="T813" i="1"/>
  <c r="J814" i="1"/>
  <c r="K814" i="1" s="1"/>
  <c r="L814" i="1" s="1"/>
  <c r="M814" i="1" s="1"/>
  <c r="Q813" i="1"/>
  <c r="C814" i="1" s="1"/>
  <c r="S814" i="1"/>
  <c r="G814" i="1"/>
  <c r="O814" i="1"/>
  <c r="A815" i="1"/>
  <c r="D814" i="1"/>
  <c r="E814" i="1" s="1"/>
  <c r="B814" i="1"/>
  <c r="I831" i="1"/>
  <c r="F815" i="1" l="1"/>
  <c r="H814" i="1"/>
  <c r="N814" i="1" s="1"/>
  <c r="P814" i="1" s="1"/>
  <c r="J815" i="1"/>
  <c r="K815" i="1" s="1"/>
  <c r="L815" i="1" s="1"/>
  <c r="M815" i="1" s="1"/>
  <c r="T814" i="1"/>
  <c r="Q814" i="1"/>
  <c r="C815" i="1" s="1"/>
  <c r="S815" i="1"/>
  <c r="R815" i="1"/>
  <c r="G815" i="1"/>
  <c r="I832" i="1"/>
  <c r="O815" i="1"/>
  <c r="A816" i="1"/>
  <c r="D815" i="1"/>
  <c r="E815" i="1" s="1"/>
  <c r="B815" i="1"/>
  <c r="H815" i="1" l="1"/>
  <c r="N815" i="1" s="1"/>
  <c r="P815" i="1" s="1"/>
  <c r="F816" i="1"/>
  <c r="I833" i="1"/>
  <c r="D816" i="1"/>
  <c r="E816" i="1" s="1"/>
  <c r="A817" i="1"/>
  <c r="O816" i="1"/>
  <c r="B816" i="1"/>
  <c r="Q815" i="1"/>
  <c r="C816" i="1" s="1"/>
  <c r="S816" i="1"/>
  <c r="R816" i="1"/>
  <c r="T815" i="1"/>
  <c r="J816" i="1"/>
  <c r="K816" i="1" s="1"/>
  <c r="L816" i="1" s="1"/>
  <c r="M816" i="1" s="1"/>
  <c r="G816" i="1"/>
  <c r="H816" i="1" l="1"/>
  <c r="N816" i="1" s="1"/>
  <c r="P816" i="1" s="1"/>
  <c r="F817" i="1"/>
  <c r="Q816" i="1"/>
  <c r="C817" i="1" s="1"/>
  <c r="S817" i="1"/>
  <c r="R817" i="1"/>
  <c r="J817" i="1"/>
  <c r="K817" i="1" s="1"/>
  <c r="L817" i="1" s="1"/>
  <c r="M817" i="1" s="1"/>
  <c r="T816" i="1"/>
  <c r="G817" i="1"/>
  <c r="D817" i="1"/>
  <c r="E817" i="1" s="1"/>
  <c r="O817" i="1"/>
  <c r="A818" i="1"/>
  <c r="B817" i="1"/>
  <c r="I834" i="1"/>
  <c r="H817" i="1" l="1"/>
  <c r="N817" i="1" s="1"/>
  <c r="P817" i="1" s="1"/>
  <c r="F818" i="1"/>
  <c r="I835" i="1"/>
  <c r="Q817" i="1"/>
  <c r="C818" i="1" s="1"/>
  <c r="J818" i="1"/>
  <c r="K818" i="1" s="1"/>
  <c r="L818" i="1" s="1"/>
  <c r="M818" i="1" s="1"/>
  <c r="R818" i="1"/>
  <c r="T817" i="1"/>
  <c r="S818" i="1"/>
  <c r="G818" i="1"/>
  <c r="D818" i="1"/>
  <c r="E818" i="1" s="1"/>
  <c r="O818" i="1"/>
  <c r="A819" i="1"/>
  <c r="B818" i="1"/>
  <c r="F819" i="1" l="1"/>
  <c r="H818" i="1"/>
  <c r="N818" i="1" s="1"/>
  <c r="P818" i="1" s="1"/>
  <c r="D819" i="1"/>
  <c r="E819" i="1" s="1"/>
  <c r="O819" i="1"/>
  <c r="A820" i="1"/>
  <c r="B819" i="1"/>
  <c r="Q818" i="1"/>
  <c r="C819" i="1" s="1"/>
  <c r="S819" i="1"/>
  <c r="R819" i="1"/>
  <c r="J819" i="1"/>
  <c r="K819" i="1" s="1"/>
  <c r="L819" i="1" s="1"/>
  <c r="M819" i="1" s="1"/>
  <c r="T818" i="1"/>
  <c r="G819" i="1"/>
  <c r="I836" i="1"/>
  <c r="F820" i="1" l="1"/>
  <c r="H819" i="1"/>
  <c r="N819" i="1" s="1"/>
  <c r="P819" i="1" s="1"/>
  <c r="D820" i="1"/>
  <c r="E820" i="1" s="1"/>
  <c r="O820" i="1"/>
  <c r="A821" i="1"/>
  <c r="B820" i="1"/>
  <c r="Q819" i="1"/>
  <c r="C820" i="1" s="1"/>
  <c r="S820" i="1"/>
  <c r="R820" i="1"/>
  <c r="J820" i="1"/>
  <c r="K820" i="1" s="1"/>
  <c r="L820" i="1" s="1"/>
  <c r="M820" i="1" s="1"/>
  <c r="T819" i="1"/>
  <c r="G820" i="1"/>
  <c r="I837" i="1"/>
  <c r="F821" i="1" l="1"/>
  <c r="H820" i="1"/>
  <c r="O821" i="1"/>
  <c r="D821" i="1"/>
  <c r="E821" i="1" s="1"/>
  <c r="B821" i="1"/>
  <c r="A822" i="1"/>
  <c r="N820" i="1"/>
  <c r="P820" i="1" s="1"/>
  <c r="I838" i="1"/>
  <c r="R821" i="1"/>
  <c r="T820" i="1"/>
  <c r="J821" i="1"/>
  <c r="K821" i="1" s="1"/>
  <c r="L821" i="1" s="1"/>
  <c r="M821" i="1" s="1"/>
  <c r="S821" i="1"/>
  <c r="Q820" i="1"/>
  <c r="C821" i="1" s="1"/>
  <c r="G821" i="1"/>
  <c r="F822" i="1" l="1"/>
  <c r="H821" i="1"/>
  <c r="N821" i="1" s="1"/>
  <c r="P821" i="1" s="1"/>
  <c r="D822" i="1"/>
  <c r="E822" i="1" s="1"/>
  <c r="O822" i="1"/>
  <c r="A823" i="1"/>
  <c r="B822" i="1"/>
  <c r="J822" i="1"/>
  <c r="K822" i="1" s="1"/>
  <c r="L822" i="1" s="1"/>
  <c r="M822" i="1" s="1"/>
  <c r="T821" i="1"/>
  <c r="S822" i="1"/>
  <c r="Q821" i="1"/>
  <c r="C822" i="1" s="1"/>
  <c r="R822" i="1"/>
  <c r="G822" i="1"/>
  <c r="I839" i="1"/>
  <c r="H822" i="1" l="1"/>
  <c r="N822" i="1" s="1"/>
  <c r="P822" i="1" s="1"/>
  <c r="F823" i="1"/>
  <c r="I840" i="1"/>
  <c r="J823" i="1"/>
  <c r="K823" i="1" s="1"/>
  <c r="L823" i="1" s="1"/>
  <c r="M823" i="1" s="1"/>
  <c r="T822" i="1"/>
  <c r="S823" i="1"/>
  <c r="Q822" i="1"/>
  <c r="C823" i="1" s="1"/>
  <c r="R823" i="1"/>
  <c r="G823" i="1"/>
  <c r="D823" i="1"/>
  <c r="E823" i="1" s="1"/>
  <c r="A824" i="1"/>
  <c r="O823" i="1"/>
  <c r="B823" i="1"/>
  <c r="F824" i="1" l="1"/>
  <c r="H823" i="1"/>
  <c r="N823" i="1" s="1"/>
  <c r="P823" i="1" s="1"/>
  <c r="D824" i="1"/>
  <c r="E824" i="1" s="1"/>
  <c r="A825" i="1"/>
  <c r="O824" i="1"/>
  <c r="B824" i="1"/>
  <c r="I841" i="1"/>
  <c r="Q823" i="1"/>
  <c r="C824" i="1" s="1"/>
  <c r="R824" i="1"/>
  <c r="J824" i="1"/>
  <c r="K824" i="1" s="1"/>
  <c r="L824" i="1" s="1"/>
  <c r="M824" i="1" s="1"/>
  <c r="T823" i="1"/>
  <c r="S824" i="1"/>
  <c r="G824" i="1"/>
  <c r="H824" i="1" l="1"/>
  <c r="N824" i="1" s="1"/>
  <c r="P824" i="1" s="1"/>
  <c r="F825" i="1"/>
  <c r="D825" i="1"/>
  <c r="E825" i="1" s="1"/>
  <c r="A826" i="1"/>
  <c r="O825" i="1"/>
  <c r="B825" i="1"/>
  <c r="I842" i="1"/>
  <c r="Q824" i="1"/>
  <c r="C825" i="1" s="1"/>
  <c r="J825" i="1"/>
  <c r="K825" i="1" s="1"/>
  <c r="L825" i="1" s="1"/>
  <c r="M825" i="1" s="1"/>
  <c r="R825" i="1"/>
  <c r="T824" i="1"/>
  <c r="S825" i="1"/>
  <c r="G825" i="1"/>
  <c r="H825" i="1" l="1"/>
  <c r="N825" i="1" s="1"/>
  <c r="P825" i="1" s="1"/>
  <c r="F826" i="1"/>
  <c r="Q825" i="1"/>
  <c r="C826" i="1" s="1"/>
  <c r="R826" i="1"/>
  <c r="J826" i="1"/>
  <c r="K826" i="1" s="1"/>
  <c r="L826" i="1" s="1"/>
  <c r="M826" i="1" s="1"/>
  <c r="S826" i="1"/>
  <c r="T825" i="1"/>
  <c r="G826" i="1"/>
  <c r="D826" i="1"/>
  <c r="E826" i="1" s="1"/>
  <c r="A827" i="1"/>
  <c r="O826" i="1"/>
  <c r="B826" i="1"/>
  <c r="I843" i="1"/>
  <c r="F827" i="1" l="1"/>
  <c r="H826" i="1"/>
  <c r="N826" i="1" s="1"/>
  <c r="P826" i="1" s="1"/>
  <c r="Q826" i="1"/>
  <c r="C827" i="1" s="1"/>
  <c r="R827" i="1"/>
  <c r="J827" i="1"/>
  <c r="K827" i="1" s="1"/>
  <c r="L827" i="1" s="1"/>
  <c r="M827" i="1" s="1"/>
  <c r="T826" i="1"/>
  <c r="S827" i="1"/>
  <c r="G827" i="1"/>
  <c r="I844" i="1"/>
  <c r="D827" i="1"/>
  <c r="E827" i="1" s="1"/>
  <c r="A828" i="1"/>
  <c r="O827" i="1"/>
  <c r="B827" i="1"/>
  <c r="H827" i="1" l="1"/>
  <c r="F828" i="1"/>
  <c r="N827" i="1"/>
  <c r="P827" i="1" s="1"/>
  <c r="Q827" i="1"/>
  <c r="C828" i="1" s="1"/>
  <c r="J828" i="1"/>
  <c r="K828" i="1" s="1"/>
  <c r="L828" i="1" s="1"/>
  <c r="M828" i="1" s="1"/>
  <c r="S828" i="1"/>
  <c r="R828" i="1"/>
  <c r="T827" i="1"/>
  <c r="G828" i="1"/>
  <c r="D828" i="1"/>
  <c r="E828" i="1" s="1"/>
  <c r="O828" i="1"/>
  <c r="A829" i="1"/>
  <c r="B828" i="1"/>
  <c r="I845" i="1"/>
  <c r="F829" i="1" l="1"/>
  <c r="H828" i="1"/>
  <c r="N828" i="1" s="1"/>
  <c r="P828" i="1" s="1"/>
  <c r="D829" i="1"/>
  <c r="E829" i="1" s="1"/>
  <c r="A830" i="1"/>
  <c r="O829" i="1"/>
  <c r="B829" i="1"/>
  <c r="I846" i="1"/>
  <c r="Q828" i="1"/>
  <c r="C829" i="1" s="1"/>
  <c r="J829" i="1"/>
  <c r="K829" i="1" s="1"/>
  <c r="L829" i="1" s="1"/>
  <c r="M829" i="1" s="1"/>
  <c r="S829" i="1"/>
  <c r="R829" i="1"/>
  <c r="T828" i="1"/>
  <c r="G829" i="1"/>
  <c r="F830" i="1" l="1"/>
  <c r="H829" i="1"/>
  <c r="N829" i="1" s="1"/>
  <c r="P829" i="1" s="1"/>
  <c r="I847" i="1"/>
  <c r="D830" i="1"/>
  <c r="E830" i="1" s="1"/>
  <c r="O830" i="1"/>
  <c r="A831" i="1"/>
  <c r="B830" i="1"/>
  <c r="Q829" i="1"/>
  <c r="C830" i="1" s="1"/>
  <c r="R830" i="1"/>
  <c r="T829" i="1"/>
  <c r="J830" i="1"/>
  <c r="K830" i="1" s="1"/>
  <c r="L830" i="1" s="1"/>
  <c r="M830" i="1" s="1"/>
  <c r="S830" i="1"/>
  <c r="G830" i="1"/>
  <c r="H830" i="1" l="1"/>
  <c r="N830" i="1" s="1"/>
  <c r="P830" i="1" s="1"/>
  <c r="F831" i="1"/>
  <c r="A832" i="1"/>
  <c r="D831" i="1"/>
  <c r="E831" i="1" s="1"/>
  <c r="B831" i="1"/>
  <c r="O831" i="1"/>
  <c r="I848" i="1"/>
  <c r="T830" i="1"/>
  <c r="S831" i="1"/>
  <c r="Q830" i="1"/>
  <c r="C831" i="1" s="1"/>
  <c r="R831" i="1"/>
  <c r="J831" i="1"/>
  <c r="K831" i="1" s="1"/>
  <c r="L831" i="1" s="1"/>
  <c r="M831" i="1" s="1"/>
  <c r="G831" i="1"/>
  <c r="F832" i="1" l="1"/>
  <c r="H831" i="1"/>
  <c r="N831" i="1" s="1"/>
  <c r="P831" i="1" s="1"/>
  <c r="I849" i="1"/>
  <c r="T831" i="1"/>
  <c r="R832" i="1"/>
  <c r="Q831" i="1"/>
  <c r="C832" i="1" s="1"/>
  <c r="J832" i="1"/>
  <c r="K832" i="1" s="1"/>
  <c r="L832" i="1" s="1"/>
  <c r="M832" i="1" s="1"/>
  <c r="S832" i="1"/>
  <c r="G832" i="1"/>
  <c r="D832" i="1"/>
  <c r="E832" i="1" s="1"/>
  <c r="A833" i="1"/>
  <c r="B832" i="1"/>
  <c r="O832" i="1"/>
  <c r="F833" i="1" l="1"/>
  <c r="H832" i="1"/>
  <c r="N832" i="1" s="1"/>
  <c r="P832" i="1" s="1"/>
  <c r="T832" i="1"/>
  <c r="S833" i="1"/>
  <c r="Q832" i="1"/>
  <c r="C833" i="1" s="1"/>
  <c r="R833" i="1"/>
  <c r="J833" i="1"/>
  <c r="K833" i="1" s="1"/>
  <c r="L833" i="1" s="1"/>
  <c r="M833" i="1" s="1"/>
  <c r="G833" i="1"/>
  <c r="A834" i="1"/>
  <c r="D833" i="1"/>
  <c r="E833" i="1" s="1"/>
  <c r="B833" i="1"/>
  <c r="O833" i="1"/>
  <c r="I850" i="1"/>
  <c r="F834" i="1" l="1"/>
  <c r="H833" i="1"/>
  <c r="N833" i="1" s="1"/>
  <c r="P833" i="1" s="1"/>
  <c r="I851" i="1"/>
  <c r="T833" i="1"/>
  <c r="Q833" i="1"/>
  <c r="C834" i="1" s="1"/>
  <c r="R834" i="1"/>
  <c r="J834" i="1"/>
  <c r="K834" i="1" s="1"/>
  <c r="L834" i="1" s="1"/>
  <c r="M834" i="1" s="1"/>
  <c r="S834" i="1"/>
  <c r="G834" i="1"/>
  <c r="A835" i="1"/>
  <c r="D834" i="1"/>
  <c r="E834" i="1" s="1"/>
  <c r="B834" i="1"/>
  <c r="O834" i="1"/>
  <c r="H834" i="1" l="1"/>
  <c r="N834" i="1" s="1"/>
  <c r="P834" i="1" s="1"/>
  <c r="F835" i="1"/>
  <c r="I852" i="1"/>
  <c r="T834" i="1"/>
  <c r="S835" i="1"/>
  <c r="Q834" i="1"/>
  <c r="C835" i="1" s="1"/>
  <c r="R835" i="1"/>
  <c r="J835" i="1"/>
  <c r="K835" i="1" s="1"/>
  <c r="L835" i="1" s="1"/>
  <c r="M835" i="1" s="1"/>
  <c r="G835" i="1"/>
  <c r="D835" i="1"/>
  <c r="E835" i="1" s="1"/>
  <c r="A836" i="1"/>
  <c r="B835" i="1"/>
  <c r="O835" i="1"/>
  <c r="F836" i="1" l="1"/>
  <c r="H835" i="1"/>
  <c r="N835" i="1" s="1"/>
  <c r="P835" i="1" s="1"/>
  <c r="T835" i="1"/>
  <c r="Q835" i="1"/>
  <c r="C836" i="1" s="1"/>
  <c r="R836" i="1"/>
  <c r="J836" i="1"/>
  <c r="K836" i="1" s="1"/>
  <c r="L836" i="1" s="1"/>
  <c r="M836" i="1" s="1"/>
  <c r="S836" i="1"/>
  <c r="G836" i="1"/>
  <c r="I853" i="1"/>
  <c r="D836" i="1"/>
  <c r="E836" i="1" s="1"/>
  <c r="A837" i="1"/>
  <c r="B836" i="1"/>
  <c r="O836" i="1"/>
  <c r="F837" i="1" l="1"/>
  <c r="H836" i="1"/>
  <c r="N836" i="1" s="1"/>
  <c r="P836" i="1" s="1"/>
  <c r="A838" i="1"/>
  <c r="D837" i="1"/>
  <c r="E837" i="1" s="1"/>
  <c r="B837" i="1"/>
  <c r="O837" i="1"/>
  <c r="T836" i="1"/>
  <c r="S837" i="1"/>
  <c r="Q836" i="1"/>
  <c r="C837" i="1" s="1"/>
  <c r="R837" i="1"/>
  <c r="J837" i="1"/>
  <c r="K837" i="1" s="1"/>
  <c r="L837" i="1" s="1"/>
  <c r="M837" i="1" s="1"/>
  <c r="G837" i="1"/>
  <c r="I854" i="1"/>
  <c r="H837" i="1" l="1"/>
  <c r="F838" i="1"/>
  <c r="N837" i="1"/>
  <c r="P837" i="1" s="1"/>
  <c r="I855" i="1"/>
  <c r="T837" i="1"/>
  <c r="R838" i="1"/>
  <c r="Q837" i="1"/>
  <c r="C838" i="1" s="1"/>
  <c r="J838" i="1"/>
  <c r="K838" i="1" s="1"/>
  <c r="L838" i="1" s="1"/>
  <c r="M838" i="1" s="1"/>
  <c r="S838" i="1"/>
  <c r="G838" i="1"/>
  <c r="D838" i="1"/>
  <c r="E838" i="1" s="1"/>
  <c r="A839" i="1"/>
  <c r="B838" i="1"/>
  <c r="O838" i="1"/>
  <c r="F839" i="1" l="1"/>
  <c r="H838" i="1"/>
  <c r="N838" i="1" s="1"/>
  <c r="P838" i="1" s="1"/>
  <c r="D839" i="1"/>
  <c r="E839" i="1" s="1"/>
  <c r="A840" i="1"/>
  <c r="B839" i="1"/>
  <c r="O839" i="1"/>
  <c r="T838" i="1"/>
  <c r="S839" i="1"/>
  <c r="Q838" i="1"/>
  <c r="C839" i="1" s="1"/>
  <c r="R839" i="1"/>
  <c r="J839" i="1"/>
  <c r="K839" i="1" s="1"/>
  <c r="L839" i="1" s="1"/>
  <c r="M839" i="1" s="1"/>
  <c r="G839" i="1"/>
  <c r="I856" i="1"/>
  <c r="H839" i="1" l="1"/>
  <c r="N839" i="1" s="1"/>
  <c r="P839" i="1" s="1"/>
  <c r="F840" i="1"/>
  <c r="I857" i="1"/>
  <c r="T839" i="1"/>
  <c r="R840" i="1"/>
  <c r="Q839" i="1"/>
  <c r="C840" i="1" s="1"/>
  <c r="J840" i="1"/>
  <c r="K840" i="1" s="1"/>
  <c r="L840" i="1" s="1"/>
  <c r="M840" i="1" s="1"/>
  <c r="S840" i="1"/>
  <c r="G840" i="1"/>
  <c r="D840" i="1"/>
  <c r="E840" i="1" s="1"/>
  <c r="A841" i="1"/>
  <c r="B840" i="1"/>
  <c r="O840" i="1"/>
  <c r="F841" i="1" l="1"/>
  <c r="H840" i="1"/>
  <c r="N840" i="1" s="1"/>
  <c r="P840" i="1" s="1"/>
  <c r="T840" i="1"/>
  <c r="Q840" i="1"/>
  <c r="C841" i="1" s="1"/>
  <c r="S841" i="1"/>
  <c r="R841" i="1"/>
  <c r="J841" i="1"/>
  <c r="K841" i="1" s="1"/>
  <c r="L841" i="1" s="1"/>
  <c r="M841" i="1" s="1"/>
  <c r="G841" i="1"/>
  <c r="A842" i="1"/>
  <c r="D841" i="1"/>
  <c r="E841" i="1" s="1"/>
  <c r="B841" i="1"/>
  <c r="O841" i="1"/>
  <c r="I858" i="1"/>
  <c r="H841" i="1" l="1"/>
  <c r="F842" i="1"/>
  <c r="T841" i="1"/>
  <c r="Q841" i="1"/>
  <c r="C842" i="1" s="1"/>
  <c r="S842" i="1"/>
  <c r="R842" i="1"/>
  <c r="J842" i="1"/>
  <c r="K842" i="1" s="1"/>
  <c r="L842" i="1" s="1"/>
  <c r="M842" i="1" s="1"/>
  <c r="G842" i="1"/>
  <c r="A843" i="1"/>
  <c r="D842" i="1"/>
  <c r="E842" i="1" s="1"/>
  <c r="B842" i="1"/>
  <c r="O842" i="1"/>
  <c r="I859" i="1"/>
  <c r="N841" i="1"/>
  <c r="P841" i="1" s="1"/>
  <c r="F843" i="1" l="1"/>
  <c r="H842" i="1"/>
  <c r="I860" i="1"/>
  <c r="S843" i="1"/>
  <c r="R843" i="1"/>
  <c r="T842" i="1"/>
  <c r="J843" i="1"/>
  <c r="K843" i="1" s="1"/>
  <c r="L843" i="1" s="1"/>
  <c r="M843" i="1" s="1"/>
  <c r="Q842" i="1"/>
  <c r="C843" i="1" s="1"/>
  <c r="G843" i="1"/>
  <c r="D843" i="1"/>
  <c r="E843" i="1" s="1"/>
  <c r="O843" i="1"/>
  <c r="A844" i="1"/>
  <c r="B843" i="1"/>
  <c r="N842" i="1" l="1"/>
  <c r="P842" i="1" s="1"/>
  <c r="F844" i="1"/>
  <c r="H843" i="1"/>
  <c r="N843" i="1" s="1"/>
  <c r="P843" i="1" s="1"/>
  <c r="D844" i="1"/>
  <c r="E844" i="1" s="1"/>
  <c r="A845" i="1"/>
  <c r="O844" i="1"/>
  <c r="B844" i="1"/>
  <c r="I861" i="1"/>
  <c r="S844" i="1"/>
  <c r="T843" i="1"/>
  <c r="R844" i="1"/>
  <c r="J844" i="1"/>
  <c r="K844" i="1" s="1"/>
  <c r="L844" i="1" s="1"/>
  <c r="M844" i="1" s="1"/>
  <c r="Q843" i="1"/>
  <c r="C844" i="1" s="1"/>
  <c r="G844" i="1"/>
  <c r="F845" i="1" l="1"/>
  <c r="H844" i="1"/>
  <c r="N844" i="1" s="1"/>
  <c r="P844" i="1" s="1"/>
  <c r="I862" i="1"/>
  <c r="A846" i="1"/>
  <c r="D845" i="1"/>
  <c r="E845" i="1" s="1"/>
  <c r="B845" i="1"/>
  <c r="O845" i="1"/>
  <c r="T844" i="1"/>
  <c r="Q844" i="1"/>
  <c r="C845" i="1" s="1"/>
  <c r="S845" i="1"/>
  <c r="R845" i="1"/>
  <c r="J845" i="1"/>
  <c r="K845" i="1" s="1"/>
  <c r="L845" i="1" s="1"/>
  <c r="M845" i="1" s="1"/>
  <c r="G845" i="1"/>
  <c r="H845" i="1" l="1"/>
  <c r="N845" i="1" s="1"/>
  <c r="P845" i="1" s="1"/>
  <c r="F846" i="1"/>
  <c r="I863" i="1"/>
  <c r="D846" i="1"/>
  <c r="E846" i="1" s="1"/>
  <c r="A847" i="1"/>
  <c r="B846" i="1"/>
  <c r="O846" i="1"/>
  <c r="T845" i="1"/>
  <c r="J846" i="1"/>
  <c r="K846" i="1" s="1"/>
  <c r="L846" i="1" s="1"/>
  <c r="M846" i="1" s="1"/>
  <c r="R846" i="1"/>
  <c r="Q845" i="1"/>
  <c r="C846" i="1" s="1"/>
  <c r="S846" i="1"/>
  <c r="G846" i="1"/>
  <c r="H846" i="1" l="1"/>
  <c r="N846" i="1" s="1"/>
  <c r="P846" i="1" s="1"/>
  <c r="F847" i="1"/>
  <c r="T846" i="1"/>
  <c r="Q846" i="1"/>
  <c r="C847" i="1" s="1"/>
  <c r="R847" i="1"/>
  <c r="J847" i="1"/>
  <c r="K847" i="1" s="1"/>
  <c r="L847" i="1" s="1"/>
  <c r="M847" i="1" s="1"/>
  <c r="S847" i="1"/>
  <c r="G847" i="1"/>
  <c r="I864" i="1"/>
  <c r="A848" i="1"/>
  <c r="D847" i="1"/>
  <c r="E847" i="1" s="1"/>
  <c r="B847" i="1"/>
  <c r="O847" i="1"/>
  <c r="H847" i="1" l="1"/>
  <c r="F848" i="1"/>
  <c r="N847" i="1"/>
  <c r="P847" i="1" s="1"/>
  <c r="S848" i="1"/>
  <c r="T847" i="1"/>
  <c r="R848" i="1"/>
  <c r="J848" i="1"/>
  <c r="K848" i="1" s="1"/>
  <c r="L848" i="1" s="1"/>
  <c r="M848" i="1" s="1"/>
  <c r="Q847" i="1"/>
  <c r="C848" i="1" s="1"/>
  <c r="G848" i="1"/>
  <c r="D848" i="1"/>
  <c r="E848" i="1" s="1"/>
  <c r="A849" i="1"/>
  <c r="O848" i="1"/>
  <c r="B848" i="1"/>
  <c r="I865" i="1"/>
  <c r="F849" i="1" l="1"/>
  <c r="H848" i="1"/>
  <c r="N848" i="1" s="1"/>
  <c r="P848" i="1" s="1"/>
  <c r="I866" i="1"/>
  <c r="D849" i="1"/>
  <c r="E849" i="1" s="1"/>
  <c r="A850" i="1"/>
  <c r="O849" i="1"/>
  <c r="B849" i="1"/>
  <c r="S849" i="1"/>
  <c r="T848" i="1"/>
  <c r="R849" i="1"/>
  <c r="J849" i="1"/>
  <c r="K849" i="1" s="1"/>
  <c r="L849" i="1" s="1"/>
  <c r="M849" i="1" s="1"/>
  <c r="Q848" i="1"/>
  <c r="C849" i="1" s="1"/>
  <c r="G849" i="1"/>
  <c r="F850" i="1" l="1"/>
  <c r="H849" i="1"/>
  <c r="N849" i="1" s="1"/>
  <c r="P849" i="1" s="1"/>
  <c r="I867" i="1"/>
  <c r="D850" i="1"/>
  <c r="E850" i="1" s="1"/>
  <c r="O850" i="1"/>
  <c r="A851" i="1"/>
  <c r="B850" i="1"/>
  <c r="S850" i="1"/>
  <c r="R850" i="1"/>
  <c r="T849" i="1"/>
  <c r="J850" i="1"/>
  <c r="K850" i="1" s="1"/>
  <c r="L850" i="1" s="1"/>
  <c r="M850" i="1" s="1"/>
  <c r="Q849" i="1"/>
  <c r="C850" i="1" s="1"/>
  <c r="G850" i="1"/>
  <c r="F851" i="1" l="1"/>
  <c r="H850" i="1"/>
  <c r="N850" i="1" s="1"/>
  <c r="P850" i="1" s="1"/>
  <c r="D851" i="1"/>
  <c r="E851" i="1" s="1"/>
  <c r="A852" i="1"/>
  <c r="O851" i="1"/>
  <c r="B851" i="1"/>
  <c r="S851" i="1"/>
  <c r="T850" i="1"/>
  <c r="J851" i="1"/>
  <c r="K851" i="1" s="1"/>
  <c r="L851" i="1" s="1"/>
  <c r="M851" i="1" s="1"/>
  <c r="R851" i="1"/>
  <c r="Q850" i="1"/>
  <c r="C851" i="1" s="1"/>
  <c r="G851" i="1"/>
  <c r="I868" i="1"/>
  <c r="H851" i="1" l="1"/>
  <c r="F852" i="1"/>
  <c r="R852" i="1"/>
  <c r="J852" i="1"/>
  <c r="T851" i="1"/>
  <c r="S852" i="1"/>
  <c r="Q851" i="1"/>
  <c r="C852" i="1" s="1"/>
  <c r="G852" i="1"/>
  <c r="D852" i="1"/>
  <c r="E852" i="1" s="1"/>
  <c r="O852" i="1"/>
  <c r="A853" i="1"/>
  <c r="K852" i="1"/>
  <c r="L852" i="1" s="1"/>
  <c r="M852" i="1" s="1"/>
  <c r="B852" i="1"/>
  <c r="N851" i="1"/>
  <c r="P851" i="1" s="1"/>
  <c r="I869" i="1"/>
  <c r="F853" i="1" l="1"/>
  <c r="H852" i="1"/>
  <c r="N852" i="1" s="1"/>
  <c r="P852" i="1" s="1"/>
  <c r="I870" i="1"/>
  <c r="S853" i="1"/>
  <c r="J853" i="1"/>
  <c r="K853" i="1" s="1"/>
  <c r="L853" i="1" s="1"/>
  <c r="M853" i="1" s="1"/>
  <c r="R853" i="1"/>
  <c r="T852" i="1"/>
  <c r="Q852" i="1"/>
  <c r="C853" i="1" s="1"/>
  <c r="G853" i="1"/>
  <c r="D853" i="1"/>
  <c r="E853" i="1" s="1"/>
  <c r="O853" i="1"/>
  <c r="B853" i="1"/>
  <c r="A854" i="1"/>
  <c r="F854" i="1" l="1"/>
  <c r="H853" i="1"/>
  <c r="N853" i="1" s="1"/>
  <c r="P853" i="1" s="1"/>
  <c r="S854" i="1"/>
  <c r="T853" i="1"/>
  <c r="R854" i="1"/>
  <c r="J854" i="1"/>
  <c r="K854" i="1" s="1"/>
  <c r="L854" i="1" s="1"/>
  <c r="M854" i="1" s="1"/>
  <c r="Q853" i="1"/>
  <c r="C854" i="1" s="1"/>
  <c r="G854" i="1"/>
  <c r="D854" i="1"/>
  <c r="E854" i="1" s="1"/>
  <c r="A855" i="1"/>
  <c r="O854" i="1"/>
  <c r="B854" i="1"/>
  <c r="I871" i="1"/>
  <c r="H854" i="1" l="1"/>
  <c r="N854" i="1" s="1"/>
  <c r="P854" i="1" s="1"/>
  <c r="F855" i="1"/>
  <c r="I872" i="1"/>
  <c r="D855" i="1"/>
  <c r="E855" i="1" s="1"/>
  <c r="A856" i="1"/>
  <c r="B855" i="1"/>
  <c r="O855" i="1"/>
  <c r="S855" i="1"/>
  <c r="T854" i="1"/>
  <c r="R855" i="1"/>
  <c r="J855" i="1"/>
  <c r="K855" i="1" s="1"/>
  <c r="L855" i="1" s="1"/>
  <c r="M855" i="1" s="1"/>
  <c r="Q854" i="1"/>
  <c r="C855" i="1" s="1"/>
  <c r="G855" i="1"/>
  <c r="F856" i="1" l="1"/>
  <c r="H855" i="1"/>
  <c r="N855" i="1" s="1"/>
  <c r="P855" i="1" s="1"/>
  <c r="T855" i="1"/>
  <c r="S856" i="1"/>
  <c r="Q855" i="1"/>
  <c r="C856" i="1" s="1"/>
  <c r="R856" i="1"/>
  <c r="J856" i="1"/>
  <c r="K856" i="1" s="1"/>
  <c r="L856" i="1" s="1"/>
  <c r="M856" i="1" s="1"/>
  <c r="G856" i="1"/>
  <c r="I873" i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B856" i="1"/>
  <c r="D856" i="1"/>
  <c r="E856" i="1" s="1"/>
  <c r="A857" i="1"/>
  <c r="O856" i="1"/>
  <c r="H856" i="1" l="1"/>
  <c r="F857" i="1"/>
  <c r="A858" i="1"/>
  <c r="D857" i="1"/>
  <c r="E857" i="1" s="1"/>
  <c r="B857" i="1"/>
  <c r="O857" i="1"/>
  <c r="T856" i="1"/>
  <c r="Q856" i="1"/>
  <c r="C857" i="1" s="1"/>
  <c r="S857" i="1"/>
  <c r="R857" i="1"/>
  <c r="J857" i="1"/>
  <c r="K857" i="1" s="1"/>
  <c r="L857" i="1" s="1"/>
  <c r="M857" i="1" s="1"/>
  <c r="G857" i="1"/>
  <c r="N856" i="1"/>
  <c r="P856" i="1" s="1"/>
  <c r="F858" i="1" l="1"/>
  <c r="H857" i="1"/>
  <c r="N857" i="1" s="1"/>
  <c r="P857" i="1" s="1"/>
  <c r="T857" i="1"/>
  <c r="Q857" i="1"/>
  <c r="C858" i="1" s="1"/>
  <c r="S858" i="1"/>
  <c r="R858" i="1"/>
  <c r="J858" i="1"/>
  <c r="K858" i="1" s="1"/>
  <c r="L858" i="1" s="1"/>
  <c r="M858" i="1" s="1"/>
  <c r="G858" i="1"/>
  <c r="A859" i="1"/>
  <c r="D858" i="1"/>
  <c r="E858" i="1" s="1"/>
  <c r="B858" i="1"/>
  <c r="O858" i="1"/>
  <c r="H858" i="1" l="1"/>
  <c r="N858" i="1" s="1"/>
  <c r="P858" i="1" s="1"/>
  <c r="F859" i="1"/>
  <c r="T858" i="1"/>
  <c r="Q858" i="1"/>
  <c r="C859" i="1" s="1"/>
  <c r="S859" i="1"/>
  <c r="J859" i="1"/>
  <c r="K859" i="1" s="1"/>
  <c r="L859" i="1" s="1"/>
  <c r="M859" i="1" s="1"/>
  <c r="R859" i="1"/>
  <c r="G859" i="1"/>
  <c r="A860" i="1"/>
  <c r="B859" i="1"/>
  <c r="D859" i="1"/>
  <c r="E859" i="1" s="1"/>
  <c r="O859" i="1"/>
  <c r="H859" i="1" l="1"/>
  <c r="N859" i="1" s="1"/>
  <c r="P859" i="1" s="1"/>
  <c r="F860" i="1"/>
  <c r="T859" i="1"/>
  <c r="S860" i="1"/>
  <c r="Q859" i="1"/>
  <c r="C860" i="1" s="1"/>
  <c r="R860" i="1"/>
  <c r="J860" i="1"/>
  <c r="K860" i="1" s="1"/>
  <c r="L860" i="1" s="1"/>
  <c r="M860" i="1" s="1"/>
  <c r="G860" i="1"/>
  <c r="B860" i="1"/>
  <c r="D860" i="1"/>
  <c r="E860" i="1" s="1"/>
  <c r="A861" i="1"/>
  <c r="O860" i="1"/>
  <c r="F861" i="1" l="1"/>
  <c r="H860" i="1"/>
  <c r="N860" i="1" s="1"/>
  <c r="P860" i="1" s="1"/>
  <c r="D861" i="1"/>
  <c r="E861" i="1" s="1"/>
  <c r="B861" i="1"/>
  <c r="A862" i="1"/>
  <c r="O861" i="1"/>
  <c r="T860" i="1"/>
  <c r="S861" i="1"/>
  <c r="Q860" i="1"/>
  <c r="C861" i="1" s="1"/>
  <c r="J861" i="1"/>
  <c r="K861" i="1" s="1"/>
  <c r="L861" i="1" s="1"/>
  <c r="M861" i="1" s="1"/>
  <c r="R861" i="1"/>
  <c r="G861" i="1"/>
  <c r="H861" i="1" l="1"/>
  <c r="N861" i="1" s="1"/>
  <c r="P861" i="1" s="1"/>
  <c r="F862" i="1"/>
  <c r="T861" i="1"/>
  <c r="S862" i="1"/>
  <c r="Q861" i="1"/>
  <c r="C862" i="1" s="1"/>
  <c r="R862" i="1"/>
  <c r="J862" i="1"/>
  <c r="K862" i="1" s="1"/>
  <c r="L862" i="1" s="1"/>
  <c r="M862" i="1" s="1"/>
  <c r="G862" i="1"/>
  <c r="D862" i="1"/>
  <c r="E862" i="1" s="1"/>
  <c r="A863" i="1"/>
  <c r="B862" i="1"/>
  <c r="O862" i="1"/>
  <c r="H862" i="1" l="1"/>
  <c r="F863" i="1"/>
  <c r="Q862" i="1"/>
  <c r="C863" i="1" s="1"/>
  <c r="T862" i="1"/>
  <c r="S863" i="1"/>
  <c r="R863" i="1"/>
  <c r="J863" i="1"/>
  <c r="K863" i="1" s="1"/>
  <c r="L863" i="1" s="1"/>
  <c r="M863" i="1" s="1"/>
  <c r="G863" i="1"/>
  <c r="N862" i="1"/>
  <c r="P862" i="1" s="1"/>
  <c r="A864" i="1"/>
  <c r="B863" i="1"/>
  <c r="D863" i="1"/>
  <c r="E863" i="1" s="1"/>
  <c r="O863" i="1"/>
  <c r="H863" i="1" l="1"/>
  <c r="N863" i="1" s="1"/>
  <c r="P863" i="1" s="1"/>
  <c r="F864" i="1"/>
  <c r="T863" i="1"/>
  <c r="Q863" i="1"/>
  <c r="C864" i="1" s="1"/>
  <c r="R864" i="1"/>
  <c r="J864" i="1"/>
  <c r="K864" i="1" s="1"/>
  <c r="L864" i="1" s="1"/>
  <c r="M864" i="1" s="1"/>
  <c r="S864" i="1"/>
  <c r="G864" i="1"/>
  <c r="A865" i="1"/>
  <c r="B864" i="1"/>
  <c r="D864" i="1"/>
  <c r="E864" i="1" s="1"/>
  <c r="O864" i="1"/>
  <c r="F865" i="1" l="1"/>
  <c r="H864" i="1"/>
  <c r="N864" i="1" s="1"/>
  <c r="P864" i="1" s="1"/>
  <c r="T864" i="1"/>
  <c r="Q864" i="1"/>
  <c r="C865" i="1" s="1"/>
  <c r="S865" i="1"/>
  <c r="R865" i="1"/>
  <c r="J865" i="1"/>
  <c r="K865" i="1" s="1"/>
  <c r="L865" i="1" s="1"/>
  <c r="M865" i="1" s="1"/>
  <c r="G865" i="1"/>
  <c r="A866" i="1"/>
  <c r="D865" i="1"/>
  <c r="E865" i="1" s="1"/>
  <c r="B865" i="1"/>
  <c r="O865" i="1"/>
  <c r="F866" i="1" l="1"/>
  <c r="H865" i="1"/>
  <c r="N865" i="1" s="1"/>
  <c r="P865" i="1" s="1"/>
  <c r="A867" i="1"/>
  <c r="D866" i="1"/>
  <c r="E866" i="1" s="1"/>
  <c r="B866" i="1"/>
  <c r="O866" i="1"/>
  <c r="T865" i="1"/>
  <c r="R866" i="1"/>
  <c r="Q865" i="1"/>
  <c r="J866" i="1"/>
  <c r="K866" i="1" s="1"/>
  <c r="L866" i="1" s="1"/>
  <c r="M866" i="1" s="1"/>
  <c r="S866" i="1"/>
  <c r="G866" i="1"/>
  <c r="H866" i="1" l="1"/>
  <c r="N866" i="1" s="1"/>
  <c r="F867" i="1"/>
  <c r="T866" i="1"/>
  <c r="Q866" i="1"/>
  <c r="R867" i="1"/>
  <c r="J867" i="1"/>
  <c r="K867" i="1" s="1"/>
  <c r="L867" i="1" s="1"/>
  <c r="M867" i="1" s="1"/>
  <c r="S867" i="1"/>
  <c r="G867" i="1"/>
  <c r="B867" i="1"/>
  <c r="A868" i="1"/>
  <c r="D867" i="1"/>
  <c r="E867" i="1" s="1"/>
  <c r="O867" i="1"/>
  <c r="C866" i="1"/>
  <c r="H867" i="1" l="1"/>
  <c r="N867" i="1" s="1"/>
  <c r="F868" i="1"/>
  <c r="C867" i="1"/>
  <c r="A869" i="1"/>
  <c r="B868" i="1"/>
  <c r="D868" i="1"/>
  <c r="E868" i="1" s="1"/>
  <c r="O868" i="1"/>
  <c r="T867" i="1"/>
  <c r="J868" i="1"/>
  <c r="K868" i="1" s="1"/>
  <c r="L868" i="1" s="1"/>
  <c r="M868" i="1" s="1"/>
  <c r="S868" i="1"/>
  <c r="Q867" i="1"/>
  <c r="C868" i="1" s="1"/>
  <c r="R868" i="1"/>
  <c r="G868" i="1"/>
  <c r="P866" i="1"/>
  <c r="P867" i="1" l="1"/>
  <c r="F869" i="1"/>
  <c r="H868" i="1"/>
  <c r="N868" i="1" s="1"/>
  <c r="P868" i="1" s="1"/>
  <c r="D869" i="1"/>
  <c r="E869" i="1" s="1"/>
  <c r="B869" i="1"/>
  <c r="A870" i="1"/>
  <c r="O869" i="1"/>
  <c r="T868" i="1"/>
  <c r="Q868" i="1"/>
  <c r="C869" i="1" s="1"/>
  <c r="S869" i="1"/>
  <c r="R869" i="1"/>
  <c r="J869" i="1"/>
  <c r="K869" i="1" s="1"/>
  <c r="L869" i="1" s="1"/>
  <c r="M869" i="1" s="1"/>
  <c r="G869" i="1"/>
  <c r="H869" i="1" l="1"/>
  <c r="F870" i="1"/>
  <c r="N869" i="1"/>
  <c r="P869" i="1" s="1"/>
  <c r="S870" i="1"/>
  <c r="R870" i="1"/>
  <c r="T869" i="1"/>
  <c r="J870" i="1"/>
  <c r="K870" i="1" s="1"/>
  <c r="L870" i="1" s="1"/>
  <c r="M870" i="1" s="1"/>
  <c r="Q869" i="1"/>
  <c r="C870" i="1" s="1"/>
  <c r="G870" i="1"/>
  <c r="D870" i="1"/>
  <c r="E870" i="1" s="1"/>
  <c r="O870" i="1"/>
  <c r="A871" i="1"/>
  <c r="B870" i="1"/>
  <c r="F871" i="1" l="1"/>
  <c r="H870" i="1"/>
  <c r="N870" i="1" s="1"/>
  <c r="P870" i="1" s="1"/>
  <c r="D871" i="1"/>
  <c r="E871" i="1" s="1"/>
  <c r="B871" i="1"/>
  <c r="O871" i="1"/>
  <c r="A872" i="1"/>
  <c r="R871" i="1"/>
  <c r="J871" i="1"/>
  <c r="K871" i="1" s="1"/>
  <c r="L871" i="1" s="1"/>
  <c r="M871" i="1" s="1"/>
  <c r="S871" i="1"/>
  <c r="T870" i="1"/>
  <c r="Q870" i="1"/>
  <c r="C871" i="1" s="1"/>
  <c r="G871" i="1"/>
  <c r="H871" i="1" l="1"/>
  <c r="F872" i="1"/>
  <c r="N871" i="1"/>
  <c r="P871" i="1" s="1"/>
  <c r="D872" i="1"/>
  <c r="E872" i="1" s="1"/>
  <c r="B872" i="1"/>
  <c r="O872" i="1"/>
  <c r="A873" i="1"/>
  <c r="A874" i="1" s="1"/>
  <c r="Q871" i="1"/>
  <c r="C872" i="1" s="1"/>
  <c r="S872" i="1"/>
  <c r="R872" i="1"/>
  <c r="J872" i="1"/>
  <c r="K872" i="1" s="1"/>
  <c r="L872" i="1" s="1"/>
  <c r="M872" i="1" s="1"/>
  <c r="G872" i="1"/>
  <c r="A875" i="1" l="1"/>
  <c r="O874" i="1"/>
  <c r="D874" i="1"/>
  <c r="E874" i="1" s="1"/>
  <c r="B874" i="1"/>
  <c r="F873" i="1"/>
  <c r="G873" i="1"/>
  <c r="H872" i="1"/>
  <c r="N872" i="1" s="1"/>
  <c r="P872" i="1" s="1"/>
  <c r="T871" i="1"/>
  <c r="D873" i="1"/>
  <c r="E873" i="1" s="1"/>
  <c r="O873" i="1"/>
  <c r="B873" i="1"/>
  <c r="Q872" i="1"/>
  <c r="C873" i="1" s="1"/>
  <c r="J873" i="1"/>
  <c r="K873" i="1" s="1"/>
  <c r="L873" i="1" s="1"/>
  <c r="M873" i="1" s="1"/>
  <c r="S873" i="1"/>
  <c r="R873" i="1"/>
  <c r="T872" i="1"/>
  <c r="T874" i="1" l="1"/>
  <c r="Q874" i="1"/>
  <c r="O875" i="1"/>
  <c r="A876" i="1"/>
  <c r="D875" i="1"/>
  <c r="E875" i="1" s="1"/>
  <c r="B875" i="1"/>
  <c r="R874" i="1"/>
  <c r="R875" i="1" s="1"/>
  <c r="R876" i="1" s="1"/>
  <c r="S874" i="1"/>
  <c r="S875" i="1" s="1"/>
  <c r="J874" i="1"/>
  <c r="H873" i="1"/>
  <c r="G874" i="1"/>
  <c r="G875" i="1" s="1"/>
  <c r="G876" i="1" s="1"/>
  <c r="F876" i="1"/>
  <c r="H876" i="1" s="1"/>
  <c r="F875" i="1"/>
  <c r="H875" i="1" s="1"/>
  <c r="F874" i="1"/>
  <c r="H874" i="1" s="1"/>
  <c r="N873" i="1"/>
  <c r="P873" i="1" s="1"/>
  <c r="T873" i="1"/>
  <c r="Q873" i="1"/>
  <c r="C874" i="1" s="1"/>
  <c r="C875" i="1" s="1"/>
  <c r="S876" i="1" l="1"/>
  <c r="O876" i="1"/>
  <c r="G877" i="1" s="1"/>
  <c r="A877" i="1"/>
  <c r="B876" i="1"/>
  <c r="D876" i="1"/>
  <c r="E876" i="1" s="1"/>
  <c r="Q875" i="1"/>
  <c r="C876" i="1" s="1"/>
  <c r="T875" i="1"/>
  <c r="K874" i="1"/>
  <c r="L874" i="1" s="1"/>
  <c r="M874" i="1" s="1"/>
  <c r="J875" i="1"/>
  <c r="T876" i="1" l="1"/>
  <c r="Q876" i="1"/>
  <c r="C877" i="1" s="1"/>
  <c r="F877" i="1"/>
  <c r="H877" i="1" s="1"/>
  <c r="S877" i="1"/>
  <c r="R877" i="1"/>
  <c r="A878" i="1"/>
  <c r="O877" i="1"/>
  <c r="B877" i="1"/>
  <c r="D877" i="1"/>
  <c r="E877" i="1" s="1"/>
  <c r="K875" i="1"/>
  <c r="L875" i="1" s="1"/>
  <c r="M875" i="1" s="1"/>
  <c r="N875" i="1" s="1"/>
  <c r="P875" i="1" s="1"/>
  <c r="J876" i="1"/>
  <c r="N874" i="1"/>
  <c r="Q877" i="1" l="1"/>
  <c r="T877" i="1"/>
  <c r="G878" i="1"/>
  <c r="B878" i="1"/>
  <c r="O878" i="1"/>
  <c r="A879" i="1"/>
  <c r="D878" i="1"/>
  <c r="E878" i="1" s="1"/>
  <c r="F879" i="1"/>
  <c r="F878" i="1"/>
  <c r="H878" i="1" s="1"/>
  <c r="R878" i="1"/>
  <c r="R879" i="1" s="1"/>
  <c r="S878" i="1"/>
  <c r="S879" i="1" s="1"/>
  <c r="C878" i="1"/>
  <c r="P874" i="1"/>
  <c r="K876" i="1"/>
  <c r="L876" i="1" s="1"/>
  <c r="M876" i="1" s="1"/>
  <c r="N876" i="1" s="1"/>
  <c r="P876" i="1" s="1"/>
  <c r="J877" i="1"/>
  <c r="G879" i="1" l="1"/>
  <c r="A880" i="1"/>
  <c r="D879" i="1"/>
  <c r="E879" i="1" s="1"/>
  <c r="B879" i="1"/>
  <c r="O879" i="1"/>
  <c r="S880" i="1" s="1"/>
  <c r="H879" i="1"/>
  <c r="Q878" i="1"/>
  <c r="C879" i="1" s="1"/>
  <c r="T878" i="1"/>
  <c r="K877" i="1"/>
  <c r="L877" i="1" s="1"/>
  <c r="M877" i="1" s="1"/>
  <c r="N877" i="1" s="1"/>
  <c r="P877" i="1" s="1"/>
  <c r="J878" i="1"/>
  <c r="F880" i="1" l="1"/>
  <c r="D880" i="1"/>
  <c r="E880" i="1" s="1"/>
  <c r="B880" i="1"/>
  <c r="O880" i="1"/>
  <c r="A881" i="1"/>
  <c r="T879" i="1"/>
  <c r="Q879" i="1"/>
  <c r="C880" i="1" s="1"/>
  <c r="G880" i="1"/>
  <c r="G881" i="1" s="1"/>
  <c r="R880" i="1"/>
  <c r="K878" i="1"/>
  <c r="L878" i="1" s="1"/>
  <c r="M878" i="1" s="1"/>
  <c r="N878" i="1" s="1"/>
  <c r="P878" i="1" s="1"/>
  <c r="J879" i="1"/>
  <c r="R881" i="1" l="1"/>
  <c r="F881" i="1"/>
  <c r="H881" i="1" s="1"/>
  <c r="B881" i="1"/>
  <c r="A882" i="1"/>
  <c r="D881" i="1"/>
  <c r="E881" i="1" s="1"/>
  <c r="O881" i="1"/>
  <c r="T880" i="1"/>
  <c r="Q880" i="1"/>
  <c r="C881" i="1" s="1"/>
  <c r="S881" i="1"/>
  <c r="H880" i="1"/>
  <c r="K879" i="1"/>
  <c r="L879" i="1" s="1"/>
  <c r="M879" i="1" s="1"/>
  <c r="N879" i="1" s="1"/>
  <c r="P879" i="1" s="1"/>
  <c r="J880" i="1"/>
  <c r="S882" i="1" l="1"/>
  <c r="A883" i="1"/>
  <c r="D882" i="1"/>
  <c r="E882" i="1" s="1"/>
  <c r="B882" i="1"/>
  <c r="O882" i="1"/>
  <c r="Q881" i="1"/>
  <c r="C882" i="1" s="1"/>
  <c r="T881" i="1"/>
  <c r="G882" i="1"/>
  <c r="G883" i="1" s="1"/>
  <c r="S883" i="1"/>
  <c r="F882" i="1"/>
  <c r="H882" i="1" s="1"/>
  <c r="F883" i="1"/>
  <c r="H883" i="1" s="1"/>
  <c r="R882" i="1"/>
  <c r="R883" i="1" s="1"/>
  <c r="K880" i="1"/>
  <c r="L880" i="1" s="1"/>
  <c r="M880" i="1" s="1"/>
  <c r="N880" i="1" s="1"/>
  <c r="P880" i="1" s="1"/>
  <c r="J881" i="1"/>
  <c r="D883" i="1" l="1"/>
  <c r="E883" i="1" s="1"/>
  <c r="B883" i="1"/>
  <c r="O883" i="1"/>
  <c r="R884" i="1" s="1"/>
  <c r="A884" i="1"/>
  <c r="T882" i="1"/>
  <c r="Q882" i="1"/>
  <c r="C883" i="1" s="1"/>
  <c r="K881" i="1"/>
  <c r="L881" i="1" s="1"/>
  <c r="M881" i="1" s="1"/>
  <c r="N881" i="1" s="1"/>
  <c r="P881" i="1" s="1"/>
  <c r="J882" i="1"/>
  <c r="G884" i="1" l="1"/>
  <c r="O884" i="1"/>
  <c r="R885" i="1" s="1"/>
  <c r="A885" i="1"/>
  <c r="D884" i="1"/>
  <c r="E884" i="1" s="1"/>
  <c r="F885" i="1" s="1"/>
  <c r="B884" i="1"/>
  <c r="Q883" i="1"/>
  <c r="C884" i="1" s="1"/>
  <c r="T883" i="1"/>
  <c r="S884" i="1"/>
  <c r="F884" i="1"/>
  <c r="H884" i="1" s="1"/>
  <c r="K882" i="1"/>
  <c r="L882" i="1" s="1"/>
  <c r="M882" i="1" s="1"/>
  <c r="N882" i="1" s="1"/>
  <c r="P882" i="1" s="1"/>
  <c r="J883" i="1"/>
  <c r="S885" i="1" l="1"/>
  <c r="A886" i="1"/>
  <c r="D885" i="1"/>
  <c r="E885" i="1" s="1"/>
  <c r="F886" i="1" s="1"/>
  <c r="B885" i="1"/>
  <c r="O885" i="1"/>
  <c r="Q884" i="1"/>
  <c r="C885" i="1" s="1"/>
  <c r="T884" i="1"/>
  <c r="G885" i="1"/>
  <c r="H885" i="1" s="1"/>
  <c r="K883" i="1"/>
  <c r="L883" i="1" s="1"/>
  <c r="M883" i="1" s="1"/>
  <c r="N883" i="1" s="1"/>
  <c r="P883" i="1" s="1"/>
  <c r="J884" i="1"/>
  <c r="B886" i="1" l="1"/>
  <c r="A887" i="1"/>
  <c r="D886" i="1"/>
  <c r="E886" i="1" s="1"/>
  <c r="F887" i="1" s="1"/>
  <c r="H887" i="1" s="1"/>
  <c r="O886" i="1"/>
  <c r="T885" i="1"/>
  <c r="Q885" i="1"/>
  <c r="C886" i="1" s="1"/>
  <c r="S886" i="1"/>
  <c r="G886" i="1"/>
  <c r="G887" i="1" s="1"/>
  <c r="R886" i="1"/>
  <c r="K884" i="1"/>
  <c r="L884" i="1" s="1"/>
  <c r="M884" i="1" s="1"/>
  <c r="N884" i="1" s="1"/>
  <c r="P884" i="1" s="1"/>
  <c r="J885" i="1"/>
  <c r="S887" i="1" l="1"/>
  <c r="R887" i="1"/>
  <c r="O887" i="1"/>
  <c r="A888" i="1"/>
  <c r="D887" i="1"/>
  <c r="E887" i="1" s="1"/>
  <c r="F888" i="1" s="1"/>
  <c r="B887" i="1"/>
  <c r="H886" i="1"/>
  <c r="T886" i="1"/>
  <c r="Q886" i="1"/>
  <c r="C887" i="1" s="1"/>
  <c r="K885" i="1"/>
  <c r="L885" i="1" s="1"/>
  <c r="M885" i="1" s="1"/>
  <c r="N885" i="1" s="1"/>
  <c r="P885" i="1" s="1"/>
  <c r="J886" i="1"/>
  <c r="O888" i="1" l="1"/>
  <c r="A889" i="1"/>
  <c r="D888" i="1"/>
  <c r="E888" i="1" s="1"/>
  <c r="F889" i="1" s="1"/>
  <c r="H889" i="1" s="1"/>
  <c r="B888" i="1"/>
  <c r="Q887" i="1"/>
  <c r="C888" i="1" s="1"/>
  <c r="T887" i="1"/>
  <c r="G888" i="1"/>
  <c r="G889" i="1" s="1"/>
  <c r="S888" i="1"/>
  <c r="S889" i="1" s="1"/>
  <c r="R888" i="1"/>
  <c r="R889" i="1" s="1"/>
  <c r="K886" i="1"/>
  <c r="L886" i="1" s="1"/>
  <c r="M886" i="1" s="1"/>
  <c r="N886" i="1" s="1"/>
  <c r="P886" i="1" s="1"/>
  <c r="J887" i="1"/>
  <c r="H888" i="1" l="1"/>
  <c r="A890" i="1"/>
  <c r="D889" i="1"/>
  <c r="E889" i="1" s="1"/>
  <c r="F890" i="1" s="1"/>
  <c r="B889" i="1"/>
  <c r="O889" i="1"/>
  <c r="R890" i="1" s="1"/>
  <c r="T888" i="1"/>
  <c r="Q888" i="1"/>
  <c r="C889" i="1" s="1"/>
  <c r="K887" i="1"/>
  <c r="L887" i="1" s="1"/>
  <c r="M887" i="1" s="1"/>
  <c r="N887" i="1" s="1"/>
  <c r="P887" i="1" s="1"/>
  <c r="J888" i="1"/>
  <c r="A891" i="1" l="1"/>
  <c r="D890" i="1"/>
  <c r="E890" i="1" s="1"/>
  <c r="F891" i="1" s="1"/>
  <c r="H891" i="1" s="1"/>
  <c r="O890" i="1"/>
  <c r="R891" i="1" s="1"/>
  <c r="B890" i="1"/>
  <c r="Q889" i="1"/>
  <c r="C890" i="1" s="1"/>
  <c r="T889" i="1"/>
  <c r="S890" i="1"/>
  <c r="S891" i="1" s="1"/>
  <c r="G890" i="1"/>
  <c r="G891" i="1" s="1"/>
  <c r="K888" i="1"/>
  <c r="L888" i="1" s="1"/>
  <c r="M888" i="1" s="1"/>
  <c r="N888" i="1" s="1"/>
  <c r="P888" i="1" s="1"/>
  <c r="J889" i="1"/>
  <c r="H890" i="1" l="1"/>
  <c r="O891" i="1"/>
  <c r="B891" i="1"/>
  <c r="A892" i="1"/>
  <c r="D891" i="1"/>
  <c r="E891" i="1" s="1"/>
  <c r="F892" i="1" s="1"/>
  <c r="T890" i="1"/>
  <c r="Q890" i="1"/>
  <c r="C891" i="1" s="1"/>
  <c r="K889" i="1"/>
  <c r="L889" i="1" s="1"/>
  <c r="M889" i="1" s="1"/>
  <c r="N889" i="1" s="1"/>
  <c r="P889" i="1" s="1"/>
  <c r="J890" i="1"/>
  <c r="Q891" i="1" l="1"/>
  <c r="C892" i="1" s="1"/>
  <c r="T891" i="1"/>
  <c r="D892" i="1"/>
  <c r="E892" i="1" s="1"/>
  <c r="F893" i="1" s="1"/>
  <c r="H893" i="1" s="1"/>
  <c r="B892" i="1"/>
  <c r="A893" i="1"/>
  <c r="O892" i="1"/>
  <c r="G892" i="1"/>
  <c r="G893" i="1" s="1"/>
  <c r="S892" i="1"/>
  <c r="R892" i="1"/>
  <c r="K890" i="1"/>
  <c r="L890" i="1" s="1"/>
  <c r="M890" i="1" s="1"/>
  <c r="N890" i="1" s="1"/>
  <c r="P890" i="1" s="1"/>
  <c r="J891" i="1"/>
  <c r="T892" i="1" l="1"/>
  <c r="Q892" i="1"/>
  <c r="C893" i="1" s="1"/>
  <c r="H892" i="1"/>
  <c r="R893" i="1"/>
  <c r="A894" i="1"/>
  <c r="D893" i="1"/>
  <c r="E893" i="1" s="1"/>
  <c r="F894" i="1" s="1"/>
  <c r="O893" i="1"/>
  <c r="B893" i="1"/>
  <c r="S893" i="1"/>
  <c r="K891" i="1"/>
  <c r="L891" i="1" s="1"/>
  <c r="M891" i="1" s="1"/>
  <c r="N891" i="1" s="1"/>
  <c r="P891" i="1" s="1"/>
  <c r="J892" i="1"/>
  <c r="Q893" i="1" l="1"/>
  <c r="C894" i="1" s="1"/>
  <c r="T893" i="1"/>
  <c r="S894" i="1"/>
  <c r="G894" i="1"/>
  <c r="A895" i="1"/>
  <c r="O894" i="1"/>
  <c r="D894" i="1"/>
  <c r="E894" i="1" s="1"/>
  <c r="F895" i="1" s="1"/>
  <c r="B894" i="1"/>
  <c r="R894" i="1"/>
  <c r="K892" i="1"/>
  <c r="L892" i="1" s="1"/>
  <c r="M892" i="1" s="1"/>
  <c r="N892" i="1" s="1"/>
  <c r="P892" i="1" s="1"/>
  <c r="J893" i="1"/>
  <c r="T894" i="1" l="1"/>
  <c r="Q894" i="1"/>
  <c r="C895" i="1" s="1"/>
  <c r="S895" i="1"/>
  <c r="R895" i="1"/>
  <c r="B895" i="1"/>
  <c r="O895" i="1"/>
  <c r="A896" i="1"/>
  <c r="D895" i="1"/>
  <c r="E895" i="1" s="1"/>
  <c r="F896" i="1" s="1"/>
  <c r="G895" i="1"/>
  <c r="H895" i="1"/>
  <c r="H894" i="1"/>
  <c r="K893" i="1"/>
  <c r="L893" i="1" s="1"/>
  <c r="M893" i="1" s="1"/>
  <c r="N893" i="1" s="1"/>
  <c r="P893" i="1" s="1"/>
  <c r="J894" i="1"/>
  <c r="G896" i="1" l="1"/>
  <c r="H896" i="1" s="1"/>
  <c r="B896" i="1"/>
  <c r="O896" i="1"/>
  <c r="D896" i="1"/>
  <c r="E896" i="1" s="1"/>
  <c r="F897" i="1" s="1"/>
  <c r="A897" i="1"/>
  <c r="S896" i="1"/>
  <c r="T895" i="1"/>
  <c r="Q895" i="1"/>
  <c r="C896" i="1" s="1"/>
  <c r="R896" i="1"/>
  <c r="K894" i="1"/>
  <c r="L894" i="1" s="1"/>
  <c r="M894" i="1" s="1"/>
  <c r="N894" i="1" s="1"/>
  <c r="P894" i="1" s="1"/>
  <c r="J895" i="1"/>
  <c r="T896" i="1" l="1"/>
  <c r="Q896" i="1"/>
  <c r="C897" i="1" s="1"/>
  <c r="R897" i="1"/>
  <c r="S897" i="1"/>
  <c r="G897" i="1"/>
  <c r="A898" i="1"/>
  <c r="D897" i="1"/>
  <c r="E897" i="1" s="1"/>
  <c r="F898" i="1" s="1"/>
  <c r="B897" i="1"/>
  <c r="O897" i="1"/>
  <c r="K895" i="1"/>
  <c r="L895" i="1" s="1"/>
  <c r="M895" i="1" s="1"/>
  <c r="N895" i="1" s="1"/>
  <c r="P895" i="1" s="1"/>
  <c r="J896" i="1"/>
  <c r="A899" i="1" l="1"/>
  <c r="D898" i="1"/>
  <c r="E898" i="1" s="1"/>
  <c r="F899" i="1" s="1"/>
  <c r="H899" i="1" s="1"/>
  <c r="B898" i="1"/>
  <c r="O898" i="1"/>
  <c r="Q897" i="1"/>
  <c r="C898" i="1" s="1"/>
  <c r="T897" i="1"/>
  <c r="G898" i="1"/>
  <c r="G899" i="1" s="1"/>
  <c r="S898" i="1"/>
  <c r="S899" i="1" s="1"/>
  <c r="H897" i="1"/>
  <c r="R898" i="1"/>
  <c r="K896" i="1"/>
  <c r="L896" i="1" s="1"/>
  <c r="M896" i="1" s="1"/>
  <c r="N896" i="1" s="1"/>
  <c r="P896" i="1" s="1"/>
  <c r="J897" i="1"/>
  <c r="R899" i="1" l="1"/>
  <c r="H898" i="1"/>
  <c r="O899" i="1"/>
  <c r="R900" i="1" s="1"/>
  <c r="A900" i="1"/>
  <c r="D899" i="1"/>
  <c r="E899" i="1" s="1"/>
  <c r="F900" i="1" s="1"/>
  <c r="B899" i="1"/>
  <c r="S900" i="1"/>
  <c r="T898" i="1"/>
  <c r="Q898" i="1"/>
  <c r="C899" i="1" s="1"/>
  <c r="K897" i="1"/>
  <c r="L897" i="1" s="1"/>
  <c r="M897" i="1" s="1"/>
  <c r="N897" i="1" s="1"/>
  <c r="P897" i="1" s="1"/>
  <c r="J898" i="1"/>
  <c r="G900" i="1" l="1"/>
  <c r="H900" i="1" s="1"/>
  <c r="A901" i="1"/>
  <c r="D900" i="1"/>
  <c r="E900" i="1" s="1"/>
  <c r="F901" i="1" s="1"/>
  <c r="B900" i="1"/>
  <c r="O900" i="1"/>
  <c r="Q899" i="1"/>
  <c r="C900" i="1" s="1"/>
  <c r="T899" i="1"/>
  <c r="K898" i="1"/>
  <c r="L898" i="1" s="1"/>
  <c r="M898" i="1" s="1"/>
  <c r="N898" i="1" s="1"/>
  <c r="P898" i="1" s="1"/>
  <c r="J899" i="1"/>
  <c r="T900" i="1" l="1"/>
  <c r="Q900" i="1"/>
  <c r="C901" i="1" s="1"/>
  <c r="G901" i="1"/>
  <c r="R901" i="1"/>
  <c r="S901" i="1"/>
  <c r="D901" i="1"/>
  <c r="E901" i="1" s="1"/>
  <c r="F902" i="1" s="1"/>
  <c r="B901" i="1"/>
  <c r="O901" i="1"/>
  <c r="A902" i="1"/>
  <c r="K899" i="1"/>
  <c r="L899" i="1" s="1"/>
  <c r="M899" i="1" s="1"/>
  <c r="N899" i="1" s="1"/>
  <c r="P899" i="1" s="1"/>
  <c r="J900" i="1"/>
  <c r="G902" i="1" l="1"/>
  <c r="A903" i="1"/>
  <c r="D902" i="1"/>
  <c r="E902" i="1" s="1"/>
  <c r="F903" i="1" s="1"/>
  <c r="O902" i="1"/>
  <c r="B902" i="1"/>
  <c r="S902" i="1"/>
  <c r="Q901" i="1"/>
  <c r="C902" i="1" s="1"/>
  <c r="T901" i="1"/>
  <c r="R902" i="1"/>
  <c r="H901" i="1"/>
  <c r="K900" i="1"/>
  <c r="L900" i="1" s="1"/>
  <c r="M900" i="1" s="1"/>
  <c r="N900" i="1" s="1"/>
  <c r="P900" i="1" s="1"/>
  <c r="J901" i="1"/>
  <c r="R903" i="1" l="1"/>
  <c r="S903" i="1"/>
  <c r="D903" i="1"/>
  <c r="E903" i="1" s="1"/>
  <c r="F904" i="1" s="1"/>
  <c r="H904" i="1" s="1"/>
  <c r="B903" i="1"/>
  <c r="A904" i="1"/>
  <c r="O903" i="1"/>
  <c r="G903" i="1"/>
  <c r="G904" i="1" s="1"/>
  <c r="R904" i="1"/>
  <c r="T902" i="1"/>
  <c r="Q902" i="1"/>
  <c r="C903" i="1" s="1"/>
  <c r="H902" i="1"/>
  <c r="H903" i="1"/>
  <c r="K901" i="1"/>
  <c r="L901" i="1" s="1"/>
  <c r="M901" i="1" s="1"/>
  <c r="N901" i="1" s="1"/>
  <c r="P901" i="1" s="1"/>
  <c r="J902" i="1"/>
  <c r="Q903" i="1" l="1"/>
  <c r="C904" i="1" s="1"/>
  <c r="T903" i="1"/>
  <c r="S904" i="1"/>
  <c r="O904" i="1"/>
  <c r="A905" i="1"/>
  <c r="D904" i="1"/>
  <c r="E904" i="1" s="1"/>
  <c r="F905" i="1" s="1"/>
  <c r="B904" i="1"/>
  <c r="K902" i="1"/>
  <c r="L902" i="1" s="1"/>
  <c r="M902" i="1" s="1"/>
  <c r="N902" i="1" s="1"/>
  <c r="P902" i="1" s="1"/>
  <c r="J903" i="1"/>
  <c r="O905" i="1" l="1"/>
  <c r="A906" i="1"/>
  <c r="B905" i="1"/>
  <c r="D905" i="1"/>
  <c r="E905" i="1" s="1"/>
  <c r="F906" i="1" s="1"/>
  <c r="T904" i="1"/>
  <c r="Q904" i="1"/>
  <c r="C905" i="1" s="1"/>
  <c r="G905" i="1"/>
  <c r="S905" i="1"/>
  <c r="S906" i="1" s="1"/>
  <c r="R905" i="1"/>
  <c r="R906" i="1" s="1"/>
  <c r="K903" i="1"/>
  <c r="L903" i="1" s="1"/>
  <c r="M903" i="1" s="1"/>
  <c r="N903" i="1" s="1"/>
  <c r="P903" i="1" s="1"/>
  <c r="J904" i="1"/>
  <c r="G906" i="1" l="1"/>
  <c r="H905" i="1"/>
  <c r="A907" i="1"/>
  <c r="O906" i="1"/>
  <c r="D906" i="1"/>
  <c r="E906" i="1" s="1"/>
  <c r="F907" i="1" s="1"/>
  <c r="B906" i="1"/>
  <c r="Q905" i="1"/>
  <c r="C906" i="1" s="1"/>
  <c r="T905" i="1"/>
  <c r="H906" i="1"/>
  <c r="K904" i="1"/>
  <c r="L904" i="1" s="1"/>
  <c r="M904" i="1" s="1"/>
  <c r="N904" i="1" s="1"/>
  <c r="P904" i="1" s="1"/>
  <c r="J905" i="1"/>
  <c r="G907" i="1" l="1"/>
  <c r="T906" i="1"/>
  <c r="Q906" i="1"/>
  <c r="C907" i="1" s="1"/>
  <c r="S907" i="1"/>
  <c r="R907" i="1"/>
  <c r="O907" i="1"/>
  <c r="B907" i="1"/>
  <c r="A908" i="1"/>
  <c r="D907" i="1"/>
  <c r="E907" i="1" s="1"/>
  <c r="F908" i="1" s="1"/>
  <c r="K905" i="1"/>
  <c r="L905" i="1" s="1"/>
  <c r="M905" i="1" s="1"/>
  <c r="N905" i="1" s="1"/>
  <c r="P905" i="1" s="1"/>
  <c r="J906" i="1"/>
  <c r="Q907" i="1" l="1"/>
  <c r="C908" i="1" s="1"/>
  <c r="T907" i="1"/>
  <c r="G908" i="1"/>
  <c r="H908" i="1" s="1"/>
  <c r="R908" i="1"/>
  <c r="A909" i="1"/>
  <c r="O908" i="1"/>
  <c r="D908" i="1"/>
  <c r="E908" i="1" s="1"/>
  <c r="F909" i="1" s="1"/>
  <c r="B908" i="1"/>
  <c r="S908" i="1"/>
  <c r="H907" i="1"/>
  <c r="K906" i="1"/>
  <c r="L906" i="1" s="1"/>
  <c r="M906" i="1" s="1"/>
  <c r="N906" i="1" s="1"/>
  <c r="P906" i="1" s="1"/>
  <c r="J907" i="1"/>
  <c r="T908" i="1" l="1"/>
  <c r="Q908" i="1"/>
  <c r="C909" i="1" s="1"/>
  <c r="S909" i="1"/>
  <c r="D909" i="1"/>
  <c r="E909" i="1" s="1"/>
  <c r="F910" i="1" s="1"/>
  <c r="B909" i="1"/>
  <c r="A910" i="1"/>
  <c r="O909" i="1"/>
  <c r="R909" i="1"/>
  <c r="H909" i="1"/>
  <c r="G909" i="1"/>
  <c r="K907" i="1"/>
  <c r="L907" i="1" s="1"/>
  <c r="M907" i="1" s="1"/>
  <c r="N907" i="1" s="1"/>
  <c r="P907" i="1" s="1"/>
  <c r="J908" i="1"/>
  <c r="R910" i="1" l="1"/>
  <c r="Q909" i="1"/>
  <c r="C910" i="1" s="1"/>
  <c r="T909" i="1"/>
  <c r="S910" i="1"/>
  <c r="G910" i="1"/>
  <c r="B910" i="1"/>
  <c r="O910" i="1"/>
  <c r="A911" i="1"/>
  <c r="D910" i="1"/>
  <c r="E910" i="1" s="1"/>
  <c r="F911" i="1" s="1"/>
  <c r="H910" i="1"/>
  <c r="K908" i="1"/>
  <c r="L908" i="1" s="1"/>
  <c r="M908" i="1" s="1"/>
  <c r="N908" i="1" s="1"/>
  <c r="P908" i="1" s="1"/>
  <c r="J909" i="1"/>
  <c r="O911" i="1" l="1"/>
  <c r="A912" i="1"/>
  <c r="D911" i="1"/>
  <c r="E911" i="1" s="1"/>
  <c r="F912" i="1" s="1"/>
  <c r="B911" i="1"/>
  <c r="S911" i="1"/>
  <c r="S912" i="1" s="1"/>
  <c r="T910" i="1"/>
  <c r="Q910" i="1"/>
  <c r="C911" i="1" s="1"/>
  <c r="R911" i="1"/>
  <c r="R912" i="1" s="1"/>
  <c r="H911" i="1"/>
  <c r="G911" i="1"/>
  <c r="K909" i="1"/>
  <c r="L909" i="1" s="1"/>
  <c r="M909" i="1" s="1"/>
  <c r="N909" i="1" s="1"/>
  <c r="P909" i="1" s="1"/>
  <c r="J910" i="1"/>
  <c r="G912" i="1" l="1"/>
  <c r="A913" i="1"/>
  <c r="D912" i="1"/>
  <c r="E912" i="1" s="1"/>
  <c r="F913" i="1" s="1"/>
  <c r="B912" i="1"/>
  <c r="O912" i="1"/>
  <c r="S913" i="1" s="1"/>
  <c r="Q911" i="1"/>
  <c r="C912" i="1" s="1"/>
  <c r="T911" i="1"/>
  <c r="K910" i="1"/>
  <c r="L910" i="1" s="1"/>
  <c r="M910" i="1" s="1"/>
  <c r="N910" i="1" s="1"/>
  <c r="P910" i="1" s="1"/>
  <c r="J911" i="1"/>
  <c r="O913" i="1" l="1"/>
  <c r="A914" i="1"/>
  <c r="D913" i="1"/>
  <c r="E913" i="1" s="1"/>
  <c r="F914" i="1" s="1"/>
  <c r="B913" i="1"/>
  <c r="T912" i="1"/>
  <c r="Q912" i="1"/>
  <c r="C913" i="1" s="1"/>
  <c r="G913" i="1"/>
  <c r="R913" i="1"/>
  <c r="R914" i="1" s="1"/>
  <c r="H912" i="1"/>
  <c r="K911" i="1"/>
  <c r="L911" i="1" s="1"/>
  <c r="M911" i="1" s="1"/>
  <c r="N911" i="1" s="1"/>
  <c r="P911" i="1" s="1"/>
  <c r="J912" i="1"/>
  <c r="G914" i="1" l="1"/>
  <c r="H913" i="1"/>
  <c r="O914" i="1"/>
  <c r="A915" i="1"/>
  <c r="D914" i="1"/>
  <c r="E914" i="1" s="1"/>
  <c r="F915" i="1" s="1"/>
  <c r="B914" i="1"/>
  <c r="Q913" i="1"/>
  <c r="C914" i="1" s="1"/>
  <c r="T913" i="1"/>
  <c r="R915" i="1"/>
  <c r="H914" i="1"/>
  <c r="S914" i="1"/>
  <c r="S915" i="1" s="1"/>
  <c r="K912" i="1"/>
  <c r="L912" i="1" s="1"/>
  <c r="M912" i="1" s="1"/>
  <c r="N912" i="1" s="1"/>
  <c r="P912" i="1" s="1"/>
  <c r="J913" i="1"/>
  <c r="T914" i="1" l="1"/>
  <c r="Q914" i="1"/>
  <c r="C915" i="1" s="1"/>
  <c r="G915" i="1"/>
  <c r="O915" i="1"/>
  <c r="A916" i="1"/>
  <c r="D915" i="1"/>
  <c r="E915" i="1" s="1"/>
  <c r="F916" i="1" s="1"/>
  <c r="B915" i="1"/>
  <c r="K913" i="1"/>
  <c r="L913" i="1" s="1"/>
  <c r="M913" i="1" s="1"/>
  <c r="N913" i="1" s="1"/>
  <c r="P913" i="1" s="1"/>
  <c r="J914" i="1"/>
  <c r="Q915" i="1" l="1"/>
  <c r="C916" i="1" s="1"/>
  <c r="T915" i="1"/>
  <c r="S916" i="1"/>
  <c r="G916" i="1"/>
  <c r="H916" i="1" s="1"/>
  <c r="H915" i="1"/>
  <c r="R916" i="1"/>
  <c r="A917" i="1"/>
  <c r="D916" i="1"/>
  <c r="E916" i="1" s="1"/>
  <c r="F917" i="1" s="1"/>
  <c r="B916" i="1"/>
  <c r="O916" i="1"/>
  <c r="K914" i="1"/>
  <c r="L914" i="1" s="1"/>
  <c r="M914" i="1" s="1"/>
  <c r="N914" i="1" s="1"/>
  <c r="P914" i="1" s="1"/>
  <c r="J915" i="1"/>
  <c r="T916" i="1" l="1"/>
  <c r="Q916" i="1"/>
  <c r="S917" i="1"/>
  <c r="R917" i="1"/>
  <c r="B917" i="1"/>
  <c r="A918" i="1"/>
  <c r="D917" i="1"/>
  <c r="E917" i="1" s="1"/>
  <c r="F918" i="1" s="1"/>
  <c r="O917" i="1"/>
  <c r="G917" i="1"/>
  <c r="C917" i="1"/>
  <c r="K915" i="1"/>
  <c r="L915" i="1" s="1"/>
  <c r="M915" i="1" s="1"/>
  <c r="N915" i="1" s="1"/>
  <c r="P915" i="1" s="1"/>
  <c r="J916" i="1"/>
  <c r="G918" i="1" l="1"/>
  <c r="H918" i="1" s="1"/>
  <c r="R918" i="1"/>
  <c r="A919" i="1"/>
  <c r="D918" i="1"/>
  <c r="E918" i="1" s="1"/>
  <c r="F919" i="1" s="1"/>
  <c r="B918" i="1"/>
  <c r="O918" i="1"/>
  <c r="G919" i="1" s="1"/>
  <c r="S918" i="1"/>
  <c r="Q917" i="1"/>
  <c r="C918" i="1" s="1"/>
  <c r="T917" i="1"/>
  <c r="H917" i="1"/>
  <c r="K916" i="1"/>
  <c r="L916" i="1" s="1"/>
  <c r="M916" i="1" s="1"/>
  <c r="N916" i="1" s="1"/>
  <c r="P916" i="1" s="1"/>
  <c r="J917" i="1"/>
  <c r="H919" i="1" l="1"/>
  <c r="S919" i="1"/>
  <c r="A920" i="1"/>
  <c r="D919" i="1"/>
  <c r="E919" i="1" s="1"/>
  <c r="F920" i="1" s="1"/>
  <c r="B919" i="1"/>
  <c r="O919" i="1"/>
  <c r="T918" i="1"/>
  <c r="Q918" i="1"/>
  <c r="C919" i="1" s="1"/>
  <c r="R919" i="1"/>
  <c r="K917" i="1"/>
  <c r="L917" i="1" s="1"/>
  <c r="M917" i="1" s="1"/>
  <c r="N917" i="1" s="1"/>
  <c r="P917" i="1" s="1"/>
  <c r="J918" i="1"/>
  <c r="R920" i="1" l="1"/>
  <c r="A921" i="1"/>
  <c r="D920" i="1"/>
  <c r="E920" i="1" s="1"/>
  <c r="F921" i="1" s="1"/>
  <c r="B920" i="1"/>
  <c r="O920" i="1"/>
  <c r="Q919" i="1"/>
  <c r="C920" i="1" s="1"/>
  <c r="T919" i="1"/>
  <c r="S920" i="1"/>
  <c r="G920" i="1"/>
  <c r="H920" i="1" s="1"/>
  <c r="K918" i="1"/>
  <c r="L918" i="1" s="1"/>
  <c r="M918" i="1" s="1"/>
  <c r="N918" i="1" s="1"/>
  <c r="P918" i="1" s="1"/>
  <c r="J919" i="1"/>
  <c r="A922" i="1" l="1"/>
  <c r="D921" i="1"/>
  <c r="E921" i="1" s="1"/>
  <c r="F922" i="1" s="1"/>
  <c r="B921" i="1"/>
  <c r="O921" i="1"/>
  <c r="T920" i="1"/>
  <c r="Q920" i="1"/>
  <c r="C921" i="1" s="1"/>
  <c r="R921" i="1"/>
  <c r="G921" i="1"/>
  <c r="H921" i="1" s="1"/>
  <c r="S921" i="1"/>
  <c r="K919" i="1"/>
  <c r="L919" i="1" s="1"/>
  <c r="M919" i="1" s="1"/>
  <c r="N919" i="1" s="1"/>
  <c r="P919" i="1" s="1"/>
  <c r="J920" i="1"/>
  <c r="S922" i="1" l="1"/>
  <c r="A923" i="1"/>
  <c r="D922" i="1"/>
  <c r="E922" i="1" s="1"/>
  <c r="F923" i="1" s="1"/>
  <c r="B922" i="1"/>
  <c r="O922" i="1"/>
  <c r="Q921" i="1"/>
  <c r="C922" i="1" s="1"/>
  <c r="T921" i="1"/>
  <c r="G922" i="1"/>
  <c r="R922" i="1"/>
  <c r="K920" i="1"/>
  <c r="L920" i="1" s="1"/>
  <c r="M920" i="1" s="1"/>
  <c r="N920" i="1" s="1"/>
  <c r="P920" i="1" s="1"/>
  <c r="J921" i="1"/>
  <c r="O923" i="1" l="1"/>
  <c r="A924" i="1"/>
  <c r="B923" i="1"/>
  <c r="D923" i="1"/>
  <c r="E923" i="1" s="1"/>
  <c r="F924" i="1" s="1"/>
  <c r="H924" i="1" s="1"/>
  <c r="T922" i="1"/>
  <c r="Q922" i="1"/>
  <c r="C923" i="1" s="1"/>
  <c r="S923" i="1"/>
  <c r="S924" i="1" s="1"/>
  <c r="R923" i="1"/>
  <c r="R924" i="1" s="1"/>
  <c r="G923" i="1"/>
  <c r="G924" i="1" s="1"/>
  <c r="H922" i="1"/>
  <c r="H923" i="1"/>
  <c r="K921" i="1"/>
  <c r="L921" i="1" s="1"/>
  <c r="M921" i="1" s="1"/>
  <c r="N921" i="1" s="1"/>
  <c r="P921" i="1" s="1"/>
  <c r="J922" i="1"/>
  <c r="A925" i="1" l="1"/>
  <c r="D924" i="1"/>
  <c r="E924" i="1" s="1"/>
  <c r="F925" i="1" s="1"/>
  <c r="B924" i="1"/>
  <c r="O924" i="1"/>
  <c r="G925" i="1" s="1"/>
  <c r="Q923" i="1"/>
  <c r="C924" i="1" s="1"/>
  <c r="T923" i="1"/>
  <c r="K922" i="1"/>
  <c r="L922" i="1" s="1"/>
  <c r="M922" i="1" s="1"/>
  <c r="N922" i="1" s="1"/>
  <c r="P922" i="1" s="1"/>
  <c r="J923" i="1"/>
  <c r="A926" i="1" l="1"/>
  <c r="D925" i="1"/>
  <c r="E925" i="1" s="1"/>
  <c r="F926" i="1" s="1"/>
  <c r="O925" i="1"/>
  <c r="B925" i="1"/>
  <c r="T924" i="1"/>
  <c r="Q924" i="1"/>
  <c r="C925" i="1" s="1"/>
  <c r="S925" i="1"/>
  <c r="S926" i="1" s="1"/>
  <c r="R925" i="1"/>
  <c r="R926" i="1" s="1"/>
  <c r="H925" i="1"/>
  <c r="K923" i="1"/>
  <c r="L923" i="1" s="1"/>
  <c r="M923" i="1" s="1"/>
  <c r="N923" i="1" s="1"/>
  <c r="P923" i="1" s="1"/>
  <c r="J924" i="1"/>
  <c r="B926" i="1" l="1"/>
  <c r="O926" i="1"/>
  <c r="A927" i="1"/>
  <c r="D926" i="1"/>
  <c r="E926" i="1" s="1"/>
  <c r="F927" i="1" s="1"/>
  <c r="Q925" i="1"/>
  <c r="C926" i="1" s="1"/>
  <c r="T925" i="1"/>
  <c r="G926" i="1"/>
  <c r="H926" i="1" s="1"/>
  <c r="K924" i="1"/>
  <c r="L924" i="1" s="1"/>
  <c r="M924" i="1" s="1"/>
  <c r="N924" i="1" s="1"/>
  <c r="P924" i="1" s="1"/>
  <c r="J925" i="1"/>
  <c r="T926" i="1" l="1"/>
  <c r="Q926" i="1"/>
  <c r="C927" i="1" s="1"/>
  <c r="S927" i="1"/>
  <c r="G927" i="1"/>
  <c r="H927" i="1" s="1"/>
  <c r="R927" i="1"/>
  <c r="O927" i="1"/>
  <c r="B927" i="1"/>
  <c r="A928" i="1"/>
  <c r="D927" i="1"/>
  <c r="E927" i="1" s="1"/>
  <c r="F928" i="1" s="1"/>
  <c r="K925" i="1"/>
  <c r="L925" i="1" s="1"/>
  <c r="M925" i="1" s="1"/>
  <c r="N925" i="1" s="1"/>
  <c r="P925" i="1" s="1"/>
  <c r="J926" i="1"/>
  <c r="Q927" i="1" l="1"/>
  <c r="C928" i="1" s="1"/>
  <c r="T927" i="1"/>
  <c r="R928" i="1"/>
  <c r="A929" i="1"/>
  <c r="D928" i="1"/>
  <c r="E928" i="1" s="1"/>
  <c r="F929" i="1" s="1"/>
  <c r="B928" i="1"/>
  <c r="O928" i="1"/>
  <c r="G928" i="1"/>
  <c r="S928" i="1"/>
  <c r="K926" i="1"/>
  <c r="L926" i="1" s="1"/>
  <c r="M926" i="1" s="1"/>
  <c r="N926" i="1" s="1"/>
  <c r="P926" i="1" s="1"/>
  <c r="J927" i="1"/>
  <c r="R929" i="1" l="1"/>
  <c r="S929" i="1"/>
  <c r="G929" i="1"/>
  <c r="H929" i="1" s="1"/>
  <c r="A930" i="1"/>
  <c r="D929" i="1"/>
  <c r="E929" i="1" s="1"/>
  <c r="F930" i="1" s="1"/>
  <c r="O929" i="1"/>
  <c r="B929" i="1"/>
  <c r="T928" i="1"/>
  <c r="Q928" i="1"/>
  <c r="C929" i="1" s="1"/>
  <c r="H928" i="1"/>
  <c r="K927" i="1"/>
  <c r="L927" i="1" s="1"/>
  <c r="M927" i="1" s="1"/>
  <c r="N927" i="1" s="1"/>
  <c r="P927" i="1" s="1"/>
  <c r="J928" i="1"/>
  <c r="Q929" i="1" l="1"/>
  <c r="C930" i="1" s="1"/>
  <c r="T929" i="1"/>
  <c r="S930" i="1"/>
  <c r="A931" i="1"/>
  <c r="D930" i="1"/>
  <c r="E930" i="1" s="1"/>
  <c r="F931" i="1" s="1"/>
  <c r="B930" i="1"/>
  <c r="O930" i="1"/>
  <c r="R930" i="1"/>
  <c r="G930" i="1"/>
  <c r="K928" i="1"/>
  <c r="L928" i="1" s="1"/>
  <c r="M928" i="1" s="1"/>
  <c r="N928" i="1" s="1"/>
  <c r="P928" i="1" s="1"/>
  <c r="J929" i="1"/>
  <c r="G931" i="1" l="1"/>
  <c r="H931" i="1"/>
  <c r="S931" i="1"/>
  <c r="R931" i="1"/>
  <c r="B931" i="1"/>
  <c r="D931" i="1"/>
  <c r="E931" i="1" s="1"/>
  <c r="F932" i="1" s="1"/>
  <c r="O931" i="1"/>
  <c r="A932" i="1"/>
  <c r="T930" i="1"/>
  <c r="Q930" i="1"/>
  <c r="C931" i="1" s="1"/>
  <c r="H930" i="1"/>
  <c r="K929" i="1"/>
  <c r="L929" i="1" s="1"/>
  <c r="M929" i="1" s="1"/>
  <c r="N929" i="1" s="1"/>
  <c r="P929" i="1" s="1"/>
  <c r="J930" i="1"/>
  <c r="O932" i="1" l="1"/>
  <c r="A933" i="1"/>
  <c r="D932" i="1"/>
  <c r="E932" i="1" s="1"/>
  <c r="F933" i="1" s="1"/>
  <c r="H933" i="1" s="1"/>
  <c r="B932" i="1"/>
  <c r="R932" i="1"/>
  <c r="R933" i="1" s="1"/>
  <c r="Q931" i="1"/>
  <c r="C932" i="1" s="1"/>
  <c r="T931" i="1"/>
  <c r="G932" i="1"/>
  <c r="G933" i="1" s="1"/>
  <c r="S932" i="1"/>
  <c r="K930" i="1"/>
  <c r="L930" i="1" s="1"/>
  <c r="M930" i="1" s="1"/>
  <c r="N930" i="1" s="1"/>
  <c r="P930" i="1" s="1"/>
  <c r="J931" i="1"/>
  <c r="H932" i="1" l="1"/>
  <c r="S933" i="1"/>
  <c r="B933" i="1"/>
  <c r="O933" i="1"/>
  <c r="A934" i="1"/>
  <c r="D933" i="1"/>
  <c r="E933" i="1" s="1"/>
  <c r="F934" i="1" s="1"/>
  <c r="T932" i="1"/>
  <c r="Q932" i="1"/>
  <c r="C933" i="1" s="1"/>
  <c r="K931" i="1"/>
  <c r="L931" i="1" s="1"/>
  <c r="M931" i="1" s="1"/>
  <c r="N931" i="1" s="1"/>
  <c r="P931" i="1" s="1"/>
  <c r="J932" i="1"/>
  <c r="Q933" i="1" l="1"/>
  <c r="C934" i="1" s="1"/>
  <c r="T933" i="1"/>
  <c r="S934" i="1"/>
  <c r="R934" i="1"/>
  <c r="G934" i="1"/>
  <c r="H934" i="1" s="1"/>
  <c r="A935" i="1"/>
  <c r="D934" i="1"/>
  <c r="E934" i="1" s="1"/>
  <c r="F935" i="1" s="1"/>
  <c r="B934" i="1"/>
  <c r="O934" i="1"/>
  <c r="K932" i="1"/>
  <c r="L932" i="1" s="1"/>
  <c r="M932" i="1" s="1"/>
  <c r="N932" i="1" s="1"/>
  <c r="P932" i="1" s="1"/>
  <c r="J933" i="1"/>
  <c r="A936" i="1" l="1"/>
  <c r="D935" i="1"/>
  <c r="E935" i="1" s="1"/>
  <c r="F936" i="1" s="1"/>
  <c r="O935" i="1"/>
  <c r="B935" i="1"/>
  <c r="T934" i="1"/>
  <c r="Q934" i="1"/>
  <c r="C935" i="1" s="1"/>
  <c r="G935" i="1"/>
  <c r="R935" i="1"/>
  <c r="R936" i="1" s="1"/>
  <c r="S935" i="1"/>
  <c r="K933" i="1"/>
  <c r="L933" i="1" s="1"/>
  <c r="M933" i="1" s="1"/>
  <c r="N933" i="1" s="1"/>
  <c r="P933" i="1" s="1"/>
  <c r="J934" i="1"/>
  <c r="Q935" i="1" l="1"/>
  <c r="C936" i="1" s="1"/>
  <c r="T935" i="1"/>
  <c r="G936" i="1"/>
  <c r="S936" i="1"/>
  <c r="H935" i="1"/>
  <c r="A937" i="1"/>
  <c r="D936" i="1"/>
  <c r="E936" i="1" s="1"/>
  <c r="F937" i="1" s="1"/>
  <c r="B936" i="1"/>
  <c r="O936" i="1"/>
  <c r="K934" i="1"/>
  <c r="L934" i="1" s="1"/>
  <c r="M934" i="1" s="1"/>
  <c r="N934" i="1" s="1"/>
  <c r="P934" i="1" s="1"/>
  <c r="J935" i="1"/>
  <c r="T936" i="1" l="1"/>
  <c r="Q936" i="1"/>
  <c r="C937" i="1" s="1"/>
  <c r="S937" i="1"/>
  <c r="G937" i="1"/>
  <c r="R937" i="1"/>
  <c r="D937" i="1"/>
  <c r="E937" i="1" s="1"/>
  <c r="F938" i="1" s="1"/>
  <c r="O937" i="1"/>
  <c r="A938" i="1"/>
  <c r="B937" i="1"/>
  <c r="H936" i="1"/>
  <c r="K935" i="1"/>
  <c r="L935" i="1" s="1"/>
  <c r="M935" i="1" s="1"/>
  <c r="N935" i="1" s="1"/>
  <c r="P935" i="1" s="1"/>
  <c r="J936" i="1"/>
  <c r="S938" i="1" l="1"/>
  <c r="R938" i="1"/>
  <c r="A939" i="1"/>
  <c r="D938" i="1"/>
  <c r="E938" i="1" s="1"/>
  <c r="F939" i="1" s="1"/>
  <c r="B938" i="1"/>
  <c r="O938" i="1"/>
  <c r="G938" i="1"/>
  <c r="H938" i="1" s="1"/>
  <c r="Q937" i="1"/>
  <c r="C938" i="1" s="1"/>
  <c r="T937" i="1"/>
  <c r="H937" i="1"/>
  <c r="K936" i="1"/>
  <c r="L936" i="1" s="1"/>
  <c r="M936" i="1" s="1"/>
  <c r="N936" i="1" s="1"/>
  <c r="P936" i="1" s="1"/>
  <c r="J937" i="1"/>
  <c r="T938" i="1" l="1"/>
  <c r="Q938" i="1"/>
  <c r="C939" i="1" s="1"/>
  <c r="R939" i="1"/>
  <c r="S939" i="1"/>
  <c r="G939" i="1"/>
  <c r="D939" i="1"/>
  <c r="E939" i="1" s="1"/>
  <c r="F940" i="1" s="1"/>
  <c r="O939" i="1"/>
  <c r="B939" i="1"/>
  <c r="A940" i="1"/>
  <c r="K937" i="1"/>
  <c r="L937" i="1" s="1"/>
  <c r="M937" i="1" s="1"/>
  <c r="N937" i="1" s="1"/>
  <c r="P937" i="1" s="1"/>
  <c r="J938" i="1"/>
  <c r="R940" i="1" l="1"/>
  <c r="D940" i="1"/>
  <c r="E940" i="1" s="1"/>
  <c r="F941" i="1" s="1"/>
  <c r="B940" i="1"/>
  <c r="A941" i="1"/>
  <c r="O940" i="1"/>
  <c r="G940" i="1"/>
  <c r="H940" i="1" s="1"/>
  <c r="H939" i="1"/>
  <c r="Q939" i="1"/>
  <c r="C940" i="1" s="1"/>
  <c r="T939" i="1"/>
  <c r="S940" i="1"/>
  <c r="K938" i="1"/>
  <c r="L938" i="1" s="1"/>
  <c r="M938" i="1" s="1"/>
  <c r="N938" i="1" s="1"/>
  <c r="P938" i="1" s="1"/>
  <c r="J939" i="1"/>
  <c r="T940" i="1" l="1"/>
  <c r="Q940" i="1"/>
  <c r="C941" i="1" s="1"/>
  <c r="S941" i="1"/>
  <c r="G941" i="1"/>
  <c r="O941" i="1"/>
  <c r="A942" i="1"/>
  <c r="D941" i="1"/>
  <c r="E941" i="1" s="1"/>
  <c r="F942" i="1" s="1"/>
  <c r="B941" i="1"/>
  <c r="R941" i="1"/>
  <c r="R942" i="1" s="1"/>
  <c r="K939" i="1"/>
  <c r="L939" i="1" s="1"/>
  <c r="M939" i="1" s="1"/>
  <c r="N939" i="1" s="1"/>
  <c r="P939" i="1" s="1"/>
  <c r="J940" i="1"/>
  <c r="A943" i="1" l="1"/>
  <c r="D942" i="1"/>
  <c r="E942" i="1" s="1"/>
  <c r="F943" i="1" s="1"/>
  <c r="B942" i="1"/>
  <c r="O942" i="1"/>
  <c r="R943" i="1" s="1"/>
  <c r="Q941" i="1"/>
  <c r="C942" i="1" s="1"/>
  <c r="T941" i="1"/>
  <c r="G942" i="1"/>
  <c r="H941" i="1"/>
  <c r="S942" i="1"/>
  <c r="K940" i="1"/>
  <c r="L940" i="1" s="1"/>
  <c r="M940" i="1" s="1"/>
  <c r="N940" i="1" s="1"/>
  <c r="P940" i="1" s="1"/>
  <c r="J941" i="1"/>
  <c r="G943" i="1" l="1"/>
  <c r="H943" i="1" s="1"/>
  <c r="S943" i="1"/>
  <c r="H942" i="1"/>
  <c r="B943" i="1"/>
  <c r="A944" i="1"/>
  <c r="D943" i="1"/>
  <c r="E943" i="1" s="1"/>
  <c r="F944" i="1" s="1"/>
  <c r="O943" i="1"/>
  <c r="G944" i="1" s="1"/>
  <c r="T942" i="1"/>
  <c r="Q942" i="1"/>
  <c r="C943" i="1" s="1"/>
  <c r="K941" i="1"/>
  <c r="L941" i="1" s="1"/>
  <c r="M941" i="1" s="1"/>
  <c r="N941" i="1" s="1"/>
  <c r="P941" i="1" s="1"/>
  <c r="J942" i="1"/>
  <c r="H944" i="1" l="1"/>
  <c r="Q943" i="1"/>
  <c r="C944" i="1" s="1"/>
  <c r="T943" i="1"/>
  <c r="R944" i="1"/>
  <c r="S944" i="1"/>
  <c r="A945" i="1"/>
  <c r="D944" i="1"/>
  <c r="E944" i="1" s="1"/>
  <c r="F945" i="1" s="1"/>
  <c r="B944" i="1"/>
  <c r="O944" i="1"/>
  <c r="K942" i="1"/>
  <c r="L942" i="1" s="1"/>
  <c r="M942" i="1" s="1"/>
  <c r="N942" i="1" s="1"/>
  <c r="P942" i="1" s="1"/>
  <c r="J943" i="1"/>
  <c r="A946" i="1" l="1"/>
  <c r="B945" i="1"/>
  <c r="D945" i="1"/>
  <c r="E945" i="1" s="1"/>
  <c r="F946" i="1" s="1"/>
  <c r="H946" i="1" s="1"/>
  <c r="O945" i="1"/>
  <c r="T944" i="1"/>
  <c r="Q944" i="1"/>
  <c r="C945" i="1" s="1"/>
  <c r="S945" i="1"/>
  <c r="S946" i="1" s="1"/>
  <c r="G945" i="1"/>
  <c r="G946" i="1" s="1"/>
  <c r="R945" i="1"/>
  <c r="K943" i="1"/>
  <c r="L943" i="1" s="1"/>
  <c r="M943" i="1" s="1"/>
  <c r="N943" i="1" s="1"/>
  <c r="P943" i="1" s="1"/>
  <c r="J944" i="1"/>
  <c r="R946" i="1" l="1"/>
  <c r="A947" i="1"/>
  <c r="D946" i="1"/>
  <c r="E946" i="1" s="1"/>
  <c r="F947" i="1" s="1"/>
  <c r="B946" i="1"/>
  <c r="O946" i="1"/>
  <c r="G947" i="1" s="1"/>
  <c r="Q945" i="1"/>
  <c r="C946" i="1" s="1"/>
  <c r="T945" i="1"/>
  <c r="H945" i="1"/>
  <c r="K944" i="1"/>
  <c r="L944" i="1" s="1"/>
  <c r="M944" i="1" s="1"/>
  <c r="N944" i="1" s="1"/>
  <c r="P944" i="1" s="1"/>
  <c r="J945" i="1"/>
  <c r="B947" i="1" l="1"/>
  <c r="D947" i="1"/>
  <c r="E947" i="1" s="1"/>
  <c r="F948" i="1" s="1"/>
  <c r="O947" i="1"/>
  <c r="G948" i="1" s="1"/>
  <c r="A948" i="1"/>
  <c r="T946" i="1"/>
  <c r="Q946" i="1"/>
  <c r="C947" i="1" s="1"/>
  <c r="R947" i="1"/>
  <c r="R948" i="1" s="1"/>
  <c r="S947" i="1"/>
  <c r="H947" i="1"/>
  <c r="K945" i="1"/>
  <c r="L945" i="1" s="1"/>
  <c r="M945" i="1" s="1"/>
  <c r="N945" i="1" s="1"/>
  <c r="P945" i="1" s="1"/>
  <c r="J946" i="1"/>
  <c r="H948" i="1" l="1"/>
  <c r="S948" i="1"/>
  <c r="O948" i="1"/>
  <c r="A949" i="1"/>
  <c r="D948" i="1"/>
  <c r="E948" i="1" s="1"/>
  <c r="F949" i="1" s="1"/>
  <c r="B948" i="1"/>
  <c r="R949" i="1"/>
  <c r="Q947" i="1"/>
  <c r="C948" i="1" s="1"/>
  <c r="T947" i="1"/>
  <c r="K946" i="1"/>
  <c r="L946" i="1" s="1"/>
  <c r="M946" i="1" s="1"/>
  <c r="N946" i="1" s="1"/>
  <c r="P946" i="1" s="1"/>
  <c r="J947" i="1"/>
  <c r="S949" i="1" l="1"/>
  <c r="O949" i="1"/>
  <c r="A950" i="1"/>
  <c r="D949" i="1"/>
  <c r="E949" i="1" s="1"/>
  <c r="F950" i="1" s="1"/>
  <c r="B949" i="1"/>
  <c r="T948" i="1"/>
  <c r="Q948" i="1"/>
  <c r="C949" i="1" s="1"/>
  <c r="G949" i="1"/>
  <c r="H949" i="1" s="1"/>
  <c r="K947" i="1"/>
  <c r="L947" i="1" s="1"/>
  <c r="M947" i="1" s="1"/>
  <c r="N947" i="1" s="1"/>
  <c r="P947" i="1" s="1"/>
  <c r="J948" i="1"/>
  <c r="Q949" i="1" l="1"/>
  <c r="C950" i="1" s="1"/>
  <c r="T949" i="1"/>
  <c r="S950" i="1"/>
  <c r="R950" i="1"/>
  <c r="G950" i="1"/>
  <c r="H950" i="1" s="1"/>
  <c r="A951" i="1"/>
  <c r="D950" i="1"/>
  <c r="E950" i="1" s="1"/>
  <c r="F951" i="1" s="1"/>
  <c r="B950" i="1"/>
  <c r="O950" i="1"/>
  <c r="K948" i="1"/>
  <c r="L948" i="1" s="1"/>
  <c r="M948" i="1" s="1"/>
  <c r="N948" i="1" s="1"/>
  <c r="P948" i="1" s="1"/>
  <c r="J949" i="1"/>
  <c r="B951" i="1" l="1"/>
  <c r="A952" i="1"/>
  <c r="D951" i="1"/>
  <c r="E951" i="1" s="1"/>
  <c r="F952" i="1" s="1"/>
  <c r="H952" i="1" s="1"/>
  <c r="O951" i="1"/>
  <c r="T950" i="1"/>
  <c r="Q950" i="1"/>
  <c r="C951" i="1" s="1"/>
  <c r="G951" i="1"/>
  <c r="G952" i="1" s="1"/>
  <c r="R951" i="1"/>
  <c r="R952" i="1" s="1"/>
  <c r="S951" i="1"/>
  <c r="S952" i="1" s="1"/>
  <c r="K949" i="1"/>
  <c r="L949" i="1" s="1"/>
  <c r="M949" i="1" s="1"/>
  <c r="N949" i="1" s="1"/>
  <c r="P949" i="1" s="1"/>
  <c r="J950" i="1"/>
  <c r="A953" i="1" l="1"/>
  <c r="D952" i="1"/>
  <c r="E952" i="1" s="1"/>
  <c r="F953" i="1" s="1"/>
  <c r="B952" i="1"/>
  <c r="O952" i="1"/>
  <c r="G953" i="1" s="1"/>
  <c r="H951" i="1"/>
  <c r="Q951" i="1"/>
  <c r="C952" i="1" s="1"/>
  <c r="T951" i="1"/>
  <c r="K950" i="1"/>
  <c r="L950" i="1" s="1"/>
  <c r="M950" i="1" s="1"/>
  <c r="N950" i="1" s="1"/>
  <c r="P950" i="1" s="1"/>
  <c r="J951" i="1"/>
  <c r="H953" i="1" l="1"/>
  <c r="A954" i="1"/>
  <c r="D953" i="1"/>
  <c r="E953" i="1" s="1"/>
  <c r="F954" i="1" s="1"/>
  <c r="B953" i="1"/>
  <c r="O953" i="1"/>
  <c r="T952" i="1"/>
  <c r="Q952" i="1"/>
  <c r="C953" i="1" s="1"/>
  <c r="S953" i="1"/>
  <c r="S954" i="1" s="1"/>
  <c r="R953" i="1"/>
  <c r="R954" i="1" s="1"/>
  <c r="K951" i="1"/>
  <c r="L951" i="1" s="1"/>
  <c r="M951" i="1" s="1"/>
  <c r="N951" i="1" s="1"/>
  <c r="P951" i="1" s="1"/>
  <c r="J952" i="1"/>
  <c r="O954" i="1" l="1"/>
  <c r="A955" i="1"/>
  <c r="D954" i="1"/>
  <c r="E954" i="1" s="1"/>
  <c r="F955" i="1" s="1"/>
  <c r="H955" i="1" s="1"/>
  <c r="B954" i="1"/>
  <c r="R955" i="1"/>
  <c r="Q953" i="1"/>
  <c r="C954" i="1" s="1"/>
  <c r="T953" i="1"/>
  <c r="S955" i="1"/>
  <c r="G954" i="1"/>
  <c r="G955" i="1" s="1"/>
  <c r="K952" i="1"/>
  <c r="L952" i="1" s="1"/>
  <c r="M952" i="1" s="1"/>
  <c r="N952" i="1" s="1"/>
  <c r="P952" i="1" s="1"/>
  <c r="J953" i="1"/>
  <c r="H954" i="1" l="1"/>
  <c r="O955" i="1"/>
  <c r="R956" i="1" s="1"/>
  <c r="A956" i="1"/>
  <c r="D955" i="1"/>
  <c r="E955" i="1" s="1"/>
  <c r="F956" i="1" s="1"/>
  <c r="B955" i="1"/>
  <c r="T954" i="1"/>
  <c r="Q954" i="1"/>
  <c r="C955" i="1" s="1"/>
  <c r="K953" i="1"/>
  <c r="L953" i="1" s="1"/>
  <c r="M953" i="1" s="1"/>
  <c r="N953" i="1" s="1"/>
  <c r="P953" i="1" s="1"/>
  <c r="J954" i="1"/>
  <c r="G956" i="1" l="1"/>
  <c r="H956" i="1" s="1"/>
  <c r="S956" i="1"/>
  <c r="O956" i="1"/>
  <c r="S957" i="1" s="1"/>
  <c r="A957" i="1"/>
  <c r="D956" i="1"/>
  <c r="E956" i="1" s="1"/>
  <c r="F957" i="1" s="1"/>
  <c r="B956" i="1"/>
  <c r="Q955" i="1"/>
  <c r="C956" i="1" s="1"/>
  <c r="T955" i="1"/>
  <c r="K954" i="1"/>
  <c r="L954" i="1" s="1"/>
  <c r="M954" i="1" s="1"/>
  <c r="N954" i="1" s="1"/>
  <c r="P954" i="1" s="1"/>
  <c r="J955" i="1"/>
  <c r="G957" i="1" l="1"/>
  <c r="O957" i="1"/>
  <c r="A958" i="1"/>
  <c r="B957" i="1"/>
  <c r="D957" i="1"/>
  <c r="E957" i="1" s="1"/>
  <c r="F958" i="1" s="1"/>
  <c r="T956" i="1"/>
  <c r="Q956" i="1"/>
  <c r="C957" i="1" s="1"/>
  <c r="H957" i="1"/>
  <c r="R957" i="1"/>
  <c r="R958" i="1" s="1"/>
  <c r="K955" i="1"/>
  <c r="L955" i="1" s="1"/>
  <c r="M955" i="1" s="1"/>
  <c r="N955" i="1" s="1"/>
  <c r="P955" i="1" s="1"/>
  <c r="J956" i="1"/>
  <c r="Q957" i="1" l="1"/>
  <c r="C958" i="1" s="1"/>
  <c r="T957" i="1"/>
  <c r="G958" i="1"/>
  <c r="H958" i="1" s="1"/>
  <c r="S958" i="1"/>
  <c r="A959" i="1"/>
  <c r="D958" i="1"/>
  <c r="E958" i="1" s="1"/>
  <c r="F959" i="1" s="1"/>
  <c r="B958" i="1"/>
  <c r="O958" i="1"/>
  <c r="K956" i="1"/>
  <c r="L956" i="1" s="1"/>
  <c r="M956" i="1" s="1"/>
  <c r="N956" i="1" s="1"/>
  <c r="P956" i="1" s="1"/>
  <c r="J957" i="1"/>
  <c r="D959" i="1" l="1"/>
  <c r="E959" i="1" s="1"/>
  <c r="F960" i="1" s="1"/>
  <c r="O959" i="1"/>
  <c r="B959" i="1"/>
  <c r="A960" i="1"/>
  <c r="T958" i="1"/>
  <c r="Q958" i="1"/>
  <c r="C959" i="1" s="1"/>
  <c r="S959" i="1"/>
  <c r="R959" i="1"/>
  <c r="G959" i="1"/>
  <c r="K957" i="1"/>
  <c r="L957" i="1" s="1"/>
  <c r="M957" i="1" s="1"/>
  <c r="N957" i="1" s="1"/>
  <c r="P957" i="1" s="1"/>
  <c r="J958" i="1"/>
  <c r="S960" i="1" l="1"/>
  <c r="Q959" i="1"/>
  <c r="C960" i="1" s="1"/>
  <c r="T959" i="1"/>
  <c r="G960" i="1"/>
  <c r="H959" i="1"/>
  <c r="R960" i="1"/>
  <c r="B960" i="1"/>
  <c r="O960" i="1"/>
  <c r="A961" i="1"/>
  <c r="D960" i="1"/>
  <c r="E960" i="1" s="1"/>
  <c r="F961" i="1" s="1"/>
  <c r="K958" i="1"/>
  <c r="L958" i="1" s="1"/>
  <c r="M958" i="1" s="1"/>
  <c r="N958" i="1" s="1"/>
  <c r="P958" i="1" s="1"/>
  <c r="J959" i="1"/>
  <c r="R961" i="1" l="1"/>
  <c r="B961" i="1"/>
  <c r="A962" i="1"/>
  <c r="D961" i="1"/>
  <c r="E961" i="1" s="1"/>
  <c r="F962" i="1" s="1"/>
  <c r="H962" i="1" s="1"/>
  <c r="O961" i="1"/>
  <c r="T960" i="1"/>
  <c r="Q960" i="1"/>
  <c r="C961" i="1" s="1"/>
  <c r="G961" i="1"/>
  <c r="G962" i="1" s="1"/>
  <c r="S961" i="1"/>
  <c r="S962" i="1" s="1"/>
  <c r="H960" i="1"/>
  <c r="K959" i="1"/>
  <c r="L959" i="1" s="1"/>
  <c r="M959" i="1" s="1"/>
  <c r="N959" i="1" s="1"/>
  <c r="P959" i="1" s="1"/>
  <c r="J960" i="1"/>
  <c r="Q961" i="1" l="1"/>
  <c r="C962" i="1" s="1"/>
  <c r="T961" i="1"/>
  <c r="R962" i="1"/>
  <c r="H961" i="1"/>
  <c r="B962" i="1"/>
  <c r="O962" i="1"/>
  <c r="G963" i="1" s="1"/>
  <c r="A963" i="1"/>
  <c r="D962" i="1"/>
  <c r="E962" i="1" s="1"/>
  <c r="F963" i="1" s="1"/>
  <c r="K960" i="1"/>
  <c r="L960" i="1" s="1"/>
  <c r="M960" i="1" s="1"/>
  <c r="N960" i="1" s="1"/>
  <c r="P960" i="1" s="1"/>
  <c r="J961" i="1"/>
  <c r="H963" i="1" l="1"/>
  <c r="S963" i="1"/>
  <c r="B963" i="1"/>
  <c r="A964" i="1"/>
  <c r="D963" i="1"/>
  <c r="E963" i="1" s="1"/>
  <c r="F964" i="1" s="1"/>
  <c r="O963" i="1"/>
  <c r="R963" i="1"/>
  <c r="T962" i="1"/>
  <c r="Q962" i="1"/>
  <c r="C963" i="1" s="1"/>
  <c r="K961" i="1"/>
  <c r="L961" i="1" s="1"/>
  <c r="M961" i="1" s="1"/>
  <c r="N961" i="1" s="1"/>
  <c r="P961" i="1" s="1"/>
  <c r="J962" i="1"/>
  <c r="Q963" i="1" l="1"/>
  <c r="C964" i="1" s="1"/>
  <c r="T963" i="1"/>
  <c r="S964" i="1"/>
  <c r="B964" i="1"/>
  <c r="O964" i="1"/>
  <c r="A965" i="1"/>
  <c r="D964" i="1"/>
  <c r="E964" i="1" s="1"/>
  <c r="F965" i="1" s="1"/>
  <c r="R964" i="1"/>
  <c r="G964" i="1"/>
  <c r="K962" i="1"/>
  <c r="L962" i="1" s="1"/>
  <c r="M962" i="1" s="1"/>
  <c r="N962" i="1" s="1"/>
  <c r="P962" i="1" s="1"/>
  <c r="J963" i="1"/>
  <c r="A966" i="1" l="1"/>
  <c r="B965" i="1"/>
  <c r="D965" i="1"/>
  <c r="E965" i="1" s="1"/>
  <c r="F966" i="1" s="1"/>
  <c r="H966" i="1" s="1"/>
  <c r="O965" i="1"/>
  <c r="S965" i="1"/>
  <c r="T964" i="1"/>
  <c r="Q964" i="1"/>
  <c r="C965" i="1" s="1"/>
  <c r="G965" i="1"/>
  <c r="G966" i="1" s="1"/>
  <c r="R965" i="1"/>
  <c r="H964" i="1"/>
  <c r="K963" i="1"/>
  <c r="L963" i="1" s="1"/>
  <c r="M963" i="1" s="1"/>
  <c r="N963" i="1" s="1"/>
  <c r="P963" i="1" s="1"/>
  <c r="J964" i="1"/>
  <c r="H965" i="1" l="1"/>
  <c r="R966" i="1"/>
  <c r="S966" i="1"/>
  <c r="D966" i="1"/>
  <c r="E966" i="1" s="1"/>
  <c r="F967" i="1" s="1"/>
  <c r="B966" i="1"/>
  <c r="O966" i="1"/>
  <c r="G967" i="1" s="1"/>
  <c r="A967" i="1"/>
  <c r="Q965" i="1"/>
  <c r="C966" i="1" s="1"/>
  <c r="T965" i="1"/>
  <c r="K964" i="1"/>
  <c r="L964" i="1" s="1"/>
  <c r="M964" i="1" s="1"/>
  <c r="N964" i="1" s="1"/>
  <c r="P964" i="1" s="1"/>
  <c r="J965" i="1"/>
  <c r="H967" i="1" l="1"/>
  <c r="D967" i="1"/>
  <c r="E967" i="1" s="1"/>
  <c r="F968" i="1" s="1"/>
  <c r="O967" i="1"/>
  <c r="B967" i="1"/>
  <c r="A968" i="1"/>
  <c r="S967" i="1"/>
  <c r="T966" i="1"/>
  <c r="Q966" i="1"/>
  <c r="C967" i="1" s="1"/>
  <c r="R967" i="1"/>
  <c r="K965" i="1"/>
  <c r="L965" i="1" s="1"/>
  <c r="M965" i="1" s="1"/>
  <c r="N965" i="1" s="1"/>
  <c r="P965" i="1" s="1"/>
  <c r="J966" i="1"/>
  <c r="Q967" i="1" l="1"/>
  <c r="C968" i="1" s="1"/>
  <c r="T967" i="1"/>
  <c r="G968" i="1"/>
  <c r="H968" i="1" s="1"/>
  <c r="R968" i="1"/>
  <c r="S968" i="1"/>
  <c r="A969" i="1"/>
  <c r="D968" i="1"/>
  <c r="E968" i="1" s="1"/>
  <c r="F969" i="1" s="1"/>
  <c r="B968" i="1"/>
  <c r="O968" i="1"/>
  <c r="K966" i="1"/>
  <c r="L966" i="1" s="1"/>
  <c r="M966" i="1" s="1"/>
  <c r="N966" i="1" s="1"/>
  <c r="P966" i="1" s="1"/>
  <c r="J967" i="1"/>
  <c r="A970" i="1" l="1"/>
  <c r="D969" i="1"/>
  <c r="E969" i="1" s="1"/>
  <c r="F970" i="1" s="1"/>
  <c r="O969" i="1"/>
  <c r="B969" i="1"/>
  <c r="T968" i="1"/>
  <c r="Q968" i="1"/>
  <c r="C969" i="1" s="1"/>
  <c r="S969" i="1"/>
  <c r="R969" i="1"/>
  <c r="G969" i="1"/>
  <c r="K967" i="1"/>
  <c r="L967" i="1" s="1"/>
  <c r="M967" i="1" s="1"/>
  <c r="N967" i="1" s="1"/>
  <c r="P967" i="1" s="1"/>
  <c r="J968" i="1"/>
  <c r="Q969" i="1" l="1"/>
  <c r="C970" i="1" s="1"/>
  <c r="T969" i="1"/>
  <c r="H970" i="1"/>
  <c r="S970" i="1"/>
  <c r="G970" i="1"/>
  <c r="H969" i="1"/>
  <c r="A971" i="1"/>
  <c r="D970" i="1"/>
  <c r="E970" i="1" s="1"/>
  <c r="F971" i="1" s="1"/>
  <c r="B970" i="1"/>
  <c r="O970" i="1"/>
  <c r="R970" i="1"/>
  <c r="K968" i="1"/>
  <c r="L968" i="1" s="1"/>
  <c r="M968" i="1" s="1"/>
  <c r="N968" i="1" s="1"/>
  <c r="P968" i="1" s="1"/>
  <c r="J969" i="1"/>
  <c r="R971" i="1" l="1"/>
  <c r="B971" i="1"/>
  <c r="O971" i="1"/>
  <c r="A972" i="1"/>
  <c r="D971" i="1"/>
  <c r="E971" i="1" s="1"/>
  <c r="F972" i="1" s="1"/>
  <c r="T970" i="1"/>
  <c r="Q970" i="1"/>
  <c r="C971" i="1" s="1"/>
  <c r="G971" i="1"/>
  <c r="H971" i="1"/>
  <c r="S971" i="1"/>
  <c r="K969" i="1"/>
  <c r="L969" i="1" s="1"/>
  <c r="M969" i="1" s="1"/>
  <c r="N969" i="1" s="1"/>
  <c r="P969" i="1" s="1"/>
  <c r="J970" i="1"/>
  <c r="Q971" i="1" l="1"/>
  <c r="C972" i="1" s="1"/>
  <c r="T971" i="1"/>
  <c r="S972" i="1"/>
  <c r="R972" i="1"/>
  <c r="G972" i="1"/>
  <c r="B972" i="1"/>
  <c r="O972" i="1"/>
  <c r="A973" i="1"/>
  <c r="D972" i="1"/>
  <c r="E972" i="1" s="1"/>
  <c r="F973" i="1" s="1"/>
  <c r="K970" i="1"/>
  <c r="L970" i="1" s="1"/>
  <c r="M970" i="1" s="1"/>
  <c r="N970" i="1" s="1"/>
  <c r="P970" i="1" s="1"/>
  <c r="J971" i="1"/>
  <c r="S973" i="1" l="1"/>
  <c r="G973" i="1"/>
  <c r="H973" i="1" s="1"/>
  <c r="O973" i="1"/>
  <c r="B973" i="1"/>
  <c r="A974" i="1"/>
  <c r="D973" i="1"/>
  <c r="E973" i="1" s="1"/>
  <c r="F974" i="1" s="1"/>
  <c r="H972" i="1"/>
  <c r="T972" i="1"/>
  <c r="Q972" i="1"/>
  <c r="C973" i="1" s="1"/>
  <c r="R973" i="1"/>
  <c r="K971" i="1"/>
  <c r="L971" i="1" s="1"/>
  <c r="M971" i="1" s="1"/>
  <c r="N971" i="1" s="1"/>
  <c r="P971" i="1" s="1"/>
  <c r="J972" i="1"/>
  <c r="R974" i="1" l="1"/>
  <c r="A975" i="1"/>
  <c r="D974" i="1"/>
  <c r="E974" i="1" s="1"/>
  <c r="F975" i="1" s="1"/>
  <c r="B974" i="1"/>
  <c r="O974" i="1"/>
  <c r="G974" i="1"/>
  <c r="S974" i="1"/>
  <c r="S975" i="1" s="1"/>
  <c r="Q973" i="1"/>
  <c r="C974" i="1" s="1"/>
  <c r="T973" i="1"/>
  <c r="K972" i="1"/>
  <c r="L972" i="1" s="1"/>
  <c r="M972" i="1" s="1"/>
  <c r="N972" i="1" s="1"/>
  <c r="P972" i="1" s="1"/>
  <c r="J973" i="1"/>
  <c r="G975" i="1" l="1"/>
  <c r="A976" i="1"/>
  <c r="D975" i="1"/>
  <c r="E975" i="1" s="1"/>
  <c r="F976" i="1" s="1"/>
  <c r="B975" i="1"/>
  <c r="O975" i="1"/>
  <c r="S976" i="1" s="1"/>
  <c r="T974" i="1"/>
  <c r="Q974" i="1"/>
  <c r="C975" i="1" s="1"/>
  <c r="R975" i="1"/>
  <c r="R976" i="1" s="1"/>
  <c r="H974" i="1"/>
  <c r="H975" i="1"/>
  <c r="K973" i="1"/>
  <c r="L973" i="1" s="1"/>
  <c r="M973" i="1" s="1"/>
  <c r="N973" i="1" s="1"/>
  <c r="P973" i="1" s="1"/>
  <c r="J974" i="1"/>
  <c r="A977" i="1" l="1"/>
  <c r="D976" i="1"/>
  <c r="E976" i="1" s="1"/>
  <c r="F977" i="1" s="1"/>
  <c r="B976" i="1"/>
  <c r="O976" i="1"/>
  <c r="Q975" i="1"/>
  <c r="C976" i="1" s="1"/>
  <c r="T975" i="1"/>
  <c r="G976" i="1"/>
  <c r="H976" i="1" s="1"/>
  <c r="K974" i="1"/>
  <c r="L974" i="1" s="1"/>
  <c r="M974" i="1" s="1"/>
  <c r="N974" i="1" s="1"/>
  <c r="P974" i="1" s="1"/>
  <c r="J975" i="1"/>
  <c r="T976" i="1" l="1"/>
  <c r="Q976" i="1"/>
  <c r="C977" i="1" s="1"/>
  <c r="R977" i="1"/>
  <c r="S977" i="1"/>
  <c r="G977" i="1"/>
  <c r="B977" i="1"/>
  <c r="O977" i="1"/>
  <c r="A978" i="1"/>
  <c r="D977" i="1"/>
  <c r="E977" i="1" s="1"/>
  <c r="F978" i="1" s="1"/>
  <c r="K975" i="1"/>
  <c r="L975" i="1" s="1"/>
  <c r="M975" i="1" s="1"/>
  <c r="N975" i="1" s="1"/>
  <c r="P975" i="1" s="1"/>
  <c r="J976" i="1"/>
  <c r="R978" i="1" l="1"/>
  <c r="G978" i="1"/>
  <c r="A979" i="1"/>
  <c r="D978" i="1"/>
  <c r="E978" i="1" s="1"/>
  <c r="F979" i="1" s="1"/>
  <c r="B978" i="1"/>
  <c r="O978" i="1"/>
  <c r="S978" i="1"/>
  <c r="Q977" i="1"/>
  <c r="C978" i="1" s="1"/>
  <c r="T977" i="1"/>
  <c r="H977" i="1"/>
  <c r="K976" i="1"/>
  <c r="L976" i="1" s="1"/>
  <c r="M976" i="1" s="1"/>
  <c r="N976" i="1" s="1"/>
  <c r="P976" i="1" s="1"/>
  <c r="J977" i="1"/>
  <c r="T978" i="1" l="1"/>
  <c r="Q978" i="1"/>
  <c r="C979" i="1" s="1"/>
  <c r="G979" i="1"/>
  <c r="H978" i="1"/>
  <c r="R979" i="1"/>
  <c r="S979" i="1"/>
  <c r="A980" i="1"/>
  <c r="D979" i="1"/>
  <c r="E979" i="1" s="1"/>
  <c r="F980" i="1" s="1"/>
  <c r="B979" i="1"/>
  <c r="O979" i="1"/>
  <c r="K977" i="1"/>
  <c r="L977" i="1" s="1"/>
  <c r="M977" i="1" s="1"/>
  <c r="N977" i="1" s="1"/>
  <c r="P977" i="1" s="1"/>
  <c r="J978" i="1"/>
  <c r="Q979" i="1" l="1"/>
  <c r="C980" i="1" s="1"/>
  <c r="T979" i="1"/>
  <c r="S980" i="1"/>
  <c r="G980" i="1"/>
  <c r="H980" i="1" s="1"/>
  <c r="R980" i="1"/>
  <c r="H979" i="1"/>
  <c r="D980" i="1"/>
  <c r="E980" i="1" s="1"/>
  <c r="F981" i="1" s="1"/>
  <c r="B980" i="1"/>
  <c r="O980" i="1"/>
  <c r="A981" i="1"/>
  <c r="K978" i="1"/>
  <c r="L978" i="1" s="1"/>
  <c r="M978" i="1" s="1"/>
  <c r="N978" i="1" s="1"/>
  <c r="P978" i="1" s="1"/>
  <c r="J979" i="1"/>
  <c r="O981" i="1" l="1"/>
  <c r="A982" i="1"/>
  <c r="D981" i="1"/>
  <c r="E981" i="1" s="1"/>
  <c r="F982" i="1" s="1"/>
  <c r="B981" i="1"/>
  <c r="S981" i="1"/>
  <c r="S982" i="1" s="1"/>
  <c r="T980" i="1"/>
  <c r="Q980" i="1"/>
  <c r="C981" i="1" s="1"/>
  <c r="R981" i="1"/>
  <c r="H981" i="1"/>
  <c r="G981" i="1"/>
  <c r="K979" i="1"/>
  <c r="L979" i="1" s="1"/>
  <c r="M979" i="1" s="1"/>
  <c r="N979" i="1" s="1"/>
  <c r="P979" i="1" s="1"/>
  <c r="J980" i="1"/>
  <c r="G982" i="1" l="1"/>
  <c r="A983" i="1"/>
  <c r="D982" i="1"/>
  <c r="E982" i="1" s="1"/>
  <c r="F983" i="1" s="1"/>
  <c r="O982" i="1"/>
  <c r="S983" i="1" s="1"/>
  <c r="B982" i="1"/>
  <c r="Q981" i="1"/>
  <c r="C982" i="1" s="1"/>
  <c r="T981" i="1"/>
  <c r="R982" i="1"/>
  <c r="K980" i="1"/>
  <c r="L980" i="1" s="1"/>
  <c r="M980" i="1" s="1"/>
  <c r="N980" i="1" s="1"/>
  <c r="P980" i="1" s="1"/>
  <c r="J981" i="1"/>
  <c r="R983" i="1" l="1"/>
  <c r="O983" i="1"/>
  <c r="A984" i="1"/>
  <c r="B983" i="1"/>
  <c r="D983" i="1"/>
  <c r="E983" i="1" s="1"/>
  <c r="F984" i="1" s="1"/>
  <c r="G983" i="1"/>
  <c r="T982" i="1"/>
  <c r="Q982" i="1"/>
  <c r="C983" i="1" s="1"/>
  <c r="H982" i="1"/>
  <c r="H983" i="1"/>
  <c r="K981" i="1"/>
  <c r="L981" i="1" s="1"/>
  <c r="M981" i="1" s="1"/>
  <c r="N981" i="1" s="1"/>
  <c r="P981" i="1" s="1"/>
  <c r="J982" i="1"/>
  <c r="G984" i="1" l="1"/>
  <c r="O984" i="1"/>
  <c r="A985" i="1"/>
  <c r="D984" i="1"/>
  <c r="E984" i="1" s="1"/>
  <c r="F985" i="1" s="1"/>
  <c r="B984" i="1"/>
  <c r="Q983" i="1"/>
  <c r="C984" i="1" s="1"/>
  <c r="T983" i="1"/>
  <c r="H984" i="1"/>
  <c r="R984" i="1"/>
  <c r="S984" i="1"/>
  <c r="K982" i="1"/>
  <c r="L982" i="1" s="1"/>
  <c r="M982" i="1" s="1"/>
  <c r="N982" i="1" s="1"/>
  <c r="P982" i="1" s="1"/>
  <c r="J983" i="1"/>
  <c r="O985" i="1" l="1"/>
  <c r="B985" i="1"/>
  <c r="A986" i="1"/>
  <c r="D985" i="1"/>
  <c r="E985" i="1" s="1"/>
  <c r="F986" i="1" s="1"/>
  <c r="H986" i="1" s="1"/>
  <c r="T984" i="1"/>
  <c r="Q984" i="1"/>
  <c r="C985" i="1" s="1"/>
  <c r="S985" i="1"/>
  <c r="R985" i="1"/>
  <c r="R986" i="1" s="1"/>
  <c r="G985" i="1"/>
  <c r="G986" i="1" s="1"/>
  <c r="H985" i="1"/>
  <c r="K983" i="1"/>
  <c r="L983" i="1" s="1"/>
  <c r="M983" i="1" s="1"/>
  <c r="N983" i="1" s="1"/>
  <c r="P983" i="1" s="1"/>
  <c r="J984" i="1"/>
  <c r="S986" i="1" l="1"/>
  <c r="A987" i="1"/>
  <c r="D986" i="1"/>
  <c r="E986" i="1" s="1"/>
  <c r="F987" i="1" s="1"/>
  <c r="B986" i="1"/>
  <c r="O986" i="1"/>
  <c r="R987" i="1" s="1"/>
  <c r="Q985" i="1"/>
  <c r="C986" i="1" s="1"/>
  <c r="T985" i="1"/>
  <c r="K984" i="1"/>
  <c r="L984" i="1" s="1"/>
  <c r="M984" i="1" s="1"/>
  <c r="N984" i="1" s="1"/>
  <c r="P984" i="1" s="1"/>
  <c r="J985" i="1"/>
  <c r="G987" i="1" l="1"/>
  <c r="H987" i="1" s="1"/>
  <c r="A988" i="1"/>
  <c r="B987" i="1"/>
  <c r="D987" i="1"/>
  <c r="E987" i="1" s="1"/>
  <c r="F988" i="1" s="1"/>
  <c r="O987" i="1"/>
  <c r="G988" i="1" s="1"/>
  <c r="T986" i="1"/>
  <c r="Q986" i="1"/>
  <c r="C987" i="1" s="1"/>
  <c r="S987" i="1"/>
  <c r="K985" i="1"/>
  <c r="L985" i="1" s="1"/>
  <c r="M985" i="1" s="1"/>
  <c r="N985" i="1" s="1"/>
  <c r="P985" i="1" s="1"/>
  <c r="J986" i="1"/>
  <c r="S988" i="1" l="1"/>
  <c r="O988" i="1"/>
  <c r="A989" i="1"/>
  <c r="D988" i="1"/>
  <c r="E988" i="1" s="1"/>
  <c r="F989" i="1" s="1"/>
  <c r="B988" i="1"/>
  <c r="S989" i="1"/>
  <c r="Q987" i="1"/>
  <c r="C988" i="1" s="1"/>
  <c r="T987" i="1"/>
  <c r="R988" i="1"/>
  <c r="R989" i="1" s="1"/>
  <c r="H988" i="1"/>
  <c r="K986" i="1"/>
  <c r="L986" i="1" s="1"/>
  <c r="M986" i="1" s="1"/>
  <c r="N986" i="1" s="1"/>
  <c r="P986" i="1" s="1"/>
  <c r="J987" i="1"/>
  <c r="D989" i="1" l="1"/>
  <c r="E989" i="1" s="1"/>
  <c r="F990" i="1" s="1"/>
  <c r="H990" i="1" s="1"/>
  <c r="O989" i="1"/>
  <c r="B989" i="1"/>
  <c r="A990" i="1"/>
  <c r="T988" i="1"/>
  <c r="Q988" i="1"/>
  <c r="C989" i="1" s="1"/>
  <c r="G989" i="1"/>
  <c r="G990" i="1" s="1"/>
  <c r="K987" i="1"/>
  <c r="L987" i="1" s="1"/>
  <c r="M987" i="1" s="1"/>
  <c r="N987" i="1" s="1"/>
  <c r="P987" i="1" s="1"/>
  <c r="J988" i="1"/>
  <c r="Q989" i="1" l="1"/>
  <c r="C990" i="1" s="1"/>
  <c r="T989" i="1"/>
  <c r="H989" i="1"/>
  <c r="S990" i="1"/>
  <c r="R990" i="1"/>
  <c r="O990" i="1"/>
  <c r="A991" i="1"/>
  <c r="D990" i="1"/>
  <c r="E990" i="1" s="1"/>
  <c r="F991" i="1" s="1"/>
  <c r="B990" i="1"/>
  <c r="K988" i="1"/>
  <c r="L988" i="1" s="1"/>
  <c r="M988" i="1" s="1"/>
  <c r="N988" i="1" s="1"/>
  <c r="P988" i="1" s="1"/>
  <c r="J989" i="1"/>
  <c r="T990" i="1" l="1"/>
  <c r="Q990" i="1"/>
  <c r="C991" i="1" s="1"/>
  <c r="R991" i="1"/>
  <c r="S991" i="1"/>
  <c r="G991" i="1"/>
  <c r="H991" i="1"/>
  <c r="A992" i="1"/>
  <c r="D991" i="1"/>
  <c r="E991" i="1" s="1"/>
  <c r="F992" i="1" s="1"/>
  <c r="O991" i="1"/>
  <c r="B991" i="1"/>
  <c r="K989" i="1"/>
  <c r="L989" i="1" s="1"/>
  <c r="M989" i="1" s="1"/>
  <c r="N989" i="1" s="1"/>
  <c r="P989" i="1" s="1"/>
  <c r="J990" i="1"/>
  <c r="O992" i="1" l="1"/>
  <c r="A993" i="1"/>
  <c r="D992" i="1"/>
  <c r="E992" i="1" s="1"/>
  <c r="F993" i="1" s="1"/>
  <c r="B992" i="1"/>
  <c r="R992" i="1"/>
  <c r="R993" i="1" s="1"/>
  <c r="Q991" i="1"/>
  <c r="C992" i="1" s="1"/>
  <c r="T991" i="1"/>
  <c r="G992" i="1"/>
  <c r="H992" i="1" s="1"/>
  <c r="S992" i="1"/>
  <c r="K990" i="1"/>
  <c r="L990" i="1" s="1"/>
  <c r="M990" i="1" s="1"/>
  <c r="N990" i="1" s="1"/>
  <c r="P990" i="1" s="1"/>
  <c r="J991" i="1"/>
  <c r="S993" i="1" l="1"/>
  <c r="A994" i="1"/>
  <c r="D993" i="1"/>
  <c r="E993" i="1" s="1"/>
  <c r="F994" i="1" s="1"/>
  <c r="O993" i="1"/>
  <c r="R994" i="1" s="1"/>
  <c r="B993" i="1"/>
  <c r="T992" i="1"/>
  <c r="Q992" i="1"/>
  <c r="C993" i="1" s="1"/>
  <c r="G993" i="1"/>
  <c r="K991" i="1"/>
  <c r="L991" i="1" s="1"/>
  <c r="M991" i="1" s="1"/>
  <c r="N991" i="1" s="1"/>
  <c r="P991" i="1" s="1"/>
  <c r="J992" i="1"/>
  <c r="G994" i="1" l="1"/>
  <c r="H994" i="1" s="1"/>
  <c r="B994" i="1"/>
  <c r="O994" i="1"/>
  <c r="A995" i="1"/>
  <c r="D994" i="1"/>
  <c r="E994" i="1" s="1"/>
  <c r="F995" i="1" s="1"/>
  <c r="S994" i="1"/>
  <c r="S995" i="1" s="1"/>
  <c r="Q993" i="1"/>
  <c r="C994" i="1" s="1"/>
  <c r="T993" i="1"/>
  <c r="H993" i="1"/>
  <c r="K992" i="1"/>
  <c r="L992" i="1" s="1"/>
  <c r="M992" i="1" s="1"/>
  <c r="N992" i="1" s="1"/>
  <c r="P992" i="1" s="1"/>
  <c r="J993" i="1"/>
  <c r="T994" i="1" l="1"/>
  <c r="Q994" i="1"/>
  <c r="C995" i="1" s="1"/>
  <c r="G995" i="1"/>
  <c r="O995" i="1"/>
  <c r="A996" i="1"/>
  <c r="D995" i="1"/>
  <c r="E995" i="1" s="1"/>
  <c r="F996" i="1" s="1"/>
  <c r="B995" i="1"/>
  <c r="R995" i="1"/>
  <c r="R996" i="1" s="1"/>
  <c r="K993" i="1"/>
  <c r="L993" i="1" s="1"/>
  <c r="M993" i="1" s="1"/>
  <c r="N993" i="1" s="1"/>
  <c r="P993" i="1" s="1"/>
  <c r="J994" i="1"/>
  <c r="D996" i="1" l="1"/>
  <c r="E996" i="1" s="1"/>
  <c r="F997" i="1" s="1"/>
  <c r="H997" i="1" s="1"/>
  <c r="B996" i="1"/>
  <c r="O996" i="1"/>
  <c r="A997" i="1"/>
  <c r="G996" i="1"/>
  <c r="G997" i="1" s="1"/>
  <c r="R997" i="1"/>
  <c r="T995" i="1"/>
  <c r="Q995" i="1"/>
  <c r="C996" i="1" s="1"/>
  <c r="H995" i="1"/>
  <c r="S996" i="1"/>
  <c r="S997" i="1" s="1"/>
  <c r="K994" i="1"/>
  <c r="L994" i="1" s="1"/>
  <c r="M994" i="1" s="1"/>
  <c r="N994" i="1" s="1"/>
  <c r="P994" i="1" s="1"/>
  <c r="J995" i="1"/>
  <c r="H996" i="1" l="1"/>
  <c r="T996" i="1"/>
  <c r="Q996" i="1"/>
  <c r="C997" i="1" s="1"/>
  <c r="O997" i="1"/>
  <c r="B997" i="1"/>
  <c r="A998" i="1"/>
  <c r="D997" i="1"/>
  <c r="E997" i="1" s="1"/>
  <c r="F998" i="1" s="1"/>
  <c r="K995" i="1"/>
  <c r="L995" i="1" s="1"/>
  <c r="M995" i="1" s="1"/>
  <c r="N995" i="1" s="1"/>
  <c r="P995" i="1" s="1"/>
  <c r="J996" i="1"/>
  <c r="Q997" i="1" l="1"/>
  <c r="C998" i="1" s="1"/>
  <c r="T997" i="1"/>
  <c r="S998" i="1"/>
  <c r="R998" i="1"/>
  <c r="G998" i="1"/>
  <c r="H998" i="1"/>
  <c r="O998" i="1"/>
  <c r="B998" i="1"/>
  <c r="A999" i="1"/>
  <c r="D998" i="1"/>
  <c r="E998" i="1" s="1"/>
  <c r="F999" i="1" s="1"/>
  <c r="K996" i="1"/>
  <c r="L996" i="1" s="1"/>
  <c r="M996" i="1" s="1"/>
  <c r="N996" i="1" s="1"/>
  <c r="P996" i="1" s="1"/>
  <c r="J997" i="1"/>
  <c r="S999" i="1" l="1"/>
  <c r="T998" i="1"/>
  <c r="Q998" i="1"/>
  <c r="D999" i="1"/>
  <c r="E999" i="1" s="1"/>
  <c r="F1000" i="1" s="1"/>
  <c r="H1000" i="1" s="1"/>
  <c r="O999" i="1"/>
  <c r="B999" i="1"/>
  <c r="A1000" i="1"/>
  <c r="G999" i="1"/>
  <c r="G1000" i="1" s="1"/>
  <c r="R999" i="1"/>
  <c r="R1000" i="1" s="1"/>
  <c r="C999" i="1"/>
  <c r="K997" i="1"/>
  <c r="L997" i="1" s="1"/>
  <c r="M997" i="1" s="1"/>
  <c r="N997" i="1" s="1"/>
  <c r="P997" i="1" s="1"/>
  <c r="J998" i="1"/>
  <c r="A1001" i="1" l="1"/>
  <c r="B1000" i="1"/>
  <c r="O1000" i="1"/>
  <c r="R1001" i="1" s="1"/>
  <c r="D1000" i="1"/>
  <c r="E1000" i="1" s="1"/>
  <c r="F1001" i="1" s="1"/>
  <c r="Q999" i="1"/>
  <c r="C1000" i="1" s="1"/>
  <c r="T999" i="1"/>
  <c r="H999" i="1"/>
  <c r="S1000" i="1"/>
  <c r="K998" i="1"/>
  <c r="L998" i="1" s="1"/>
  <c r="M998" i="1" s="1"/>
  <c r="N998" i="1" s="1"/>
  <c r="P998" i="1" s="1"/>
  <c r="J999" i="1"/>
  <c r="S1001" i="1" l="1"/>
  <c r="T1000" i="1"/>
  <c r="Q1000" i="1"/>
  <c r="C1001" i="1" s="1"/>
  <c r="G1001" i="1"/>
  <c r="A1002" i="1"/>
  <c r="D1001" i="1"/>
  <c r="E1001" i="1" s="1"/>
  <c r="F1002" i="1" s="1"/>
  <c r="B1001" i="1"/>
  <c r="O1001" i="1"/>
  <c r="K999" i="1"/>
  <c r="L999" i="1" s="1"/>
  <c r="M999" i="1" s="1"/>
  <c r="N999" i="1" s="1"/>
  <c r="P999" i="1" s="1"/>
  <c r="J1000" i="1"/>
  <c r="O1002" i="1" l="1"/>
  <c r="A1003" i="1"/>
  <c r="D1002" i="1"/>
  <c r="E1002" i="1" s="1"/>
  <c r="F1003" i="1" s="1"/>
  <c r="B1002" i="1"/>
  <c r="S1002" i="1"/>
  <c r="S1003" i="1" s="1"/>
  <c r="Q1001" i="1"/>
  <c r="C1002" i="1" s="1"/>
  <c r="T1001" i="1"/>
  <c r="G1002" i="1"/>
  <c r="H1002" i="1" s="1"/>
  <c r="H1001" i="1"/>
  <c r="R1002" i="1"/>
  <c r="R1003" i="1" s="1"/>
  <c r="K1000" i="1"/>
  <c r="L1000" i="1" s="1"/>
  <c r="M1000" i="1" s="1"/>
  <c r="N1000" i="1" s="1"/>
  <c r="P1000" i="1" s="1"/>
  <c r="J1001" i="1"/>
  <c r="B1003" i="1" l="1"/>
  <c r="O1003" i="1"/>
  <c r="R1004" i="1" s="1"/>
  <c r="A1004" i="1"/>
  <c r="D1003" i="1"/>
  <c r="E1003" i="1" s="1"/>
  <c r="F1004" i="1" s="1"/>
  <c r="T1002" i="1"/>
  <c r="Q1002" i="1"/>
  <c r="C1003" i="1" s="1"/>
  <c r="G1003" i="1"/>
  <c r="K1001" i="1"/>
  <c r="L1001" i="1" s="1"/>
  <c r="M1001" i="1" s="1"/>
  <c r="N1001" i="1" s="1"/>
  <c r="P1001" i="1" s="1"/>
  <c r="J1002" i="1"/>
  <c r="S1004" i="1" l="1"/>
  <c r="G1004" i="1"/>
  <c r="H1004" i="1" s="1"/>
  <c r="A1005" i="1"/>
  <c r="D1004" i="1"/>
  <c r="E1004" i="1" s="1"/>
  <c r="F1005" i="1" s="1"/>
  <c r="B1004" i="1"/>
  <c r="O1004" i="1"/>
  <c r="H1003" i="1"/>
  <c r="Q1003" i="1"/>
  <c r="C1004" i="1" s="1"/>
  <c r="T1003" i="1"/>
  <c r="K1002" i="1"/>
  <c r="L1002" i="1" s="1"/>
  <c r="M1002" i="1" s="1"/>
  <c r="N1002" i="1" s="1"/>
  <c r="P1002" i="1" s="1"/>
  <c r="J1003" i="1"/>
  <c r="A1006" i="1" l="1"/>
  <c r="D1005" i="1"/>
  <c r="E1005" i="1" s="1"/>
  <c r="F1006" i="1" s="1"/>
  <c r="O1005" i="1"/>
  <c r="B1005" i="1"/>
  <c r="T1004" i="1"/>
  <c r="Q1004" i="1"/>
  <c r="C1005" i="1" s="1"/>
  <c r="R1005" i="1"/>
  <c r="R1006" i="1" s="1"/>
  <c r="S1005" i="1"/>
  <c r="S1006" i="1" s="1"/>
  <c r="G1005" i="1"/>
  <c r="K1003" i="1"/>
  <c r="L1003" i="1" s="1"/>
  <c r="M1003" i="1" s="1"/>
  <c r="N1003" i="1" s="1"/>
  <c r="P1003" i="1" s="1"/>
  <c r="J1004" i="1"/>
  <c r="G1006" i="1" l="1"/>
  <c r="H1006" i="1" s="1"/>
  <c r="B1006" i="1"/>
  <c r="O1006" i="1"/>
  <c r="R1007" i="1" s="1"/>
  <c r="D1006" i="1"/>
  <c r="E1006" i="1" s="1"/>
  <c r="F1007" i="1" s="1"/>
  <c r="A1007" i="1"/>
  <c r="H1005" i="1"/>
  <c r="T1005" i="1"/>
  <c r="Q1005" i="1"/>
  <c r="C1006" i="1" s="1"/>
  <c r="K1004" i="1"/>
  <c r="L1004" i="1" s="1"/>
  <c r="M1004" i="1" s="1"/>
  <c r="N1004" i="1" s="1"/>
  <c r="P1004" i="1" s="1"/>
  <c r="J1005" i="1"/>
  <c r="T1006" i="1" l="1"/>
  <c r="Q1006" i="1"/>
  <c r="C1007" i="1" s="1"/>
  <c r="S1007" i="1"/>
  <c r="B1007" i="1"/>
  <c r="O1007" i="1"/>
  <c r="R1008" i="1" s="1"/>
  <c r="A1008" i="1"/>
  <c r="D1007" i="1"/>
  <c r="E1007" i="1" s="1"/>
  <c r="F1008" i="1" s="1"/>
  <c r="G1007" i="1"/>
  <c r="H1007" i="1" s="1"/>
  <c r="K1005" i="1"/>
  <c r="L1005" i="1" s="1"/>
  <c r="M1005" i="1" s="1"/>
  <c r="N1005" i="1" s="1"/>
  <c r="P1005" i="1" s="1"/>
  <c r="J1006" i="1"/>
  <c r="A1009" i="1" l="1"/>
  <c r="D1008" i="1"/>
  <c r="E1008" i="1" s="1"/>
  <c r="F1009" i="1" s="1"/>
  <c r="B1008" i="1"/>
  <c r="O1008" i="1"/>
  <c r="Q1007" i="1"/>
  <c r="C1008" i="1" s="1"/>
  <c r="T1007" i="1"/>
  <c r="G1008" i="1"/>
  <c r="H1008" i="1" s="1"/>
  <c r="S1008" i="1"/>
  <c r="K1006" i="1"/>
  <c r="L1006" i="1" s="1"/>
  <c r="M1006" i="1" s="1"/>
  <c r="N1006" i="1" s="1"/>
  <c r="P1006" i="1" s="1"/>
  <c r="J1007" i="1"/>
  <c r="S1009" i="1" l="1"/>
  <c r="O1009" i="1"/>
  <c r="D1009" i="1"/>
  <c r="E1009" i="1" s="1"/>
  <c r="F1010" i="1" s="1"/>
  <c r="A1010" i="1"/>
  <c r="B1009" i="1"/>
  <c r="T1008" i="1"/>
  <c r="Q1008" i="1"/>
  <c r="C1009" i="1" s="1"/>
  <c r="R1009" i="1"/>
  <c r="G1009" i="1"/>
  <c r="K1007" i="1"/>
  <c r="L1007" i="1" s="1"/>
  <c r="M1007" i="1" s="1"/>
  <c r="N1007" i="1" s="1"/>
  <c r="P1007" i="1" s="1"/>
  <c r="J1008" i="1"/>
  <c r="Q1009" i="1" l="1"/>
  <c r="C1010" i="1" s="1"/>
  <c r="T1009" i="1"/>
  <c r="S1010" i="1"/>
  <c r="G1010" i="1"/>
  <c r="R1010" i="1"/>
  <c r="O1010" i="1"/>
  <c r="A1011" i="1"/>
  <c r="D1010" i="1"/>
  <c r="E1010" i="1" s="1"/>
  <c r="F1011" i="1" s="1"/>
  <c r="B1010" i="1"/>
  <c r="H1009" i="1"/>
  <c r="H1010" i="1"/>
  <c r="K1008" i="1"/>
  <c r="L1008" i="1" s="1"/>
  <c r="M1008" i="1" s="1"/>
  <c r="N1008" i="1" s="1"/>
  <c r="P1008" i="1" s="1"/>
  <c r="J1009" i="1"/>
  <c r="A1012" i="1" l="1"/>
  <c r="D1011" i="1"/>
  <c r="E1011" i="1" s="1"/>
  <c r="F1012" i="1" s="1"/>
  <c r="B1011" i="1"/>
  <c r="O1011" i="1"/>
  <c r="S1011" i="1"/>
  <c r="T1010" i="1"/>
  <c r="Q1010" i="1"/>
  <c r="C1011" i="1" s="1"/>
  <c r="R1011" i="1"/>
  <c r="R1012" i="1" s="1"/>
  <c r="G1011" i="1"/>
  <c r="K1009" i="1"/>
  <c r="L1009" i="1" s="1"/>
  <c r="M1009" i="1" s="1"/>
  <c r="N1009" i="1" s="1"/>
  <c r="P1009" i="1" s="1"/>
  <c r="J1010" i="1"/>
  <c r="G1012" i="1" l="1"/>
  <c r="H1011" i="1"/>
  <c r="S1012" i="1"/>
  <c r="A1013" i="1"/>
  <c r="D1012" i="1"/>
  <c r="E1012" i="1" s="1"/>
  <c r="F1013" i="1" s="1"/>
  <c r="B1012" i="1"/>
  <c r="O1012" i="1"/>
  <c r="R1013" i="1" s="1"/>
  <c r="Q1011" i="1"/>
  <c r="C1012" i="1" s="1"/>
  <c r="T1011" i="1"/>
  <c r="K1010" i="1"/>
  <c r="L1010" i="1" s="1"/>
  <c r="M1010" i="1" s="1"/>
  <c r="N1010" i="1" s="1"/>
  <c r="P1010" i="1" s="1"/>
  <c r="J1011" i="1"/>
  <c r="G1013" i="1" l="1"/>
  <c r="H1013" i="1" s="1"/>
  <c r="D1013" i="1"/>
  <c r="E1013" i="1" s="1"/>
  <c r="F1014" i="1" s="1"/>
  <c r="B1013" i="1"/>
  <c r="O1013" i="1"/>
  <c r="A1014" i="1"/>
  <c r="H1012" i="1"/>
  <c r="T1012" i="1"/>
  <c r="Q1012" i="1"/>
  <c r="C1013" i="1" s="1"/>
  <c r="S1013" i="1"/>
  <c r="K1011" i="1"/>
  <c r="L1011" i="1" s="1"/>
  <c r="M1011" i="1" s="1"/>
  <c r="N1011" i="1" s="1"/>
  <c r="P1011" i="1" s="1"/>
  <c r="J1012" i="1"/>
  <c r="S1014" i="1" l="1"/>
  <c r="O1014" i="1"/>
  <c r="A1015" i="1"/>
  <c r="D1014" i="1"/>
  <c r="E1014" i="1" s="1"/>
  <c r="F1015" i="1" s="1"/>
  <c r="H1015" i="1" s="1"/>
  <c r="B1014" i="1"/>
  <c r="Q1013" i="1"/>
  <c r="C1014" i="1" s="1"/>
  <c r="T1013" i="1"/>
  <c r="G1014" i="1"/>
  <c r="G1015" i="1" s="1"/>
  <c r="R1014" i="1"/>
  <c r="R1015" i="1" s="1"/>
  <c r="K1012" i="1"/>
  <c r="L1012" i="1" s="1"/>
  <c r="M1012" i="1" s="1"/>
  <c r="N1012" i="1" s="1"/>
  <c r="P1012" i="1" s="1"/>
  <c r="J1013" i="1"/>
  <c r="B1015" i="1" l="1"/>
  <c r="O1015" i="1"/>
  <c r="A1016" i="1"/>
  <c r="D1015" i="1"/>
  <c r="E1015" i="1" s="1"/>
  <c r="F1016" i="1" s="1"/>
  <c r="H1014" i="1"/>
  <c r="T1014" i="1"/>
  <c r="Q1014" i="1"/>
  <c r="C1015" i="1" s="1"/>
  <c r="S1015" i="1"/>
  <c r="K1013" i="1"/>
  <c r="L1013" i="1" s="1"/>
  <c r="M1013" i="1" s="1"/>
  <c r="N1013" i="1" s="1"/>
  <c r="P1013" i="1" s="1"/>
  <c r="J1014" i="1"/>
  <c r="A1017" i="1" l="1"/>
  <c r="D1016" i="1"/>
  <c r="E1016" i="1" s="1"/>
  <c r="F1017" i="1" s="1"/>
  <c r="B1016" i="1"/>
  <c r="O1016" i="1"/>
  <c r="Q1015" i="1"/>
  <c r="C1016" i="1" s="1"/>
  <c r="T1015" i="1"/>
  <c r="S1016" i="1"/>
  <c r="R1016" i="1"/>
  <c r="G1016" i="1"/>
  <c r="H1016" i="1"/>
  <c r="K1014" i="1"/>
  <c r="L1014" i="1" s="1"/>
  <c r="M1014" i="1" s="1"/>
  <c r="N1014" i="1" s="1"/>
  <c r="P1014" i="1" s="1"/>
  <c r="J1015" i="1"/>
  <c r="R1017" i="1" l="1"/>
  <c r="S1017" i="1"/>
  <c r="G1017" i="1"/>
  <c r="H1017" i="1" s="1"/>
  <c r="O1017" i="1"/>
  <c r="A1018" i="1"/>
  <c r="D1017" i="1"/>
  <c r="E1017" i="1" s="1"/>
  <c r="F1018" i="1" s="1"/>
  <c r="B1017" i="1"/>
  <c r="T1016" i="1"/>
  <c r="Q1016" i="1"/>
  <c r="C1017" i="1" s="1"/>
  <c r="K1015" i="1"/>
  <c r="L1015" i="1" s="1"/>
  <c r="M1015" i="1" s="1"/>
  <c r="N1015" i="1" s="1"/>
  <c r="P1015" i="1" s="1"/>
  <c r="J1016" i="1"/>
  <c r="O1018" i="1" l="1"/>
  <c r="A1019" i="1"/>
  <c r="D1018" i="1"/>
  <c r="E1018" i="1" s="1"/>
  <c r="F1019" i="1" s="1"/>
  <c r="H1019" i="1" s="1"/>
  <c r="B1018" i="1"/>
  <c r="S1018" i="1"/>
  <c r="S1019" i="1" s="1"/>
  <c r="Q1017" i="1"/>
  <c r="C1018" i="1" s="1"/>
  <c r="T1017" i="1"/>
  <c r="R1018" i="1"/>
  <c r="R1019" i="1" s="1"/>
  <c r="G1018" i="1"/>
  <c r="G1019" i="1" s="1"/>
  <c r="K1016" i="1"/>
  <c r="L1016" i="1" s="1"/>
  <c r="M1016" i="1" s="1"/>
  <c r="N1016" i="1" s="1"/>
  <c r="P1016" i="1" s="1"/>
  <c r="J1017" i="1"/>
  <c r="B1019" i="1" l="1"/>
  <c r="O1019" i="1"/>
  <c r="A1020" i="1"/>
  <c r="D1019" i="1"/>
  <c r="E1019" i="1" s="1"/>
  <c r="F1020" i="1" s="1"/>
  <c r="T1018" i="1"/>
  <c r="Q1018" i="1"/>
  <c r="C1019" i="1" s="1"/>
  <c r="H1018" i="1"/>
  <c r="K1017" i="1"/>
  <c r="L1017" i="1" s="1"/>
  <c r="M1017" i="1" s="1"/>
  <c r="N1017" i="1" s="1"/>
  <c r="P1017" i="1" s="1"/>
  <c r="J1018" i="1"/>
  <c r="A1021" i="1" l="1"/>
  <c r="D1020" i="1"/>
  <c r="E1020" i="1" s="1"/>
  <c r="F1021" i="1" s="1"/>
  <c r="B1020" i="1"/>
  <c r="O1020" i="1"/>
  <c r="Q1019" i="1"/>
  <c r="C1020" i="1" s="1"/>
  <c r="T1019" i="1"/>
  <c r="S1020" i="1"/>
  <c r="R1020" i="1"/>
  <c r="R1021" i="1" s="1"/>
  <c r="G1020" i="1"/>
  <c r="H1020" i="1"/>
  <c r="K1018" i="1"/>
  <c r="L1018" i="1" s="1"/>
  <c r="M1018" i="1" s="1"/>
  <c r="N1018" i="1" s="1"/>
  <c r="P1018" i="1" s="1"/>
  <c r="J1019" i="1"/>
  <c r="S1021" i="1" l="1"/>
  <c r="G1021" i="1"/>
  <c r="H1021" i="1" s="1"/>
  <c r="A1022" i="1"/>
  <c r="B1021" i="1"/>
  <c r="D1021" i="1"/>
  <c r="E1021" i="1" s="1"/>
  <c r="F1022" i="1" s="1"/>
  <c r="O1021" i="1"/>
  <c r="R1022" i="1" s="1"/>
  <c r="T1020" i="1"/>
  <c r="Q1020" i="1"/>
  <c r="C1021" i="1" s="1"/>
  <c r="K1019" i="1"/>
  <c r="L1019" i="1" s="1"/>
  <c r="M1019" i="1" s="1"/>
  <c r="N1019" i="1" s="1"/>
  <c r="P1019" i="1" s="1"/>
  <c r="J1020" i="1"/>
  <c r="B1022" i="1" l="1"/>
  <c r="O1022" i="1"/>
  <c r="A1023" i="1"/>
  <c r="D1022" i="1"/>
  <c r="E1022" i="1" s="1"/>
  <c r="F1023" i="1" s="1"/>
  <c r="Q1021" i="1"/>
  <c r="C1022" i="1" s="1"/>
  <c r="T1021" i="1"/>
  <c r="G1022" i="1"/>
  <c r="H1022" i="1"/>
  <c r="S1022" i="1"/>
  <c r="S1023" i="1" s="1"/>
  <c r="K1020" i="1"/>
  <c r="L1020" i="1" s="1"/>
  <c r="M1020" i="1" s="1"/>
  <c r="N1020" i="1" s="1"/>
  <c r="P1020" i="1" s="1"/>
  <c r="J1021" i="1"/>
  <c r="T1022" i="1" l="1"/>
  <c r="Q1022" i="1"/>
  <c r="C1023" i="1" s="1"/>
  <c r="R1023" i="1"/>
  <c r="G1023" i="1"/>
  <c r="H1023" i="1" s="1"/>
  <c r="D1023" i="1"/>
  <c r="E1023" i="1" s="1"/>
  <c r="F1024" i="1" s="1"/>
  <c r="B1023" i="1"/>
  <c r="O1023" i="1"/>
  <c r="A1024" i="1"/>
  <c r="K1021" i="1"/>
  <c r="L1021" i="1" s="1"/>
  <c r="M1021" i="1" s="1"/>
  <c r="N1021" i="1" s="1"/>
  <c r="P1021" i="1" s="1"/>
  <c r="J1022" i="1"/>
  <c r="O1024" i="1" l="1"/>
  <c r="A1025" i="1"/>
  <c r="D1024" i="1"/>
  <c r="E1024" i="1" s="1"/>
  <c r="F1025" i="1" s="1"/>
  <c r="B1024" i="1"/>
  <c r="G1024" i="1"/>
  <c r="Q1023" i="1"/>
  <c r="C1024" i="1" s="1"/>
  <c r="T1023" i="1"/>
  <c r="S1024" i="1"/>
  <c r="R1024" i="1"/>
  <c r="R1025" i="1" s="1"/>
  <c r="K1022" i="1"/>
  <c r="L1022" i="1" s="1"/>
  <c r="M1022" i="1" s="1"/>
  <c r="N1022" i="1" s="1"/>
  <c r="P1022" i="1" s="1"/>
  <c r="J1023" i="1"/>
  <c r="O1025" i="1" l="1"/>
  <c r="R1026" i="1" s="1"/>
  <c r="B1025" i="1"/>
  <c r="A1026" i="1"/>
  <c r="D1025" i="1"/>
  <c r="E1025" i="1" s="1"/>
  <c r="F1026" i="1" s="1"/>
  <c r="T1024" i="1"/>
  <c r="Q1024" i="1"/>
  <c r="C1025" i="1" s="1"/>
  <c r="G1025" i="1"/>
  <c r="S1025" i="1"/>
  <c r="S1026" i="1" s="1"/>
  <c r="H1024" i="1"/>
  <c r="K1023" i="1"/>
  <c r="L1023" i="1" s="1"/>
  <c r="M1023" i="1" s="1"/>
  <c r="N1023" i="1" s="1"/>
  <c r="P1023" i="1" s="1"/>
  <c r="J1024" i="1"/>
  <c r="G1026" i="1" l="1"/>
  <c r="H1025" i="1"/>
  <c r="B1026" i="1"/>
  <c r="O1026" i="1"/>
  <c r="A1027" i="1"/>
  <c r="D1026" i="1"/>
  <c r="E1026" i="1" s="1"/>
  <c r="F1027" i="1" s="1"/>
  <c r="Q1025" i="1"/>
  <c r="C1026" i="1" s="1"/>
  <c r="T1025" i="1"/>
  <c r="H1026" i="1"/>
  <c r="K1024" i="1"/>
  <c r="L1024" i="1" s="1"/>
  <c r="M1024" i="1" s="1"/>
  <c r="N1024" i="1" s="1"/>
  <c r="P1024" i="1" s="1"/>
  <c r="J1025" i="1"/>
  <c r="O1027" i="1" l="1"/>
  <c r="A1028" i="1"/>
  <c r="D1027" i="1"/>
  <c r="E1027" i="1" s="1"/>
  <c r="F1028" i="1" s="1"/>
  <c r="H1028" i="1" s="1"/>
  <c r="B1027" i="1"/>
  <c r="G1027" i="1"/>
  <c r="G1028" i="1" s="1"/>
  <c r="T1026" i="1"/>
  <c r="Q1026" i="1"/>
  <c r="C1027" i="1" s="1"/>
  <c r="R1027" i="1"/>
  <c r="S1027" i="1"/>
  <c r="S1028" i="1" s="1"/>
  <c r="K1025" i="1"/>
  <c r="L1025" i="1" s="1"/>
  <c r="M1025" i="1" s="1"/>
  <c r="N1025" i="1" s="1"/>
  <c r="P1025" i="1" s="1"/>
  <c r="J1026" i="1"/>
  <c r="A1029" i="1" l="1"/>
  <c r="D1028" i="1"/>
  <c r="E1028" i="1" s="1"/>
  <c r="F1029" i="1" s="1"/>
  <c r="H1029" i="1" s="1"/>
  <c r="B1028" i="1"/>
  <c r="O1028" i="1"/>
  <c r="S1029" i="1" s="1"/>
  <c r="Q1027" i="1"/>
  <c r="C1028" i="1" s="1"/>
  <c r="T1027" i="1"/>
  <c r="G1029" i="1"/>
  <c r="R1028" i="1"/>
  <c r="H1027" i="1"/>
  <c r="K1026" i="1"/>
  <c r="L1026" i="1" s="1"/>
  <c r="M1026" i="1" s="1"/>
  <c r="N1026" i="1" s="1"/>
  <c r="P1026" i="1" s="1"/>
  <c r="J1027" i="1"/>
  <c r="R1029" i="1" l="1"/>
  <c r="D1029" i="1"/>
  <c r="E1029" i="1" s="1"/>
  <c r="F1030" i="1" s="1"/>
  <c r="B1029" i="1"/>
  <c r="O1029" i="1"/>
  <c r="G1030" i="1" s="1"/>
  <c r="A1030" i="1"/>
  <c r="T1028" i="1"/>
  <c r="Q1028" i="1"/>
  <c r="C1029" i="1" s="1"/>
  <c r="K1027" i="1"/>
  <c r="L1027" i="1" s="1"/>
  <c r="M1027" i="1" s="1"/>
  <c r="N1027" i="1" s="1"/>
  <c r="P1027" i="1" s="1"/>
  <c r="J1028" i="1"/>
  <c r="H1030" i="1" l="1"/>
  <c r="R1030" i="1"/>
  <c r="Q1029" i="1"/>
  <c r="C1030" i="1" s="1"/>
  <c r="T1029" i="1"/>
  <c r="A1031" i="1"/>
  <c r="D1030" i="1"/>
  <c r="E1030" i="1" s="1"/>
  <c r="F1031" i="1" s="1"/>
  <c r="B1030" i="1"/>
  <c r="O1030" i="1"/>
  <c r="S1030" i="1"/>
  <c r="K1028" i="1"/>
  <c r="L1028" i="1" s="1"/>
  <c r="M1028" i="1" s="1"/>
  <c r="N1028" i="1" s="1"/>
  <c r="P1028" i="1" s="1"/>
  <c r="J1029" i="1"/>
  <c r="R1031" i="1" l="1"/>
  <c r="S1031" i="1"/>
  <c r="O1031" i="1"/>
  <c r="A1032" i="1"/>
  <c r="D1031" i="1"/>
  <c r="E1031" i="1" s="1"/>
  <c r="F1032" i="1" s="1"/>
  <c r="B1031" i="1"/>
  <c r="T1030" i="1"/>
  <c r="Q1030" i="1"/>
  <c r="C1031" i="1" s="1"/>
  <c r="G1031" i="1"/>
  <c r="K1029" i="1"/>
  <c r="L1029" i="1" s="1"/>
  <c r="M1029" i="1" s="1"/>
  <c r="N1029" i="1" s="1"/>
  <c r="P1029" i="1" s="1"/>
  <c r="J1030" i="1"/>
  <c r="G1032" i="1" l="1"/>
  <c r="H1032" i="1"/>
  <c r="R1032" i="1"/>
  <c r="S1032" i="1"/>
  <c r="B1032" i="1"/>
  <c r="D1032" i="1"/>
  <c r="E1032" i="1" s="1"/>
  <c r="F1033" i="1" s="1"/>
  <c r="O1032" i="1"/>
  <c r="R1033" i="1" s="1"/>
  <c r="A1033" i="1"/>
  <c r="H1031" i="1"/>
  <c r="Q1031" i="1"/>
  <c r="C1032" i="1" s="1"/>
  <c r="T1031" i="1"/>
  <c r="K1030" i="1"/>
  <c r="L1030" i="1" s="1"/>
  <c r="M1030" i="1" s="1"/>
  <c r="N1030" i="1" s="1"/>
  <c r="P1030" i="1" s="1"/>
  <c r="J1031" i="1"/>
  <c r="G1033" i="1" l="1"/>
  <c r="H1033" i="1"/>
  <c r="B1033" i="1"/>
  <c r="O1033" i="1"/>
  <c r="R1034" i="1" s="1"/>
  <c r="A1034" i="1"/>
  <c r="D1033" i="1"/>
  <c r="E1033" i="1" s="1"/>
  <c r="F1034" i="1" s="1"/>
  <c r="T1032" i="1"/>
  <c r="Q1032" i="1"/>
  <c r="C1033" i="1" s="1"/>
  <c r="S1033" i="1"/>
  <c r="K1031" i="1"/>
  <c r="L1031" i="1" s="1"/>
  <c r="M1031" i="1" s="1"/>
  <c r="N1031" i="1" s="1"/>
  <c r="P1031" i="1" s="1"/>
  <c r="J1032" i="1"/>
  <c r="G1034" i="1" l="1"/>
  <c r="S1034" i="1"/>
  <c r="A1035" i="1"/>
  <c r="D1034" i="1"/>
  <c r="E1034" i="1" s="1"/>
  <c r="F1035" i="1" s="1"/>
  <c r="B1034" i="1"/>
  <c r="O1034" i="1"/>
  <c r="R1035" i="1" s="1"/>
  <c r="Q1033" i="1"/>
  <c r="C1034" i="1" s="1"/>
  <c r="T1033" i="1"/>
  <c r="K1032" i="1"/>
  <c r="L1032" i="1" s="1"/>
  <c r="M1032" i="1" s="1"/>
  <c r="N1032" i="1" s="1"/>
  <c r="P1032" i="1" s="1"/>
  <c r="J1033" i="1"/>
  <c r="G1035" i="1" l="1"/>
  <c r="H1034" i="1"/>
  <c r="A1036" i="1"/>
  <c r="D1035" i="1"/>
  <c r="E1035" i="1" s="1"/>
  <c r="F1036" i="1" s="1"/>
  <c r="B1035" i="1"/>
  <c r="O1035" i="1"/>
  <c r="R1036" i="1" s="1"/>
  <c r="T1034" i="1"/>
  <c r="Q1034" i="1"/>
  <c r="C1035" i="1" s="1"/>
  <c r="S1035" i="1"/>
  <c r="S1036" i="1" s="1"/>
  <c r="K1033" i="1"/>
  <c r="L1033" i="1" s="1"/>
  <c r="M1033" i="1" s="1"/>
  <c r="N1033" i="1" s="1"/>
  <c r="P1033" i="1" s="1"/>
  <c r="J1034" i="1"/>
  <c r="G1036" i="1" l="1"/>
  <c r="O1036" i="1"/>
  <c r="S1037" i="1" s="1"/>
  <c r="A1037" i="1"/>
  <c r="D1036" i="1"/>
  <c r="E1036" i="1" s="1"/>
  <c r="F1037" i="1" s="1"/>
  <c r="B1036" i="1"/>
  <c r="Q1035" i="1"/>
  <c r="C1036" i="1" s="1"/>
  <c r="T1035" i="1"/>
  <c r="H1035" i="1"/>
  <c r="K1034" i="1"/>
  <c r="L1034" i="1" s="1"/>
  <c r="M1034" i="1" s="1"/>
  <c r="N1034" i="1" s="1"/>
  <c r="P1034" i="1" s="1"/>
  <c r="J1035" i="1"/>
  <c r="G1037" i="1" l="1"/>
  <c r="H1037" i="1" s="1"/>
  <c r="A1038" i="1"/>
  <c r="D1037" i="1"/>
  <c r="E1037" i="1" s="1"/>
  <c r="F1038" i="1" s="1"/>
  <c r="B1037" i="1"/>
  <c r="O1037" i="1"/>
  <c r="T1036" i="1"/>
  <c r="Q1036" i="1"/>
  <c r="C1037" i="1" s="1"/>
  <c r="R1037" i="1"/>
  <c r="R1038" i="1" s="1"/>
  <c r="H1036" i="1"/>
  <c r="K1035" i="1"/>
  <c r="L1035" i="1" s="1"/>
  <c r="M1035" i="1" s="1"/>
  <c r="N1035" i="1" s="1"/>
  <c r="P1035" i="1" s="1"/>
  <c r="J1036" i="1"/>
  <c r="Q1037" i="1" l="1"/>
  <c r="C1038" i="1" s="1"/>
  <c r="T1037" i="1"/>
  <c r="G1038" i="1"/>
  <c r="H1038" i="1" s="1"/>
  <c r="S1038" i="1"/>
  <c r="O1038" i="1"/>
  <c r="A1039" i="1"/>
  <c r="D1038" i="1"/>
  <c r="E1038" i="1" s="1"/>
  <c r="F1039" i="1" s="1"/>
  <c r="B1038" i="1"/>
  <c r="K1036" i="1"/>
  <c r="L1036" i="1" s="1"/>
  <c r="M1036" i="1" s="1"/>
  <c r="N1036" i="1" s="1"/>
  <c r="P1036" i="1" s="1"/>
  <c r="J1037" i="1"/>
  <c r="T1038" i="1" l="1"/>
  <c r="Q1038" i="1"/>
  <c r="C1039" i="1" s="1"/>
  <c r="R1039" i="1"/>
  <c r="S1039" i="1"/>
  <c r="O1039" i="1"/>
  <c r="A1040" i="1"/>
  <c r="D1039" i="1"/>
  <c r="E1039" i="1" s="1"/>
  <c r="F1040" i="1" s="1"/>
  <c r="B1039" i="1"/>
  <c r="G1039" i="1"/>
  <c r="K1037" i="1"/>
  <c r="L1037" i="1" s="1"/>
  <c r="M1037" i="1" s="1"/>
  <c r="N1037" i="1" s="1"/>
  <c r="P1037" i="1" s="1"/>
  <c r="J1038" i="1"/>
  <c r="O1040" i="1" l="1"/>
  <c r="A1041" i="1"/>
  <c r="B1040" i="1"/>
  <c r="D1040" i="1"/>
  <c r="E1040" i="1" s="1"/>
  <c r="F1041" i="1" s="1"/>
  <c r="H1041" i="1" s="1"/>
  <c r="R1040" i="1"/>
  <c r="R1041" i="1" s="1"/>
  <c r="Q1039" i="1"/>
  <c r="C1040" i="1" s="1"/>
  <c r="T1039" i="1"/>
  <c r="G1040" i="1"/>
  <c r="G1041" i="1" s="1"/>
  <c r="S1040" i="1"/>
  <c r="S1041" i="1" s="1"/>
  <c r="H1039" i="1"/>
  <c r="K1038" i="1"/>
  <c r="L1038" i="1" s="1"/>
  <c r="M1038" i="1" s="1"/>
  <c r="N1038" i="1" s="1"/>
  <c r="P1038" i="1" s="1"/>
  <c r="J1039" i="1"/>
  <c r="H1040" i="1" l="1"/>
  <c r="A1042" i="1"/>
  <c r="D1041" i="1"/>
  <c r="E1041" i="1" s="1"/>
  <c r="F1042" i="1" s="1"/>
  <c r="B1041" i="1"/>
  <c r="O1041" i="1"/>
  <c r="S1042" i="1" s="1"/>
  <c r="T1040" i="1"/>
  <c r="Q1040" i="1"/>
  <c r="C1041" i="1" s="1"/>
  <c r="K1039" i="1"/>
  <c r="L1039" i="1" s="1"/>
  <c r="M1039" i="1" s="1"/>
  <c r="N1039" i="1" s="1"/>
  <c r="P1039" i="1" s="1"/>
  <c r="J1040" i="1"/>
  <c r="A1043" i="1" l="1"/>
  <c r="D1042" i="1"/>
  <c r="E1042" i="1" s="1"/>
  <c r="F1043" i="1" s="1"/>
  <c r="H1043" i="1" s="1"/>
  <c r="B1042" i="1"/>
  <c r="O1042" i="1"/>
  <c r="Q1041" i="1"/>
  <c r="C1042" i="1" s="1"/>
  <c r="T1041" i="1"/>
  <c r="R1042" i="1"/>
  <c r="R1043" i="1" s="1"/>
  <c r="G1042" i="1"/>
  <c r="G1043" i="1" s="1"/>
  <c r="K1040" i="1"/>
  <c r="L1040" i="1" s="1"/>
  <c r="M1040" i="1" s="1"/>
  <c r="N1040" i="1" s="1"/>
  <c r="P1040" i="1" s="1"/>
  <c r="J1041" i="1"/>
  <c r="H1042" i="1" l="1"/>
  <c r="A1044" i="1"/>
  <c r="B1043" i="1"/>
  <c r="D1043" i="1"/>
  <c r="E1043" i="1" s="1"/>
  <c r="F1044" i="1" s="1"/>
  <c r="O1043" i="1"/>
  <c r="G1044" i="1" s="1"/>
  <c r="T1042" i="1"/>
  <c r="Q1042" i="1"/>
  <c r="C1043" i="1" s="1"/>
  <c r="S1043" i="1"/>
  <c r="K1041" i="1"/>
  <c r="L1041" i="1" s="1"/>
  <c r="M1041" i="1" s="1"/>
  <c r="N1041" i="1" s="1"/>
  <c r="P1041" i="1" s="1"/>
  <c r="J1042" i="1"/>
  <c r="S1044" i="1" l="1"/>
  <c r="R1044" i="1"/>
  <c r="A1045" i="1"/>
  <c r="D1044" i="1"/>
  <c r="E1044" i="1" s="1"/>
  <c r="F1045" i="1" s="1"/>
  <c r="B1044" i="1"/>
  <c r="O1044" i="1"/>
  <c r="S1045" i="1" s="1"/>
  <c r="Q1043" i="1"/>
  <c r="C1044" i="1" s="1"/>
  <c r="T1043" i="1"/>
  <c r="H1044" i="1"/>
  <c r="K1042" i="1"/>
  <c r="L1042" i="1" s="1"/>
  <c r="M1042" i="1" s="1"/>
  <c r="N1042" i="1" s="1"/>
  <c r="P1042" i="1" s="1"/>
  <c r="J1043" i="1"/>
  <c r="B1045" i="1" l="1"/>
  <c r="O1045" i="1"/>
  <c r="A1046" i="1"/>
  <c r="D1045" i="1"/>
  <c r="E1045" i="1" s="1"/>
  <c r="F1046" i="1" s="1"/>
  <c r="T1044" i="1"/>
  <c r="Q1044" i="1"/>
  <c r="C1045" i="1" s="1"/>
  <c r="R1045" i="1"/>
  <c r="G1045" i="1"/>
  <c r="H1045" i="1" s="1"/>
  <c r="K1043" i="1"/>
  <c r="L1043" i="1" s="1"/>
  <c r="M1043" i="1" s="1"/>
  <c r="N1043" i="1" s="1"/>
  <c r="P1043" i="1" s="1"/>
  <c r="J1044" i="1"/>
  <c r="Q1045" i="1" l="1"/>
  <c r="C1046" i="1" s="1"/>
  <c r="T1045" i="1"/>
  <c r="H1046" i="1"/>
  <c r="S1046" i="1"/>
  <c r="G1046" i="1"/>
  <c r="R1046" i="1"/>
  <c r="O1046" i="1"/>
  <c r="A1047" i="1"/>
  <c r="D1046" i="1"/>
  <c r="E1046" i="1" s="1"/>
  <c r="F1047" i="1" s="1"/>
  <c r="B1046" i="1"/>
  <c r="K1044" i="1"/>
  <c r="L1044" i="1" s="1"/>
  <c r="M1044" i="1" s="1"/>
  <c r="N1044" i="1" s="1"/>
  <c r="P1044" i="1" s="1"/>
  <c r="J1045" i="1"/>
  <c r="T1046" i="1" l="1"/>
  <c r="Q1046" i="1"/>
  <c r="C1047" i="1" s="1"/>
  <c r="R1047" i="1"/>
  <c r="G1047" i="1"/>
  <c r="H1047" i="1" s="1"/>
  <c r="D1047" i="1"/>
  <c r="E1047" i="1" s="1"/>
  <c r="F1048" i="1" s="1"/>
  <c r="O1047" i="1"/>
  <c r="B1047" i="1"/>
  <c r="A1048" i="1"/>
  <c r="S1047" i="1"/>
  <c r="K1045" i="1"/>
  <c r="L1045" i="1" s="1"/>
  <c r="M1045" i="1" s="1"/>
  <c r="N1045" i="1" s="1"/>
  <c r="P1045" i="1" s="1"/>
  <c r="J1046" i="1"/>
  <c r="Q1047" i="1" l="1"/>
  <c r="C1048" i="1" s="1"/>
  <c r="T1047" i="1"/>
  <c r="R1048" i="1"/>
  <c r="S1048" i="1"/>
  <c r="B1048" i="1"/>
  <c r="O1048" i="1"/>
  <c r="A1049" i="1"/>
  <c r="D1048" i="1"/>
  <c r="E1048" i="1" s="1"/>
  <c r="F1049" i="1" s="1"/>
  <c r="G1048" i="1"/>
  <c r="K1046" i="1"/>
  <c r="L1046" i="1" s="1"/>
  <c r="M1046" i="1" s="1"/>
  <c r="N1046" i="1" s="1"/>
  <c r="P1046" i="1" s="1"/>
  <c r="J1047" i="1"/>
  <c r="R1049" i="1" l="1"/>
  <c r="T1048" i="1"/>
  <c r="Q1048" i="1"/>
  <c r="C1049" i="1" s="1"/>
  <c r="G1049" i="1"/>
  <c r="H1049" i="1" s="1"/>
  <c r="S1049" i="1"/>
  <c r="D1049" i="1"/>
  <c r="E1049" i="1" s="1"/>
  <c r="F1050" i="1" s="1"/>
  <c r="O1049" i="1"/>
  <c r="B1049" i="1"/>
  <c r="A1050" i="1"/>
  <c r="H1048" i="1"/>
  <c r="K1047" i="1"/>
  <c r="L1047" i="1" s="1"/>
  <c r="M1047" i="1" s="1"/>
  <c r="N1047" i="1" s="1"/>
  <c r="P1047" i="1" s="1"/>
  <c r="J1048" i="1"/>
  <c r="A1051" i="1" l="1"/>
  <c r="D1050" i="1"/>
  <c r="E1050" i="1" s="1"/>
  <c r="F1051" i="1" s="1"/>
  <c r="B1050" i="1"/>
  <c r="O1050" i="1"/>
  <c r="S1050" i="1"/>
  <c r="R1050" i="1"/>
  <c r="Q1049" i="1"/>
  <c r="C1050" i="1" s="1"/>
  <c r="T1049" i="1"/>
  <c r="G1050" i="1"/>
  <c r="K1048" i="1"/>
  <c r="L1048" i="1" s="1"/>
  <c r="M1048" i="1" s="1"/>
  <c r="N1048" i="1" s="1"/>
  <c r="P1048" i="1" s="1"/>
  <c r="J1049" i="1"/>
  <c r="R1051" i="1" l="1"/>
  <c r="G1051" i="1"/>
  <c r="H1051" i="1" s="1"/>
  <c r="S1051" i="1"/>
  <c r="O1051" i="1"/>
  <c r="B1051" i="1"/>
  <c r="A1052" i="1"/>
  <c r="D1051" i="1"/>
  <c r="E1051" i="1" s="1"/>
  <c r="F1052" i="1" s="1"/>
  <c r="T1050" i="1"/>
  <c r="Q1050" i="1"/>
  <c r="C1051" i="1" s="1"/>
  <c r="H1050" i="1"/>
  <c r="K1049" i="1"/>
  <c r="L1049" i="1" s="1"/>
  <c r="M1049" i="1" s="1"/>
  <c r="N1049" i="1" s="1"/>
  <c r="P1049" i="1" s="1"/>
  <c r="J1050" i="1"/>
  <c r="Q1051" i="1" l="1"/>
  <c r="C1052" i="1" s="1"/>
  <c r="T1051" i="1"/>
  <c r="G1052" i="1"/>
  <c r="S1052" i="1"/>
  <c r="A1053" i="1"/>
  <c r="D1052" i="1"/>
  <c r="E1052" i="1" s="1"/>
  <c r="F1053" i="1" s="1"/>
  <c r="B1052" i="1"/>
  <c r="O1052" i="1"/>
  <c r="R1052" i="1"/>
  <c r="K1050" i="1"/>
  <c r="L1050" i="1" s="1"/>
  <c r="M1050" i="1" s="1"/>
  <c r="N1050" i="1" s="1"/>
  <c r="P1050" i="1" s="1"/>
  <c r="J1051" i="1"/>
  <c r="G1053" i="1" l="1"/>
  <c r="R1053" i="1"/>
  <c r="D1053" i="1"/>
  <c r="E1053" i="1" s="1"/>
  <c r="F1054" i="1" s="1"/>
  <c r="B1053" i="1"/>
  <c r="O1053" i="1"/>
  <c r="A1054" i="1"/>
  <c r="T1052" i="1"/>
  <c r="Q1052" i="1"/>
  <c r="C1053" i="1" s="1"/>
  <c r="H1052" i="1"/>
  <c r="S1053" i="1"/>
  <c r="K1051" i="1"/>
  <c r="L1051" i="1" s="1"/>
  <c r="M1051" i="1" s="1"/>
  <c r="N1051" i="1" s="1"/>
  <c r="P1051" i="1" s="1"/>
  <c r="J1052" i="1"/>
  <c r="S1054" i="1" l="1"/>
  <c r="D1054" i="1"/>
  <c r="E1054" i="1" s="1"/>
  <c r="F1055" i="1" s="1"/>
  <c r="B1054" i="1"/>
  <c r="O1054" i="1"/>
  <c r="A1055" i="1"/>
  <c r="R1054" i="1"/>
  <c r="Q1053" i="1"/>
  <c r="C1054" i="1" s="1"/>
  <c r="T1053" i="1"/>
  <c r="G1054" i="1"/>
  <c r="H1053" i="1"/>
  <c r="H1054" i="1"/>
  <c r="K1052" i="1"/>
  <c r="L1052" i="1" s="1"/>
  <c r="M1052" i="1" s="1"/>
  <c r="N1052" i="1" s="1"/>
  <c r="P1052" i="1" s="1"/>
  <c r="J1053" i="1"/>
  <c r="R1055" i="1" l="1"/>
  <c r="G1055" i="1"/>
  <c r="O1055" i="1"/>
  <c r="R1056" i="1" s="1"/>
  <c r="B1055" i="1"/>
  <c r="A1056" i="1"/>
  <c r="D1055" i="1"/>
  <c r="E1055" i="1" s="1"/>
  <c r="F1056" i="1" s="1"/>
  <c r="S1055" i="1"/>
  <c r="S1056" i="1" s="1"/>
  <c r="T1054" i="1"/>
  <c r="Q1054" i="1"/>
  <c r="C1055" i="1" s="1"/>
  <c r="K1053" i="1"/>
  <c r="L1053" i="1" s="1"/>
  <c r="M1053" i="1" s="1"/>
  <c r="N1053" i="1" s="1"/>
  <c r="P1053" i="1" s="1"/>
  <c r="J1054" i="1"/>
  <c r="G1056" i="1" l="1"/>
  <c r="A1057" i="1"/>
  <c r="D1056" i="1"/>
  <c r="E1056" i="1" s="1"/>
  <c r="F1057" i="1" s="1"/>
  <c r="O1056" i="1"/>
  <c r="S1057" i="1" s="1"/>
  <c r="B1056" i="1"/>
  <c r="H1055" i="1"/>
  <c r="Q1055" i="1"/>
  <c r="C1056" i="1" s="1"/>
  <c r="T1055" i="1"/>
  <c r="K1054" i="1"/>
  <c r="L1054" i="1" s="1"/>
  <c r="M1054" i="1" s="1"/>
  <c r="N1054" i="1" s="1"/>
  <c r="P1054" i="1" s="1"/>
  <c r="J1055" i="1"/>
  <c r="G1057" i="1" l="1"/>
  <c r="Q1056" i="1"/>
  <c r="C1057" i="1" s="1"/>
  <c r="T1056" i="1"/>
  <c r="H1056" i="1"/>
  <c r="H1057" i="1"/>
  <c r="R1057" i="1"/>
  <c r="D1057" i="1"/>
  <c r="E1057" i="1" s="1"/>
  <c r="F1058" i="1" s="1"/>
  <c r="B1057" i="1"/>
  <c r="O1057" i="1"/>
  <c r="A1058" i="1"/>
  <c r="K1055" i="1"/>
  <c r="L1055" i="1" s="1"/>
  <c r="M1055" i="1" s="1"/>
  <c r="N1055" i="1" s="1"/>
  <c r="P1055" i="1" s="1"/>
  <c r="J1056" i="1"/>
  <c r="A1059" i="1" l="1"/>
  <c r="D1058" i="1"/>
  <c r="E1058" i="1" s="1"/>
  <c r="F1059" i="1" s="1"/>
  <c r="B1058" i="1"/>
  <c r="O1058" i="1"/>
  <c r="R1058" i="1"/>
  <c r="Q1057" i="1"/>
  <c r="C1058" i="1" s="1"/>
  <c r="T1057" i="1"/>
  <c r="S1058" i="1"/>
  <c r="S1059" i="1" s="1"/>
  <c r="G1058" i="1"/>
  <c r="H1058" i="1"/>
  <c r="K1056" i="1"/>
  <c r="L1056" i="1" s="1"/>
  <c r="M1056" i="1" s="1"/>
  <c r="N1056" i="1" s="1"/>
  <c r="P1056" i="1" s="1"/>
  <c r="J1057" i="1"/>
  <c r="G1059" i="1" l="1"/>
  <c r="R1059" i="1"/>
  <c r="B1059" i="1"/>
  <c r="A1060" i="1"/>
  <c r="D1059" i="1"/>
  <c r="E1059" i="1" s="1"/>
  <c r="F1060" i="1" s="1"/>
  <c r="O1059" i="1"/>
  <c r="T1058" i="1"/>
  <c r="Q1058" i="1"/>
  <c r="C1059" i="1" s="1"/>
  <c r="K1057" i="1"/>
  <c r="L1057" i="1" s="1"/>
  <c r="M1057" i="1" s="1"/>
  <c r="N1057" i="1" s="1"/>
  <c r="P1057" i="1" s="1"/>
  <c r="J1058" i="1"/>
  <c r="Q1059" i="1" l="1"/>
  <c r="C1060" i="1" s="1"/>
  <c r="T1059" i="1"/>
  <c r="R1060" i="1"/>
  <c r="G1060" i="1"/>
  <c r="H1060" i="1" s="1"/>
  <c r="O1060" i="1"/>
  <c r="A1061" i="1"/>
  <c r="D1060" i="1"/>
  <c r="E1060" i="1" s="1"/>
  <c r="F1061" i="1" s="1"/>
  <c r="B1060" i="1"/>
  <c r="H1059" i="1"/>
  <c r="S1060" i="1"/>
  <c r="K1058" i="1"/>
  <c r="L1058" i="1" s="1"/>
  <c r="M1058" i="1" s="1"/>
  <c r="N1058" i="1" s="1"/>
  <c r="P1058" i="1" s="1"/>
  <c r="J1059" i="1"/>
  <c r="S1061" i="1" l="1"/>
  <c r="D1061" i="1"/>
  <c r="E1061" i="1" s="1"/>
  <c r="F1062" i="1" s="1"/>
  <c r="O1061" i="1"/>
  <c r="B1061" i="1"/>
  <c r="A1062" i="1"/>
  <c r="R1061" i="1"/>
  <c r="Q1060" i="1"/>
  <c r="C1061" i="1" s="1"/>
  <c r="T1060" i="1"/>
  <c r="G1061" i="1"/>
  <c r="K1059" i="1"/>
  <c r="L1059" i="1" s="1"/>
  <c r="M1059" i="1" s="1"/>
  <c r="N1059" i="1" s="1"/>
  <c r="P1059" i="1" s="1"/>
  <c r="J1060" i="1"/>
  <c r="Q1061" i="1" l="1"/>
  <c r="C1062" i="1" s="1"/>
  <c r="T1061" i="1"/>
  <c r="H1062" i="1"/>
  <c r="G1062" i="1"/>
  <c r="R1062" i="1"/>
  <c r="H1061" i="1"/>
  <c r="A1063" i="1"/>
  <c r="D1062" i="1"/>
  <c r="E1062" i="1" s="1"/>
  <c r="F1063" i="1" s="1"/>
  <c r="B1062" i="1"/>
  <c r="O1062" i="1"/>
  <c r="S1062" i="1"/>
  <c r="K1060" i="1"/>
  <c r="L1060" i="1" s="1"/>
  <c r="M1060" i="1" s="1"/>
  <c r="N1060" i="1" s="1"/>
  <c r="P1060" i="1" s="1"/>
  <c r="J1061" i="1"/>
  <c r="S1063" i="1" l="1"/>
  <c r="D1063" i="1"/>
  <c r="E1063" i="1" s="1"/>
  <c r="F1064" i="1" s="1"/>
  <c r="H1064" i="1" s="1"/>
  <c r="A1064" i="1"/>
  <c r="B1063" i="1"/>
  <c r="O1063" i="1"/>
  <c r="T1062" i="1"/>
  <c r="Q1062" i="1"/>
  <c r="C1063" i="1" s="1"/>
  <c r="R1063" i="1"/>
  <c r="G1063" i="1"/>
  <c r="G1064" i="1" s="1"/>
  <c r="K1061" i="1"/>
  <c r="L1061" i="1" s="1"/>
  <c r="M1061" i="1" s="1"/>
  <c r="N1061" i="1" s="1"/>
  <c r="P1061" i="1" s="1"/>
  <c r="J1062" i="1"/>
  <c r="A1065" i="1" l="1"/>
  <c r="D1064" i="1"/>
  <c r="E1064" i="1" s="1"/>
  <c r="F1065" i="1" s="1"/>
  <c r="B1064" i="1"/>
  <c r="O1064" i="1"/>
  <c r="G1065" i="1" s="1"/>
  <c r="Q1063" i="1"/>
  <c r="C1064" i="1" s="1"/>
  <c r="T1063" i="1"/>
  <c r="S1064" i="1"/>
  <c r="S1065" i="1" s="1"/>
  <c r="H1063" i="1"/>
  <c r="R1064" i="1"/>
  <c r="K1062" i="1"/>
  <c r="L1062" i="1" s="1"/>
  <c r="M1062" i="1" s="1"/>
  <c r="N1062" i="1" s="1"/>
  <c r="P1062" i="1" s="1"/>
  <c r="J1063" i="1"/>
  <c r="H1065" i="1" l="1"/>
  <c r="R1065" i="1"/>
  <c r="D1065" i="1"/>
  <c r="E1065" i="1" s="1"/>
  <c r="F1066" i="1" s="1"/>
  <c r="O1065" i="1"/>
  <c r="A1066" i="1"/>
  <c r="B1065" i="1"/>
  <c r="S1066" i="1"/>
  <c r="T1064" i="1"/>
  <c r="Q1064" i="1"/>
  <c r="C1065" i="1" s="1"/>
  <c r="K1063" i="1"/>
  <c r="L1063" i="1" s="1"/>
  <c r="M1063" i="1" s="1"/>
  <c r="N1063" i="1" s="1"/>
  <c r="P1063" i="1" s="1"/>
  <c r="J1064" i="1"/>
  <c r="R1066" i="1" l="1"/>
  <c r="D1066" i="1"/>
  <c r="E1066" i="1" s="1"/>
  <c r="F1067" i="1" s="1"/>
  <c r="B1066" i="1"/>
  <c r="O1066" i="1"/>
  <c r="A1067" i="1"/>
  <c r="Q1065" i="1"/>
  <c r="C1066" i="1" s="1"/>
  <c r="T1065" i="1"/>
  <c r="H1066" i="1"/>
  <c r="G1066" i="1"/>
  <c r="K1064" i="1"/>
  <c r="L1064" i="1" s="1"/>
  <c r="M1064" i="1" s="1"/>
  <c r="N1064" i="1" s="1"/>
  <c r="P1064" i="1" s="1"/>
  <c r="J1065" i="1"/>
  <c r="G1067" i="1" l="1"/>
  <c r="O1067" i="1"/>
  <c r="A1068" i="1"/>
  <c r="D1067" i="1"/>
  <c r="E1067" i="1" s="1"/>
  <c r="F1068" i="1" s="1"/>
  <c r="B1067" i="1"/>
  <c r="R1067" i="1"/>
  <c r="R1068" i="1" s="1"/>
  <c r="T1066" i="1"/>
  <c r="Q1066" i="1"/>
  <c r="C1067" i="1" s="1"/>
  <c r="S1067" i="1"/>
  <c r="K1065" i="1"/>
  <c r="L1065" i="1" s="1"/>
  <c r="M1065" i="1" s="1"/>
  <c r="N1065" i="1" s="1"/>
  <c r="P1065" i="1" s="1"/>
  <c r="J1066" i="1"/>
  <c r="Q1067" i="1" l="1"/>
  <c r="C1068" i="1" s="1"/>
  <c r="T1067" i="1"/>
  <c r="S1068" i="1"/>
  <c r="G1068" i="1"/>
  <c r="H1068" i="1" s="1"/>
  <c r="H1067" i="1"/>
  <c r="A1069" i="1"/>
  <c r="D1068" i="1"/>
  <c r="E1068" i="1" s="1"/>
  <c r="F1069" i="1" s="1"/>
  <c r="B1068" i="1"/>
  <c r="O1068" i="1"/>
  <c r="K1066" i="1"/>
  <c r="L1066" i="1" s="1"/>
  <c r="M1066" i="1" s="1"/>
  <c r="N1066" i="1" s="1"/>
  <c r="P1066" i="1" s="1"/>
  <c r="J1067" i="1"/>
  <c r="T1068" i="1" l="1"/>
  <c r="Q1068" i="1"/>
  <c r="C1069" i="1" s="1"/>
  <c r="R1069" i="1"/>
  <c r="G1069" i="1"/>
  <c r="O1069" i="1"/>
  <c r="A1070" i="1"/>
  <c r="B1069" i="1"/>
  <c r="D1069" i="1"/>
  <c r="E1069" i="1" s="1"/>
  <c r="F1070" i="1" s="1"/>
  <c r="S1069" i="1"/>
  <c r="K1067" i="1"/>
  <c r="L1067" i="1" s="1"/>
  <c r="M1067" i="1" s="1"/>
  <c r="N1067" i="1" s="1"/>
  <c r="P1067" i="1" s="1"/>
  <c r="J1068" i="1"/>
  <c r="D1070" i="1" l="1"/>
  <c r="E1070" i="1" s="1"/>
  <c r="F1071" i="1" s="1"/>
  <c r="B1070" i="1"/>
  <c r="O1070" i="1"/>
  <c r="A1071" i="1"/>
  <c r="R1070" i="1"/>
  <c r="Q1069" i="1"/>
  <c r="C1070" i="1" s="1"/>
  <c r="T1069" i="1"/>
  <c r="G1070" i="1"/>
  <c r="S1070" i="1"/>
  <c r="S1071" i="1" s="1"/>
  <c r="H1069" i="1"/>
  <c r="K1068" i="1"/>
  <c r="L1068" i="1" s="1"/>
  <c r="M1068" i="1" s="1"/>
  <c r="N1068" i="1" s="1"/>
  <c r="P1068" i="1" s="1"/>
  <c r="J1069" i="1"/>
  <c r="R1071" i="1" l="1"/>
  <c r="G1071" i="1"/>
  <c r="H1071" i="1"/>
  <c r="Q1070" i="1"/>
  <c r="C1071" i="1" s="1"/>
  <c r="T1070" i="1"/>
  <c r="H1070" i="1"/>
  <c r="A1072" i="1"/>
  <c r="D1071" i="1"/>
  <c r="E1071" i="1" s="1"/>
  <c r="F1072" i="1" s="1"/>
  <c r="O1071" i="1"/>
  <c r="B1071" i="1"/>
  <c r="K1069" i="1"/>
  <c r="L1069" i="1" s="1"/>
  <c r="M1069" i="1" s="1"/>
  <c r="N1069" i="1" s="1"/>
  <c r="P1069" i="1" s="1"/>
  <c r="J1070" i="1"/>
  <c r="O1072" i="1" l="1"/>
  <c r="A1073" i="1"/>
  <c r="D1072" i="1"/>
  <c r="E1072" i="1" s="1"/>
  <c r="F1073" i="1" s="1"/>
  <c r="H1073" i="1" s="1"/>
  <c r="B1072" i="1"/>
  <c r="Q1071" i="1"/>
  <c r="C1072" i="1" s="1"/>
  <c r="T1071" i="1"/>
  <c r="S1072" i="1"/>
  <c r="S1073" i="1" s="1"/>
  <c r="G1072" i="1"/>
  <c r="G1073" i="1" s="1"/>
  <c r="R1072" i="1"/>
  <c r="R1073" i="1" s="1"/>
  <c r="K1070" i="1"/>
  <c r="L1070" i="1" s="1"/>
  <c r="M1070" i="1" s="1"/>
  <c r="N1070" i="1" s="1"/>
  <c r="P1070" i="1" s="1"/>
  <c r="J1071" i="1"/>
  <c r="B1073" i="1" l="1"/>
  <c r="A1074" i="1"/>
  <c r="D1073" i="1"/>
  <c r="E1073" i="1" s="1"/>
  <c r="F1074" i="1" s="1"/>
  <c r="O1073" i="1"/>
  <c r="S1074" i="1" s="1"/>
  <c r="H1072" i="1"/>
  <c r="T1072" i="1"/>
  <c r="Q1072" i="1"/>
  <c r="C1073" i="1" s="1"/>
  <c r="K1071" i="1"/>
  <c r="L1071" i="1" s="1"/>
  <c r="M1071" i="1" s="1"/>
  <c r="N1071" i="1" s="1"/>
  <c r="P1071" i="1" s="1"/>
  <c r="J1072" i="1"/>
  <c r="G1074" i="1" l="1"/>
  <c r="H1074" i="1" s="1"/>
  <c r="A1075" i="1"/>
  <c r="D1074" i="1"/>
  <c r="E1074" i="1" s="1"/>
  <c r="F1075" i="1" s="1"/>
  <c r="H1075" i="1" s="1"/>
  <c r="B1074" i="1"/>
  <c r="O1074" i="1"/>
  <c r="S1075" i="1" s="1"/>
  <c r="G1075" i="1"/>
  <c r="Q1073" i="1"/>
  <c r="C1074" i="1" s="1"/>
  <c r="T1073" i="1"/>
  <c r="R1074" i="1"/>
  <c r="R1075" i="1" s="1"/>
  <c r="K1072" i="1"/>
  <c r="L1072" i="1" s="1"/>
  <c r="M1072" i="1" s="1"/>
  <c r="N1072" i="1" s="1"/>
  <c r="P1072" i="1" s="1"/>
  <c r="J1073" i="1"/>
  <c r="O1075" i="1" l="1"/>
  <c r="B1075" i="1"/>
  <c r="A1076" i="1"/>
  <c r="D1075" i="1"/>
  <c r="E1075" i="1" s="1"/>
  <c r="F1076" i="1" s="1"/>
  <c r="T1074" i="1"/>
  <c r="Q1074" i="1"/>
  <c r="C1075" i="1" s="1"/>
  <c r="K1073" i="1"/>
  <c r="L1073" i="1" s="1"/>
  <c r="M1073" i="1" s="1"/>
  <c r="N1073" i="1" s="1"/>
  <c r="P1073" i="1" s="1"/>
  <c r="J1074" i="1"/>
  <c r="Q1075" i="1" l="1"/>
  <c r="C1076" i="1" s="1"/>
  <c r="T1075" i="1"/>
  <c r="S1076" i="1"/>
  <c r="A1077" i="1"/>
  <c r="D1076" i="1"/>
  <c r="E1076" i="1" s="1"/>
  <c r="F1077" i="1" s="1"/>
  <c r="B1076" i="1"/>
  <c r="O1076" i="1"/>
  <c r="G1076" i="1"/>
  <c r="H1076" i="1" s="1"/>
  <c r="R1076" i="1"/>
  <c r="K1074" i="1"/>
  <c r="L1074" i="1" s="1"/>
  <c r="M1074" i="1" s="1"/>
  <c r="N1074" i="1" s="1"/>
  <c r="P1074" i="1" s="1"/>
  <c r="J1075" i="1"/>
  <c r="R1077" i="1" l="1"/>
  <c r="G1077" i="1"/>
  <c r="B1077" i="1"/>
  <c r="D1077" i="1"/>
  <c r="E1077" i="1" s="1"/>
  <c r="F1078" i="1" s="1"/>
  <c r="O1077" i="1"/>
  <c r="A1078" i="1"/>
  <c r="T1076" i="1"/>
  <c r="Q1076" i="1"/>
  <c r="C1077" i="1" s="1"/>
  <c r="S1077" i="1"/>
  <c r="S1078" i="1" s="1"/>
  <c r="K1075" i="1"/>
  <c r="L1075" i="1" s="1"/>
  <c r="M1075" i="1" s="1"/>
  <c r="N1075" i="1" s="1"/>
  <c r="P1075" i="1" s="1"/>
  <c r="J1076" i="1"/>
  <c r="A1079" i="1" l="1"/>
  <c r="D1078" i="1"/>
  <c r="E1078" i="1" s="1"/>
  <c r="F1079" i="1" s="1"/>
  <c r="B1078" i="1"/>
  <c r="O1078" i="1"/>
  <c r="S1079" i="1" s="1"/>
  <c r="G1078" i="1"/>
  <c r="T1077" i="1"/>
  <c r="Q1077" i="1"/>
  <c r="C1078" i="1" s="1"/>
  <c r="R1078" i="1"/>
  <c r="H1078" i="1"/>
  <c r="H1077" i="1"/>
  <c r="K1076" i="1"/>
  <c r="L1076" i="1" s="1"/>
  <c r="M1076" i="1" s="1"/>
  <c r="N1076" i="1" s="1"/>
  <c r="P1076" i="1" s="1"/>
  <c r="J1077" i="1"/>
  <c r="R1079" i="1" l="1"/>
  <c r="G1079" i="1"/>
  <c r="H1079" i="1" s="1"/>
  <c r="B1079" i="1"/>
  <c r="O1079" i="1"/>
  <c r="A1080" i="1"/>
  <c r="D1079" i="1"/>
  <c r="E1079" i="1" s="1"/>
  <c r="F1080" i="1" s="1"/>
  <c r="Q1078" i="1"/>
  <c r="C1079" i="1" s="1"/>
  <c r="T1078" i="1"/>
  <c r="K1077" i="1"/>
  <c r="L1077" i="1" s="1"/>
  <c r="M1077" i="1" s="1"/>
  <c r="N1077" i="1" s="1"/>
  <c r="P1077" i="1" s="1"/>
  <c r="J1078" i="1"/>
  <c r="D1080" i="1" l="1"/>
  <c r="E1080" i="1" s="1"/>
  <c r="F1081" i="1" s="1"/>
  <c r="H1081" i="1" s="1"/>
  <c r="B1080" i="1"/>
  <c r="O1080" i="1"/>
  <c r="A1081" i="1"/>
  <c r="R1080" i="1"/>
  <c r="T1079" i="1"/>
  <c r="Q1079" i="1"/>
  <c r="C1080" i="1" s="1"/>
  <c r="S1080" i="1"/>
  <c r="G1080" i="1"/>
  <c r="G1081" i="1" s="1"/>
  <c r="K1078" i="1"/>
  <c r="L1078" i="1" s="1"/>
  <c r="M1078" i="1" s="1"/>
  <c r="N1078" i="1" s="1"/>
  <c r="P1078" i="1" s="1"/>
  <c r="J1079" i="1"/>
  <c r="R1081" i="1" l="1"/>
  <c r="T1080" i="1"/>
  <c r="Q1080" i="1"/>
  <c r="C1081" i="1" s="1"/>
  <c r="H1080" i="1"/>
  <c r="S1081" i="1"/>
  <c r="D1081" i="1"/>
  <c r="E1081" i="1" s="1"/>
  <c r="F1082" i="1" s="1"/>
  <c r="O1081" i="1"/>
  <c r="R1082" i="1" s="1"/>
  <c r="A1082" i="1"/>
  <c r="B1081" i="1"/>
  <c r="K1079" i="1"/>
  <c r="L1079" i="1" s="1"/>
  <c r="M1079" i="1" s="1"/>
  <c r="N1079" i="1" s="1"/>
  <c r="P1079" i="1" s="1"/>
  <c r="J1080" i="1"/>
  <c r="G1082" i="1" l="1"/>
  <c r="H1082" i="1" s="1"/>
  <c r="S1082" i="1"/>
  <c r="O1082" i="1"/>
  <c r="D1082" i="1"/>
  <c r="E1082" i="1" s="1"/>
  <c r="F1083" i="1" s="1"/>
  <c r="A1083" i="1"/>
  <c r="B1082" i="1"/>
  <c r="Q1081" i="1"/>
  <c r="C1082" i="1" s="1"/>
  <c r="T1081" i="1"/>
  <c r="K1080" i="1"/>
  <c r="L1080" i="1" s="1"/>
  <c r="M1080" i="1" s="1"/>
  <c r="N1080" i="1" s="1"/>
  <c r="P1080" i="1" s="1"/>
  <c r="J1081" i="1"/>
  <c r="B1083" i="1" l="1"/>
  <c r="D1083" i="1"/>
  <c r="E1083" i="1" s="1"/>
  <c r="F1084" i="1" s="1"/>
  <c r="O1083" i="1"/>
  <c r="A1084" i="1"/>
  <c r="G1083" i="1"/>
  <c r="H1083" i="1"/>
  <c r="T1082" i="1"/>
  <c r="Q1082" i="1"/>
  <c r="C1083" i="1" s="1"/>
  <c r="S1083" i="1"/>
  <c r="R1083" i="1"/>
  <c r="K1081" i="1"/>
  <c r="L1081" i="1" s="1"/>
  <c r="M1081" i="1" s="1"/>
  <c r="N1081" i="1" s="1"/>
  <c r="P1081" i="1" s="1"/>
  <c r="J1082" i="1"/>
  <c r="T1083" i="1" l="1"/>
  <c r="Q1083" i="1"/>
  <c r="C1084" i="1" s="1"/>
  <c r="R1084" i="1"/>
  <c r="S1084" i="1"/>
  <c r="G1084" i="1"/>
  <c r="H1084" i="1" s="1"/>
  <c r="A1085" i="1"/>
  <c r="D1084" i="1"/>
  <c r="E1084" i="1" s="1"/>
  <c r="F1085" i="1" s="1"/>
  <c r="B1084" i="1"/>
  <c r="O1084" i="1"/>
  <c r="K1082" i="1"/>
  <c r="L1082" i="1" s="1"/>
  <c r="M1082" i="1" s="1"/>
  <c r="N1082" i="1" s="1"/>
  <c r="P1082" i="1" s="1"/>
  <c r="J1083" i="1"/>
  <c r="B1085" i="1" l="1"/>
  <c r="D1085" i="1"/>
  <c r="E1085" i="1" s="1"/>
  <c r="F1086" i="1" s="1"/>
  <c r="A1086" i="1"/>
  <c r="O1085" i="1"/>
  <c r="Q1084" i="1"/>
  <c r="C1085" i="1" s="1"/>
  <c r="T1084" i="1"/>
  <c r="G1085" i="1"/>
  <c r="H1085" i="1" s="1"/>
  <c r="S1085" i="1"/>
  <c r="S1086" i="1" s="1"/>
  <c r="R1085" i="1"/>
  <c r="R1086" i="1" s="1"/>
  <c r="K1083" i="1"/>
  <c r="L1083" i="1" s="1"/>
  <c r="M1083" i="1" s="1"/>
  <c r="N1083" i="1" s="1"/>
  <c r="P1083" i="1" s="1"/>
  <c r="J1084" i="1"/>
  <c r="G1086" i="1" l="1"/>
  <c r="B1086" i="1"/>
  <c r="O1086" i="1"/>
  <c r="R1087" i="1" s="1"/>
  <c r="D1086" i="1"/>
  <c r="E1086" i="1" s="1"/>
  <c r="F1087" i="1" s="1"/>
  <c r="A1087" i="1"/>
  <c r="H1086" i="1"/>
  <c r="Q1085" i="1"/>
  <c r="C1086" i="1" s="1"/>
  <c r="T1085" i="1"/>
  <c r="K1084" i="1"/>
  <c r="L1084" i="1" s="1"/>
  <c r="M1084" i="1" s="1"/>
  <c r="N1084" i="1" s="1"/>
  <c r="P1084" i="1" s="1"/>
  <c r="J1085" i="1"/>
  <c r="S1087" i="1" l="1"/>
  <c r="T1086" i="1"/>
  <c r="Q1086" i="1"/>
  <c r="C1087" i="1" s="1"/>
  <c r="A1088" i="1"/>
  <c r="B1087" i="1"/>
  <c r="D1087" i="1"/>
  <c r="E1087" i="1" s="1"/>
  <c r="F1088" i="1" s="1"/>
  <c r="O1087" i="1"/>
  <c r="R1088" i="1" s="1"/>
  <c r="G1087" i="1"/>
  <c r="H1087" i="1"/>
  <c r="K1085" i="1"/>
  <c r="L1085" i="1" s="1"/>
  <c r="M1085" i="1" s="1"/>
  <c r="N1085" i="1" s="1"/>
  <c r="P1085" i="1" s="1"/>
  <c r="J1086" i="1"/>
  <c r="G1088" i="1" l="1"/>
  <c r="D1088" i="1"/>
  <c r="E1088" i="1" s="1"/>
  <c r="F1089" i="1" s="1"/>
  <c r="B1088" i="1"/>
  <c r="O1088" i="1"/>
  <c r="A1089" i="1"/>
  <c r="T1087" i="1"/>
  <c r="Q1087" i="1"/>
  <c r="C1088" i="1" s="1"/>
  <c r="S1088" i="1"/>
  <c r="K1086" i="1"/>
  <c r="L1086" i="1" s="1"/>
  <c r="M1086" i="1" s="1"/>
  <c r="N1086" i="1" s="1"/>
  <c r="P1086" i="1" s="1"/>
  <c r="J1087" i="1"/>
  <c r="B1089" i="1" l="1"/>
  <c r="D1089" i="1"/>
  <c r="E1089" i="1" s="1"/>
  <c r="F1090" i="1" s="1"/>
  <c r="O1089" i="1"/>
  <c r="A1090" i="1"/>
  <c r="G1089" i="1"/>
  <c r="T1088" i="1"/>
  <c r="Q1088" i="1"/>
  <c r="C1089" i="1" s="1"/>
  <c r="H1088" i="1"/>
  <c r="S1089" i="1"/>
  <c r="H1089" i="1"/>
  <c r="R1089" i="1"/>
  <c r="R1090" i="1" s="1"/>
  <c r="K1087" i="1"/>
  <c r="L1087" i="1" s="1"/>
  <c r="M1087" i="1" s="1"/>
  <c r="N1087" i="1" s="1"/>
  <c r="P1087" i="1" s="1"/>
  <c r="J1088" i="1"/>
  <c r="S1090" i="1" l="1"/>
  <c r="Q1089" i="1"/>
  <c r="C1090" i="1" s="1"/>
  <c r="T1089" i="1"/>
  <c r="G1090" i="1"/>
  <c r="A1091" i="1"/>
  <c r="B1090" i="1"/>
  <c r="O1090" i="1"/>
  <c r="D1090" i="1"/>
  <c r="E1090" i="1" s="1"/>
  <c r="F1091" i="1" s="1"/>
  <c r="K1088" i="1"/>
  <c r="L1088" i="1" s="1"/>
  <c r="M1088" i="1" s="1"/>
  <c r="N1088" i="1" s="1"/>
  <c r="P1088" i="1" s="1"/>
  <c r="J1089" i="1"/>
  <c r="O1091" i="1" l="1"/>
  <c r="A1092" i="1"/>
  <c r="B1091" i="1"/>
  <c r="D1091" i="1"/>
  <c r="E1091" i="1" s="1"/>
  <c r="F1092" i="1" s="1"/>
  <c r="H1091" i="1"/>
  <c r="G1091" i="1"/>
  <c r="T1090" i="1"/>
  <c r="Q1090" i="1"/>
  <c r="C1091" i="1" s="1"/>
  <c r="S1091" i="1"/>
  <c r="S1092" i="1" s="1"/>
  <c r="R1091" i="1"/>
  <c r="R1092" i="1" s="1"/>
  <c r="H1090" i="1"/>
  <c r="K1089" i="1"/>
  <c r="L1089" i="1" s="1"/>
  <c r="M1089" i="1" s="1"/>
  <c r="N1089" i="1" s="1"/>
  <c r="P1089" i="1" s="1"/>
  <c r="J1090" i="1"/>
  <c r="G1092" i="1" l="1"/>
  <c r="D1092" i="1"/>
  <c r="E1092" i="1" s="1"/>
  <c r="F1093" i="1" s="1"/>
  <c r="B1092" i="1"/>
  <c r="O1092" i="1"/>
  <c r="S1093" i="1" s="1"/>
  <c r="A1093" i="1"/>
  <c r="T1091" i="1"/>
  <c r="Q1091" i="1"/>
  <c r="C1092" i="1" s="1"/>
  <c r="H1092" i="1"/>
  <c r="K1090" i="1"/>
  <c r="L1090" i="1" s="1"/>
  <c r="M1090" i="1" s="1"/>
  <c r="N1090" i="1" s="1"/>
  <c r="P1090" i="1" s="1"/>
  <c r="J1091" i="1"/>
  <c r="B1093" i="1" l="1"/>
  <c r="D1093" i="1"/>
  <c r="E1093" i="1" s="1"/>
  <c r="F1094" i="1" s="1"/>
  <c r="O1093" i="1"/>
  <c r="S1094" i="1" s="1"/>
  <c r="A1094" i="1"/>
  <c r="G1093" i="1"/>
  <c r="T1092" i="1"/>
  <c r="Q1092" i="1"/>
  <c r="C1093" i="1" s="1"/>
  <c r="R1093" i="1"/>
  <c r="K1091" i="1"/>
  <c r="L1091" i="1" s="1"/>
  <c r="M1091" i="1" s="1"/>
  <c r="N1091" i="1" s="1"/>
  <c r="P1091" i="1" s="1"/>
  <c r="J1092" i="1"/>
  <c r="R1094" i="1" l="1"/>
  <c r="G1094" i="1"/>
  <c r="D1094" i="1"/>
  <c r="E1094" i="1" s="1"/>
  <c r="F1095" i="1" s="1"/>
  <c r="A1095" i="1"/>
  <c r="B1094" i="1"/>
  <c r="O1094" i="1"/>
  <c r="R1095" i="1" s="1"/>
  <c r="H1093" i="1"/>
  <c r="Q1093" i="1"/>
  <c r="C1094" i="1" s="1"/>
  <c r="T1093" i="1"/>
  <c r="K1092" i="1"/>
  <c r="L1092" i="1" s="1"/>
  <c r="M1092" i="1" s="1"/>
  <c r="N1092" i="1" s="1"/>
  <c r="P1092" i="1" s="1"/>
  <c r="J1093" i="1"/>
  <c r="G1095" i="1" l="1"/>
  <c r="Q1094" i="1"/>
  <c r="C1095" i="1" s="1"/>
  <c r="T1094" i="1"/>
  <c r="S1095" i="1"/>
  <c r="D1095" i="1"/>
  <c r="E1095" i="1" s="1"/>
  <c r="F1096" i="1" s="1"/>
  <c r="O1095" i="1"/>
  <c r="A1096" i="1"/>
  <c r="B1095" i="1"/>
  <c r="H1094" i="1"/>
  <c r="H1095" i="1"/>
  <c r="K1093" i="1"/>
  <c r="L1093" i="1" s="1"/>
  <c r="M1093" i="1" s="1"/>
  <c r="N1093" i="1" s="1"/>
  <c r="P1093" i="1" s="1"/>
  <c r="J1094" i="1"/>
  <c r="Q1095" i="1" l="1"/>
  <c r="C1096" i="1" s="1"/>
  <c r="T1095" i="1"/>
  <c r="G1096" i="1"/>
  <c r="H1096" i="1" s="1"/>
  <c r="S1096" i="1"/>
  <c r="R1096" i="1"/>
  <c r="O1096" i="1"/>
  <c r="D1096" i="1"/>
  <c r="E1096" i="1" s="1"/>
  <c r="F1097" i="1" s="1"/>
  <c r="B1096" i="1"/>
  <c r="A1097" i="1"/>
  <c r="K1094" i="1"/>
  <c r="L1094" i="1" s="1"/>
  <c r="M1094" i="1" s="1"/>
  <c r="N1094" i="1" s="1"/>
  <c r="P1094" i="1" s="1"/>
  <c r="J1095" i="1"/>
  <c r="B1097" i="1" l="1"/>
  <c r="D1097" i="1"/>
  <c r="E1097" i="1" s="1"/>
  <c r="F1098" i="1" s="1"/>
  <c r="O1097" i="1"/>
  <c r="A1098" i="1"/>
  <c r="T1096" i="1"/>
  <c r="Q1096" i="1"/>
  <c r="C1097" i="1" s="1"/>
  <c r="R1097" i="1"/>
  <c r="S1097" i="1"/>
  <c r="G1097" i="1"/>
  <c r="K1095" i="1"/>
  <c r="L1095" i="1" s="1"/>
  <c r="M1095" i="1" s="1"/>
  <c r="N1095" i="1" s="1"/>
  <c r="P1095" i="1" s="1"/>
  <c r="J1096" i="1"/>
  <c r="T1097" i="1" l="1"/>
  <c r="Q1097" i="1"/>
  <c r="C1098" i="1" s="1"/>
  <c r="H1098" i="1"/>
  <c r="R1098" i="1"/>
  <c r="G1098" i="1"/>
  <c r="S1098" i="1"/>
  <c r="H1097" i="1"/>
  <c r="A1099" i="1"/>
  <c r="B1098" i="1"/>
  <c r="O1098" i="1"/>
  <c r="D1098" i="1"/>
  <c r="E1098" i="1" s="1"/>
  <c r="F1099" i="1" s="1"/>
  <c r="K1096" i="1"/>
  <c r="L1096" i="1" s="1"/>
  <c r="M1096" i="1" s="1"/>
  <c r="N1096" i="1" s="1"/>
  <c r="P1096" i="1" s="1"/>
  <c r="J1097" i="1"/>
  <c r="T1098" i="1" l="1"/>
  <c r="Q1098" i="1"/>
  <c r="C1099" i="1" s="1"/>
  <c r="S1099" i="1"/>
  <c r="G1099" i="1"/>
  <c r="O1099" i="1"/>
  <c r="A1100" i="1"/>
  <c r="B1099" i="1"/>
  <c r="D1099" i="1"/>
  <c r="E1099" i="1" s="1"/>
  <c r="F1100" i="1" s="1"/>
  <c r="R1099" i="1"/>
  <c r="R1100" i="1" s="1"/>
  <c r="K1097" i="1"/>
  <c r="L1097" i="1" s="1"/>
  <c r="M1097" i="1" s="1"/>
  <c r="N1097" i="1" s="1"/>
  <c r="P1097" i="1" s="1"/>
  <c r="J1098" i="1"/>
  <c r="D1100" i="1" l="1"/>
  <c r="E1100" i="1" s="1"/>
  <c r="F1101" i="1" s="1"/>
  <c r="B1100" i="1"/>
  <c r="O1100" i="1"/>
  <c r="R1101" i="1" s="1"/>
  <c r="A1101" i="1"/>
  <c r="T1099" i="1"/>
  <c r="Q1099" i="1"/>
  <c r="C1100" i="1" s="1"/>
  <c r="G1100" i="1"/>
  <c r="H1099" i="1"/>
  <c r="S1100" i="1"/>
  <c r="K1098" i="1"/>
  <c r="L1098" i="1" s="1"/>
  <c r="M1098" i="1" s="1"/>
  <c r="N1098" i="1" s="1"/>
  <c r="P1098" i="1" s="1"/>
  <c r="J1099" i="1"/>
  <c r="G1101" i="1" l="1"/>
  <c r="S1101" i="1"/>
  <c r="H1101" i="1"/>
  <c r="T1100" i="1"/>
  <c r="Q1100" i="1"/>
  <c r="C1101" i="1" s="1"/>
  <c r="H1100" i="1"/>
  <c r="B1101" i="1"/>
  <c r="D1101" i="1"/>
  <c r="E1101" i="1" s="1"/>
  <c r="F1102" i="1" s="1"/>
  <c r="O1101" i="1"/>
  <c r="S1102" i="1" s="1"/>
  <c r="A1102" i="1"/>
  <c r="K1099" i="1"/>
  <c r="L1099" i="1" s="1"/>
  <c r="M1099" i="1" s="1"/>
  <c r="N1099" i="1" s="1"/>
  <c r="P1099" i="1" s="1"/>
  <c r="J1100" i="1"/>
  <c r="B1102" i="1" l="1"/>
  <c r="O1102" i="1"/>
  <c r="D1102" i="1"/>
  <c r="E1102" i="1" s="1"/>
  <c r="F1103" i="1" s="1"/>
  <c r="A1103" i="1"/>
  <c r="Q1101" i="1"/>
  <c r="C1102" i="1" s="1"/>
  <c r="T1101" i="1"/>
  <c r="G1102" i="1"/>
  <c r="H1102" i="1" s="1"/>
  <c r="R1102" i="1"/>
  <c r="K1100" i="1"/>
  <c r="L1100" i="1" s="1"/>
  <c r="M1100" i="1" s="1"/>
  <c r="N1100" i="1" s="1"/>
  <c r="P1100" i="1" s="1"/>
  <c r="J1101" i="1"/>
  <c r="Q1102" i="1" l="1"/>
  <c r="C1103" i="1" s="1"/>
  <c r="R1103" i="1"/>
  <c r="J1103" i="1"/>
  <c r="K1103" i="1" s="1"/>
  <c r="S1103" i="1"/>
  <c r="G1103" i="1"/>
  <c r="B1103" i="1"/>
  <c r="O1103" i="1"/>
  <c r="A1104" i="1"/>
  <c r="D1103" i="1"/>
  <c r="E1103" i="1" s="1"/>
  <c r="F1104" i="1" s="1"/>
  <c r="K1101" i="1"/>
  <c r="L1101" i="1" s="1"/>
  <c r="M1101" i="1" s="1"/>
  <c r="N1101" i="1" s="1"/>
  <c r="P1101" i="1" s="1"/>
  <c r="J1102" i="1"/>
  <c r="K1102" i="1" s="1"/>
  <c r="G1104" i="1" l="1"/>
  <c r="Q1103" i="1"/>
  <c r="C1104" i="1" s="1"/>
  <c r="S1104" i="1"/>
  <c r="J1104" i="1"/>
  <c r="K1104" i="1" s="1"/>
  <c r="L1104" i="1" s="1"/>
  <c r="M1104" i="1" s="1"/>
  <c r="R1104" i="1"/>
  <c r="T1103" i="1"/>
  <c r="O1104" i="1"/>
  <c r="A1105" i="1"/>
  <c r="D1104" i="1"/>
  <c r="E1104" i="1" s="1"/>
  <c r="F1105" i="1" s="1"/>
  <c r="B1104" i="1"/>
  <c r="H1103" i="1"/>
  <c r="L1102" i="1"/>
  <c r="M1102" i="1" s="1"/>
  <c r="N1102" i="1" s="1"/>
  <c r="P1102" i="1" s="1"/>
  <c r="T1102" i="1" s="1"/>
  <c r="L1103" i="1"/>
  <c r="M1103" i="1" s="1"/>
  <c r="N1103" i="1" s="1"/>
  <c r="P1103" i="1" s="1"/>
  <c r="G1105" i="1" l="1"/>
  <c r="H1104" i="1"/>
  <c r="N1104" i="1" s="1"/>
  <c r="P1104" i="1" s="1"/>
  <c r="D1105" i="1"/>
  <c r="E1105" i="1" s="1"/>
  <c r="F1106" i="1" s="1"/>
  <c r="O1105" i="1"/>
  <c r="A1106" i="1"/>
  <c r="B1105" i="1"/>
  <c r="J1105" i="1"/>
  <c r="K1105" i="1" s="1"/>
  <c r="L1105" i="1" s="1"/>
  <c r="M1105" i="1" s="1"/>
  <c r="T1104" i="1"/>
  <c r="S1105" i="1"/>
  <c r="Q1104" i="1"/>
  <c r="C1105" i="1" s="1"/>
  <c r="R1105" i="1"/>
  <c r="D1106" i="1" l="1"/>
  <c r="E1106" i="1" s="1"/>
  <c r="F1107" i="1" s="1"/>
  <c r="H1107" i="1" s="1"/>
  <c r="A1107" i="1"/>
  <c r="B1106" i="1"/>
  <c r="O1106" i="1"/>
  <c r="G1106" i="1"/>
  <c r="G1107" i="1" s="1"/>
  <c r="T1105" i="1"/>
  <c r="S1106" i="1"/>
  <c r="Q1105" i="1"/>
  <c r="C1106" i="1" s="1"/>
  <c r="J1106" i="1"/>
  <c r="K1106" i="1" s="1"/>
  <c r="L1106" i="1" s="1"/>
  <c r="M1106" i="1" s="1"/>
  <c r="R1106" i="1"/>
  <c r="H1105" i="1"/>
  <c r="N1105" i="1" s="1"/>
  <c r="P1105" i="1" s="1"/>
  <c r="H1106" i="1" l="1"/>
  <c r="N1106" i="1" s="1"/>
  <c r="P1106" i="1" s="1"/>
  <c r="A1108" i="1"/>
  <c r="B1107" i="1"/>
  <c r="D1107" i="1"/>
  <c r="E1107" i="1" s="1"/>
  <c r="F1108" i="1" s="1"/>
  <c r="O1107" i="1"/>
  <c r="G1108" i="1" s="1"/>
  <c r="J1107" i="1"/>
  <c r="K1107" i="1" s="1"/>
  <c r="L1107" i="1" s="1"/>
  <c r="M1107" i="1" s="1"/>
  <c r="N1107" i="1" s="1"/>
  <c r="T1106" i="1"/>
  <c r="S1107" i="1"/>
  <c r="Q1106" i="1"/>
  <c r="C1107" i="1" s="1"/>
  <c r="R1107" i="1"/>
  <c r="P1107" i="1" l="1"/>
  <c r="H1108" i="1"/>
  <c r="D1108" i="1"/>
  <c r="E1108" i="1" s="1"/>
  <c r="F1109" i="1" s="1"/>
  <c r="B1108" i="1"/>
  <c r="A1109" i="1"/>
  <c r="O1108" i="1"/>
  <c r="S1108" i="1"/>
  <c r="Q1107" i="1"/>
  <c r="C1108" i="1" s="1"/>
  <c r="R1108" i="1"/>
  <c r="J1108" i="1"/>
  <c r="K1108" i="1" s="1"/>
  <c r="L1108" i="1" s="1"/>
  <c r="M1108" i="1" s="1"/>
  <c r="T1107" i="1"/>
  <c r="J1109" i="1" l="1"/>
  <c r="K1109" i="1" s="1"/>
  <c r="L1109" i="1" s="1"/>
  <c r="M1109" i="1" s="1"/>
  <c r="T1108" i="1"/>
  <c r="S1109" i="1"/>
  <c r="Q1108" i="1"/>
  <c r="C1109" i="1" s="1"/>
  <c r="R1109" i="1"/>
  <c r="N1108" i="1"/>
  <c r="P1108" i="1" s="1"/>
  <c r="A1110" i="1"/>
  <c r="B1109" i="1"/>
  <c r="D1109" i="1"/>
  <c r="E1109" i="1" s="1"/>
  <c r="F1110" i="1" s="1"/>
  <c r="O1109" i="1"/>
  <c r="G1109" i="1"/>
  <c r="H1109" i="1"/>
  <c r="N1109" i="1" l="1"/>
  <c r="P1109" i="1" s="1"/>
  <c r="G1110" i="1"/>
  <c r="A1111" i="1"/>
  <c r="O1110" i="1"/>
  <c r="D1110" i="1"/>
  <c r="E1110" i="1" s="1"/>
  <c r="F1111" i="1" s="1"/>
  <c r="B1110" i="1"/>
  <c r="S1110" i="1"/>
  <c r="Q1109" i="1"/>
  <c r="C1110" i="1" s="1"/>
  <c r="R1110" i="1"/>
  <c r="J1110" i="1"/>
  <c r="K1110" i="1" s="1"/>
  <c r="L1110" i="1" s="1"/>
  <c r="M1110" i="1" s="1"/>
  <c r="T1109" i="1"/>
  <c r="G1111" i="1" l="1"/>
  <c r="H1111" i="1"/>
  <c r="T1110" i="1"/>
  <c r="S1111" i="1"/>
  <c r="Q1110" i="1"/>
  <c r="C1111" i="1" s="1"/>
  <c r="R1111" i="1"/>
  <c r="J1111" i="1"/>
  <c r="K1111" i="1" s="1"/>
  <c r="L1111" i="1" s="1"/>
  <c r="M1111" i="1" s="1"/>
  <c r="H1110" i="1"/>
  <c r="N1110" i="1" s="1"/>
  <c r="P1110" i="1" s="1"/>
  <c r="B1111" i="1"/>
  <c r="D1111" i="1"/>
  <c r="E1111" i="1" s="1"/>
  <c r="F1112" i="1" s="1"/>
  <c r="O1111" i="1"/>
  <c r="A1112" i="1"/>
  <c r="N1111" i="1" l="1"/>
  <c r="P1111" i="1" s="1"/>
  <c r="S1112" i="1"/>
  <c r="T1111" i="1"/>
  <c r="R1112" i="1"/>
  <c r="J1112" i="1"/>
  <c r="K1112" i="1" s="1"/>
  <c r="L1112" i="1" s="1"/>
  <c r="M1112" i="1" s="1"/>
  <c r="Q1111" i="1"/>
  <c r="C1112" i="1" s="1"/>
  <c r="G1112" i="1"/>
  <c r="H1112" i="1" s="1"/>
  <c r="D1112" i="1"/>
  <c r="E1112" i="1" s="1"/>
  <c r="F1113" i="1" s="1"/>
  <c r="B1112" i="1"/>
  <c r="O1112" i="1"/>
  <c r="A1113" i="1"/>
  <c r="N1112" i="1" l="1"/>
  <c r="P1112" i="1" s="1"/>
  <c r="T1112" i="1"/>
  <c r="S1113" i="1"/>
  <c r="Q1112" i="1"/>
  <c r="C1113" i="1" s="1"/>
  <c r="R1113" i="1"/>
  <c r="J1113" i="1"/>
  <c r="K1113" i="1" s="1"/>
  <c r="L1113" i="1" s="1"/>
  <c r="M1113" i="1" s="1"/>
  <c r="O1113" i="1"/>
  <c r="A1114" i="1"/>
  <c r="B1113" i="1"/>
  <c r="D1113" i="1"/>
  <c r="E1113" i="1" s="1"/>
  <c r="F1114" i="1" s="1"/>
  <c r="G1113" i="1"/>
  <c r="G1114" i="1" l="1"/>
  <c r="H1114" i="1" s="1"/>
  <c r="Q1113" i="1"/>
  <c r="C1114" i="1" s="1"/>
  <c r="S1114" i="1"/>
  <c r="T1113" i="1"/>
  <c r="J1114" i="1"/>
  <c r="K1114" i="1" s="1"/>
  <c r="L1114" i="1" s="1"/>
  <c r="M1114" i="1" s="1"/>
  <c r="R1114" i="1"/>
  <c r="H1113" i="1"/>
  <c r="N1113" i="1" s="1"/>
  <c r="P1113" i="1" s="1"/>
  <c r="O1114" i="1"/>
  <c r="A1115" i="1"/>
  <c r="D1114" i="1"/>
  <c r="E1114" i="1" s="1"/>
  <c r="F1115" i="1" s="1"/>
  <c r="B1114" i="1"/>
  <c r="N1114" i="1" l="1"/>
  <c r="P1114" i="1" s="1"/>
  <c r="T1114" i="1"/>
  <c r="S1115" i="1"/>
  <c r="R1115" i="1"/>
  <c r="Q1114" i="1"/>
  <c r="C1115" i="1" s="1"/>
  <c r="J1115" i="1"/>
  <c r="K1115" i="1" s="1"/>
  <c r="L1115" i="1" s="1"/>
  <c r="M1115" i="1" s="1"/>
  <c r="A1116" i="1"/>
  <c r="B1115" i="1"/>
  <c r="O1115" i="1"/>
  <c r="D1115" i="1"/>
  <c r="E1115" i="1" s="1"/>
  <c r="F1116" i="1" s="1"/>
  <c r="G1115" i="1"/>
  <c r="H1115" i="1" s="1"/>
  <c r="O1116" i="1" l="1"/>
  <c r="B1116" i="1"/>
  <c r="D1116" i="1"/>
  <c r="E1116" i="1" s="1"/>
  <c r="F1117" i="1" s="1"/>
  <c r="H1117" i="1" s="1"/>
  <c r="A1117" i="1"/>
  <c r="S1116" i="1"/>
  <c r="T1115" i="1"/>
  <c r="J1116" i="1"/>
  <c r="K1116" i="1" s="1"/>
  <c r="L1116" i="1" s="1"/>
  <c r="M1116" i="1" s="1"/>
  <c r="R1116" i="1"/>
  <c r="Q1115" i="1"/>
  <c r="C1116" i="1" s="1"/>
  <c r="N1115" i="1"/>
  <c r="P1115" i="1" s="1"/>
  <c r="G1116" i="1"/>
  <c r="G1117" i="1" s="1"/>
  <c r="T1116" i="1" l="1"/>
  <c r="J1117" i="1"/>
  <c r="K1117" i="1" s="1"/>
  <c r="L1117" i="1" s="1"/>
  <c r="M1117" i="1" s="1"/>
  <c r="N1117" i="1" s="1"/>
  <c r="P1117" i="1" s="1"/>
  <c r="Q1116" i="1"/>
  <c r="C1117" i="1" s="1"/>
  <c r="S1117" i="1"/>
  <c r="R1117" i="1"/>
  <c r="D1117" i="1"/>
  <c r="E1117" i="1" s="1"/>
  <c r="F1118" i="1" s="1"/>
  <c r="O1117" i="1"/>
  <c r="G1118" i="1" s="1"/>
  <c r="A1118" i="1"/>
  <c r="B1117" i="1"/>
  <c r="H1116" i="1"/>
  <c r="N1116" i="1" s="1"/>
  <c r="P1116" i="1" s="1"/>
  <c r="H1118" i="1" l="1"/>
  <c r="O1118" i="1"/>
  <c r="A1119" i="1"/>
  <c r="D1118" i="1"/>
  <c r="E1118" i="1" s="1"/>
  <c r="F1119" i="1" s="1"/>
  <c r="B1118" i="1"/>
  <c r="J1118" i="1"/>
  <c r="K1118" i="1" s="1"/>
  <c r="L1118" i="1" s="1"/>
  <c r="M1118" i="1" s="1"/>
  <c r="T1117" i="1"/>
  <c r="S1118" i="1"/>
  <c r="Q1117" i="1"/>
  <c r="C1118" i="1" s="1"/>
  <c r="R1118" i="1"/>
  <c r="T1118" i="1" l="1"/>
  <c r="J1119" i="1"/>
  <c r="K1119" i="1" s="1"/>
  <c r="L1119" i="1" s="1"/>
  <c r="M1119" i="1" s="1"/>
  <c r="Q1118" i="1"/>
  <c r="C1119" i="1" s="1"/>
  <c r="S1119" i="1"/>
  <c r="R1119" i="1"/>
  <c r="H1119" i="1"/>
  <c r="N1118" i="1"/>
  <c r="P1118" i="1" s="1"/>
  <c r="A1120" i="1"/>
  <c r="B1119" i="1"/>
  <c r="D1119" i="1"/>
  <c r="E1119" i="1" s="1"/>
  <c r="F1120" i="1" s="1"/>
  <c r="O1119" i="1"/>
  <c r="G1119" i="1"/>
  <c r="S1120" i="1" l="1"/>
  <c r="Q1119" i="1"/>
  <c r="C1120" i="1" s="1"/>
  <c r="R1120" i="1"/>
  <c r="J1120" i="1"/>
  <c r="K1120" i="1" s="1"/>
  <c r="L1120" i="1" s="1"/>
  <c r="M1120" i="1" s="1"/>
  <c r="T1119" i="1"/>
  <c r="N1119" i="1"/>
  <c r="P1119" i="1" s="1"/>
  <c r="G1120" i="1"/>
  <c r="D1120" i="1"/>
  <c r="E1120" i="1" s="1"/>
  <c r="F1121" i="1" s="1"/>
  <c r="B1120" i="1"/>
  <c r="O1120" i="1"/>
  <c r="A1121" i="1"/>
  <c r="R1121" i="1" l="1"/>
  <c r="T1120" i="1"/>
  <c r="J1121" i="1"/>
  <c r="Q1120" i="1"/>
  <c r="C1121" i="1" s="1"/>
  <c r="S1121" i="1"/>
  <c r="O1121" i="1"/>
  <c r="B1121" i="1"/>
  <c r="A1122" i="1"/>
  <c r="D1121" i="1"/>
  <c r="E1121" i="1" s="1"/>
  <c r="F1122" i="1" s="1"/>
  <c r="K1121" i="1"/>
  <c r="L1121" i="1" s="1"/>
  <c r="M1121" i="1" s="1"/>
  <c r="G1121" i="1"/>
  <c r="H1120" i="1"/>
  <c r="N1120" i="1" s="1"/>
  <c r="P1120" i="1" s="1"/>
  <c r="G1122" i="1" l="1"/>
  <c r="J1122" i="1"/>
  <c r="K1122" i="1" s="1"/>
  <c r="L1122" i="1" s="1"/>
  <c r="M1122" i="1" s="1"/>
  <c r="T1121" i="1"/>
  <c r="R1122" i="1"/>
  <c r="S1122" i="1"/>
  <c r="Q1121" i="1"/>
  <c r="C1122" i="1" s="1"/>
  <c r="H1121" i="1"/>
  <c r="N1121" i="1" s="1"/>
  <c r="P1121" i="1" s="1"/>
  <c r="H1122" i="1"/>
  <c r="O1122" i="1"/>
  <c r="A1123" i="1"/>
  <c r="D1122" i="1"/>
  <c r="E1122" i="1"/>
  <c r="F1123" i="1" s="1"/>
  <c r="B1122" i="1"/>
  <c r="D1123" i="1" l="1"/>
  <c r="E1123" i="1" s="1"/>
  <c r="F1124" i="1" s="1"/>
  <c r="H1124" i="1" s="1"/>
  <c r="B1123" i="1"/>
  <c r="O1123" i="1"/>
  <c r="A1124" i="1"/>
  <c r="Q1122" i="1"/>
  <c r="C1123" i="1" s="1"/>
  <c r="S1123" i="1"/>
  <c r="R1123" i="1"/>
  <c r="T1122" i="1"/>
  <c r="J1123" i="1"/>
  <c r="K1123" i="1" s="1"/>
  <c r="L1123" i="1" s="1"/>
  <c r="M1123" i="1" s="1"/>
  <c r="G1123" i="1"/>
  <c r="G1124" i="1" s="1"/>
  <c r="H1123" i="1"/>
  <c r="N1122" i="1"/>
  <c r="P1122" i="1" s="1"/>
  <c r="N1123" i="1" l="1"/>
  <c r="P1123" i="1" s="1"/>
  <c r="T1123" i="1"/>
  <c r="S1124" i="1"/>
  <c r="Q1123" i="1"/>
  <c r="C1124" i="1" s="1"/>
  <c r="R1124" i="1"/>
  <c r="J1124" i="1"/>
  <c r="K1124" i="1" s="1"/>
  <c r="L1124" i="1" s="1"/>
  <c r="M1124" i="1" s="1"/>
  <c r="N1124" i="1" s="1"/>
  <c r="P1124" i="1" s="1"/>
  <c r="D1124" i="1"/>
  <c r="E1124" i="1" s="1"/>
  <c r="F1125" i="1" s="1"/>
  <c r="B1124" i="1"/>
  <c r="O1124" i="1"/>
  <c r="A1125" i="1"/>
  <c r="T1124" i="1" l="1"/>
  <c r="J1125" i="1"/>
  <c r="K1125" i="1" s="1"/>
  <c r="L1125" i="1" s="1"/>
  <c r="M1125" i="1" s="1"/>
  <c r="Q1124" i="1"/>
  <c r="C1125" i="1" s="1"/>
  <c r="S1125" i="1"/>
  <c r="R1125" i="1"/>
  <c r="G1125" i="1"/>
  <c r="O1125" i="1"/>
  <c r="A1126" i="1"/>
  <c r="D1125" i="1"/>
  <c r="E1125" i="1" s="1"/>
  <c r="F1126" i="1" s="1"/>
  <c r="B1125" i="1"/>
  <c r="G1126" i="1" l="1"/>
  <c r="H1126" i="1"/>
  <c r="H1125" i="1"/>
  <c r="N1125" i="1" s="1"/>
  <c r="P1125" i="1" s="1"/>
  <c r="D1126" i="1"/>
  <c r="E1126" i="1" s="1"/>
  <c r="F1127" i="1" s="1"/>
  <c r="B1126" i="1"/>
  <c r="A1127" i="1"/>
  <c r="O1126" i="1"/>
  <c r="S1126" i="1"/>
  <c r="Q1125" i="1"/>
  <c r="C1126" i="1" s="1"/>
  <c r="R1126" i="1"/>
  <c r="T1125" i="1"/>
  <c r="J1126" i="1"/>
  <c r="K1126" i="1" s="1"/>
  <c r="L1126" i="1" s="1"/>
  <c r="M1126" i="1" s="1"/>
  <c r="N1126" i="1" s="1"/>
  <c r="P1126" i="1" l="1"/>
  <c r="T1126" i="1"/>
  <c r="J1127" i="1"/>
  <c r="K1127" i="1" s="1"/>
  <c r="L1127" i="1" s="1"/>
  <c r="M1127" i="1" s="1"/>
  <c r="Q1126" i="1"/>
  <c r="C1127" i="1" s="1"/>
  <c r="S1127" i="1"/>
  <c r="R1127" i="1"/>
  <c r="G1127" i="1"/>
  <c r="O1127" i="1"/>
  <c r="A1128" i="1"/>
  <c r="D1127" i="1"/>
  <c r="E1127" i="1" s="1"/>
  <c r="F1128" i="1" s="1"/>
  <c r="B1127" i="1"/>
  <c r="G1128" i="1" l="1"/>
  <c r="D1128" i="1"/>
  <c r="E1128" i="1" s="1"/>
  <c r="F1129" i="1" s="1"/>
  <c r="B1128" i="1"/>
  <c r="O1128" i="1"/>
  <c r="A1129" i="1"/>
  <c r="H1127" i="1"/>
  <c r="N1127" i="1" s="1"/>
  <c r="P1127" i="1" s="1"/>
  <c r="J1128" i="1"/>
  <c r="K1128" i="1" s="1"/>
  <c r="L1128" i="1" s="1"/>
  <c r="M1128" i="1" s="1"/>
  <c r="T1127" i="1"/>
  <c r="S1128" i="1"/>
  <c r="Q1127" i="1"/>
  <c r="C1128" i="1" s="1"/>
  <c r="R1128" i="1"/>
  <c r="O1129" i="1" l="1"/>
  <c r="A1130" i="1"/>
  <c r="D1129" i="1"/>
  <c r="E1129" i="1" s="1"/>
  <c r="F1130" i="1" s="1"/>
  <c r="H1130" i="1" s="1"/>
  <c r="B1129" i="1"/>
  <c r="G1129" i="1"/>
  <c r="G1130" i="1" s="1"/>
  <c r="T1128" i="1"/>
  <c r="J1129" i="1"/>
  <c r="K1129" i="1" s="1"/>
  <c r="L1129" i="1" s="1"/>
  <c r="M1129" i="1" s="1"/>
  <c r="Q1128" i="1"/>
  <c r="C1129" i="1" s="1"/>
  <c r="R1129" i="1"/>
  <c r="S1129" i="1"/>
  <c r="H1128" i="1"/>
  <c r="N1128" i="1" s="1"/>
  <c r="P1128" i="1" s="1"/>
  <c r="B1130" i="1" l="1"/>
  <c r="O1130" i="1"/>
  <c r="A1131" i="1"/>
  <c r="D1130" i="1"/>
  <c r="E1130" i="1" s="1"/>
  <c r="F1131" i="1" s="1"/>
  <c r="R1130" i="1"/>
  <c r="J1130" i="1"/>
  <c r="K1130" i="1" s="1"/>
  <c r="L1130" i="1" s="1"/>
  <c r="M1130" i="1" s="1"/>
  <c r="N1130" i="1" s="1"/>
  <c r="P1130" i="1" s="1"/>
  <c r="T1129" i="1"/>
  <c r="S1130" i="1"/>
  <c r="Q1129" i="1"/>
  <c r="C1130" i="1" s="1"/>
  <c r="H1129" i="1"/>
  <c r="N1129" i="1" s="1"/>
  <c r="P1129" i="1" s="1"/>
  <c r="B1131" i="1" l="1"/>
  <c r="O1131" i="1"/>
  <c r="A1132" i="1"/>
  <c r="D1131" i="1"/>
  <c r="E1131" i="1" s="1"/>
  <c r="F1132" i="1" s="1"/>
  <c r="H1132" i="1" s="1"/>
  <c r="R1131" i="1"/>
  <c r="T1130" i="1"/>
  <c r="J1131" i="1"/>
  <c r="K1131" i="1" s="1"/>
  <c r="L1131" i="1" s="1"/>
  <c r="M1131" i="1" s="1"/>
  <c r="Q1130" i="1"/>
  <c r="C1131" i="1" s="1"/>
  <c r="S1131" i="1"/>
  <c r="G1131" i="1"/>
  <c r="G1132" i="1" s="1"/>
  <c r="H1131" i="1"/>
  <c r="O1132" i="1" l="1"/>
  <c r="A1133" i="1"/>
  <c r="D1132" i="1"/>
  <c r="E1132" i="1" s="1"/>
  <c r="F1133" i="1" s="1"/>
  <c r="H1133" i="1" s="1"/>
  <c r="B1132" i="1"/>
  <c r="N1131" i="1"/>
  <c r="P1131" i="1" s="1"/>
  <c r="R1132" i="1"/>
  <c r="J1132" i="1"/>
  <c r="K1132" i="1" s="1"/>
  <c r="L1132" i="1" s="1"/>
  <c r="M1132" i="1" s="1"/>
  <c r="N1132" i="1" s="1"/>
  <c r="P1132" i="1" s="1"/>
  <c r="T1131" i="1"/>
  <c r="S1132" i="1"/>
  <c r="Q1131" i="1"/>
  <c r="C1132" i="1" s="1"/>
  <c r="G1133" i="1"/>
  <c r="O1133" i="1" l="1"/>
  <c r="A1134" i="1"/>
  <c r="D1133" i="1"/>
  <c r="E1133" i="1" s="1"/>
  <c r="F1134" i="1" s="1"/>
  <c r="H1134" i="1" s="1"/>
  <c r="B1133" i="1"/>
  <c r="G1134" i="1"/>
  <c r="T1132" i="1"/>
  <c r="J1133" i="1"/>
  <c r="K1133" i="1" s="1"/>
  <c r="L1133" i="1" s="1"/>
  <c r="M1133" i="1" s="1"/>
  <c r="N1133" i="1" s="1"/>
  <c r="P1133" i="1" s="1"/>
  <c r="Q1132" i="1"/>
  <c r="C1133" i="1" s="1"/>
  <c r="S1133" i="1"/>
  <c r="R1133" i="1"/>
  <c r="D1134" i="1" l="1"/>
  <c r="E1134" i="1" s="1"/>
  <c r="F1135" i="1" s="1"/>
  <c r="B1134" i="1"/>
  <c r="O1134" i="1"/>
  <c r="A1135" i="1"/>
  <c r="T1133" i="1"/>
  <c r="S1134" i="1"/>
  <c r="Q1133" i="1"/>
  <c r="C1134" i="1" s="1"/>
  <c r="R1134" i="1"/>
  <c r="J1134" i="1"/>
  <c r="K1134" i="1" s="1"/>
  <c r="L1134" i="1" s="1"/>
  <c r="M1134" i="1" s="1"/>
  <c r="N1134" i="1" s="1"/>
  <c r="P1134" i="1" l="1"/>
  <c r="R1135" i="1"/>
  <c r="T1134" i="1"/>
  <c r="J1135" i="1"/>
  <c r="K1135" i="1" s="1"/>
  <c r="L1135" i="1" s="1"/>
  <c r="M1135" i="1" s="1"/>
  <c r="Q1134" i="1"/>
  <c r="C1135" i="1" s="1"/>
  <c r="S1135" i="1"/>
  <c r="G1135" i="1"/>
  <c r="B1135" i="1"/>
  <c r="O1135" i="1"/>
  <c r="A1136" i="1"/>
  <c r="D1135" i="1"/>
  <c r="E1135" i="1" s="1"/>
  <c r="F1136" i="1" s="1"/>
  <c r="G1136" i="1" l="1"/>
  <c r="O1136" i="1"/>
  <c r="D1136" i="1"/>
  <c r="E1136" i="1" s="1"/>
  <c r="F1137" i="1" s="1"/>
  <c r="A1137" i="1"/>
  <c r="B1136" i="1"/>
  <c r="H1135" i="1"/>
  <c r="N1135" i="1" s="1"/>
  <c r="P1135" i="1" s="1"/>
  <c r="R1136" i="1"/>
  <c r="T1135" i="1"/>
  <c r="J1136" i="1"/>
  <c r="K1136" i="1" s="1"/>
  <c r="L1136" i="1" s="1"/>
  <c r="M1136" i="1" s="1"/>
  <c r="S1136" i="1"/>
  <c r="Q1135" i="1"/>
  <c r="C1136" i="1" s="1"/>
  <c r="Q1136" i="1" l="1"/>
  <c r="C1137" i="1" s="1"/>
  <c r="S1137" i="1"/>
  <c r="R1137" i="1"/>
  <c r="T1136" i="1"/>
  <c r="J1137" i="1"/>
  <c r="K1137" i="1" s="1"/>
  <c r="L1137" i="1" s="1"/>
  <c r="M1137" i="1" s="1"/>
  <c r="O1137" i="1"/>
  <c r="A1138" i="1"/>
  <c r="B1137" i="1"/>
  <c r="D1137" i="1"/>
  <c r="E1137" i="1" s="1"/>
  <c r="F1138" i="1" s="1"/>
  <c r="G1137" i="1"/>
  <c r="H1136" i="1"/>
  <c r="N1136" i="1" s="1"/>
  <c r="P1136" i="1" s="1"/>
  <c r="J1138" i="1" l="1"/>
  <c r="K1138" i="1" s="1"/>
  <c r="L1138" i="1" s="1"/>
  <c r="M1138" i="1" s="1"/>
  <c r="T1137" i="1"/>
  <c r="S1138" i="1"/>
  <c r="Q1137" i="1"/>
  <c r="C1138" i="1" s="1"/>
  <c r="R1138" i="1"/>
  <c r="G1138" i="1"/>
  <c r="O1138" i="1"/>
  <c r="A1139" i="1"/>
  <c r="D1138" i="1"/>
  <c r="E1138" i="1" s="1"/>
  <c r="F1139" i="1" s="1"/>
  <c r="B1138" i="1"/>
  <c r="H1137" i="1"/>
  <c r="N1137" i="1" s="1"/>
  <c r="P1137" i="1" s="1"/>
  <c r="G1139" i="1" l="1"/>
  <c r="H1139" i="1" s="1"/>
  <c r="H1138" i="1"/>
  <c r="N1138" i="1" s="1"/>
  <c r="P1138" i="1" s="1"/>
  <c r="O1139" i="1"/>
  <c r="D1139" i="1"/>
  <c r="E1139" i="1" s="1"/>
  <c r="F1140" i="1" s="1"/>
  <c r="A1140" i="1"/>
  <c r="B1139" i="1"/>
  <c r="T1138" i="1"/>
  <c r="J1139" i="1"/>
  <c r="K1139" i="1" s="1"/>
  <c r="L1139" i="1" s="1"/>
  <c r="M1139" i="1" s="1"/>
  <c r="Q1138" i="1"/>
  <c r="C1139" i="1" s="1"/>
  <c r="S1139" i="1"/>
  <c r="R1139" i="1"/>
  <c r="N1139" i="1" l="1"/>
  <c r="P1139" i="1" s="1"/>
  <c r="B1140" i="1"/>
  <c r="O1140" i="1"/>
  <c r="A1141" i="1"/>
  <c r="D1140" i="1"/>
  <c r="E1140" i="1" s="1"/>
  <c r="F1141" i="1" s="1"/>
  <c r="G1140" i="1"/>
  <c r="S1140" i="1"/>
  <c r="Q1139" i="1"/>
  <c r="C1140" i="1" s="1"/>
  <c r="R1140" i="1"/>
  <c r="J1140" i="1"/>
  <c r="K1140" i="1" s="1"/>
  <c r="L1140" i="1" s="1"/>
  <c r="M1140" i="1" s="1"/>
  <c r="T1139" i="1"/>
  <c r="S1141" i="1" l="1"/>
  <c r="R1141" i="1"/>
  <c r="T1140" i="1"/>
  <c r="J1141" i="1"/>
  <c r="Q1140" i="1"/>
  <c r="C1141" i="1" s="1"/>
  <c r="G1141" i="1"/>
  <c r="H1140" i="1"/>
  <c r="N1140" i="1" s="1"/>
  <c r="P1140" i="1" s="1"/>
  <c r="K1141" i="1"/>
  <c r="L1141" i="1" s="1"/>
  <c r="M1141" i="1" s="1"/>
  <c r="O1141" i="1"/>
  <c r="B1141" i="1"/>
  <c r="A1142" i="1"/>
  <c r="D1141" i="1"/>
  <c r="E1141" i="1" s="1"/>
  <c r="F1142" i="1" s="1"/>
  <c r="T1141" i="1" l="1"/>
  <c r="S1142" i="1"/>
  <c r="Q1141" i="1"/>
  <c r="C1142" i="1" s="1"/>
  <c r="R1142" i="1"/>
  <c r="J1142" i="1"/>
  <c r="K1142" i="1" s="1"/>
  <c r="L1142" i="1" s="1"/>
  <c r="M1142" i="1" s="1"/>
  <c r="G1142" i="1"/>
  <c r="H1142" i="1"/>
  <c r="A1143" i="1"/>
  <c r="D1142" i="1"/>
  <c r="E1142" i="1" s="1"/>
  <c r="F1143" i="1" s="1"/>
  <c r="B1142" i="1"/>
  <c r="O1142" i="1"/>
  <c r="H1141" i="1"/>
  <c r="N1141" i="1" s="1"/>
  <c r="P1141" i="1" s="1"/>
  <c r="T1142" i="1" l="1"/>
  <c r="J1143" i="1"/>
  <c r="K1143" i="1" s="1"/>
  <c r="L1143" i="1" s="1"/>
  <c r="M1143" i="1" s="1"/>
  <c r="Q1142" i="1"/>
  <c r="C1143" i="1" s="1"/>
  <c r="S1143" i="1"/>
  <c r="R1143" i="1"/>
  <c r="N1142" i="1"/>
  <c r="P1142" i="1" s="1"/>
  <c r="G1143" i="1"/>
  <c r="H1143" i="1" s="1"/>
  <c r="A1144" i="1"/>
  <c r="D1143" i="1"/>
  <c r="E1143" i="1" s="1"/>
  <c r="F1144" i="1" s="1"/>
  <c r="B1143" i="1"/>
  <c r="O1143" i="1"/>
  <c r="N1143" i="1" l="1"/>
  <c r="P1143" i="1" s="1"/>
  <c r="B1144" i="1"/>
  <c r="O1144" i="1"/>
  <c r="A1145" i="1"/>
  <c r="D1144" i="1"/>
  <c r="E1144" i="1" s="1"/>
  <c r="F1145" i="1" s="1"/>
  <c r="H1144" i="1"/>
  <c r="J1144" i="1"/>
  <c r="K1144" i="1" s="1"/>
  <c r="L1144" i="1" s="1"/>
  <c r="M1144" i="1" s="1"/>
  <c r="T1143" i="1"/>
  <c r="S1144" i="1"/>
  <c r="Q1143" i="1"/>
  <c r="C1144" i="1" s="1"/>
  <c r="R1144" i="1"/>
  <c r="G1144" i="1"/>
  <c r="T1144" i="1" l="1"/>
  <c r="J1145" i="1"/>
  <c r="K1145" i="1" s="1"/>
  <c r="L1145" i="1" s="1"/>
  <c r="M1145" i="1" s="1"/>
  <c r="Q1144" i="1"/>
  <c r="C1145" i="1" s="1"/>
  <c r="S1145" i="1"/>
  <c r="R1145" i="1"/>
  <c r="N1144" i="1"/>
  <c r="P1144" i="1" s="1"/>
  <c r="H1145" i="1"/>
  <c r="G1145" i="1"/>
  <c r="O1145" i="1"/>
  <c r="A1146" i="1"/>
  <c r="D1145" i="1"/>
  <c r="E1145" i="1" s="1"/>
  <c r="F1146" i="1" s="1"/>
  <c r="B1145" i="1"/>
  <c r="N1145" i="1" l="1"/>
  <c r="P1145" i="1" s="1"/>
  <c r="J1146" i="1"/>
  <c r="K1146" i="1" s="1"/>
  <c r="L1146" i="1" s="1"/>
  <c r="M1146" i="1" s="1"/>
  <c r="T1145" i="1"/>
  <c r="S1146" i="1"/>
  <c r="Q1145" i="1"/>
  <c r="C1146" i="1" s="1"/>
  <c r="R1146" i="1"/>
  <c r="A1147" i="1"/>
  <c r="D1146" i="1"/>
  <c r="E1146" i="1" s="1"/>
  <c r="F1147" i="1" s="1"/>
  <c r="B1146" i="1"/>
  <c r="O1146" i="1"/>
  <c r="G1146" i="1"/>
  <c r="H1146" i="1" s="1"/>
  <c r="N1146" i="1" l="1"/>
  <c r="P1146" i="1" s="1"/>
  <c r="R1147" i="1"/>
  <c r="T1146" i="1"/>
  <c r="J1147" i="1"/>
  <c r="K1147" i="1" s="1"/>
  <c r="L1147" i="1" s="1"/>
  <c r="M1147" i="1" s="1"/>
  <c r="Q1146" i="1"/>
  <c r="C1147" i="1" s="1"/>
  <c r="S1147" i="1"/>
  <c r="G1147" i="1"/>
  <c r="B1147" i="1"/>
  <c r="O1147" i="1"/>
  <c r="A1148" i="1"/>
  <c r="D1147" i="1"/>
  <c r="E1147" i="1" s="1"/>
  <c r="F1148" i="1" s="1"/>
  <c r="G1148" i="1" l="1"/>
  <c r="D1148" i="1"/>
  <c r="E1148" i="1" s="1"/>
  <c r="F1149" i="1" s="1"/>
  <c r="B1148" i="1"/>
  <c r="O1148" i="1"/>
  <c r="A1149" i="1"/>
  <c r="H1147" i="1"/>
  <c r="N1147" i="1" s="1"/>
  <c r="P1147" i="1" s="1"/>
  <c r="T1147" i="1"/>
  <c r="S1148" i="1"/>
  <c r="Q1147" i="1"/>
  <c r="C1148" i="1" s="1"/>
  <c r="R1148" i="1"/>
  <c r="J1148" i="1"/>
  <c r="K1148" i="1" s="1"/>
  <c r="L1148" i="1" s="1"/>
  <c r="M1148" i="1" s="1"/>
  <c r="O1149" i="1" l="1"/>
  <c r="A1150" i="1"/>
  <c r="D1149" i="1"/>
  <c r="E1149" i="1" s="1"/>
  <c r="F1150" i="1" s="1"/>
  <c r="B1149" i="1"/>
  <c r="T1148" i="1"/>
  <c r="R1149" i="1"/>
  <c r="Q1148" i="1"/>
  <c r="C1149" i="1" s="1"/>
  <c r="S1149" i="1"/>
  <c r="J1149" i="1"/>
  <c r="K1149" i="1" s="1"/>
  <c r="L1149" i="1" s="1"/>
  <c r="M1149" i="1" s="1"/>
  <c r="G1149" i="1"/>
  <c r="H1148" i="1"/>
  <c r="N1148" i="1" s="1"/>
  <c r="P1148" i="1" s="1"/>
  <c r="G1150" i="1" l="1"/>
  <c r="D1150" i="1"/>
  <c r="E1150" i="1" s="1"/>
  <c r="F1151" i="1" s="1"/>
  <c r="B1150" i="1"/>
  <c r="O1150" i="1"/>
  <c r="A1151" i="1"/>
  <c r="Q1149" i="1"/>
  <c r="C1150" i="1" s="1"/>
  <c r="J1150" i="1"/>
  <c r="K1150" i="1" s="1"/>
  <c r="L1150" i="1" s="1"/>
  <c r="M1150" i="1" s="1"/>
  <c r="S1150" i="1"/>
  <c r="R1150" i="1"/>
  <c r="T1149" i="1"/>
  <c r="H1150" i="1"/>
  <c r="H1149" i="1"/>
  <c r="N1149" i="1" s="1"/>
  <c r="P1149" i="1" s="1"/>
  <c r="B1151" i="1" l="1"/>
  <c r="O1151" i="1"/>
  <c r="A1152" i="1"/>
  <c r="D1151" i="1"/>
  <c r="E1151" i="1" s="1"/>
  <c r="F1152" i="1" s="1"/>
  <c r="G1151" i="1"/>
  <c r="N1150" i="1"/>
  <c r="P1150" i="1" s="1"/>
  <c r="R1151" i="1"/>
  <c r="Q1150" i="1"/>
  <c r="C1151" i="1" s="1"/>
  <c r="J1151" i="1"/>
  <c r="K1151" i="1" s="1"/>
  <c r="L1151" i="1" s="1"/>
  <c r="M1151" i="1" s="1"/>
  <c r="T1150" i="1"/>
  <c r="S1151" i="1"/>
  <c r="G1152" i="1" l="1"/>
  <c r="H1152" i="1" s="1"/>
  <c r="T1151" i="1"/>
  <c r="J1152" i="1"/>
  <c r="K1152" i="1" s="1"/>
  <c r="L1152" i="1" s="1"/>
  <c r="M1152" i="1" s="1"/>
  <c r="Q1151" i="1"/>
  <c r="C1152" i="1" s="1"/>
  <c r="R1152" i="1"/>
  <c r="S1152" i="1"/>
  <c r="H1151" i="1"/>
  <c r="N1151" i="1" s="1"/>
  <c r="P1151" i="1" s="1"/>
  <c r="O1152" i="1"/>
  <c r="A1153" i="1"/>
  <c r="D1152" i="1"/>
  <c r="E1152" i="1" s="1"/>
  <c r="F1153" i="1" s="1"/>
  <c r="B1152" i="1"/>
  <c r="N1152" i="1" l="1"/>
  <c r="P1152" i="1"/>
  <c r="R1153" i="1"/>
  <c r="S1153" i="1"/>
  <c r="J1153" i="1"/>
  <c r="K1153" i="1" s="1"/>
  <c r="L1153" i="1" s="1"/>
  <c r="M1153" i="1" s="1"/>
  <c r="Q1152" i="1"/>
  <c r="C1153" i="1" s="1"/>
  <c r="T1152" i="1"/>
  <c r="B1153" i="1"/>
  <c r="O1153" i="1"/>
  <c r="A1154" i="1"/>
  <c r="D1153" i="1"/>
  <c r="E1153" i="1" s="1"/>
  <c r="F1154" i="1" s="1"/>
  <c r="G1153" i="1"/>
  <c r="R1154" i="1" l="1"/>
  <c r="T1153" i="1"/>
  <c r="Q1153" i="1"/>
  <c r="C1154" i="1" s="1"/>
  <c r="J1154" i="1"/>
  <c r="K1154" i="1" s="1"/>
  <c r="L1154" i="1" s="1"/>
  <c r="M1154" i="1" s="1"/>
  <c r="S1154" i="1"/>
  <c r="G1154" i="1"/>
  <c r="O1154" i="1"/>
  <c r="A1155" i="1"/>
  <c r="D1154" i="1"/>
  <c r="E1154" i="1" s="1"/>
  <c r="F1155" i="1" s="1"/>
  <c r="B1154" i="1"/>
  <c r="H1153" i="1"/>
  <c r="N1153" i="1" s="1"/>
  <c r="P1153" i="1" s="1"/>
  <c r="G1155" i="1" l="1"/>
  <c r="H1155" i="1"/>
  <c r="H1154" i="1"/>
  <c r="N1154" i="1" s="1"/>
  <c r="P1154" i="1" s="1"/>
  <c r="D1155" i="1"/>
  <c r="E1155" i="1" s="1"/>
  <c r="F1156" i="1" s="1"/>
  <c r="A1156" i="1"/>
  <c r="B1155" i="1"/>
  <c r="O1155" i="1"/>
  <c r="J1155" i="1"/>
  <c r="K1155" i="1" s="1"/>
  <c r="L1155" i="1" s="1"/>
  <c r="M1155" i="1" s="1"/>
  <c r="N1155" i="1" s="1"/>
  <c r="P1155" i="1" s="1"/>
  <c r="T1154" i="1"/>
  <c r="S1155" i="1"/>
  <c r="R1155" i="1"/>
  <c r="Q1154" i="1"/>
  <c r="C1155" i="1" s="1"/>
  <c r="J1156" i="1" l="1"/>
  <c r="K1156" i="1" s="1"/>
  <c r="L1156" i="1" s="1"/>
  <c r="M1156" i="1" s="1"/>
  <c r="Q1155" i="1"/>
  <c r="C1156" i="1" s="1"/>
  <c r="R1156" i="1"/>
  <c r="S1156" i="1"/>
  <c r="T1155" i="1"/>
  <c r="A1157" i="1"/>
  <c r="D1156" i="1"/>
  <c r="E1156" i="1" s="1"/>
  <c r="F1157" i="1" s="1"/>
  <c r="B1156" i="1"/>
  <c r="O1156" i="1"/>
  <c r="G1156" i="1"/>
  <c r="H1156" i="1"/>
  <c r="G1157" i="1" l="1"/>
  <c r="D1157" i="1"/>
  <c r="E1157" i="1" s="1"/>
  <c r="F1158" i="1" s="1"/>
  <c r="A1158" i="1"/>
  <c r="B1157" i="1"/>
  <c r="O1157" i="1"/>
  <c r="N1156" i="1"/>
  <c r="P1156" i="1" s="1"/>
  <c r="S1157" i="1"/>
  <c r="R1157" i="1"/>
  <c r="Q1156" i="1"/>
  <c r="C1157" i="1" s="1"/>
  <c r="J1157" i="1"/>
  <c r="K1157" i="1" s="1"/>
  <c r="L1157" i="1" s="1"/>
  <c r="M1157" i="1" s="1"/>
  <c r="T1156" i="1"/>
  <c r="G1158" i="1" l="1"/>
  <c r="H1158" i="1" s="1"/>
  <c r="H1157" i="1"/>
  <c r="N1157" i="1" s="1"/>
  <c r="P1157" i="1" s="1"/>
  <c r="J1158" i="1"/>
  <c r="K1158" i="1" s="1"/>
  <c r="L1158" i="1" s="1"/>
  <c r="M1158" i="1" s="1"/>
  <c r="T1157" i="1"/>
  <c r="Q1157" i="1"/>
  <c r="C1158" i="1" s="1"/>
  <c r="R1158" i="1"/>
  <c r="S1158" i="1"/>
  <c r="A1159" i="1"/>
  <c r="D1158" i="1"/>
  <c r="E1158" i="1" s="1"/>
  <c r="F1159" i="1" s="1"/>
  <c r="O1158" i="1"/>
  <c r="B1158" i="1"/>
  <c r="R1159" i="1" l="1"/>
  <c r="Q1158" i="1"/>
  <c r="C1159" i="1" s="1"/>
  <c r="J1159" i="1"/>
  <c r="T1158" i="1"/>
  <c r="S1159" i="1"/>
  <c r="G1159" i="1"/>
  <c r="B1159" i="1"/>
  <c r="A1160" i="1"/>
  <c r="D1159" i="1"/>
  <c r="E1159" i="1" s="1"/>
  <c r="F1160" i="1" s="1"/>
  <c r="K1159" i="1"/>
  <c r="L1159" i="1" s="1"/>
  <c r="M1159" i="1" s="1"/>
  <c r="O1159" i="1"/>
  <c r="N1158" i="1"/>
  <c r="P1158" i="1" s="1"/>
  <c r="G1160" i="1" l="1"/>
  <c r="H1160" i="1" s="1"/>
  <c r="H1159" i="1"/>
  <c r="N1159" i="1" s="1"/>
  <c r="P1159" i="1" s="1"/>
  <c r="A1161" i="1"/>
  <c r="D1160" i="1"/>
  <c r="E1160" i="1" s="1"/>
  <c r="F1161" i="1" s="1"/>
  <c r="O1160" i="1"/>
  <c r="B1160" i="1"/>
  <c r="J1160" i="1"/>
  <c r="K1160" i="1" s="1"/>
  <c r="L1160" i="1" s="1"/>
  <c r="M1160" i="1" s="1"/>
  <c r="Q1159" i="1"/>
  <c r="C1160" i="1" s="1"/>
  <c r="R1160" i="1"/>
  <c r="S1160" i="1"/>
  <c r="T1159" i="1"/>
  <c r="N1160" i="1" l="1"/>
  <c r="P1160" i="1" s="1"/>
  <c r="J1161" i="1"/>
  <c r="K1161" i="1" s="1"/>
  <c r="L1161" i="1" s="1"/>
  <c r="M1161" i="1" s="1"/>
  <c r="T1160" i="1"/>
  <c r="S1161" i="1"/>
  <c r="R1161" i="1"/>
  <c r="Q1160" i="1"/>
  <c r="C1161" i="1" s="1"/>
  <c r="G1161" i="1"/>
  <c r="D1161" i="1"/>
  <c r="E1161" i="1" s="1"/>
  <c r="F1162" i="1" s="1"/>
  <c r="A1162" i="1"/>
  <c r="B1161" i="1"/>
  <c r="O1161" i="1"/>
  <c r="Q1161" i="1" l="1"/>
  <c r="C1162" i="1" s="1"/>
  <c r="J1162" i="1"/>
  <c r="K1162" i="1" s="1"/>
  <c r="L1162" i="1" s="1"/>
  <c r="M1162" i="1" s="1"/>
  <c r="S1162" i="1"/>
  <c r="T1161" i="1"/>
  <c r="R1162" i="1"/>
  <c r="G1162" i="1"/>
  <c r="D1162" i="1"/>
  <c r="E1162" i="1" s="1"/>
  <c r="F1163" i="1" s="1"/>
  <c r="O1162" i="1"/>
  <c r="B1162" i="1"/>
  <c r="A1163" i="1"/>
  <c r="H1161" i="1"/>
  <c r="N1161" i="1" s="1"/>
  <c r="P1161" i="1" s="1"/>
  <c r="G1163" i="1" l="1"/>
  <c r="H1163" i="1" s="1"/>
  <c r="D1163" i="1"/>
  <c r="E1163" i="1" s="1"/>
  <c r="F1164" i="1" s="1"/>
  <c r="H1164" i="1" s="1"/>
  <c r="A1164" i="1"/>
  <c r="B1163" i="1"/>
  <c r="O1163" i="1"/>
  <c r="G1164" i="1"/>
  <c r="H1162" i="1"/>
  <c r="N1162" i="1" s="1"/>
  <c r="P1162" i="1" s="1"/>
  <c r="T1162" i="1"/>
  <c r="S1163" i="1"/>
  <c r="R1163" i="1"/>
  <c r="Q1162" i="1"/>
  <c r="C1163" i="1" s="1"/>
  <c r="J1163" i="1"/>
  <c r="K1163" i="1" s="1"/>
  <c r="L1163" i="1" s="1"/>
  <c r="M1163" i="1" s="1"/>
  <c r="N1163" i="1" l="1"/>
  <c r="P1163" i="1" s="1"/>
  <c r="O1164" i="1"/>
  <c r="B1164" i="1"/>
  <c r="A1165" i="1"/>
  <c r="D1164" i="1"/>
  <c r="E1164" i="1" s="1"/>
  <c r="F1165" i="1" s="1"/>
  <c r="H1165" i="1" s="1"/>
  <c r="G1165" i="1"/>
  <c r="Q1163" i="1"/>
  <c r="C1164" i="1" s="1"/>
  <c r="J1164" i="1"/>
  <c r="K1164" i="1" s="1"/>
  <c r="L1164" i="1" s="1"/>
  <c r="M1164" i="1" s="1"/>
  <c r="N1164" i="1" s="1"/>
  <c r="P1164" i="1" s="1"/>
  <c r="S1164" i="1"/>
  <c r="T1163" i="1"/>
  <c r="R1164" i="1"/>
  <c r="A1166" i="1" l="1"/>
  <c r="B1165" i="1"/>
  <c r="O1165" i="1"/>
  <c r="G1166" i="1" s="1"/>
  <c r="D1165" i="1"/>
  <c r="E1165" i="1" s="1"/>
  <c r="F1166" i="1" s="1"/>
  <c r="R1165" i="1"/>
  <c r="Q1164" i="1"/>
  <c r="C1165" i="1" s="1"/>
  <c r="J1165" i="1"/>
  <c r="K1165" i="1" s="1"/>
  <c r="L1165" i="1" s="1"/>
  <c r="M1165" i="1" s="1"/>
  <c r="N1165" i="1" s="1"/>
  <c r="P1165" i="1" s="1"/>
  <c r="T1164" i="1"/>
  <c r="S1165" i="1"/>
  <c r="H1166" i="1" l="1"/>
  <c r="B1166" i="1"/>
  <c r="A1167" i="1"/>
  <c r="O1166" i="1"/>
  <c r="G1167" i="1" s="1"/>
  <c r="D1166" i="1"/>
  <c r="E1166" i="1" s="1"/>
  <c r="F1167" i="1" s="1"/>
  <c r="T1165" i="1"/>
  <c r="R1166" i="1"/>
  <c r="Q1165" i="1"/>
  <c r="C1166" i="1" s="1"/>
  <c r="J1166" i="1"/>
  <c r="K1166" i="1" s="1"/>
  <c r="L1166" i="1" s="1"/>
  <c r="M1166" i="1" s="1"/>
  <c r="N1166" i="1" s="1"/>
  <c r="P1166" i="1" s="1"/>
  <c r="S1166" i="1"/>
  <c r="H1167" i="1" l="1"/>
  <c r="T1166" i="1"/>
  <c r="S1167" i="1"/>
  <c r="R1167" i="1"/>
  <c r="Q1166" i="1"/>
  <c r="C1167" i="1" s="1"/>
  <c r="J1167" i="1"/>
  <c r="O1167" i="1"/>
  <c r="G1168" i="1" s="1"/>
  <c r="D1167" i="1"/>
  <c r="E1167" i="1" s="1"/>
  <c r="F1168" i="1" s="1"/>
  <c r="A1168" i="1"/>
  <c r="B1167" i="1"/>
  <c r="K1167" i="1"/>
  <c r="L1167" i="1" s="1"/>
  <c r="M1167" i="1" s="1"/>
  <c r="O1168" i="1" l="1"/>
  <c r="B1168" i="1"/>
  <c r="A1169" i="1"/>
  <c r="D1168" i="1"/>
  <c r="E1168" i="1" s="1"/>
  <c r="F1169" i="1" s="1"/>
  <c r="N1167" i="1"/>
  <c r="P1167" i="1" s="1"/>
  <c r="H1168" i="1"/>
  <c r="R1168" i="1"/>
  <c r="Q1167" i="1"/>
  <c r="C1168" i="1" s="1"/>
  <c r="J1168" i="1"/>
  <c r="K1168" i="1" s="1"/>
  <c r="L1168" i="1" s="1"/>
  <c r="M1168" i="1" s="1"/>
  <c r="S1168" i="1"/>
  <c r="T1167" i="1"/>
  <c r="N1168" i="1" l="1"/>
  <c r="P1168" i="1" s="1"/>
  <c r="S1169" i="1"/>
  <c r="R1169" i="1"/>
  <c r="Q1168" i="1"/>
  <c r="C1169" i="1" s="1"/>
  <c r="J1169" i="1"/>
  <c r="K1169" i="1" s="1"/>
  <c r="L1169" i="1" s="1"/>
  <c r="M1169" i="1" s="1"/>
  <c r="T1168" i="1"/>
  <c r="D1169" i="1"/>
  <c r="E1169" i="1" s="1"/>
  <c r="F1170" i="1" s="1"/>
  <c r="A1170" i="1"/>
  <c r="B1169" i="1"/>
  <c r="O1169" i="1"/>
  <c r="G1169" i="1"/>
  <c r="H1169" i="1" s="1"/>
  <c r="N1169" i="1" l="1"/>
  <c r="P1169" i="1" s="1"/>
  <c r="Q1169" i="1"/>
  <c r="C1170" i="1" s="1"/>
  <c r="J1170" i="1"/>
  <c r="K1170" i="1" s="1"/>
  <c r="L1170" i="1" s="1"/>
  <c r="M1170" i="1" s="1"/>
  <c r="S1170" i="1"/>
  <c r="T1169" i="1"/>
  <c r="R1170" i="1"/>
  <c r="G1170" i="1"/>
  <c r="A1171" i="1"/>
  <c r="D1170" i="1"/>
  <c r="E1170" i="1" s="1"/>
  <c r="F1171" i="1" s="1"/>
  <c r="B1170" i="1"/>
  <c r="O1170" i="1"/>
  <c r="T1170" i="1" l="1"/>
  <c r="S1171" i="1"/>
  <c r="R1171" i="1"/>
  <c r="Q1170" i="1"/>
  <c r="C1171" i="1" s="1"/>
  <c r="J1171" i="1"/>
  <c r="K1171" i="1" s="1"/>
  <c r="L1171" i="1" s="1"/>
  <c r="M1171" i="1" s="1"/>
  <c r="G1171" i="1"/>
  <c r="H1171" i="1"/>
  <c r="H1170" i="1"/>
  <c r="N1170" i="1" s="1"/>
  <c r="P1170" i="1" s="1"/>
  <c r="O1171" i="1"/>
  <c r="D1171" i="1"/>
  <c r="E1171" i="1" s="1"/>
  <c r="F1172" i="1" s="1"/>
  <c r="A1172" i="1"/>
  <c r="B1171" i="1"/>
  <c r="Q1171" i="1" l="1"/>
  <c r="C1172" i="1" s="1"/>
  <c r="R1172" i="1"/>
  <c r="J1172" i="1"/>
  <c r="K1172" i="1" s="1"/>
  <c r="L1172" i="1" s="1"/>
  <c r="M1172" i="1" s="1"/>
  <c r="S1172" i="1"/>
  <c r="T1171" i="1"/>
  <c r="D1172" i="1"/>
  <c r="E1172" i="1" s="1"/>
  <c r="F1173" i="1" s="1"/>
  <c r="B1172" i="1"/>
  <c r="A1173" i="1"/>
  <c r="O1172" i="1"/>
  <c r="N1171" i="1"/>
  <c r="P1171" i="1" s="1"/>
  <c r="H1172" i="1"/>
  <c r="G1172" i="1"/>
  <c r="N1172" i="1" l="1"/>
  <c r="P1172" i="1" s="1"/>
  <c r="T1172" i="1"/>
  <c r="S1173" i="1"/>
  <c r="R1173" i="1"/>
  <c r="Q1172" i="1"/>
  <c r="C1173" i="1" s="1"/>
  <c r="J1173" i="1"/>
  <c r="K1173" i="1" s="1"/>
  <c r="L1173" i="1" s="1"/>
  <c r="M1173" i="1" s="1"/>
  <c r="G1173" i="1"/>
  <c r="H1173" i="1" s="1"/>
  <c r="B1173" i="1"/>
  <c r="O1173" i="1"/>
  <c r="D1173" i="1"/>
  <c r="E1173" i="1" s="1"/>
  <c r="F1174" i="1" s="1"/>
  <c r="A1174" i="1"/>
  <c r="N1173" i="1" l="1"/>
  <c r="P1173" i="1" s="1"/>
  <c r="Q1173" i="1"/>
  <c r="C1174" i="1" s="1"/>
  <c r="R1174" i="1"/>
  <c r="S1174" i="1"/>
  <c r="T1173" i="1"/>
  <c r="J1174" i="1"/>
  <c r="K1174" i="1" s="1"/>
  <c r="L1174" i="1" s="1"/>
  <c r="M1174" i="1" s="1"/>
  <c r="A1175" i="1"/>
  <c r="D1174" i="1"/>
  <c r="E1174" i="1" s="1"/>
  <c r="F1175" i="1" s="1"/>
  <c r="O1174" i="1"/>
  <c r="B1174" i="1"/>
  <c r="G1174" i="1"/>
  <c r="H1174" i="1" s="1"/>
  <c r="N1174" i="1" l="1"/>
  <c r="P1174" i="1" s="1"/>
  <c r="S1175" i="1"/>
  <c r="R1175" i="1"/>
  <c r="Q1174" i="1"/>
  <c r="C1175" i="1" s="1"/>
  <c r="J1175" i="1"/>
  <c r="K1175" i="1" s="1"/>
  <c r="L1175" i="1" s="1"/>
  <c r="M1175" i="1" s="1"/>
  <c r="T1174" i="1"/>
  <c r="G1175" i="1"/>
  <c r="O1175" i="1"/>
  <c r="D1175" i="1"/>
  <c r="E1175" i="1" s="1"/>
  <c r="F1176" i="1" s="1"/>
  <c r="A1176" i="1"/>
  <c r="B1175" i="1"/>
  <c r="G1176" i="1" l="1"/>
  <c r="B1176" i="1"/>
  <c r="A1177" i="1"/>
  <c r="D1176" i="1"/>
  <c r="E1176" i="1" s="1"/>
  <c r="F1177" i="1" s="1"/>
  <c r="O1176" i="1"/>
  <c r="H1175" i="1"/>
  <c r="N1175" i="1" s="1"/>
  <c r="P1175" i="1" s="1"/>
  <c r="Q1175" i="1"/>
  <c r="C1176" i="1" s="1"/>
  <c r="R1176" i="1"/>
  <c r="S1176" i="1"/>
  <c r="T1175" i="1"/>
  <c r="J1176" i="1"/>
  <c r="K1176" i="1" s="1"/>
  <c r="L1176" i="1" s="1"/>
  <c r="M1176" i="1" s="1"/>
  <c r="R1177" i="1" l="1"/>
  <c r="Q1176" i="1"/>
  <c r="C1177" i="1" s="1"/>
  <c r="J1177" i="1"/>
  <c r="K1177" i="1" s="1"/>
  <c r="L1177" i="1" s="1"/>
  <c r="M1177" i="1" s="1"/>
  <c r="T1176" i="1"/>
  <c r="S1177" i="1"/>
  <c r="G1177" i="1"/>
  <c r="H1177" i="1"/>
  <c r="H1176" i="1"/>
  <c r="N1176" i="1" s="1"/>
  <c r="P1176" i="1" s="1"/>
  <c r="A1178" i="1"/>
  <c r="B1177" i="1"/>
  <c r="O1177" i="1"/>
  <c r="D1177" i="1"/>
  <c r="E1177" i="1" s="1"/>
  <c r="F1178" i="1" s="1"/>
  <c r="R1178" i="1" l="1"/>
  <c r="Q1177" i="1"/>
  <c r="C1178" i="1" s="1"/>
  <c r="J1178" i="1"/>
  <c r="K1178" i="1" s="1"/>
  <c r="L1178" i="1" s="1"/>
  <c r="M1178" i="1" s="1"/>
  <c r="S1178" i="1"/>
  <c r="T1177" i="1"/>
  <c r="N1177" i="1"/>
  <c r="P1177" i="1" s="1"/>
  <c r="G1178" i="1"/>
  <c r="A1179" i="1"/>
  <c r="D1178" i="1"/>
  <c r="E1178" i="1" s="1"/>
  <c r="F1179" i="1" s="1"/>
  <c r="O1178" i="1"/>
  <c r="B1178" i="1"/>
  <c r="G1179" i="1" l="1"/>
  <c r="R1179" i="1"/>
  <c r="Q1178" i="1"/>
  <c r="C1179" i="1" s="1"/>
  <c r="J1179" i="1"/>
  <c r="K1179" i="1" s="1"/>
  <c r="L1179" i="1" s="1"/>
  <c r="M1179" i="1" s="1"/>
  <c r="T1178" i="1"/>
  <c r="S1179" i="1"/>
  <c r="H1179" i="1"/>
  <c r="H1178" i="1"/>
  <c r="N1178" i="1" s="1"/>
  <c r="P1178" i="1" s="1"/>
  <c r="O1179" i="1"/>
  <c r="A1180" i="1"/>
  <c r="D1179" i="1"/>
  <c r="E1179" i="1" s="1"/>
  <c r="F1180" i="1" s="1"/>
  <c r="B1179" i="1"/>
  <c r="N1179" i="1" l="1"/>
  <c r="P1179" i="1" s="1"/>
  <c r="A1181" i="1"/>
  <c r="O1180" i="1"/>
  <c r="D1180" i="1"/>
  <c r="E1180" i="1" s="1"/>
  <c r="F1181" i="1" s="1"/>
  <c r="H1181" i="1" s="1"/>
  <c r="B1180" i="1"/>
  <c r="Q1179" i="1"/>
  <c r="C1180" i="1" s="1"/>
  <c r="J1180" i="1"/>
  <c r="K1180" i="1" s="1"/>
  <c r="L1180" i="1" s="1"/>
  <c r="M1180" i="1" s="1"/>
  <c r="S1180" i="1"/>
  <c r="T1179" i="1"/>
  <c r="R1180" i="1"/>
  <c r="G1180" i="1"/>
  <c r="G1181" i="1" s="1"/>
  <c r="O1181" i="1" l="1"/>
  <c r="D1181" i="1"/>
  <c r="E1181" i="1" s="1"/>
  <c r="F1182" i="1" s="1"/>
  <c r="A1182" i="1"/>
  <c r="B1181" i="1"/>
  <c r="H1180" i="1"/>
  <c r="N1180" i="1" s="1"/>
  <c r="P1180" i="1" s="1"/>
  <c r="T1180" i="1"/>
  <c r="S1181" i="1"/>
  <c r="R1181" i="1"/>
  <c r="Q1180" i="1"/>
  <c r="C1181" i="1" s="1"/>
  <c r="J1181" i="1"/>
  <c r="K1181" i="1" s="1"/>
  <c r="L1181" i="1" s="1"/>
  <c r="M1181" i="1" s="1"/>
  <c r="N1181" i="1" s="1"/>
  <c r="P1181" i="1" s="1"/>
  <c r="Q1181" i="1" l="1"/>
  <c r="C1182" i="1" s="1"/>
  <c r="J1182" i="1"/>
  <c r="K1182" i="1" s="1"/>
  <c r="L1182" i="1" s="1"/>
  <c r="M1182" i="1" s="1"/>
  <c r="R1182" i="1"/>
  <c r="S1182" i="1"/>
  <c r="T1181" i="1"/>
  <c r="G1182" i="1"/>
  <c r="O1182" i="1"/>
  <c r="B1182" i="1"/>
  <c r="A1183" i="1"/>
  <c r="D1182" i="1"/>
  <c r="E1182" i="1" s="1"/>
  <c r="F1183" i="1" s="1"/>
  <c r="G1183" i="1" l="1"/>
  <c r="H1183" i="1" s="1"/>
  <c r="O1183" i="1"/>
  <c r="D1183" i="1"/>
  <c r="E1183" i="1" s="1"/>
  <c r="F1184" i="1" s="1"/>
  <c r="A1184" i="1"/>
  <c r="B1183" i="1"/>
  <c r="H1182" i="1"/>
  <c r="N1182" i="1" s="1"/>
  <c r="P1182" i="1" s="1"/>
  <c r="S1183" i="1"/>
  <c r="R1183" i="1"/>
  <c r="Q1182" i="1"/>
  <c r="C1183" i="1" s="1"/>
  <c r="J1183" i="1"/>
  <c r="K1183" i="1" s="1"/>
  <c r="L1183" i="1" s="1"/>
  <c r="M1183" i="1" s="1"/>
  <c r="T1182" i="1"/>
  <c r="Q1183" i="1" l="1"/>
  <c r="C1184" i="1" s="1"/>
  <c r="J1184" i="1"/>
  <c r="K1184" i="1" s="1"/>
  <c r="L1184" i="1" s="1"/>
  <c r="M1184" i="1" s="1"/>
  <c r="S1184" i="1"/>
  <c r="T1183" i="1"/>
  <c r="R1184" i="1"/>
  <c r="G1184" i="1"/>
  <c r="H1184" i="1" s="1"/>
  <c r="A1185" i="1"/>
  <c r="D1184" i="1"/>
  <c r="E1184" i="1" s="1"/>
  <c r="F1185" i="1" s="1"/>
  <c r="B1184" i="1"/>
  <c r="O1184" i="1"/>
  <c r="N1183" i="1"/>
  <c r="P1183" i="1" s="1"/>
  <c r="N1184" i="1" l="1"/>
  <c r="P1184" i="1" s="1"/>
  <c r="R1185" i="1"/>
  <c r="Q1184" i="1"/>
  <c r="C1185" i="1" s="1"/>
  <c r="J1185" i="1"/>
  <c r="K1185" i="1" s="1"/>
  <c r="L1185" i="1" s="1"/>
  <c r="M1185" i="1" s="1"/>
  <c r="T1184" i="1"/>
  <c r="S1185" i="1"/>
  <c r="A1186" i="1"/>
  <c r="B1185" i="1"/>
  <c r="O1185" i="1"/>
  <c r="D1185" i="1"/>
  <c r="E1185" i="1" s="1"/>
  <c r="F1186" i="1" s="1"/>
  <c r="G1185" i="1"/>
  <c r="H1185" i="1"/>
  <c r="G1186" i="1" l="1"/>
  <c r="A1187" i="1"/>
  <c r="D1186" i="1"/>
  <c r="E1186" i="1" s="1"/>
  <c r="F1187" i="1" s="1"/>
  <c r="B1186" i="1"/>
  <c r="O1186" i="1"/>
  <c r="N1185" i="1"/>
  <c r="P1185" i="1" s="1"/>
  <c r="H1186" i="1"/>
  <c r="R1186" i="1"/>
  <c r="Q1185" i="1"/>
  <c r="C1186" i="1" s="1"/>
  <c r="J1186" i="1"/>
  <c r="K1186" i="1" s="1"/>
  <c r="L1186" i="1" s="1"/>
  <c r="M1186" i="1" s="1"/>
  <c r="S1186" i="1"/>
  <c r="T1185" i="1"/>
  <c r="O1187" i="1" l="1"/>
  <c r="D1187" i="1"/>
  <c r="E1187" i="1" s="1"/>
  <c r="F1188" i="1" s="1"/>
  <c r="B1187" i="1"/>
  <c r="A1188" i="1"/>
  <c r="R1187" i="1"/>
  <c r="Q1186" i="1"/>
  <c r="C1187" i="1" s="1"/>
  <c r="J1187" i="1"/>
  <c r="K1187" i="1" s="1"/>
  <c r="L1187" i="1" s="1"/>
  <c r="M1187" i="1" s="1"/>
  <c r="T1186" i="1"/>
  <c r="S1187" i="1"/>
  <c r="G1187" i="1"/>
  <c r="H1187" i="1" s="1"/>
  <c r="N1186" i="1"/>
  <c r="P1186" i="1" s="1"/>
  <c r="N1187" i="1" l="1"/>
  <c r="P1187" i="1" s="1"/>
  <c r="T1187" i="1"/>
  <c r="J1188" i="1"/>
  <c r="K1188" i="1" s="1"/>
  <c r="L1188" i="1" s="1"/>
  <c r="M1188" i="1" s="1"/>
  <c r="Q1187" i="1"/>
  <c r="C1188" i="1" s="1"/>
  <c r="R1188" i="1"/>
  <c r="S1188" i="1"/>
  <c r="B1188" i="1"/>
  <c r="O1188" i="1"/>
  <c r="A1189" i="1"/>
  <c r="D1188" i="1"/>
  <c r="E1188" i="1" s="1"/>
  <c r="F1189" i="1" s="1"/>
  <c r="H1189" i="1" s="1"/>
  <c r="G1188" i="1"/>
  <c r="G1189" i="1" s="1"/>
  <c r="D1189" i="1" l="1"/>
  <c r="B1189" i="1"/>
  <c r="E1189" i="1"/>
  <c r="F1190" i="1" s="1"/>
  <c r="H1190" i="1" s="1"/>
  <c r="O1189" i="1"/>
  <c r="A1190" i="1"/>
  <c r="H1188" i="1"/>
  <c r="N1188" i="1" s="1"/>
  <c r="P1188" i="1" s="1"/>
  <c r="G1190" i="1"/>
  <c r="R1189" i="1"/>
  <c r="Q1188" i="1"/>
  <c r="C1189" i="1" s="1"/>
  <c r="J1189" i="1"/>
  <c r="K1189" i="1" s="1"/>
  <c r="L1189" i="1" s="1"/>
  <c r="M1189" i="1" s="1"/>
  <c r="N1189" i="1" s="1"/>
  <c r="P1189" i="1" s="1"/>
  <c r="T1188" i="1"/>
  <c r="S1189" i="1"/>
  <c r="D1190" i="1" l="1"/>
  <c r="E1190" i="1" s="1"/>
  <c r="F1191" i="1" s="1"/>
  <c r="O1190" i="1"/>
  <c r="B1190" i="1"/>
  <c r="A1191" i="1"/>
  <c r="J1190" i="1"/>
  <c r="K1190" i="1" s="1"/>
  <c r="L1190" i="1" s="1"/>
  <c r="M1190" i="1" s="1"/>
  <c r="N1190" i="1" s="1"/>
  <c r="P1190" i="1" s="1"/>
  <c r="Q1189" i="1"/>
  <c r="C1190" i="1" s="1"/>
  <c r="R1190" i="1"/>
  <c r="S1190" i="1"/>
  <c r="T1189" i="1"/>
  <c r="T1190" i="1" l="1"/>
  <c r="Q1190" i="1"/>
  <c r="C1191" i="1" s="1"/>
  <c r="R1191" i="1"/>
  <c r="S1191" i="1"/>
  <c r="J1191" i="1"/>
  <c r="K1191" i="1" s="1"/>
  <c r="L1191" i="1" s="1"/>
  <c r="M1191" i="1" s="1"/>
  <c r="O1191" i="1"/>
  <c r="D1191" i="1"/>
  <c r="E1191" i="1" s="1"/>
  <c r="F1192" i="1" s="1"/>
  <c r="A1192" i="1"/>
  <c r="B1191" i="1"/>
  <c r="G1191" i="1"/>
  <c r="Q1191" i="1" l="1"/>
  <c r="C1192" i="1" s="1"/>
  <c r="R1192" i="1"/>
  <c r="S1192" i="1"/>
  <c r="J1192" i="1"/>
  <c r="K1192" i="1" s="1"/>
  <c r="L1192" i="1" s="1"/>
  <c r="M1192" i="1" s="1"/>
  <c r="T1191" i="1"/>
  <c r="O1192" i="1"/>
  <c r="B1192" i="1"/>
  <c r="D1192" i="1"/>
  <c r="E1192" i="1" s="1"/>
  <c r="F1193" i="1" s="1"/>
  <c r="A1193" i="1"/>
  <c r="G1192" i="1"/>
  <c r="H1191" i="1"/>
  <c r="N1191" i="1" s="1"/>
  <c r="P1191" i="1" s="1"/>
  <c r="H1192" i="1"/>
  <c r="G1193" i="1" l="1"/>
  <c r="N1192" i="1"/>
  <c r="P1192" i="1" s="1"/>
  <c r="R1193" i="1"/>
  <c r="Q1192" i="1"/>
  <c r="C1193" i="1" s="1"/>
  <c r="J1193" i="1"/>
  <c r="S1193" i="1"/>
  <c r="T1192" i="1"/>
  <c r="D1193" i="1"/>
  <c r="E1193" i="1" s="1"/>
  <c r="F1194" i="1" s="1"/>
  <c r="K1193" i="1"/>
  <c r="L1193" i="1" s="1"/>
  <c r="M1193" i="1" s="1"/>
  <c r="O1193" i="1"/>
  <c r="B1193" i="1"/>
  <c r="A1194" i="1"/>
  <c r="G1194" i="1" l="1"/>
  <c r="H1194" i="1"/>
  <c r="H1193" i="1"/>
  <c r="N1193" i="1" s="1"/>
  <c r="P1193" i="1" s="1"/>
  <c r="R1194" i="1"/>
  <c r="Q1193" i="1"/>
  <c r="C1194" i="1" s="1"/>
  <c r="J1194" i="1"/>
  <c r="K1194" i="1" s="1"/>
  <c r="L1194" i="1" s="1"/>
  <c r="M1194" i="1" s="1"/>
  <c r="S1194" i="1"/>
  <c r="T1193" i="1"/>
  <c r="O1194" i="1"/>
  <c r="B1194" i="1"/>
  <c r="A1195" i="1"/>
  <c r="D1194" i="1"/>
  <c r="E1194" i="1" s="1"/>
  <c r="F1195" i="1" s="1"/>
  <c r="D1195" i="1" l="1"/>
  <c r="E1195" i="1" s="1"/>
  <c r="F1196" i="1" s="1"/>
  <c r="A1196" i="1"/>
  <c r="O1195" i="1"/>
  <c r="B1195" i="1"/>
  <c r="N1194" i="1"/>
  <c r="P1194" i="1" s="1"/>
  <c r="R1195" i="1"/>
  <c r="Q1194" i="1"/>
  <c r="C1195" i="1" s="1"/>
  <c r="J1195" i="1"/>
  <c r="K1195" i="1" s="1"/>
  <c r="L1195" i="1" s="1"/>
  <c r="M1195" i="1" s="1"/>
  <c r="S1195" i="1"/>
  <c r="T1194" i="1"/>
  <c r="G1195" i="1"/>
  <c r="H1195" i="1" s="1"/>
  <c r="N1195" i="1" l="1"/>
  <c r="P1195" i="1" s="1"/>
  <c r="R1196" i="1"/>
  <c r="Q1195" i="1"/>
  <c r="C1196" i="1" s="1"/>
  <c r="J1196" i="1"/>
  <c r="K1196" i="1" s="1"/>
  <c r="L1196" i="1" s="1"/>
  <c r="M1196" i="1" s="1"/>
  <c r="S1196" i="1"/>
  <c r="T1195" i="1"/>
  <c r="B1196" i="1"/>
  <c r="A1197" i="1"/>
  <c r="D1196" i="1"/>
  <c r="E1196" i="1" s="1"/>
  <c r="F1197" i="1" s="1"/>
  <c r="H1197" i="1" s="1"/>
  <c r="O1196" i="1"/>
  <c r="G1196" i="1"/>
  <c r="G1197" i="1" s="1"/>
  <c r="O1197" i="1" l="1"/>
  <c r="D1197" i="1"/>
  <c r="E1197" i="1" s="1"/>
  <c r="F1198" i="1" s="1"/>
  <c r="H1198" i="1" s="1"/>
  <c r="A1198" i="1"/>
  <c r="B1197" i="1"/>
  <c r="R1197" i="1"/>
  <c r="Q1196" i="1"/>
  <c r="C1197" i="1" s="1"/>
  <c r="J1197" i="1"/>
  <c r="K1197" i="1" s="1"/>
  <c r="L1197" i="1" s="1"/>
  <c r="M1197" i="1" s="1"/>
  <c r="N1197" i="1" s="1"/>
  <c r="T1196" i="1"/>
  <c r="S1197" i="1"/>
  <c r="H1196" i="1"/>
  <c r="N1196" i="1" s="1"/>
  <c r="P1196" i="1" s="1"/>
  <c r="G1198" i="1"/>
  <c r="P1197" i="1" l="1"/>
  <c r="D1198" i="1"/>
  <c r="E1198" i="1" s="1"/>
  <c r="F1199" i="1" s="1"/>
  <c r="B1198" i="1"/>
  <c r="O1198" i="1"/>
  <c r="G1199" i="1" s="1"/>
  <c r="A1199" i="1"/>
  <c r="Q1197" i="1"/>
  <c r="C1198" i="1" s="1"/>
  <c r="J1198" i="1"/>
  <c r="K1198" i="1" s="1"/>
  <c r="L1198" i="1" s="1"/>
  <c r="M1198" i="1" s="1"/>
  <c r="N1198" i="1" s="1"/>
  <c r="P1198" i="1" s="1"/>
  <c r="R1198" i="1"/>
  <c r="S1198" i="1"/>
  <c r="T1197" i="1"/>
  <c r="H1199" i="1" l="1"/>
  <c r="O1199" i="1"/>
  <c r="D1199" i="1"/>
  <c r="E1199" i="1" s="1"/>
  <c r="F1200" i="1" s="1"/>
  <c r="B1199" i="1"/>
  <c r="A1200" i="1"/>
  <c r="J1199" i="1"/>
  <c r="K1199" i="1" s="1"/>
  <c r="L1199" i="1" s="1"/>
  <c r="M1199" i="1" s="1"/>
  <c r="T1198" i="1"/>
  <c r="R1199" i="1"/>
  <c r="Q1198" i="1"/>
  <c r="C1199" i="1" s="1"/>
  <c r="S1199" i="1"/>
  <c r="S1200" i="1" l="1"/>
  <c r="R1200" i="1"/>
  <c r="Q1199" i="1"/>
  <c r="C1200" i="1" s="1"/>
  <c r="J1200" i="1"/>
  <c r="K1200" i="1" s="1"/>
  <c r="L1200" i="1" s="1"/>
  <c r="M1200" i="1" s="1"/>
  <c r="T1199" i="1"/>
  <c r="O1200" i="1"/>
  <c r="A1201" i="1"/>
  <c r="D1200" i="1"/>
  <c r="E1200" i="1" s="1"/>
  <c r="F1201" i="1" s="1"/>
  <c r="B1200" i="1"/>
  <c r="N1199" i="1"/>
  <c r="P1199" i="1" s="1"/>
  <c r="G1200" i="1"/>
  <c r="H1200" i="1" s="1"/>
  <c r="N1200" i="1" l="1"/>
  <c r="P1200" i="1" s="1"/>
  <c r="B1201" i="1"/>
  <c r="A1202" i="1"/>
  <c r="O1201" i="1"/>
  <c r="D1201" i="1"/>
  <c r="E1201" i="1" s="1"/>
  <c r="F1202" i="1" s="1"/>
  <c r="R1201" i="1"/>
  <c r="Q1200" i="1"/>
  <c r="C1201" i="1" s="1"/>
  <c r="S1201" i="1"/>
  <c r="J1201" i="1"/>
  <c r="K1201" i="1" s="1"/>
  <c r="L1201" i="1" s="1"/>
  <c r="M1201" i="1" s="1"/>
  <c r="T1200" i="1"/>
  <c r="G1201" i="1"/>
  <c r="H1201" i="1" s="1"/>
  <c r="N1201" i="1" l="1"/>
  <c r="P1201" i="1" s="1"/>
  <c r="S1202" i="1"/>
  <c r="R1202" i="1"/>
  <c r="J1202" i="1"/>
  <c r="K1202" i="1" s="1"/>
  <c r="L1202" i="1" s="1"/>
  <c r="M1202" i="1" s="1"/>
  <c r="T1201" i="1"/>
  <c r="Q1201" i="1"/>
  <c r="C1202" i="1" s="1"/>
  <c r="G1202" i="1"/>
  <c r="A1203" i="1"/>
  <c r="O1202" i="1"/>
  <c r="D1202" i="1"/>
  <c r="E1202" i="1" s="1"/>
  <c r="F1203" i="1" s="1"/>
  <c r="B1202" i="1"/>
  <c r="G1203" i="1" l="1"/>
  <c r="H1202" i="1"/>
  <c r="N1202" i="1" s="1"/>
  <c r="P1202" i="1" s="1"/>
  <c r="R1203" i="1"/>
  <c r="Q1202" i="1"/>
  <c r="C1203" i="1" s="1"/>
  <c r="J1203" i="1"/>
  <c r="T1202" i="1"/>
  <c r="S1203" i="1"/>
  <c r="O1203" i="1"/>
  <c r="A1204" i="1"/>
  <c r="D1203" i="1"/>
  <c r="E1203" i="1" s="1"/>
  <c r="F1204" i="1" s="1"/>
  <c r="K1203" i="1"/>
  <c r="L1203" i="1" s="1"/>
  <c r="M1203" i="1" s="1"/>
  <c r="B1203" i="1"/>
  <c r="A1205" i="1" l="1"/>
  <c r="O1204" i="1"/>
  <c r="D1204" i="1"/>
  <c r="E1204" i="1" s="1"/>
  <c r="F1205" i="1" s="1"/>
  <c r="B1204" i="1"/>
  <c r="G1204" i="1"/>
  <c r="J1204" i="1"/>
  <c r="K1204" i="1" s="1"/>
  <c r="L1204" i="1" s="1"/>
  <c r="M1204" i="1" s="1"/>
  <c r="Q1203" i="1"/>
  <c r="C1204" i="1" s="1"/>
  <c r="R1204" i="1"/>
  <c r="S1204" i="1"/>
  <c r="T1203" i="1"/>
  <c r="H1203" i="1"/>
  <c r="N1203" i="1" s="1"/>
  <c r="P1203" i="1" s="1"/>
  <c r="R1205" i="1" l="1"/>
  <c r="Q1204" i="1"/>
  <c r="J1205" i="1"/>
  <c r="T1204" i="1"/>
  <c r="S1205" i="1"/>
  <c r="G1205" i="1"/>
  <c r="D1205" i="1"/>
  <c r="E1205" i="1" s="1"/>
  <c r="F1206" i="1" s="1"/>
  <c r="K1205" i="1"/>
  <c r="L1205" i="1" s="1"/>
  <c r="M1205" i="1" s="1"/>
  <c r="B1205" i="1"/>
  <c r="O1205" i="1"/>
  <c r="A1206" i="1"/>
  <c r="H1204" i="1"/>
  <c r="N1204" i="1" s="1"/>
  <c r="P1204" i="1" s="1"/>
  <c r="H1205" i="1"/>
  <c r="C1205" i="1"/>
  <c r="S1206" i="1" l="1"/>
  <c r="T1205" i="1"/>
  <c r="J1206" i="1"/>
  <c r="K1206" i="1" s="1"/>
  <c r="L1206" i="1" s="1"/>
  <c r="M1206" i="1" s="1"/>
  <c r="Q1205" i="1"/>
  <c r="R1206" i="1"/>
  <c r="B1206" i="1"/>
  <c r="A1207" i="1"/>
  <c r="D1206" i="1"/>
  <c r="E1206" i="1" s="1"/>
  <c r="F1207" i="1" s="1"/>
  <c r="H1207" i="1" s="1"/>
  <c r="O1206" i="1"/>
  <c r="C1206" i="1"/>
  <c r="N1205" i="1"/>
  <c r="P1205" i="1" s="1"/>
  <c r="G1206" i="1"/>
  <c r="G1207" i="1" s="1"/>
  <c r="O1207" i="1" l="1"/>
  <c r="D1207" i="1"/>
  <c r="E1207" i="1" s="1"/>
  <c r="F1208" i="1" s="1"/>
  <c r="A1208" i="1"/>
  <c r="B1207" i="1"/>
  <c r="T1206" i="1"/>
  <c r="S1207" i="1"/>
  <c r="R1207" i="1"/>
  <c r="Q1206" i="1"/>
  <c r="C1207" i="1" s="1"/>
  <c r="J1207" i="1"/>
  <c r="K1207" i="1" s="1"/>
  <c r="L1207" i="1" s="1"/>
  <c r="M1207" i="1" s="1"/>
  <c r="N1207" i="1" s="1"/>
  <c r="H1206" i="1"/>
  <c r="N1206" i="1" s="1"/>
  <c r="P1206" i="1" s="1"/>
  <c r="P1207" i="1" l="1"/>
  <c r="O1208" i="1"/>
  <c r="D1208" i="1"/>
  <c r="E1208" i="1" s="1"/>
  <c r="F1209" i="1" s="1"/>
  <c r="B1208" i="1"/>
  <c r="A1209" i="1"/>
  <c r="J1208" i="1"/>
  <c r="K1208" i="1" s="1"/>
  <c r="L1208" i="1" s="1"/>
  <c r="M1208" i="1" s="1"/>
  <c r="T1207" i="1"/>
  <c r="Q1207" i="1"/>
  <c r="C1208" i="1" s="1"/>
  <c r="R1208" i="1"/>
  <c r="S1208" i="1"/>
  <c r="G1208" i="1"/>
  <c r="H1208" i="1" s="1"/>
  <c r="N1208" i="1" l="1"/>
  <c r="P1208" i="1" s="1"/>
  <c r="T1208" i="1"/>
  <c r="R1209" i="1"/>
  <c r="Q1208" i="1"/>
  <c r="C1209" i="1" s="1"/>
  <c r="S1209" i="1"/>
  <c r="J1209" i="1"/>
  <c r="K1209" i="1" s="1"/>
  <c r="L1209" i="1" s="1"/>
  <c r="M1209" i="1" s="1"/>
  <c r="B1209" i="1"/>
  <c r="O1209" i="1"/>
  <c r="D1209" i="1"/>
  <c r="E1209" i="1" s="1"/>
  <c r="F1210" i="1" s="1"/>
  <c r="H1210" i="1" s="1"/>
  <c r="A1210" i="1"/>
  <c r="G1209" i="1"/>
  <c r="G1210" i="1" s="1"/>
  <c r="H1209" i="1" l="1"/>
  <c r="N1209" i="1" s="1"/>
  <c r="P1209" i="1" s="1"/>
  <c r="A1211" i="1"/>
  <c r="D1210" i="1"/>
  <c r="E1210" i="1" s="1"/>
  <c r="F1211" i="1" s="1"/>
  <c r="O1210" i="1"/>
  <c r="G1211" i="1" s="1"/>
  <c r="B1210" i="1"/>
  <c r="R1210" i="1"/>
  <c r="Q1209" i="1"/>
  <c r="C1210" i="1" s="1"/>
  <c r="J1210" i="1"/>
  <c r="K1210" i="1" s="1"/>
  <c r="L1210" i="1" s="1"/>
  <c r="M1210" i="1" s="1"/>
  <c r="N1210" i="1" s="1"/>
  <c r="P1210" i="1" s="1"/>
  <c r="T1209" i="1"/>
  <c r="S1210" i="1"/>
  <c r="B1211" i="1" l="1"/>
  <c r="O1211" i="1"/>
  <c r="D1211" i="1"/>
  <c r="E1211" i="1" s="1"/>
  <c r="F1212" i="1" s="1"/>
  <c r="A1212" i="1"/>
  <c r="T1210" i="1"/>
  <c r="S1211" i="1"/>
  <c r="R1211" i="1"/>
  <c r="Q1210" i="1"/>
  <c r="C1211" i="1" s="1"/>
  <c r="J1211" i="1"/>
  <c r="K1211" i="1" s="1"/>
  <c r="L1211" i="1" s="1"/>
  <c r="M1211" i="1" s="1"/>
  <c r="H1211" i="1"/>
  <c r="N1211" i="1" l="1"/>
  <c r="P1211" i="1" s="1"/>
  <c r="Q1211" i="1"/>
  <c r="C1212" i="1" s="1"/>
  <c r="J1212" i="1"/>
  <c r="K1212" i="1" s="1"/>
  <c r="L1212" i="1" s="1"/>
  <c r="M1212" i="1" s="1"/>
  <c r="S1212" i="1"/>
  <c r="R1212" i="1"/>
  <c r="T1211" i="1"/>
  <c r="D1212" i="1"/>
  <c r="E1212" i="1" s="1"/>
  <c r="F1213" i="1" s="1"/>
  <c r="H1213" i="1" s="1"/>
  <c r="O1212" i="1"/>
  <c r="A1213" i="1"/>
  <c r="B1212" i="1"/>
  <c r="G1212" i="1"/>
  <c r="G1213" i="1" s="1"/>
  <c r="H1212" i="1" l="1"/>
  <c r="N1212" i="1" s="1"/>
  <c r="P1212" i="1" s="1"/>
  <c r="D1213" i="1"/>
  <c r="E1213" i="1" s="1"/>
  <c r="F1214" i="1" s="1"/>
  <c r="A1214" i="1"/>
  <c r="B1213" i="1"/>
  <c r="O1213" i="1"/>
  <c r="R1213" i="1"/>
  <c r="Q1212" i="1"/>
  <c r="C1213" i="1" s="1"/>
  <c r="J1213" i="1"/>
  <c r="K1213" i="1" s="1"/>
  <c r="L1213" i="1" s="1"/>
  <c r="M1213" i="1" s="1"/>
  <c r="N1213" i="1" s="1"/>
  <c r="T1212" i="1"/>
  <c r="S1213" i="1"/>
  <c r="P1213" i="1" l="1"/>
  <c r="Q1213" i="1"/>
  <c r="C1214" i="1" s="1"/>
  <c r="J1214" i="1"/>
  <c r="K1214" i="1" s="1"/>
  <c r="L1214" i="1" s="1"/>
  <c r="M1214" i="1" s="1"/>
  <c r="S1214" i="1"/>
  <c r="T1213" i="1"/>
  <c r="R1214" i="1"/>
  <c r="G1214" i="1"/>
  <c r="A1215" i="1"/>
  <c r="D1214" i="1"/>
  <c r="E1214" i="1" s="1"/>
  <c r="F1215" i="1" s="1"/>
  <c r="B1214" i="1"/>
  <c r="O1214" i="1"/>
  <c r="T1214" i="1" l="1"/>
  <c r="S1215" i="1"/>
  <c r="R1215" i="1"/>
  <c r="Q1214" i="1"/>
  <c r="C1215" i="1" s="1"/>
  <c r="J1215" i="1"/>
  <c r="K1215" i="1" s="1"/>
  <c r="L1215" i="1" s="1"/>
  <c r="M1215" i="1" s="1"/>
  <c r="G1215" i="1"/>
  <c r="H1215" i="1"/>
  <c r="D1215" i="1"/>
  <c r="E1215" i="1" s="1"/>
  <c r="F1216" i="1" s="1"/>
  <c r="A1216" i="1"/>
  <c r="B1215" i="1"/>
  <c r="O1215" i="1"/>
  <c r="H1214" i="1"/>
  <c r="N1214" i="1" s="1"/>
  <c r="P1214" i="1" s="1"/>
  <c r="Q1215" i="1" l="1"/>
  <c r="C1216" i="1" s="1"/>
  <c r="J1216" i="1"/>
  <c r="K1216" i="1" s="1"/>
  <c r="L1216" i="1" s="1"/>
  <c r="M1216" i="1" s="1"/>
  <c r="S1216" i="1"/>
  <c r="T1215" i="1"/>
  <c r="R1216" i="1"/>
  <c r="N1215" i="1"/>
  <c r="P1215" i="1" s="1"/>
  <c r="B1216" i="1"/>
  <c r="O1216" i="1"/>
  <c r="A1217" i="1"/>
  <c r="D1216" i="1"/>
  <c r="E1216" i="1" s="1"/>
  <c r="F1217" i="1" s="1"/>
  <c r="G1216" i="1"/>
  <c r="G1217" i="1" l="1"/>
  <c r="H1217" i="1"/>
  <c r="O1217" i="1"/>
  <c r="G1218" i="1" s="1"/>
  <c r="A1218" i="1"/>
  <c r="B1217" i="1"/>
  <c r="D1217" i="1"/>
  <c r="E1217" i="1" s="1"/>
  <c r="F1218" i="1" s="1"/>
  <c r="H1216" i="1"/>
  <c r="N1216" i="1" s="1"/>
  <c r="P1216" i="1" s="1"/>
  <c r="T1216" i="1"/>
  <c r="R1217" i="1"/>
  <c r="Q1216" i="1"/>
  <c r="C1217" i="1" s="1"/>
  <c r="J1217" i="1"/>
  <c r="K1217" i="1" s="1"/>
  <c r="L1217" i="1" s="1"/>
  <c r="M1217" i="1" s="1"/>
  <c r="N1217" i="1" s="1"/>
  <c r="P1217" i="1" s="1"/>
  <c r="S1217" i="1"/>
  <c r="A1219" i="1" l="1"/>
  <c r="O1218" i="1"/>
  <c r="D1218" i="1"/>
  <c r="E1218" i="1" s="1"/>
  <c r="F1219" i="1" s="1"/>
  <c r="B1218" i="1"/>
  <c r="R1218" i="1"/>
  <c r="Q1217" i="1"/>
  <c r="C1218" i="1" s="1"/>
  <c r="J1218" i="1"/>
  <c r="K1218" i="1" s="1"/>
  <c r="L1218" i="1" s="1"/>
  <c r="M1218" i="1" s="1"/>
  <c r="S1218" i="1"/>
  <c r="T1217" i="1"/>
  <c r="H1218" i="1"/>
  <c r="J1219" i="1" l="1"/>
  <c r="T1218" i="1"/>
  <c r="S1219" i="1"/>
  <c r="R1219" i="1"/>
  <c r="Q1218" i="1"/>
  <c r="C1219" i="1" s="1"/>
  <c r="N1218" i="1"/>
  <c r="P1218" i="1" s="1"/>
  <c r="D1219" i="1"/>
  <c r="E1219" i="1" s="1"/>
  <c r="F1220" i="1" s="1"/>
  <c r="K1219" i="1"/>
  <c r="L1219" i="1" s="1"/>
  <c r="M1219" i="1" s="1"/>
  <c r="B1219" i="1"/>
  <c r="A1220" i="1"/>
  <c r="O1219" i="1"/>
  <c r="G1219" i="1"/>
  <c r="S1220" i="1" l="1"/>
  <c r="J1220" i="1"/>
  <c r="K1220" i="1" s="1"/>
  <c r="L1220" i="1" s="1"/>
  <c r="M1220" i="1" s="1"/>
  <c r="Q1219" i="1"/>
  <c r="C1220" i="1" s="1"/>
  <c r="R1220" i="1"/>
  <c r="T1219" i="1"/>
  <c r="B1220" i="1"/>
  <c r="A1221" i="1"/>
  <c r="D1220" i="1"/>
  <c r="E1220" i="1" s="1"/>
  <c r="F1221" i="1" s="1"/>
  <c r="H1221" i="1" s="1"/>
  <c r="O1220" i="1"/>
  <c r="G1220" i="1"/>
  <c r="G1221" i="1" s="1"/>
  <c r="H1219" i="1"/>
  <c r="N1219" i="1" s="1"/>
  <c r="P1219" i="1" s="1"/>
  <c r="J1221" i="1" l="1"/>
  <c r="K1221" i="1" s="1"/>
  <c r="L1221" i="1" s="1"/>
  <c r="M1221" i="1" s="1"/>
  <c r="N1221" i="1" s="1"/>
  <c r="S1221" i="1"/>
  <c r="R1221" i="1"/>
  <c r="Q1220" i="1"/>
  <c r="C1221" i="1" s="1"/>
  <c r="T1220" i="1"/>
  <c r="H1220" i="1"/>
  <c r="N1220" i="1" s="1"/>
  <c r="P1220" i="1" s="1"/>
  <c r="D1221" i="1"/>
  <c r="E1221" i="1" s="1"/>
  <c r="F1222" i="1" s="1"/>
  <c r="B1221" i="1"/>
  <c r="O1221" i="1"/>
  <c r="A1222" i="1"/>
  <c r="P1221" i="1" l="1"/>
  <c r="Q1221" i="1"/>
  <c r="C1222" i="1" s="1"/>
  <c r="R1222" i="1"/>
  <c r="S1222" i="1"/>
  <c r="T1221" i="1"/>
  <c r="J1222" i="1"/>
  <c r="K1222" i="1" s="1"/>
  <c r="L1222" i="1" s="1"/>
  <c r="M1222" i="1" s="1"/>
  <c r="G1222" i="1"/>
  <c r="H1222" i="1" s="1"/>
  <c r="O1222" i="1"/>
  <c r="A1223" i="1"/>
  <c r="B1222" i="1"/>
  <c r="D1222" i="1"/>
  <c r="E1222" i="1" s="1"/>
  <c r="F1223" i="1" s="1"/>
  <c r="N1222" i="1" l="1"/>
  <c r="P1222" i="1" s="1"/>
  <c r="B1223" i="1"/>
  <c r="O1223" i="1"/>
  <c r="D1223" i="1"/>
  <c r="E1223" i="1" s="1"/>
  <c r="F1224" i="1" s="1"/>
  <c r="A1224" i="1"/>
  <c r="R1223" i="1"/>
  <c r="Q1222" i="1"/>
  <c r="C1223" i="1" s="1"/>
  <c r="J1223" i="1"/>
  <c r="K1223" i="1" s="1"/>
  <c r="L1223" i="1" s="1"/>
  <c r="M1223" i="1" s="1"/>
  <c r="T1222" i="1"/>
  <c r="S1223" i="1"/>
  <c r="G1223" i="1"/>
  <c r="G1224" i="1" l="1"/>
  <c r="H1224" i="1" s="1"/>
  <c r="J1224" i="1"/>
  <c r="K1224" i="1" s="1"/>
  <c r="L1224" i="1" s="1"/>
  <c r="M1224" i="1" s="1"/>
  <c r="Q1223" i="1"/>
  <c r="C1224" i="1" s="1"/>
  <c r="R1224" i="1"/>
  <c r="S1224" i="1"/>
  <c r="T1223" i="1"/>
  <c r="H1223" i="1"/>
  <c r="N1223" i="1" s="1"/>
  <c r="P1223" i="1" s="1"/>
  <c r="A1225" i="1"/>
  <c r="D1224" i="1"/>
  <c r="E1224" i="1" s="1"/>
  <c r="F1225" i="1" s="1"/>
  <c r="O1224" i="1"/>
  <c r="B1224" i="1"/>
  <c r="N1224" i="1" l="1"/>
  <c r="P1224" i="1" s="1"/>
  <c r="R1225" i="1"/>
  <c r="Q1224" i="1"/>
  <c r="C1225" i="1" s="1"/>
  <c r="J1225" i="1"/>
  <c r="K1225" i="1" s="1"/>
  <c r="L1225" i="1" s="1"/>
  <c r="M1225" i="1" s="1"/>
  <c r="T1224" i="1"/>
  <c r="S1225" i="1"/>
  <c r="G1225" i="1"/>
  <c r="H1225" i="1"/>
  <c r="A1226" i="1"/>
  <c r="B1225" i="1"/>
  <c r="O1225" i="1"/>
  <c r="D1225" i="1"/>
  <c r="E1225" i="1" s="1"/>
  <c r="F1226" i="1" s="1"/>
  <c r="N1225" i="1" l="1"/>
  <c r="P1225" i="1" s="1"/>
  <c r="G1226" i="1"/>
  <c r="Q1225" i="1"/>
  <c r="C1226" i="1" s="1"/>
  <c r="J1226" i="1"/>
  <c r="K1226" i="1" s="1"/>
  <c r="L1226" i="1" s="1"/>
  <c r="M1226" i="1" s="1"/>
  <c r="S1226" i="1"/>
  <c r="T1225" i="1"/>
  <c r="R1226" i="1"/>
  <c r="A1227" i="1"/>
  <c r="D1226" i="1"/>
  <c r="E1226" i="1" s="1"/>
  <c r="F1227" i="1" s="1"/>
  <c r="O1226" i="1"/>
  <c r="B1226" i="1"/>
  <c r="R1227" i="1" l="1"/>
  <c r="Q1226" i="1"/>
  <c r="C1227" i="1" s="1"/>
  <c r="J1227" i="1"/>
  <c r="T1226" i="1"/>
  <c r="S1227" i="1"/>
  <c r="G1227" i="1"/>
  <c r="H1227" i="1" s="1"/>
  <c r="H1226" i="1"/>
  <c r="N1226" i="1" s="1"/>
  <c r="P1226" i="1" s="1"/>
  <c r="O1227" i="1"/>
  <c r="D1227" i="1"/>
  <c r="E1227" i="1" s="1"/>
  <c r="F1228" i="1" s="1"/>
  <c r="A1228" i="1"/>
  <c r="B1227" i="1"/>
  <c r="K1227" i="1"/>
  <c r="L1227" i="1" s="1"/>
  <c r="M1227" i="1" s="1"/>
  <c r="N1227" i="1" l="1"/>
  <c r="P1227" i="1" s="1"/>
  <c r="A1229" i="1"/>
  <c r="D1228" i="1"/>
  <c r="E1228" i="1" s="1"/>
  <c r="F1229" i="1" s="1"/>
  <c r="O1228" i="1"/>
  <c r="B1228" i="1"/>
  <c r="G1228" i="1"/>
  <c r="Q1227" i="1"/>
  <c r="C1228" i="1" s="1"/>
  <c r="J1228" i="1"/>
  <c r="K1228" i="1" s="1"/>
  <c r="L1228" i="1" s="1"/>
  <c r="M1228" i="1" s="1"/>
  <c r="S1228" i="1"/>
  <c r="T1227" i="1"/>
  <c r="R1228" i="1"/>
  <c r="S1229" i="1" l="1"/>
  <c r="R1229" i="1"/>
  <c r="Q1228" i="1"/>
  <c r="C1229" i="1" s="1"/>
  <c r="J1229" i="1"/>
  <c r="T1228" i="1"/>
  <c r="H1229" i="1"/>
  <c r="G1229" i="1"/>
  <c r="H1228" i="1"/>
  <c r="N1228" i="1" s="1"/>
  <c r="P1228" i="1" s="1"/>
  <c r="B1229" i="1"/>
  <c r="K1229" i="1"/>
  <c r="L1229" i="1" s="1"/>
  <c r="M1229" i="1" s="1"/>
  <c r="D1229" i="1"/>
  <c r="E1229" i="1" s="1"/>
  <c r="F1230" i="1" s="1"/>
  <c r="O1229" i="1"/>
  <c r="A1230" i="1"/>
  <c r="G1230" i="1" l="1"/>
  <c r="N1229" i="1"/>
  <c r="P1229" i="1" s="1"/>
  <c r="D1230" i="1"/>
  <c r="E1230" i="1" s="1"/>
  <c r="F1231" i="1" s="1"/>
  <c r="B1230" i="1"/>
  <c r="O1230" i="1"/>
  <c r="A1231" i="1"/>
  <c r="Q1229" i="1"/>
  <c r="C1230" i="1" s="1"/>
  <c r="J1230" i="1"/>
  <c r="K1230" i="1" s="1"/>
  <c r="L1230" i="1" s="1"/>
  <c r="M1230" i="1" s="1"/>
  <c r="S1230" i="1"/>
  <c r="T1229" i="1"/>
  <c r="R1230" i="1"/>
  <c r="B1231" i="1" l="1"/>
  <c r="D1231" i="1"/>
  <c r="E1231" i="1" s="1"/>
  <c r="F1232" i="1" s="1"/>
  <c r="A1232" i="1"/>
  <c r="O1231" i="1"/>
  <c r="T1230" i="1"/>
  <c r="R1231" i="1"/>
  <c r="Q1230" i="1"/>
  <c r="C1231" i="1" s="1"/>
  <c r="J1231" i="1"/>
  <c r="K1231" i="1" s="1"/>
  <c r="L1231" i="1" s="1"/>
  <c r="M1231" i="1" s="1"/>
  <c r="S1231" i="1"/>
  <c r="G1231" i="1"/>
  <c r="H1230" i="1"/>
  <c r="N1230" i="1" s="1"/>
  <c r="P1230" i="1" s="1"/>
  <c r="G1232" i="1" l="1"/>
  <c r="H1231" i="1"/>
  <c r="N1231" i="1" s="1"/>
  <c r="P1231" i="1" s="1"/>
  <c r="Q1231" i="1"/>
  <c r="C1232" i="1" s="1"/>
  <c r="J1232" i="1"/>
  <c r="K1232" i="1" s="1"/>
  <c r="L1232" i="1" s="1"/>
  <c r="M1232" i="1" s="1"/>
  <c r="S1232" i="1"/>
  <c r="T1231" i="1"/>
  <c r="R1232" i="1"/>
  <c r="A1233" i="1"/>
  <c r="D1232" i="1"/>
  <c r="E1232" i="1" s="1"/>
  <c r="F1233" i="1" s="1"/>
  <c r="B1232" i="1"/>
  <c r="O1232" i="1"/>
  <c r="G1233" i="1" l="1"/>
  <c r="H1232" i="1"/>
  <c r="N1232" i="1" s="1"/>
  <c r="P1232" i="1" s="1"/>
  <c r="B1233" i="1"/>
  <c r="O1233" i="1"/>
  <c r="D1233" i="1"/>
  <c r="E1233" i="1" s="1"/>
  <c r="F1234" i="1" s="1"/>
  <c r="A1234" i="1"/>
  <c r="R1233" i="1"/>
  <c r="Q1232" i="1"/>
  <c r="C1233" i="1" s="1"/>
  <c r="J1233" i="1"/>
  <c r="K1233" i="1" s="1"/>
  <c r="L1233" i="1" s="1"/>
  <c r="M1233" i="1" s="1"/>
  <c r="T1232" i="1"/>
  <c r="S1233" i="1"/>
  <c r="Q1233" i="1" l="1"/>
  <c r="C1234" i="1" s="1"/>
  <c r="J1234" i="1"/>
  <c r="K1234" i="1" s="1"/>
  <c r="L1234" i="1" s="1"/>
  <c r="M1234" i="1" s="1"/>
  <c r="R1234" i="1"/>
  <c r="S1234" i="1"/>
  <c r="T1233" i="1"/>
  <c r="G1234" i="1"/>
  <c r="H1233" i="1"/>
  <c r="N1233" i="1" s="1"/>
  <c r="P1233" i="1" s="1"/>
  <c r="O1234" i="1"/>
  <c r="B1234" i="1"/>
  <c r="A1235" i="1"/>
  <c r="D1234" i="1"/>
  <c r="E1234" i="1" s="1"/>
  <c r="F1235" i="1" s="1"/>
  <c r="O1235" i="1" l="1"/>
  <c r="A1236" i="1"/>
  <c r="B1235" i="1"/>
  <c r="D1235" i="1"/>
  <c r="E1235" i="1" s="1"/>
  <c r="F1236" i="1" s="1"/>
  <c r="G1235" i="1"/>
  <c r="R1235" i="1"/>
  <c r="Q1234" i="1"/>
  <c r="C1235" i="1" s="1"/>
  <c r="J1235" i="1"/>
  <c r="K1235" i="1" s="1"/>
  <c r="L1235" i="1" s="1"/>
  <c r="M1235" i="1" s="1"/>
  <c r="T1234" i="1"/>
  <c r="S1235" i="1"/>
  <c r="H1234" i="1"/>
  <c r="N1234" i="1" s="1"/>
  <c r="P1234" i="1" s="1"/>
  <c r="H1235" i="1"/>
  <c r="G1236" i="1" l="1"/>
  <c r="N1235" i="1"/>
  <c r="P1235" i="1" s="1"/>
  <c r="O1236" i="1"/>
  <c r="A1237" i="1"/>
  <c r="D1236" i="1"/>
  <c r="E1236" i="1" s="1"/>
  <c r="F1237" i="1" s="1"/>
  <c r="B1236" i="1"/>
  <c r="H1236" i="1"/>
  <c r="J1236" i="1"/>
  <c r="K1236" i="1" s="1"/>
  <c r="L1236" i="1" s="1"/>
  <c r="M1236" i="1" s="1"/>
  <c r="Q1235" i="1"/>
  <c r="C1236" i="1" s="1"/>
  <c r="R1236" i="1"/>
  <c r="S1236" i="1"/>
  <c r="T1235" i="1"/>
  <c r="N1236" i="1" l="1"/>
  <c r="P1236" i="1" s="1"/>
  <c r="T1236" i="1"/>
  <c r="S1237" i="1"/>
  <c r="J1237" i="1"/>
  <c r="K1237" i="1" s="1"/>
  <c r="L1237" i="1" s="1"/>
  <c r="M1237" i="1" s="1"/>
  <c r="R1237" i="1"/>
  <c r="Q1236" i="1"/>
  <c r="C1237" i="1" s="1"/>
  <c r="G1237" i="1"/>
  <c r="H1237" i="1" s="1"/>
  <c r="A1238" i="1"/>
  <c r="B1237" i="1"/>
  <c r="O1237" i="1"/>
  <c r="D1237" i="1"/>
  <c r="E1237" i="1" s="1"/>
  <c r="F1238" i="1" s="1"/>
  <c r="N1237" i="1" l="1"/>
  <c r="P1237" i="1" s="1"/>
  <c r="Q1237" i="1"/>
  <c r="C1238" i="1" s="1"/>
  <c r="R1238" i="1"/>
  <c r="S1238" i="1"/>
  <c r="T1237" i="1"/>
  <c r="J1238" i="1"/>
  <c r="K1238" i="1" s="1"/>
  <c r="L1238" i="1" s="1"/>
  <c r="M1238" i="1" s="1"/>
  <c r="G1238" i="1"/>
  <c r="B1238" i="1"/>
  <c r="A1239" i="1"/>
  <c r="D1238" i="1"/>
  <c r="E1238" i="1" s="1"/>
  <c r="F1239" i="1" s="1"/>
  <c r="O1238" i="1"/>
  <c r="T1238" i="1" l="1"/>
  <c r="S1239" i="1"/>
  <c r="R1239" i="1"/>
  <c r="Q1238" i="1"/>
  <c r="C1239" i="1" s="1"/>
  <c r="J1239" i="1"/>
  <c r="K1239" i="1" s="1"/>
  <c r="L1239" i="1" s="1"/>
  <c r="M1239" i="1" s="1"/>
  <c r="G1239" i="1"/>
  <c r="H1239" i="1"/>
  <c r="H1238" i="1"/>
  <c r="N1238" i="1" s="1"/>
  <c r="P1238" i="1" s="1"/>
  <c r="B1239" i="1"/>
  <c r="O1239" i="1"/>
  <c r="D1239" i="1"/>
  <c r="E1239" i="1" s="1"/>
  <c r="F1240" i="1" s="1"/>
  <c r="A1240" i="1"/>
  <c r="N1239" i="1" l="1"/>
  <c r="P1239" i="1" s="1"/>
  <c r="T1239" i="1"/>
  <c r="J1240" i="1"/>
  <c r="K1240" i="1" s="1"/>
  <c r="L1240" i="1" s="1"/>
  <c r="M1240" i="1" s="1"/>
  <c r="Q1239" i="1"/>
  <c r="C1240" i="1" s="1"/>
  <c r="R1240" i="1"/>
  <c r="S1240" i="1"/>
  <c r="G1240" i="1"/>
  <c r="A1241" i="1"/>
  <c r="D1240" i="1"/>
  <c r="E1240" i="1" s="1"/>
  <c r="F1241" i="1" s="1"/>
  <c r="O1240" i="1"/>
  <c r="B1240" i="1"/>
  <c r="R1241" i="1" l="1"/>
  <c r="Q1240" i="1"/>
  <c r="C1241" i="1" s="1"/>
  <c r="J1241" i="1"/>
  <c r="K1241" i="1" s="1"/>
  <c r="L1241" i="1" s="1"/>
  <c r="M1241" i="1" s="1"/>
  <c r="T1240" i="1"/>
  <c r="S1241" i="1"/>
  <c r="G1241" i="1"/>
  <c r="H1241" i="1" s="1"/>
  <c r="D1241" i="1"/>
  <c r="E1241" i="1" s="1"/>
  <c r="F1242" i="1" s="1"/>
  <c r="A1242" i="1"/>
  <c r="B1241" i="1"/>
  <c r="O1241" i="1"/>
  <c r="H1240" i="1"/>
  <c r="N1240" i="1" s="1"/>
  <c r="P1240" i="1" s="1"/>
  <c r="N1241" i="1" l="1"/>
  <c r="P1241" i="1" s="1"/>
  <c r="Q1241" i="1"/>
  <c r="C1242" i="1" s="1"/>
  <c r="J1242" i="1"/>
  <c r="S1242" i="1"/>
  <c r="T1241" i="1"/>
  <c r="R1242" i="1"/>
  <c r="G1242" i="1"/>
  <c r="H1242" i="1" s="1"/>
  <c r="O1242" i="1"/>
  <c r="A1243" i="1"/>
  <c r="B1242" i="1"/>
  <c r="D1242" i="1"/>
  <c r="E1242" i="1" s="1"/>
  <c r="F1243" i="1" s="1"/>
  <c r="K1242" i="1"/>
  <c r="L1242" i="1" s="1"/>
  <c r="M1242" i="1" s="1"/>
  <c r="S1243" i="1" l="1"/>
  <c r="R1243" i="1"/>
  <c r="Q1242" i="1"/>
  <c r="C1243" i="1" s="1"/>
  <c r="J1243" i="1"/>
  <c r="K1243" i="1" s="1"/>
  <c r="L1243" i="1" s="1"/>
  <c r="M1243" i="1" s="1"/>
  <c r="T1242" i="1"/>
  <c r="G1243" i="1"/>
  <c r="H1243" i="1" s="1"/>
  <c r="N1242" i="1"/>
  <c r="P1242" i="1" s="1"/>
  <c r="B1243" i="1"/>
  <c r="O1243" i="1"/>
  <c r="D1243" i="1"/>
  <c r="E1243" i="1" s="1"/>
  <c r="F1244" i="1" s="1"/>
  <c r="A1244" i="1"/>
  <c r="G1244" i="1" l="1"/>
  <c r="T1243" i="1"/>
  <c r="Q1243" i="1"/>
  <c r="C1244" i="1" s="1"/>
  <c r="J1244" i="1"/>
  <c r="K1244" i="1" s="1"/>
  <c r="L1244" i="1" s="1"/>
  <c r="M1244" i="1" s="1"/>
  <c r="S1244" i="1"/>
  <c r="R1244" i="1"/>
  <c r="N1243" i="1"/>
  <c r="P1243" i="1" s="1"/>
  <c r="B1244" i="1"/>
  <c r="A1245" i="1"/>
  <c r="D1244" i="1"/>
  <c r="E1244" i="1" s="1"/>
  <c r="F1245" i="1" s="1"/>
  <c r="O1244" i="1"/>
  <c r="B1245" i="1" l="1"/>
  <c r="O1245" i="1"/>
  <c r="D1245" i="1"/>
  <c r="E1245" i="1" s="1"/>
  <c r="F1246" i="1" s="1"/>
  <c r="A1246" i="1"/>
  <c r="G1245" i="1"/>
  <c r="H1244" i="1"/>
  <c r="N1244" i="1" s="1"/>
  <c r="P1244" i="1" s="1"/>
  <c r="S1245" i="1"/>
  <c r="R1245" i="1"/>
  <c r="Q1244" i="1"/>
  <c r="C1245" i="1" s="1"/>
  <c r="J1245" i="1"/>
  <c r="K1245" i="1" s="1"/>
  <c r="L1245" i="1" s="1"/>
  <c r="M1245" i="1" s="1"/>
  <c r="T1244" i="1"/>
  <c r="Q1245" i="1" l="1"/>
  <c r="C1246" i="1" s="1"/>
  <c r="J1246" i="1"/>
  <c r="K1246" i="1" s="1"/>
  <c r="L1246" i="1" s="1"/>
  <c r="M1246" i="1" s="1"/>
  <c r="S1246" i="1"/>
  <c r="T1245" i="1"/>
  <c r="R1246" i="1"/>
  <c r="G1246" i="1"/>
  <c r="A1247" i="1"/>
  <c r="D1246" i="1"/>
  <c r="E1246" i="1" s="1"/>
  <c r="F1247" i="1" s="1"/>
  <c r="B1246" i="1"/>
  <c r="O1246" i="1"/>
  <c r="H1245" i="1"/>
  <c r="N1245" i="1" s="1"/>
  <c r="P1245" i="1" s="1"/>
  <c r="S1247" i="1" l="1"/>
  <c r="R1247" i="1"/>
  <c r="Q1246" i="1"/>
  <c r="C1247" i="1" s="1"/>
  <c r="J1247" i="1"/>
  <c r="T1246" i="1"/>
  <c r="G1247" i="1"/>
  <c r="H1246" i="1"/>
  <c r="N1246" i="1" s="1"/>
  <c r="P1246" i="1" s="1"/>
  <c r="B1247" i="1"/>
  <c r="A1248" i="1"/>
  <c r="O1247" i="1"/>
  <c r="K1247" i="1"/>
  <c r="L1247" i="1" s="1"/>
  <c r="M1247" i="1" s="1"/>
  <c r="E1247" i="1"/>
  <c r="F1248" i="1" s="1"/>
  <c r="D1247" i="1"/>
  <c r="H1247" i="1"/>
  <c r="N1247" i="1" l="1"/>
  <c r="P1247" i="1" s="1"/>
  <c r="G1248" i="1"/>
  <c r="T1247" i="1"/>
  <c r="R1248" i="1"/>
  <c r="Q1247" i="1"/>
  <c r="C1248" i="1" s="1"/>
  <c r="J1248" i="1"/>
  <c r="K1248" i="1" s="1"/>
  <c r="L1248" i="1" s="1"/>
  <c r="M1248" i="1" s="1"/>
  <c r="S1248" i="1"/>
  <c r="B1248" i="1"/>
  <c r="O1248" i="1"/>
  <c r="A1249" i="1"/>
  <c r="D1248" i="1"/>
  <c r="E1248" i="1" s="1"/>
  <c r="F1249" i="1" s="1"/>
  <c r="H1248" i="1"/>
  <c r="G1249" i="1" l="1"/>
  <c r="A1250" i="1"/>
  <c r="B1249" i="1"/>
  <c r="O1249" i="1"/>
  <c r="D1249" i="1"/>
  <c r="E1249" i="1" s="1"/>
  <c r="F1250" i="1" s="1"/>
  <c r="T1248" i="1"/>
  <c r="S1249" i="1"/>
  <c r="R1249" i="1"/>
  <c r="Q1248" i="1"/>
  <c r="C1249" i="1" s="1"/>
  <c r="J1249" i="1"/>
  <c r="K1249" i="1" s="1"/>
  <c r="L1249" i="1" s="1"/>
  <c r="M1249" i="1" s="1"/>
  <c r="N1248" i="1"/>
  <c r="P1248" i="1" s="1"/>
  <c r="D1250" i="1" l="1"/>
  <c r="E1250" i="1" s="1"/>
  <c r="F1251" i="1" s="1"/>
  <c r="H1251" i="1" s="1"/>
  <c r="O1250" i="1"/>
  <c r="A1251" i="1"/>
  <c r="B1250" i="1"/>
  <c r="G1250" i="1"/>
  <c r="G1251" i="1" s="1"/>
  <c r="Q1249" i="1"/>
  <c r="C1250" i="1" s="1"/>
  <c r="J1250" i="1"/>
  <c r="K1250" i="1" s="1"/>
  <c r="L1250" i="1" s="1"/>
  <c r="M1250" i="1" s="1"/>
  <c r="T1249" i="1"/>
  <c r="R1250" i="1"/>
  <c r="S1250" i="1"/>
  <c r="H1249" i="1"/>
  <c r="N1249" i="1" s="1"/>
  <c r="P1249" i="1" s="1"/>
  <c r="D1251" i="1" l="1"/>
  <c r="E1251" i="1" s="1"/>
  <c r="F1252" i="1" s="1"/>
  <c r="B1251" i="1"/>
  <c r="A1252" i="1"/>
  <c r="O1251" i="1"/>
  <c r="G1252" i="1" s="1"/>
  <c r="J1251" i="1"/>
  <c r="K1251" i="1" s="1"/>
  <c r="L1251" i="1" s="1"/>
  <c r="M1251" i="1" s="1"/>
  <c r="N1251" i="1" s="1"/>
  <c r="P1251" i="1" s="1"/>
  <c r="T1250" i="1"/>
  <c r="S1251" i="1"/>
  <c r="R1251" i="1"/>
  <c r="Q1250" i="1"/>
  <c r="C1251" i="1" s="1"/>
  <c r="H1250" i="1"/>
  <c r="N1250" i="1" s="1"/>
  <c r="P1250" i="1" s="1"/>
  <c r="H1252" i="1" l="1"/>
  <c r="S1252" i="1"/>
  <c r="J1252" i="1"/>
  <c r="Q1251" i="1"/>
  <c r="C1252" i="1" s="1"/>
  <c r="R1252" i="1"/>
  <c r="T1251" i="1"/>
  <c r="K1252" i="1"/>
  <c r="L1252" i="1" s="1"/>
  <c r="M1252" i="1" s="1"/>
  <c r="B1252" i="1"/>
  <c r="A1253" i="1"/>
  <c r="O1252" i="1"/>
  <c r="D1252" i="1"/>
  <c r="E1252" i="1" s="1"/>
  <c r="F1253" i="1" s="1"/>
  <c r="S1253" i="1" l="1"/>
  <c r="R1253" i="1"/>
  <c r="Q1252" i="1"/>
  <c r="C1253" i="1" s="1"/>
  <c r="J1253" i="1"/>
  <c r="T1252" i="1"/>
  <c r="B1253" i="1"/>
  <c r="A1254" i="1"/>
  <c r="K1253" i="1"/>
  <c r="L1253" i="1" s="1"/>
  <c r="M1253" i="1" s="1"/>
  <c r="O1253" i="1"/>
  <c r="D1253" i="1"/>
  <c r="E1253" i="1" s="1"/>
  <c r="F1254" i="1" s="1"/>
  <c r="N1252" i="1"/>
  <c r="P1252" i="1" s="1"/>
  <c r="G1253" i="1"/>
  <c r="H1253" i="1" s="1"/>
  <c r="N1253" i="1" l="1"/>
  <c r="P1253" i="1" s="1"/>
  <c r="Q1253" i="1"/>
  <c r="C1254" i="1" s="1"/>
  <c r="R1254" i="1"/>
  <c r="S1254" i="1"/>
  <c r="J1254" i="1"/>
  <c r="T1253" i="1"/>
  <c r="G1254" i="1"/>
  <c r="H1254" i="1" s="1"/>
  <c r="O1254" i="1"/>
  <c r="A1255" i="1"/>
  <c r="B1254" i="1"/>
  <c r="K1254" i="1"/>
  <c r="L1254" i="1" s="1"/>
  <c r="M1254" i="1" s="1"/>
  <c r="D1254" i="1"/>
  <c r="E1254" i="1" s="1"/>
  <c r="F1255" i="1" s="1"/>
  <c r="G1255" i="1" l="1"/>
  <c r="N1254" i="1"/>
  <c r="P1254" i="1" s="1"/>
  <c r="B1255" i="1"/>
  <c r="O1255" i="1"/>
  <c r="D1255" i="1"/>
  <c r="E1255" i="1" s="1"/>
  <c r="F1256" i="1" s="1"/>
  <c r="A1256" i="1"/>
  <c r="H1255" i="1"/>
  <c r="J1255" i="1"/>
  <c r="K1255" i="1" s="1"/>
  <c r="L1255" i="1" s="1"/>
  <c r="M1255" i="1" s="1"/>
  <c r="T1254" i="1"/>
  <c r="S1255" i="1"/>
  <c r="R1255" i="1"/>
  <c r="Q1254" i="1"/>
  <c r="C1255" i="1" s="1"/>
  <c r="N1255" i="1" l="1"/>
  <c r="P1255" i="1" s="1"/>
  <c r="A1257" i="1"/>
  <c r="O1256" i="1"/>
  <c r="B1256" i="1"/>
  <c r="D1256" i="1"/>
  <c r="E1256" i="1" s="1"/>
  <c r="F1257" i="1" s="1"/>
  <c r="G1256" i="1"/>
  <c r="Q1255" i="1"/>
  <c r="C1256" i="1" s="1"/>
  <c r="R1256" i="1"/>
  <c r="S1256" i="1"/>
  <c r="T1255" i="1"/>
  <c r="J1256" i="1"/>
  <c r="K1256" i="1" s="1"/>
  <c r="L1256" i="1" s="1"/>
  <c r="M1256" i="1" s="1"/>
  <c r="R1257" i="1" l="1"/>
  <c r="Q1256" i="1"/>
  <c r="C1257" i="1" s="1"/>
  <c r="J1257" i="1"/>
  <c r="T1256" i="1"/>
  <c r="S1257" i="1"/>
  <c r="G1257" i="1"/>
  <c r="H1256" i="1"/>
  <c r="N1256" i="1" s="1"/>
  <c r="P1256" i="1" s="1"/>
  <c r="B1257" i="1"/>
  <c r="A1258" i="1"/>
  <c r="O1257" i="1"/>
  <c r="D1257" i="1"/>
  <c r="E1257" i="1" s="1"/>
  <c r="F1258" i="1" s="1"/>
  <c r="K1257" i="1"/>
  <c r="L1257" i="1" s="1"/>
  <c r="M1257" i="1" s="1"/>
  <c r="H1257" i="1"/>
  <c r="R1258" i="1" l="1"/>
  <c r="Q1257" i="1"/>
  <c r="C1258" i="1" s="1"/>
  <c r="J1258" i="1"/>
  <c r="K1258" i="1" s="1"/>
  <c r="L1258" i="1" s="1"/>
  <c r="M1258" i="1" s="1"/>
  <c r="S1258" i="1"/>
  <c r="T1257" i="1"/>
  <c r="G1258" i="1"/>
  <c r="N1257" i="1"/>
  <c r="P1257" i="1" s="1"/>
  <c r="O1258" i="1"/>
  <c r="B1258" i="1"/>
  <c r="A1259" i="1"/>
  <c r="D1258" i="1"/>
  <c r="E1258" i="1" s="1"/>
  <c r="F1259" i="1" s="1"/>
  <c r="D1259" i="1" l="1"/>
  <c r="A1260" i="1"/>
  <c r="B1259" i="1"/>
  <c r="O1259" i="1"/>
  <c r="E1259" i="1"/>
  <c r="F1260" i="1" s="1"/>
  <c r="G1259" i="1"/>
  <c r="R1259" i="1"/>
  <c r="Q1258" i="1"/>
  <c r="C1259" i="1" s="1"/>
  <c r="J1259" i="1"/>
  <c r="K1259" i="1" s="1"/>
  <c r="L1259" i="1" s="1"/>
  <c r="M1259" i="1" s="1"/>
  <c r="T1258" i="1"/>
  <c r="S1259" i="1"/>
  <c r="H1258" i="1"/>
  <c r="N1258" i="1" s="1"/>
  <c r="P1258" i="1" s="1"/>
  <c r="G1260" i="1" l="1"/>
  <c r="H1260" i="1"/>
  <c r="A1261" i="1"/>
  <c r="D1260" i="1"/>
  <c r="E1260" i="1" s="1"/>
  <c r="F1261" i="1" s="1"/>
  <c r="O1260" i="1"/>
  <c r="G1261" i="1" s="1"/>
  <c r="B1260" i="1"/>
  <c r="Q1259" i="1"/>
  <c r="C1260" i="1" s="1"/>
  <c r="J1260" i="1"/>
  <c r="K1260" i="1" s="1"/>
  <c r="L1260" i="1" s="1"/>
  <c r="M1260" i="1" s="1"/>
  <c r="N1260" i="1" s="1"/>
  <c r="P1260" i="1" s="1"/>
  <c r="S1260" i="1"/>
  <c r="R1260" i="1"/>
  <c r="T1259" i="1"/>
  <c r="H1259" i="1"/>
  <c r="N1259" i="1" s="1"/>
  <c r="P1259" i="1" s="1"/>
  <c r="H1261" i="1" l="1"/>
  <c r="B1261" i="1"/>
  <c r="O1261" i="1"/>
  <c r="A1262" i="1"/>
  <c r="D1261" i="1"/>
  <c r="E1261" i="1" s="1"/>
  <c r="F1262" i="1" s="1"/>
  <c r="T1260" i="1"/>
  <c r="S1261" i="1"/>
  <c r="R1261" i="1"/>
  <c r="Q1260" i="1"/>
  <c r="C1261" i="1" s="1"/>
  <c r="J1261" i="1"/>
  <c r="K1261" i="1" s="1"/>
  <c r="L1261" i="1" s="1"/>
  <c r="M1261" i="1" s="1"/>
  <c r="N1261" i="1" l="1"/>
  <c r="P1261" i="1" s="1"/>
  <c r="A1263" i="1"/>
  <c r="D1262" i="1"/>
  <c r="E1262" i="1" s="1"/>
  <c r="F1263" i="1" s="1"/>
  <c r="B1262" i="1"/>
  <c r="O1262" i="1"/>
  <c r="Q1261" i="1"/>
  <c r="C1262" i="1" s="1"/>
  <c r="J1262" i="1"/>
  <c r="K1262" i="1" s="1"/>
  <c r="L1262" i="1" s="1"/>
  <c r="M1262" i="1" s="1"/>
  <c r="S1262" i="1"/>
  <c r="T1261" i="1"/>
  <c r="R1262" i="1"/>
  <c r="G1262" i="1"/>
  <c r="B1263" i="1" l="1"/>
  <c r="O1263" i="1"/>
  <c r="A1264" i="1"/>
  <c r="D1263" i="1"/>
  <c r="E1263" i="1" s="1"/>
  <c r="F1264" i="1" s="1"/>
  <c r="H1264" i="1" s="1"/>
  <c r="R1263" i="1"/>
  <c r="Q1262" i="1"/>
  <c r="C1263" i="1" s="1"/>
  <c r="J1263" i="1"/>
  <c r="K1263" i="1" s="1"/>
  <c r="L1263" i="1" s="1"/>
  <c r="M1263" i="1" s="1"/>
  <c r="T1262" i="1"/>
  <c r="S1263" i="1"/>
  <c r="G1263" i="1"/>
  <c r="G1264" i="1" s="1"/>
  <c r="H1262" i="1"/>
  <c r="N1262" i="1" s="1"/>
  <c r="P1262" i="1" s="1"/>
  <c r="Q1263" i="1" l="1"/>
  <c r="C1264" i="1" s="1"/>
  <c r="J1264" i="1"/>
  <c r="K1264" i="1" s="1"/>
  <c r="L1264" i="1" s="1"/>
  <c r="M1264" i="1" s="1"/>
  <c r="N1264" i="1" s="1"/>
  <c r="P1264" i="1" s="1"/>
  <c r="S1264" i="1"/>
  <c r="T1263" i="1"/>
  <c r="R1264" i="1"/>
  <c r="H1263" i="1"/>
  <c r="N1263" i="1" s="1"/>
  <c r="P1263" i="1" s="1"/>
  <c r="O1264" i="1"/>
  <c r="G1265" i="1" s="1"/>
  <c r="A1265" i="1"/>
  <c r="D1264" i="1"/>
  <c r="E1264" i="1" s="1"/>
  <c r="F1265" i="1" s="1"/>
  <c r="B1264" i="1"/>
  <c r="H1265" i="1" l="1"/>
  <c r="B1265" i="1"/>
  <c r="D1265" i="1"/>
  <c r="E1265" i="1" s="1"/>
  <c r="F1266" i="1" s="1"/>
  <c r="A1266" i="1"/>
  <c r="O1265" i="1"/>
  <c r="R1265" i="1"/>
  <c r="Q1264" i="1"/>
  <c r="C1265" i="1" s="1"/>
  <c r="J1265" i="1"/>
  <c r="K1265" i="1" s="1"/>
  <c r="L1265" i="1" s="1"/>
  <c r="M1265" i="1" s="1"/>
  <c r="T1264" i="1"/>
  <c r="S1265" i="1"/>
  <c r="T1265" i="1" l="1"/>
  <c r="Q1265" i="1"/>
  <c r="C1266" i="1" s="1"/>
  <c r="J1266" i="1"/>
  <c r="K1266" i="1" s="1"/>
  <c r="L1266" i="1" s="1"/>
  <c r="M1266" i="1" s="1"/>
  <c r="S1266" i="1"/>
  <c r="R1266" i="1"/>
  <c r="N1265" i="1"/>
  <c r="P1265" i="1" s="1"/>
  <c r="H1266" i="1"/>
  <c r="A1267" i="1"/>
  <c r="B1266" i="1"/>
  <c r="O1266" i="1"/>
  <c r="D1266" i="1"/>
  <c r="E1266" i="1" s="1"/>
  <c r="F1267" i="1" s="1"/>
  <c r="G1266" i="1"/>
  <c r="N1266" i="1" l="1"/>
  <c r="P1266" i="1" s="1"/>
  <c r="T1266" i="1"/>
  <c r="S1267" i="1"/>
  <c r="R1267" i="1"/>
  <c r="Q1266" i="1"/>
  <c r="C1267" i="1" s="1"/>
  <c r="J1267" i="1"/>
  <c r="K1267" i="1" s="1"/>
  <c r="L1267" i="1" s="1"/>
  <c r="M1267" i="1" s="1"/>
  <c r="G1267" i="1"/>
  <c r="H1267" i="1" s="1"/>
  <c r="A1268" i="1"/>
  <c r="B1267" i="1"/>
  <c r="O1267" i="1"/>
  <c r="D1267" i="1"/>
  <c r="E1267" i="1" s="1"/>
  <c r="F1268" i="1" s="1"/>
  <c r="T1267" i="1" l="1"/>
  <c r="J1268" i="1"/>
  <c r="K1268" i="1" s="1"/>
  <c r="L1268" i="1" s="1"/>
  <c r="M1268" i="1" s="1"/>
  <c r="S1268" i="1"/>
  <c r="Q1267" i="1"/>
  <c r="C1268" i="1" s="1"/>
  <c r="R1268" i="1"/>
  <c r="N1267" i="1"/>
  <c r="P1267" i="1" s="1"/>
  <c r="D1268" i="1"/>
  <c r="E1268" i="1" s="1"/>
  <c r="F1269" i="1" s="1"/>
  <c r="B1268" i="1"/>
  <c r="A1269" i="1"/>
  <c r="O1268" i="1"/>
  <c r="H1268" i="1"/>
  <c r="G1268" i="1"/>
  <c r="S1269" i="1" l="1"/>
  <c r="R1269" i="1"/>
  <c r="Q1268" i="1"/>
  <c r="C1269" i="1" s="1"/>
  <c r="J1269" i="1"/>
  <c r="K1269" i="1" s="1"/>
  <c r="L1269" i="1" s="1"/>
  <c r="M1269" i="1" s="1"/>
  <c r="T1268" i="1"/>
  <c r="B1269" i="1"/>
  <c r="O1269" i="1"/>
  <c r="D1269" i="1"/>
  <c r="E1269" i="1" s="1"/>
  <c r="F1270" i="1" s="1"/>
  <c r="H1270" i="1" s="1"/>
  <c r="A1270" i="1"/>
  <c r="N1268" i="1"/>
  <c r="P1268" i="1" s="1"/>
  <c r="G1269" i="1"/>
  <c r="G1270" i="1" s="1"/>
  <c r="A1271" i="1" l="1"/>
  <c r="D1270" i="1"/>
  <c r="E1270" i="1" s="1"/>
  <c r="F1271" i="1" s="1"/>
  <c r="B1270" i="1"/>
  <c r="O1270" i="1"/>
  <c r="H1269" i="1"/>
  <c r="N1269" i="1" s="1"/>
  <c r="P1269" i="1" s="1"/>
  <c r="T1269" i="1"/>
  <c r="S1270" i="1"/>
  <c r="J1270" i="1"/>
  <c r="K1270" i="1" s="1"/>
  <c r="L1270" i="1" s="1"/>
  <c r="M1270" i="1" s="1"/>
  <c r="N1270" i="1" s="1"/>
  <c r="P1270" i="1" s="1"/>
  <c r="Q1269" i="1"/>
  <c r="C1270" i="1" s="1"/>
  <c r="R1270" i="1"/>
  <c r="D1271" i="1" l="1"/>
  <c r="E1271" i="1" s="1"/>
  <c r="F1272" i="1" s="1"/>
  <c r="A1272" i="1"/>
  <c r="B1271" i="1"/>
  <c r="O1271" i="1"/>
  <c r="J1271" i="1"/>
  <c r="K1271" i="1" s="1"/>
  <c r="L1271" i="1" s="1"/>
  <c r="M1271" i="1" s="1"/>
  <c r="S1271" i="1"/>
  <c r="T1270" i="1"/>
  <c r="R1271" i="1"/>
  <c r="Q1270" i="1"/>
  <c r="C1271" i="1" s="1"/>
  <c r="G1271" i="1"/>
  <c r="G1272" i="1" l="1"/>
  <c r="O1272" i="1"/>
  <c r="B1272" i="1"/>
  <c r="A1273" i="1"/>
  <c r="D1272" i="1"/>
  <c r="E1272" i="1" s="1"/>
  <c r="F1273" i="1" s="1"/>
  <c r="H1272" i="1"/>
  <c r="Q1271" i="1"/>
  <c r="C1272" i="1" s="1"/>
  <c r="R1272" i="1"/>
  <c r="S1272" i="1"/>
  <c r="T1271" i="1"/>
  <c r="J1272" i="1"/>
  <c r="K1272" i="1" s="1"/>
  <c r="L1272" i="1" s="1"/>
  <c r="M1272" i="1" s="1"/>
  <c r="H1271" i="1"/>
  <c r="N1271" i="1" s="1"/>
  <c r="P1271" i="1" s="1"/>
  <c r="S1273" i="1" l="1"/>
  <c r="R1273" i="1"/>
  <c r="Q1272" i="1"/>
  <c r="C1273" i="1" s="1"/>
  <c r="J1273" i="1"/>
  <c r="T1272" i="1"/>
  <c r="G1273" i="1"/>
  <c r="H1273" i="1" s="1"/>
  <c r="N1272" i="1"/>
  <c r="P1272" i="1" s="1"/>
  <c r="B1273" i="1"/>
  <c r="O1273" i="1"/>
  <c r="A1274" i="1"/>
  <c r="K1273" i="1"/>
  <c r="L1273" i="1" s="1"/>
  <c r="M1273" i="1" s="1"/>
  <c r="D1273" i="1"/>
  <c r="E1273" i="1" s="1"/>
  <c r="F1274" i="1" s="1"/>
  <c r="N1273" i="1" l="1"/>
  <c r="P1273" i="1" s="1"/>
  <c r="D1274" i="1"/>
  <c r="E1274" i="1" s="1"/>
  <c r="F1275" i="1" s="1"/>
  <c r="O1274" i="1"/>
  <c r="B1274" i="1"/>
  <c r="A1275" i="1"/>
  <c r="G1274" i="1"/>
  <c r="S1274" i="1"/>
  <c r="T1273" i="1"/>
  <c r="R1274" i="1"/>
  <c r="Q1273" i="1"/>
  <c r="C1274" i="1" s="1"/>
  <c r="J1274" i="1"/>
  <c r="K1274" i="1" s="1"/>
  <c r="L1274" i="1" s="1"/>
  <c r="M1274" i="1" s="1"/>
  <c r="G1275" i="1" l="1"/>
  <c r="H1275" i="1" s="1"/>
  <c r="D1275" i="1"/>
  <c r="A1276" i="1"/>
  <c r="B1275" i="1"/>
  <c r="E1275" i="1"/>
  <c r="F1276" i="1" s="1"/>
  <c r="O1275" i="1"/>
  <c r="H1274" i="1"/>
  <c r="N1274" i="1" s="1"/>
  <c r="P1274" i="1" s="1"/>
  <c r="J1275" i="1"/>
  <c r="K1275" i="1" s="1"/>
  <c r="L1275" i="1" s="1"/>
  <c r="M1275" i="1" s="1"/>
  <c r="T1274" i="1"/>
  <c r="S1275" i="1"/>
  <c r="R1275" i="1"/>
  <c r="Q1274" i="1"/>
  <c r="C1275" i="1" s="1"/>
  <c r="N1275" i="1" l="1"/>
  <c r="P1275" i="1" s="1"/>
  <c r="R1276" i="1"/>
  <c r="Q1275" i="1"/>
  <c r="C1276" i="1" s="1"/>
  <c r="J1276" i="1"/>
  <c r="K1276" i="1" s="1"/>
  <c r="L1276" i="1" s="1"/>
  <c r="M1276" i="1" s="1"/>
  <c r="S1276" i="1"/>
  <c r="T1275" i="1"/>
  <c r="G1276" i="1"/>
  <c r="O1276" i="1"/>
  <c r="B1276" i="1"/>
  <c r="A1277" i="1"/>
  <c r="D1276" i="1"/>
  <c r="E1276" i="1" s="1"/>
  <c r="F1277" i="1" s="1"/>
  <c r="G1277" i="1" l="1"/>
  <c r="O1277" i="1"/>
  <c r="D1277" i="1"/>
  <c r="E1277" i="1" s="1"/>
  <c r="F1278" i="1" s="1"/>
  <c r="A1278" i="1"/>
  <c r="B1277" i="1"/>
  <c r="K1277" i="1"/>
  <c r="L1277" i="1" s="1"/>
  <c r="M1277" i="1" s="1"/>
  <c r="H1276" i="1"/>
  <c r="N1276" i="1" s="1"/>
  <c r="P1276" i="1" s="1"/>
  <c r="T1276" i="1"/>
  <c r="S1277" i="1"/>
  <c r="R1277" i="1"/>
  <c r="Q1276" i="1"/>
  <c r="C1277" i="1" s="1"/>
  <c r="J1277" i="1"/>
  <c r="Q1277" i="1" l="1"/>
  <c r="C1278" i="1" s="1"/>
  <c r="J1278" i="1"/>
  <c r="K1278" i="1" s="1"/>
  <c r="L1278" i="1" s="1"/>
  <c r="M1278" i="1" s="1"/>
  <c r="S1278" i="1"/>
  <c r="T1277" i="1"/>
  <c r="R1278" i="1"/>
  <c r="G1278" i="1"/>
  <c r="H1278" i="1" s="1"/>
  <c r="A1279" i="1"/>
  <c r="D1278" i="1"/>
  <c r="E1278" i="1" s="1"/>
  <c r="F1279" i="1" s="1"/>
  <c r="B1278" i="1"/>
  <c r="O1278" i="1"/>
  <c r="H1277" i="1"/>
  <c r="N1277" i="1" s="1"/>
  <c r="P1277" i="1" s="1"/>
  <c r="N1278" i="1" l="1"/>
  <c r="P1278" i="1" s="1"/>
  <c r="S1279" i="1"/>
  <c r="R1279" i="1"/>
  <c r="Q1278" i="1"/>
  <c r="C1279" i="1" s="1"/>
  <c r="J1279" i="1"/>
  <c r="T1278" i="1"/>
  <c r="B1279" i="1"/>
  <c r="O1279" i="1"/>
  <c r="A1280" i="1"/>
  <c r="K1279" i="1"/>
  <c r="L1279" i="1" s="1"/>
  <c r="M1279" i="1" s="1"/>
  <c r="D1279" i="1"/>
  <c r="E1279" i="1" s="1"/>
  <c r="F1280" i="1" s="1"/>
  <c r="G1279" i="1"/>
  <c r="G1280" i="1" l="1"/>
  <c r="H1280" i="1"/>
  <c r="R1280" i="1"/>
  <c r="Q1279" i="1"/>
  <c r="C1280" i="1" s="1"/>
  <c r="J1280" i="1"/>
  <c r="K1280" i="1" s="1"/>
  <c r="L1280" i="1" s="1"/>
  <c r="M1280" i="1" s="1"/>
  <c r="N1280" i="1" s="1"/>
  <c r="P1280" i="1" s="1"/>
  <c r="S1280" i="1"/>
  <c r="T1279" i="1"/>
  <c r="H1279" i="1"/>
  <c r="N1279" i="1" s="1"/>
  <c r="P1279" i="1" s="1"/>
  <c r="D1280" i="1"/>
  <c r="E1280" i="1" s="1"/>
  <c r="F1281" i="1" s="1"/>
  <c r="B1280" i="1"/>
  <c r="O1280" i="1"/>
  <c r="G1281" i="1" s="1"/>
  <c r="A1281" i="1"/>
  <c r="H1281" i="1" l="1"/>
  <c r="S1281" i="1"/>
  <c r="R1281" i="1"/>
  <c r="Q1280" i="1"/>
  <c r="C1281" i="1" s="1"/>
  <c r="J1281" i="1"/>
  <c r="T1280" i="1"/>
  <c r="O1281" i="1"/>
  <c r="G1282" i="1" s="1"/>
  <c r="A1282" i="1"/>
  <c r="D1281" i="1"/>
  <c r="E1281" i="1" s="1"/>
  <c r="F1282" i="1" s="1"/>
  <c r="B1281" i="1"/>
  <c r="K1281" i="1"/>
  <c r="L1281" i="1" s="1"/>
  <c r="M1281" i="1" s="1"/>
  <c r="N1281" i="1" l="1"/>
  <c r="P1281" i="1" s="1"/>
  <c r="H1282" i="1"/>
  <c r="D1282" i="1"/>
  <c r="E1282" i="1" s="1"/>
  <c r="F1283" i="1" s="1"/>
  <c r="B1282" i="1"/>
  <c r="O1282" i="1"/>
  <c r="A1283" i="1"/>
  <c r="Q1281" i="1"/>
  <c r="C1282" i="1" s="1"/>
  <c r="J1282" i="1"/>
  <c r="K1282" i="1" s="1"/>
  <c r="L1282" i="1" s="1"/>
  <c r="M1282" i="1" s="1"/>
  <c r="S1282" i="1"/>
  <c r="T1281" i="1"/>
  <c r="R1282" i="1"/>
  <c r="A1284" i="1" l="1"/>
  <c r="B1283" i="1"/>
  <c r="O1283" i="1"/>
  <c r="D1283" i="1"/>
  <c r="E1283" i="1" s="1"/>
  <c r="F1284" i="1" s="1"/>
  <c r="N1282" i="1"/>
  <c r="P1282" i="1" s="1"/>
  <c r="R1283" i="1"/>
  <c r="Q1282" i="1"/>
  <c r="C1283" i="1" s="1"/>
  <c r="J1283" i="1"/>
  <c r="K1283" i="1" s="1"/>
  <c r="L1283" i="1" s="1"/>
  <c r="M1283" i="1" s="1"/>
  <c r="T1282" i="1"/>
  <c r="S1283" i="1"/>
  <c r="G1283" i="1"/>
  <c r="G1284" i="1" l="1"/>
  <c r="H1283" i="1"/>
  <c r="N1283" i="1" s="1"/>
  <c r="P1283" i="1" s="1"/>
  <c r="Q1283" i="1"/>
  <c r="C1284" i="1" s="1"/>
  <c r="R1284" i="1"/>
  <c r="S1284" i="1"/>
  <c r="J1284" i="1"/>
  <c r="K1284" i="1" s="1"/>
  <c r="L1284" i="1" s="1"/>
  <c r="M1284" i="1" s="1"/>
  <c r="T1283" i="1"/>
  <c r="H1284" i="1"/>
  <c r="B1284" i="1"/>
  <c r="O1284" i="1"/>
  <c r="D1284" i="1"/>
  <c r="E1284" i="1" s="1"/>
  <c r="F1285" i="1" s="1"/>
  <c r="A1285" i="1"/>
  <c r="A1286" i="1" l="1"/>
  <c r="B1285" i="1"/>
  <c r="O1285" i="1"/>
  <c r="D1285" i="1"/>
  <c r="E1285" i="1" s="1"/>
  <c r="F1286" i="1" s="1"/>
  <c r="H1286" i="1" s="1"/>
  <c r="N1284" i="1"/>
  <c r="P1284" i="1" s="1"/>
  <c r="S1285" i="1"/>
  <c r="Q1284" i="1"/>
  <c r="C1285" i="1" s="1"/>
  <c r="R1285" i="1"/>
  <c r="J1285" i="1"/>
  <c r="K1285" i="1" s="1"/>
  <c r="L1285" i="1" s="1"/>
  <c r="M1285" i="1" s="1"/>
  <c r="G1285" i="1"/>
  <c r="G1286" i="1" s="1"/>
  <c r="J1286" i="1" l="1"/>
  <c r="Q1285" i="1"/>
  <c r="C1286" i="1" s="1"/>
  <c r="R1286" i="1"/>
  <c r="S1286" i="1"/>
  <c r="T1285" i="1"/>
  <c r="H1285" i="1"/>
  <c r="N1285" i="1" s="1"/>
  <c r="P1285" i="1" s="1"/>
  <c r="T1284" i="1"/>
  <c r="A1287" i="1"/>
  <c r="B1286" i="1"/>
  <c r="D1286" i="1"/>
  <c r="E1286" i="1" s="1"/>
  <c r="F1287" i="1" s="1"/>
  <c r="K1286" i="1"/>
  <c r="L1286" i="1" s="1"/>
  <c r="M1286" i="1" s="1"/>
  <c r="N1286" i="1" s="1"/>
  <c r="P1286" i="1" s="1"/>
  <c r="O1286" i="1"/>
  <c r="S1287" i="1" l="1"/>
  <c r="T1286" i="1"/>
  <c r="R1287" i="1"/>
  <c r="Q1286" i="1"/>
  <c r="C1287" i="1" s="1"/>
  <c r="J1287" i="1"/>
  <c r="K1287" i="1" s="1"/>
  <c r="L1287" i="1" s="1"/>
  <c r="M1287" i="1" s="1"/>
  <c r="O1287" i="1"/>
  <c r="B1287" i="1"/>
  <c r="D1287" i="1"/>
  <c r="E1287" i="1" s="1"/>
  <c r="F1288" i="1" s="1"/>
  <c r="A1288" i="1"/>
  <c r="G1287" i="1"/>
  <c r="H1287" i="1" s="1"/>
  <c r="N1287" i="1" l="1"/>
  <c r="P1287" i="1" s="1"/>
  <c r="J1288" i="1"/>
  <c r="K1288" i="1" s="1"/>
  <c r="L1288" i="1" s="1"/>
  <c r="M1288" i="1" s="1"/>
  <c r="Q1287" i="1"/>
  <c r="C1288" i="1" s="1"/>
  <c r="R1288" i="1"/>
  <c r="S1288" i="1"/>
  <c r="T1287" i="1"/>
  <c r="G1288" i="1"/>
  <c r="O1288" i="1"/>
  <c r="B1288" i="1"/>
  <c r="A1289" i="1"/>
  <c r="D1288" i="1"/>
  <c r="E1288" i="1" s="1"/>
  <c r="F1289" i="1" s="1"/>
  <c r="G1289" i="1" l="1"/>
  <c r="O1289" i="1"/>
  <c r="D1289" i="1"/>
  <c r="E1289" i="1" s="1"/>
  <c r="F1290" i="1" s="1"/>
  <c r="B1289" i="1"/>
  <c r="A1290" i="1"/>
  <c r="H1288" i="1"/>
  <c r="N1288" i="1" s="1"/>
  <c r="P1288" i="1" s="1"/>
  <c r="T1288" i="1"/>
  <c r="S1289" i="1"/>
  <c r="J1289" i="1"/>
  <c r="K1289" i="1" s="1"/>
  <c r="L1289" i="1" s="1"/>
  <c r="M1289" i="1" s="1"/>
  <c r="R1289" i="1"/>
  <c r="Q1288" i="1"/>
  <c r="C1289" i="1" s="1"/>
  <c r="Q1289" i="1" l="1"/>
  <c r="C1290" i="1" s="1"/>
  <c r="J1290" i="1"/>
  <c r="K1290" i="1" s="1"/>
  <c r="L1290" i="1" s="1"/>
  <c r="M1290" i="1" s="1"/>
  <c r="S1290" i="1"/>
  <c r="T1289" i="1"/>
  <c r="R1290" i="1"/>
  <c r="D1290" i="1"/>
  <c r="E1290" i="1" s="1"/>
  <c r="F1291" i="1" s="1"/>
  <c r="H1291" i="1" s="1"/>
  <c r="B1290" i="1"/>
  <c r="O1290" i="1"/>
  <c r="A1291" i="1"/>
  <c r="G1290" i="1"/>
  <c r="G1291" i="1" s="1"/>
  <c r="H1289" i="1"/>
  <c r="N1289" i="1" s="1"/>
  <c r="P1289" i="1" s="1"/>
  <c r="D1291" i="1" l="1"/>
  <c r="E1291" i="1" s="1"/>
  <c r="F1292" i="1" s="1"/>
  <c r="A1292" i="1"/>
  <c r="B1291" i="1"/>
  <c r="O1291" i="1"/>
  <c r="G1292" i="1" s="1"/>
  <c r="H1290" i="1"/>
  <c r="N1290" i="1" s="1"/>
  <c r="P1290" i="1" s="1"/>
  <c r="S1291" i="1"/>
  <c r="R1291" i="1"/>
  <c r="Q1290" i="1"/>
  <c r="C1291" i="1" s="1"/>
  <c r="J1291" i="1"/>
  <c r="K1291" i="1" s="1"/>
  <c r="L1291" i="1" s="1"/>
  <c r="M1291" i="1" s="1"/>
  <c r="N1291" i="1" s="1"/>
  <c r="P1291" i="1" s="1"/>
  <c r="T1290" i="1"/>
  <c r="O1292" i="1" l="1"/>
  <c r="B1292" i="1"/>
  <c r="A1293" i="1"/>
  <c r="D1292" i="1"/>
  <c r="E1292" i="1" s="1"/>
  <c r="F1293" i="1" s="1"/>
  <c r="H1292" i="1"/>
  <c r="T1291" i="1"/>
  <c r="R1292" i="1"/>
  <c r="Q1291" i="1"/>
  <c r="C1292" i="1" s="1"/>
  <c r="J1292" i="1"/>
  <c r="K1292" i="1" s="1"/>
  <c r="L1292" i="1" s="1"/>
  <c r="M1292" i="1" s="1"/>
  <c r="S1292" i="1"/>
  <c r="S1293" i="1" l="1"/>
  <c r="R1293" i="1"/>
  <c r="Q1292" i="1"/>
  <c r="C1293" i="1" s="1"/>
  <c r="J1293" i="1"/>
  <c r="T1292" i="1"/>
  <c r="G1293" i="1"/>
  <c r="H1293" i="1" s="1"/>
  <c r="N1292" i="1"/>
  <c r="P1292" i="1" s="1"/>
  <c r="D1293" i="1"/>
  <c r="E1293" i="1" s="1"/>
  <c r="F1294" i="1" s="1"/>
  <c r="A1294" i="1"/>
  <c r="B1293" i="1"/>
  <c r="K1293" i="1"/>
  <c r="L1293" i="1" s="1"/>
  <c r="M1293" i="1" s="1"/>
  <c r="O1293" i="1"/>
  <c r="G1294" i="1" l="1"/>
  <c r="Q1293" i="1"/>
  <c r="C1294" i="1" s="1"/>
  <c r="J1294" i="1"/>
  <c r="K1294" i="1" s="1"/>
  <c r="L1294" i="1" s="1"/>
  <c r="M1294" i="1" s="1"/>
  <c r="R1294" i="1"/>
  <c r="S1294" i="1"/>
  <c r="T1293" i="1"/>
  <c r="A1295" i="1"/>
  <c r="O1294" i="1"/>
  <c r="D1294" i="1"/>
  <c r="E1294" i="1" s="1"/>
  <c r="F1295" i="1" s="1"/>
  <c r="B1294" i="1"/>
  <c r="N1293" i="1"/>
  <c r="P1293" i="1" s="1"/>
  <c r="H1294" i="1"/>
  <c r="G1295" i="1" l="1"/>
  <c r="D1295" i="1"/>
  <c r="E1295" i="1" s="1"/>
  <c r="F1296" i="1" s="1"/>
  <c r="A1296" i="1"/>
  <c r="B1295" i="1"/>
  <c r="O1295" i="1"/>
  <c r="N1294" i="1"/>
  <c r="P1294" i="1" s="1"/>
  <c r="T1294" i="1"/>
  <c r="R1295" i="1"/>
  <c r="Q1294" i="1"/>
  <c r="C1295" i="1" s="1"/>
  <c r="J1295" i="1"/>
  <c r="K1295" i="1" s="1"/>
  <c r="L1295" i="1" s="1"/>
  <c r="M1295" i="1" s="1"/>
  <c r="S1295" i="1"/>
  <c r="G1296" i="1" l="1"/>
  <c r="H1295" i="1"/>
  <c r="N1295" i="1" s="1"/>
  <c r="P1295" i="1" s="1"/>
  <c r="Q1295" i="1"/>
  <c r="C1296" i="1" s="1"/>
  <c r="J1296" i="1"/>
  <c r="K1296" i="1" s="1"/>
  <c r="L1296" i="1" s="1"/>
  <c r="M1296" i="1" s="1"/>
  <c r="S1296" i="1"/>
  <c r="T1295" i="1"/>
  <c r="R1296" i="1"/>
  <c r="A1297" i="1"/>
  <c r="D1296" i="1"/>
  <c r="E1296" i="1" s="1"/>
  <c r="F1297" i="1" s="1"/>
  <c r="B1296" i="1"/>
  <c r="O1296" i="1"/>
  <c r="G1297" i="1" l="1"/>
  <c r="H1296" i="1"/>
  <c r="N1296" i="1" s="1"/>
  <c r="P1296" i="1" s="1"/>
  <c r="B1297" i="1"/>
  <c r="O1297" i="1"/>
  <c r="D1297" i="1"/>
  <c r="E1297" i="1" s="1"/>
  <c r="F1298" i="1" s="1"/>
  <c r="A1298" i="1"/>
  <c r="T1296" i="1"/>
  <c r="S1297" i="1"/>
  <c r="J1297" i="1"/>
  <c r="K1297" i="1" s="1"/>
  <c r="L1297" i="1" s="1"/>
  <c r="M1297" i="1" s="1"/>
  <c r="R1297" i="1"/>
  <c r="Q1296" i="1"/>
  <c r="C1297" i="1" s="1"/>
  <c r="O1298" i="1" l="1"/>
  <c r="A1299" i="1"/>
  <c r="D1298" i="1"/>
  <c r="E1298" i="1" s="1"/>
  <c r="F1299" i="1" s="1"/>
  <c r="B1298" i="1"/>
  <c r="H1298" i="1"/>
  <c r="G1298" i="1"/>
  <c r="T1297" i="1"/>
  <c r="R1298" i="1"/>
  <c r="Q1297" i="1"/>
  <c r="C1298" i="1" s="1"/>
  <c r="J1298" i="1"/>
  <c r="K1298" i="1" s="1"/>
  <c r="L1298" i="1" s="1"/>
  <c r="M1298" i="1" s="1"/>
  <c r="S1298" i="1"/>
  <c r="H1297" i="1"/>
  <c r="N1297" i="1" s="1"/>
  <c r="P1297" i="1" s="1"/>
  <c r="G1299" i="1" l="1"/>
  <c r="A1300" i="1"/>
  <c r="B1299" i="1"/>
  <c r="O1299" i="1"/>
  <c r="D1299" i="1"/>
  <c r="E1299" i="1" s="1"/>
  <c r="F1300" i="1" s="1"/>
  <c r="N1298" i="1"/>
  <c r="P1298" i="1" s="1"/>
  <c r="J1299" i="1"/>
  <c r="K1299" i="1" s="1"/>
  <c r="L1299" i="1" s="1"/>
  <c r="M1299" i="1" s="1"/>
  <c r="T1298" i="1"/>
  <c r="S1299" i="1"/>
  <c r="R1299" i="1"/>
  <c r="Q1298" i="1"/>
  <c r="C1299" i="1" s="1"/>
  <c r="A1301" i="1" l="1"/>
  <c r="D1300" i="1"/>
  <c r="E1300" i="1" s="1"/>
  <c r="F1301" i="1" s="1"/>
  <c r="B1300" i="1"/>
  <c r="O1300" i="1"/>
  <c r="G1300" i="1"/>
  <c r="J1300" i="1"/>
  <c r="K1300" i="1" s="1"/>
  <c r="L1300" i="1" s="1"/>
  <c r="M1300" i="1" s="1"/>
  <c r="Q1299" i="1"/>
  <c r="C1300" i="1" s="1"/>
  <c r="R1300" i="1"/>
  <c r="S1300" i="1"/>
  <c r="T1299" i="1"/>
  <c r="H1299" i="1"/>
  <c r="N1299" i="1" s="1"/>
  <c r="P1299" i="1" s="1"/>
  <c r="G1301" i="1" l="1"/>
  <c r="H1300" i="1"/>
  <c r="N1300" i="1" s="1"/>
  <c r="P1300" i="1" s="1"/>
  <c r="O1301" i="1"/>
  <c r="D1301" i="1"/>
  <c r="E1301" i="1" s="1"/>
  <c r="F1302" i="1" s="1"/>
  <c r="A1302" i="1"/>
  <c r="B1301" i="1"/>
  <c r="R1301" i="1"/>
  <c r="Q1300" i="1"/>
  <c r="C1301" i="1" s="1"/>
  <c r="J1301" i="1"/>
  <c r="K1301" i="1" s="1"/>
  <c r="L1301" i="1" s="1"/>
  <c r="M1301" i="1" s="1"/>
  <c r="T1300" i="1"/>
  <c r="S1301" i="1"/>
  <c r="A1303" i="1" l="1"/>
  <c r="D1302" i="1"/>
  <c r="E1302" i="1" s="1"/>
  <c r="F1303" i="1" s="1"/>
  <c r="O1302" i="1"/>
  <c r="B1302" i="1"/>
  <c r="G1302" i="1"/>
  <c r="H1302" i="1"/>
  <c r="H1301" i="1"/>
  <c r="N1301" i="1" s="1"/>
  <c r="P1301" i="1" s="1"/>
  <c r="J1302" i="1"/>
  <c r="K1302" i="1" s="1"/>
  <c r="L1302" i="1" s="1"/>
  <c r="M1302" i="1" s="1"/>
  <c r="Q1301" i="1"/>
  <c r="C1302" i="1" s="1"/>
  <c r="R1302" i="1"/>
  <c r="S1302" i="1"/>
  <c r="T1301" i="1"/>
  <c r="Q1302" i="1" l="1"/>
  <c r="C1303" i="1" s="1"/>
  <c r="R1303" i="1"/>
  <c r="S1303" i="1"/>
  <c r="J1303" i="1"/>
  <c r="K1303" i="1" s="1"/>
  <c r="L1303" i="1" s="1"/>
  <c r="M1303" i="1" s="1"/>
  <c r="T1302" i="1"/>
  <c r="N1302" i="1"/>
  <c r="P1302" i="1" s="1"/>
  <c r="G1303" i="1"/>
  <c r="O1303" i="1"/>
  <c r="D1303" i="1"/>
  <c r="E1303" i="1"/>
  <c r="F1304" i="1" s="1"/>
  <c r="B1303" i="1"/>
  <c r="A1304" i="1"/>
  <c r="G1304" i="1" l="1"/>
  <c r="H1304" i="1" s="1"/>
  <c r="H1303" i="1"/>
  <c r="N1303" i="1" s="1"/>
  <c r="P1303" i="1" s="1"/>
  <c r="A1305" i="1"/>
  <c r="B1304" i="1"/>
  <c r="D1304" i="1"/>
  <c r="E1304" i="1" s="1"/>
  <c r="F1305" i="1" s="1"/>
  <c r="O1304" i="1"/>
  <c r="G1305" i="1" s="1"/>
  <c r="J1304" i="1"/>
  <c r="K1304" i="1" s="1"/>
  <c r="L1304" i="1" s="1"/>
  <c r="M1304" i="1" s="1"/>
  <c r="Q1303" i="1"/>
  <c r="C1304" i="1" s="1"/>
  <c r="R1304" i="1"/>
  <c r="S1304" i="1"/>
  <c r="T1303" i="1"/>
  <c r="N1304" i="1" l="1"/>
  <c r="P1304" i="1" s="1"/>
  <c r="H1305" i="1"/>
  <c r="R1305" i="1"/>
  <c r="Q1304" i="1"/>
  <c r="C1305" i="1" s="1"/>
  <c r="J1305" i="1"/>
  <c r="K1305" i="1" s="1"/>
  <c r="L1305" i="1" s="1"/>
  <c r="M1305" i="1" s="1"/>
  <c r="T1304" i="1"/>
  <c r="S1305" i="1"/>
  <c r="B1305" i="1"/>
  <c r="O1305" i="1"/>
  <c r="D1305" i="1"/>
  <c r="E1305" i="1" s="1"/>
  <c r="F1306" i="1" s="1"/>
  <c r="A1306" i="1"/>
  <c r="R1306" i="1" l="1"/>
  <c r="Q1305" i="1"/>
  <c r="C1306" i="1" s="1"/>
  <c r="J1306" i="1"/>
  <c r="K1306" i="1" s="1"/>
  <c r="L1306" i="1" s="1"/>
  <c r="M1306" i="1" s="1"/>
  <c r="S1306" i="1"/>
  <c r="T1305" i="1"/>
  <c r="A1307" i="1"/>
  <c r="D1306" i="1"/>
  <c r="E1306" i="1" s="1"/>
  <c r="F1307" i="1" s="1"/>
  <c r="O1306" i="1"/>
  <c r="B1306" i="1"/>
  <c r="N1305" i="1"/>
  <c r="P1305" i="1" s="1"/>
  <c r="G1306" i="1"/>
  <c r="G1307" i="1" l="1"/>
  <c r="H1307" i="1" s="1"/>
  <c r="B1307" i="1"/>
  <c r="O1307" i="1"/>
  <c r="D1307" i="1"/>
  <c r="E1307" i="1" s="1"/>
  <c r="F1308" i="1" s="1"/>
  <c r="A1308" i="1"/>
  <c r="H1306" i="1"/>
  <c r="N1306" i="1" s="1"/>
  <c r="P1306" i="1" s="1"/>
  <c r="T1306" i="1"/>
  <c r="S1307" i="1"/>
  <c r="R1307" i="1"/>
  <c r="Q1306" i="1"/>
  <c r="C1307" i="1" s="1"/>
  <c r="J1307" i="1"/>
  <c r="K1307" i="1" s="1"/>
  <c r="L1307" i="1" s="1"/>
  <c r="M1307" i="1" s="1"/>
  <c r="N1307" i="1" l="1"/>
  <c r="P1307" i="1" s="1"/>
  <c r="T1307" i="1"/>
  <c r="R1308" i="1"/>
  <c r="Q1307" i="1"/>
  <c r="C1308" i="1" s="1"/>
  <c r="J1308" i="1"/>
  <c r="K1308" i="1" s="1"/>
  <c r="L1308" i="1" s="1"/>
  <c r="M1308" i="1" s="1"/>
  <c r="S1308" i="1"/>
  <c r="G1308" i="1"/>
  <c r="B1308" i="1"/>
  <c r="A1309" i="1"/>
  <c r="D1308" i="1"/>
  <c r="E1308" i="1" s="1"/>
  <c r="F1309" i="1" s="1"/>
  <c r="O1308" i="1"/>
  <c r="H1308" i="1"/>
  <c r="B1309" i="1" l="1"/>
  <c r="O1309" i="1"/>
  <c r="D1309" i="1"/>
  <c r="E1309" i="1" s="1"/>
  <c r="F1310" i="1" s="1"/>
  <c r="H1310" i="1" s="1"/>
  <c r="A1310" i="1"/>
  <c r="N1308" i="1"/>
  <c r="P1308" i="1" s="1"/>
  <c r="T1308" i="1"/>
  <c r="S1309" i="1"/>
  <c r="R1309" i="1"/>
  <c r="Q1308" i="1"/>
  <c r="C1309" i="1" s="1"/>
  <c r="J1309" i="1"/>
  <c r="K1309" i="1" s="1"/>
  <c r="L1309" i="1" s="1"/>
  <c r="M1309" i="1" s="1"/>
  <c r="G1309" i="1"/>
  <c r="G1310" i="1" s="1"/>
  <c r="T1309" i="1" l="1"/>
  <c r="R1310" i="1"/>
  <c r="Q1309" i="1"/>
  <c r="C1310" i="1" s="1"/>
  <c r="J1310" i="1"/>
  <c r="K1310" i="1" s="1"/>
  <c r="L1310" i="1" s="1"/>
  <c r="M1310" i="1" s="1"/>
  <c r="N1310" i="1" s="1"/>
  <c r="P1310" i="1" s="1"/>
  <c r="S1310" i="1"/>
  <c r="H1309" i="1"/>
  <c r="N1309" i="1" s="1"/>
  <c r="P1309" i="1" s="1"/>
  <c r="D1310" i="1"/>
  <c r="E1310" i="1" s="1"/>
  <c r="F1311" i="1" s="1"/>
  <c r="B1310" i="1"/>
  <c r="O1310" i="1"/>
  <c r="A1311" i="1"/>
  <c r="S1311" i="1" l="1"/>
  <c r="R1311" i="1"/>
  <c r="Q1310" i="1"/>
  <c r="C1311" i="1" s="1"/>
  <c r="J1311" i="1"/>
  <c r="T1310" i="1"/>
  <c r="G1311" i="1"/>
  <c r="H1311" i="1" s="1"/>
  <c r="B1311" i="1"/>
  <c r="K1311" i="1"/>
  <c r="L1311" i="1" s="1"/>
  <c r="M1311" i="1" s="1"/>
  <c r="A1312" i="1"/>
  <c r="O1311" i="1"/>
  <c r="D1311" i="1"/>
  <c r="E1311" i="1" s="1"/>
  <c r="F1312" i="1" s="1"/>
  <c r="N1311" i="1" l="1"/>
  <c r="P1311" i="1" s="1"/>
  <c r="S1312" i="1"/>
  <c r="R1312" i="1"/>
  <c r="Q1311" i="1"/>
  <c r="C1312" i="1" s="1"/>
  <c r="J1312" i="1"/>
  <c r="K1312" i="1" s="1"/>
  <c r="L1312" i="1" s="1"/>
  <c r="M1312" i="1" s="1"/>
  <c r="T1311" i="1"/>
  <c r="B1312" i="1"/>
  <c r="A1313" i="1"/>
  <c r="D1312" i="1"/>
  <c r="E1312" i="1" s="1"/>
  <c r="F1313" i="1" s="1"/>
  <c r="O1312" i="1"/>
  <c r="G1312" i="1"/>
  <c r="H1312" i="1" s="1"/>
  <c r="N1312" i="1" l="1"/>
  <c r="P1312" i="1"/>
  <c r="R1313" i="1"/>
  <c r="Q1312" i="1"/>
  <c r="C1313" i="1" s="1"/>
  <c r="J1313" i="1"/>
  <c r="K1313" i="1" s="1"/>
  <c r="L1313" i="1" s="1"/>
  <c r="M1313" i="1" s="1"/>
  <c r="T1312" i="1"/>
  <c r="S1313" i="1"/>
  <c r="B1313" i="1"/>
  <c r="O1313" i="1"/>
  <c r="D1313" i="1"/>
  <c r="E1313" i="1" s="1"/>
  <c r="F1314" i="1" s="1"/>
  <c r="A1314" i="1"/>
  <c r="G1313" i="1"/>
  <c r="G1314" i="1" l="1"/>
  <c r="O1314" i="1"/>
  <c r="A1315" i="1"/>
  <c r="D1314" i="1"/>
  <c r="E1314" i="1" s="1"/>
  <c r="F1315" i="1" s="1"/>
  <c r="B1314" i="1"/>
  <c r="H1313" i="1"/>
  <c r="N1313" i="1" s="1"/>
  <c r="P1313" i="1" s="1"/>
  <c r="H1314" i="1"/>
  <c r="S1314" i="1"/>
  <c r="T1313" i="1"/>
  <c r="R1314" i="1"/>
  <c r="Q1313" i="1"/>
  <c r="C1314" i="1" s="1"/>
  <c r="J1314" i="1"/>
  <c r="K1314" i="1" s="1"/>
  <c r="L1314" i="1" s="1"/>
  <c r="M1314" i="1" s="1"/>
  <c r="N1314" i="1" l="1"/>
  <c r="P1314" i="1" s="1"/>
  <c r="A1316" i="1"/>
  <c r="B1315" i="1"/>
  <c r="O1315" i="1"/>
  <c r="D1315" i="1"/>
  <c r="E1315" i="1" s="1"/>
  <c r="F1316" i="1" s="1"/>
  <c r="H1316" i="1" s="1"/>
  <c r="T1314" i="1"/>
  <c r="S1315" i="1"/>
  <c r="R1315" i="1"/>
  <c r="Q1314" i="1"/>
  <c r="C1315" i="1" s="1"/>
  <c r="J1315" i="1"/>
  <c r="K1315" i="1" s="1"/>
  <c r="L1315" i="1" s="1"/>
  <c r="M1315" i="1" s="1"/>
  <c r="G1315" i="1"/>
  <c r="G1316" i="1" s="1"/>
  <c r="A1317" i="1" l="1"/>
  <c r="O1316" i="1"/>
  <c r="D1316" i="1"/>
  <c r="E1316" i="1" s="1"/>
  <c r="F1317" i="1" s="1"/>
  <c r="B1316" i="1"/>
  <c r="H1315" i="1"/>
  <c r="N1315" i="1" s="1"/>
  <c r="P1315" i="1" s="1"/>
  <c r="J1316" i="1"/>
  <c r="K1316" i="1" s="1"/>
  <c r="L1316" i="1" s="1"/>
  <c r="M1316" i="1" s="1"/>
  <c r="N1316" i="1" s="1"/>
  <c r="P1316" i="1" s="1"/>
  <c r="Q1315" i="1"/>
  <c r="C1316" i="1" s="1"/>
  <c r="R1316" i="1"/>
  <c r="S1316" i="1"/>
  <c r="T1315" i="1"/>
  <c r="T1316" i="1" l="1"/>
  <c r="S1317" i="1"/>
  <c r="R1317" i="1"/>
  <c r="Q1316" i="1"/>
  <c r="C1317" i="1" s="1"/>
  <c r="J1317" i="1"/>
  <c r="K1317" i="1" s="1"/>
  <c r="L1317" i="1" s="1"/>
  <c r="M1317" i="1" s="1"/>
  <c r="O1317" i="1"/>
  <c r="D1317" i="1"/>
  <c r="E1317" i="1" s="1"/>
  <c r="F1318" i="1" s="1"/>
  <c r="H1318" i="1" s="1"/>
  <c r="A1318" i="1"/>
  <c r="B1317" i="1"/>
  <c r="G1317" i="1"/>
  <c r="G1318" i="1" s="1"/>
  <c r="H1317" i="1"/>
  <c r="N1317" i="1" l="1"/>
  <c r="P1317" i="1" s="1"/>
  <c r="Q1317" i="1"/>
  <c r="C1318" i="1" s="1"/>
  <c r="R1318" i="1"/>
  <c r="S1318" i="1"/>
  <c r="T1317" i="1"/>
  <c r="J1318" i="1"/>
  <c r="K1318" i="1" s="1"/>
  <c r="L1318" i="1" s="1"/>
  <c r="M1318" i="1" s="1"/>
  <c r="N1318" i="1" s="1"/>
  <c r="P1318" i="1" s="1"/>
  <c r="A1319" i="1"/>
  <c r="D1318" i="1"/>
  <c r="E1318" i="1" s="1"/>
  <c r="F1319" i="1" s="1"/>
  <c r="O1318" i="1"/>
  <c r="B1318" i="1"/>
  <c r="Q1318" i="1" l="1"/>
  <c r="C1319" i="1" s="1"/>
  <c r="R1319" i="1"/>
  <c r="S1319" i="1"/>
  <c r="J1319" i="1"/>
  <c r="K1319" i="1" s="1"/>
  <c r="L1319" i="1" s="1"/>
  <c r="M1319" i="1" s="1"/>
  <c r="T1318" i="1"/>
  <c r="B1319" i="1"/>
  <c r="O1319" i="1"/>
  <c r="D1319" i="1"/>
  <c r="E1319" i="1" s="1"/>
  <c r="F1320" i="1" s="1"/>
  <c r="A1320" i="1"/>
  <c r="G1319" i="1"/>
  <c r="G1320" i="1" l="1"/>
  <c r="T1319" i="1"/>
  <c r="J1320" i="1"/>
  <c r="K1320" i="1" s="1"/>
  <c r="L1320" i="1" s="1"/>
  <c r="M1320" i="1" s="1"/>
  <c r="Q1319" i="1"/>
  <c r="C1320" i="1" s="1"/>
  <c r="R1320" i="1"/>
  <c r="S1320" i="1"/>
  <c r="A1321" i="1"/>
  <c r="D1320" i="1"/>
  <c r="E1320" i="1" s="1"/>
  <c r="F1321" i="1" s="1"/>
  <c r="O1320" i="1"/>
  <c r="B1320" i="1"/>
  <c r="H1319" i="1"/>
  <c r="N1319" i="1" s="1"/>
  <c r="P1319" i="1" s="1"/>
  <c r="H1320" i="1"/>
  <c r="N1320" i="1" l="1"/>
  <c r="P1320" i="1" s="1"/>
  <c r="B1321" i="1"/>
  <c r="O1321" i="1"/>
  <c r="D1321" i="1"/>
  <c r="E1321" i="1" s="1"/>
  <c r="F1322" i="1" s="1"/>
  <c r="A1322" i="1"/>
  <c r="J1321" i="1"/>
  <c r="K1321" i="1" s="1"/>
  <c r="L1321" i="1" s="1"/>
  <c r="M1321" i="1" s="1"/>
  <c r="T1320" i="1"/>
  <c r="S1321" i="1"/>
  <c r="R1321" i="1"/>
  <c r="Q1320" i="1"/>
  <c r="C1321" i="1" s="1"/>
  <c r="G1321" i="1"/>
  <c r="H1321" i="1"/>
  <c r="G1322" i="1" l="1"/>
  <c r="H1322" i="1" s="1"/>
  <c r="S1322" i="1"/>
  <c r="R1322" i="1"/>
  <c r="T1321" i="1"/>
  <c r="Q1321" i="1"/>
  <c r="C1322" i="1" s="1"/>
  <c r="J1322" i="1"/>
  <c r="K1322" i="1" s="1"/>
  <c r="L1322" i="1" s="1"/>
  <c r="M1322" i="1" s="1"/>
  <c r="N1321" i="1"/>
  <c r="P1321" i="1" s="1"/>
  <c r="O1322" i="1"/>
  <c r="G1323" i="1" s="1"/>
  <c r="B1322" i="1"/>
  <c r="A1323" i="1"/>
  <c r="D1322" i="1"/>
  <c r="E1322" i="1" s="1"/>
  <c r="F1323" i="1" s="1"/>
  <c r="N1322" i="1" l="1"/>
  <c r="P1322" i="1"/>
  <c r="H1323" i="1"/>
  <c r="A1324" i="1"/>
  <c r="B1323" i="1"/>
  <c r="O1323" i="1"/>
  <c r="D1323" i="1"/>
  <c r="E1323" i="1" s="1"/>
  <c r="F1324" i="1" s="1"/>
  <c r="R1323" i="1"/>
  <c r="Q1322" i="1"/>
  <c r="C1323" i="1" s="1"/>
  <c r="T1322" i="1"/>
  <c r="J1323" i="1"/>
  <c r="K1323" i="1" s="1"/>
  <c r="L1323" i="1" s="1"/>
  <c r="M1323" i="1" s="1"/>
  <c r="S1323" i="1"/>
  <c r="T1323" i="1" l="1"/>
  <c r="Q1323" i="1"/>
  <c r="C1324" i="1" s="1"/>
  <c r="J1324" i="1"/>
  <c r="K1324" i="1" s="1"/>
  <c r="L1324" i="1" s="1"/>
  <c r="M1324" i="1" s="1"/>
  <c r="R1324" i="1"/>
  <c r="S1324" i="1"/>
  <c r="N1323" i="1"/>
  <c r="P1323" i="1" s="1"/>
  <c r="G1324" i="1"/>
  <c r="B1324" i="1"/>
  <c r="A1325" i="1"/>
  <c r="D1324" i="1"/>
  <c r="E1324" i="1" s="1"/>
  <c r="F1325" i="1" s="1"/>
  <c r="O1324" i="1"/>
  <c r="G1325" i="1" l="1"/>
  <c r="H1325" i="1"/>
  <c r="A1326" i="1"/>
  <c r="B1325" i="1"/>
  <c r="O1325" i="1"/>
  <c r="D1325" i="1"/>
  <c r="E1325" i="1" s="1"/>
  <c r="F1326" i="1" s="1"/>
  <c r="R1325" i="1"/>
  <c r="Q1324" i="1"/>
  <c r="C1325" i="1" s="1"/>
  <c r="S1325" i="1"/>
  <c r="J1325" i="1"/>
  <c r="K1325" i="1" s="1"/>
  <c r="L1325" i="1" s="1"/>
  <c r="M1325" i="1" s="1"/>
  <c r="N1325" i="1" s="1"/>
  <c r="P1325" i="1" s="1"/>
  <c r="T1324" i="1"/>
  <c r="H1324" i="1"/>
  <c r="N1324" i="1" s="1"/>
  <c r="P1324" i="1" s="1"/>
  <c r="A1327" i="1" l="1"/>
  <c r="D1326" i="1"/>
  <c r="E1326" i="1" s="1"/>
  <c r="F1327" i="1" s="1"/>
  <c r="B1326" i="1"/>
  <c r="O1326" i="1"/>
  <c r="Q1325" i="1"/>
  <c r="C1326" i="1" s="1"/>
  <c r="J1326" i="1"/>
  <c r="K1326" i="1" s="1"/>
  <c r="L1326" i="1" s="1"/>
  <c r="M1326" i="1" s="1"/>
  <c r="S1326" i="1"/>
  <c r="T1325" i="1"/>
  <c r="R1326" i="1"/>
  <c r="G1326" i="1"/>
  <c r="H1326" i="1" s="1"/>
  <c r="N1326" i="1" l="1"/>
  <c r="P1326" i="1" s="1"/>
  <c r="B1327" i="1"/>
  <c r="O1327" i="1"/>
  <c r="A1328" i="1"/>
  <c r="D1327" i="1"/>
  <c r="E1327" i="1" s="1"/>
  <c r="F1328" i="1" s="1"/>
  <c r="H1328" i="1" s="1"/>
  <c r="R1327" i="1"/>
  <c r="Q1326" i="1"/>
  <c r="C1327" i="1" s="1"/>
  <c r="J1327" i="1"/>
  <c r="K1327" i="1" s="1"/>
  <c r="L1327" i="1" s="1"/>
  <c r="M1327" i="1" s="1"/>
  <c r="T1326" i="1"/>
  <c r="S1327" i="1"/>
  <c r="G1327" i="1"/>
  <c r="G1328" i="1" s="1"/>
  <c r="A1329" i="1" l="1"/>
  <c r="D1328" i="1"/>
  <c r="E1328" i="1" s="1"/>
  <c r="F1329" i="1" s="1"/>
  <c r="B1328" i="1"/>
  <c r="O1328" i="1"/>
  <c r="H1327" i="1"/>
  <c r="N1327" i="1" s="1"/>
  <c r="P1327" i="1" s="1"/>
  <c r="Q1327" i="1"/>
  <c r="C1328" i="1" s="1"/>
  <c r="J1328" i="1"/>
  <c r="K1328" i="1" s="1"/>
  <c r="L1328" i="1" s="1"/>
  <c r="M1328" i="1" s="1"/>
  <c r="N1328" i="1" s="1"/>
  <c r="P1328" i="1" s="1"/>
  <c r="S1328" i="1"/>
  <c r="T1327" i="1"/>
  <c r="R1328" i="1"/>
  <c r="O1329" i="1" l="1"/>
  <c r="D1329" i="1"/>
  <c r="E1329" i="1" s="1"/>
  <c r="F1330" i="1" s="1"/>
  <c r="H1330" i="1" s="1"/>
  <c r="A1330" i="1"/>
  <c r="B1329" i="1"/>
  <c r="R1329" i="1"/>
  <c r="Q1328" i="1"/>
  <c r="C1329" i="1" s="1"/>
  <c r="J1329" i="1"/>
  <c r="K1329" i="1" s="1"/>
  <c r="L1329" i="1" s="1"/>
  <c r="M1329" i="1" s="1"/>
  <c r="T1328" i="1"/>
  <c r="S1329" i="1"/>
  <c r="G1329" i="1"/>
  <c r="G1330" i="1" s="1"/>
  <c r="B1330" i="1" l="1"/>
  <c r="O1330" i="1"/>
  <c r="A1331" i="1"/>
  <c r="D1330" i="1"/>
  <c r="E1330" i="1" s="1"/>
  <c r="F1331" i="1" s="1"/>
  <c r="R1330" i="1"/>
  <c r="Q1329" i="1"/>
  <c r="C1330" i="1" s="1"/>
  <c r="J1330" i="1"/>
  <c r="K1330" i="1" s="1"/>
  <c r="L1330" i="1" s="1"/>
  <c r="M1330" i="1" s="1"/>
  <c r="N1330" i="1" s="1"/>
  <c r="P1330" i="1" s="1"/>
  <c r="S1330" i="1"/>
  <c r="T1329" i="1"/>
  <c r="H1329" i="1"/>
  <c r="N1329" i="1" s="1"/>
  <c r="P1329" i="1" s="1"/>
  <c r="T1330" i="1" l="1"/>
  <c r="R1331" i="1"/>
  <c r="Q1330" i="1"/>
  <c r="C1331" i="1" s="1"/>
  <c r="S1331" i="1"/>
  <c r="J1331" i="1"/>
  <c r="K1331" i="1" s="1"/>
  <c r="L1331" i="1" s="1"/>
  <c r="M1331" i="1" s="1"/>
  <c r="G1331" i="1"/>
  <c r="O1331" i="1"/>
  <c r="A1332" i="1"/>
  <c r="D1331" i="1"/>
  <c r="E1331" i="1" s="1"/>
  <c r="F1332" i="1" s="1"/>
  <c r="B1331" i="1"/>
  <c r="G1332" i="1" l="1"/>
  <c r="H1332" i="1" s="1"/>
  <c r="H1331" i="1"/>
  <c r="N1331" i="1" s="1"/>
  <c r="P1331" i="1" s="1"/>
  <c r="D1332" i="1"/>
  <c r="E1332" i="1" s="1"/>
  <c r="F1333" i="1" s="1"/>
  <c r="B1332" i="1"/>
  <c r="O1332" i="1"/>
  <c r="A1333" i="1"/>
  <c r="Q1331" i="1"/>
  <c r="C1332" i="1" s="1"/>
  <c r="R1332" i="1"/>
  <c r="S1332" i="1"/>
  <c r="T1331" i="1"/>
  <c r="J1332" i="1"/>
  <c r="K1332" i="1" s="1"/>
  <c r="L1332" i="1" s="1"/>
  <c r="M1332" i="1" s="1"/>
  <c r="N1332" i="1" l="1"/>
  <c r="P1332" i="1" s="1"/>
  <c r="R1333" i="1"/>
  <c r="Q1332" i="1"/>
  <c r="C1333" i="1" s="1"/>
  <c r="J1333" i="1"/>
  <c r="K1333" i="1" s="1"/>
  <c r="L1333" i="1" s="1"/>
  <c r="M1333" i="1" s="1"/>
  <c r="T1332" i="1"/>
  <c r="S1333" i="1"/>
  <c r="B1333" i="1"/>
  <c r="O1333" i="1"/>
  <c r="D1333" i="1"/>
  <c r="E1333" i="1" s="1"/>
  <c r="F1334" i="1" s="1"/>
  <c r="A1334" i="1"/>
  <c r="G1333" i="1"/>
  <c r="H1333" i="1"/>
  <c r="N1333" i="1" l="1"/>
  <c r="P1333" i="1" s="1"/>
  <c r="T1333" i="1"/>
  <c r="J1334" i="1"/>
  <c r="K1334" i="1" s="1"/>
  <c r="L1334" i="1" s="1"/>
  <c r="M1334" i="1" s="1"/>
  <c r="Q1333" i="1"/>
  <c r="C1334" i="1" s="1"/>
  <c r="R1334" i="1"/>
  <c r="S1334" i="1"/>
  <c r="G1334" i="1"/>
  <c r="A1335" i="1"/>
  <c r="D1334" i="1"/>
  <c r="E1334" i="1" s="1"/>
  <c r="F1335" i="1" s="1"/>
  <c r="O1334" i="1"/>
  <c r="B1334" i="1"/>
  <c r="G1335" i="1" l="1"/>
  <c r="H1335" i="1" s="1"/>
  <c r="R1335" i="1"/>
  <c r="Q1334" i="1"/>
  <c r="C1335" i="1" s="1"/>
  <c r="J1335" i="1"/>
  <c r="K1335" i="1" s="1"/>
  <c r="L1335" i="1" s="1"/>
  <c r="M1335" i="1" s="1"/>
  <c r="T1334" i="1"/>
  <c r="S1335" i="1"/>
  <c r="H1334" i="1"/>
  <c r="N1334" i="1" s="1"/>
  <c r="P1334" i="1" s="1"/>
  <c r="D1335" i="1"/>
  <c r="E1335" i="1" s="1"/>
  <c r="F1336" i="1" s="1"/>
  <c r="A1336" i="1"/>
  <c r="B1335" i="1"/>
  <c r="O1335" i="1"/>
  <c r="N1335" i="1" l="1"/>
  <c r="P1335" i="1" s="1"/>
  <c r="J1336" i="1"/>
  <c r="K1336" i="1" s="1"/>
  <c r="L1336" i="1" s="1"/>
  <c r="M1336" i="1" s="1"/>
  <c r="Q1335" i="1"/>
  <c r="C1336" i="1" s="1"/>
  <c r="R1336" i="1"/>
  <c r="S1336" i="1"/>
  <c r="T1335" i="1"/>
  <c r="D1336" i="1"/>
  <c r="E1336" i="1" s="1"/>
  <c r="F1337" i="1" s="1"/>
  <c r="H1337" i="1" s="1"/>
  <c r="O1336" i="1"/>
  <c r="B1336" i="1"/>
  <c r="A1337" i="1"/>
  <c r="G1336" i="1"/>
  <c r="G1337" i="1" s="1"/>
  <c r="S1337" i="1" l="1"/>
  <c r="R1337" i="1"/>
  <c r="Q1336" i="1"/>
  <c r="C1337" i="1" s="1"/>
  <c r="T1336" i="1"/>
  <c r="J1337" i="1"/>
  <c r="K1337" i="1" s="1"/>
  <c r="L1337" i="1" s="1"/>
  <c r="M1337" i="1" s="1"/>
  <c r="N1337" i="1" s="1"/>
  <c r="H1336" i="1"/>
  <c r="N1336" i="1" s="1"/>
  <c r="P1336" i="1" s="1"/>
  <c r="D1337" i="1"/>
  <c r="E1337" i="1" s="1"/>
  <c r="F1338" i="1" s="1"/>
  <c r="A1338" i="1"/>
  <c r="B1337" i="1"/>
  <c r="O1337" i="1"/>
  <c r="G1338" i="1" s="1"/>
  <c r="P1337" i="1" l="1"/>
  <c r="A1339" i="1"/>
  <c r="O1338" i="1"/>
  <c r="G1339" i="1" s="1"/>
  <c r="D1338" i="1"/>
  <c r="E1338" i="1" s="1"/>
  <c r="F1339" i="1" s="1"/>
  <c r="B1338" i="1"/>
  <c r="H1338" i="1"/>
  <c r="S1338" i="1"/>
  <c r="R1338" i="1"/>
  <c r="T1337" i="1"/>
  <c r="Q1337" i="1"/>
  <c r="C1338" i="1" s="1"/>
  <c r="J1338" i="1"/>
  <c r="K1338" i="1" s="1"/>
  <c r="L1338" i="1" s="1"/>
  <c r="M1338" i="1" s="1"/>
  <c r="N1338" i="1" l="1"/>
  <c r="P1338" i="1" s="1"/>
  <c r="D1339" i="1"/>
  <c r="E1339" i="1" s="1"/>
  <c r="F1340" i="1" s="1"/>
  <c r="A1340" i="1"/>
  <c r="B1339" i="1"/>
  <c r="O1339" i="1"/>
  <c r="H1339" i="1"/>
  <c r="T1338" i="1"/>
  <c r="S1339" i="1"/>
  <c r="R1339" i="1"/>
  <c r="Q1338" i="1"/>
  <c r="C1339" i="1" s="1"/>
  <c r="J1339" i="1"/>
  <c r="K1339" i="1" s="1"/>
  <c r="L1339" i="1" s="1"/>
  <c r="M1339" i="1" s="1"/>
  <c r="T1339" i="1" l="1"/>
  <c r="R1340" i="1"/>
  <c r="Q1339" i="1"/>
  <c r="C1340" i="1" s="1"/>
  <c r="J1340" i="1"/>
  <c r="K1340" i="1" s="1"/>
  <c r="L1340" i="1" s="1"/>
  <c r="M1340" i="1" s="1"/>
  <c r="S1340" i="1"/>
  <c r="N1339" i="1"/>
  <c r="P1339" i="1" s="1"/>
  <c r="A1341" i="1"/>
  <c r="D1340" i="1"/>
  <c r="E1340" i="1" s="1"/>
  <c r="F1341" i="1" s="1"/>
  <c r="O1340" i="1"/>
  <c r="B1340" i="1"/>
  <c r="G1340" i="1"/>
  <c r="H1340" i="1" s="1"/>
  <c r="N1340" i="1" l="1"/>
  <c r="P1340" i="1" s="1"/>
  <c r="R1341" i="1"/>
  <c r="Q1340" i="1"/>
  <c r="C1341" i="1" s="1"/>
  <c r="J1341" i="1"/>
  <c r="T1340" i="1"/>
  <c r="S1341" i="1"/>
  <c r="G1341" i="1"/>
  <c r="H1341" i="1" s="1"/>
  <c r="O1341" i="1"/>
  <c r="D1341" i="1"/>
  <c r="E1341" i="1" s="1"/>
  <c r="F1342" i="1" s="1"/>
  <c r="A1342" i="1"/>
  <c r="B1341" i="1"/>
  <c r="K1341" i="1"/>
  <c r="L1341" i="1" s="1"/>
  <c r="M1341" i="1" s="1"/>
  <c r="G1342" i="1" l="1"/>
  <c r="B1342" i="1"/>
  <c r="A1343" i="1"/>
  <c r="D1342" i="1"/>
  <c r="E1342" i="1" s="1"/>
  <c r="F1343" i="1" s="1"/>
  <c r="O1342" i="1"/>
  <c r="N1341" i="1"/>
  <c r="P1341" i="1" s="1"/>
  <c r="H1342" i="1"/>
  <c r="S1342" i="1"/>
  <c r="R1342" i="1"/>
  <c r="Q1341" i="1"/>
  <c r="C1342" i="1" s="1"/>
  <c r="J1342" i="1"/>
  <c r="K1342" i="1" s="1"/>
  <c r="L1342" i="1" s="1"/>
  <c r="M1342" i="1" s="1"/>
  <c r="T1341" i="1"/>
  <c r="N1342" i="1" l="1"/>
  <c r="P1342" i="1" s="1"/>
  <c r="O1343" i="1"/>
  <c r="D1343" i="1"/>
  <c r="E1343" i="1" s="1"/>
  <c r="F1344" i="1" s="1"/>
  <c r="A1344" i="1"/>
  <c r="B1343" i="1"/>
  <c r="R1343" i="1"/>
  <c r="Q1342" i="1"/>
  <c r="C1343" i="1" s="1"/>
  <c r="J1343" i="1"/>
  <c r="K1343" i="1" s="1"/>
  <c r="L1343" i="1" s="1"/>
  <c r="M1343" i="1" s="1"/>
  <c r="T1342" i="1"/>
  <c r="S1343" i="1"/>
  <c r="G1343" i="1"/>
  <c r="H1343" i="1"/>
  <c r="Q1343" i="1" l="1"/>
  <c r="C1344" i="1" s="1"/>
  <c r="J1344" i="1"/>
  <c r="K1344" i="1" s="1"/>
  <c r="L1344" i="1" s="1"/>
  <c r="M1344" i="1" s="1"/>
  <c r="S1344" i="1"/>
  <c r="T1343" i="1"/>
  <c r="R1344" i="1"/>
  <c r="N1343" i="1"/>
  <c r="P1343" i="1" s="1"/>
  <c r="G1344" i="1"/>
  <c r="H1344" i="1" s="1"/>
  <c r="D1344" i="1"/>
  <c r="E1344" i="1" s="1"/>
  <c r="F1345" i="1" s="1"/>
  <c r="O1344" i="1"/>
  <c r="A1345" i="1"/>
  <c r="B1344" i="1"/>
  <c r="N1344" i="1" l="1"/>
  <c r="P1344" i="1" s="1"/>
  <c r="S1345" i="1"/>
  <c r="R1345" i="1"/>
  <c r="Q1344" i="1"/>
  <c r="C1345" i="1" s="1"/>
  <c r="J1345" i="1"/>
  <c r="T1344" i="1"/>
  <c r="B1345" i="1"/>
  <c r="K1345" i="1"/>
  <c r="L1345" i="1" s="1"/>
  <c r="M1345" i="1" s="1"/>
  <c r="O1345" i="1"/>
  <c r="D1345" i="1"/>
  <c r="E1345" i="1" s="1"/>
  <c r="F1346" i="1" s="1"/>
  <c r="H1346" i="1" s="1"/>
  <c r="A1346" i="1"/>
  <c r="G1345" i="1"/>
  <c r="G1346" i="1" s="1"/>
  <c r="H1345" i="1" l="1"/>
  <c r="N1345" i="1" s="1"/>
  <c r="P1345" i="1" s="1"/>
  <c r="A1347" i="1"/>
  <c r="D1346" i="1"/>
  <c r="E1346" i="1" s="1"/>
  <c r="F1347" i="1" s="1"/>
  <c r="B1346" i="1"/>
  <c r="O1346" i="1"/>
  <c r="Q1345" i="1"/>
  <c r="C1346" i="1" s="1"/>
  <c r="J1346" i="1"/>
  <c r="K1346" i="1" s="1"/>
  <c r="L1346" i="1" s="1"/>
  <c r="M1346" i="1" s="1"/>
  <c r="N1346" i="1" s="1"/>
  <c r="P1346" i="1" s="1"/>
  <c r="S1346" i="1"/>
  <c r="T1345" i="1"/>
  <c r="R1346" i="1"/>
  <c r="R1347" i="1" l="1"/>
  <c r="Q1346" i="1"/>
  <c r="C1347" i="1" s="1"/>
  <c r="J1347" i="1"/>
  <c r="T1346" i="1"/>
  <c r="S1347" i="1"/>
  <c r="G1347" i="1"/>
  <c r="H1347" i="1"/>
  <c r="B1347" i="1"/>
  <c r="A1348" i="1"/>
  <c r="O1347" i="1"/>
  <c r="D1347" i="1"/>
  <c r="E1347" i="1" s="1"/>
  <c r="F1348" i="1" s="1"/>
  <c r="K1347" i="1"/>
  <c r="L1347" i="1" s="1"/>
  <c r="M1347" i="1" s="1"/>
  <c r="N1347" i="1" l="1"/>
  <c r="P1347" i="1" s="1"/>
  <c r="G1348" i="1"/>
  <c r="Q1347" i="1"/>
  <c r="C1348" i="1" s="1"/>
  <c r="R1348" i="1"/>
  <c r="S1348" i="1"/>
  <c r="T1347" i="1"/>
  <c r="J1348" i="1"/>
  <c r="K1348" i="1" s="1"/>
  <c r="L1348" i="1" s="1"/>
  <c r="M1348" i="1" s="1"/>
  <c r="A1349" i="1"/>
  <c r="B1348" i="1"/>
  <c r="O1348" i="1"/>
  <c r="D1348" i="1"/>
  <c r="E1348" i="1" s="1"/>
  <c r="F1349" i="1" s="1"/>
  <c r="S1349" i="1" l="1"/>
  <c r="R1349" i="1"/>
  <c r="Q1348" i="1"/>
  <c r="C1349" i="1" s="1"/>
  <c r="J1349" i="1"/>
  <c r="K1349" i="1" s="1"/>
  <c r="L1349" i="1" s="1"/>
  <c r="M1349" i="1" s="1"/>
  <c r="T1348" i="1"/>
  <c r="G1349" i="1"/>
  <c r="H1348" i="1"/>
  <c r="N1348" i="1" s="1"/>
  <c r="P1348" i="1" s="1"/>
  <c r="H1349" i="1"/>
  <c r="O1349" i="1"/>
  <c r="B1349" i="1"/>
  <c r="D1349" i="1"/>
  <c r="E1349" i="1" s="1"/>
  <c r="F1350" i="1" s="1"/>
  <c r="A1350" i="1"/>
  <c r="G1350" i="1" l="1"/>
  <c r="A1351" i="1"/>
  <c r="D1350" i="1"/>
  <c r="E1350" i="1" s="1"/>
  <c r="F1351" i="1" s="1"/>
  <c r="O1350" i="1"/>
  <c r="B1350" i="1"/>
  <c r="N1349" i="1"/>
  <c r="P1349" i="1" s="1"/>
  <c r="Q1349" i="1"/>
  <c r="C1350" i="1" s="1"/>
  <c r="R1350" i="1"/>
  <c r="S1350" i="1"/>
  <c r="T1349" i="1"/>
  <c r="J1350" i="1"/>
  <c r="K1350" i="1" s="1"/>
  <c r="L1350" i="1" s="1"/>
  <c r="M1350" i="1" s="1"/>
  <c r="B1351" i="1" l="1"/>
  <c r="O1351" i="1"/>
  <c r="D1351" i="1"/>
  <c r="E1351" i="1" s="1"/>
  <c r="F1352" i="1" s="1"/>
  <c r="A1352" i="1"/>
  <c r="G1351" i="1"/>
  <c r="R1351" i="1"/>
  <c r="Q1350" i="1"/>
  <c r="C1351" i="1" s="1"/>
  <c r="S1351" i="1"/>
  <c r="J1351" i="1"/>
  <c r="K1351" i="1" s="1"/>
  <c r="L1351" i="1" s="1"/>
  <c r="M1351" i="1" s="1"/>
  <c r="T1350" i="1"/>
  <c r="H1350" i="1"/>
  <c r="N1350" i="1" s="1"/>
  <c r="P1350" i="1" s="1"/>
  <c r="T1351" i="1" l="1"/>
  <c r="J1352" i="1"/>
  <c r="K1352" i="1" s="1"/>
  <c r="L1352" i="1" s="1"/>
  <c r="M1352" i="1" s="1"/>
  <c r="Q1351" i="1"/>
  <c r="C1352" i="1" s="1"/>
  <c r="R1352" i="1"/>
  <c r="S1352" i="1"/>
  <c r="G1352" i="1"/>
  <c r="H1351" i="1"/>
  <c r="N1351" i="1" s="1"/>
  <c r="P1351" i="1" s="1"/>
  <c r="A1353" i="1"/>
  <c r="D1352" i="1"/>
  <c r="E1352" i="1" s="1"/>
  <c r="F1353" i="1" s="1"/>
  <c r="O1352" i="1"/>
  <c r="B1352" i="1"/>
  <c r="S1353" i="1" l="1"/>
  <c r="R1353" i="1"/>
  <c r="Q1352" i="1"/>
  <c r="C1353" i="1" s="1"/>
  <c r="T1352" i="1"/>
  <c r="J1353" i="1"/>
  <c r="G1353" i="1"/>
  <c r="O1353" i="1"/>
  <c r="D1353" i="1"/>
  <c r="E1353" i="1" s="1"/>
  <c r="F1354" i="1" s="1"/>
  <c r="B1353" i="1"/>
  <c r="A1354" i="1"/>
  <c r="K1353" i="1"/>
  <c r="L1353" i="1" s="1"/>
  <c r="M1353" i="1" s="1"/>
  <c r="H1352" i="1"/>
  <c r="N1352" i="1" s="1"/>
  <c r="P1352" i="1" s="1"/>
  <c r="D1354" i="1" l="1"/>
  <c r="E1354" i="1" s="1"/>
  <c r="F1355" i="1" s="1"/>
  <c r="O1354" i="1"/>
  <c r="B1354" i="1"/>
  <c r="A1355" i="1"/>
  <c r="G1354" i="1"/>
  <c r="H1353" i="1"/>
  <c r="N1353" i="1" s="1"/>
  <c r="P1353" i="1" s="1"/>
  <c r="S1354" i="1"/>
  <c r="T1353" i="1"/>
  <c r="R1354" i="1"/>
  <c r="Q1353" i="1"/>
  <c r="C1354" i="1" s="1"/>
  <c r="J1354" i="1"/>
  <c r="K1354" i="1" s="1"/>
  <c r="L1354" i="1" s="1"/>
  <c r="M1354" i="1" s="1"/>
  <c r="G1355" i="1" l="1"/>
  <c r="H1355" i="1" s="1"/>
  <c r="H1354" i="1"/>
  <c r="N1354" i="1" s="1"/>
  <c r="P1354" i="1" s="1"/>
  <c r="S1355" i="1"/>
  <c r="R1355" i="1"/>
  <c r="Q1354" i="1"/>
  <c r="C1355" i="1" s="1"/>
  <c r="J1355" i="1"/>
  <c r="K1355" i="1" s="1"/>
  <c r="L1355" i="1" s="1"/>
  <c r="M1355" i="1" s="1"/>
  <c r="T1354" i="1"/>
  <c r="O1355" i="1"/>
  <c r="A1356" i="1"/>
  <c r="D1355" i="1"/>
  <c r="E1355" i="1" s="1"/>
  <c r="F1356" i="1" s="1"/>
  <c r="B1355" i="1"/>
  <c r="N1355" i="1" l="1"/>
  <c r="P1355" i="1" s="1"/>
  <c r="S1356" i="1"/>
  <c r="T1355" i="1"/>
  <c r="R1356" i="1"/>
  <c r="Q1355" i="1"/>
  <c r="C1356" i="1" s="1"/>
  <c r="J1356" i="1"/>
  <c r="K1356" i="1" s="1"/>
  <c r="L1356" i="1" s="1"/>
  <c r="M1356" i="1" s="1"/>
  <c r="G1356" i="1"/>
  <c r="D1356" i="1"/>
  <c r="E1356" i="1" s="1"/>
  <c r="F1357" i="1" s="1"/>
  <c r="O1356" i="1"/>
  <c r="B1356" i="1"/>
  <c r="A1357" i="1"/>
  <c r="D1357" i="1" l="1"/>
  <c r="E1357" i="1" s="1"/>
  <c r="F1358" i="1" s="1"/>
  <c r="H1358" i="1" s="1"/>
  <c r="A1358" i="1"/>
  <c r="B1357" i="1"/>
  <c r="O1357" i="1"/>
  <c r="G1357" i="1"/>
  <c r="G1358" i="1" s="1"/>
  <c r="T1356" i="1"/>
  <c r="S1357" i="1"/>
  <c r="R1357" i="1"/>
  <c r="Q1356" i="1"/>
  <c r="C1357" i="1" s="1"/>
  <c r="J1357" i="1"/>
  <c r="K1357" i="1" s="1"/>
  <c r="L1357" i="1" s="1"/>
  <c r="M1357" i="1" s="1"/>
  <c r="H1356" i="1"/>
  <c r="N1356" i="1" s="1"/>
  <c r="P1356" i="1" s="1"/>
  <c r="B1358" i="1" l="1"/>
  <c r="A1359" i="1"/>
  <c r="D1358" i="1"/>
  <c r="E1358" i="1" s="1"/>
  <c r="F1359" i="1" s="1"/>
  <c r="O1358" i="1"/>
  <c r="G1359" i="1" s="1"/>
  <c r="H1357" i="1"/>
  <c r="N1357" i="1" s="1"/>
  <c r="P1357" i="1" s="1"/>
  <c r="S1358" i="1"/>
  <c r="R1358" i="1"/>
  <c r="Q1357" i="1"/>
  <c r="C1358" i="1" s="1"/>
  <c r="J1358" i="1"/>
  <c r="K1358" i="1" s="1"/>
  <c r="L1358" i="1" s="1"/>
  <c r="M1358" i="1" s="1"/>
  <c r="N1358" i="1" s="1"/>
  <c r="T1357" i="1"/>
  <c r="P1358" i="1" l="1"/>
  <c r="H1359" i="1"/>
  <c r="D1359" i="1"/>
  <c r="E1359" i="1" s="1"/>
  <c r="F1360" i="1" s="1"/>
  <c r="B1359" i="1"/>
  <c r="A1360" i="1"/>
  <c r="O1359" i="1"/>
  <c r="G1360" i="1" s="1"/>
  <c r="K1359" i="1"/>
  <c r="L1359" i="1" s="1"/>
  <c r="M1359" i="1" s="1"/>
  <c r="R1359" i="1"/>
  <c r="Q1358" i="1"/>
  <c r="C1359" i="1" s="1"/>
  <c r="J1359" i="1"/>
  <c r="T1358" i="1"/>
  <c r="S1359" i="1"/>
  <c r="H1360" i="1" l="1"/>
  <c r="N1359" i="1"/>
  <c r="P1359" i="1" s="1"/>
  <c r="O1360" i="1"/>
  <c r="D1360" i="1"/>
  <c r="E1360" i="1" s="1"/>
  <c r="F1361" i="1" s="1"/>
  <c r="A1361" i="1"/>
  <c r="B1360" i="1"/>
  <c r="S1360" i="1"/>
  <c r="Q1359" i="1"/>
  <c r="C1360" i="1" s="1"/>
  <c r="J1360" i="1"/>
  <c r="K1360" i="1" s="1"/>
  <c r="L1360" i="1" s="1"/>
  <c r="M1360" i="1" s="1"/>
  <c r="R1360" i="1"/>
  <c r="T1359" i="1"/>
  <c r="A1362" i="1" l="1"/>
  <c r="B1361" i="1"/>
  <c r="O1361" i="1"/>
  <c r="D1361" i="1"/>
  <c r="E1361" i="1" s="1"/>
  <c r="F1362" i="1" s="1"/>
  <c r="H1362" i="1" s="1"/>
  <c r="N1360" i="1"/>
  <c r="P1360" i="1" s="1"/>
  <c r="J1361" i="1"/>
  <c r="K1361" i="1" s="1"/>
  <c r="L1361" i="1" s="1"/>
  <c r="M1361" i="1" s="1"/>
  <c r="R1361" i="1"/>
  <c r="S1361" i="1"/>
  <c r="Q1360" i="1"/>
  <c r="C1361" i="1" s="1"/>
  <c r="T1360" i="1"/>
  <c r="G1361" i="1"/>
  <c r="G1362" i="1" s="1"/>
  <c r="S1362" i="1" l="1"/>
  <c r="Q1361" i="1"/>
  <c r="C1362" i="1" s="1"/>
  <c r="J1362" i="1"/>
  <c r="K1362" i="1" s="1"/>
  <c r="L1362" i="1" s="1"/>
  <c r="M1362" i="1" s="1"/>
  <c r="N1362" i="1" s="1"/>
  <c r="P1362" i="1" s="1"/>
  <c r="R1362" i="1"/>
  <c r="T1361" i="1"/>
  <c r="H1361" i="1"/>
  <c r="N1361" i="1" s="1"/>
  <c r="P1361" i="1" s="1"/>
  <c r="A1363" i="1"/>
  <c r="B1362" i="1"/>
  <c r="O1362" i="1"/>
  <c r="D1362" i="1"/>
  <c r="E1362" i="1" s="1"/>
  <c r="F1363" i="1" s="1"/>
  <c r="T1362" i="1" l="1"/>
  <c r="S1363" i="1"/>
  <c r="Q1362" i="1"/>
  <c r="C1363" i="1" s="1"/>
  <c r="J1363" i="1"/>
  <c r="K1363" i="1" s="1"/>
  <c r="L1363" i="1" s="1"/>
  <c r="M1363" i="1" s="1"/>
  <c r="R1363" i="1"/>
  <c r="D1363" i="1"/>
  <c r="B1363" i="1"/>
  <c r="A1364" i="1"/>
  <c r="O1363" i="1"/>
  <c r="E1363" i="1"/>
  <c r="F1364" i="1" s="1"/>
  <c r="G1363" i="1"/>
  <c r="H1363" i="1" s="1"/>
  <c r="N1363" i="1" l="1"/>
  <c r="P1363" i="1" s="1"/>
  <c r="S1364" i="1"/>
  <c r="R1364" i="1"/>
  <c r="J1364" i="1"/>
  <c r="K1364" i="1" s="1"/>
  <c r="L1364" i="1" s="1"/>
  <c r="M1364" i="1" s="1"/>
  <c r="T1363" i="1"/>
  <c r="Q1363" i="1"/>
  <c r="C1364" i="1" s="1"/>
  <c r="A1365" i="1"/>
  <c r="D1364" i="1"/>
  <c r="E1364" i="1" s="1"/>
  <c r="F1365" i="1" s="1"/>
  <c r="O1364" i="1"/>
  <c r="B1364" i="1"/>
  <c r="G1364" i="1"/>
  <c r="G1365" i="1" l="1"/>
  <c r="H1365" i="1" s="1"/>
  <c r="A1366" i="1"/>
  <c r="O1365" i="1"/>
  <c r="D1365" i="1"/>
  <c r="E1365" i="1" s="1"/>
  <c r="F1366" i="1" s="1"/>
  <c r="B1365" i="1"/>
  <c r="H1364" i="1"/>
  <c r="N1364" i="1" s="1"/>
  <c r="P1364" i="1" s="1"/>
  <c r="Q1364" i="1"/>
  <c r="C1365" i="1" s="1"/>
  <c r="R1365" i="1"/>
  <c r="T1364" i="1"/>
  <c r="S1365" i="1"/>
  <c r="J1365" i="1"/>
  <c r="K1365" i="1" s="1"/>
  <c r="L1365" i="1" s="1"/>
  <c r="M1365" i="1" s="1"/>
  <c r="N1365" i="1" l="1"/>
  <c r="P1365" i="1" s="1"/>
  <c r="Q1365" i="1"/>
  <c r="C1366" i="1" s="1"/>
  <c r="T1365" i="1"/>
  <c r="J1366" i="1"/>
  <c r="K1366" i="1" s="1"/>
  <c r="L1366" i="1" s="1"/>
  <c r="M1366" i="1" s="1"/>
  <c r="S1366" i="1"/>
  <c r="R1366" i="1"/>
  <c r="O1366" i="1"/>
  <c r="A1367" i="1"/>
  <c r="B1366" i="1"/>
  <c r="D1366" i="1"/>
  <c r="E1366" i="1" s="1"/>
  <c r="F1367" i="1" s="1"/>
  <c r="G1366" i="1"/>
  <c r="H1366" i="1"/>
  <c r="S1367" i="1" l="1"/>
  <c r="Q1366" i="1"/>
  <c r="C1367" i="1" s="1"/>
  <c r="T1366" i="1"/>
  <c r="J1367" i="1"/>
  <c r="K1367" i="1" s="1"/>
  <c r="L1367" i="1" s="1"/>
  <c r="M1367" i="1" s="1"/>
  <c r="R1367" i="1"/>
  <c r="N1366" i="1"/>
  <c r="P1366" i="1" s="1"/>
  <c r="D1367" i="1"/>
  <c r="E1367" i="1"/>
  <c r="F1368" i="1" s="1"/>
  <c r="H1368" i="1" s="1"/>
  <c r="O1367" i="1"/>
  <c r="A1368" i="1"/>
  <c r="B1367" i="1"/>
  <c r="G1367" i="1"/>
  <c r="G1368" i="1" s="1"/>
  <c r="O1368" i="1" l="1"/>
  <c r="G1369" i="1" s="1"/>
  <c r="A1369" i="1"/>
  <c r="B1368" i="1"/>
  <c r="D1368" i="1"/>
  <c r="E1368" i="1" s="1"/>
  <c r="F1369" i="1" s="1"/>
  <c r="J1368" i="1"/>
  <c r="K1368" i="1" s="1"/>
  <c r="L1368" i="1" s="1"/>
  <c r="M1368" i="1" s="1"/>
  <c r="N1368" i="1" s="1"/>
  <c r="P1368" i="1" s="1"/>
  <c r="T1367" i="1"/>
  <c r="R1368" i="1"/>
  <c r="S1368" i="1"/>
  <c r="Q1367" i="1"/>
  <c r="C1368" i="1" s="1"/>
  <c r="H1367" i="1"/>
  <c r="N1367" i="1" s="1"/>
  <c r="P1367" i="1" s="1"/>
  <c r="O1369" i="1" l="1"/>
  <c r="A1370" i="1"/>
  <c r="B1369" i="1"/>
  <c r="D1369" i="1"/>
  <c r="E1369" i="1" s="1"/>
  <c r="F1370" i="1" s="1"/>
  <c r="T1368" i="1"/>
  <c r="S1369" i="1"/>
  <c r="J1369" i="1"/>
  <c r="K1369" i="1" s="1"/>
  <c r="L1369" i="1" s="1"/>
  <c r="M1369" i="1" s="1"/>
  <c r="R1369" i="1"/>
  <c r="Q1368" i="1"/>
  <c r="C1369" i="1" s="1"/>
  <c r="H1369" i="1"/>
  <c r="N1369" i="1" l="1"/>
  <c r="P1369" i="1" s="1"/>
  <c r="D1370" i="1"/>
  <c r="E1370" i="1" s="1"/>
  <c r="F1371" i="1" s="1"/>
  <c r="B1370" i="1"/>
  <c r="A1371" i="1"/>
  <c r="O1370" i="1"/>
  <c r="S1370" i="1"/>
  <c r="J1370" i="1"/>
  <c r="K1370" i="1" s="1"/>
  <c r="L1370" i="1" s="1"/>
  <c r="M1370" i="1" s="1"/>
  <c r="T1369" i="1"/>
  <c r="Q1369" i="1"/>
  <c r="C1370" i="1" s="1"/>
  <c r="R1370" i="1"/>
  <c r="H1370" i="1"/>
  <c r="G1370" i="1"/>
  <c r="N1370" i="1" l="1"/>
  <c r="P1370" i="1" s="1"/>
  <c r="T1370" i="1"/>
  <c r="R1371" i="1"/>
  <c r="S1371" i="1"/>
  <c r="J1371" i="1"/>
  <c r="K1371" i="1" s="1"/>
  <c r="L1371" i="1" s="1"/>
  <c r="M1371" i="1" s="1"/>
  <c r="Q1370" i="1"/>
  <c r="C1371" i="1" s="1"/>
  <c r="G1371" i="1"/>
  <c r="H1371" i="1" s="1"/>
  <c r="O1371" i="1"/>
  <c r="D1371" i="1"/>
  <c r="E1371" i="1" s="1"/>
  <c r="F1372" i="1" s="1"/>
  <c r="A1372" i="1"/>
  <c r="B1371" i="1"/>
  <c r="N1371" i="1" l="1"/>
  <c r="P1371" i="1" s="1"/>
  <c r="B1372" i="1"/>
  <c r="O1372" i="1"/>
  <c r="A1373" i="1"/>
  <c r="D1372" i="1"/>
  <c r="E1372" i="1" s="1"/>
  <c r="F1373" i="1" s="1"/>
  <c r="T1371" i="1"/>
  <c r="S1372" i="1"/>
  <c r="R1372" i="1"/>
  <c r="Q1371" i="1"/>
  <c r="C1372" i="1" s="1"/>
  <c r="J1372" i="1"/>
  <c r="K1372" i="1" s="1"/>
  <c r="L1372" i="1" s="1"/>
  <c r="M1372" i="1" s="1"/>
  <c r="G1372" i="1"/>
  <c r="G1373" i="1" l="1"/>
  <c r="H1373" i="1"/>
  <c r="S1373" i="1"/>
  <c r="Q1372" i="1"/>
  <c r="C1373" i="1" s="1"/>
  <c r="J1373" i="1"/>
  <c r="K1373" i="1" s="1"/>
  <c r="L1373" i="1" s="1"/>
  <c r="M1373" i="1" s="1"/>
  <c r="N1373" i="1" s="1"/>
  <c r="P1373" i="1" s="1"/>
  <c r="R1373" i="1"/>
  <c r="T1372" i="1"/>
  <c r="H1372" i="1"/>
  <c r="N1372" i="1" s="1"/>
  <c r="P1372" i="1" s="1"/>
  <c r="A1374" i="1"/>
  <c r="B1373" i="1"/>
  <c r="O1373" i="1"/>
  <c r="D1373" i="1"/>
  <c r="E1373" i="1" s="1"/>
  <c r="F1374" i="1" s="1"/>
  <c r="S1374" i="1" l="1"/>
  <c r="Q1373" i="1"/>
  <c r="C1374" i="1" s="1"/>
  <c r="T1373" i="1"/>
  <c r="J1374" i="1"/>
  <c r="K1374" i="1" s="1"/>
  <c r="L1374" i="1" s="1"/>
  <c r="M1374" i="1" s="1"/>
  <c r="R1374" i="1"/>
  <c r="O1374" i="1"/>
  <c r="A1375" i="1"/>
  <c r="D1374" i="1"/>
  <c r="E1374" i="1" s="1"/>
  <c r="F1375" i="1" s="1"/>
  <c r="B1374" i="1"/>
  <c r="G1374" i="1"/>
  <c r="G1375" i="1" l="1"/>
  <c r="H1375" i="1" s="1"/>
  <c r="Q1374" i="1"/>
  <c r="C1375" i="1" s="1"/>
  <c r="J1375" i="1"/>
  <c r="K1375" i="1" s="1"/>
  <c r="L1375" i="1" s="1"/>
  <c r="M1375" i="1" s="1"/>
  <c r="T1374" i="1"/>
  <c r="S1375" i="1"/>
  <c r="R1375" i="1"/>
  <c r="H1374" i="1"/>
  <c r="N1374" i="1" s="1"/>
  <c r="P1374" i="1" s="1"/>
  <c r="A1376" i="1"/>
  <c r="D1375" i="1"/>
  <c r="E1375" i="1" s="1"/>
  <c r="F1376" i="1" s="1"/>
  <c r="B1375" i="1"/>
  <c r="O1375" i="1"/>
  <c r="G1376" i="1" s="1"/>
  <c r="N1375" i="1" l="1"/>
  <c r="P1375" i="1" s="1"/>
  <c r="H1376" i="1"/>
  <c r="O1376" i="1"/>
  <c r="D1376" i="1"/>
  <c r="E1376" i="1" s="1"/>
  <c r="F1377" i="1" s="1"/>
  <c r="B1376" i="1"/>
  <c r="A1377" i="1"/>
  <c r="T1375" i="1"/>
  <c r="S1376" i="1"/>
  <c r="R1376" i="1"/>
  <c r="Q1375" i="1"/>
  <c r="C1376" i="1" s="1"/>
  <c r="J1376" i="1"/>
  <c r="K1376" i="1" s="1"/>
  <c r="L1376" i="1" s="1"/>
  <c r="M1376" i="1" s="1"/>
  <c r="S1377" i="1" l="1"/>
  <c r="Q1376" i="1"/>
  <c r="C1377" i="1" s="1"/>
  <c r="J1377" i="1"/>
  <c r="K1377" i="1" s="1"/>
  <c r="L1377" i="1" s="1"/>
  <c r="M1377" i="1" s="1"/>
  <c r="T1376" i="1"/>
  <c r="R1377" i="1"/>
  <c r="B1377" i="1"/>
  <c r="O1377" i="1"/>
  <c r="D1377" i="1"/>
  <c r="E1377" i="1" s="1"/>
  <c r="F1378" i="1" s="1"/>
  <c r="A1378" i="1"/>
  <c r="N1376" i="1"/>
  <c r="P1376" i="1" s="1"/>
  <c r="G1377" i="1"/>
  <c r="G1378" i="1" l="1"/>
  <c r="H1377" i="1"/>
  <c r="N1377" i="1" s="1"/>
  <c r="P1377" i="1" s="1"/>
  <c r="S1378" i="1"/>
  <c r="Q1377" i="1"/>
  <c r="C1378" i="1" s="1"/>
  <c r="J1378" i="1"/>
  <c r="R1378" i="1"/>
  <c r="T1377" i="1"/>
  <c r="A1379" i="1"/>
  <c r="K1378" i="1"/>
  <c r="L1378" i="1" s="1"/>
  <c r="M1378" i="1" s="1"/>
  <c r="B1378" i="1"/>
  <c r="O1378" i="1"/>
  <c r="D1378" i="1"/>
  <c r="E1378" i="1" s="1"/>
  <c r="F1379" i="1" s="1"/>
  <c r="H1378" i="1"/>
  <c r="N1378" i="1" l="1"/>
  <c r="P1378" i="1" s="1"/>
  <c r="J1379" i="1"/>
  <c r="K1379" i="1" s="1"/>
  <c r="L1379" i="1" s="1"/>
  <c r="M1379" i="1" s="1"/>
  <c r="R1379" i="1"/>
  <c r="T1378" i="1"/>
  <c r="S1379" i="1"/>
  <c r="Q1378" i="1"/>
  <c r="C1379" i="1" s="1"/>
  <c r="G1379" i="1"/>
  <c r="B1379" i="1"/>
  <c r="D1379" i="1"/>
  <c r="E1379" i="1" s="1"/>
  <c r="F1380" i="1" s="1"/>
  <c r="A1380" i="1"/>
  <c r="O1379" i="1"/>
  <c r="O1380" i="1" l="1"/>
  <c r="B1380" i="1"/>
  <c r="A1381" i="1"/>
  <c r="D1380" i="1"/>
  <c r="E1380" i="1" s="1"/>
  <c r="F1381" i="1" s="1"/>
  <c r="H1381" i="1" s="1"/>
  <c r="G1380" i="1"/>
  <c r="G1381" i="1" s="1"/>
  <c r="T1379" i="1"/>
  <c r="J1380" i="1"/>
  <c r="K1380" i="1" s="1"/>
  <c r="L1380" i="1" s="1"/>
  <c r="M1380" i="1" s="1"/>
  <c r="S1380" i="1"/>
  <c r="R1380" i="1"/>
  <c r="Q1379" i="1"/>
  <c r="C1380" i="1" s="1"/>
  <c r="H1379" i="1"/>
  <c r="N1379" i="1" s="1"/>
  <c r="P1379" i="1" s="1"/>
  <c r="S1381" i="1" l="1"/>
  <c r="J1381" i="1"/>
  <c r="K1381" i="1" s="1"/>
  <c r="L1381" i="1" s="1"/>
  <c r="M1381" i="1" s="1"/>
  <c r="N1381" i="1" s="1"/>
  <c r="T1380" i="1"/>
  <c r="Q1380" i="1"/>
  <c r="C1381" i="1" s="1"/>
  <c r="R1381" i="1"/>
  <c r="H1380" i="1"/>
  <c r="N1380" i="1" s="1"/>
  <c r="P1380" i="1" s="1"/>
  <c r="B1381" i="1"/>
  <c r="A1382" i="1"/>
  <c r="O1381" i="1"/>
  <c r="D1381" i="1"/>
  <c r="E1381" i="1" s="1"/>
  <c r="F1382" i="1" s="1"/>
  <c r="P1381" i="1" l="1"/>
  <c r="T1381" i="1"/>
  <c r="Q1381" i="1"/>
  <c r="C1382" i="1" s="1"/>
  <c r="S1382" i="1"/>
  <c r="R1382" i="1"/>
  <c r="J1382" i="1"/>
  <c r="K1382" i="1" s="1"/>
  <c r="L1382" i="1" s="1"/>
  <c r="M1382" i="1" s="1"/>
  <c r="O1382" i="1"/>
  <c r="D1382" i="1"/>
  <c r="E1382" i="1" s="1"/>
  <c r="F1383" i="1" s="1"/>
  <c r="B1382" i="1"/>
  <c r="A1383" i="1"/>
  <c r="G1382" i="1"/>
  <c r="H1382" i="1"/>
  <c r="Q1382" i="1" l="1"/>
  <c r="C1383" i="1" s="1"/>
  <c r="R1383" i="1"/>
  <c r="S1383" i="1"/>
  <c r="J1383" i="1"/>
  <c r="K1383" i="1" s="1"/>
  <c r="L1383" i="1" s="1"/>
  <c r="M1383" i="1" s="1"/>
  <c r="T1382" i="1"/>
  <c r="D1383" i="1"/>
  <c r="E1383" i="1" s="1"/>
  <c r="F1384" i="1" s="1"/>
  <c r="B1383" i="1"/>
  <c r="O1383" i="1"/>
  <c r="A1384" i="1"/>
  <c r="N1382" i="1"/>
  <c r="P1382" i="1" s="1"/>
  <c r="G1383" i="1"/>
  <c r="G1384" i="1" l="1"/>
  <c r="R1384" i="1"/>
  <c r="J1384" i="1"/>
  <c r="K1384" i="1" s="1"/>
  <c r="L1384" i="1" s="1"/>
  <c r="M1384" i="1" s="1"/>
  <c r="T1383" i="1"/>
  <c r="S1384" i="1"/>
  <c r="Q1383" i="1"/>
  <c r="C1384" i="1" s="1"/>
  <c r="H1383" i="1"/>
  <c r="N1383" i="1" s="1"/>
  <c r="P1383" i="1" s="1"/>
  <c r="H1384" i="1"/>
  <c r="A1385" i="1"/>
  <c r="B1384" i="1"/>
  <c r="D1384" i="1"/>
  <c r="E1384" i="1" s="1"/>
  <c r="F1385" i="1" s="1"/>
  <c r="O1384" i="1"/>
  <c r="O1385" i="1" l="1"/>
  <c r="A1386" i="1"/>
  <c r="B1385" i="1"/>
  <c r="D1385" i="1"/>
  <c r="E1385" i="1" s="1"/>
  <c r="F1386" i="1" s="1"/>
  <c r="H1386" i="1" s="1"/>
  <c r="G1385" i="1"/>
  <c r="G1386" i="1" s="1"/>
  <c r="R1385" i="1"/>
  <c r="Q1384" i="1"/>
  <c r="C1385" i="1" s="1"/>
  <c r="J1385" i="1"/>
  <c r="K1385" i="1" s="1"/>
  <c r="L1385" i="1" s="1"/>
  <c r="M1385" i="1" s="1"/>
  <c r="S1385" i="1"/>
  <c r="T1384" i="1"/>
  <c r="N1384" i="1"/>
  <c r="P1384" i="1" s="1"/>
  <c r="A1387" i="1" l="1"/>
  <c r="B1386" i="1"/>
  <c r="O1386" i="1"/>
  <c r="D1386" i="1"/>
  <c r="E1386" i="1" s="1"/>
  <c r="F1387" i="1" s="1"/>
  <c r="S1386" i="1"/>
  <c r="Q1385" i="1"/>
  <c r="C1386" i="1" s="1"/>
  <c r="R1386" i="1"/>
  <c r="J1386" i="1"/>
  <c r="K1386" i="1" s="1"/>
  <c r="L1386" i="1" s="1"/>
  <c r="M1386" i="1" s="1"/>
  <c r="N1386" i="1" s="1"/>
  <c r="P1386" i="1" s="1"/>
  <c r="T1385" i="1"/>
  <c r="H1385" i="1"/>
  <c r="N1385" i="1" s="1"/>
  <c r="P1385" i="1" s="1"/>
  <c r="J1387" i="1" l="1"/>
  <c r="K1387" i="1" s="1"/>
  <c r="L1387" i="1" s="1"/>
  <c r="M1387" i="1" s="1"/>
  <c r="R1387" i="1"/>
  <c r="S1387" i="1"/>
  <c r="Q1386" i="1"/>
  <c r="C1387" i="1" s="1"/>
  <c r="T1386" i="1"/>
  <c r="G1387" i="1"/>
  <c r="O1387" i="1"/>
  <c r="A1388" i="1"/>
  <c r="D1387" i="1"/>
  <c r="E1387" i="1" s="1"/>
  <c r="F1388" i="1" s="1"/>
  <c r="B1387" i="1"/>
  <c r="H1387" i="1"/>
  <c r="R1388" i="1" l="1"/>
  <c r="T1387" i="1"/>
  <c r="S1388" i="1"/>
  <c r="Q1387" i="1"/>
  <c r="C1388" i="1" s="1"/>
  <c r="J1388" i="1"/>
  <c r="K1388" i="1" s="1"/>
  <c r="L1388" i="1" s="1"/>
  <c r="M1388" i="1" s="1"/>
  <c r="N1387" i="1"/>
  <c r="P1387" i="1" s="1"/>
  <c r="G1388" i="1"/>
  <c r="O1388" i="1"/>
  <c r="D1388" i="1"/>
  <c r="E1388" i="1" s="1"/>
  <c r="F1389" i="1" s="1"/>
  <c r="B1388" i="1"/>
  <c r="A1389" i="1"/>
  <c r="G1389" i="1" l="1"/>
  <c r="H1389" i="1" s="1"/>
  <c r="R1389" i="1"/>
  <c r="J1389" i="1"/>
  <c r="K1389" i="1" s="1"/>
  <c r="L1389" i="1" s="1"/>
  <c r="M1389" i="1" s="1"/>
  <c r="Q1388" i="1"/>
  <c r="C1389" i="1" s="1"/>
  <c r="T1388" i="1"/>
  <c r="S1389" i="1"/>
  <c r="O1389" i="1"/>
  <c r="B1389" i="1"/>
  <c r="A1390" i="1"/>
  <c r="D1389" i="1"/>
  <c r="E1389" i="1" s="1"/>
  <c r="F1390" i="1" s="1"/>
  <c r="H1388" i="1"/>
  <c r="N1388" i="1" s="1"/>
  <c r="P1388" i="1" s="1"/>
  <c r="N1389" i="1" l="1"/>
  <c r="P1389" i="1" s="1"/>
  <c r="S1390" i="1"/>
  <c r="Q1389" i="1"/>
  <c r="C1390" i="1" s="1"/>
  <c r="R1390" i="1"/>
  <c r="J1390" i="1"/>
  <c r="K1390" i="1" s="1"/>
  <c r="L1390" i="1" s="1"/>
  <c r="M1390" i="1" s="1"/>
  <c r="T1389" i="1"/>
  <c r="B1390" i="1"/>
  <c r="O1390" i="1"/>
  <c r="A1391" i="1"/>
  <c r="D1390" i="1"/>
  <c r="E1390" i="1" s="1"/>
  <c r="F1391" i="1" s="1"/>
  <c r="G1390" i="1"/>
  <c r="H1390" i="1" s="1"/>
  <c r="N1390" i="1" l="1"/>
  <c r="P1390" i="1" s="1"/>
  <c r="Q1390" i="1"/>
  <c r="C1391" i="1" s="1"/>
  <c r="R1391" i="1"/>
  <c r="S1391" i="1"/>
  <c r="J1391" i="1"/>
  <c r="T1390" i="1"/>
  <c r="G1391" i="1"/>
  <c r="D1391" i="1"/>
  <c r="E1391" i="1" s="1"/>
  <c r="F1392" i="1" s="1"/>
  <c r="K1391" i="1"/>
  <c r="L1391" i="1" s="1"/>
  <c r="M1391" i="1" s="1"/>
  <c r="O1391" i="1"/>
  <c r="B1391" i="1"/>
  <c r="A1392" i="1"/>
  <c r="G1392" i="1" l="1"/>
  <c r="B1392" i="1"/>
  <c r="O1392" i="1"/>
  <c r="D1392" i="1"/>
  <c r="E1392" i="1" s="1"/>
  <c r="F1393" i="1" s="1"/>
  <c r="A1393" i="1"/>
  <c r="S1392" i="1"/>
  <c r="Q1391" i="1"/>
  <c r="C1392" i="1" s="1"/>
  <c r="R1392" i="1"/>
  <c r="J1392" i="1"/>
  <c r="K1392" i="1" s="1"/>
  <c r="L1392" i="1" s="1"/>
  <c r="M1392" i="1" s="1"/>
  <c r="T1391" i="1"/>
  <c r="H1391" i="1"/>
  <c r="N1391" i="1" s="1"/>
  <c r="P1391" i="1" s="1"/>
  <c r="H1392" i="1"/>
  <c r="N1392" i="1" l="1"/>
  <c r="P1392" i="1" s="1"/>
  <c r="S1393" i="1"/>
  <c r="T1392" i="1"/>
  <c r="Q1392" i="1"/>
  <c r="C1393" i="1" s="1"/>
  <c r="J1393" i="1"/>
  <c r="K1393" i="1" s="1"/>
  <c r="L1393" i="1" s="1"/>
  <c r="M1393" i="1" s="1"/>
  <c r="R1393" i="1"/>
  <c r="B1393" i="1"/>
  <c r="O1393" i="1"/>
  <c r="A1394" i="1"/>
  <c r="D1393" i="1"/>
  <c r="E1393" i="1" s="1"/>
  <c r="F1394" i="1" s="1"/>
  <c r="H1394" i="1" s="1"/>
  <c r="G1393" i="1"/>
  <c r="G1394" i="1" s="1"/>
  <c r="D1394" i="1" l="1"/>
  <c r="E1394" i="1" s="1"/>
  <c r="F1395" i="1" s="1"/>
  <c r="B1394" i="1"/>
  <c r="O1394" i="1"/>
  <c r="G1395" i="1" s="1"/>
  <c r="A1395" i="1"/>
  <c r="H1393" i="1"/>
  <c r="N1393" i="1" s="1"/>
  <c r="P1393" i="1" s="1"/>
  <c r="T1393" i="1"/>
  <c r="S1394" i="1"/>
  <c r="Q1393" i="1"/>
  <c r="C1394" i="1" s="1"/>
  <c r="R1394" i="1"/>
  <c r="J1394" i="1"/>
  <c r="K1394" i="1" s="1"/>
  <c r="L1394" i="1" s="1"/>
  <c r="M1394" i="1" s="1"/>
  <c r="N1394" i="1" s="1"/>
  <c r="P1394" i="1" l="1"/>
  <c r="H1395" i="1"/>
  <c r="D1395" i="1"/>
  <c r="E1395" i="1" s="1"/>
  <c r="F1396" i="1" s="1"/>
  <c r="O1395" i="1"/>
  <c r="B1395" i="1"/>
  <c r="A1396" i="1"/>
  <c r="S1395" i="1"/>
  <c r="R1395" i="1"/>
  <c r="T1394" i="1"/>
  <c r="Q1394" i="1"/>
  <c r="C1395" i="1" s="1"/>
  <c r="J1395" i="1"/>
  <c r="K1395" i="1" s="1"/>
  <c r="L1395" i="1" s="1"/>
  <c r="M1395" i="1" s="1"/>
  <c r="O1396" i="1" l="1"/>
  <c r="D1396" i="1"/>
  <c r="E1396" i="1" s="1"/>
  <c r="F1397" i="1" s="1"/>
  <c r="H1397" i="1" s="1"/>
  <c r="A1397" i="1"/>
  <c r="B1396" i="1"/>
  <c r="N1395" i="1"/>
  <c r="P1395" i="1" s="1"/>
  <c r="R1396" i="1"/>
  <c r="J1396" i="1"/>
  <c r="K1396" i="1" s="1"/>
  <c r="L1396" i="1" s="1"/>
  <c r="M1396" i="1" s="1"/>
  <c r="T1395" i="1"/>
  <c r="S1396" i="1"/>
  <c r="Q1395" i="1"/>
  <c r="C1396" i="1" s="1"/>
  <c r="G1396" i="1"/>
  <c r="G1397" i="1" s="1"/>
  <c r="O1397" i="1" l="1"/>
  <c r="G1398" i="1" s="1"/>
  <c r="A1398" i="1"/>
  <c r="D1397" i="1"/>
  <c r="E1397" i="1" s="1"/>
  <c r="F1398" i="1" s="1"/>
  <c r="B1397" i="1"/>
  <c r="R1397" i="1"/>
  <c r="T1396" i="1"/>
  <c r="S1397" i="1"/>
  <c r="Q1396" i="1"/>
  <c r="C1397" i="1" s="1"/>
  <c r="J1397" i="1"/>
  <c r="K1397" i="1" s="1"/>
  <c r="L1397" i="1" s="1"/>
  <c r="M1397" i="1" s="1"/>
  <c r="N1397" i="1" s="1"/>
  <c r="H1396" i="1"/>
  <c r="N1396" i="1" s="1"/>
  <c r="P1396" i="1" s="1"/>
  <c r="H1398" i="1" l="1"/>
  <c r="P1397" i="1"/>
  <c r="D1398" i="1"/>
  <c r="E1398" i="1" s="1"/>
  <c r="F1399" i="1" s="1"/>
  <c r="A1399" i="1"/>
  <c r="O1398" i="1"/>
  <c r="G1399" i="1" s="1"/>
  <c r="B1398" i="1"/>
  <c r="J1398" i="1"/>
  <c r="K1398" i="1" s="1"/>
  <c r="L1398" i="1" s="1"/>
  <c r="M1398" i="1" s="1"/>
  <c r="N1398" i="1" s="1"/>
  <c r="P1398" i="1" s="1"/>
  <c r="T1397" i="1"/>
  <c r="R1398" i="1"/>
  <c r="S1398" i="1"/>
  <c r="Q1397" i="1"/>
  <c r="C1398" i="1" s="1"/>
  <c r="S1399" i="1" l="1"/>
  <c r="R1399" i="1"/>
  <c r="T1398" i="1"/>
  <c r="Q1398" i="1"/>
  <c r="C1399" i="1" s="1"/>
  <c r="J1399" i="1"/>
  <c r="K1399" i="1" s="1"/>
  <c r="L1399" i="1" s="1"/>
  <c r="M1399" i="1" s="1"/>
  <c r="D1399" i="1"/>
  <c r="E1399" i="1" s="1"/>
  <c r="F1400" i="1" s="1"/>
  <c r="O1399" i="1"/>
  <c r="B1399" i="1"/>
  <c r="A1400" i="1"/>
  <c r="H1399" i="1"/>
  <c r="B1400" i="1" l="1"/>
  <c r="O1400" i="1"/>
  <c r="D1400" i="1"/>
  <c r="E1400" i="1" s="1"/>
  <c r="F1401" i="1" s="1"/>
  <c r="H1401" i="1" s="1"/>
  <c r="A1401" i="1"/>
  <c r="S1400" i="1"/>
  <c r="Q1399" i="1"/>
  <c r="C1400" i="1" s="1"/>
  <c r="R1400" i="1"/>
  <c r="J1400" i="1"/>
  <c r="K1400" i="1" s="1"/>
  <c r="L1400" i="1" s="1"/>
  <c r="M1400" i="1" s="1"/>
  <c r="T1399" i="1"/>
  <c r="N1399" i="1"/>
  <c r="P1399" i="1" s="1"/>
  <c r="G1400" i="1"/>
  <c r="G1401" i="1" s="1"/>
  <c r="H1400" i="1" l="1"/>
  <c r="N1400" i="1" s="1"/>
  <c r="P1400" i="1" s="1"/>
  <c r="R1401" i="1"/>
  <c r="Q1400" i="1"/>
  <c r="C1401" i="1" s="1"/>
  <c r="T1400" i="1"/>
  <c r="S1401" i="1"/>
  <c r="J1401" i="1"/>
  <c r="K1401" i="1" s="1"/>
  <c r="L1401" i="1" s="1"/>
  <c r="M1401" i="1" s="1"/>
  <c r="N1401" i="1" s="1"/>
  <c r="P1401" i="1" s="1"/>
  <c r="D1401" i="1"/>
  <c r="E1401" i="1" s="1"/>
  <c r="F1402" i="1" s="1"/>
  <c r="O1401" i="1"/>
  <c r="A1402" i="1"/>
  <c r="B1401" i="1"/>
  <c r="B1402" i="1" l="1"/>
  <c r="O1402" i="1"/>
  <c r="D1402" i="1"/>
  <c r="E1402" i="1" s="1"/>
  <c r="F1403" i="1" s="1"/>
  <c r="A1403" i="1"/>
  <c r="S1402" i="1"/>
  <c r="Q1401" i="1"/>
  <c r="C1402" i="1" s="1"/>
  <c r="R1402" i="1"/>
  <c r="J1402" i="1"/>
  <c r="K1402" i="1" s="1"/>
  <c r="L1402" i="1" s="1"/>
  <c r="M1402" i="1" s="1"/>
  <c r="T1401" i="1"/>
  <c r="G1402" i="1"/>
  <c r="H1402" i="1"/>
  <c r="N1402" i="1" l="1"/>
  <c r="P1402" i="1" s="1"/>
  <c r="J1403" i="1"/>
  <c r="K1403" i="1" s="1"/>
  <c r="L1403" i="1" s="1"/>
  <c r="M1403" i="1" s="1"/>
  <c r="R1403" i="1"/>
  <c r="S1403" i="1"/>
  <c r="Q1402" i="1"/>
  <c r="C1403" i="1" s="1"/>
  <c r="T1402" i="1"/>
  <c r="G1403" i="1"/>
  <c r="H1403" i="1" s="1"/>
  <c r="O1403" i="1"/>
  <c r="A1404" i="1"/>
  <c r="D1403" i="1"/>
  <c r="E1403" i="1" s="1"/>
  <c r="F1404" i="1" s="1"/>
  <c r="B1403" i="1"/>
  <c r="N1403" i="1" l="1"/>
  <c r="P1403" i="1" s="1"/>
  <c r="O1404" i="1"/>
  <c r="A1405" i="1"/>
  <c r="D1404" i="1"/>
  <c r="E1404" i="1" s="1"/>
  <c r="F1405" i="1" s="1"/>
  <c r="B1404" i="1"/>
  <c r="R1404" i="1"/>
  <c r="T1403" i="1"/>
  <c r="S1404" i="1"/>
  <c r="Q1403" i="1"/>
  <c r="C1404" i="1" s="1"/>
  <c r="J1404" i="1"/>
  <c r="K1404" i="1" s="1"/>
  <c r="L1404" i="1" s="1"/>
  <c r="M1404" i="1" s="1"/>
  <c r="G1404" i="1"/>
  <c r="G1405" i="1" l="1"/>
  <c r="B1405" i="1"/>
  <c r="O1405" i="1"/>
  <c r="A1406" i="1"/>
  <c r="D1405" i="1"/>
  <c r="E1405" i="1" s="1"/>
  <c r="F1406" i="1" s="1"/>
  <c r="S1405" i="1"/>
  <c r="J1405" i="1"/>
  <c r="K1405" i="1" s="1"/>
  <c r="L1405" i="1" s="1"/>
  <c r="M1405" i="1" s="1"/>
  <c r="Q1404" i="1"/>
  <c r="C1405" i="1" s="1"/>
  <c r="T1404" i="1"/>
  <c r="R1405" i="1"/>
  <c r="H1404" i="1"/>
  <c r="N1404" i="1" s="1"/>
  <c r="P1404" i="1" s="1"/>
  <c r="H1405" i="1"/>
  <c r="T1405" i="1" l="1"/>
  <c r="S1406" i="1"/>
  <c r="Q1405" i="1"/>
  <c r="C1406" i="1" s="1"/>
  <c r="R1406" i="1"/>
  <c r="J1406" i="1"/>
  <c r="K1406" i="1" s="1"/>
  <c r="L1406" i="1" s="1"/>
  <c r="M1406" i="1" s="1"/>
  <c r="G1406" i="1"/>
  <c r="N1405" i="1"/>
  <c r="P1405" i="1" s="1"/>
  <c r="B1406" i="1"/>
  <c r="O1406" i="1"/>
  <c r="A1407" i="1"/>
  <c r="D1406" i="1"/>
  <c r="E1406" i="1" s="1"/>
  <c r="F1407" i="1" s="1"/>
  <c r="O1407" i="1" l="1"/>
  <c r="B1407" i="1"/>
  <c r="A1408" i="1"/>
  <c r="D1407" i="1"/>
  <c r="E1407" i="1" s="1"/>
  <c r="F1408" i="1" s="1"/>
  <c r="H1408" i="1" s="1"/>
  <c r="G1407" i="1"/>
  <c r="G1408" i="1" s="1"/>
  <c r="Q1406" i="1"/>
  <c r="C1407" i="1" s="1"/>
  <c r="T1406" i="1"/>
  <c r="S1407" i="1"/>
  <c r="J1407" i="1"/>
  <c r="K1407" i="1" s="1"/>
  <c r="L1407" i="1" s="1"/>
  <c r="M1407" i="1" s="1"/>
  <c r="R1407" i="1"/>
  <c r="H1406" i="1"/>
  <c r="N1406" i="1" s="1"/>
  <c r="P1406" i="1" s="1"/>
  <c r="H1407" i="1"/>
  <c r="N1407" i="1" l="1"/>
  <c r="P1407" i="1" s="1"/>
  <c r="B1408" i="1"/>
  <c r="O1408" i="1"/>
  <c r="G1409" i="1" s="1"/>
  <c r="D1408" i="1"/>
  <c r="E1408" i="1" s="1"/>
  <c r="F1409" i="1" s="1"/>
  <c r="H1409" i="1" s="1"/>
  <c r="A1409" i="1"/>
  <c r="T1407" i="1"/>
  <c r="S1408" i="1"/>
  <c r="Q1407" i="1"/>
  <c r="C1408" i="1" s="1"/>
  <c r="R1408" i="1"/>
  <c r="J1408" i="1"/>
  <c r="K1408" i="1" s="1"/>
  <c r="L1408" i="1" s="1"/>
  <c r="M1408" i="1" s="1"/>
  <c r="N1408" i="1" s="1"/>
  <c r="P1408" i="1" l="1"/>
  <c r="B1409" i="1"/>
  <c r="O1409" i="1"/>
  <c r="G1410" i="1" s="1"/>
  <c r="A1410" i="1"/>
  <c r="D1409" i="1"/>
  <c r="E1409" i="1" s="1"/>
  <c r="F1410" i="1" s="1"/>
  <c r="T1408" i="1"/>
  <c r="Q1408" i="1"/>
  <c r="C1409" i="1" s="1"/>
  <c r="J1409" i="1"/>
  <c r="K1409" i="1" s="1"/>
  <c r="L1409" i="1" s="1"/>
  <c r="M1409" i="1" s="1"/>
  <c r="N1409" i="1" s="1"/>
  <c r="P1409" i="1" s="1"/>
  <c r="S1409" i="1"/>
  <c r="R1409" i="1"/>
  <c r="H1410" i="1" l="1"/>
  <c r="D1410" i="1"/>
  <c r="E1410" i="1" s="1"/>
  <c r="F1411" i="1" s="1"/>
  <c r="B1410" i="1"/>
  <c r="O1410" i="1"/>
  <c r="A1411" i="1"/>
  <c r="T1409" i="1"/>
  <c r="S1410" i="1"/>
  <c r="Q1409" i="1"/>
  <c r="C1410" i="1" s="1"/>
  <c r="R1410" i="1"/>
  <c r="J1410" i="1"/>
  <c r="K1410" i="1" s="1"/>
  <c r="L1410" i="1" s="1"/>
  <c r="M1410" i="1" s="1"/>
  <c r="O1411" i="1" l="1"/>
  <c r="B1411" i="1"/>
  <c r="A1412" i="1"/>
  <c r="D1411" i="1"/>
  <c r="E1411" i="1" s="1"/>
  <c r="F1412" i="1" s="1"/>
  <c r="H1412" i="1" s="1"/>
  <c r="N1410" i="1"/>
  <c r="P1410" i="1" s="1"/>
  <c r="Q1410" i="1"/>
  <c r="C1411" i="1" s="1"/>
  <c r="J1411" i="1"/>
  <c r="K1411" i="1" s="1"/>
  <c r="L1411" i="1" s="1"/>
  <c r="M1411" i="1" s="1"/>
  <c r="S1411" i="1"/>
  <c r="R1411" i="1"/>
  <c r="T1410" i="1"/>
  <c r="G1411" i="1"/>
  <c r="G1412" i="1" s="1"/>
  <c r="S1412" i="1" l="1"/>
  <c r="Q1411" i="1"/>
  <c r="C1412" i="1" s="1"/>
  <c r="R1412" i="1"/>
  <c r="J1412" i="1"/>
  <c r="K1412" i="1" s="1"/>
  <c r="L1412" i="1" s="1"/>
  <c r="M1412" i="1" s="1"/>
  <c r="N1412" i="1" s="1"/>
  <c r="P1412" i="1" s="1"/>
  <c r="T1411" i="1"/>
  <c r="H1411" i="1"/>
  <c r="N1411" i="1" s="1"/>
  <c r="P1411" i="1" s="1"/>
  <c r="B1412" i="1"/>
  <c r="O1412" i="1"/>
  <c r="D1412" i="1"/>
  <c r="E1412" i="1" s="1"/>
  <c r="F1413" i="1" s="1"/>
  <c r="A1413" i="1"/>
  <c r="B1413" i="1" l="1"/>
  <c r="D1413" i="1"/>
  <c r="E1413" i="1" s="1"/>
  <c r="F1414" i="1" s="1"/>
  <c r="O1413" i="1"/>
  <c r="A1414" i="1"/>
  <c r="T1412" i="1"/>
  <c r="Q1412" i="1"/>
  <c r="C1413" i="1" s="1"/>
  <c r="J1413" i="1"/>
  <c r="K1413" i="1" s="1"/>
  <c r="L1413" i="1" s="1"/>
  <c r="M1413" i="1" s="1"/>
  <c r="R1413" i="1"/>
  <c r="S1413" i="1"/>
  <c r="G1413" i="1"/>
  <c r="G1414" i="1" l="1"/>
  <c r="B1414" i="1"/>
  <c r="O1414" i="1"/>
  <c r="D1414" i="1"/>
  <c r="E1414" i="1" s="1"/>
  <c r="F1415" i="1" s="1"/>
  <c r="A1415" i="1"/>
  <c r="H1413" i="1"/>
  <c r="N1413" i="1" s="1"/>
  <c r="P1413" i="1" s="1"/>
  <c r="S1414" i="1"/>
  <c r="Q1413" i="1"/>
  <c r="C1414" i="1" s="1"/>
  <c r="R1414" i="1"/>
  <c r="J1414" i="1"/>
  <c r="K1414" i="1" s="1"/>
  <c r="L1414" i="1" s="1"/>
  <c r="M1414" i="1" s="1"/>
  <c r="T1413" i="1"/>
  <c r="O1415" i="1" l="1"/>
  <c r="A1416" i="1"/>
  <c r="D1415" i="1"/>
  <c r="E1415" i="1" s="1"/>
  <c r="F1416" i="1" s="1"/>
  <c r="H1416" i="1" s="1"/>
  <c r="B1415" i="1"/>
  <c r="G1415" i="1"/>
  <c r="G1416" i="1" s="1"/>
  <c r="H1414" i="1"/>
  <c r="N1414" i="1" s="1"/>
  <c r="P1414" i="1" s="1"/>
  <c r="Q1414" i="1"/>
  <c r="C1415" i="1" s="1"/>
  <c r="J1415" i="1"/>
  <c r="K1415" i="1" s="1"/>
  <c r="L1415" i="1" s="1"/>
  <c r="M1415" i="1" s="1"/>
  <c r="S1415" i="1"/>
  <c r="R1415" i="1"/>
  <c r="T1414" i="1"/>
  <c r="H1415" i="1" l="1"/>
  <c r="N1415" i="1" s="1"/>
  <c r="P1415" i="1" s="1"/>
  <c r="B1416" i="1"/>
  <c r="O1416" i="1"/>
  <c r="A1417" i="1"/>
  <c r="D1416" i="1"/>
  <c r="E1416" i="1" s="1"/>
  <c r="F1417" i="1" s="1"/>
  <c r="H1417" i="1" s="1"/>
  <c r="T1415" i="1"/>
  <c r="S1416" i="1"/>
  <c r="Q1415" i="1"/>
  <c r="C1416" i="1" s="1"/>
  <c r="J1416" i="1"/>
  <c r="K1416" i="1" s="1"/>
  <c r="L1416" i="1" s="1"/>
  <c r="M1416" i="1" s="1"/>
  <c r="N1416" i="1" s="1"/>
  <c r="R1416" i="1"/>
  <c r="G1417" i="1"/>
  <c r="P1416" i="1" l="1"/>
  <c r="O1417" i="1"/>
  <c r="B1417" i="1"/>
  <c r="A1418" i="1"/>
  <c r="D1417" i="1"/>
  <c r="E1417" i="1" s="1"/>
  <c r="F1418" i="1" s="1"/>
  <c r="Q1416" i="1"/>
  <c r="C1417" i="1" s="1"/>
  <c r="T1416" i="1"/>
  <c r="S1417" i="1"/>
  <c r="R1417" i="1"/>
  <c r="J1417" i="1"/>
  <c r="K1417" i="1" s="1"/>
  <c r="L1417" i="1" s="1"/>
  <c r="M1417" i="1" s="1"/>
  <c r="N1417" i="1" s="1"/>
  <c r="P1417" i="1" s="1"/>
  <c r="S1418" i="1" l="1"/>
  <c r="Q1417" i="1"/>
  <c r="C1418" i="1" s="1"/>
  <c r="R1418" i="1"/>
  <c r="J1418" i="1"/>
  <c r="K1418" i="1" s="1"/>
  <c r="L1418" i="1" s="1"/>
  <c r="M1418" i="1" s="1"/>
  <c r="T1417" i="1"/>
  <c r="B1418" i="1"/>
  <c r="O1418" i="1"/>
  <c r="D1418" i="1"/>
  <c r="E1418" i="1" s="1"/>
  <c r="F1419" i="1" s="1"/>
  <c r="A1419" i="1"/>
  <c r="G1418" i="1"/>
  <c r="Q1418" i="1" l="1"/>
  <c r="C1419" i="1" s="1"/>
  <c r="R1419" i="1"/>
  <c r="S1419" i="1"/>
  <c r="J1419" i="1"/>
  <c r="K1419" i="1" s="1"/>
  <c r="L1419" i="1" s="1"/>
  <c r="M1419" i="1" s="1"/>
  <c r="T1418" i="1"/>
  <c r="G1419" i="1"/>
  <c r="O1419" i="1"/>
  <c r="A1420" i="1"/>
  <c r="D1419" i="1"/>
  <c r="E1419" i="1" s="1"/>
  <c r="F1420" i="1" s="1"/>
  <c r="B1419" i="1"/>
  <c r="H1418" i="1"/>
  <c r="N1418" i="1" s="1"/>
  <c r="P1418" i="1" s="1"/>
  <c r="H1419" i="1"/>
  <c r="J1420" i="1" l="1"/>
  <c r="K1420" i="1" s="1"/>
  <c r="L1420" i="1" s="1"/>
  <c r="M1420" i="1" s="1"/>
  <c r="S1420" i="1"/>
  <c r="Q1419" i="1"/>
  <c r="C1420" i="1" s="1"/>
  <c r="T1419" i="1"/>
  <c r="R1420" i="1"/>
  <c r="N1419" i="1"/>
  <c r="P1419" i="1" s="1"/>
  <c r="A1421" i="1"/>
  <c r="B1420" i="1"/>
  <c r="D1420" i="1"/>
  <c r="E1420" i="1" s="1"/>
  <c r="F1421" i="1" s="1"/>
  <c r="O1420" i="1"/>
  <c r="G1420" i="1"/>
  <c r="H1420" i="1"/>
  <c r="N1420" i="1" l="1"/>
  <c r="P1420" i="1" s="1"/>
  <c r="G1421" i="1"/>
  <c r="O1421" i="1"/>
  <c r="A1422" i="1"/>
  <c r="B1421" i="1"/>
  <c r="D1421" i="1"/>
  <c r="E1421" i="1" s="1"/>
  <c r="F1422" i="1" s="1"/>
  <c r="R1421" i="1"/>
  <c r="Q1420" i="1"/>
  <c r="C1421" i="1" s="1"/>
  <c r="T1420" i="1"/>
  <c r="J1421" i="1"/>
  <c r="K1421" i="1" s="1"/>
  <c r="L1421" i="1" s="1"/>
  <c r="M1421" i="1" s="1"/>
  <c r="S1421" i="1"/>
  <c r="G1422" i="1" l="1"/>
  <c r="B1422" i="1"/>
  <c r="O1422" i="1"/>
  <c r="A1423" i="1"/>
  <c r="D1422" i="1"/>
  <c r="E1422" i="1" s="1"/>
  <c r="F1423" i="1" s="1"/>
  <c r="H1421" i="1"/>
  <c r="N1421" i="1" s="1"/>
  <c r="P1421" i="1" s="1"/>
  <c r="J1422" i="1"/>
  <c r="K1422" i="1" s="1"/>
  <c r="L1422" i="1" s="1"/>
  <c r="M1422" i="1" s="1"/>
  <c r="T1421" i="1"/>
  <c r="S1422" i="1"/>
  <c r="Q1421" i="1"/>
  <c r="C1422" i="1" s="1"/>
  <c r="R1422" i="1"/>
  <c r="G1423" i="1" l="1"/>
  <c r="O1423" i="1"/>
  <c r="A1424" i="1"/>
  <c r="B1423" i="1"/>
  <c r="D1423" i="1"/>
  <c r="E1423" i="1" s="1"/>
  <c r="F1424" i="1" s="1"/>
  <c r="H1422" i="1"/>
  <c r="N1422" i="1" s="1"/>
  <c r="P1422" i="1" s="1"/>
  <c r="Q1422" i="1"/>
  <c r="C1423" i="1" s="1"/>
  <c r="T1422" i="1"/>
  <c r="S1423" i="1"/>
  <c r="R1423" i="1"/>
  <c r="J1423" i="1"/>
  <c r="K1423" i="1" s="1"/>
  <c r="L1423" i="1" s="1"/>
  <c r="M1423" i="1" s="1"/>
  <c r="T1423" i="1" l="1"/>
  <c r="S1424" i="1"/>
  <c r="Q1423" i="1"/>
  <c r="C1424" i="1" s="1"/>
  <c r="R1424" i="1"/>
  <c r="J1424" i="1"/>
  <c r="K1424" i="1" s="1"/>
  <c r="L1424" i="1" s="1"/>
  <c r="M1424" i="1" s="1"/>
  <c r="G1424" i="1"/>
  <c r="H1423" i="1"/>
  <c r="N1423" i="1" s="1"/>
  <c r="P1423" i="1" s="1"/>
  <c r="B1424" i="1"/>
  <c r="O1424" i="1"/>
  <c r="D1424" i="1"/>
  <c r="E1424" i="1" s="1"/>
  <c r="F1425" i="1" s="1"/>
  <c r="A1425" i="1"/>
  <c r="G1425" i="1" l="1"/>
  <c r="T1424" i="1"/>
  <c r="Q1424" i="1"/>
  <c r="C1425" i="1" s="1"/>
  <c r="J1425" i="1"/>
  <c r="K1425" i="1" s="1"/>
  <c r="L1425" i="1" s="1"/>
  <c r="M1425" i="1" s="1"/>
  <c r="S1425" i="1"/>
  <c r="R1425" i="1"/>
  <c r="H1424" i="1"/>
  <c r="N1424" i="1" s="1"/>
  <c r="P1424" i="1" s="1"/>
  <c r="O1425" i="1"/>
  <c r="A1426" i="1"/>
  <c r="D1425" i="1"/>
  <c r="E1425" i="1" s="1"/>
  <c r="F1426" i="1" s="1"/>
  <c r="B1425" i="1"/>
  <c r="T1425" i="1" l="1"/>
  <c r="S1426" i="1"/>
  <c r="Q1425" i="1"/>
  <c r="C1426" i="1" s="1"/>
  <c r="R1426" i="1"/>
  <c r="J1426" i="1"/>
  <c r="K1426" i="1" s="1"/>
  <c r="L1426" i="1" s="1"/>
  <c r="M1426" i="1" s="1"/>
  <c r="D1426" i="1"/>
  <c r="E1426" i="1" s="1"/>
  <c r="F1427" i="1" s="1"/>
  <c r="B1426" i="1"/>
  <c r="O1426" i="1"/>
  <c r="A1427" i="1"/>
  <c r="G1426" i="1"/>
  <c r="H1425" i="1"/>
  <c r="N1425" i="1" s="1"/>
  <c r="P1425" i="1" s="1"/>
  <c r="G1427" i="1" l="1"/>
  <c r="H1427" i="1"/>
  <c r="O1427" i="1"/>
  <c r="A1428" i="1"/>
  <c r="D1427" i="1"/>
  <c r="E1427" i="1" s="1"/>
  <c r="F1428" i="1" s="1"/>
  <c r="B1427" i="1"/>
  <c r="Q1426" i="1"/>
  <c r="C1427" i="1" s="1"/>
  <c r="J1427" i="1"/>
  <c r="K1427" i="1" s="1"/>
  <c r="L1427" i="1" s="1"/>
  <c r="M1427" i="1" s="1"/>
  <c r="N1427" i="1" s="1"/>
  <c r="P1427" i="1" s="1"/>
  <c r="S1427" i="1"/>
  <c r="R1427" i="1"/>
  <c r="T1426" i="1"/>
  <c r="H1426" i="1"/>
  <c r="N1426" i="1" s="1"/>
  <c r="P1426" i="1" s="1"/>
  <c r="R1428" i="1" l="1"/>
  <c r="J1428" i="1"/>
  <c r="K1428" i="1" s="1"/>
  <c r="L1428" i="1" s="1"/>
  <c r="M1428" i="1" s="1"/>
  <c r="T1427" i="1"/>
  <c r="S1428" i="1"/>
  <c r="Q1427" i="1"/>
  <c r="C1428" i="1" s="1"/>
  <c r="G1428" i="1"/>
  <c r="H1428" i="1" s="1"/>
  <c r="D1428" i="1"/>
  <c r="A1429" i="1"/>
  <c r="B1428" i="1"/>
  <c r="E1428" i="1"/>
  <c r="F1429" i="1" s="1"/>
  <c r="O1428" i="1"/>
  <c r="N1428" i="1" l="1"/>
  <c r="P1428" i="1" s="1"/>
  <c r="G1429" i="1"/>
  <c r="O1429" i="1"/>
  <c r="A1430" i="1"/>
  <c r="D1429" i="1"/>
  <c r="E1429" i="1" s="1"/>
  <c r="F1430" i="1" s="1"/>
  <c r="B1429" i="1"/>
  <c r="Q1428" i="1"/>
  <c r="C1429" i="1" s="1"/>
  <c r="J1429" i="1"/>
  <c r="K1429" i="1" s="1"/>
  <c r="L1429" i="1" s="1"/>
  <c r="M1429" i="1" s="1"/>
  <c r="S1429" i="1"/>
  <c r="R1429" i="1"/>
  <c r="T1428" i="1"/>
  <c r="J1430" i="1" l="1"/>
  <c r="K1430" i="1" s="1"/>
  <c r="L1430" i="1" s="1"/>
  <c r="M1430" i="1" s="1"/>
  <c r="S1430" i="1"/>
  <c r="Q1429" i="1"/>
  <c r="C1430" i="1" s="1"/>
  <c r="R1430" i="1"/>
  <c r="T1429" i="1"/>
  <c r="G1430" i="1"/>
  <c r="H1430" i="1" s="1"/>
  <c r="H1429" i="1"/>
  <c r="N1429" i="1" s="1"/>
  <c r="P1429" i="1" s="1"/>
  <c r="D1430" i="1"/>
  <c r="E1430" i="1" s="1"/>
  <c r="F1431" i="1" s="1"/>
  <c r="B1430" i="1"/>
  <c r="A1431" i="1"/>
  <c r="O1430" i="1"/>
  <c r="N1430" i="1" l="1"/>
  <c r="P1430" i="1" s="1"/>
  <c r="R1431" i="1"/>
  <c r="Q1430" i="1"/>
  <c r="C1431" i="1" s="1"/>
  <c r="J1431" i="1"/>
  <c r="K1431" i="1" s="1"/>
  <c r="L1431" i="1" s="1"/>
  <c r="M1431" i="1" s="1"/>
  <c r="S1431" i="1"/>
  <c r="T1430" i="1"/>
  <c r="A1432" i="1"/>
  <c r="B1431" i="1"/>
  <c r="O1431" i="1"/>
  <c r="D1431" i="1"/>
  <c r="E1431" i="1" s="1"/>
  <c r="F1432" i="1" s="1"/>
  <c r="G1431" i="1"/>
  <c r="H1431" i="1"/>
  <c r="G1432" i="1" l="1"/>
  <c r="H1432" i="1" s="1"/>
  <c r="A1433" i="1"/>
  <c r="B1432" i="1"/>
  <c r="O1432" i="1"/>
  <c r="D1432" i="1"/>
  <c r="E1432" i="1" s="1"/>
  <c r="F1433" i="1" s="1"/>
  <c r="N1431" i="1"/>
  <c r="P1431" i="1" s="1"/>
  <c r="S1432" i="1"/>
  <c r="Q1431" i="1"/>
  <c r="C1432" i="1" s="1"/>
  <c r="R1432" i="1"/>
  <c r="J1432" i="1"/>
  <c r="K1432" i="1" s="1"/>
  <c r="L1432" i="1" s="1"/>
  <c r="M1432" i="1" s="1"/>
  <c r="T1431" i="1"/>
  <c r="N1432" i="1" l="1"/>
  <c r="P1432" i="1"/>
  <c r="B1433" i="1"/>
  <c r="A1434" i="1"/>
  <c r="D1433" i="1"/>
  <c r="E1433" i="1" s="1"/>
  <c r="F1434" i="1" s="1"/>
  <c r="O1433" i="1"/>
  <c r="H1433" i="1"/>
  <c r="G1433" i="1"/>
  <c r="T1432" i="1"/>
  <c r="Q1432" i="1"/>
  <c r="C1433" i="1" s="1"/>
  <c r="S1433" i="1"/>
  <c r="R1433" i="1"/>
  <c r="J1433" i="1"/>
  <c r="K1433" i="1" s="1"/>
  <c r="L1433" i="1" s="1"/>
  <c r="M1433" i="1" s="1"/>
  <c r="G1434" i="1" l="1"/>
  <c r="D1434" i="1"/>
  <c r="E1434" i="1" s="1"/>
  <c r="F1435" i="1" s="1"/>
  <c r="B1434" i="1"/>
  <c r="A1435" i="1"/>
  <c r="O1434" i="1"/>
  <c r="N1433" i="1"/>
  <c r="P1433" i="1" s="1"/>
  <c r="R1434" i="1"/>
  <c r="T1433" i="1"/>
  <c r="Q1433" i="1"/>
  <c r="C1434" i="1" s="1"/>
  <c r="S1434" i="1"/>
  <c r="J1434" i="1"/>
  <c r="K1434" i="1" s="1"/>
  <c r="L1434" i="1" s="1"/>
  <c r="M1434" i="1" s="1"/>
  <c r="G1435" i="1" l="1"/>
  <c r="Q1434" i="1"/>
  <c r="C1435" i="1" s="1"/>
  <c r="T1434" i="1"/>
  <c r="R1435" i="1"/>
  <c r="J1435" i="1"/>
  <c r="K1435" i="1" s="1"/>
  <c r="L1435" i="1" s="1"/>
  <c r="M1435" i="1" s="1"/>
  <c r="S1435" i="1"/>
  <c r="H1434" i="1"/>
  <c r="N1434" i="1" s="1"/>
  <c r="P1434" i="1" s="1"/>
  <c r="B1435" i="1"/>
  <c r="O1435" i="1"/>
  <c r="D1435" i="1"/>
  <c r="E1435" i="1" s="1"/>
  <c r="F1436" i="1" s="1"/>
  <c r="A1436" i="1"/>
  <c r="G1436" i="1" l="1"/>
  <c r="J1436" i="1"/>
  <c r="T1435" i="1"/>
  <c r="S1436" i="1"/>
  <c r="Q1435" i="1"/>
  <c r="C1436" i="1" s="1"/>
  <c r="R1436" i="1"/>
  <c r="H1435" i="1"/>
  <c r="N1435" i="1" s="1"/>
  <c r="P1435" i="1" s="1"/>
  <c r="A1437" i="1"/>
  <c r="O1436" i="1"/>
  <c r="K1436" i="1"/>
  <c r="L1436" i="1" s="1"/>
  <c r="M1436" i="1" s="1"/>
  <c r="D1436" i="1"/>
  <c r="E1436" i="1" s="1"/>
  <c r="F1437" i="1" s="1"/>
  <c r="B1436" i="1"/>
  <c r="T1436" i="1" l="1"/>
  <c r="Q1436" i="1"/>
  <c r="C1437" i="1" s="1"/>
  <c r="S1437" i="1"/>
  <c r="R1437" i="1"/>
  <c r="J1437" i="1"/>
  <c r="K1437" i="1" s="1"/>
  <c r="L1437" i="1" s="1"/>
  <c r="M1437" i="1" s="1"/>
  <c r="G1437" i="1"/>
  <c r="A1438" i="1"/>
  <c r="B1437" i="1"/>
  <c r="O1437" i="1"/>
  <c r="D1437" i="1"/>
  <c r="E1437" i="1" s="1"/>
  <c r="F1438" i="1" s="1"/>
  <c r="H1436" i="1"/>
  <c r="N1436" i="1" s="1"/>
  <c r="P1436" i="1" s="1"/>
  <c r="H1437" i="1"/>
  <c r="B1438" i="1" l="1"/>
  <c r="O1438" i="1"/>
  <c r="D1438" i="1"/>
  <c r="E1438" i="1" s="1"/>
  <c r="F1439" i="1" s="1"/>
  <c r="A1439" i="1"/>
  <c r="G1438" i="1"/>
  <c r="T1437" i="1"/>
  <c r="R1438" i="1"/>
  <c r="Q1437" i="1"/>
  <c r="C1438" i="1" s="1"/>
  <c r="J1438" i="1"/>
  <c r="K1438" i="1" s="1"/>
  <c r="L1438" i="1" s="1"/>
  <c r="M1438" i="1" s="1"/>
  <c r="S1438" i="1"/>
  <c r="N1437" i="1"/>
  <c r="P1437" i="1" s="1"/>
  <c r="Q1438" i="1" l="1"/>
  <c r="C1439" i="1" s="1"/>
  <c r="T1438" i="1"/>
  <c r="S1439" i="1"/>
  <c r="R1439" i="1"/>
  <c r="J1439" i="1"/>
  <c r="K1439" i="1" s="1"/>
  <c r="L1439" i="1" s="1"/>
  <c r="M1439" i="1" s="1"/>
  <c r="G1439" i="1"/>
  <c r="H1438" i="1"/>
  <c r="N1438" i="1" s="1"/>
  <c r="P1438" i="1" s="1"/>
  <c r="A1440" i="1"/>
  <c r="O1439" i="1"/>
  <c r="B1439" i="1"/>
  <c r="D1439" i="1"/>
  <c r="E1439" i="1" s="1"/>
  <c r="F1440" i="1" s="1"/>
  <c r="H1439" i="1"/>
  <c r="G1440" i="1" l="1"/>
  <c r="R1440" i="1"/>
  <c r="S1440" i="1"/>
  <c r="J1440" i="1"/>
  <c r="T1439" i="1"/>
  <c r="Q1439" i="1"/>
  <c r="C1440" i="1" s="1"/>
  <c r="N1439" i="1"/>
  <c r="P1439" i="1" s="1"/>
  <c r="B1440" i="1"/>
  <c r="A1441" i="1"/>
  <c r="D1440" i="1"/>
  <c r="E1440" i="1" s="1"/>
  <c r="F1441" i="1" s="1"/>
  <c r="O1440" i="1"/>
  <c r="K1440" i="1"/>
  <c r="L1440" i="1" s="1"/>
  <c r="M1440" i="1" s="1"/>
  <c r="O1441" i="1" l="1"/>
  <c r="B1441" i="1"/>
  <c r="D1441" i="1"/>
  <c r="E1441" i="1" s="1"/>
  <c r="F1442" i="1" s="1"/>
  <c r="A1442" i="1"/>
  <c r="G1441" i="1"/>
  <c r="H1440" i="1"/>
  <c r="N1440" i="1" s="1"/>
  <c r="P1440" i="1" s="1"/>
  <c r="Q1440" i="1"/>
  <c r="C1441" i="1" s="1"/>
  <c r="T1440" i="1"/>
  <c r="J1441" i="1"/>
  <c r="K1441" i="1" s="1"/>
  <c r="L1441" i="1" s="1"/>
  <c r="M1441" i="1" s="1"/>
  <c r="S1441" i="1"/>
  <c r="R1441" i="1"/>
  <c r="T1441" i="1" l="1"/>
  <c r="R1442" i="1"/>
  <c r="S1442" i="1"/>
  <c r="J1442" i="1"/>
  <c r="K1442" i="1" s="1"/>
  <c r="L1442" i="1" s="1"/>
  <c r="M1442" i="1" s="1"/>
  <c r="Q1441" i="1"/>
  <c r="C1442" i="1" s="1"/>
  <c r="G1442" i="1"/>
  <c r="B1442" i="1"/>
  <c r="O1442" i="1"/>
  <c r="A1443" i="1"/>
  <c r="D1442" i="1"/>
  <c r="E1442" i="1" s="1"/>
  <c r="F1443" i="1" s="1"/>
  <c r="H1441" i="1"/>
  <c r="N1441" i="1" s="1"/>
  <c r="P1441" i="1" s="1"/>
  <c r="H1442" i="1"/>
  <c r="J1443" i="1" l="1"/>
  <c r="Q1442" i="1"/>
  <c r="C1443" i="1" s="1"/>
  <c r="T1442" i="1"/>
  <c r="R1443" i="1"/>
  <c r="S1443" i="1"/>
  <c r="N1442" i="1"/>
  <c r="P1442" i="1" s="1"/>
  <c r="G1443" i="1"/>
  <c r="H1443" i="1" s="1"/>
  <c r="A1444" i="1"/>
  <c r="K1443" i="1"/>
  <c r="L1443" i="1" s="1"/>
  <c r="M1443" i="1" s="1"/>
  <c r="D1443" i="1"/>
  <c r="E1443" i="1" s="1"/>
  <c r="F1444" i="1" s="1"/>
  <c r="O1443" i="1"/>
  <c r="B1443" i="1"/>
  <c r="N1443" i="1" l="1"/>
  <c r="P1443" i="1" s="1"/>
  <c r="A1445" i="1"/>
  <c r="O1444" i="1"/>
  <c r="B1444" i="1"/>
  <c r="D1444" i="1"/>
  <c r="E1444" i="1" s="1"/>
  <c r="F1445" i="1" s="1"/>
  <c r="R1444" i="1"/>
  <c r="S1444" i="1"/>
  <c r="J1444" i="1"/>
  <c r="K1444" i="1" s="1"/>
  <c r="L1444" i="1" s="1"/>
  <c r="M1444" i="1" s="1"/>
  <c r="T1443" i="1"/>
  <c r="Q1443" i="1"/>
  <c r="C1444" i="1" s="1"/>
  <c r="G1444" i="1"/>
  <c r="H1444" i="1" s="1"/>
  <c r="N1444" i="1" l="1"/>
  <c r="P1444" i="1" s="1"/>
  <c r="Q1444" i="1"/>
  <c r="C1445" i="1" s="1"/>
  <c r="T1444" i="1"/>
  <c r="S1445" i="1"/>
  <c r="R1445" i="1"/>
  <c r="J1445" i="1"/>
  <c r="K1445" i="1" s="1"/>
  <c r="L1445" i="1" s="1"/>
  <c r="M1445" i="1" s="1"/>
  <c r="G1445" i="1"/>
  <c r="H1445" i="1" s="1"/>
  <c r="D1445" i="1"/>
  <c r="E1445" i="1" s="1"/>
  <c r="F1446" i="1" s="1"/>
  <c r="O1445" i="1"/>
  <c r="B1445" i="1"/>
  <c r="A1446" i="1"/>
  <c r="N1445" i="1" l="1"/>
  <c r="P1445" i="1" s="1"/>
  <c r="S1446" i="1"/>
  <c r="J1446" i="1"/>
  <c r="K1446" i="1" s="1"/>
  <c r="L1446" i="1" s="1"/>
  <c r="M1446" i="1" s="1"/>
  <c r="Q1445" i="1"/>
  <c r="C1446" i="1" s="1"/>
  <c r="R1446" i="1"/>
  <c r="T1445" i="1"/>
  <c r="H1446" i="1"/>
  <c r="A1447" i="1"/>
  <c r="B1446" i="1"/>
  <c r="D1446" i="1"/>
  <c r="E1446" i="1" s="1"/>
  <c r="F1447" i="1" s="1"/>
  <c r="O1446" i="1"/>
  <c r="G1446" i="1"/>
  <c r="Q1446" i="1" l="1"/>
  <c r="C1447" i="1" s="1"/>
  <c r="S1447" i="1"/>
  <c r="T1446" i="1"/>
  <c r="R1447" i="1"/>
  <c r="J1447" i="1"/>
  <c r="N1446" i="1"/>
  <c r="P1446" i="1" s="1"/>
  <c r="G1447" i="1"/>
  <c r="B1447" i="1"/>
  <c r="A1448" i="1"/>
  <c r="K1447" i="1"/>
  <c r="L1447" i="1" s="1"/>
  <c r="M1447" i="1" s="1"/>
  <c r="D1447" i="1"/>
  <c r="E1447" i="1" s="1"/>
  <c r="F1448" i="1" s="1"/>
  <c r="O1447" i="1"/>
  <c r="G1448" i="1" l="1"/>
  <c r="Q1447" i="1"/>
  <c r="C1448" i="1" s="1"/>
  <c r="S1448" i="1"/>
  <c r="R1448" i="1"/>
  <c r="T1447" i="1"/>
  <c r="J1448" i="1"/>
  <c r="K1448" i="1" s="1"/>
  <c r="L1448" i="1" s="1"/>
  <c r="M1448" i="1" s="1"/>
  <c r="H1447" i="1"/>
  <c r="N1447" i="1" s="1"/>
  <c r="P1447" i="1" s="1"/>
  <c r="D1448" i="1"/>
  <c r="E1448" i="1" s="1"/>
  <c r="F1449" i="1" s="1"/>
  <c r="O1448" i="1"/>
  <c r="B1448" i="1"/>
  <c r="A1449" i="1"/>
  <c r="Q1448" i="1" l="1"/>
  <c r="C1449" i="1" s="1"/>
  <c r="T1448" i="1"/>
  <c r="R1449" i="1"/>
  <c r="J1449" i="1"/>
  <c r="S1449" i="1"/>
  <c r="G1449" i="1"/>
  <c r="H1449" i="1"/>
  <c r="H1448" i="1"/>
  <c r="N1448" i="1" s="1"/>
  <c r="P1448" i="1" s="1"/>
  <c r="B1449" i="1"/>
  <c r="O1449" i="1"/>
  <c r="K1449" i="1"/>
  <c r="L1449" i="1" s="1"/>
  <c r="M1449" i="1" s="1"/>
  <c r="A1450" i="1"/>
  <c r="D1449" i="1"/>
  <c r="E1449" i="1" s="1"/>
  <c r="F1450" i="1" s="1"/>
  <c r="N1449" i="1" l="1"/>
  <c r="P1449" i="1" s="1"/>
  <c r="R1450" i="1"/>
  <c r="S1450" i="1"/>
  <c r="J1450" i="1"/>
  <c r="K1450" i="1" s="1"/>
  <c r="L1450" i="1" s="1"/>
  <c r="M1450" i="1" s="1"/>
  <c r="Q1449" i="1"/>
  <c r="C1450" i="1" s="1"/>
  <c r="T1449" i="1"/>
  <c r="G1450" i="1"/>
  <c r="D1450" i="1"/>
  <c r="E1450" i="1" s="1"/>
  <c r="F1451" i="1" s="1"/>
  <c r="B1450" i="1"/>
  <c r="A1451" i="1"/>
  <c r="O1450" i="1"/>
  <c r="G1451" i="1" l="1"/>
  <c r="H1451" i="1" s="1"/>
  <c r="T1450" i="1"/>
  <c r="Q1450" i="1"/>
  <c r="C1451" i="1" s="1"/>
  <c r="S1451" i="1"/>
  <c r="R1451" i="1"/>
  <c r="J1451" i="1"/>
  <c r="K1451" i="1" s="1"/>
  <c r="L1451" i="1" s="1"/>
  <c r="M1451" i="1" s="1"/>
  <c r="B1451" i="1"/>
  <c r="D1451" i="1"/>
  <c r="E1451" i="1" s="1"/>
  <c r="F1452" i="1" s="1"/>
  <c r="O1451" i="1"/>
  <c r="A1452" i="1"/>
  <c r="H1450" i="1"/>
  <c r="N1450" i="1" s="1"/>
  <c r="P1450" i="1" s="1"/>
  <c r="N1451" i="1" l="1"/>
  <c r="P1451" i="1" s="1"/>
  <c r="A1453" i="1"/>
  <c r="O1452" i="1"/>
  <c r="D1452" i="1"/>
  <c r="E1452" i="1" s="1"/>
  <c r="F1453" i="1" s="1"/>
  <c r="B1452" i="1"/>
  <c r="R1452" i="1"/>
  <c r="Q1451" i="1"/>
  <c r="C1452" i="1" s="1"/>
  <c r="T1451" i="1"/>
  <c r="J1452" i="1"/>
  <c r="K1452" i="1" s="1"/>
  <c r="L1452" i="1" s="1"/>
  <c r="M1452" i="1" s="1"/>
  <c r="S1452" i="1"/>
  <c r="G1452" i="1"/>
  <c r="Q1452" i="1" l="1"/>
  <c r="C1453" i="1" s="1"/>
  <c r="S1453" i="1"/>
  <c r="T1452" i="1"/>
  <c r="R1453" i="1"/>
  <c r="J1453" i="1"/>
  <c r="K1453" i="1" s="1"/>
  <c r="L1453" i="1" s="1"/>
  <c r="M1453" i="1" s="1"/>
  <c r="G1453" i="1"/>
  <c r="H1452" i="1"/>
  <c r="N1452" i="1" s="1"/>
  <c r="P1452" i="1" s="1"/>
  <c r="A1454" i="1"/>
  <c r="D1453" i="1"/>
  <c r="E1453" i="1" s="1"/>
  <c r="F1454" i="1" s="1"/>
  <c r="B1453" i="1"/>
  <c r="O1453" i="1"/>
  <c r="R1454" i="1" l="1"/>
  <c r="S1454" i="1"/>
  <c r="T1453" i="1"/>
  <c r="J1454" i="1"/>
  <c r="Q1453" i="1"/>
  <c r="C1454" i="1" s="1"/>
  <c r="G1454" i="1"/>
  <c r="H1454" i="1" s="1"/>
  <c r="H1453" i="1"/>
  <c r="N1453" i="1" s="1"/>
  <c r="P1453" i="1" s="1"/>
  <c r="B1454" i="1"/>
  <c r="A1455" i="1"/>
  <c r="O1454" i="1"/>
  <c r="K1454" i="1"/>
  <c r="L1454" i="1" s="1"/>
  <c r="M1454" i="1" s="1"/>
  <c r="D1454" i="1"/>
  <c r="E1454" i="1" s="1"/>
  <c r="F1455" i="1" s="1"/>
  <c r="N1454" i="1" l="1"/>
  <c r="P1454" i="1" s="1"/>
  <c r="Q1454" i="1"/>
  <c r="C1455" i="1" s="1"/>
  <c r="S1455" i="1"/>
  <c r="R1455" i="1"/>
  <c r="J1455" i="1"/>
  <c r="K1455" i="1" s="1"/>
  <c r="L1455" i="1" s="1"/>
  <c r="M1455" i="1" s="1"/>
  <c r="T1454" i="1"/>
  <c r="O1455" i="1"/>
  <c r="A1456" i="1"/>
  <c r="B1455" i="1"/>
  <c r="D1455" i="1"/>
  <c r="E1455" i="1" s="1"/>
  <c r="F1456" i="1" s="1"/>
  <c r="G1455" i="1"/>
  <c r="H1455" i="1" s="1"/>
  <c r="N1455" i="1" l="1"/>
  <c r="P1455" i="1" s="1"/>
  <c r="R1456" i="1"/>
  <c r="Q1455" i="1"/>
  <c r="C1456" i="1" s="1"/>
  <c r="J1456" i="1"/>
  <c r="K1456" i="1" s="1"/>
  <c r="L1456" i="1" s="1"/>
  <c r="M1456" i="1" s="1"/>
  <c r="S1456" i="1"/>
  <c r="T1455" i="1"/>
  <c r="B1456" i="1"/>
  <c r="A1457" i="1"/>
  <c r="O1456" i="1"/>
  <c r="D1456" i="1"/>
  <c r="E1456" i="1" s="1"/>
  <c r="F1457" i="1" s="1"/>
  <c r="G1456" i="1"/>
  <c r="H1456" i="1" s="1"/>
  <c r="Q1456" i="1" l="1"/>
  <c r="C1457" i="1" s="1"/>
  <c r="S1457" i="1"/>
  <c r="R1457" i="1"/>
  <c r="J1457" i="1"/>
  <c r="K1457" i="1" s="1"/>
  <c r="L1457" i="1" s="1"/>
  <c r="M1457" i="1" s="1"/>
  <c r="T1456" i="1"/>
  <c r="N1456" i="1"/>
  <c r="P1456" i="1" s="1"/>
  <c r="A1458" i="1"/>
  <c r="B1457" i="1"/>
  <c r="O1457" i="1"/>
  <c r="D1457" i="1"/>
  <c r="E1457" i="1" s="1"/>
  <c r="F1458" i="1" s="1"/>
  <c r="H1458" i="1" s="1"/>
  <c r="G1457" i="1"/>
  <c r="G1458" i="1" s="1"/>
  <c r="R1458" i="1" l="1"/>
  <c r="S1458" i="1"/>
  <c r="T1457" i="1"/>
  <c r="J1458" i="1"/>
  <c r="Q1457" i="1"/>
  <c r="C1458" i="1" s="1"/>
  <c r="H1457" i="1"/>
  <c r="N1457" i="1" s="1"/>
  <c r="P1457" i="1" s="1"/>
  <c r="B1458" i="1"/>
  <c r="A1459" i="1"/>
  <c r="D1458" i="1"/>
  <c r="E1458" i="1" s="1"/>
  <c r="F1459" i="1" s="1"/>
  <c r="K1458" i="1"/>
  <c r="L1458" i="1" s="1"/>
  <c r="M1458" i="1" s="1"/>
  <c r="N1458" i="1" s="1"/>
  <c r="P1458" i="1" s="1"/>
  <c r="O1458" i="1"/>
  <c r="B1459" i="1" l="1"/>
  <c r="A1460" i="1"/>
  <c r="D1459" i="1"/>
  <c r="E1459" i="1" s="1"/>
  <c r="F1460" i="1" s="1"/>
  <c r="O1459" i="1"/>
  <c r="T1458" i="1"/>
  <c r="J1459" i="1"/>
  <c r="K1459" i="1" s="1"/>
  <c r="L1459" i="1" s="1"/>
  <c r="M1459" i="1" s="1"/>
  <c r="Q1458" i="1"/>
  <c r="C1459" i="1" s="1"/>
  <c r="S1459" i="1"/>
  <c r="R1459" i="1"/>
  <c r="G1459" i="1"/>
  <c r="G1460" i="1" l="1"/>
  <c r="H1460" i="1" s="1"/>
  <c r="O1460" i="1"/>
  <c r="B1460" i="1"/>
  <c r="D1460" i="1"/>
  <c r="E1460" i="1" s="1"/>
  <c r="F1461" i="1" s="1"/>
  <c r="H1461" i="1" s="1"/>
  <c r="A1461" i="1"/>
  <c r="G1461" i="1"/>
  <c r="R1460" i="1"/>
  <c r="Q1459" i="1"/>
  <c r="C1460" i="1" s="1"/>
  <c r="J1460" i="1"/>
  <c r="K1460" i="1" s="1"/>
  <c r="L1460" i="1" s="1"/>
  <c r="M1460" i="1" s="1"/>
  <c r="S1460" i="1"/>
  <c r="T1459" i="1"/>
  <c r="H1459" i="1"/>
  <c r="N1459" i="1" s="1"/>
  <c r="P1459" i="1" s="1"/>
  <c r="N1460" i="1" l="1"/>
  <c r="P1460" i="1" s="1"/>
  <c r="B1461" i="1"/>
  <c r="A1462" i="1"/>
  <c r="O1461" i="1"/>
  <c r="G1462" i="1" s="1"/>
  <c r="D1461" i="1"/>
  <c r="E1461" i="1" s="1"/>
  <c r="F1462" i="1" s="1"/>
  <c r="J1461" i="1"/>
  <c r="K1461" i="1" s="1"/>
  <c r="L1461" i="1" s="1"/>
  <c r="M1461" i="1" s="1"/>
  <c r="N1461" i="1" s="1"/>
  <c r="R1461" i="1"/>
  <c r="T1460" i="1"/>
  <c r="Q1460" i="1"/>
  <c r="C1461" i="1" s="1"/>
  <c r="S1461" i="1"/>
  <c r="P1461" i="1" l="1"/>
  <c r="B1462" i="1"/>
  <c r="D1462" i="1"/>
  <c r="E1462" i="1" s="1"/>
  <c r="F1463" i="1" s="1"/>
  <c r="A1463" i="1"/>
  <c r="O1462" i="1"/>
  <c r="H1462" i="1"/>
  <c r="J1462" i="1"/>
  <c r="K1462" i="1" s="1"/>
  <c r="L1462" i="1" s="1"/>
  <c r="M1462" i="1" s="1"/>
  <c r="T1461" i="1"/>
  <c r="Q1461" i="1"/>
  <c r="C1462" i="1" s="1"/>
  <c r="R1462" i="1"/>
  <c r="S1462" i="1"/>
  <c r="N1462" i="1" l="1"/>
  <c r="P1462" i="1" s="1"/>
  <c r="J1463" i="1"/>
  <c r="T1462" i="1"/>
  <c r="Q1462" i="1"/>
  <c r="C1463" i="1" s="1"/>
  <c r="S1463" i="1"/>
  <c r="R1463" i="1"/>
  <c r="D1463" i="1"/>
  <c r="E1463" i="1" s="1"/>
  <c r="F1464" i="1" s="1"/>
  <c r="A1464" i="1"/>
  <c r="O1463" i="1"/>
  <c r="B1463" i="1"/>
  <c r="K1463" i="1"/>
  <c r="L1463" i="1" s="1"/>
  <c r="M1463" i="1" s="1"/>
  <c r="G1463" i="1"/>
  <c r="H1463" i="1"/>
  <c r="N1463" i="1" l="1"/>
  <c r="P1463" i="1" s="1"/>
  <c r="J1464" i="1"/>
  <c r="S1464" i="1"/>
  <c r="T1463" i="1"/>
  <c r="R1464" i="1"/>
  <c r="Q1463" i="1"/>
  <c r="C1464" i="1" s="1"/>
  <c r="G1464" i="1"/>
  <c r="H1464" i="1" s="1"/>
  <c r="O1464" i="1"/>
  <c r="B1464" i="1"/>
  <c r="K1464" i="1"/>
  <c r="L1464" i="1" s="1"/>
  <c r="M1464" i="1" s="1"/>
  <c r="D1464" i="1"/>
  <c r="E1464" i="1" s="1"/>
  <c r="F1465" i="1" s="1"/>
  <c r="A1465" i="1"/>
  <c r="N1464" i="1" l="1"/>
  <c r="P1464" i="1" s="1"/>
  <c r="A1466" i="1"/>
  <c r="B1465" i="1"/>
  <c r="O1465" i="1"/>
  <c r="D1465" i="1"/>
  <c r="E1465" i="1" s="1"/>
  <c r="F1466" i="1" s="1"/>
  <c r="R1465" i="1"/>
  <c r="J1465" i="1"/>
  <c r="K1465" i="1" s="1"/>
  <c r="L1465" i="1" s="1"/>
  <c r="M1465" i="1" s="1"/>
  <c r="T1464" i="1"/>
  <c r="Q1464" i="1"/>
  <c r="C1465" i="1" s="1"/>
  <c r="S1465" i="1"/>
  <c r="G1465" i="1"/>
  <c r="G1466" i="1" s="1"/>
  <c r="Q1465" i="1" l="1"/>
  <c r="C1466" i="1" s="1"/>
  <c r="R1466" i="1"/>
  <c r="T1465" i="1"/>
  <c r="J1466" i="1"/>
  <c r="K1466" i="1" s="1"/>
  <c r="L1466" i="1" s="1"/>
  <c r="M1466" i="1" s="1"/>
  <c r="S1466" i="1"/>
  <c r="H1466" i="1"/>
  <c r="H1465" i="1"/>
  <c r="N1465" i="1" s="1"/>
  <c r="P1465" i="1" s="1"/>
  <c r="B1466" i="1"/>
  <c r="O1466" i="1"/>
  <c r="A1467" i="1"/>
  <c r="D1466" i="1"/>
  <c r="E1466" i="1" s="1"/>
  <c r="F1467" i="1" s="1"/>
  <c r="O1467" i="1" l="1"/>
  <c r="B1467" i="1"/>
  <c r="A1468" i="1"/>
  <c r="D1467" i="1"/>
  <c r="E1467" i="1" s="1"/>
  <c r="F1468" i="1" s="1"/>
  <c r="H1468" i="1" s="1"/>
  <c r="N1466" i="1"/>
  <c r="P1466" i="1" s="1"/>
  <c r="Q1466" i="1"/>
  <c r="C1467" i="1" s="1"/>
  <c r="R1467" i="1"/>
  <c r="S1467" i="1"/>
  <c r="J1467" i="1"/>
  <c r="K1467" i="1" s="1"/>
  <c r="L1467" i="1" s="1"/>
  <c r="M1467" i="1" s="1"/>
  <c r="G1467" i="1"/>
  <c r="G1468" i="1" s="1"/>
  <c r="T1466" i="1" l="1"/>
  <c r="R1468" i="1"/>
  <c r="Q1467" i="1"/>
  <c r="C1468" i="1" s="1"/>
  <c r="J1468" i="1"/>
  <c r="K1468" i="1" s="1"/>
  <c r="L1468" i="1" s="1"/>
  <c r="M1468" i="1" s="1"/>
  <c r="N1468" i="1" s="1"/>
  <c r="P1468" i="1" s="1"/>
  <c r="S1468" i="1"/>
  <c r="T1467" i="1"/>
  <c r="H1467" i="1"/>
  <c r="N1467" i="1" s="1"/>
  <c r="P1467" i="1" s="1"/>
  <c r="A1469" i="1"/>
  <c r="O1468" i="1"/>
  <c r="B1468" i="1"/>
  <c r="D1468" i="1"/>
  <c r="E1468" i="1" s="1"/>
  <c r="F1469" i="1" s="1"/>
  <c r="Q1468" i="1" l="1"/>
  <c r="C1469" i="1" s="1"/>
  <c r="S1469" i="1"/>
  <c r="R1469" i="1"/>
  <c r="J1469" i="1"/>
  <c r="K1469" i="1" s="1"/>
  <c r="L1469" i="1" s="1"/>
  <c r="M1469" i="1" s="1"/>
  <c r="T1468" i="1"/>
  <c r="D1469" i="1"/>
  <c r="E1469" i="1" s="1"/>
  <c r="F1470" i="1" s="1"/>
  <c r="A1470" i="1"/>
  <c r="B1469" i="1"/>
  <c r="O1469" i="1"/>
  <c r="H1469" i="1"/>
  <c r="G1469" i="1"/>
  <c r="G1470" i="1" l="1"/>
  <c r="O1470" i="1"/>
  <c r="A1471" i="1"/>
  <c r="D1470" i="1"/>
  <c r="E1470" i="1" s="1"/>
  <c r="F1471" i="1" s="1"/>
  <c r="B1470" i="1"/>
  <c r="H1470" i="1"/>
  <c r="N1469" i="1"/>
  <c r="P1469" i="1" s="1"/>
  <c r="J1470" i="1"/>
  <c r="K1470" i="1" s="1"/>
  <c r="L1470" i="1" s="1"/>
  <c r="M1470" i="1" s="1"/>
  <c r="Q1469" i="1"/>
  <c r="C1470" i="1" s="1"/>
  <c r="R1470" i="1"/>
  <c r="T1469" i="1"/>
  <c r="S1470" i="1"/>
  <c r="D1471" i="1" l="1"/>
  <c r="E1471" i="1" s="1"/>
  <c r="F1472" i="1" s="1"/>
  <c r="H1472" i="1" s="1"/>
  <c r="A1472" i="1"/>
  <c r="O1471" i="1"/>
  <c r="B1471" i="1"/>
  <c r="K1471" i="1"/>
  <c r="L1471" i="1" s="1"/>
  <c r="M1471" i="1" s="1"/>
  <c r="N1470" i="1"/>
  <c r="P1470" i="1" s="1"/>
  <c r="R1471" i="1"/>
  <c r="J1471" i="1"/>
  <c r="T1470" i="1"/>
  <c r="Q1470" i="1"/>
  <c r="C1471" i="1" s="1"/>
  <c r="S1471" i="1"/>
  <c r="G1471" i="1"/>
  <c r="G1472" i="1" s="1"/>
  <c r="H1471" i="1" l="1"/>
  <c r="N1471" i="1" s="1"/>
  <c r="P1471" i="1" s="1"/>
  <c r="R1472" i="1"/>
  <c r="Q1471" i="1"/>
  <c r="C1472" i="1" s="1"/>
  <c r="J1472" i="1"/>
  <c r="S1472" i="1"/>
  <c r="T1471" i="1"/>
  <c r="A1473" i="1"/>
  <c r="O1472" i="1"/>
  <c r="B1472" i="1"/>
  <c r="K1472" i="1"/>
  <c r="L1472" i="1" s="1"/>
  <c r="M1472" i="1" s="1"/>
  <c r="N1472" i="1" s="1"/>
  <c r="P1472" i="1" s="1"/>
  <c r="D1472" i="1"/>
  <c r="E1472" i="1" s="1"/>
  <c r="F1473" i="1" s="1"/>
  <c r="H1473" i="1" s="1"/>
  <c r="G1473" i="1"/>
  <c r="O1473" i="1" l="1"/>
  <c r="D1473" i="1"/>
  <c r="E1473" i="1" s="1"/>
  <c r="F1474" i="1" s="1"/>
  <c r="B1473" i="1"/>
  <c r="A1474" i="1"/>
  <c r="J1473" i="1"/>
  <c r="K1473" i="1" s="1"/>
  <c r="L1473" i="1" s="1"/>
  <c r="M1473" i="1" s="1"/>
  <c r="N1473" i="1" s="1"/>
  <c r="T1472" i="1"/>
  <c r="R1473" i="1"/>
  <c r="Q1472" i="1"/>
  <c r="C1473" i="1" s="1"/>
  <c r="S1473" i="1"/>
  <c r="P1473" i="1" l="1"/>
  <c r="R1474" i="1"/>
  <c r="T1473" i="1"/>
  <c r="J1474" i="1"/>
  <c r="K1474" i="1" s="1"/>
  <c r="L1474" i="1" s="1"/>
  <c r="M1474" i="1" s="1"/>
  <c r="Q1473" i="1"/>
  <c r="C1474" i="1" s="1"/>
  <c r="S1474" i="1"/>
  <c r="G1474" i="1"/>
  <c r="H1474" i="1" s="1"/>
  <c r="B1474" i="1"/>
  <c r="D1474" i="1"/>
  <c r="E1474" i="1" s="1"/>
  <c r="F1475" i="1" s="1"/>
  <c r="O1474" i="1"/>
  <c r="A1475" i="1"/>
  <c r="Q1474" i="1" l="1"/>
  <c r="C1475" i="1" s="1"/>
  <c r="S1475" i="1"/>
  <c r="R1475" i="1"/>
  <c r="J1475" i="1"/>
  <c r="T1474" i="1"/>
  <c r="N1474" i="1"/>
  <c r="P1474" i="1" s="1"/>
  <c r="B1475" i="1"/>
  <c r="K1475" i="1"/>
  <c r="L1475" i="1" s="1"/>
  <c r="M1475" i="1" s="1"/>
  <c r="D1475" i="1"/>
  <c r="E1475" i="1" s="1"/>
  <c r="F1476" i="1" s="1"/>
  <c r="A1476" i="1"/>
  <c r="O1475" i="1"/>
  <c r="G1475" i="1"/>
  <c r="G1476" i="1" l="1"/>
  <c r="D1476" i="1"/>
  <c r="E1476" i="1" s="1"/>
  <c r="F1477" i="1" s="1"/>
  <c r="O1476" i="1"/>
  <c r="B1476" i="1"/>
  <c r="A1477" i="1"/>
  <c r="H1476" i="1"/>
  <c r="H1475" i="1"/>
  <c r="N1475" i="1" s="1"/>
  <c r="P1475" i="1" s="1"/>
  <c r="T1475" i="1"/>
  <c r="S1476" i="1"/>
  <c r="R1476" i="1"/>
  <c r="Q1475" i="1"/>
  <c r="C1476" i="1" s="1"/>
  <c r="J1476" i="1"/>
  <c r="K1476" i="1" s="1"/>
  <c r="L1476" i="1" s="1"/>
  <c r="M1476" i="1" s="1"/>
  <c r="T1476" i="1" l="1"/>
  <c r="Q1476" i="1"/>
  <c r="C1477" i="1" s="1"/>
  <c r="S1477" i="1"/>
  <c r="R1477" i="1"/>
  <c r="J1477" i="1"/>
  <c r="K1477" i="1" s="1"/>
  <c r="L1477" i="1" s="1"/>
  <c r="M1477" i="1" s="1"/>
  <c r="N1476" i="1"/>
  <c r="P1476" i="1" s="1"/>
  <c r="O1477" i="1"/>
  <c r="D1477" i="1"/>
  <c r="E1477" i="1" s="1"/>
  <c r="F1478" i="1" s="1"/>
  <c r="A1478" i="1"/>
  <c r="B1477" i="1"/>
  <c r="G1477" i="1"/>
  <c r="G1478" i="1" l="1"/>
  <c r="D1478" i="1"/>
  <c r="E1478" i="1" s="1"/>
  <c r="F1479" i="1" s="1"/>
  <c r="O1478" i="1"/>
  <c r="B1478" i="1"/>
  <c r="A1479" i="1"/>
  <c r="H1477" i="1"/>
  <c r="N1477" i="1" s="1"/>
  <c r="P1477" i="1" s="1"/>
  <c r="R1478" i="1"/>
  <c r="T1477" i="1"/>
  <c r="J1478" i="1"/>
  <c r="K1478" i="1" s="1"/>
  <c r="L1478" i="1" s="1"/>
  <c r="M1478" i="1" s="1"/>
  <c r="S1478" i="1"/>
  <c r="Q1477" i="1"/>
  <c r="C1478" i="1" s="1"/>
  <c r="G1479" i="1" l="1"/>
  <c r="J1479" i="1"/>
  <c r="K1479" i="1" s="1"/>
  <c r="L1479" i="1" s="1"/>
  <c r="M1479" i="1" s="1"/>
  <c r="T1478" i="1"/>
  <c r="Q1478" i="1"/>
  <c r="C1479" i="1" s="1"/>
  <c r="S1479" i="1"/>
  <c r="R1479" i="1"/>
  <c r="H1478" i="1"/>
  <c r="N1478" i="1" s="1"/>
  <c r="P1478" i="1" s="1"/>
  <c r="D1479" i="1"/>
  <c r="E1479" i="1" s="1"/>
  <c r="F1480" i="1" s="1"/>
  <c r="O1479" i="1"/>
  <c r="A1480" i="1"/>
  <c r="B1479" i="1"/>
  <c r="B1480" i="1" l="1"/>
  <c r="A1481" i="1"/>
  <c r="O1480" i="1"/>
  <c r="D1480" i="1"/>
  <c r="E1480" i="1" s="1"/>
  <c r="F1481" i="1" s="1"/>
  <c r="R1480" i="1"/>
  <c r="Q1479" i="1"/>
  <c r="C1480" i="1" s="1"/>
  <c r="S1480" i="1"/>
  <c r="T1479" i="1"/>
  <c r="J1480" i="1"/>
  <c r="K1480" i="1" s="1"/>
  <c r="L1480" i="1" s="1"/>
  <c r="M1480" i="1" s="1"/>
  <c r="G1480" i="1"/>
  <c r="H1480" i="1"/>
  <c r="H1479" i="1"/>
  <c r="N1479" i="1" s="1"/>
  <c r="P1479" i="1" s="1"/>
  <c r="J1481" i="1" l="1"/>
  <c r="K1481" i="1" s="1"/>
  <c r="L1481" i="1" s="1"/>
  <c r="M1481" i="1" s="1"/>
  <c r="Q1480" i="1"/>
  <c r="C1481" i="1" s="1"/>
  <c r="S1481" i="1"/>
  <c r="R1481" i="1"/>
  <c r="T1480" i="1"/>
  <c r="N1480" i="1"/>
  <c r="P1480" i="1" s="1"/>
  <c r="G1481" i="1"/>
  <c r="B1481" i="1"/>
  <c r="D1481" i="1"/>
  <c r="E1481" i="1" s="1"/>
  <c r="F1482" i="1" s="1"/>
  <c r="A1482" i="1"/>
  <c r="O1481" i="1"/>
  <c r="H1481" i="1"/>
  <c r="R1482" i="1" l="1"/>
  <c r="S1482" i="1"/>
  <c r="J1482" i="1"/>
  <c r="K1482" i="1" s="1"/>
  <c r="L1482" i="1" s="1"/>
  <c r="M1482" i="1" s="1"/>
  <c r="Q1481" i="1"/>
  <c r="C1482" i="1" s="1"/>
  <c r="T1481" i="1"/>
  <c r="G1482" i="1"/>
  <c r="N1481" i="1"/>
  <c r="P1481" i="1" s="1"/>
  <c r="B1482" i="1"/>
  <c r="D1482" i="1"/>
  <c r="E1482" i="1" s="1"/>
  <c r="F1483" i="1" s="1"/>
  <c r="A1483" i="1"/>
  <c r="O1482" i="1"/>
  <c r="A1484" i="1" l="1"/>
  <c r="B1483" i="1"/>
  <c r="D1483" i="1"/>
  <c r="E1483" i="1" s="1"/>
  <c r="F1484" i="1" s="1"/>
  <c r="O1483" i="1"/>
  <c r="G1483" i="1"/>
  <c r="H1483" i="1"/>
  <c r="Q1482" i="1"/>
  <c r="C1483" i="1" s="1"/>
  <c r="S1483" i="1"/>
  <c r="R1483" i="1"/>
  <c r="J1483" i="1"/>
  <c r="K1483" i="1" s="1"/>
  <c r="L1483" i="1" s="1"/>
  <c r="M1483" i="1" s="1"/>
  <c r="T1482" i="1"/>
  <c r="H1482" i="1"/>
  <c r="N1482" i="1" s="1"/>
  <c r="P1482" i="1" s="1"/>
  <c r="N1483" i="1" l="1"/>
  <c r="P1483" i="1" s="1"/>
  <c r="G1484" i="1"/>
  <c r="A1485" i="1"/>
  <c r="O1484" i="1"/>
  <c r="D1484" i="1"/>
  <c r="E1484" i="1" s="1"/>
  <c r="F1485" i="1" s="1"/>
  <c r="B1484" i="1"/>
  <c r="S1484" i="1"/>
  <c r="T1483" i="1"/>
  <c r="J1484" i="1"/>
  <c r="K1484" i="1" s="1"/>
  <c r="L1484" i="1" s="1"/>
  <c r="M1484" i="1" s="1"/>
  <c r="R1484" i="1"/>
  <c r="Q1483" i="1"/>
  <c r="C1484" i="1" s="1"/>
  <c r="G1485" i="1" l="1"/>
  <c r="Q1484" i="1"/>
  <c r="C1485" i="1" s="1"/>
  <c r="S1485" i="1"/>
  <c r="R1485" i="1"/>
  <c r="J1485" i="1"/>
  <c r="T1484" i="1"/>
  <c r="H1484" i="1"/>
  <c r="N1484" i="1" s="1"/>
  <c r="P1484" i="1" s="1"/>
  <c r="H1485" i="1"/>
  <c r="B1485" i="1"/>
  <c r="O1485" i="1"/>
  <c r="K1485" i="1"/>
  <c r="L1485" i="1" s="1"/>
  <c r="M1485" i="1" s="1"/>
  <c r="A1486" i="1"/>
  <c r="D1485" i="1"/>
  <c r="E1485" i="1" s="1"/>
  <c r="F1486" i="1" s="1"/>
  <c r="R1486" i="1" l="1"/>
  <c r="S1486" i="1"/>
  <c r="J1486" i="1"/>
  <c r="Q1485" i="1"/>
  <c r="C1486" i="1" s="1"/>
  <c r="T1485" i="1"/>
  <c r="G1486" i="1"/>
  <c r="O1486" i="1"/>
  <c r="K1486" i="1"/>
  <c r="L1486" i="1" s="1"/>
  <c r="M1486" i="1" s="1"/>
  <c r="B1486" i="1"/>
  <c r="A1487" i="1"/>
  <c r="D1486" i="1"/>
  <c r="E1486" i="1" s="1"/>
  <c r="F1487" i="1" s="1"/>
  <c r="N1485" i="1"/>
  <c r="P1485" i="1" s="1"/>
  <c r="G1487" i="1" l="1"/>
  <c r="H1487" i="1" s="1"/>
  <c r="D1487" i="1"/>
  <c r="E1487" i="1" s="1"/>
  <c r="F1488" i="1" s="1"/>
  <c r="A1488" i="1"/>
  <c r="O1487" i="1"/>
  <c r="G1488" i="1" s="1"/>
  <c r="B1487" i="1"/>
  <c r="H1486" i="1"/>
  <c r="N1486" i="1" s="1"/>
  <c r="P1486" i="1" s="1"/>
  <c r="J1487" i="1"/>
  <c r="K1487" i="1" s="1"/>
  <c r="L1487" i="1" s="1"/>
  <c r="M1487" i="1" s="1"/>
  <c r="T1486" i="1"/>
  <c r="R1487" i="1"/>
  <c r="Q1486" i="1"/>
  <c r="C1487" i="1" s="1"/>
  <c r="S1487" i="1"/>
  <c r="H1488" i="1" l="1"/>
  <c r="N1487" i="1"/>
  <c r="P1487" i="1" s="1"/>
  <c r="S1488" i="1"/>
  <c r="Q1487" i="1"/>
  <c r="C1488" i="1" s="1"/>
  <c r="T1487" i="1"/>
  <c r="R1488" i="1"/>
  <c r="J1488" i="1"/>
  <c r="K1488" i="1" s="1"/>
  <c r="L1488" i="1" s="1"/>
  <c r="M1488" i="1" s="1"/>
  <c r="N1488" i="1" s="1"/>
  <c r="P1488" i="1" s="1"/>
  <c r="B1488" i="1"/>
  <c r="D1488" i="1"/>
  <c r="E1488" i="1" s="1"/>
  <c r="F1489" i="1" s="1"/>
  <c r="O1488" i="1"/>
  <c r="A1489" i="1"/>
  <c r="A1490" i="1" l="1"/>
  <c r="O1489" i="1"/>
  <c r="B1489" i="1"/>
  <c r="D1489" i="1"/>
  <c r="E1489" i="1" s="1"/>
  <c r="F1490" i="1" s="1"/>
  <c r="H1490" i="1" s="1"/>
  <c r="Q1488" i="1"/>
  <c r="C1489" i="1" s="1"/>
  <c r="T1488" i="1"/>
  <c r="S1489" i="1"/>
  <c r="R1489" i="1"/>
  <c r="J1489" i="1"/>
  <c r="K1489" i="1" s="1"/>
  <c r="L1489" i="1" s="1"/>
  <c r="M1489" i="1" s="1"/>
  <c r="G1489" i="1"/>
  <c r="G1490" i="1" s="1"/>
  <c r="H1489" i="1" l="1"/>
  <c r="N1489" i="1" s="1"/>
  <c r="P1489" i="1" s="1"/>
  <c r="R1490" i="1"/>
  <c r="J1490" i="1"/>
  <c r="K1490" i="1" s="1"/>
  <c r="L1490" i="1" s="1"/>
  <c r="M1490" i="1" s="1"/>
  <c r="N1490" i="1" s="1"/>
  <c r="P1490" i="1" s="1"/>
  <c r="Q1489" i="1"/>
  <c r="C1490" i="1" s="1"/>
  <c r="S1490" i="1"/>
  <c r="T1489" i="1"/>
  <c r="B1490" i="1"/>
  <c r="A1491" i="1"/>
  <c r="D1490" i="1"/>
  <c r="E1490" i="1" s="1"/>
  <c r="F1491" i="1" s="1"/>
  <c r="O1490" i="1"/>
  <c r="Q1490" i="1" l="1"/>
  <c r="C1491" i="1" s="1"/>
  <c r="J1491" i="1"/>
  <c r="K1491" i="1" s="1"/>
  <c r="L1491" i="1" s="1"/>
  <c r="M1491" i="1" s="1"/>
  <c r="R1491" i="1"/>
  <c r="T1490" i="1"/>
  <c r="S1491" i="1"/>
  <c r="D1491" i="1"/>
  <c r="E1491" i="1" s="1"/>
  <c r="F1492" i="1" s="1"/>
  <c r="A1492" i="1"/>
  <c r="O1491" i="1"/>
  <c r="B1491" i="1"/>
  <c r="G1491" i="1"/>
  <c r="G1492" i="1" l="1"/>
  <c r="H1492" i="1" s="1"/>
  <c r="H1491" i="1"/>
  <c r="N1491" i="1" s="1"/>
  <c r="P1491" i="1" s="1"/>
  <c r="T1491" i="1"/>
  <c r="J1492" i="1"/>
  <c r="K1492" i="1" s="1"/>
  <c r="L1492" i="1" s="1"/>
  <c r="M1492" i="1" s="1"/>
  <c r="R1492" i="1"/>
  <c r="S1492" i="1"/>
  <c r="Q1491" i="1"/>
  <c r="C1492" i="1" s="1"/>
  <c r="D1492" i="1"/>
  <c r="E1492" i="1" s="1"/>
  <c r="F1493" i="1" s="1"/>
  <c r="B1492" i="1"/>
  <c r="O1492" i="1"/>
  <c r="A1493" i="1"/>
  <c r="N1492" i="1" l="1"/>
  <c r="P1492" i="1" s="1"/>
  <c r="J1493" i="1"/>
  <c r="K1493" i="1" s="1"/>
  <c r="L1493" i="1" s="1"/>
  <c r="M1493" i="1" s="1"/>
  <c r="Q1492" i="1"/>
  <c r="C1493" i="1" s="1"/>
  <c r="S1493" i="1"/>
  <c r="R1493" i="1"/>
  <c r="T1492" i="1"/>
  <c r="G1493" i="1"/>
  <c r="H1493" i="1" s="1"/>
  <c r="A1494" i="1"/>
  <c r="B1493" i="1"/>
  <c r="O1493" i="1"/>
  <c r="D1493" i="1"/>
  <c r="E1493" i="1" s="1"/>
  <c r="F1494" i="1" s="1"/>
  <c r="N1493" i="1" l="1"/>
  <c r="P1493" i="1" s="1"/>
  <c r="S1494" i="1"/>
  <c r="R1494" i="1"/>
  <c r="J1494" i="1"/>
  <c r="K1494" i="1" s="1"/>
  <c r="L1494" i="1" s="1"/>
  <c r="M1494" i="1" s="1"/>
  <c r="T1493" i="1"/>
  <c r="Q1493" i="1"/>
  <c r="C1494" i="1" s="1"/>
  <c r="G1494" i="1"/>
  <c r="O1494" i="1"/>
  <c r="D1494" i="1"/>
  <c r="E1494" i="1" s="1"/>
  <c r="F1495" i="1" s="1"/>
  <c r="A1495" i="1"/>
  <c r="B1494" i="1"/>
  <c r="Q1494" i="1" l="1"/>
  <c r="C1495" i="1" s="1"/>
  <c r="S1495" i="1"/>
  <c r="T1494" i="1"/>
  <c r="R1495" i="1"/>
  <c r="J1495" i="1"/>
  <c r="G1495" i="1"/>
  <c r="D1495" i="1"/>
  <c r="E1495" i="1" s="1"/>
  <c r="F1496" i="1" s="1"/>
  <c r="B1495" i="1"/>
  <c r="K1495" i="1"/>
  <c r="L1495" i="1" s="1"/>
  <c r="M1495" i="1" s="1"/>
  <c r="A1496" i="1"/>
  <c r="O1495" i="1"/>
  <c r="H1495" i="1"/>
  <c r="H1494" i="1"/>
  <c r="N1494" i="1" s="1"/>
  <c r="P1494" i="1" s="1"/>
  <c r="N1495" i="1" l="1"/>
  <c r="P1495" i="1" s="1"/>
  <c r="T1495" i="1"/>
  <c r="S1496" i="1"/>
  <c r="Q1495" i="1"/>
  <c r="C1496" i="1" s="1"/>
  <c r="R1496" i="1"/>
  <c r="J1496" i="1"/>
  <c r="K1496" i="1" s="1"/>
  <c r="L1496" i="1" s="1"/>
  <c r="M1496" i="1" s="1"/>
  <c r="D1496" i="1"/>
  <c r="E1496" i="1" s="1"/>
  <c r="F1497" i="1" s="1"/>
  <c r="O1496" i="1"/>
  <c r="B1496" i="1"/>
  <c r="A1497" i="1"/>
  <c r="G1496" i="1"/>
  <c r="G1497" i="1" l="1"/>
  <c r="H1497" i="1" s="1"/>
  <c r="A1498" i="1"/>
  <c r="B1497" i="1"/>
  <c r="O1497" i="1"/>
  <c r="G1498" i="1" s="1"/>
  <c r="D1497" i="1"/>
  <c r="E1497" i="1" s="1"/>
  <c r="F1498" i="1" s="1"/>
  <c r="R1497" i="1"/>
  <c r="J1497" i="1"/>
  <c r="K1497" i="1" s="1"/>
  <c r="L1497" i="1" s="1"/>
  <c r="M1497" i="1" s="1"/>
  <c r="Q1496" i="1"/>
  <c r="C1497" i="1" s="1"/>
  <c r="T1496" i="1"/>
  <c r="S1497" i="1"/>
  <c r="H1496" i="1"/>
  <c r="N1496" i="1" s="1"/>
  <c r="P1496" i="1" s="1"/>
  <c r="N1497" i="1" l="1"/>
  <c r="P1497" i="1" s="1"/>
  <c r="A1499" i="1"/>
  <c r="O1498" i="1"/>
  <c r="G1499" i="1" s="1"/>
  <c r="B1498" i="1"/>
  <c r="D1498" i="1"/>
  <c r="E1498" i="1" s="1"/>
  <c r="F1499" i="1" s="1"/>
  <c r="H1498" i="1"/>
  <c r="J1498" i="1"/>
  <c r="K1498" i="1" s="1"/>
  <c r="L1498" i="1" s="1"/>
  <c r="M1498" i="1" s="1"/>
  <c r="S1498" i="1"/>
  <c r="R1498" i="1"/>
  <c r="T1497" i="1"/>
  <c r="Q1497" i="1"/>
  <c r="C1498" i="1" s="1"/>
  <c r="N1498" i="1" l="1"/>
  <c r="P1498" i="1" s="1"/>
  <c r="A1500" i="1"/>
  <c r="O1499" i="1"/>
  <c r="G1500" i="1" s="1"/>
  <c r="B1499" i="1"/>
  <c r="D1499" i="1"/>
  <c r="E1499" i="1" s="1"/>
  <c r="F1500" i="1" s="1"/>
  <c r="H1499" i="1"/>
  <c r="S1499" i="1"/>
  <c r="R1499" i="1"/>
  <c r="Q1498" i="1"/>
  <c r="C1499" i="1" s="1"/>
  <c r="T1498" i="1"/>
  <c r="J1499" i="1"/>
  <c r="K1499" i="1" s="1"/>
  <c r="L1499" i="1" s="1"/>
  <c r="M1499" i="1" s="1"/>
  <c r="N1499" i="1" l="1"/>
  <c r="P1499" i="1" s="1"/>
  <c r="B1500" i="1"/>
  <c r="O1500" i="1"/>
  <c r="A1501" i="1"/>
  <c r="D1500" i="1"/>
  <c r="E1500" i="1" s="1"/>
  <c r="F1501" i="1" s="1"/>
  <c r="H1500" i="1"/>
  <c r="S1500" i="1"/>
  <c r="Q1499" i="1"/>
  <c r="C1500" i="1" s="1"/>
  <c r="J1500" i="1"/>
  <c r="K1500" i="1" s="1"/>
  <c r="L1500" i="1" s="1"/>
  <c r="M1500" i="1" s="1"/>
  <c r="T1499" i="1"/>
  <c r="R1500" i="1"/>
  <c r="D1501" i="1" l="1"/>
  <c r="E1501" i="1" s="1"/>
  <c r="F1502" i="1" s="1"/>
  <c r="O1501" i="1"/>
  <c r="A1502" i="1"/>
  <c r="B1501" i="1"/>
  <c r="N1500" i="1"/>
  <c r="P1500" i="1" s="1"/>
  <c r="Q1500" i="1"/>
  <c r="C1501" i="1" s="1"/>
  <c r="T1500" i="1"/>
  <c r="R1501" i="1"/>
  <c r="S1501" i="1"/>
  <c r="J1501" i="1"/>
  <c r="K1501" i="1" s="1"/>
  <c r="L1501" i="1" s="1"/>
  <c r="M1501" i="1" s="1"/>
  <c r="G1501" i="1"/>
  <c r="H1501" i="1" s="1"/>
  <c r="N1501" i="1" l="1"/>
  <c r="P1501" i="1" s="1"/>
  <c r="S1502" i="1"/>
  <c r="R1502" i="1"/>
  <c r="T1501" i="1"/>
  <c r="Q1501" i="1"/>
  <c r="C1502" i="1" s="1"/>
  <c r="J1502" i="1"/>
  <c r="K1502" i="1" s="1"/>
  <c r="L1502" i="1" s="1"/>
  <c r="M1502" i="1" s="1"/>
  <c r="H1502" i="1"/>
  <c r="G1502" i="1"/>
  <c r="A1503" i="1"/>
  <c r="B1502" i="1"/>
  <c r="D1502" i="1"/>
  <c r="E1502" i="1" s="1"/>
  <c r="F1503" i="1" s="1"/>
  <c r="O1502" i="1"/>
  <c r="T1502" i="1" l="1"/>
  <c r="R1503" i="1"/>
  <c r="S1503" i="1"/>
  <c r="Q1502" i="1"/>
  <c r="C1503" i="1" s="1"/>
  <c r="J1503" i="1"/>
  <c r="G1503" i="1"/>
  <c r="N1502" i="1"/>
  <c r="P1502" i="1" s="1"/>
  <c r="K1503" i="1"/>
  <c r="L1503" i="1" s="1"/>
  <c r="M1503" i="1" s="1"/>
  <c r="A1504" i="1"/>
  <c r="B1503" i="1"/>
  <c r="D1503" i="1"/>
  <c r="E1503" i="1" s="1"/>
  <c r="F1504" i="1" s="1"/>
  <c r="O1503" i="1"/>
  <c r="R1504" i="1" l="1"/>
  <c r="T1503" i="1"/>
  <c r="S1504" i="1"/>
  <c r="Q1503" i="1"/>
  <c r="C1504" i="1" s="1"/>
  <c r="J1504" i="1"/>
  <c r="K1504" i="1" s="1"/>
  <c r="L1504" i="1" s="1"/>
  <c r="M1504" i="1" s="1"/>
  <c r="O1504" i="1"/>
  <c r="B1504" i="1"/>
  <c r="D1504" i="1"/>
  <c r="E1504" i="1" s="1"/>
  <c r="F1505" i="1" s="1"/>
  <c r="H1505" i="1" s="1"/>
  <c r="A1505" i="1"/>
  <c r="G1504" i="1"/>
  <c r="G1505" i="1" s="1"/>
  <c r="H1503" i="1"/>
  <c r="N1503" i="1" s="1"/>
  <c r="P1503" i="1" s="1"/>
  <c r="H1504" i="1" l="1"/>
  <c r="O1505" i="1"/>
  <c r="D1505" i="1"/>
  <c r="E1505" i="1" s="1"/>
  <c r="F1506" i="1" s="1"/>
  <c r="H1506" i="1" s="1"/>
  <c r="B1505" i="1"/>
  <c r="A1506" i="1"/>
  <c r="N1504" i="1"/>
  <c r="P1504" i="1" s="1"/>
  <c r="G1506" i="1"/>
  <c r="J1505" i="1"/>
  <c r="K1505" i="1" s="1"/>
  <c r="L1505" i="1" s="1"/>
  <c r="M1505" i="1" s="1"/>
  <c r="N1505" i="1" s="1"/>
  <c r="P1505" i="1" s="1"/>
  <c r="R1505" i="1"/>
  <c r="Q1504" i="1"/>
  <c r="C1505" i="1" s="1"/>
  <c r="T1504" i="1"/>
  <c r="S1505" i="1"/>
  <c r="R1506" i="1" l="1"/>
  <c r="Q1505" i="1"/>
  <c r="C1506" i="1" s="1"/>
  <c r="J1506" i="1"/>
  <c r="K1506" i="1" s="1"/>
  <c r="L1506" i="1" s="1"/>
  <c r="M1506" i="1" s="1"/>
  <c r="N1506" i="1" s="1"/>
  <c r="P1506" i="1" s="1"/>
  <c r="S1506" i="1"/>
  <c r="T1505" i="1"/>
  <c r="O1506" i="1"/>
  <c r="D1506" i="1"/>
  <c r="E1506" i="1" s="1"/>
  <c r="F1507" i="1" s="1"/>
  <c r="B1506" i="1"/>
  <c r="A1507" i="1"/>
  <c r="T1506" i="1" l="1"/>
  <c r="J1507" i="1"/>
  <c r="K1507" i="1" s="1"/>
  <c r="L1507" i="1" s="1"/>
  <c r="M1507" i="1" s="1"/>
  <c r="Q1506" i="1"/>
  <c r="C1507" i="1" s="1"/>
  <c r="S1507" i="1"/>
  <c r="R1507" i="1"/>
  <c r="O1507" i="1"/>
  <c r="B1507" i="1"/>
  <c r="D1507" i="1"/>
  <c r="E1507" i="1" s="1"/>
  <c r="F1508" i="1" s="1"/>
  <c r="A1508" i="1"/>
  <c r="G1507" i="1"/>
  <c r="G1508" i="1" l="1"/>
  <c r="D1508" i="1"/>
  <c r="E1508" i="1" s="1"/>
  <c r="F1509" i="1" s="1"/>
  <c r="A1509" i="1"/>
  <c r="B1508" i="1"/>
  <c r="O1508" i="1"/>
  <c r="H1508" i="1"/>
  <c r="H1507" i="1"/>
  <c r="N1507" i="1" s="1"/>
  <c r="P1507" i="1" s="1"/>
  <c r="T1507" i="1"/>
  <c r="S1508" i="1"/>
  <c r="R1508" i="1"/>
  <c r="J1508" i="1"/>
  <c r="K1508" i="1" s="1"/>
  <c r="L1508" i="1" s="1"/>
  <c r="M1508" i="1" s="1"/>
  <c r="Q1507" i="1"/>
  <c r="C1508" i="1" s="1"/>
  <c r="D1509" i="1" l="1"/>
  <c r="E1509" i="1" s="1"/>
  <c r="F1510" i="1" s="1"/>
  <c r="H1510" i="1" s="1"/>
  <c r="O1509" i="1"/>
  <c r="A1510" i="1"/>
  <c r="B1509" i="1"/>
  <c r="Q1508" i="1"/>
  <c r="C1509" i="1" s="1"/>
  <c r="J1509" i="1"/>
  <c r="K1509" i="1" s="1"/>
  <c r="L1509" i="1" s="1"/>
  <c r="M1509" i="1" s="1"/>
  <c r="T1508" i="1"/>
  <c r="S1509" i="1"/>
  <c r="R1509" i="1"/>
  <c r="G1509" i="1"/>
  <c r="G1510" i="1" s="1"/>
  <c r="N1508" i="1"/>
  <c r="P1508" i="1" s="1"/>
  <c r="B1510" i="1" l="1"/>
  <c r="A1511" i="1"/>
  <c r="O1510" i="1"/>
  <c r="D1510" i="1"/>
  <c r="E1510" i="1" s="1"/>
  <c r="F1511" i="1" s="1"/>
  <c r="Q1509" i="1"/>
  <c r="C1510" i="1" s="1"/>
  <c r="T1509" i="1"/>
  <c r="S1510" i="1"/>
  <c r="R1510" i="1"/>
  <c r="J1510" i="1"/>
  <c r="K1510" i="1" s="1"/>
  <c r="L1510" i="1" s="1"/>
  <c r="M1510" i="1" s="1"/>
  <c r="N1510" i="1" s="1"/>
  <c r="P1510" i="1" s="1"/>
  <c r="H1509" i="1"/>
  <c r="N1509" i="1" s="1"/>
  <c r="P1509" i="1" s="1"/>
  <c r="S1511" i="1" l="1"/>
  <c r="Q1510" i="1"/>
  <c r="C1511" i="1" s="1"/>
  <c r="J1511" i="1"/>
  <c r="K1511" i="1" s="1"/>
  <c r="L1511" i="1" s="1"/>
  <c r="M1511" i="1" s="1"/>
  <c r="R1511" i="1"/>
  <c r="T1510" i="1"/>
  <c r="O1511" i="1"/>
  <c r="A1512" i="1"/>
  <c r="D1511" i="1"/>
  <c r="E1511" i="1" s="1"/>
  <c r="F1512" i="1" s="1"/>
  <c r="H1512" i="1" s="1"/>
  <c r="B1511" i="1"/>
  <c r="G1511" i="1"/>
  <c r="G1512" i="1" s="1"/>
  <c r="O1512" i="1" l="1"/>
  <c r="A1513" i="1"/>
  <c r="D1512" i="1"/>
  <c r="E1512" i="1" s="1"/>
  <c r="F1513" i="1" s="1"/>
  <c r="H1513" i="1" s="1"/>
  <c r="B1512" i="1"/>
  <c r="G1513" i="1"/>
  <c r="Q1511" i="1"/>
  <c r="C1512" i="1" s="1"/>
  <c r="R1512" i="1"/>
  <c r="S1512" i="1"/>
  <c r="J1512" i="1"/>
  <c r="K1512" i="1" s="1"/>
  <c r="L1512" i="1" s="1"/>
  <c r="M1512" i="1" s="1"/>
  <c r="N1512" i="1" s="1"/>
  <c r="T1511" i="1"/>
  <c r="H1511" i="1"/>
  <c r="N1511" i="1" s="1"/>
  <c r="P1511" i="1" s="1"/>
  <c r="P1512" i="1" l="1"/>
  <c r="D1513" i="1"/>
  <c r="E1513" i="1" s="1"/>
  <c r="F1514" i="1" s="1"/>
  <c r="B1513" i="1"/>
  <c r="A1514" i="1"/>
  <c r="O1513" i="1"/>
  <c r="J1513" i="1"/>
  <c r="K1513" i="1" s="1"/>
  <c r="L1513" i="1" s="1"/>
  <c r="M1513" i="1" s="1"/>
  <c r="N1513" i="1" s="1"/>
  <c r="R1513" i="1"/>
  <c r="Q1512" i="1"/>
  <c r="C1513" i="1" s="1"/>
  <c r="T1512" i="1"/>
  <c r="S1513" i="1"/>
  <c r="P1513" i="1" l="1"/>
  <c r="S1514" i="1"/>
  <c r="T1513" i="1"/>
  <c r="R1514" i="1"/>
  <c r="J1514" i="1"/>
  <c r="K1514" i="1" s="1"/>
  <c r="L1514" i="1" s="1"/>
  <c r="M1514" i="1" s="1"/>
  <c r="Q1513" i="1"/>
  <c r="C1514" i="1" s="1"/>
  <c r="G1514" i="1"/>
  <c r="H1514" i="1" s="1"/>
  <c r="D1514" i="1"/>
  <c r="E1514" i="1" s="1"/>
  <c r="F1515" i="1" s="1"/>
  <c r="A1515" i="1"/>
  <c r="O1514" i="1"/>
  <c r="B1514" i="1"/>
  <c r="R1515" i="1" l="1"/>
  <c r="Q1514" i="1"/>
  <c r="C1515" i="1" s="1"/>
  <c r="T1514" i="1"/>
  <c r="S1515" i="1"/>
  <c r="J1515" i="1"/>
  <c r="K1515" i="1" s="1"/>
  <c r="L1515" i="1" s="1"/>
  <c r="M1515" i="1" s="1"/>
  <c r="N1514" i="1"/>
  <c r="P1514" i="1" s="1"/>
  <c r="B1515" i="1"/>
  <c r="D1515" i="1"/>
  <c r="E1515" i="1" s="1"/>
  <c r="F1516" i="1" s="1"/>
  <c r="O1515" i="1"/>
  <c r="A1516" i="1"/>
  <c r="G1515" i="1"/>
  <c r="G1516" i="1" l="1"/>
  <c r="H1516" i="1" s="1"/>
  <c r="B1516" i="1"/>
  <c r="O1516" i="1"/>
  <c r="A1517" i="1"/>
  <c r="D1516" i="1"/>
  <c r="E1516" i="1" s="1"/>
  <c r="F1517" i="1" s="1"/>
  <c r="H1515" i="1"/>
  <c r="N1515" i="1" s="1"/>
  <c r="P1515" i="1" s="1"/>
  <c r="S1516" i="1"/>
  <c r="Q1515" i="1"/>
  <c r="C1516" i="1" s="1"/>
  <c r="J1516" i="1"/>
  <c r="K1516" i="1" s="1"/>
  <c r="L1516" i="1" s="1"/>
  <c r="M1516" i="1" s="1"/>
  <c r="T1515" i="1"/>
  <c r="R1516" i="1"/>
  <c r="G1517" i="1" l="1"/>
  <c r="O1517" i="1"/>
  <c r="D1517" i="1"/>
  <c r="E1517" i="1" s="1"/>
  <c r="F1518" i="1" s="1"/>
  <c r="A1518" i="1"/>
  <c r="B1517" i="1"/>
  <c r="N1516" i="1"/>
  <c r="P1516" i="1" s="1"/>
  <c r="T1516" i="1"/>
  <c r="J1517" i="1"/>
  <c r="K1517" i="1" s="1"/>
  <c r="L1517" i="1" s="1"/>
  <c r="M1517" i="1" s="1"/>
  <c r="Q1516" i="1"/>
  <c r="C1517" i="1" s="1"/>
  <c r="R1517" i="1"/>
  <c r="S1517" i="1"/>
  <c r="Q1517" i="1" l="1"/>
  <c r="C1518" i="1" s="1"/>
  <c r="S1518" i="1"/>
  <c r="R1518" i="1"/>
  <c r="T1517" i="1"/>
  <c r="J1518" i="1"/>
  <c r="B1518" i="1"/>
  <c r="O1518" i="1"/>
  <c r="A1519" i="1"/>
  <c r="K1518" i="1"/>
  <c r="L1518" i="1" s="1"/>
  <c r="M1518" i="1" s="1"/>
  <c r="D1518" i="1"/>
  <c r="E1518" i="1" s="1"/>
  <c r="F1519" i="1" s="1"/>
  <c r="G1518" i="1"/>
  <c r="H1517" i="1"/>
  <c r="N1517" i="1" s="1"/>
  <c r="P1517" i="1" s="1"/>
  <c r="G1519" i="1" l="1"/>
  <c r="H1519" i="1"/>
  <c r="D1519" i="1"/>
  <c r="E1519" i="1" s="1"/>
  <c r="F1520" i="1" s="1"/>
  <c r="H1520" i="1" s="1"/>
  <c r="B1519" i="1"/>
  <c r="O1519" i="1"/>
  <c r="A1520" i="1"/>
  <c r="C1519" i="1"/>
  <c r="G1520" i="1"/>
  <c r="J1519" i="1"/>
  <c r="K1519" i="1" s="1"/>
  <c r="L1519" i="1" s="1"/>
  <c r="M1519" i="1" s="1"/>
  <c r="N1519" i="1" s="1"/>
  <c r="P1519" i="1" s="1"/>
  <c r="Q1518" i="1"/>
  <c r="S1519" i="1"/>
  <c r="R1519" i="1"/>
  <c r="T1518" i="1"/>
  <c r="H1518" i="1"/>
  <c r="N1518" i="1" s="1"/>
  <c r="P1518" i="1" s="1"/>
  <c r="S1520" i="1" l="1"/>
  <c r="R1520" i="1"/>
  <c r="J1520" i="1"/>
  <c r="K1520" i="1" s="1"/>
  <c r="L1520" i="1" s="1"/>
  <c r="M1520" i="1" s="1"/>
  <c r="N1520" i="1" s="1"/>
  <c r="P1520" i="1" s="1"/>
  <c r="T1519" i="1"/>
  <c r="Q1519" i="1"/>
  <c r="C1520" i="1"/>
  <c r="B1520" i="1"/>
  <c r="O1520" i="1"/>
  <c r="D1520" i="1"/>
  <c r="E1520" i="1" s="1"/>
  <c r="F1521" i="1" s="1"/>
  <c r="A1521" i="1"/>
  <c r="O1521" i="1" l="1"/>
  <c r="B1521" i="1"/>
  <c r="A1522" i="1"/>
  <c r="D1521" i="1"/>
  <c r="E1521" i="1" s="1"/>
  <c r="F1522" i="1" s="1"/>
  <c r="Q1520" i="1"/>
  <c r="C1521" i="1" s="1"/>
  <c r="T1520" i="1"/>
  <c r="S1521" i="1"/>
  <c r="J1521" i="1"/>
  <c r="K1521" i="1" s="1"/>
  <c r="L1521" i="1" s="1"/>
  <c r="M1521" i="1" s="1"/>
  <c r="R1521" i="1"/>
  <c r="G1521" i="1"/>
  <c r="S1522" i="1" l="1"/>
  <c r="R1522" i="1"/>
  <c r="J1522" i="1"/>
  <c r="K1522" i="1" s="1"/>
  <c r="L1522" i="1" s="1"/>
  <c r="M1522" i="1" s="1"/>
  <c r="Q1521" i="1"/>
  <c r="C1522" i="1" s="1"/>
  <c r="T1521" i="1"/>
  <c r="G1522" i="1"/>
  <c r="D1522" i="1"/>
  <c r="E1522" i="1" s="1"/>
  <c r="F1523" i="1" s="1"/>
  <c r="B1522" i="1"/>
  <c r="A1523" i="1"/>
  <c r="O1522" i="1"/>
  <c r="H1521" i="1"/>
  <c r="N1521" i="1" s="1"/>
  <c r="P1521" i="1" s="1"/>
  <c r="T1522" i="1" l="1"/>
  <c r="J1523" i="1"/>
  <c r="Q1522" i="1"/>
  <c r="C1523" i="1" s="1"/>
  <c r="S1523" i="1"/>
  <c r="R1523" i="1"/>
  <c r="G1523" i="1"/>
  <c r="K1523" i="1"/>
  <c r="L1523" i="1" s="1"/>
  <c r="M1523" i="1" s="1"/>
  <c r="A1524" i="1"/>
  <c r="B1523" i="1"/>
  <c r="O1523" i="1"/>
  <c r="D1523" i="1"/>
  <c r="E1523" i="1" s="1"/>
  <c r="F1524" i="1" s="1"/>
  <c r="H1522" i="1"/>
  <c r="N1522" i="1" s="1"/>
  <c r="P1522" i="1" s="1"/>
  <c r="H1523" i="1"/>
  <c r="R1524" i="1" l="1"/>
  <c r="S1524" i="1"/>
  <c r="Q1523" i="1"/>
  <c r="C1524" i="1" s="1"/>
  <c r="T1523" i="1"/>
  <c r="J1524" i="1"/>
  <c r="K1524" i="1" s="1"/>
  <c r="L1524" i="1" s="1"/>
  <c r="M1524" i="1" s="1"/>
  <c r="G1524" i="1"/>
  <c r="H1524" i="1"/>
  <c r="N1523" i="1"/>
  <c r="P1523" i="1" s="1"/>
  <c r="D1524" i="1"/>
  <c r="E1524" i="1" s="1"/>
  <c r="F1525" i="1" s="1"/>
  <c r="A1525" i="1"/>
  <c r="B1524" i="1"/>
  <c r="O1524" i="1"/>
  <c r="N1524" i="1" l="1"/>
  <c r="P1524" i="1" s="1"/>
  <c r="A1526" i="1"/>
  <c r="B1525" i="1"/>
  <c r="O1525" i="1"/>
  <c r="D1525" i="1"/>
  <c r="E1525" i="1" s="1"/>
  <c r="F1526" i="1" s="1"/>
  <c r="G1525" i="1"/>
  <c r="H1525" i="1"/>
  <c r="S1525" i="1"/>
  <c r="J1525" i="1"/>
  <c r="K1525" i="1" s="1"/>
  <c r="L1525" i="1" s="1"/>
  <c r="M1525" i="1" s="1"/>
  <c r="R1525" i="1"/>
  <c r="Q1524" i="1"/>
  <c r="C1525" i="1" s="1"/>
  <c r="T1524" i="1"/>
  <c r="N1525" i="1" l="1"/>
  <c r="P1525" i="1" s="1"/>
  <c r="G1526" i="1"/>
  <c r="B1526" i="1"/>
  <c r="O1526" i="1"/>
  <c r="D1526" i="1"/>
  <c r="E1526" i="1" s="1"/>
  <c r="F1527" i="1" s="1"/>
  <c r="A1527" i="1"/>
  <c r="H1526" i="1"/>
  <c r="R1526" i="1"/>
  <c r="S1526" i="1"/>
  <c r="Q1525" i="1"/>
  <c r="C1526" i="1" s="1"/>
  <c r="J1526" i="1"/>
  <c r="K1526" i="1" s="1"/>
  <c r="L1526" i="1" s="1"/>
  <c r="M1526" i="1" s="1"/>
  <c r="T1525" i="1"/>
  <c r="N1526" i="1" l="1"/>
  <c r="P1526" i="1" s="1"/>
  <c r="A1528" i="1"/>
  <c r="D1527" i="1"/>
  <c r="E1527" i="1" s="1"/>
  <c r="F1528" i="1" s="1"/>
  <c r="B1527" i="1"/>
  <c r="O1527" i="1"/>
  <c r="G1527" i="1"/>
  <c r="H1527" i="1"/>
  <c r="S1527" i="1"/>
  <c r="Q1526" i="1"/>
  <c r="C1527" i="1" s="1"/>
  <c r="J1527" i="1"/>
  <c r="K1527" i="1" s="1"/>
  <c r="L1527" i="1" s="1"/>
  <c r="M1527" i="1" s="1"/>
  <c r="T1526" i="1"/>
  <c r="R1527" i="1"/>
  <c r="G1528" i="1" l="1"/>
  <c r="O1528" i="1"/>
  <c r="A1529" i="1"/>
  <c r="D1528" i="1"/>
  <c r="E1528" i="1" s="1"/>
  <c r="F1529" i="1" s="1"/>
  <c r="B1528" i="1"/>
  <c r="N1527" i="1"/>
  <c r="P1527" i="1" s="1"/>
  <c r="Q1527" i="1"/>
  <c r="C1528" i="1" s="1"/>
  <c r="R1528" i="1"/>
  <c r="S1528" i="1"/>
  <c r="J1528" i="1"/>
  <c r="K1528" i="1" s="1"/>
  <c r="L1528" i="1" s="1"/>
  <c r="M1528" i="1" s="1"/>
  <c r="T1527" i="1"/>
  <c r="H1528" i="1"/>
  <c r="Q1528" i="1" l="1"/>
  <c r="C1529" i="1" s="1"/>
  <c r="R1529" i="1"/>
  <c r="S1529" i="1"/>
  <c r="J1529" i="1"/>
  <c r="K1529" i="1" s="1"/>
  <c r="L1529" i="1" s="1"/>
  <c r="M1529" i="1" s="1"/>
  <c r="T1528" i="1"/>
  <c r="G1529" i="1"/>
  <c r="N1528" i="1"/>
  <c r="P1528" i="1" s="1"/>
  <c r="A1530" i="1"/>
  <c r="O1529" i="1"/>
  <c r="D1529" i="1"/>
  <c r="E1529" i="1" s="1"/>
  <c r="F1530" i="1" s="1"/>
  <c r="B1529" i="1"/>
  <c r="G1530" i="1" l="1"/>
  <c r="H1530" i="1" s="1"/>
  <c r="R1530" i="1"/>
  <c r="T1529" i="1"/>
  <c r="Q1529" i="1"/>
  <c r="C1530" i="1" s="1"/>
  <c r="J1530" i="1"/>
  <c r="K1530" i="1" s="1"/>
  <c r="L1530" i="1" s="1"/>
  <c r="M1530" i="1" s="1"/>
  <c r="S1530" i="1"/>
  <c r="H1529" i="1"/>
  <c r="N1529" i="1" s="1"/>
  <c r="P1529" i="1" s="1"/>
  <c r="B1530" i="1"/>
  <c r="O1530" i="1"/>
  <c r="D1530" i="1"/>
  <c r="E1530" i="1" s="1"/>
  <c r="F1531" i="1" s="1"/>
  <c r="A1531" i="1"/>
  <c r="N1530" i="1" l="1"/>
  <c r="P1530" i="1" s="1"/>
  <c r="J1531" i="1"/>
  <c r="K1531" i="1" s="1"/>
  <c r="L1531" i="1" s="1"/>
  <c r="M1531" i="1" s="1"/>
  <c r="R1531" i="1"/>
  <c r="Q1530" i="1"/>
  <c r="C1531" i="1" s="1"/>
  <c r="T1530" i="1"/>
  <c r="S1531" i="1"/>
  <c r="G1531" i="1"/>
  <c r="B1531" i="1"/>
  <c r="D1531" i="1"/>
  <c r="E1531" i="1" s="1"/>
  <c r="F1532" i="1" s="1"/>
  <c r="O1531" i="1"/>
  <c r="A1532" i="1"/>
  <c r="G1532" i="1" l="1"/>
  <c r="H1532" i="1"/>
  <c r="H1531" i="1"/>
  <c r="N1531" i="1" s="1"/>
  <c r="P1531" i="1" s="1"/>
  <c r="A1533" i="1"/>
  <c r="B1532" i="1"/>
  <c r="D1532" i="1"/>
  <c r="E1532" i="1" s="1"/>
  <c r="F1533" i="1" s="1"/>
  <c r="O1532" i="1"/>
  <c r="T1531" i="1"/>
  <c r="R1532" i="1"/>
  <c r="J1532" i="1"/>
  <c r="K1532" i="1" s="1"/>
  <c r="L1532" i="1" s="1"/>
  <c r="M1532" i="1" s="1"/>
  <c r="N1532" i="1" s="1"/>
  <c r="P1532" i="1" s="1"/>
  <c r="S1532" i="1"/>
  <c r="Q1531" i="1"/>
  <c r="C1532" i="1" s="1"/>
  <c r="A1534" i="1" l="1"/>
  <c r="B1533" i="1"/>
  <c r="O1533" i="1"/>
  <c r="D1533" i="1"/>
  <c r="E1533" i="1" s="1"/>
  <c r="F1534" i="1" s="1"/>
  <c r="H1534" i="1" s="1"/>
  <c r="J1533" i="1"/>
  <c r="K1533" i="1" s="1"/>
  <c r="L1533" i="1" s="1"/>
  <c r="M1533" i="1" s="1"/>
  <c r="R1533" i="1"/>
  <c r="T1532" i="1"/>
  <c r="S1533" i="1"/>
  <c r="Q1532" i="1"/>
  <c r="C1533" i="1" s="1"/>
  <c r="H1533" i="1"/>
  <c r="G1533" i="1"/>
  <c r="G1534" i="1" s="1"/>
  <c r="S1534" i="1" l="1"/>
  <c r="R1534" i="1"/>
  <c r="J1534" i="1"/>
  <c r="K1534" i="1" s="1"/>
  <c r="L1534" i="1" s="1"/>
  <c r="M1534" i="1" s="1"/>
  <c r="N1534" i="1" s="1"/>
  <c r="P1534" i="1" s="1"/>
  <c r="T1533" i="1"/>
  <c r="Q1533" i="1"/>
  <c r="C1534" i="1" s="1"/>
  <c r="N1533" i="1"/>
  <c r="P1533" i="1" s="1"/>
  <c r="B1534" i="1"/>
  <c r="O1534" i="1"/>
  <c r="A1535" i="1"/>
  <c r="D1534" i="1"/>
  <c r="E1534" i="1" s="1"/>
  <c r="F1535" i="1" s="1"/>
  <c r="O1535" i="1" l="1"/>
  <c r="D1535" i="1"/>
  <c r="E1535" i="1" s="1"/>
  <c r="F1536" i="1" s="1"/>
  <c r="H1536" i="1" s="1"/>
  <c r="B1535" i="1"/>
  <c r="A1536" i="1"/>
  <c r="T1534" i="1"/>
  <c r="S1535" i="1"/>
  <c r="Q1534" i="1"/>
  <c r="C1535" i="1" s="1"/>
  <c r="J1535" i="1"/>
  <c r="K1535" i="1" s="1"/>
  <c r="L1535" i="1" s="1"/>
  <c r="M1535" i="1" s="1"/>
  <c r="R1535" i="1"/>
  <c r="G1535" i="1"/>
  <c r="G1536" i="1" s="1"/>
  <c r="S1536" i="1" l="1"/>
  <c r="Q1535" i="1"/>
  <c r="C1536" i="1" s="1"/>
  <c r="J1536" i="1"/>
  <c r="K1536" i="1" s="1"/>
  <c r="L1536" i="1" s="1"/>
  <c r="M1536" i="1" s="1"/>
  <c r="N1536" i="1" s="1"/>
  <c r="P1536" i="1" s="1"/>
  <c r="T1535" i="1"/>
  <c r="R1536" i="1"/>
  <c r="A1537" i="1"/>
  <c r="D1536" i="1"/>
  <c r="E1536" i="1" s="1"/>
  <c r="F1537" i="1" s="1"/>
  <c r="O1536" i="1"/>
  <c r="G1537" i="1" s="1"/>
  <c r="B1536" i="1"/>
  <c r="H1535" i="1"/>
  <c r="N1535" i="1" s="1"/>
  <c r="P1535" i="1" s="1"/>
  <c r="O1537" i="1" l="1"/>
  <c r="D1537" i="1"/>
  <c r="E1537" i="1" s="1"/>
  <c r="F1538" i="1" s="1"/>
  <c r="B1537" i="1"/>
  <c r="A1538" i="1"/>
  <c r="T1536" i="1"/>
  <c r="S1537" i="1"/>
  <c r="Q1536" i="1"/>
  <c r="C1537" i="1" s="1"/>
  <c r="R1537" i="1"/>
  <c r="J1537" i="1"/>
  <c r="K1537" i="1" s="1"/>
  <c r="L1537" i="1" s="1"/>
  <c r="M1537" i="1" s="1"/>
  <c r="H1537" i="1"/>
  <c r="T1537" i="1" l="1"/>
  <c r="S1538" i="1"/>
  <c r="J1538" i="1"/>
  <c r="K1538" i="1" s="1"/>
  <c r="L1538" i="1" s="1"/>
  <c r="M1538" i="1" s="1"/>
  <c r="R1538" i="1"/>
  <c r="Q1537" i="1"/>
  <c r="C1538" i="1" s="1"/>
  <c r="B1538" i="1"/>
  <c r="D1538" i="1"/>
  <c r="E1538" i="1" s="1"/>
  <c r="F1539" i="1" s="1"/>
  <c r="A1539" i="1"/>
  <c r="O1538" i="1"/>
  <c r="N1537" i="1"/>
  <c r="P1537" i="1" s="1"/>
  <c r="G1538" i="1"/>
  <c r="G1539" i="1" l="1"/>
  <c r="S1539" i="1"/>
  <c r="T1538" i="1"/>
  <c r="R1539" i="1"/>
  <c r="J1539" i="1"/>
  <c r="K1539" i="1" s="1"/>
  <c r="L1539" i="1" s="1"/>
  <c r="M1539" i="1" s="1"/>
  <c r="Q1538" i="1"/>
  <c r="C1539" i="1" s="1"/>
  <c r="O1539" i="1"/>
  <c r="D1539" i="1"/>
  <c r="E1539" i="1"/>
  <c r="F1540" i="1" s="1"/>
  <c r="A1540" i="1"/>
  <c r="B1539" i="1"/>
  <c r="H1538" i="1"/>
  <c r="N1538" i="1" s="1"/>
  <c r="P1538" i="1" s="1"/>
  <c r="D1540" i="1" l="1"/>
  <c r="E1540" i="1" s="1"/>
  <c r="F1541" i="1" s="1"/>
  <c r="H1541" i="1" s="1"/>
  <c r="A1541" i="1"/>
  <c r="B1540" i="1"/>
  <c r="O1540" i="1"/>
  <c r="G1540" i="1"/>
  <c r="G1541" i="1" s="1"/>
  <c r="H1539" i="1"/>
  <c r="N1539" i="1" s="1"/>
  <c r="P1539" i="1" s="1"/>
  <c r="J1540" i="1"/>
  <c r="K1540" i="1" s="1"/>
  <c r="L1540" i="1" s="1"/>
  <c r="M1540" i="1" s="1"/>
  <c r="Q1539" i="1"/>
  <c r="C1540" i="1" s="1"/>
  <c r="S1540" i="1"/>
  <c r="T1539" i="1"/>
  <c r="R1540" i="1"/>
  <c r="H1540" i="1" l="1"/>
  <c r="N1540" i="1" s="1"/>
  <c r="P1540" i="1" s="1"/>
  <c r="O1541" i="1"/>
  <c r="D1541" i="1"/>
  <c r="E1541" i="1" s="1"/>
  <c r="F1542" i="1" s="1"/>
  <c r="A1542" i="1"/>
  <c r="B1541" i="1"/>
  <c r="T1540" i="1"/>
  <c r="S1541" i="1"/>
  <c r="Q1540" i="1"/>
  <c r="C1541" i="1" s="1"/>
  <c r="J1541" i="1"/>
  <c r="K1541" i="1" s="1"/>
  <c r="L1541" i="1" s="1"/>
  <c r="M1541" i="1" s="1"/>
  <c r="N1541" i="1" s="1"/>
  <c r="P1541" i="1" s="1"/>
  <c r="R1541" i="1"/>
  <c r="Q1541" i="1" l="1"/>
  <c r="C1542" i="1" s="1"/>
  <c r="R1542" i="1"/>
  <c r="S1542" i="1"/>
  <c r="T1541" i="1"/>
  <c r="J1542" i="1"/>
  <c r="K1542" i="1" s="1"/>
  <c r="L1542" i="1" s="1"/>
  <c r="M1542" i="1" s="1"/>
  <c r="A1543" i="1"/>
  <c r="O1542" i="1"/>
  <c r="D1542" i="1"/>
  <c r="E1542" i="1" s="1"/>
  <c r="F1543" i="1" s="1"/>
  <c r="B1542" i="1"/>
  <c r="G1542" i="1"/>
  <c r="H1542" i="1"/>
  <c r="N1542" i="1" l="1"/>
  <c r="P1542" i="1" s="1"/>
  <c r="J1543" i="1"/>
  <c r="R1543" i="1"/>
  <c r="T1542" i="1"/>
  <c r="S1543" i="1"/>
  <c r="Q1542" i="1"/>
  <c r="C1543" i="1" s="1"/>
  <c r="G1543" i="1"/>
  <c r="A1544" i="1"/>
  <c r="K1543" i="1"/>
  <c r="L1543" i="1" s="1"/>
  <c r="M1543" i="1" s="1"/>
  <c r="O1543" i="1"/>
  <c r="D1543" i="1"/>
  <c r="E1543" i="1" s="1"/>
  <c r="F1544" i="1" s="1"/>
  <c r="B1543" i="1"/>
  <c r="H1543" i="1"/>
  <c r="G1544" i="1" l="1"/>
  <c r="R1544" i="1"/>
  <c r="T1543" i="1"/>
  <c r="J1544" i="1"/>
  <c r="K1544" i="1" s="1"/>
  <c r="L1544" i="1" s="1"/>
  <c r="M1544" i="1" s="1"/>
  <c r="S1544" i="1"/>
  <c r="Q1543" i="1"/>
  <c r="C1544" i="1" s="1"/>
  <c r="N1543" i="1"/>
  <c r="P1543" i="1" s="1"/>
  <c r="O1544" i="1"/>
  <c r="A1545" i="1"/>
  <c r="D1544" i="1"/>
  <c r="E1544" i="1" s="1"/>
  <c r="F1545" i="1" s="1"/>
  <c r="B1544" i="1"/>
  <c r="Q1544" i="1" l="1"/>
  <c r="C1545" i="1" s="1"/>
  <c r="R1545" i="1"/>
  <c r="S1545" i="1"/>
  <c r="J1545" i="1"/>
  <c r="K1545" i="1" s="1"/>
  <c r="L1545" i="1" s="1"/>
  <c r="M1545" i="1" s="1"/>
  <c r="T1544" i="1"/>
  <c r="B1545" i="1"/>
  <c r="O1545" i="1"/>
  <c r="D1545" i="1"/>
  <c r="E1545" i="1" s="1"/>
  <c r="F1546" i="1" s="1"/>
  <c r="A1546" i="1"/>
  <c r="G1545" i="1"/>
  <c r="H1544" i="1"/>
  <c r="N1544" i="1" s="1"/>
  <c r="P1544" i="1" s="1"/>
  <c r="G1546" i="1" l="1"/>
  <c r="H1546" i="1" s="1"/>
  <c r="O1546" i="1"/>
  <c r="A1547" i="1"/>
  <c r="B1546" i="1"/>
  <c r="D1546" i="1"/>
  <c r="E1546" i="1" s="1"/>
  <c r="F1547" i="1" s="1"/>
  <c r="H1545" i="1"/>
  <c r="N1545" i="1" s="1"/>
  <c r="P1545" i="1" s="1"/>
  <c r="T1545" i="1"/>
  <c r="Q1545" i="1"/>
  <c r="C1546" i="1" s="1"/>
  <c r="S1546" i="1"/>
  <c r="R1546" i="1"/>
  <c r="J1546" i="1"/>
  <c r="K1546" i="1" s="1"/>
  <c r="L1546" i="1" s="1"/>
  <c r="M1546" i="1" s="1"/>
  <c r="N1546" i="1" l="1"/>
  <c r="P1546" i="1" s="1"/>
  <c r="S1547" i="1"/>
  <c r="J1547" i="1"/>
  <c r="K1547" i="1" s="1"/>
  <c r="L1547" i="1" s="1"/>
  <c r="M1547" i="1" s="1"/>
  <c r="R1547" i="1"/>
  <c r="Q1546" i="1"/>
  <c r="C1547" i="1" s="1"/>
  <c r="T1546" i="1"/>
  <c r="H1547" i="1"/>
  <c r="G1547" i="1"/>
  <c r="O1547" i="1"/>
  <c r="D1547" i="1"/>
  <c r="E1547" i="1" s="1"/>
  <c r="F1548" i="1" s="1"/>
  <c r="A1548" i="1"/>
  <c r="B1547" i="1"/>
  <c r="B1548" i="1" l="1"/>
  <c r="D1548" i="1"/>
  <c r="E1548" i="1" s="1"/>
  <c r="F1549" i="1" s="1"/>
  <c r="H1549" i="1" s="1"/>
  <c r="O1548" i="1"/>
  <c r="A1549" i="1"/>
  <c r="J1548" i="1"/>
  <c r="K1548" i="1" s="1"/>
  <c r="L1548" i="1" s="1"/>
  <c r="M1548" i="1" s="1"/>
  <c r="T1547" i="1"/>
  <c r="Q1547" i="1"/>
  <c r="C1548" i="1" s="1"/>
  <c r="R1548" i="1"/>
  <c r="S1548" i="1"/>
  <c r="N1547" i="1"/>
  <c r="P1547" i="1" s="1"/>
  <c r="G1548" i="1"/>
  <c r="G1549" i="1" s="1"/>
  <c r="B1549" i="1" l="1"/>
  <c r="O1549" i="1"/>
  <c r="D1549" i="1"/>
  <c r="E1549" i="1" s="1"/>
  <c r="F1550" i="1" s="1"/>
  <c r="H1550" i="1" s="1"/>
  <c r="A1550" i="1"/>
  <c r="H1548" i="1"/>
  <c r="N1548" i="1" s="1"/>
  <c r="P1548" i="1" s="1"/>
  <c r="G1550" i="1"/>
  <c r="S1549" i="1"/>
  <c r="R1549" i="1"/>
  <c r="T1548" i="1"/>
  <c r="J1549" i="1"/>
  <c r="K1549" i="1" s="1"/>
  <c r="L1549" i="1" s="1"/>
  <c r="M1549" i="1" s="1"/>
  <c r="N1549" i="1" s="1"/>
  <c r="Q1548" i="1"/>
  <c r="C1549" i="1" s="1"/>
  <c r="P1549" i="1" l="1"/>
  <c r="T1549" i="1"/>
  <c r="Q1549" i="1"/>
  <c r="C1550" i="1" s="1"/>
  <c r="J1550" i="1"/>
  <c r="K1550" i="1" s="1"/>
  <c r="L1550" i="1" s="1"/>
  <c r="M1550" i="1" s="1"/>
  <c r="N1550" i="1" s="1"/>
  <c r="P1550" i="1" s="1"/>
  <c r="S1550" i="1"/>
  <c r="R1550" i="1"/>
  <c r="O1550" i="1"/>
  <c r="A1551" i="1"/>
  <c r="D1550" i="1"/>
  <c r="E1550" i="1" s="1"/>
  <c r="F1551" i="1" s="1"/>
  <c r="B1550" i="1"/>
  <c r="T1550" i="1" l="1"/>
  <c r="Q1550" i="1"/>
  <c r="C1551" i="1" s="1"/>
  <c r="S1551" i="1"/>
  <c r="J1551" i="1"/>
  <c r="K1551" i="1" s="1"/>
  <c r="L1551" i="1" s="1"/>
  <c r="M1551" i="1" s="1"/>
  <c r="R1551" i="1"/>
  <c r="B1551" i="1"/>
  <c r="D1551" i="1"/>
  <c r="E1551" i="1" s="1"/>
  <c r="F1552" i="1" s="1"/>
  <c r="A1552" i="1"/>
  <c r="O1551" i="1"/>
  <c r="G1551" i="1"/>
  <c r="G1552" i="1" l="1"/>
  <c r="H1551" i="1"/>
  <c r="N1551" i="1" s="1"/>
  <c r="P1551" i="1" s="1"/>
  <c r="Q1551" i="1"/>
  <c r="C1552" i="1" s="1"/>
  <c r="J1552" i="1"/>
  <c r="K1552" i="1" s="1"/>
  <c r="L1552" i="1" s="1"/>
  <c r="M1552" i="1" s="1"/>
  <c r="R1552" i="1"/>
  <c r="T1551" i="1"/>
  <c r="S1552" i="1"/>
  <c r="A1553" i="1"/>
  <c r="D1552" i="1"/>
  <c r="E1552" i="1" s="1"/>
  <c r="F1553" i="1" s="1"/>
  <c r="B1552" i="1"/>
  <c r="O1552" i="1"/>
  <c r="G1553" i="1" l="1"/>
  <c r="H1552" i="1"/>
  <c r="N1552" i="1" s="1"/>
  <c r="P1552" i="1" s="1"/>
  <c r="O1553" i="1"/>
  <c r="A1554" i="1"/>
  <c r="D1553" i="1"/>
  <c r="E1553" i="1" s="1"/>
  <c r="F1554" i="1" s="1"/>
  <c r="B1553" i="1"/>
  <c r="J1553" i="1"/>
  <c r="K1553" i="1" s="1"/>
  <c r="L1553" i="1" s="1"/>
  <c r="M1553" i="1" s="1"/>
  <c r="Q1552" i="1"/>
  <c r="C1553" i="1" s="1"/>
  <c r="S1553" i="1"/>
  <c r="R1553" i="1"/>
  <c r="T1552" i="1"/>
  <c r="G1554" i="1" l="1"/>
  <c r="H1554" i="1" s="1"/>
  <c r="O1554" i="1"/>
  <c r="A1555" i="1"/>
  <c r="D1554" i="1"/>
  <c r="E1554" i="1" s="1"/>
  <c r="F1555" i="1" s="1"/>
  <c r="B1554" i="1"/>
  <c r="H1553" i="1"/>
  <c r="N1553" i="1" s="1"/>
  <c r="P1553" i="1" s="1"/>
  <c r="S1554" i="1"/>
  <c r="J1554" i="1"/>
  <c r="K1554" i="1" s="1"/>
  <c r="L1554" i="1" s="1"/>
  <c r="M1554" i="1" s="1"/>
  <c r="Q1553" i="1"/>
  <c r="C1554" i="1" s="1"/>
  <c r="R1554" i="1"/>
  <c r="T1553" i="1"/>
  <c r="T1554" i="1" l="1"/>
  <c r="Q1554" i="1"/>
  <c r="C1555" i="1" s="1"/>
  <c r="J1555" i="1"/>
  <c r="K1555" i="1" s="1"/>
  <c r="L1555" i="1" s="1"/>
  <c r="M1555" i="1" s="1"/>
  <c r="S1555" i="1"/>
  <c r="R1555" i="1"/>
  <c r="N1554" i="1"/>
  <c r="P1554" i="1" s="1"/>
  <c r="H1555" i="1"/>
  <c r="G1555" i="1"/>
  <c r="O1555" i="1"/>
  <c r="D1555" i="1"/>
  <c r="E1555" i="1" s="1"/>
  <c r="F1556" i="1" s="1"/>
  <c r="A1556" i="1"/>
  <c r="B1555" i="1"/>
  <c r="S1556" i="1" l="1"/>
  <c r="J1556" i="1"/>
  <c r="K1556" i="1" s="1"/>
  <c r="L1556" i="1" s="1"/>
  <c r="M1556" i="1" s="1"/>
  <c r="Q1555" i="1"/>
  <c r="C1556" i="1" s="1"/>
  <c r="R1556" i="1"/>
  <c r="T1555" i="1"/>
  <c r="D1556" i="1"/>
  <c r="E1556" i="1" s="1"/>
  <c r="F1557" i="1" s="1"/>
  <c r="A1557" i="1"/>
  <c r="B1556" i="1"/>
  <c r="O1556" i="1"/>
  <c r="N1555" i="1"/>
  <c r="P1555" i="1" s="1"/>
  <c r="G1556" i="1"/>
  <c r="H1556" i="1" s="1"/>
  <c r="N1556" i="1" l="1"/>
  <c r="P1556" i="1" s="1"/>
  <c r="R1557" i="1"/>
  <c r="S1557" i="1"/>
  <c r="Q1556" i="1"/>
  <c r="C1557" i="1" s="1"/>
  <c r="T1556" i="1"/>
  <c r="J1557" i="1"/>
  <c r="K1557" i="1" s="1"/>
  <c r="L1557" i="1" s="1"/>
  <c r="M1557" i="1" s="1"/>
  <c r="G1557" i="1"/>
  <c r="H1557" i="1" s="1"/>
  <c r="B1557" i="1"/>
  <c r="A1558" i="1"/>
  <c r="O1557" i="1"/>
  <c r="D1557" i="1"/>
  <c r="E1557" i="1" s="1"/>
  <c r="F1558" i="1" s="1"/>
  <c r="G1558" i="1" l="1"/>
  <c r="S1558" i="1"/>
  <c r="Q1557" i="1"/>
  <c r="C1558" i="1" s="1"/>
  <c r="R1558" i="1"/>
  <c r="T1557" i="1"/>
  <c r="J1558" i="1"/>
  <c r="K1558" i="1" s="1"/>
  <c r="L1558" i="1" s="1"/>
  <c r="M1558" i="1" s="1"/>
  <c r="N1557" i="1"/>
  <c r="P1557" i="1" s="1"/>
  <c r="A1559" i="1"/>
  <c r="D1558" i="1"/>
  <c r="E1558" i="1" s="1"/>
  <c r="F1559" i="1" s="1"/>
  <c r="B1558" i="1"/>
  <c r="O1558" i="1"/>
  <c r="G1559" i="1" l="1"/>
  <c r="H1559" i="1"/>
  <c r="D1559" i="1"/>
  <c r="E1559" i="1" s="1"/>
  <c r="F1560" i="1" s="1"/>
  <c r="B1559" i="1"/>
  <c r="A1560" i="1"/>
  <c r="O1559" i="1"/>
  <c r="H1558" i="1"/>
  <c r="N1558" i="1" s="1"/>
  <c r="P1558" i="1" s="1"/>
  <c r="S1559" i="1"/>
  <c r="Q1558" i="1"/>
  <c r="C1559" i="1" s="1"/>
  <c r="T1558" i="1"/>
  <c r="R1559" i="1"/>
  <c r="J1559" i="1"/>
  <c r="K1559" i="1" s="1"/>
  <c r="L1559" i="1" s="1"/>
  <c r="M1559" i="1" s="1"/>
  <c r="N1559" i="1" l="1"/>
  <c r="P1559" i="1" s="1"/>
  <c r="J1560" i="1"/>
  <c r="K1560" i="1" s="1"/>
  <c r="L1560" i="1" s="1"/>
  <c r="M1560" i="1" s="1"/>
  <c r="T1559" i="1"/>
  <c r="S1560" i="1"/>
  <c r="Q1559" i="1"/>
  <c r="C1560" i="1" s="1"/>
  <c r="R1560" i="1"/>
  <c r="O1560" i="1"/>
  <c r="B1560" i="1"/>
  <c r="A1561" i="1"/>
  <c r="D1560" i="1"/>
  <c r="E1560" i="1" s="1"/>
  <c r="F1561" i="1" s="1"/>
  <c r="H1561" i="1" s="1"/>
  <c r="G1560" i="1"/>
  <c r="G1561" i="1" s="1"/>
  <c r="B1561" i="1" l="1"/>
  <c r="A1562" i="1"/>
  <c r="O1561" i="1"/>
  <c r="G1562" i="1" s="1"/>
  <c r="D1561" i="1"/>
  <c r="E1561" i="1" s="1"/>
  <c r="F1562" i="1" s="1"/>
  <c r="H1560" i="1"/>
  <c r="N1560" i="1" s="1"/>
  <c r="P1560" i="1" s="1"/>
  <c r="R1561" i="1"/>
  <c r="Q1560" i="1"/>
  <c r="C1561" i="1" s="1"/>
  <c r="S1561" i="1"/>
  <c r="J1561" i="1"/>
  <c r="K1561" i="1" s="1"/>
  <c r="L1561" i="1" s="1"/>
  <c r="M1561" i="1" s="1"/>
  <c r="N1561" i="1" s="1"/>
  <c r="T1560" i="1"/>
  <c r="P1561" i="1" l="1"/>
  <c r="A1563" i="1"/>
  <c r="D1562" i="1"/>
  <c r="E1562" i="1" s="1"/>
  <c r="F1563" i="1" s="1"/>
  <c r="B1562" i="1"/>
  <c r="O1562" i="1"/>
  <c r="H1562" i="1"/>
  <c r="R1562" i="1"/>
  <c r="Q1561" i="1"/>
  <c r="C1562" i="1" s="1"/>
  <c r="T1561" i="1"/>
  <c r="J1562" i="1"/>
  <c r="K1562" i="1" s="1"/>
  <c r="L1562" i="1" s="1"/>
  <c r="M1562" i="1" s="1"/>
  <c r="S1562" i="1"/>
  <c r="N1562" i="1" l="1"/>
  <c r="P1562" i="1" s="1"/>
  <c r="A1564" i="1"/>
  <c r="O1563" i="1"/>
  <c r="D1563" i="1"/>
  <c r="E1563" i="1" s="1"/>
  <c r="F1564" i="1" s="1"/>
  <c r="H1564" i="1" s="1"/>
  <c r="B1563" i="1"/>
  <c r="Q1562" i="1"/>
  <c r="C1563" i="1" s="1"/>
  <c r="S1563" i="1"/>
  <c r="R1563" i="1"/>
  <c r="T1562" i="1"/>
  <c r="J1563" i="1"/>
  <c r="K1563" i="1" s="1"/>
  <c r="L1563" i="1" s="1"/>
  <c r="M1563" i="1" s="1"/>
  <c r="G1563" i="1"/>
  <c r="G1564" i="1" s="1"/>
  <c r="H1563" i="1"/>
  <c r="N1563" i="1" l="1"/>
  <c r="P1563" i="1" s="1"/>
  <c r="Q1563" i="1"/>
  <c r="C1564" i="1" s="1"/>
  <c r="J1564" i="1"/>
  <c r="K1564" i="1" s="1"/>
  <c r="L1564" i="1" s="1"/>
  <c r="M1564" i="1" s="1"/>
  <c r="N1564" i="1" s="1"/>
  <c r="P1564" i="1" s="1"/>
  <c r="S1564" i="1"/>
  <c r="R1564" i="1"/>
  <c r="T1563" i="1"/>
  <c r="A1565" i="1"/>
  <c r="D1564" i="1"/>
  <c r="E1564" i="1" s="1"/>
  <c r="F1565" i="1" s="1"/>
  <c r="B1564" i="1"/>
  <c r="O1564" i="1"/>
  <c r="B1565" i="1" l="1"/>
  <c r="A1566" i="1"/>
  <c r="O1565" i="1"/>
  <c r="D1565" i="1"/>
  <c r="E1565" i="1" s="1"/>
  <c r="F1566" i="1" s="1"/>
  <c r="S1565" i="1"/>
  <c r="R1565" i="1"/>
  <c r="T1564" i="1"/>
  <c r="J1565" i="1"/>
  <c r="K1565" i="1" s="1"/>
  <c r="L1565" i="1" s="1"/>
  <c r="M1565" i="1" s="1"/>
  <c r="Q1564" i="1"/>
  <c r="C1565" i="1" s="1"/>
  <c r="G1565" i="1"/>
  <c r="H1565" i="1"/>
  <c r="N1565" i="1" l="1"/>
  <c r="P1565" i="1" s="1"/>
  <c r="R1566" i="1"/>
  <c r="T1565" i="1"/>
  <c r="S1566" i="1"/>
  <c r="Q1565" i="1"/>
  <c r="C1566" i="1" s="1"/>
  <c r="J1566" i="1"/>
  <c r="K1566" i="1" s="1"/>
  <c r="L1566" i="1" s="1"/>
  <c r="M1566" i="1" s="1"/>
  <c r="A1567" i="1"/>
  <c r="D1566" i="1"/>
  <c r="E1566" i="1" s="1"/>
  <c r="F1567" i="1" s="1"/>
  <c r="O1566" i="1"/>
  <c r="B1566" i="1"/>
  <c r="G1566" i="1"/>
  <c r="H1566" i="1"/>
  <c r="N1566" i="1" l="1"/>
  <c r="P1566" i="1" s="1"/>
  <c r="G1567" i="1"/>
  <c r="A1568" i="1"/>
  <c r="D1567" i="1"/>
  <c r="E1567" i="1" s="1"/>
  <c r="F1568" i="1" s="1"/>
  <c r="O1567" i="1"/>
  <c r="B1567" i="1"/>
  <c r="S1567" i="1"/>
  <c r="R1567" i="1"/>
  <c r="T1566" i="1"/>
  <c r="J1567" i="1"/>
  <c r="K1567" i="1" s="1"/>
  <c r="L1567" i="1" s="1"/>
  <c r="M1567" i="1" s="1"/>
  <c r="Q1566" i="1"/>
  <c r="C1567" i="1" s="1"/>
  <c r="H1567" i="1"/>
  <c r="O1568" i="1" l="1"/>
  <c r="A1569" i="1"/>
  <c r="D1568" i="1"/>
  <c r="E1568" i="1" s="1"/>
  <c r="F1569" i="1" s="1"/>
  <c r="B1568" i="1"/>
  <c r="N1567" i="1"/>
  <c r="P1567" i="1" s="1"/>
  <c r="G1568" i="1"/>
  <c r="Q1567" i="1"/>
  <c r="C1568" i="1" s="1"/>
  <c r="S1568" i="1"/>
  <c r="R1568" i="1"/>
  <c r="J1568" i="1"/>
  <c r="K1568" i="1" s="1"/>
  <c r="L1568" i="1" s="1"/>
  <c r="M1568" i="1" s="1"/>
  <c r="T1567" i="1"/>
  <c r="H1568" i="1"/>
  <c r="G1569" i="1" l="1"/>
  <c r="H1569" i="1" s="1"/>
  <c r="A1570" i="1"/>
  <c r="O1569" i="1"/>
  <c r="B1569" i="1"/>
  <c r="D1569" i="1"/>
  <c r="E1569" i="1" s="1"/>
  <c r="F1570" i="1" s="1"/>
  <c r="N1568" i="1"/>
  <c r="P1568" i="1" s="1"/>
  <c r="S1569" i="1"/>
  <c r="R1569" i="1"/>
  <c r="T1568" i="1"/>
  <c r="J1569" i="1"/>
  <c r="K1569" i="1" s="1"/>
  <c r="L1569" i="1" s="1"/>
  <c r="M1569" i="1" s="1"/>
  <c r="Q1568" i="1"/>
  <c r="C1569" i="1" s="1"/>
  <c r="N1569" i="1" l="1"/>
  <c r="P1569" i="1" s="1"/>
  <c r="S1570" i="1"/>
  <c r="J1570" i="1"/>
  <c r="K1570" i="1" s="1"/>
  <c r="L1570" i="1" s="1"/>
  <c r="M1570" i="1" s="1"/>
  <c r="Q1569" i="1"/>
  <c r="C1570" i="1" s="1"/>
  <c r="R1570" i="1"/>
  <c r="T1569" i="1"/>
  <c r="O1570" i="1"/>
  <c r="A1571" i="1"/>
  <c r="D1570" i="1"/>
  <c r="E1570" i="1" s="1"/>
  <c r="F1571" i="1" s="1"/>
  <c r="B1570" i="1"/>
  <c r="G1570" i="1"/>
  <c r="Q1570" i="1" l="1"/>
  <c r="C1571" i="1" s="1"/>
  <c r="S1571" i="1"/>
  <c r="R1571" i="1"/>
  <c r="T1570" i="1"/>
  <c r="J1571" i="1"/>
  <c r="K1571" i="1" s="1"/>
  <c r="L1571" i="1" s="1"/>
  <c r="M1571" i="1" s="1"/>
  <c r="A1572" i="1"/>
  <c r="D1571" i="1"/>
  <c r="E1571" i="1" s="1"/>
  <c r="F1572" i="1" s="1"/>
  <c r="B1571" i="1"/>
  <c r="O1571" i="1"/>
  <c r="G1571" i="1"/>
  <c r="H1570" i="1"/>
  <c r="N1570" i="1" s="1"/>
  <c r="P1570" i="1" s="1"/>
  <c r="G1572" i="1" l="1"/>
  <c r="O1572" i="1"/>
  <c r="A1573" i="1"/>
  <c r="B1572" i="1"/>
  <c r="D1572" i="1"/>
  <c r="E1572" i="1" s="1"/>
  <c r="F1573" i="1" s="1"/>
  <c r="J1572" i="1"/>
  <c r="K1572" i="1" s="1"/>
  <c r="L1572" i="1" s="1"/>
  <c r="M1572" i="1" s="1"/>
  <c r="R1572" i="1"/>
  <c r="Q1571" i="1"/>
  <c r="C1572" i="1" s="1"/>
  <c r="S1572" i="1"/>
  <c r="T1571" i="1"/>
  <c r="H1571" i="1"/>
  <c r="N1571" i="1" s="1"/>
  <c r="P1571" i="1" s="1"/>
  <c r="H1572" i="1"/>
  <c r="A1574" i="1" l="1"/>
  <c r="O1573" i="1"/>
  <c r="D1573" i="1"/>
  <c r="E1573" i="1" s="1"/>
  <c r="F1574" i="1" s="1"/>
  <c r="H1574" i="1" s="1"/>
  <c r="B1573" i="1"/>
  <c r="S1573" i="1"/>
  <c r="J1573" i="1"/>
  <c r="K1573" i="1" s="1"/>
  <c r="L1573" i="1" s="1"/>
  <c r="M1573" i="1" s="1"/>
  <c r="T1572" i="1"/>
  <c r="R1573" i="1"/>
  <c r="Q1572" i="1"/>
  <c r="C1573" i="1" s="1"/>
  <c r="G1573" i="1"/>
  <c r="G1574" i="1" s="1"/>
  <c r="N1572" i="1"/>
  <c r="P1572" i="1" s="1"/>
  <c r="H1573" i="1" l="1"/>
  <c r="N1573" i="1" s="1"/>
  <c r="P1573" i="1" s="1"/>
  <c r="J1574" i="1"/>
  <c r="K1574" i="1" s="1"/>
  <c r="L1574" i="1" s="1"/>
  <c r="M1574" i="1" s="1"/>
  <c r="N1574" i="1" s="1"/>
  <c r="S1574" i="1"/>
  <c r="Q1573" i="1"/>
  <c r="C1574" i="1" s="1"/>
  <c r="R1574" i="1"/>
  <c r="T1573" i="1"/>
  <c r="A1575" i="1"/>
  <c r="D1574" i="1"/>
  <c r="E1574" i="1" s="1"/>
  <c r="F1575" i="1" s="1"/>
  <c r="B1574" i="1"/>
  <c r="O1574" i="1"/>
  <c r="P1574" i="1" l="1"/>
  <c r="S1575" i="1"/>
  <c r="J1575" i="1"/>
  <c r="K1575" i="1" s="1"/>
  <c r="L1575" i="1" s="1"/>
  <c r="M1575" i="1" s="1"/>
  <c r="Q1574" i="1"/>
  <c r="C1575" i="1" s="1"/>
  <c r="T1574" i="1"/>
  <c r="R1575" i="1"/>
  <c r="G1575" i="1"/>
  <c r="D1575" i="1"/>
  <c r="E1575" i="1" s="1"/>
  <c r="F1576" i="1" s="1"/>
  <c r="A1576" i="1"/>
  <c r="O1575" i="1"/>
  <c r="B1575" i="1"/>
  <c r="G1576" i="1" l="1"/>
  <c r="O1576" i="1"/>
  <c r="A1577" i="1"/>
  <c r="B1576" i="1"/>
  <c r="D1576" i="1"/>
  <c r="E1576" i="1" s="1"/>
  <c r="F1577" i="1" s="1"/>
  <c r="H1576" i="1"/>
  <c r="J1576" i="1"/>
  <c r="K1576" i="1" s="1"/>
  <c r="L1576" i="1" s="1"/>
  <c r="M1576" i="1" s="1"/>
  <c r="S1576" i="1"/>
  <c r="T1575" i="1"/>
  <c r="Q1575" i="1"/>
  <c r="C1576" i="1" s="1"/>
  <c r="R1576" i="1"/>
  <c r="H1575" i="1"/>
  <c r="N1575" i="1" s="1"/>
  <c r="P1575" i="1" s="1"/>
  <c r="O1577" i="1" l="1"/>
  <c r="D1577" i="1"/>
  <c r="E1577" i="1" s="1"/>
  <c r="F1578" i="1" s="1"/>
  <c r="H1578" i="1" s="1"/>
  <c r="A1578" i="1"/>
  <c r="B1577" i="1"/>
  <c r="N1576" i="1"/>
  <c r="P1576" i="1" s="1"/>
  <c r="S1577" i="1"/>
  <c r="Q1576" i="1"/>
  <c r="C1577" i="1" s="1"/>
  <c r="T1576" i="1"/>
  <c r="J1577" i="1"/>
  <c r="K1577" i="1" s="1"/>
  <c r="L1577" i="1" s="1"/>
  <c r="M1577" i="1" s="1"/>
  <c r="R1577" i="1"/>
  <c r="G1577" i="1"/>
  <c r="G1578" i="1" s="1"/>
  <c r="H1577" i="1" l="1"/>
  <c r="N1577" i="1" s="1"/>
  <c r="P1577" i="1" s="1"/>
  <c r="D1578" i="1"/>
  <c r="E1578" i="1" s="1"/>
  <c r="F1579" i="1" s="1"/>
  <c r="O1578" i="1"/>
  <c r="B1578" i="1"/>
  <c r="A1579" i="1"/>
  <c r="J1578" i="1"/>
  <c r="K1578" i="1" s="1"/>
  <c r="L1578" i="1" s="1"/>
  <c r="M1578" i="1" s="1"/>
  <c r="N1578" i="1" s="1"/>
  <c r="P1578" i="1" s="1"/>
  <c r="S1578" i="1"/>
  <c r="R1578" i="1"/>
  <c r="Q1577" i="1"/>
  <c r="C1578" i="1" s="1"/>
  <c r="T1577" i="1"/>
  <c r="B1579" i="1" l="1"/>
  <c r="O1579" i="1"/>
  <c r="D1579" i="1"/>
  <c r="E1579" i="1" s="1"/>
  <c r="F1580" i="1" s="1"/>
  <c r="A1580" i="1"/>
  <c r="T1578" i="1"/>
  <c r="Q1578" i="1"/>
  <c r="C1579" i="1" s="1"/>
  <c r="J1579" i="1"/>
  <c r="K1579" i="1" s="1"/>
  <c r="L1579" i="1" s="1"/>
  <c r="M1579" i="1" s="1"/>
  <c r="S1579" i="1"/>
  <c r="R1579" i="1"/>
  <c r="G1579" i="1"/>
  <c r="R1580" i="1" l="1"/>
  <c r="T1579" i="1"/>
  <c r="Q1579" i="1"/>
  <c r="C1580" i="1" s="1"/>
  <c r="J1580" i="1"/>
  <c r="K1580" i="1" s="1"/>
  <c r="L1580" i="1" s="1"/>
  <c r="M1580" i="1" s="1"/>
  <c r="S1580" i="1"/>
  <c r="G1580" i="1"/>
  <c r="B1580" i="1"/>
  <c r="O1580" i="1"/>
  <c r="A1581" i="1"/>
  <c r="D1580" i="1"/>
  <c r="E1580" i="1" s="1"/>
  <c r="F1581" i="1" s="1"/>
  <c r="H1579" i="1"/>
  <c r="N1579" i="1" s="1"/>
  <c r="P1579" i="1" s="1"/>
  <c r="H1580" i="1"/>
  <c r="Q1580" i="1" l="1"/>
  <c r="C1581" i="1" s="1"/>
  <c r="S1581" i="1"/>
  <c r="R1581" i="1"/>
  <c r="T1580" i="1"/>
  <c r="J1581" i="1"/>
  <c r="K1581" i="1" s="1"/>
  <c r="L1581" i="1" s="1"/>
  <c r="M1581" i="1" s="1"/>
  <c r="N1580" i="1"/>
  <c r="P1580" i="1" s="1"/>
  <c r="G1581" i="1"/>
  <c r="H1581" i="1" s="1"/>
  <c r="B1581" i="1"/>
  <c r="O1581" i="1"/>
  <c r="D1581" i="1"/>
  <c r="E1581" i="1" s="1"/>
  <c r="F1582" i="1" s="1"/>
  <c r="A1582" i="1"/>
  <c r="J1582" i="1" l="1"/>
  <c r="K1582" i="1" s="1"/>
  <c r="L1582" i="1" s="1"/>
  <c r="M1582" i="1" s="1"/>
  <c r="Q1581" i="1"/>
  <c r="C1582" i="1" s="1"/>
  <c r="T1581" i="1"/>
  <c r="S1582" i="1"/>
  <c r="R1582" i="1"/>
  <c r="N1581" i="1"/>
  <c r="P1581" i="1" s="1"/>
  <c r="B1582" i="1"/>
  <c r="O1582" i="1"/>
  <c r="A1583" i="1"/>
  <c r="D1582" i="1"/>
  <c r="E1582" i="1" s="1"/>
  <c r="F1583" i="1" s="1"/>
  <c r="H1583" i="1" s="1"/>
  <c r="G1582" i="1"/>
  <c r="G1583" i="1" s="1"/>
  <c r="B1583" i="1" l="1"/>
  <c r="A1584" i="1"/>
  <c r="O1583" i="1"/>
  <c r="G1584" i="1" s="1"/>
  <c r="D1583" i="1"/>
  <c r="E1583" i="1" s="1"/>
  <c r="F1584" i="1" s="1"/>
  <c r="S1583" i="1"/>
  <c r="R1583" i="1"/>
  <c r="T1582" i="1"/>
  <c r="J1583" i="1"/>
  <c r="K1583" i="1" s="1"/>
  <c r="L1583" i="1" s="1"/>
  <c r="M1583" i="1" s="1"/>
  <c r="N1583" i="1" s="1"/>
  <c r="P1583" i="1" s="1"/>
  <c r="Q1582" i="1"/>
  <c r="C1583" i="1" s="1"/>
  <c r="H1582" i="1"/>
  <c r="N1582" i="1" s="1"/>
  <c r="P1582" i="1" s="1"/>
  <c r="H1584" i="1" l="1"/>
  <c r="A1585" i="1"/>
  <c r="D1584" i="1"/>
  <c r="E1584" i="1" s="1"/>
  <c r="F1585" i="1" s="1"/>
  <c r="B1584" i="1"/>
  <c r="O1584" i="1"/>
  <c r="G1585" i="1" s="1"/>
  <c r="S1584" i="1"/>
  <c r="J1584" i="1"/>
  <c r="K1584" i="1" s="1"/>
  <c r="L1584" i="1" s="1"/>
  <c r="M1584" i="1" s="1"/>
  <c r="N1584" i="1" s="1"/>
  <c r="P1584" i="1" s="1"/>
  <c r="Q1583" i="1"/>
  <c r="C1584" i="1" s="1"/>
  <c r="T1583" i="1"/>
  <c r="R1584" i="1"/>
  <c r="H1585" i="1" l="1"/>
  <c r="D1585" i="1"/>
  <c r="E1585" i="1" s="1"/>
  <c r="F1586" i="1" s="1"/>
  <c r="O1585" i="1"/>
  <c r="A1586" i="1"/>
  <c r="B1585" i="1"/>
  <c r="J1585" i="1"/>
  <c r="K1585" i="1" s="1"/>
  <c r="L1585" i="1" s="1"/>
  <c r="M1585" i="1" s="1"/>
  <c r="Q1584" i="1"/>
  <c r="C1585" i="1" s="1"/>
  <c r="S1585" i="1"/>
  <c r="R1585" i="1"/>
  <c r="T1584" i="1"/>
  <c r="N1585" i="1" l="1"/>
  <c r="P1585" i="1" s="1"/>
  <c r="O1586" i="1"/>
  <c r="A1587" i="1"/>
  <c r="D1586" i="1"/>
  <c r="E1586" i="1" s="1"/>
  <c r="F1587" i="1" s="1"/>
  <c r="B1586" i="1"/>
  <c r="Q1585" i="1"/>
  <c r="C1586" i="1" s="1"/>
  <c r="J1586" i="1"/>
  <c r="K1586" i="1" s="1"/>
  <c r="L1586" i="1" s="1"/>
  <c r="M1586" i="1" s="1"/>
  <c r="T1585" i="1"/>
  <c r="S1586" i="1"/>
  <c r="R1586" i="1"/>
  <c r="G1586" i="1"/>
  <c r="H1586" i="1" s="1"/>
  <c r="N1586" i="1" l="1"/>
  <c r="P1586" i="1" s="1"/>
  <c r="Q1586" i="1"/>
  <c r="C1587" i="1" s="1"/>
  <c r="S1587" i="1"/>
  <c r="R1587" i="1"/>
  <c r="T1586" i="1"/>
  <c r="J1587" i="1"/>
  <c r="K1587" i="1" s="1"/>
  <c r="L1587" i="1" s="1"/>
  <c r="M1587" i="1" s="1"/>
  <c r="G1587" i="1"/>
  <c r="H1587" i="1" s="1"/>
  <c r="O1587" i="1"/>
  <c r="D1587" i="1"/>
  <c r="E1587" i="1" s="1"/>
  <c r="F1588" i="1" s="1"/>
  <c r="A1588" i="1"/>
  <c r="B1587" i="1"/>
  <c r="N1587" i="1" l="1"/>
  <c r="P1587" i="1" s="1"/>
  <c r="A1589" i="1"/>
  <c r="B1588" i="1"/>
  <c r="O1588" i="1"/>
  <c r="D1588" i="1"/>
  <c r="E1588" i="1" s="1"/>
  <c r="F1589" i="1" s="1"/>
  <c r="Q1587" i="1"/>
  <c r="C1588" i="1" s="1"/>
  <c r="S1588" i="1"/>
  <c r="T1587" i="1"/>
  <c r="J1588" i="1"/>
  <c r="K1588" i="1" s="1"/>
  <c r="L1588" i="1" s="1"/>
  <c r="M1588" i="1" s="1"/>
  <c r="R1588" i="1"/>
  <c r="G1588" i="1"/>
  <c r="H1588" i="1" s="1"/>
  <c r="T1588" i="1" l="1"/>
  <c r="Q1588" i="1"/>
  <c r="C1589" i="1" s="1"/>
  <c r="R1589" i="1"/>
  <c r="S1589" i="1"/>
  <c r="J1589" i="1"/>
  <c r="K1589" i="1" s="1"/>
  <c r="L1589" i="1" s="1"/>
  <c r="M1589" i="1" s="1"/>
  <c r="A1590" i="1"/>
  <c r="O1589" i="1"/>
  <c r="D1589" i="1"/>
  <c r="E1589" i="1" s="1"/>
  <c r="F1590" i="1" s="1"/>
  <c r="B1589" i="1"/>
  <c r="N1588" i="1"/>
  <c r="P1588" i="1" s="1"/>
  <c r="G1589" i="1"/>
  <c r="G1590" i="1" l="1"/>
  <c r="H1590" i="1" s="1"/>
  <c r="D1590" i="1"/>
  <c r="E1590" i="1" s="1"/>
  <c r="F1591" i="1" s="1"/>
  <c r="H1591" i="1" s="1"/>
  <c r="B1590" i="1"/>
  <c r="O1590" i="1"/>
  <c r="A1591" i="1"/>
  <c r="H1589" i="1"/>
  <c r="N1589" i="1" s="1"/>
  <c r="P1589" i="1" s="1"/>
  <c r="G1591" i="1"/>
  <c r="R1590" i="1"/>
  <c r="Q1589" i="1"/>
  <c r="C1590" i="1" s="1"/>
  <c r="S1590" i="1"/>
  <c r="T1589" i="1"/>
  <c r="J1590" i="1"/>
  <c r="K1590" i="1" s="1"/>
  <c r="L1590" i="1" s="1"/>
  <c r="M1590" i="1" s="1"/>
  <c r="N1590" i="1" l="1"/>
  <c r="P1590" i="1" s="1"/>
  <c r="S1591" i="1"/>
  <c r="Q1590" i="1"/>
  <c r="C1591" i="1" s="1"/>
  <c r="T1590" i="1"/>
  <c r="R1591" i="1"/>
  <c r="J1591" i="1"/>
  <c r="K1591" i="1" s="1"/>
  <c r="L1591" i="1" s="1"/>
  <c r="M1591" i="1" s="1"/>
  <c r="N1591" i="1" s="1"/>
  <c r="P1591" i="1" s="1"/>
  <c r="O1591" i="1"/>
  <c r="G1592" i="1" s="1"/>
  <c r="B1591" i="1"/>
  <c r="D1591" i="1"/>
  <c r="E1591" i="1" s="1"/>
  <c r="F1592" i="1" s="1"/>
  <c r="A1592" i="1"/>
  <c r="D1592" i="1" l="1"/>
  <c r="E1592" i="1" s="1"/>
  <c r="F1593" i="1" s="1"/>
  <c r="B1592" i="1"/>
  <c r="O1592" i="1"/>
  <c r="A1593" i="1"/>
  <c r="H1592" i="1"/>
  <c r="Q1591" i="1"/>
  <c r="C1592" i="1" s="1"/>
  <c r="R1592" i="1"/>
  <c r="T1591" i="1"/>
  <c r="J1592" i="1"/>
  <c r="K1592" i="1" s="1"/>
  <c r="L1592" i="1" s="1"/>
  <c r="M1592" i="1" s="1"/>
  <c r="S1592" i="1"/>
  <c r="N1592" i="1" l="1"/>
  <c r="P1592" i="1" s="1"/>
  <c r="D1593" i="1"/>
  <c r="E1593" i="1" s="1"/>
  <c r="F1594" i="1" s="1"/>
  <c r="H1594" i="1" s="1"/>
  <c r="B1593" i="1"/>
  <c r="A1594" i="1"/>
  <c r="O1593" i="1"/>
  <c r="J1593" i="1"/>
  <c r="K1593" i="1" s="1"/>
  <c r="L1593" i="1" s="1"/>
  <c r="M1593" i="1" s="1"/>
  <c r="S1593" i="1"/>
  <c r="Q1592" i="1"/>
  <c r="C1593" i="1" s="1"/>
  <c r="T1592" i="1"/>
  <c r="R1593" i="1"/>
  <c r="G1593" i="1"/>
  <c r="G1594" i="1" s="1"/>
  <c r="J1594" i="1" l="1"/>
  <c r="K1594" i="1" s="1"/>
  <c r="L1594" i="1" s="1"/>
  <c r="M1594" i="1" s="1"/>
  <c r="N1594" i="1" s="1"/>
  <c r="S1594" i="1"/>
  <c r="R1594" i="1"/>
  <c r="Q1593" i="1"/>
  <c r="C1594" i="1" s="1"/>
  <c r="T1593" i="1"/>
  <c r="D1594" i="1"/>
  <c r="E1594" i="1" s="1"/>
  <c r="F1595" i="1" s="1"/>
  <c r="B1594" i="1"/>
  <c r="O1594" i="1"/>
  <c r="A1595" i="1"/>
  <c r="H1593" i="1"/>
  <c r="N1593" i="1" s="1"/>
  <c r="P1593" i="1" s="1"/>
  <c r="P1594" i="1" l="1"/>
  <c r="O1595" i="1"/>
  <c r="D1595" i="1"/>
  <c r="E1595" i="1" s="1"/>
  <c r="F1596" i="1" s="1"/>
  <c r="H1596" i="1" s="1"/>
  <c r="B1595" i="1"/>
  <c r="A1596" i="1"/>
  <c r="S1595" i="1"/>
  <c r="Q1594" i="1"/>
  <c r="C1595" i="1" s="1"/>
  <c r="T1594" i="1"/>
  <c r="J1595" i="1"/>
  <c r="K1595" i="1" s="1"/>
  <c r="L1595" i="1" s="1"/>
  <c r="M1595" i="1" s="1"/>
  <c r="R1595" i="1"/>
  <c r="G1595" i="1"/>
  <c r="G1596" i="1" s="1"/>
  <c r="R1596" i="1" l="1"/>
  <c r="T1595" i="1"/>
  <c r="S1596" i="1"/>
  <c r="Q1595" i="1"/>
  <c r="C1596" i="1" s="1"/>
  <c r="J1596" i="1"/>
  <c r="K1596" i="1" s="1"/>
  <c r="L1596" i="1" s="1"/>
  <c r="M1596" i="1" s="1"/>
  <c r="N1596" i="1" s="1"/>
  <c r="P1596" i="1" s="1"/>
  <c r="O1596" i="1"/>
  <c r="G1597" i="1" s="1"/>
  <c r="A1597" i="1"/>
  <c r="D1596" i="1"/>
  <c r="E1596" i="1" s="1"/>
  <c r="F1597" i="1" s="1"/>
  <c r="B1596" i="1"/>
  <c r="H1595" i="1"/>
  <c r="N1595" i="1" s="1"/>
  <c r="P1595" i="1" s="1"/>
  <c r="H1597" i="1" l="1"/>
  <c r="A1598" i="1"/>
  <c r="D1597" i="1"/>
  <c r="E1597" i="1" s="1"/>
  <c r="F1598" i="1" s="1"/>
  <c r="O1597" i="1"/>
  <c r="B1597" i="1"/>
  <c r="J1597" i="1"/>
  <c r="K1597" i="1" s="1"/>
  <c r="L1597" i="1" s="1"/>
  <c r="M1597" i="1" s="1"/>
  <c r="T1596" i="1"/>
  <c r="Q1596" i="1"/>
  <c r="C1597" i="1" s="1"/>
  <c r="S1597" i="1"/>
  <c r="R1597" i="1"/>
  <c r="B1598" i="1" l="1"/>
  <c r="O1598" i="1"/>
  <c r="A1599" i="1"/>
  <c r="D1598" i="1"/>
  <c r="E1598" i="1" s="1"/>
  <c r="F1599" i="1" s="1"/>
  <c r="N1597" i="1"/>
  <c r="P1597" i="1" s="1"/>
  <c r="Q1597" i="1"/>
  <c r="C1598" i="1" s="1"/>
  <c r="T1597" i="1"/>
  <c r="S1598" i="1"/>
  <c r="R1598" i="1"/>
  <c r="J1598" i="1"/>
  <c r="K1598" i="1" s="1"/>
  <c r="L1598" i="1" s="1"/>
  <c r="M1598" i="1" s="1"/>
  <c r="G1598" i="1"/>
  <c r="H1598" i="1"/>
  <c r="N1598" i="1" l="1"/>
  <c r="P1598" i="1" s="1"/>
  <c r="G1599" i="1"/>
  <c r="A1600" i="1"/>
  <c r="O1599" i="1"/>
  <c r="D1599" i="1"/>
  <c r="E1599" i="1" s="1"/>
  <c r="F1600" i="1" s="1"/>
  <c r="B1599" i="1"/>
  <c r="S1599" i="1"/>
  <c r="R1599" i="1"/>
  <c r="T1598" i="1"/>
  <c r="J1599" i="1"/>
  <c r="K1599" i="1" s="1"/>
  <c r="L1599" i="1" s="1"/>
  <c r="M1599" i="1" s="1"/>
  <c r="Q1598" i="1"/>
  <c r="C1599" i="1" s="1"/>
  <c r="H1599" i="1"/>
  <c r="B1600" i="1" l="1"/>
  <c r="O1600" i="1"/>
  <c r="A1601" i="1"/>
  <c r="D1600" i="1"/>
  <c r="E1600" i="1" s="1"/>
  <c r="F1601" i="1" s="1"/>
  <c r="G1600" i="1"/>
  <c r="H1600" i="1"/>
  <c r="N1599" i="1"/>
  <c r="P1599" i="1" s="1"/>
  <c r="Q1599" i="1"/>
  <c r="C1600" i="1" s="1"/>
  <c r="T1599" i="1"/>
  <c r="R1600" i="1"/>
  <c r="J1600" i="1"/>
  <c r="K1600" i="1" s="1"/>
  <c r="L1600" i="1" s="1"/>
  <c r="M1600" i="1" s="1"/>
  <c r="S1600" i="1"/>
  <c r="A1602" i="1" l="1"/>
  <c r="O1601" i="1"/>
  <c r="B1601" i="1"/>
  <c r="D1601" i="1"/>
  <c r="E1601" i="1" s="1"/>
  <c r="F1602" i="1" s="1"/>
  <c r="H1602" i="1" s="1"/>
  <c r="N1600" i="1"/>
  <c r="P1600" i="1" s="1"/>
  <c r="Q1600" i="1"/>
  <c r="C1601" i="1" s="1"/>
  <c r="J1601" i="1"/>
  <c r="K1601" i="1" s="1"/>
  <c r="L1601" i="1" s="1"/>
  <c r="M1601" i="1" s="1"/>
  <c r="S1601" i="1"/>
  <c r="R1601" i="1"/>
  <c r="T1600" i="1"/>
  <c r="G1601" i="1"/>
  <c r="G1602" i="1" s="1"/>
  <c r="H1601" i="1"/>
  <c r="N1601" i="1" l="1"/>
  <c r="P1601" i="1" s="1"/>
  <c r="T1601" i="1"/>
  <c r="S1602" i="1"/>
  <c r="R1602" i="1"/>
  <c r="Q1601" i="1"/>
  <c r="C1602" i="1" s="1"/>
  <c r="J1602" i="1"/>
  <c r="D1602" i="1"/>
  <c r="E1602" i="1" s="1"/>
  <c r="F1603" i="1" s="1"/>
  <c r="B1602" i="1"/>
  <c r="O1602" i="1"/>
  <c r="K1602" i="1"/>
  <c r="L1602" i="1" s="1"/>
  <c r="M1602" i="1" s="1"/>
  <c r="N1602" i="1" s="1"/>
  <c r="P1602" i="1" s="1"/>
  <c r="A1603" i="1"/>
  <c r="S1603" i="1" l="1"/>
  <c r="R1603" i="1"/>
  <c r="T1602" i="1"/>
  <c r="J1603" i="1"/>
  <c r="K1603" i="1" s="1"/>
  <c r="L1603" i="1" s="1"/>
  <c r="M1603" i="1" s="1"/>
  <c r="Q1602" i="1"/>
  <c r="C1603" i="1" s="1"/>
  <c r="A1604" i="1"/>
  <c r="B1603" i="1"/>
  <c r="O1603" i="1"/>
  <c r="D1603" i="1"/>
  <c r="E1603" i="1" s="1"/>
  <c r="F1604" i="1" s="1"/>
  <c r="G1603" i="1"/>
  <c r="H1603" i="1"/>
  <c r="Q1603" i="1" l="1"/>
  <c r="C1604" i="1" s="1"/>
  <c r="S1604" i="1"/>
  <c r="T1603" i="1"/>
  <c r="R1604" i="1"/>
  <c r="J1604" i="1"/>
  <c r="N1603" i="1"/>
  <c r="P1603" i="1" s="1"/>
  <c r="G1604" i="1"/>
  <c r="D1604" i="1"/>
  <c r="E1604" i="1" s="1"/>
  <c r="F1605" i="1" s="1"/>
  <c r="B1604" i="1"/>
  <c r="A1605" i="1"/>
  <c r="O1604" i="1"/>
  <c r="K1604" i="1"/>
  <c r="L1604" i="1" s="1"/>
  <c r="M1604" i="1" s="1"/>
  <c r="H1604" i="1"/>
  <c r="S1605" i="1" l="1"/>
  <c r="Q1604" i="1"/>
  <c r="C1605" i="1" s="1"/>
  <c r="T1604" i="1"/>
  <c r="R1605" i="1"/>
  <c r="J1605" i="1"/>
  <c r="K1605" i="1" s="1"/>
  <c r="L1605" i="1" s="1"/>
  <c r="M1605" i="1" s="1"/>
  <c r="G1605" i="1"/>
  <c r="A1606" i="1"/>
  <c r="O1605" i="1"/>
  <c r="D1605" i="1"/>
  <c r="E1605" i="1" s="1"/>
  <c r="F1606" i="1" s="1"/>
  <c r="B1605" i="1"/>
  <c r="N1604" i="1"/>
  <c r="P1604" i="1" s="1"/>
  <c r="H1605" i="1"/>
  <c r="A1607" i="1" l="1"/>
  <c r="D1606" i="1"/>
  <c r="E1606" i="1" s="1"/>
  <c r="F1607" i="1" s="1"/>
  <c r="B1606" i="1"/>
  <c r="O1606" i="1"/>
  <c r="G1606" i="1"/>
  <c r="N1605" i="1"/>
  <c r="P1605" i="1" s="1"/>
  <c r="J1606" i="1"/>
  <c r="K1606" i="1" s="1"/>
  <c r="L1606" i="1" s="1"/>
  <c r="M1606" i="1" s="1"/>
  <c r="S1606" i="1"/>
  <c r="Q1605" i="1"/>
  <c r="C1606" i="1" s="1"/>
  <c r="R1606" i="1"/>
  <c r="T1605" i="1"/>
  <c r="G1607" i="1" l="1"/>
  <c r="B1607" i="1"/>
  <c r="A1608" i="1"/>
  <c r="O1607" i="1"/>
  <c r="D1607" i="1"/>
  <c r="E1607" i="1" s="1"/>
  <c r="F1608" i="1" s="1"/>
  <c r="J1607" i="1"/>
  <c r="K1607" i="1" s="1"/>
  <c r="L1607" i="1" s="1"/>
  <c r="M1607" i="1" s="1"/>
  <c r="S1607" i="1"/>
  <c r="Q1606" i="1"/>
  <c r="C1607" i="1" s="1"/>
  <c r="T1606" i="1"/>
  <c r="R1607" i="1"/>
  <c r="H1606" i="1"/>
  <c r="N1606" i="1" s="1"/>
  <c r="P1606" i="1" s="1"/>
  <c r="G1608" i="1" l="1"/>
  <c r="S1608" i="1"/>
  <c r="Q1607" i="1"/>
  <c r="C1608" i="1" s="1"/>
  <c r="R1608" i="1"/>
  <c r="J1608" i="1"/>
  <c r="K1608" i="1" s="1"/>
  <c r="L1608" i="1" s="1"/>
  <c r="M1608" i="1" s="1"/>
  <c r="T1607" i="1"/>
  <c r="H1607" i="1"/>
  <c r="N1607" i="1" s="1"/>
  <c r="P1607" i="1" s="1"/>
  <c r="O1608" i="1"/>
  <c r="B1608" i="1"/>
  <c r="A1609" i="1"/>
  <c r="D1608" i="1"/>
  <c r="E1608" i="1" s="1"/>
  <c r="F1609" i="1" s="1"/>
  <c r="O1609" i="1" l="1"/>
  <c r="A1610" i="1"/>
  <c r="D1609" i="1"/>
  <c r="E1609" i="1" s="1"/>
  <c r="F1610" i="1" s="1"/>
  <c r="B1609" i="1"/>
  <c r="H1609" i="1"/>
  <c r="G1609" i="1"/>
  <c r="Q1608" i="1"/>
  <c r="C1609" i="1" s="1"/>
  <c r="S1609" i="1"/>
  <c r="J1609" i="1"/>
  <c r="K1609" i="1" s="1"/>
  <c r="L1609" i="1" s="1"/>
  <c r="M1609" i="1" s="1"/>
  <c r="T1608" i="1"/>
  <c r="R1609" i="1"/>
  <c r="H1608" i="1"/>
  <c r="N1608" i="1" s="1"/>
  <c r="P1608" i="1" s="1"/>
  <c r="G1610" i="1" l="1"/>
  <c r="B1610" i="1"/>
  <c r="O1610" i="1"/>
  <c r="D1610" i="1"/>
  <c r="E1610" i="1" s="1"/>
  <c r="F1611" i="1" s="1"/>
  <c r="A1611" i="1"/>
  <c r="N1609" i="1"/>
  <c r="P1609" i="1" s="1"/>
  <c r="R1610" i="1"/>
  <c r="Q1609" i="1"/>
  <c r="C1610" i="1" s="1"/>
  <c r="T1609" i="1"/>
  <c r="S1610" i="1"/>
  <c r="J1610" i="1"/>
  <c r="K1610" i="1" s="1"/>
  <c r="L1610" i="1" s="1"/>
  <c r="M1610" i="1" s="1"/>
  <c r="A1612" i="1" l="1"/>
  <c r="O1611" i="1"/>
  <c r="D1611" i="1"/>
  <c r="E1611" i="1" s="1"/>
  <c r="F1612" i="1" s="1"/>
  <c r="B1611" i="1"/>
  <c r="G1611" i="1"/>
  <c r="H1611" i="1"/>
  <c r="H1610" i="1"/>
  <c r="N1610" i="1" s="1"/>
  <c r="P1610" i="1" s="1"/>
  <c r="T1610" i="1"/>
  <c r="Q1610" i="1"/>
  <c r="C1611" i="1" s="1"/>
  <c r="R1611" i="1"/>
  <c r="S1611" i="1"/>
  <c r="J1611" i="1"/>
  <c r="K1611" i="1" s="1"/>
  <c r="L1611" i="1" s="1"/>
  <c r="M1611" i="1" s="1"/>
  <c r="Q1611" i="1" l="1"/>
  <c r="C1612" i="1" s="1"/>
  <c r="J1612" i="1"/>
  <c r="K1612" i="1" s="1"/>
  <c r="L1612" i="1" s="1"/>
  <c r="M1612" i="1" s="1"/>
  <c r="R1612" i="1"/>
  <c r="T1611" i="1"/>
  <c r="S1612" i="1"/>
  <c r="N1611" i="1"/>
  <c r="P1611" i="1" s="1"/>
  <c r="G1612" i="1"/>
  <c r="H1612" i="1" s="1"/>
  <c r="B1612" i="1"/>
  <c r="O1612" i="1"/>
  <c r="A1613" i="1"/>
  <c r="D1612" i="1"/>
  <c r="E1612" i="1" s="1"/>
  <c r="F1613" i="1" s="1"/>
  <c r="N1612" i="1" l="1"/>
  <c r="P1612" i="1" s="1"/>
  <c r="J1613" i="1"/>
  <c r="K1613" i="1" s="1"/>
  <c r="L1613" i="1" s="1"/>
  <c r="M1613" i="1" s="1"/>
  <c r="T1612" i="1"/>
  <c r="Q1612" i="1"/>
  <c r="C1613" i="1" s="1"/>
  <c r="S1613" i="1"/>
  <c r="R1613" i="1"/>
  <c r="D1613" i="1"/>
  <c r="E1613" i="1" s="1"/>
  <c r="F1614" i="1" s="1"/>
  <c r="A1614" i="1"/>
  <c r="O1613" i="1"/>
  <c r="B1613" i="1"/>
  <c r="H1613" i="1"/>
  <c r="G1613" i="1"/>
  <c r="G1614" i="1" l="1"/>
  <c r="H1614" i="1"/>
  <c r="A1615" i="1"/>
  <c r="D1614" i="1"/>
  <c r="E1614" i="1" s="1"/>
  <c r="F1615" i="1" s="1"/>
  <c r="B1614" i="1"/>
  <c r="O1614" i="1"/>
  <c r="N1613" i="1"/>
  <c r="P1613" i="1" s="1"/>
  <c r="Q1613" i="1"/>
  <c r="C1614" i="1" s="1"/>
  <c r="T1613" i="1"/>
  <c r="J1614" i="1"/>
  <c r="K1614" i="1" s="1"/>
  <c r="L1614" i="1" s="1"/>
  <c r="M1614" i="1" s="1"/>
  <c r="N1614" i="1" s="1"/>
  <c r="P1614" i="1" s="1"/>
  <c r="S1614" i="1"/>
  <c r="R1614" i="1"/>
  <c r="A1616" i="1" l="1"/>
  <c r="D1615" i="1"/>
  <c r="E1615" i="1" s="1"/>
  <c r="F1616" i="1" s="1"/>
  <c r="O1615" i="1"/>
  <c r="B1615" i="1"/>
  <c r="S1615" i="1"/>
  <c r="R1615" i="1"/>
  <c r="J1615" i="1"/>
  <c r="K1615" i="1" s="1"/>
  <c r="L1615" i="1" s="1"/>
  <c r="M1615" i="1" s="1"/>
  <c r="T1614" i="1"/>
  <c r="Q1614" i="1"/>
  <c r="C1615" i="1" s="1"/>
  <c r="G1615" i="1"/>
  <c r="G1616" i="1" l="1"/>
  <c r="H1616" i="1" s="1"/>
  <c r="A1617" i="1"/>
  <c r="D1616" i="1"/>
  <c r="E1616" i="1" s="1"/>
  <c r="F1617" i="1" s="1"/>
  <c r="B1616" i="1"/>
  <c r="O1616" i="1"/>
  <c r="H1615" i="1"/>
  <c r="N1615" i="1" s="1"/>
  <c r="P1615" i="1" s="1"/>
  <c r="T1615" i="1"/>
  <c r="S1616" i="1"/>
  <c r="Q1615" i="1"/>
  <c r="C1616" i="1" s="1"/>
  <c r="J1616" i="1"/>
  <c r="K1616" i="1" s="1"/>
  <c r="L1616" i="1" s="1"/>
  <c r="M1616" i="1" s="1"/>
  <c r="R1616" i="1"/>
  <c r="N1616" i="1" l="1"/>
  <c r="P1616" i="1" s="1"/>
  <c r="D1617" i="1"/>
  <c r="E1617" i="1" s="1"/>
  <c r="F1618" i="1" s="1"/>
  <c r="H1618" i="1" s="1"/>
  <c r="A1618" i="1"/>
  <c r="B1617" i="1"/>
  <c r="O1617" i="1"/>
  <c r="T1616" i="1"/>
  <c r="J1617" i="1"/>
  <c r="K1617" i="1" s="1"/>
  <c r="L1617" i="1" s="1"/>
  <c r="M1617" i="1" s="1"/>
  <c r="Q1616" i="1"/>
  <c r="C1617" i="1" s="1"/>
  <c r="S1617" i="1"/>
  <c r="R1617" i="1"/>
  <c r="G1617" i="1"/>
  <c r="G1618" i="1" s="1"/>
  <c r="H1617" i="1" l="1"/>
  <c r="N1617" i="1" s="1"/>
  <c r="P1617" i="1" s="1"/>
  <c r="O1618" i="1"/>
  <c r="D1618" i="1"/>
  <c r="E1618" i="1" s="1"/>
  <c r="F1619" i="1" s="1"/>
  <c r="A1619" i="1"/>
  <c r="B1618" i="1"/>
  <c r="J1618" i="1"/>
  <c r="K1618" i="1" s="1"/>
  <c r="L1618" i="1" s="1"/>
  <c r="M1618" i="1" s="1"/>
  <c r="N1618" i="1" s="1"/>
  <c r="Q1617" i="1"/>
  <c r="C1618" i="1" s="1"/>
  <c r="R1618" i="1"/>
  <c r="T1617" i="1"/>
  <c r="S1618" i="1"/>
  <c r="P1618" i="1" l="1"/>
  <c r="S1619" i="1"/>
  <c r="R1619" i="1"/>
  <c r="T1618" i="1"/>
  <c r="J1619" i="1"/>
  <c r="K1619" i="1" s="1"/>
  <c r="L1619" i="1" s="1"/>
  <c r="M1619" i="1" s="1"/>
  <c r="Q1618" i="1"/>
  <c r="C1619" i="1" s="1"/>
  <c r="A1620" i="1"/>
  <c r="O1619" i="1"/>
  <c r="D1619" i="1"/>
  <c r="E1619" i="1" s="1"/>
  <c r="F1620" i="1" s="1"/>
  <c r="B1619" i="1"/>
  <c r="G1619" i="1"/>
  <c r="G1620" i="1" l="1"/>
  <c r="H1620" i="1" s="1"/>
  <c r="O1620" i="1"/>
  <c r="A1621" i="1"/>
  <c r="D1620" i="1"/>
  <c r="E1620" i="1" s="1"/>
  <c r="F1621" i="1" s="1"/>
  <c r="B1620" i="1"/>
  <c r="H1619" i="1"/>
  <c r="N1619" i="1" s="1"/>
  <c r="P1619" i="1" s="1"/>
  <c r="Q1619" i="1"/>
  <c r="C1620" i="1" s="1"/>
  <c r="S1620" i="1"/>
  <c r="T1619" i="1"/>
  <c r="J1620" i="1"/>
  <c r="K1620" i="1" s="1"/>
  <c r="L1620" i="1" s="1"/>
  <c r="M1620" i="1" s="1"/>
  <c r="R1620" i="1"/>
  <c r="N1620" i="1" l="1"/>
  <c r="P1620" i="1" s="1"/>
  <c r="O1621" i="1"/>
  <c r="D1621" i="1"/>
  <c r="E1621" i="1" s="1"/>
  <c r="F1622" i="1" s="1"/>
  <c r="H1622" i="1" s="1"/>
  <c r="B1621" i="1"/>
  <c r="A1622" i="1"/>
  <c r="T1620" i="1"/>
  <c r="R1621" i="1"/>
  <c r="Q1620" i="1"/>
  <c r="C1621" i="1" s="1"/>
  <c r="S1621" i="1"/>
  <c r="J1621" i="1"/>
  <c r="K1621" i="1" s="1"/>
  <c r="L1621" i="1" s="1"/>
  <c r="M1621" i="1" s="1"/>
  <c r="G1621" i="1"/>
  <c r="G1622" i="1" s="1"/>
  <c r="T1621" i="1" l="1"/>
  <c r="J1622" i="1"/>
  <c r="Q1621" i="1"/>
  <c r="C1622" i="1" s="1"/>
  <c r="R1622" i="1"/>
  <c r="S1622" i="1"/>
  <c r="K1622" i="1"/>
  <c r="L1622" i="1" s="1"/>
  <c r="M1622" i="1" s="1"/>
  <c r="N1622" i="1" s="1"/>
  <c r="P1622" i="1" s="1"/>
  <c r="O1622" i="1"/>
  <c r="B1622" i="1"/>
  <c r="A1623" i="1"/>
  <c r="D1622" i="1"/>
  <c r="E1622" i="1" s="1"/>
  <c r="F1623" i="1" s="1"/>
  <c r="H1623" i="1" s="1"/>
  <c r="G1623" i="1"/>
  <c r="H1621" i="1"/>
  <c r="N1621" i="1" s="1"/>
  <c r="P1621" i="1" s="1"/>
  <c r="D1623" i="1" l="1"/>
  <c r="E1623" i="1" s="1"/>
  <c r="F1624" i="1" s="1"/>
  <c r="H1624" i="1" s="1"/>
  <c r="B1623" i="1"/>
  <c r="A1624" i="1"/>
  <c r="O1623" i="1"/>
  <c r="G1624" i="1"/>
  <c r="R1623" i="1"/>
  <c r="J1623" i="1"/>
  <c r="K1623" i="1" s="1"/>
  <c r="L1623" i="1" s="1"/>
  <c r="M1623" i="1" s="1"/>
  <c r="N1623" i="1" s="1"/>
  <c r="P1623" i="1" s="1"/>
  <c r="S1623" i="1"/>
  <c r="Q1622" i="1"/>
  <c r="C1623" i="1" s="1"/>
  <c r="T1622" i="1"/>
  <c r="T1623" i="1" l="1"/>
  <c r="J1624" i="1"/>
  <c r="S1624" i="1"/>
  <c r="Q1623" i="1"/>
  <c r="C1624" i="1" s="1"/>
  <c r="R1624" i="1"/>
  <c r="O1624" i="1"/>
  <c r="G1625" i="1" s="1"/>
  <c r="B1624" i="1"/>
  <c r="A1625" i="1"/>
  <c r="D1624" i="1"/>
  <c r="E1624" i="1" s="1"/>
  <c r="F1625" i="1" s="1"/>
  <c r="K1624" i="1"/>
  <c r="L1624" i="1" s="1"/>
  <c r="M1624" i="1" s="1"/>
  <c r="N1624" i="1" s="1"/>
  <c r="P1624" i="1" s="1"/>
  <c r="H1625" i="1" l="1"/>
  <c r="A1626" i="1"/>
  <c r="B1625" i="1"/>
  <c r="O1625" i="1"/>
  <c r="D1625" i="1"/>
  <c r="E1625" i="1" s="1"/>
  <c r="F1626" i="1" s="1"/>
  <c r="J1625" i="1"/>
  <c r="K1625" i="1" s="1"/>
  <c r="L1625" i="1" s="1"/>
  <c r="M1625" i="1" s="1"/>
  <c r="R1625" i="1"/>
  <c r="S1625" i="1"/>
  <c r="Q1624" i="1"/>
  <c r="C1625" i="1" s="1"/>
  <c r="T1624" i="1"/>
  <c r="O1626" i="1" l="1"/>
  <c r="A1627" i="1"/>
  <c r="D1626" i="1"/>
  <c r="E1626" i="1" s="1"/>
  <c r="F1627" i="1" s="1"/>
  <c r="H1627" i="1" s="1"/>
  <c r="B1626" i="1"/>
  <c r="N1625" i="1"/>
  <c r="P1625" i="1" s="1"/>
  <c r="S1626" i="1"/>
  <c r="R1626" i="1"/>
  <c r="J1626" i="1"/>
  <c r="K1626" i="1" s="1"/>
  <c r="L1626" i="1" s="1"/>
  <c r="M1626" i="1" s="1"/>
  <c r="Q1625" i="1"/>
  <c r="C1626" i="1" s="1"/>
  <c r="T1625" i="1"/>
  <c r="G1626" i="1"/>
  <c r="G1627" i="1" s="1"/>
  <c r="H1626" i="1" l="1"/>
  <c r="N1626" i="1" s="1"/>
  <c r="P1626" i="1" s="1"/>
  <c r="D1627" i="1"/>
  <c r="E1627" i="1" s="1"/>
  <c r="F1628" i="1" s="1"/>
  <c r="B1627" i="1"/>
  <c r="A1628" i="1"/>
  <c r="O1627" i="1"/>
  <c r="T1626" i="1"/>
  <c r="R1627" i="1"/>
  <c r="J1627" i="1"/>
  <c r="K1627" i="1" s="1"/>
  <c r="L1627" i="1" s="1"/>
  <c r="M1627" i="1" s="1"/>
  <c r="N1627" i="1" s="1"/>
  <c r="P1627" i="1" s="1"/>
  <c r="S1627" i="1"/>
  <c r="Q1626" i="1"/>
  <c r="C1627" i="1" s="1"/>
  <c r="R1628" i="1" l="1"/>
  <c r="T1627" i="1"/>
  <c r="Q1627" i="1"/>
  <c r="C1628" i="1" s="1"/>
  <c r="J1628" i="1"/>
  <c r="K1628" i="1" s="1"/>
  <c r="L1628" i="1" s="1"/>
  <c r="M1628" i="1" s="1"/>
  <c r="S1628" i="1"/>
  <c r="B1628" i="1"/>
  <c r="O1628" i="1"/>
  <c r="A1629" i="1"/>
  <c r="D1628" i="1"/>
  <c r="E1628" i="1" s="1"/>
  <c r="F1629" i="1" s="1"/>
  <c r="H1629" i="1" s="1"/>
  <c r="G1628" i="1"/>
  <c r="G1629" i="1" s="1"/>
  <c r="H1628" i="1" l="1"/>
  <c r="N1628" i="1" s="1"/>
  <c r="P1628" i="1" s="1"/>
  <c r="A1630" i="1"/>
  <c r="B1629" i="1"/>
  <c r="D1629" i="1"/>
  <c r="E1629" i="1" s="1"/>
  <c r="F1630" i="1" s="1"/>
  <c r="O1629" i="1"/>
  <c r="J1629" i="1"/>
  <c r="K1629" i="1" s="1"/>
  <c r="L1629" i="1" s="1"/>
  <c r="M1629" i="1" s="1"/>
  <c r="N1629" i="1" s="1"/>
  <c r="P1629" i="1" s="1"/>
  <c r="S1629" i="1"/>
  <c r="R1629" i="1"/>
  <c r="Q1628" i="1"/>
  <c r="C1629" i="1" s="1"/>
  <c r="T1628" i="1"/>
  <c r="S1630" i="1" l="1"/>
  <c r="Q1629" i="1"/>
  <c r="C1630" i="1" s="1"/>
  <c r="R1630" i="1"/>
  <c r="T1629" i="1"/>
  <c r="J1630" i="1"/>
  <c r="K1630" i="1" s="1"/>
  <c r="L1630" i="1" s="1"/>
  <c r="M1630" i="1" s="1"/>
  <c r="G1630" i="1"/>
  <c r="H1630" i="1" s="1"/>
  <c r="O1630" i="1"/>
  <c r="Q1630" i="1" s="1"/>
  <c r="D1630" i="1"/>
  <c r="E1630" i="1" s="1"/>
  <c r="B1630" i="1"/>
  <c r="N1630" i="1" l="1"/>
  <c r="P1630" i="1" s="1"/>
  <c r="T1630" i="1" s="1"/>
</calcChain>
</file>

<file path=xl/sharedStrings.xml><?xml version="1.0" encoding="utf-8"?>
<sst xmlns="http://schemas.openxmlformats.org/spreadsheetml/2006/main" count="495" uniqueCount="103">
  <si>
    <t>[TABELA DE PAGAMENTOS]</t>
  </si>
  <si>
    <t>[FERIADOS]</t>
  </si>
  <si>
    <t>[DATAS BASE]</t>
  </si>
  <si>
    <t>[AH2.AV1599]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</si>
  <si>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</si>
  <si>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</si>
  <si>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</si>
  <si>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</si>
  <si>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</si>
  <si>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</si>
  <si>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</si>
  <si>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</si>
  <si>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</si>
  <si>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</si>
  <si>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</si>
  <si>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PRIMEIRA</t>
  </si>
  <si>
    <t>PAR</t>
  </si>
  <si>
    <t>NOMINAL</t>
  </si>
  <si>
    <t>%aa</t>
  </si>
  <si>
    <t>FATOR</t>
  </si>
  <si>
    <t>DIAS</t>
  </si>
  <si>
    <t>+SPREAD</t>
  </si>
  <si>
    <t>A - AMORT</t>
  </si>
  <si>
    <t>QUANTIDADE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</si>
  <si>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</si>
  <si>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</si>
  <si>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</si>
  <si>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</si>
  <si>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</si>
  <si>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</si>
  <si>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</si>
  <si>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</si>
  <si>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</si>
  <si>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</si>
  <si>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</si>
  <si>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INTEG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</si>
  <si>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</si>
  <si>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</si>
  <si>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</si>
  <si>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</si>
  <si>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</si>
  <si>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</si>
  <si>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</si>
  <si>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</si>
  <si>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</si>
  <si>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</si>
  <si>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</si>
  <si>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</si>
  <si>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</si>
  <si>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</si>
  <si>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</si>
  <si>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</si>
  <si>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</si>
  <si>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</si>
  <si>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</si>
  <si>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</si>
  <si>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</si>
  <si>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</si>
  <si>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</si>
  <si>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</si>
  <si>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</si>
  <si>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</si>
  <si>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</si>
  <si>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</si>
  <si>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</si>
  <si>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</si>
  <si>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</si>
  <si>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</si>
  <si>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</si>
  <si>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</si>
  <si>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</si>
  <si>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</si>
  <si>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</si>
  <si>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</si>
  <si>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</si>
  <si>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</si>
  <si>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</si>
  <si>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</si>
  <si>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</si>
  <si>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</si>
  <si>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</si>
  <si>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</si>
  <si>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</si>
  <si>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</si>
  <si>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</si>
  <si>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</si>
  <si>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</si>
  <si>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</si>
  <si>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</si>
  <si>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</si>
  <si>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</si>
  <si>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</si>
  <si>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</si>
  <si>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</si>
  <si>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</si>
  <si>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</si>
  <si>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</si>
  <si>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</si>
  <si>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BBOP12</t>
  </si>
  <si>
    <t>AH2:AV1639</t>
  </si>
  <si>
    <t>DI + 2,80% aa / 2,00% aa (base 252)</t>
  </si>
  <si>
    <t>BBO PART</t>
  </si>
  <si>
    <t>BONSUCESSO HOLDING FINANCEIRA S.A. -  2ª EMISSÃO DEBÊNTURES - R$ 200.000.000,00 - 200.000 DEBÊNTURES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</si>
</sst>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5" formatCode="0.000000"/>
    <numFmt numFmtId="176" formatCode="#,##0.0000000"/>
  </numFmts>
  <fonts count="19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sz val="9"/>
      <color rgb="FFFF0000"/>
      <name val="Verdana"/>
      <family val="2"/>
    </font>
    <font>
      <b/>
      <sz val="9"/>
      <color rgb="FF0000FF"/>
      <name val="Verdana"/>
      <family val="2"/>
    </font>
    <font>
      <sz val="10"/>
      <color indexed="8"/>
      <name val="Verdana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2"/>
      <color rgb="FF0070C0"/>
      <name val="Verdana"/>
      <family val="2"/>
    </font>
    <font>
      <b/>
      <sz val="9"/>
      <color rgb="FF0070C0"/>
      <name val="Verdana"/>
      <family val="2"/>
    </font>
    <font>
      <b/>
      <sz val="10"/>
      <color rgb="FF0070C0"/>
      <name val="Verdana"/>
      <family val="2"/>
    </font>
    <font>
      <b/>
      <sz val="12"/>
      <color rgb="FFFF0000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83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0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171" fontId="6" fillId="3" borderId="0" xfId="0" applyNumberFormat="1" applyFont="1" applyFill="1" applyAlignment="1">
      <alignment horizontal="center"/>
    </xf>
    <xf numFmtId="4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/>
    <xf numFmtId="165" fontId="2" fillId="4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4" fontId="2" fillId="4" borderId="0" xfId="0" applyNumberFormat="1" applyFont="1" applyFill="1"/>
    <xf numFmtId="4" fontId="5" fillId="4" borderId="0" xfId="0" applyNumberFormat="1" applyFont="1" applyFill="1"/>
    <xf numFmtId="4" fontId="5" fillId="0" borderId="0" xfId="0" applyNumberFormat="1" applyFont="1" applyAlignment="1">
      <alignment horizontal="right"/>
    </xf>
    <xf numFmtId="0" fontId="5" fillId="3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1" xfId="0" applyFont="1" applyBorder="1"/>
    <xf numFmtId="1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/>
    <xf numFmtId="164" fontId="2" fillId="0" borderId="1" xfId="0" applyNumberFormat="1" applyFont="1" applyBorder="1"/>
    <xf numFmtId="166" fontId="2" fillId="0" borderId="1" xfId="0" applyNumberFormat="1" applyFont="1" applyBorder="1"/>
    <xf numFmtId="167" fontId="2" fillId="0" borderId="1" xfId="0" applyNumberFormat="1" applyFont="1" applyBorder="1"/>
    <xf numFmtId="4" fontId="4" fillId="0" borderId="1" xfId="0" applyNumberFormat="1" applyFont="1" applyBorder="1" applyAlignment="1">
      <alignment horizontal="center"/>
    </xf>
    <xf numFmtId="10" fontId="2" fillId="0" borderId="1" xfId="0" applyNumberFormat="1" applyFont="1" applyBorder="1"/>
    <xf numFmtId="1" fontId="2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right"/>
    </xf>
    <xf numFmtId="0" fontId="3" fillId="0" borderId="1" xfId="0" applyFont="1" applyBorder="1"/>
    <xf numFmtId="165" fontId="4" fillId="0" borderId="1" xfId="0" applyNumberFormat="1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164" fontId="4" fillId="0" borderId="1" xfId="0" applyNumberFormat="1" applyFont="1" applyBorder="1" applyAlignment="1">
      <alignment horizontal="centerContinuous"/>
    </xf>
    <xf numFmtId="167" fontId="4" fillId="0" borderId="1" xfId="0" applyNumberFormat="1" applyFont="1" applyBorder="1" applyAlignment="1">
      <alignment horizontal="centerContinuous"/>
    </xf>
    <xf numFmtId="10" fontId="4" fillId="0" borderId="1" xfId="0" applyNumberFormat="1" applyFont="1" applyBorder="1" applyAlignment="1">
      <alignment horizontal="centerContinuous"/>
    </xf>
    <xf numFmtId="166" fontId="2" fillId="0" borderId="1" xfId="0" applyNumberFormat="1" applyFont="1" applyBorder="1" applyAlignment="1">
      <alignment horizontal="centerContinuous"/>
    </xf>
    <xf numFmtId="168" fontId="2" fillId="0" borderId="1" xfId="0" applyNumberFormat="1" applyFont="1" applyBorder="1" applyAlignment="1">
      <alignment horizontal="centerContinuous"/>
    </xf>
    <xf numFmtId="1" fontId="2" fillId="0" borderId="1" xfId="0" applyNumberFormat="1" applyFont="1" applyBorder="1" applyAlignment="1">
      <alignment horizontal="centerContinuous"/>
    </xf>
    <xf numFmtId="164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4" fontId="2" fillId="0" borderId="1" xfId="0" applyNumberFormat="1" applyFont="1" applyBorder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166" fontId="3" fillId="0" borderId="1" xfId="0" applyNumberFormat="1" applyFont="1" applyBorder="1" applyAlignment="1">
      <alignment horizontal="centerContinuous"/>
    </xf>
    <xf numFmtId="10" fontId="3" fillId="0" borderId="1" xfId="0" applyNumberFormat="1" applyFont="1" applyBorder="1" applyAlignment="1">
      <alignment horizontal="centerContinuous"/>
    </xf>
    <xf numFmtId="169" fontId="3" fillId="0" borderId="1" xfId="0" applyNumberFormat="1" applyFont="1" applyBorder="1" applyAlignment="1">
      <alignment horizontal="centerContinuous"/>
    </xf>
    <xf numFmtId="169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71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 applyAlignment="1">
      <alignment horizontal="center"/>
    </xf>
    <xf numFmtId="14" fontId="2" fillId="0" borderId="1" xfId="0" applyNumberFormat="1" applyFont="1" applyBorder="1"/>
    <xf numFmtId="14" fontId="7" fillId="0" borderId="1" xfId="0" applyNumberFormat="1" applyFont="1" applyBorder="1"/>
    <xf numFmtId="14" fontId="4" fillId="0" borderId="1" xfId="0" applyNumberFormat="1" applyFont="1" applyBorder="1" applyAlignment="1">
      <alignment horizontal="centerContinuous"/>
    </xf>
    <xf numFmtId="14" fontId="3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6" fillId="0" borderId="1" xfId="0" applyNumberFormat="1" applyFont="1" applyBorder="1"/>
    <xf numFmtId="14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2" fillId="3" borderId="0" xfId="0" applyNumberFormat="1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64" fontId="11" fillId="0" borderId="0" xfId="0" applyNumberFormat="1" applyFont="1" applyAlignment="1">
      <alignment horizontal="center" vertical="center"/>
    </xf>
    <xf numFmtId="175" fontId="2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4" fontId="10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center"/>
    </xf>
    <xf numFmtId="176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3" fontId="5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7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2" fillId="3" borderId="0" xfId="0" applyNumberFormat="1" applyFont="1" applyFill="1" applyAlignment="1">
      <alignment horizontal="right"/>
    </xf>
    <xf numFmtId="14" fontId="6" fillId="3" borderId="0" xfId="0" applyNumberFormat="1" applyFont="1" applyFill="1" applyAlignment="1">
      <alignment horizontal="right"/>
    </xf>
    <xf numFmtId="14" fontId="5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14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5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" fontId="14" fillId="0" borderId="0" xfId="0" applyNumberFormat="1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8" fontId="15" fillId="0" borderId="0" xfId="0" applyNumberFormat="1" applyFont="1" applyAlignment="1">
      <alignment horizontal="center"/>
    </xf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75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center"/>
    </xf>
    <xf numFmtId="166" fontId="2" fillId="3" borderId="0" xfId="0" applyNumberFormat="1" applyFont="1" applyFill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MDE4_MDNE14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76200</xdr:rowOff>
    </xdr:from>
    <xdr:to>
      <xdr:col>34</xdr:col>
      <xdr:colOff>135732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33050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38100</xdr:rowOff>
    </xdr:from>
    <xdr:to>
      <xdr:col>33</xdr:col>
      <xdr:colOff>853200</xdr:colOff>
      <xdr:row>2</xdr:row>
      <xdr:rowOff>128528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04825" y="180975"/>
          <a:ext cx="853200" cy="299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S3199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12" customWidth="1"/>
    <col min="2" max="2" width="21.42578125" style="45" customWidth="1"/>
    <col min="3" max="3" width="24" style="45" bestFit="1" customWidth="1"/>
    <col min="4" max="4" width="13.7109375" style="45" customWidth="1"/>
    <col min="5" max="5" width="17.85546875" style="45" bestFit="1" customWidth="1"/>
    <col min="6" max="7" width="17.5703125" style="45" customWidth="1"/>
    <col min="8" max="8" width="26.5703125" style="45" customWidth="1"/>
    <col min="9" max="9" width="16.28515625" style="45" customWidth="1"/>
    <col min="10" max="10" width="18.7109375" style="45" bestFit="1" customWidth="1"/>
    <col min="11" max="12" width="12.42578125" style="45" customWidth="1"/>
    <col min="13" max="14" width="19.5703125" style="45" bestFit="1" customWidth="1"/>
    <col min="15" max="15" width="7.28515625" style="45" customWidth="1"/>
    <col min="16" max="16" width="21.42578125" style="45" customWidth="1"/>
    <col min="17" max="17" width="18.85546875" style="45" customWidth="1"/>
    <col min="18" max="18" width="16.28515625" style="45" customWidth="1"/>
    <col min="19" max="19" width="18.7109375" style="45" bestFit="1" customWidth="1"/>
    <col min="20" max="21" width="24" style="45" customWidth="1"/>
    <col min="22" max="22" width="16.28515625" style="45" customWidth="1"/>
    <col min="23" max="23" width="20.140625" style="45" customWidth="1"/>
    <col min="24" max="24" width="17.5703125" style="45" customWidth="1"/>
    <col min="25" max="25" width="6" style="45" customWidth="1"/>
    <col min="26" max="26" width="12.42578125" style="45" customWidth="1"/>
    <col min="27" max="27" width="16.28515625" style="45" bestFit="1" customWidth="1"/>
    <col min="28" max="29" width="15" style="45" customWidth="1"/>
    <col min="30" max="30" width="7.28515625" style="45" customWidth="1"/>
    <col min="31" max="31" width="11.140625" style="45" customWidth="1"/>
    <col min="32" max="32" width="13.7109375" style="45" customWidth="1"/>
    <col min="33" max="33" width="18.85546875" style="45" customWidth="1"/>
    <col min="34" max="178" width="20.140625" style="45" customWidth="1"/>
    <col min="179" max="227" width="12.42578125" style="45" customWidth="1"/>
    <col min="228" max="228" width="20.140625" style="46" customWidth="1"/>
    <col min="229" max="229" width="21.42578125" style="46" customWidth="1"/>
    <col min="230" max="230" width="22.7109375" style="46" customWidth="1"/>
    <col min="231" max="231" width="13.7109375" style="46" customWidth="1"/>
    <col min="232" max="232" width="15" style="46" customWidth="1"/>
    <col min="233" max="234" width="17.5703125" style="46" customWidth="1"/>
    <col min="235" max="235" width="26.5703125" style="46" customWidth="1"/>
    <col min="236" max="236" width="16.28515625" style="46" customWidth="1"/>
    <col min="237" max="237" width="15" style="46" customWidth="1"/>
    <col min="238" max="239" width="12.42578125" style="46" customWidth="1"/>
    <col min="240" max="241" width="17.5703125" style="46" customWidth="1"/>
    <col min="242" max="242" width="7.28515625" style="46" customWidth="1"/>
    <col min="243" max="243" width="21.42578125" style="46" customWidth="1"/>
    <col min="244" max="244" width="18.85546875" style="46" customWidth="1"/>
    <col min="245" max="245" width="16.28515625" style="46" customWidth="1"/>
    <col min="246" max="246" width="17.5703125" style="46" customWidth="1"/>
    <col min="247" max="247" width="24" style="46" customWidth="1"/>
    <col min="248" max="248" width="18.85546875" style="46" customWidth="1"/>
    <col min="249" max="249" width="15" style="46" customWidth="1"/>
    <col min="250" max="250" width="20.140625" style="46" customWidth="1"/>
    <col min="251" max="251" width="17.5703125" style="46" customWidth="1"/>
    <col min="252" max="252" width="6" style="46" customWidth="1"/>
    <col min="253" max="253" width="12.42578125" style="46" customWidth="1"/>
    <col min="254" max="256" width="15" style="46" customWidth="1"/>
    <col min="257" max="257" width="7.28515625" style="46" customWidth="1"/>
    <col min="258" max="258" width="11.140625" style="46" customWidth="1"/>
    <col min="259" max="259" width="13.7109375" style="46" customWidth="1"/>
    <col min="260" max="260" width="18.85546875" style="46" customWidth="1"/>
    <col min="261" max="261" width="16.28515625" style="46" customWidth="1"/>
    <col min="262" max="262" width="25.28515625" style="46" customWidth="1"/>
    <col min="263" max="263" width="20.140625" style="46" customWidth="1"/>
    <col min="264" max="264" width="15" style="46" customWidth="1"/>
    <col min="265" max="265" width="17.5703125" style="46" customWidth="1"/>
    <col min="266" max="266" width="16.28515625" style="46" customWidth="1"/>
    <col min="267" max="268" width="15" style="46" customWidth="1"/>
    <col min="269" max="269" width="17.5703125" style="46" customWidth="1"/>
    <col min="270" max="270" width="20.140625" style="46" customWidth="1"/>
    <col min="271" max="271" width="16.28515625" style="46" customWidth="1"/>
    <col min="272" max="272" width="25.28515625" style="46" customWidth="1"/>
    <col min="273" max="273" width="18.85546875" style="46" customWidth="1"/>
    <col min="274" max="276" width="20.140625" style="46" customWidth="1"/>
    <col min="277" max="277" width="39.42578125" style="46" customWidth="1"/>
    <col min="278" max="278" width="25.28515625" style="46" customWidth="1"/>
    <col min="279" max="279" width="24" style="46" customWidth="1"/>
    <col min="280" max="434" width="20.140625" style="46" customWidth="1"/>
    <col min="435" max="483" width="12.42578125" style="46" customWidth="1"/>
    <col min="484" max="484" width="20.140625" style="46" customWidth="1"/>
    <col min="485" max="485" width="21.42578125" style="46" customWidth="1"/>
    <col min="486" max="486" width="22.7109375" style="46" customWidth="1"/>
    <col min="487" max="487" width="13.7109375" style="46" customWidth="1"/>
    <col min="488" max="488" width="15" style="46" customWidth="1"/>
    <col min="489" max="490" width="17.5703125" style="46" customWidth="1"/>
    <col min="491" max="491" width="26.5703125" style="46" customWidth="1"/>
    <col min="492" max="492" width="16.28515625" style="46" customWidth="1"/>
    <col min="493" max="493" width="15" style="46" customWidth="1"/>
    <col min="494" max="495" width="12.42578125" style="46" customWidth="1"/>
    <col min="496" max="497" width="17.5703125" style="46" customWidth="1"/>
    <col min="498" max="498" width="7.28515625" style="46" customWidth="1"/>
    <col min="499" max="499" width="21.42578125" style="46" customWidth="1"/>
    <col min="500" max="500" width="18.85546875" style="46" customWidth="1"/>
    <col min="501" max="501" width="16.28515625" style="46" customWidth="1"/>
    <col min="502" max="502" width="17.5703125" style="46" customWidth="1"/>
    <col min="503" max="503" width="24" style="46" customWidth="1"/>
    <col min="504" max="504" width="18.85546875" style="46" customWidth="1"/>
    <col min="505" max="505" width="15" style="46" customWidth="1"/>
    <col min="506" max="506" width="20.140625" style="46" customWidth="1"/>
    <col min="507" max="507" width="17.5703125" style="46" customWidth="1"/>
    <col min="508" max="508" width="6" style="46" customWidth="1"/>
    <col min="509" max="509" width="12.42578125" style="46" customWidth="1"/>
    <col min="510" max="512" width="15" style="46" customWidth="1"/>
    <col min="513" max="513" width="7.28515625" style="46" customWidth="1"/>
    <col min="514" max="514" width="11.140625" style="46" customWidth="1"/>
    <col min="515" max="515" width="13.7109375" style="46" customWidth="1"/>
    <col min="516" max="516" width="18.85546875" style="46" customWidth="1"/>
    <col min="517" max="517" width="16.28515625" style="46" customWidth="1"/>
    <col min="518" max="518" width="25.28515625" style="46" customWidth="1"/>
    <col min="519" max="519" width="20.140625" style="46" customWidth="1"/>
    <col min="520" max="520" width="15" style="46" customWidth="1"/>
    <col min="521" max="521" width="17.5703125" style="46" customWidth="1"/>
    <col min="522" max="522" width="16.28515625" style="46" customWidth="1"/>
    <col min="523" max="524" width="15" style="46" customWidth="1"/>
    <col min="525" max="525" width="17.5703125" style="46" customWidth="1"/>
    <col min="526" max="526" width="20.140625" style="46" customWidth="1"/>
    <col min="527" max="527" width="16.28515625" style="46" customWidth="1"/>
    <col min="528" max="528" width="25.28515625" style="46" customWidth="1"/>
    <col min="529" max="529" width="18.85546875" style="46" customWidth="1"/>
    <col min="530" max="532" width="20.140625" style="46" customWidth="1"/>
    <col min="533" max="533" width="39.42578125" style="46" customWidth="1"/>
    <col min="534" max="534" width="25.28515625" style="46" customWidth="1"/>
    <col min="535" max="535" width="24" style="46" customWidth="1"/>
    <col min="536" max="690" width="20.140625" style="46" customWidth="1"/>
    <col min="691" max="739" width="12.42578125" style="46" customWidth="1"/>
    <col min="740" max="740" width="20.140625" style="46" customWidth="1"/>
    <col min="741" max="741" width="21.42578125" style="46" customWidth="1"/>
    <col min="742" max="742" width="22.7109375" style="46" customWidth="1"/>
    <col min="743" max="743" width="13.7109375" style="46" customWidth="1"/>
    <col min="744" max="744" width="15" style="46" customWidth="1"/>
    <col min="745" max="746" width="17.5703125" style="46" customWidth="1"/>
    <col min="747" max="747" width="26.5703125" style="46" customWidth="1"/>
    <col min="748" max="748" width="16.28515625" style="46" customWidth="1"/>
    <col min="749" max="749" width="15" style="46" customWidth="1"/>
    <col min="750" max="751" width="12.42578125" style="46" customWidth="1"/>
    <col min="752" max="753" width="17.5703125" style="46" customWidth="1"/>
    <col min="754" max="754" width="7.28515625" style="46" customWidth="1"/>
    <col min="755" max="755" width="21.42578125" style="46" customWidth="1"/>
    <col min="756" max="756" width="18.85546875" style="46" customWidth="1"/>
    <col min="757" max="757" width="16.28515625" style="46" customWidth="1"/>
    <col min="758" max="758" width="17.5703125" style="46" customWidth="1"/>
    <col min="759" max="759" width="24" style="46" customWidth="1"/>
    <col min="760" max="760" width="18.85546875" style="46" customWidth="1"/>
    <col min="761" max="761" width="15" style="46" customWidth="1"/>
    <col min="762" max="762" width="20.140625" style="46" customWidth="1"/>
    <col min="763" max="763" width="17.5703125" style="46" customWidth="1"/>
    <col min="764" max="764" width="6" style="46" customWidth="1"/>
    <col min="765" max="765" width="12.42578125" style="46" customWidth="1"/>
    <col min="766" max="768" width="15" style="46" customWidth="1"/>
    <col min="769" max="769" width="7.28515625" style="46" customWidth="1"/>
    <col min="770" max="770" width="11.140625" style="46" customWidth="1"/>
    <col min="771" max="771" width="13.7109375" style="46" customWidth="1"/>
    <col min="772" max="772" width="18.85546875" style="46" customWidth="1"/>
    <col min="773" max="773" width="16.28515625" style="46" customWidth="1"/>
    <col min="774" max="774" width="25.28515625" style="46" customWidth="1"/>
    <col min="775" max="775" width="20.140625" style="46" customWidth="1"/>
    <col min="776" max="776" width="15" style="46" customWidth="1"/>
    <col min="777" max="777" width="17.5703125" style="46" customWidth="1"/>
    <col min="778" max="778" width="16.28515625" style="46" customWidth="1"/>
    <col min="779" max="780" width="15" style="46" customWidth="1"/>
    <col min="781" max="781" width="17.5703125" style="46" customWidth="1"/>
    <col min="782" max="782" width="20.140625" style="46" customWidth="1"/>
    <col min="783" max="783" width="16.28515625" style="46" customWidth="1"/>
    <col min="784" max="784" width="25.28515625" style="46" customWidth="1"/>
    <col min="785" max="785" width="18.85546875" style="46" customWidth="1"/>
    <col min="786" max="788" width="20.140625" style="46" customWidth="1"/>
    <col min="789" max="789" width="39.42578125" style="46" customWidth="1"/>
    <col min="790" max="790" width="25.28515625" style="46" customWidth="1"/>
    <col min="791" max="791" width="24" style="46" customWidth="1"/>
    <col min="792" max="946" width="20.140625" style="46" customWidth="1"/>
    <col min="947" max="995" width="12.42578125" style="46" customWidth="1"/>
    <col min="996" max="996" width="20.140625" style="46" customWidth="1"/>
    <col min="997" max="997" width="21.42578125" style="46" customWidth="1"/>
    <col min="998" max="998" width="22.7109375" style="46" customWidth="1"/>
    <col min="999" max="999" width="13.7109375" style="46" customWidth="1"/>
    <col min="1000" max="1000" width="15" style="46" customWidth="1"/>
    <col min="1001" max="1002" width="17.5703125" style="46" customWidth="1"/>
    <col min="1003" max="1003" width="26.5703125" style="46" customWidth="1"/>
    <col min="1004" max="1004" width="16.28515625" style="46" customWidth="1"/>
    <col min="1005" max="1005" width="15" style="46" customWidth="1"/>
    <col min="1006" max="1007" width="12.42578125" style="46" customWidth="1"/>
    <col min="1008" max="1009" width="17.5703125" style="46" customWidth="1"/>
    <col min="1010" max="1010" width="7.28515625" style="46" customWidth="1"/>
    <col min="1011" max="1011" width="21.42578125" style="46" customWidth="1"/>
    <col min="1012" max="1012" width="18.85546875" style="46" customWidth="1"/>
    <col min="1013" max="1013" width="16.28515625" style="46" customWidth="1"/>
    <col min="1014" max="1014" width="17.5703125" style="46" customWidth="1"/>
    <col min="1015" max="1015" width="24" style="46" customWidth="1"/>
    <col min="1016" max="1016" width="18.85546875" style="46" customWidth="1"/>
    <col min="1017" max="1017" width="15" style="46" customWidth="1"/>
    <col min="1018" max="1018" width="20.140625" style="46" customWidth="1"/>
    <col min="1019" max="1019" width="17.5703125" style="46" customWidth="1"/>
    <col min="1020" max="1020" width="6" style="46" customWidth="1"/>
    <col min="1021" max="1021" width="12.42578125" style="46" customWidth="1"/>
    <col min="1022" max="1024" width="15" style="46" customWidth="1"/>
    <col min="1025" max="1025" width="7.28515625" style="46" customWidth="1"/>
    <col min="1026" max="1026" width="11.140625" style="46" customWidth="1"/>
    <col min="1027" max="1027" width="13.7109375" style="46" customWidth="1"/>
    <col min="1028" max="1028" width="18.85546875" style="46" customWidth="1"/>
    <col min="1029" max="1029" width="16.28515625" style="46" customWidth="1"/>
    <col min="1030" max="1030" width="25.28515625" style="46" customWidth="1"/>
    <col min="1031" max="1031" width="20.140625" style="46" customWidth="1"/>
    <col min="1032" max="1032" width="15" style="46" customWidth="1"/>
    <col min="1033" max="1033" width="17.5703125" style="46" customWidth="1"/>
    <col min="1034" max="1034" width="16.28515625" style="46" customWidth="1"/>
    <col min="1035" max="1036" width="15" style="46" customWidth="1"/>
    <col min="1037" max="1037" width="17.5703125" style="46" customWidth="1"/>
    <col min="1038" max="1038" width="20.140625" style="46" customWidth="1"/>
    <col min="1039" max="1039" width="16.28515625" style="46" customWidth="1"/>
    <col min="1040" max="1040" width="25.28515625" style="46" customWidth="1"/>
    <col min="1041" max="1041" width="18.85546875" style="46" customWidth="1"/>
    <col min="1042" max="1044" width="20.140625" style="46" customWidth="1"/>
    <col min="1045" max="1045" width="39.42578125" style="46" customWidth="1"/>
    <col min="1046" max="1046" width="25.28515625" style="46" customWidth="1"/>
    <col min="1047" max="1047" width="24" style="46" customWidth="1"/>
    <col min="1048" max="1202" width="20.140625" style="46" customWidth="1"/>
    <col min="1203" max="1251" width="12.42578125" style="46" customWidth="1"/>
    <col min="1252" max="1252" width="20.140625" style="46" customWidth="1"/>
    <col min="1253" max="1253" width="21.42578125" style="46" customWidth="1"/>
    <col min="1254" max="1254" width="22.7109375" style="46" customWidth="1"/>
    <col min="1255" max="1255" width="13.7109375" style="46" customWidth="1"/>
    <col min="1256" max="1256" width="15" style="46" customWidth="1"/>
    <col min="1257" max="1258" width="17.5703125" style="46" customWidth="1"/>
    <col min="1259" max="1259" width="26.5703125" style="46" customWidth="1"/>
    <col min="1260" max="1260" width="16.28515625" style="46" customWidth="1"/>
    <col min="1261" max="1261" width="15" style="46" customWidth="1"/>
    <col min="1262" max="1263" width="12.42578125" style="46" customWidth="1"/>
    <col min="1264" max="1265" width="17.5703125" style="46" customWidth="1"/>
    <col min="1266" max="1266" width="7.28515625" style="46" customWidth="1"/>
    <col min="1267" max="1267" width="21.42578125" style="46" customWidth="1"/>
    <col min="1268" max="1268" width="18.85546875" style="46" customWidth="1"/>
    <col min="1269" max="1269" width="16.28515625" style="46" customWidth="1"/>
    <col min="1270" max="1270" width="17.5703125" style="46" customWidth="1"/>
    <col min="1271" max="1271" width="24" style="46" customWidth="1"/>
    <col min="1272" max="1272" width="18.85546875" style="46" customWidth="1"/>
    <col min="1273" max="1273" width="15" style="46" customWidth="1"/>
    <col min="1274" max="1274" width="20.140625" style="46" customWidth="1"/>
    <col min="1275" max="1275" width="17.5703125" style="46" customWidth="1"/>
    <col min="1276" max="1276" width="6" style="46" customWidth="1"/>
    <col min="1277" max="1277" width="12.42578125" style="46" customWidth="1"/>
    <col min="1278" max="1280" width="15" style="46" customWidth="1"/>
    <col min="1281" max="1281" width="7.28515625" style="46" customWidth="1"/>
    <col min="1282" max="1282" width="11.140625" style="46" customWidth="1"/>
    <col min="1283" max="1283" width="13.7109375" style="46" customWidth="1"/>
    <col min="1284" max="1284" width="18.85546875" style="46" customWidth="1"/>
    <col min="1285" max="1285" width="16.28515625" style="46" customWidth="1"/>
    <col min="1286" max="1286" width="25.28515625" style="46" customWidth="1"/>
    <col min="1287" max="1287" width="20.140625" style="46" customWidth="1"/>
    <col min="1288" max="1288" width="15" style="46" customWidth="1"/>
    <col min="1289" max="1289" width="17.5703125" style="46" customWidth="1"/>
    <col min="1290" max="1290" width="16.28515625" style="46" customWidth="1"/>
    <col min="1291" max="1292" width="15" style="46" customWidth="1"/>
    <col min="1293" max="1293" width="17.5703125" style="46" customWidth="1"/>
    <col min="1294" max="1294" width="20.140625" style="46" customWidth="1"/>
    <col min="1295" max="1295" width="16.28515625" style="46" customWidth="1"/>
    <col min="1296" max="1296" width="25.28515625" style="46" customWidth="1"/>
    <col min="1297" max="1297" width="18.85546875" style="46" customWidth="1"/>
    <col min="1298" max="1300" width="20.140625" style="46" customWidth="1"/>
    <col min="1301" max="1301" width="39.42578125" style="46" customWidth="1"/>
    <col min="1302" max="1302" width="25.28515625" style="46" customWidth="1"/>
    <col min="1303" max="1303" width="24" style="46" customWidth="1"/>
    <col min="1304" max="1458" width="20.140625" style="46" customWidth="1"/>
    <col min="1459" max="1507" width="12.42578125" style="46" customWidth="1"/>
    <col min="1508" max="1508" width="20.140625" style="46" customWidth="1"/>
    <col min="1509" max="1509" width="21.42578125" style="46" customWidth="1"/>
    <col min="1510" max="1510" width="22.7109375" style="46" customWidth="1"/>
    <col min="1511" max="1511" width="13.7109375" style="46" customWidth="1"/>
    <col min="1512" max="1512" width="15" style="46" customWidth="1"/>
    <col min="1513" max="1514" width="17.5703125" style="46" customWidth="1"/>
    <col min="1515" max="1515" width="26.5703125" style="46" customWidth="1"/>
    <col min="1516" max="1516" width="16.28515625" style="46" customWidth="1"/>
    <col min="1517" max="1517" width="15" style="46" customWidth="1"/>
    <col min="1518" max="1519" width="12.42578125" style="46" customWidth="1"/>
    <col min="1520" max="1521" width="17.5703125" style="46" customWidth="1"/>
    <col min="1522" max="1522" width="7.28515625" style="46" customWidth="1"/>
    <col min="1523" max="1523" width="21.42578125" style="46" customWidth="1"/>
    <col min="1524" max="1524" width="18.85546875" style="46" customWidth="1"/>
    <col min="1525" max="1525" width="16.28515625" style="46" customWidth="1"/>
    <col min="1526" max="1526" width="17.5703125" style="46" customWidth="1"/>
    <col min="1527" max="1527" width="24" style="46" customWidth="1"/>
    <col min="1528" max="1528" width="18.85546875" style="46" customWidth="1"/>
    <col min="1529" max="1529" width="15" style="46" customWidth="1"/>
    <col min="1530" max="1530" width="20.140625" style="46" customWidth="1"/>
    <col min="1531" max="1531" width="17.5703125" style="46" customWidth="1"/>
    <col min="1532" max="1532" width="6" style="46" customWidth="1"/>
    <col min="1533" max="1533" width="12.42578125" style="46" customWidth="1"/>
    <col min="1534" max="1536" width="15" style="46" customWidth="1"/>
    <col min="1537" max="1537" width="7.28515625" style="46" customWidth="1"/>
    <col min="1538" max="1538" width="11.140625" style="46" customWidth="1"/>
    <col min="1539" max="1539" width="13.7109375" style="46" customWidth="1"/>
    <col min="1540" max="1540" width="18.85546875" style="46" customWidth="1"/>
    <col min="1541" max="1541" width="16.28515625" style="46" customWidth="1"/>
    <col min="1542" max="1542" width="25.28515625" style="46" customWidth="1"/>
    <col min="1543" max="1543" width="20.140625" style="46" customWidth="1"/>
    <col min="1544" max="1544" width="15" style="46" customWidth="1"/>
    <col min="1545" max="1545" width="17.5703125" style="46" customWidth="1"/>
    <col min="1546" max="1546" width="16.28515625" style="46" customWidth="1"/>
    <col min="1547" max="1548" width="15" style="46" customWidth="1"/>
    <col min="1549" max="1549" width="17.5703125" style="46" customWidth="1"/>
    <col min="1550" max="1550" width="20.140625" style="46" customWidth="1"/>
    <col min="1551" max="1551" width="16.28515625" style="46" customWidth="1"/>
    <col min="1552" max="1552" width="25.28515625" style="46" customWidth="1"/>
    <col min="1553" max="1553" width="18.85546875" style="46" customWidth="1"/>
    <col min="1554" max="1556" width="20.140625" style="46" customWidth="1"/>
    <col min="1557" max="1557" width="39.42578125" style="46" customWidth="1"/>
    <col min="1558" max="1558" width="25.28515625" style="46" customWidth="1"/>
    <col min="1559" max="1559" width="24" style="46" customWidth="1"/>
    <col min="1560" max="1714" width="20.140625" style="46" customWidth="1"/>
    <col min="1715" max="1763" width="12.42578125" style="46" customWidth="1"/>
    <col min="1764" max="1764" width="20.140625" style="46" customWidth="1"/>
    <col min="1765" max="1765" width="21.42578125" style="46" customWidth="1"/>
    <col min="1766" max="1766" width="22.7109375" style="46" customWidth="1"/>
    <col min="1767" max="1767" width="13.7109375" style="46" customWidth="1"/>
    <col min="1768" max="1768" width="15" style="46" customWidth="1"/>
    <col min="1769" max="1770" width="17.5703125" style="46" customWidth="1"/>
    <col min="1771" max="1771" width="26.5703125" style="46" customWidth="1"/>
    <col min="1772" max="1772" width="16.28515625" style="46" customWidth="1"/>
    <col min="1773" max="1773" width="15" style="46" customWidth="1"/>
    <col min="1774" max="1775" width="12.42578125" style="46" customWidth="1"/>
    <col min="1776" max="1777" width="17.5703125" style="46" customWidth="1"/>
    <col min="1778" max="1778" width="7.28515625" style="46" customWidth="1"/>
    <col min="1779" max="1779" width="21.42578125" style="46" customWidth="1"/>
    <col min="1780" max="1780" width="18.85546875" style="46" customWidth="1"/>
    <col min="1781" max="1781" width="16.28515625" style="46" customWidth="1"/>
    <col min="1782" max="1782" width="17.5703125" style="46" customWidth="1"/>
    <col min="1783" max="1783" width="24" style="46" customWidth="1"/>
    <col min="1784" max="1784" width="18.85546875" style="46" customWidth="1"/>
    <col min="1785" max="1785" width="15" style="46" customWidth="1"/>
    <col min="1786" max="1786" width="20.140625" style="46" customWidth="1"/>
    <col min="1787" max="1787" width="17.5703125" style="46" customWidth="1"/>
    <col min="1788" max="1788" width="6" style="46" customWidth="1"/>
    <col min="1789" max="1789" width="12.42578125" style="46" customWidth="1"/>
    <col min="1790" max="1792" width="15" style="46" customWidth="1"/>
    <col min="1793" max="1793" width="7.28515625" style="46" customWidth="1"/>
    <col min="1794" max="1794" width="11.140625" style="46" customWidth="1"/>
    <col min="1795" max="1795" width="13.7109375" style="46" customWidth="1"/>
    <col min="1796" max="1796" width="18.85546875" style="46" customWidth="1"/>
    <col min="1797" max="1797" width="16.28515625" style="46" customWidth="1"/>
    <col min="1798" max="1798" width="25.28515625" style="46" customWidth="1"/>
    <col min="1799" max="1799" width="20.140625" style="46" customWidth="1"/>
    <col min="1800" max="1800" width="15" style="46" customWidth="1"/>
    <col min="1801" max="1801" width="17.5703125" style="46" customWidth="1"/>
    <col min="1802" max="1802" width="16.28515625" style="46" customWidth="1"/>
    <col min="1803" max="1804" width="15" style="46" customWidth="1"/>
    <col min="1805" max="1805" width="17.5703125" style="46" customWidth="1"/>
    <col min="1806" max="1806" width="20.140625" style="46" customWidth="1"/>
    <col min="1807" max="1807" width="16.28515625" style="46" customWidth="1"/>
    <col min="1808" max="1808" width="25.28515625" style="46" customWidth="1"/>
    <col min="1809" max="1809" width="18.85546875" style="46" customWidth="1"/>
    <col min="1810" max="1812" width="20.140625" style="46" customWidth="1"/>
    <col min="1813" max="1813" width="39.42578125" style="46" customWidth="1"/>
    <col min="1814" max="1814" width="25.28515625" style="46" customWidth="1"/>
    <col min="1815" max="1815" width="24" style="46" customWidth="1"/>
    <col min="1816" max="1970" width="20.140625" style="46" customWidth="1"/>
    <col min="1971" max="2019" width="12.42578125" style="46" customWidth="1"/>
    <col min="2020" max="2020" width="20.140625" style="46" customWidth="1"/>
    <col min="2021" max="2021" width="21.42578125" style="46" customWidth="1"/>
    <col min="2022" max="2022" width="22.7109375" style="46" customWidth="1"/>
    <col min="2023" max="2023" width="13.7109375" style="46" customWidth="1"/>
    <col min="2024" max="2024" width="15" style="46" customWidth="1"/>
    <col min="2025" max="2026" width="17.5703125" style="46" customWidth="1"/>
    <col min="2027" max="2027" width="26.5703125" style="46" customWidth="1"/>
    <col min="2028" max="2028" width="16.28515625" style="46" customWidth="1"/>
    <col min="2029" max="2029" width="15" style="46" customWidth="1"/>
    <col min="2030" max="2031" width="12.42578125" style="46" customWidth="1"/>
    <col min="2032" max="2033" width="17.5703125" style="46" customWidth="1"/>
    <col min="2034" max="2034" width="7.28515625" style="46" customWidth="1"/>
    <col min="2035" max="2035" width="21.42578125" style="46" customWidth="1"/>
    <col min="2036" max="2036" width="18.85546875" style="46" customWidth="1"/>
    <col min="2037" max="2037" width="16.28515625" style="46" customWidth="1"/>
    <col min="2038" max="2038" width="17.5703125" style="46" customWidth="1"/>
    <col min="2039" max="2039" width="24" style="46" customWidth="1"/>
    <col min="2040" max="2040" width="18.85546875" style="46" customWidth="1"/>
    <col min="2041" max="2041" width="15" style="46" customWidth="1"/>
    <col min="2042" max="2042" width="20.140625" style="46" customWidth="1"/>
    <col min="2043" max="2043" width="17.5703125" style="46" customWidth="1"/>
    <col min="2044" max="2044" width="6" style="46" customWidth="1"/>
    <col min="2045" max="2045" width="12.42578125" style="46" customWidth="1"/>
    <col min="2046" max="2048" width="15" style="46" customWidth="1"/>
    <col min="2049" max="2049" width="7.28515625" style="46" customWidth="1"/>
    <col min="2050" max="2050" width="11.140625" style="46" customWidth="1"/>
    <col min="2051" max="2051" width="13.7109375" style="46" customWidth="1"/>
    <col min="2052" max="2052" width="18.85546875" style="46" customWidth="1"/>
    <col min="2053" max="2053" width="16.28515625" style="46" customWidth="1"/>
    <col min="2054" max="2054" width="25.28515625" style="46" customWidth="1"/>
    <col min="2055" max="2055" width="20.140625" style="46" customWidth="1"/>
    <col min="2056" max="2056" width="15" style="46" customWidth="1"/>
    <col min="2057" max="2057" width="17.5703125" style="46" customWidth="1"/>
    <col min="2058" max="2058" width="16.28515625" style="46" customWidth="1"/>
    <col min="2059" max="2060" width="15" style="46" customWidth="1"/>
    <col min="2061" max="2061" width="17.5703125" style="46" customWidth="1"/>
    <col min="2062" max="2062" width="20.140625" style="46" customWidth="1"/>
    <col min="2063" max="2063" width="16.28515625" style="46" customWidth="1"/>
    <col min="2064" max="2064" width="25.28515625" style="46" customWidth="1"/>
    <col min="2065" max="2065" width="18.85546875" style="46" customWidth="1"/>
    <col min="2066" max="2068" width="20.140625" style="46" customWidth="1"/>
    <col min="2069" max="2069" width="39.42578125" style="46" customWidth="1"/>
    <col min="2070" max="2070" width="25.28515625" style="46" customWidth="1"/>
    <col min="2071" max="2071" width="24" style="46" customWidth="1"/>
    <col min="2072" max="2226" width="20.140625" style="46" customWidth="1"/>
    <col min="2227" max="2275" width="12.42578125" style="46" customWidth="1"/>
    <col min="2276" max="2276" width="20.140625" style="46" customWidth="1"/>
    <col min="2277" max="2277" width="21.42578125" style="46" customWidth="1"/>
    <col min="2278" max="2278" width="22.7109375" style="46" customWidth="1"/>
    <col min="2279" max="2279" width="13.7109375" style="46" customWidth="1"/>
    <col min="2280" max="2280" width="15" style="46" customWidth="1"/>
    <col min="2281" max="2282" width="17.5703125" style="46" customWidth="1"/>
    <col min="2283" max="2283" width="26.5703125" style="46" customWidth="1"/>
    <col min="2284" max="2284" width="16.28515625" style="46" customWidth="1"/>
    <col min="2285" max="2285" width="15" style="46" customWidth="1"/>
    <col min="2286" max="2287" width="12.42578125" style="46" customWidth="1"/>
    <col min="2288" max="2289" width="17.5703125" style="46" customWidth="1"/>
    <col min="2290" max="2290" width="7.28515625" style="46" customWidth="1"/>
    <col min="2291" max="2291" width="21.42578125" style="46" customWidth="1"/>
    <col min="2292" max="2292" width="18.85546875" style="46" customWidth="1"/>
    <col min="2293" max="2293" width="16.28515625" style="46" customWidth="1"/>
    <col min="2294" max="2294" width="17.5703125" style="46" customWidth="1"/>
    <col min="2295" max="2295" width="24" style="46" customWidth="1"/>
    <col min="2296" max="2296" width="18.85546875" style="46" customWidth="1"/>
    <col min="2297" max="2297" width="15" style="46" customWidth="1"/>
    <col min="2298" max="2298" width="20.140625" style="46" customWidth="1"/>
    <col min="2299" max="2299" width="17.5703125" style="46" customWidth="1"/>
    <col min="2300" max="2300" width="6" style="46" customWidth="1"/>
    <col min="2301" max="2301" width="12.42578125" style="46" customWidth="1"/>
    <col min="2302" max="2304" width="15" style="46" customWidth="1"/>
    <col min="2305" max="2305" width="7.28515625" style="46" customWidth="1"/>
    <col min="2306" max="2306" width="11.140625" style="46" customWidth="1"/>
    <col min="2307" max="2307" width="13.7109375" style="46" customWidth="1"/>
    <col min="2308" max="2308" width="18.85546875" style="46" customWidth="1"/>
    <col min="2309" max="2309" width="16.28515625" style="46" customWidth="1"/>
    <col min="2310" max="2310" width="25.28515625" style="46" customWidth="1"/>
    <col min="2311" max="2311" width="20.140625" style="46" customWidth="1"/>
    <col min="2312" max="2312" width="15" style="46" customWidth="1"/>
    <col min="2313" max="2313" width="17.5703125" style="46" customWidth="1"/>
    <col min="2314" max="2314" width="16.28515625" style="46" customWidth="1"/>
    <col min="2315" max="2316" width="15" style="46" customWidth="1"/>
    <col min="2317" max="2317" width="17.5703125" style="46" customWidth="1"/>
    <col min="2318" max="2318" width="20.140625" style="46" customWidth="1"/>
    <col min="2319" max="2319" width="16.28515625" style="46" customWidth="1"/>
    <col min="2320" max="2320" width="25.28515625" style="46" customWidth="1"/>
    <col min="2321" max="2321" width="18.85546875" style="46" customWidth="1"/>
    <col min="2322" max="2324" width="20.140625" style="46" customWidth="1"/>
    <col min="2325" max="2325" width="39.42578125" style="46" customWidth="1"/>
    <col min="2326" max="2326" width="25.28515625" style="46" customWidth="1"/>
    <col min="2327" max="2327" width="24" style="46" customWidth="1"/>
    <col min="2328" max="2482" width="20.140625" style="46" customWidth="1"/>
    <col min="2483" max="2531" width="12.42578125" style="46" customWidth="1"/>
    <col min="2532" max="2532" width="20.140625" style="46" customWidth="1"/>
    <col min="2533" max="2533" width="21.42578125" style="46" customWidth="1"/>
    <col min="2534" max="2534" width="22.7109375" style="46" customWidth="1"/>
    <col min="2535" max="2535" width="13.7109375" style="46" customWidth="1"/>
    <col min="2536" max="2536" width="15" style="46" customWidth="1"/>
    <col min="2537" max="2538" width="17.5703125" style="46" customWidth="1"/>
    <col min="2539" max="2539" width="26.5703125" style="46" customWidth="1"/>
    <col min="2540" max="2540" width="16.28515625" style="46" customWidth="1"/>
    <col min="2541" max="2541" width="15" style="46" customWidth="1"/>
    <col min="2542" max="2543" width="12.42578125" style="46" customWidth="1"/>
    <col min="2544" max="2545" width="17.5703125" style="46" customWidth="1"/>
    <col min="2546" max="2546" width="7.28515625" style="46" customWidth="1"/>
    <col min="2547" max="2547" width="21.42578125" style="46" customWidth="1"/>
    <col min="2548" max="2548" width="18.85546875" style="46" customWidth="1"/>
    <col min="2549" max="2549" width="16.28515625" style="46" customWidth="1"/>
    <col min="2550" max="2550" width="17.5703125" style="46" customWidth="1"/>
    <col min="2551" max="2551" width="24" style="46" customWidth="1"/>
    <col min="2552" max="2552" width="18.85546875" style="46" customWidth="1"/>
    <col min="2553" max="2553" width="15" style="46" customWidth="1"/>
    <col min="2554" max="2554" width="20.140625" style="46" customWidth="1"/>
    <col min="2555" max="2555" width="17.5703125" style="46" customWidth="1"/>
    <col min="2556" max="2556" width="6" style="46" customWidth="1"/>
    <col min="2557" max="2557" width="12.42578125" style="46" customWidth="1"/>
    <col min="2558" max="2560" width="15" style="46" customWidth="1"/>
    <col min="2561" max="2561" width="7.28515625" style="46" customWidth="1"/>
    <col min="2562" max="2562" width="11.140625" style="46" customWidth="1"/>
    <col min="2563" max="2563" width="13.7109375" style="46" customWidth="1"/>
    <col min="2564" max="2564" width="18.85546875" style="46" customWidth="1"/>
    <col min="2565" max="2565" width="16.28515625" style="46" customWidth="1"/>
    <col min="2566" max="2566" width="25.28515625" style="46" customWidth="1"/>
    <col min="2567" max="2567" width="20.140625" style="46" customWidth="1"/>
    <col min="2568" max="2568" width="15" style="46" customWidth="1"/>
    <col min="2569" max="2569" width="17.5703125" style="46" customWidth="1"/>
    <col min="2570" max="2570" width="16.28515625" style="46" customWidth="1"/>
    <col min="2571" max="2572" width="15" style="46" customWidth="1"/>
    <col min="2573" max="2573" width="17.5703125" style="46" customWidth="1"/>
    <col min="2574" max="2574" width="20.140625" style="46" customWidth="1"/>
    <col min="2575" max="2575" width="16.28515625" style="46" customWidth="1"/>
    <col min="2576" max="2576" width="25.28515625" style="46" customWidth="1"/>
    <col min="2577" max="2577" width="18.85546875" style="46" customWidth="1"/>
    <col min="2578" max="2580" width="20.140625" style="46" customWidth="1"/>
    <col min="2581" max="2581" width="39.42578125" style="46" customWidth="1"/>
    <col min="2582" max="2582" width="25.28515625" style="46" customWidth="1"/>
    <col min="2583" max="2583" width="24" style="46" customWidth="1"/>
    <col min="2584" max="2738" width="20.140625" style="46" customWidth="1"/>
    <col min="2739" max="2787" width="12.42578125" style="46" customWidth="1"/>
    <col min="2788" max="2788" width="20.140625" style="46" customWidth="1"/>
    <col min="2789" max="2789" width="21.42578125" style="46" customWidth="1"/>
    <col min="2790" max="2790" width="22.7109375" style="46" customWidth="1"/>
    <col min="2791" max="2791" width="13.7109375" style="46" customWidth="1"/>
    <col min="2792" max="2792" width="15" style="46" customWidth="1"/>
    <col min="2793" max="2794" width="17.5703125" style="46" customWidth="1"/>
    <col min="2795" max="2795" width="26.5703125" style="46" customWidth="1"/>
    <col min="2796" max="2796" width="16.28515625" style="46" customWidth="1"/>
    <col min="2797" max="2797" width="15" style="46" customWidth="1"/>
    <col min="2798" max="2799" width="12.42578125" style="46" customWidth="1"/>
    <col min="2800" max="2801" width="17.5703125" style="46" customWidth="1"/>
    <col min="2802" max="2802" width="7.28515625" style="46" customWidth="1"/>
    <col min="2803" max="2803" width="21.42578125" style="46" customWidth="1"/>
    <col min="2804" max="2804" width="18.85546875" style="46" customWidth="1"/>
    <col min="2805" max="2805" width="16.28515625" style="46" customWidth="1"/>
    <col min="2806" max="2806" width="17.5703125" style="46" customWidth="1"/>
    <col min="2807" max="2807" width="24" style="46" customWidth="1"/>
    <col min="2808" max="2808" width="18.85546875" style="46" customWidth="1"/>
    <col min="2809" max="2809" width="15" style="46" customWidth="1"/>
    <col min="2810" max="2810" width="20.140625" style="46" customWidth="1"/>
    <col min="2811" max="2811" width="17.5703125" style="46" customWidth="1"/>
    <col min="2812" max="2812" width="6" style="46" customWidth="1"/>
    <col min="2813" max="2813" width="12.42578125" style="46" customWidth="1"/>
    <col min="2814" max="2816" width="15" style="46" customWidth="1"/>
    <col min="2817" max="2817" width="7.28515625" style="46" customWidth="1"/>
    <col min="2818" max="2818" width="11.140625" style="46" customWidth="1"/>
    <col min="2819" max="2819" width="13.7109375" style="46" customWidth="1"/>
    <col min="2820" max="2820" width="18.85546875" style="46" customWidth="1"/>
    <col min="2821" max="2821" width="16.28515625" style="46" customWidth="1"/>
    <col min="2822" max="2822" width="25.28515625" style="46" customWidth="1"/>
    <col min="2823" max="2823" width="20.140625" style="46" customWidth="1"/>
    <col min="2824" max="2824" width="15" style="46" customWidth="1"/>
    <col min="2825" max="2825" width="17.5703125" style="46" customWidth="1"/>
    <col min="2826" max="2826" width="16.28515625" style="46" customWidth="1"/>
    <col min="2827" max="2828" width="15" style="46" customWidth="1"/>
    <col min="2829" max="2829" width="17.5703125" style="46" customWidth="1"/>
    <col min="2830" max="2830" width="20.140625" style="46" customWidth="1"/>
    <col min="2831" max="2831" width="16.28515625" style="46" customWidth="1"/>
    <col min="2832" max="2832" width="25.28515625" style="46" customWidth="1"/>
    <col min="2833" max="2833" width="18.85546875" style="46" customWidth="1"/>
    <col min="2834" max="2836" width="20.140625" style="46" customWidth="1"/>
    <col min="2837" max="2837" width="39.42578125" style="46" customWidth="1"/>
    <col min="2838" max="2838" width="25.28515625" style="46" customWidth="1"/>
    <col min="2839" max="2839" width="24" style="46" customWidth="1"/>
    <col min="2840" max="2994" width="20.140625" style="46" customWidth="1"/>
    <col min="2995" max="3043" width="12.42578125" style="46" customWidth="1"/>
    <col min="3044" max="3044" width="20.140625" style="46" customWidth="1"/>
    <col min="3045" max="3045" width="21.42578125" style="46" customWidth="1"/>
    <col min="3046" max="3046" width="22.7109375" style="46" customWidth="1"/>
    <col min="3047" max="3047" width="13.7109375" style="46" customWidth="1"/>
    <col min="3048" max="3048" width="15" style="46" customWidth="1"/>
    <col min="3049" max="3050" width="17.5703125" style="46" customWidth="1"/>
    <col min="3051" max="3051" width="26.5703125" style="46" customWidth="1"/>
    <col min="3052" max="3052" width="16.28515625" style="46" customWidth="1"/>
    <col min="3053" max="3053" width="15" style="46" customWidth="1"/>
    <col min="3054" max="3055" width="12.42578125" style="46" customWidth="1"/>
    <col min="3056" max="3057" width="17.5703125" style="46" customWidth="1"/>
    <col min="3058" max="3058" width="7.28515625" style="46" customWidth="1"/>
    <col min="3059" max="3059" width="21.42578125" style="46" customWidth="1"/>
    <col min="3060" max="3060" width="18.85546875" style="46" customWidth="1"/>
    <col min="3061" max="3061" width="16.28515625" style="46" customWidth="1"/>
    <col min="3062" max="3062" width="17.5703125" style="46" customWidth="1"/>
    <col min="3063" max="3063" width="24" style="46" customWidth="1"/>
    <col min="3064" max="3064" width="18.85546875" style="46" customWidth="1"/>
    <col min="3065" max="3065" width="15" style="46" customWidth="1"/>
    <col min="3066" max="3066" width="20.140625" style="46" customWidth="1"/>
    <col min="3067" max="3067" width="17.5703125" style="46" customWidth="1"/>
    <col min="3068" max="3068" width="6" style="46" customWidth="1"/>
    <col min="3069" max="3069" width="12.42578125" style="46" customWidth="1"/>
    <col min="3070" max="3072" width="15" style="46" customWidth="1"/>
    <col min="3073" max="3073" width="7.28515625" style="46" customWidth="1"/>
    <col min="3074" max="3074" width="11.140625" style="46" customWidth="1"/>
    <col min="3075" max="3075" width="13.7109375" style="46" customWidth="1"/>
    <col min="3076" max="3076" width="18.85546875" style="46" customWidth="1"/>
    <col min="3077" max="3077" width="16.28515625" style="46" customWidth="1"/>
    <col min="3078" max="3078" width="25.28515625" style="46" customWidth="1"/>
    <col min="3079" max="3079" width="20.140625" style="46" customWidth="1"/>
    <col min="3080" max="3080" width="15" style="46" customWidth="1"/>
    <col min="3081" max="3081" width="17.5703125" style="46" customWidth="1"/>
    <col min="3082" max="3082" width="16.28515625" style="46" customWidth="1"/>
    <col min="3083" max="3084" width="15" style="46" customWidth="1"/>
    <col min="3085" max="3085" width="17.5703125" style="46" customWidth="1"/>
    <col min="3086" max="3086" width="20.140625" style="46" customWidth="1"/>
    <col min="3087" max="3087" width="16.28515625" style="46" customWidth="1"/>
    <col min="3088" max="3088" width="25.28515625" style="46" customWidth="1"/>
    <col min="3089" max="3089" width="18.85546875" style="46" customWidth="1"/>
    <col min="3090" max="3092" width="20.140625" style="46" customWidth="1"/>
    <col min="3093" max="3093" width="39.42578125" style="46" customWidth="1"/>
    <col min="3094" max="3094" width="25.28515625" style="46" customWidth="1"/>
    <col min="3095" max="3095" width="24" style="46" customWidth="1"/>
    <col min="3096" max="3250" width="20.140625" style="46" customWidth="1"/>
    <col min="3251" max="3299" width="12.42578125" style="46" customWidth="1"/>
    <col min="3300" max="3300" width="20.140625" style="46" customWidth="1"/>
    <col min="3301" max="3301" width="21.42578125" style="46" customWidth="1"/>
    <col min="3302" max="3302" width="22.7109375" style="46" customWidth="1"/>
    <col min="3303" max="3303" width="13.7109375" style="46" customWidth="1"/>
    <col min="3304" max="3304" width="15" style="46" customWidth="1"/>
    <col min="3305" max="3306" width="17.5703125" style="46" customWidth="1"/>
    <col min="3307" max="3307" width="26.5703125" style="46" customWidth="1"/>
    <col min="3308" max="3308" width="16.28515625" style="46" customWidth="1"/>
    <col min="3309" max="3309" width="15" style="46" customWidth="1"/>
    <col min="3310" max="3311" width="12.42578125" style="46" customWidth="1"/>
    <col min="3312" max="3313" width="17.5703125" style="46" customWidth="1"/>
    <col min="3314" max="3314" width="7.28515625" style="46" customWidth="1"/>
    <col min="3315" max="3315" width="21.42578125" style="46" customWidth="1"/>
    <col min="3316" max="3316" width="18.85546875" style="46" customWidth="1"/>
    <col min="3317" max="3317" width="16.28515625" style="46" customWidth="1"/>
    <col min="3318" max="3318" width="17.5703125" style="46" customWidth="1"/>
    <col min="3319" max="3319" width="24" style="46" customWidth="1"/>
    <col min="3320" max="3320" width="18.85546875" style="46" customWidth="1"/>
    <col min="3321" max="3321" width="15" style="46" customWidth="1"/>
    <col min="3322" max="3322" width="20.140625" style="46" customWidth="1"/>
    <col min="3323" max="3323" width="17.5703125" style="46" customWidth="1"/>
    <col min="3324" max="3324" width="6" style="46" customWidth="1"/>
    <col min="3325" max="3325" width="12.42578125" style="46" customWidth="1"/>
    <col min="3326" max="3328" width="15" style="46" customWidth="1"/>
    <col min="3329" max="3329" width="7.28515625" style="46" customWidth="1"/>
    <col min="3330" max="3330" width="11.140625" style="46" customWidth="1"/>
    <col min="3331" max="3331" width="13.7109375" style="46" customWidth="1"/>
    <col min="3332" max="3332" width="18.85546875" style="46" customWidth="1"/>
    <col min="3333" max="3333" width="16.28515625" style="46" customWidth="1"/>
    <col min="3334" max="3334" width="25.28515625" style="46" customWidth="1"/>
    <col min="3335" max="3335" width="20.140625" style="46" customWidth="1"/>
    <col min="3336" max="3336" width="15" style="46" customWidth="1"/>
    <col min="3337" max="3337" width="17.5703125" style="46" customWidth="1"/>
    <col min="3338" max="3338" width="16.28515625" style="46" customWidth="1"/>
    <col min="3339" max="3340" width="15" style="46" customWidth="1"/>
    <col min="3341" max="3341" width="17.5703125" style="46" customWidth="1"/>
    <col min="3342" max="3342" width="20.140625" style="46" customWidth="1"/>
    <col min="3343" max="3343" width="16.28515625" style="46" customWidth="1"/>
    <col min="3344" max="3344" width="25.28515625" style="46" customWidth="1"/>
    <col min="3345" max="3345" width="18.85546875" style="46" customWidth="1"/>
    <col min="3346" max="3348" width="20.140625" style="46" customWidth="1"/>
    <col min="3349" max="3349" width="39.42578125" style="46" customWidth="1"/>
    <col min="3350" max="3350" width="25.28515625" style="46" customWidth="1"/>
    <col min="3351" max="3351" width="24" style="46" customWidth="1"/>
    <col min="3352" max="3506" width="20.140625" style="46" customWidth="1"/>
    <col min="3507" max="3555" width="12.42578125" style="46" customWidth="1"/>
    <col min="3556" max="3556" width="20.140625" style="46" customWidth="1"/>
    <col min="3557" max="3557" width="21.42578125" style="46" customWidth="1"/>
    <col min="3558" max="3558" width="22.7109375" style="46" customWidth="1"/>
    <col min="3559" max="3559" width="13.7109375" style="46" customWidth="1"/>
    <col min="3560" max="3560" width="15" style="46" customWidth="1"/>
    <col min="3561" max="3562" width="17.5703125" style="46" customWidth="1"/>
    <col min="3563" max="3563" width="26.5703125" style="46" customWidth="1"/>
    <col min="3564" max="3564" width="16.28515625" style="46" customWidth="1"/>
    <col min="3565" max="3565" width="15" style="46" customWidth="1"/>
    <col min="3566" max="3567" width="12.42578125" style="46" customWidth="1"/>
    <col min="3568" max="3569" width="17.5703125" style="46" customWidth="1"/>
    <col min="3570" max="3570" width="7.28515625" style="46" customWidth="1"/>
    <col min="3571" max="3571" width="21.42578125" style="46" customWidth="1"/>
    <col min="3572" max="3572" width="18.85546875" style="46" customWidth="1"/>
    <col min="3573" max="3573" width="16.28515625" style="46" customWidth="1"/>
    <col min="3574" max="3574" width="17.5703125" style="46" customWidth="1"/>
    <col min="3575" max="3575" width="24" style="46" customWidth="1"/>
    <col min="3576" max="3576" width="18.85546875" style="46" customWidth="1"/>
    <col min="3577" max="3577" width="15" style="46" customWidth="1"/>
    <col min="3578" max="3578" width="20.140625" style="46" customWidth="1"/>
    <col min="3579" max="3579" width="17.5703125" style="46" customWidth="1"/>
    <col min="3580" max="3580" width="6" style="46" customWidth="1"/>
    <col min="3581" max="3581" width="12.42578125" style="46" customWidth="1"/>
    <col min="3582" max="3584" width="15" style="46" customWidth="1"/>
    <col min="3585" max="3585" width="7.28515625" style="46" customWidth="1"/>
    <col min="3586" max="3586" width="11.140625" style="46" customWidth="1"/>
    <col min="3587" max="3587" width="13.7109375" style="46" customWidth="1"/>
    <col min="3588" max="3588" width="18.85546875" style="46" customWidth="1"/>
    <col min="3589" max="3589" width="16.28515625" style="46" customWidth="1"/>
    <col min="3590" max="3590" width="25.28515625" style="46" customWidth="1"/>
    <col min="3591" max="3591" width="20.140625" style="46" customWidth="1"/>
    <col min="3592" max="3592" width="15" style="46" customWidth="1"/>
    <col min="3593" max="3593" width="17.5703125" style="46" customWidth="1"/>
    <col min="3594" max="3594" width="16.28515625" style="46" customWidth="1"/>
    <col min="3595" max="3596" width="15" style="46" customWidth="1"/>
    <col min="3597" max="3597" width="17.5703125" style="46" customWidth="1"/>
    <col min="3598" max="3598" width="20.140625" style="46" customWidth="1"/>
    <col min="3599" max="3599" width="16.28515625" style="46" customWidth="1"/>
    <col min="3600" max="3600" width="25.28515625" style="46" customWidth="1"/>
    <col min="3601" max="3601" width="18.85546875" style="46" customWidth="1"/>
    <col min="3602" max="3604" width="20.140625" style="46" customWidth="1"/>
    <col min="3605" max="3605" width="39.42578125" style="46" customWidth="1"/>
    <col min="3606" max="3606" width="25.28515625" style="46" customWidth="1"/>
    <col min="3607" max="3607" width="24" style="46" customWidth="1"/>
    <col min="3608" max="3762" width="20.140625" style="46" customWidth="1"/>
    <col min="3763" max="3811" width="12.42578125" style="46" customWidth="1"/>
    <col min="3812" max="3812" width="20.140625" style="46" customWidth="1"/>
    <col min="3813" max="3813" width="21.42578125" style="46" customWidth="1"/>
    <col min="3814" max="3814" width="22.7109375" style="46" customWidth="1"/>
    <col min="3815" max="3815" width="13.7109375" style="46" customWidth="1"/>
    <col min="3816" max="3816" width="15" style="46" customWidth="1"/>
    <col min="3817" max="3818" width="17.5703125" style="46" customWidth="1"/>
    <col min="3819" max="3819" width="26.5703125" style="46" customWidth="1"/>
    <col min="3820" max="3820" width="16.28515625" style="46" customWidth="1"/>
    <col min="3821" max="3821" width="15" style="46" customWidth="1"/>
    <col min="3822" max="3823" width="12.42578125" style="46" customWidth="1"/>
    <col min="3824" max="3825" width="17.5703125" style="46" customWidth="1"/>
    <col min="3826" max="3826" width="7.28515625" style="46" customWidth="1"/>
    <col min="3827" max="3827" width="21.42578125" style="46" customWidth="1"/>
    <col min="3828" max="3828" width="18.85546875" style="46" customWidth="1"/>
    <col min="3829" max="3829" width="16.28515625" style="46" customWidth="1"/>
    <col min="3830" max="3830" width="17.5703125" style="46" customWidth="1"/>
    <col min="3831" max="3831" width="24" style="46" customWidth="1"/>
    <col min="3832" max="3832" width="18.85546875" style="46" customWidth="1"/>
    <col min="3833" max="3833" width="15" style="46" customWidth="1"/>
    <col min="3834" max="3834" width="20.140625" style="46" customWidth="1"/>
    <col min="3835" max="3835" width="17.5703125" style="46" customWidth="1"/>
    <col min="3836" max="3836" width="6" style="46" customWidth="1"/>
    <col min="3837" max="3837" width="12.42578125" style="46" customWidth="1"/>
    <col min="3838" max="3840" width="15" style="46" customWidth="1"/>
    <col min="3841" max="3841" width="7.28515625" style="46" customWidth="1"/>
    <col min="3842" max="3842" width="11.140625" style="46" customWidth="1"/>
    <col min="3843" max="3843" width="13.7109375" style="46" customWidth="1"/>
    <col min="3844" max="3844" width="18.85546875" style="46" customWidth="1"/>
    <col min="3845" max="3845" width="16.28515625" style="46" customWidth="1"/>
    <col min="3846" max="3846" width="25.28515625" style="46" customWidth="1"/>
    <col min="3847" max="3847" width="20.140625" style="46" customWidth="1"/>
    <col min="3848" max="3848" width="15" style="46" customWidth="1"/>
    <col min="3849" max="3849" width="17.5703125" style="46" customWidth="1"/>
    <col min="3850" max="3850" width="16.28515625" style="46" customWidth="1"/>
    <col min="3851" max="3852" width="15" style="46" customWidth="1"/>
    <col min="3853" max="3853" width="17.5703125" style="46" customWidth="1"/>
    <col min="3854" max="3854" width="20.140625" style="46" customWidth="1"/>
    <col min="3855" max="3855" width="16.28515625" style="46" customWidth="1"/>
    <col min="3856" max="3856" width="25.28515625" style="46" customWidth="1"/>
    <col min="3857" max="3857" width="18.85546875" style="46" customWidth="1"/>
    <col min="3858" max="3860" width="20.140625" style="46" customWidth="1"/>
    <col min="3861" max="3861" width="39.42578125" style="46" customWidth="1"/>
    <col min="3862" max="3862" width="25.28515625" style="46" customWidth="1"/>
    <col min="3863" max="3863" width="24" style="46" customWidth="1"/>
    <col min="3864" max="4018" width="20.140625" style="46" customWidth="1"/>
    <col min="4019" max="4067" width="12.42578125" style="46" customWidth="1"/>
    <col min="4068" max="4068" width="20.140625" style="46" customWidth="1"/>
    <col min="4069" max="4069" width="21.42578125" style="46" customWidth="1"/>
    <col min="4070" max="4070" width="22.7109375" style="46" customWidth="1"/>
    <col min="4071" max="4071" width="13.7109375" style="46" customWidth="1"/>
    <col min="4072" max="4072" width="15" style="46" customWidth="1"/>
    <col min="4073" max="4074" width="17.5703125" style="46" customWidth="1"/>
    <col min="4075" max="4075" width="26.5703125" style="46" customWidth="1"/>
    <col min="4076" max="4076" width="16.28515625" style="46" customWidth="1"/>
    <col min="4077" max="4077" width="15" style="46" customWidth="1"/>
    <col min="4078" max="4079" width="12.42578125" style="46" customWidth="1"/>
    <col min="4080" max="4081" width="17.5703125" style="46" customWidth="1"/>
    <col min="4082" max="4082" width="7.28515625" style="46" customWidth="1"/>
    <col min="4083" max="4083" width="21.42578125" style="46" customWidth="1"/>
    <col min="4084" max="4084" width="18.85546875" style="46" customWidth="1"/>
    <col min="4085" max="4085" width="16.28515625" style="46" customWidth="1"/>
    <col min="4086" max="4086" width="17.5703125" style="46" customWidth="1"/>
    <col min="4087" max="4087" width="24" style="46" customWidth="1"/>
    <col min="4088" max="4088" width="18.85546875" style="46" customWidth="1"/>
    <col min="4089" max="4089" width="15" style="46" customWidth="1"/>
    <col min="4090" max="4090" width="20.140625" style="46" customWidth="1"/>
    <col min="4091" max="4091" width="17.5703125" style="46" customWidth="1"/>
    <col min="4092" max="4092" width="6" style="46" customWidth="1"/>
    <col min="4093" max="4093" width="12.42578125" style="46" customWidth="1"/>
    <col min="4094" max="4096" width="15" style="46" customWidth="1"/>
    <col min="4097" max="4097" width="7.28515625" style="46" customWidth="1"/>
    <col min="4098" max="4098" width="11.140625" style="46" customWidth="1"/>
    <col min="4099" max="4099" width="13.7109375" style="46" customWidth="1"/>
    <col min="4100" max="4100" width="18.85546875" style="46" customWidth="1"/>
    <col min="4101" max="4101" width="16.28515625" style="46" customWidth="1"/>
    <col min="4102" max="4102" width="25.28515625" style="46" customWidth="1"/>
    <col min="4103" max="4103" width="20.140625" style="46" customWidth="1"/>
    <col min="4104" max="4104" width="15" style="46" customWidth="1"/>
    <col min="4105" max="4105" width="17.5703125" style="46" customWidth="1"/>
    <col min="4106" max="4106" width="16.28515625" style="46" customWidth="1"/>
    <col min="4107" max="4108" width="15" style="46" customWidth="1"/>
    <col min="4109" max="4109" width="17.5703125" style="46" customWidth="1"/>
    <col min="4110" max="4110" width="20.140625" style="46" customWidth="1"/>
    <col min="4111" max="4111" width="16.28515625" style="46" customWidth="1"/>
    <col min="4112" max="4112" width="25.28515625" style="46" customWidth="1"/>
    <col min="4113" max="4113" width="18.85546875" style="46" customWidth="1"/>
    <col min="4114" max="4116" width="20.140625" style="46" customWidth="1"/>
    <col min="4117" max="4117" width="39.42578125" style="46" customWidth="1"/>
    <col min="4118" max="4118" width="25.28515625" style="46" customWidth="1"/>
    <col min="4119" max="4119" width="24" style="46" customWidth="1"/>
    <col min="4120" max="4274" width="20.140625" style="46" customWidth="1"/>
    <col min="4275" max="4323" width="12.42578125" style="46" customWidth="1"/>
    <col min="4324" max="4324" width="20.140625" style="46" customWidth="1"/>
    <col min="4325" max="4325" width="21.42578125" style="46" customWidth="1"/>
    <col min="4326" max="4326" width="22.7109375" style="46" customWidth="1"/>
    <col min="4327" max="4327" width="13.7109375" style="46" customWidth="1"/>
    <col min="4328" max="4328" width="15" style="46" customWidth="1"/>
    <col min="4329" max="4330" width="17.5703125" style="46" customWidth="1"/>
    <col min="4331" max="4331" width="26.5703125" style="46" customWidth="1"/>
    <col min="4332" max="4332" width="16.28515625" style="46" customWidth="1"/>
    <col min="4333" max="4333" width="15" style="46" customWidth="1"/>
    <col min="4334" max="4335" width="12.42578125" style="46" customWidth="1"/>
    <col min="4336" max="4337" width="17.5703125" style="46" customWidth="1"/>
    <col min="4338" max="4338" width="7.28515625" style="46" customWidth="1"/>
    <col min="4339" max="4339" width="21.42578125" style="46" customWidth="1"/>
    <col min="4340" max="4340" width="18.85546875" style="46" customWidth="1"/>
    <col min="4341" max="4341" width="16.28515625" style="46" customWidth="1"/>
    <col min="4342" max="4342" width="17.5703125" style="46" customWidth="1"/>
    <col min="4343" max="4343" width="24" style="46" customWidth="1"/>
    <col min="4344" max="4344" width="18.85546875" style="46" customWidth="1"/>
    <col min="4345" max="4345" width="15" style="46" customWidth="1"/>
    <col min="4346" max="4346" width="20.140625" style="46" customWidth="1"/>
    <col min="4347" max="4347" width="17.5703125" style="46" customWidth="1"/>
    <col min="4348" max="4348" width="6" style="46" customWidth="1"/>
    <col min="4349" max="4349" width="12.42578125" style="46" customWidth="1"/>
    <col min="4350" max="4352" width="15" style="46" customWidth="1"/>
    <col min="4353" max="4353" width="7.28515625" style="46" customWidth="1"/>
    <col min="4354" max="4354" width="11.140625" style="46" customWidth="1"/>
    <col min="4355" max="4355" width="13.7109375" style="46" customWidth="1"/>
    <col min="4356" max="4356" width="18.85546875" style="46" customWidth="1"/>
    <col min="4357" max="4357" width="16.28515625" style="46" customWidth="1"/>
    <col min="4358" max="4358" width="25.28515625" style="46" customWidth="1"/>
    <col min="4359" max="4359" width="20.140625" style="46" customWidth="1"/>
    <col min="4360" max="4360" width="15" style="46" customWidth="1"/>
    <col min="4361" max="4361" width="17.5703125" style="46" customWidth="1"/>
    <col min="4362" max="4362" width="16.28515625" style="46" customWidth="1"/>
    <col min="4363" max="4364" width="15" style="46" customWidth="1"/>
    <col min="4365" max="4365" width="17.5703125" style="46" customWidth="1"/>
    <col min="4366" max="4366" width="20.140625" style="46" customWidth="1"/>
    <col min="4367" max="4367" width="16.28515625" style="46" customWidth="1"/>
    <col min="4368" max="4368" width="25.28515625" style="46" customWidth="1"/>
    <col min="4369" max="4369" width="18.85546875" style="46" customWidth="1"/>
    <col min="4370" max="4372" width="20.140625" style="46" customWidth="1"/>
    <col min="4373" max="4373" width="39.42578125" style="46" customWidth="1"/>
    <col min="4374" max="4374" width="25.28515625" style="46" customWidth="1"/>
    <col min="4375" max="4375" width="24" style="46" customWidth="1"/>
    <col min="4376" max="4530" width="20.140625" style="46" customWidth="1"/>
    <col min="4531" max="4579" width="12.42578125" style="46" customWidth="1"/>
    <col min="4580" max="4580" width="20.140625" style="46" customWidth="1"/>
    <col min="4581" max="4581" width="21.42578125" style="46" customWidth="1"/>
    <col min="4582" max="4582" width="22.7109375" style="46" customWidth="1"/>
    <col min="4583" max="4583" width="13.7109375" style="46" customWidth="1"/>
    <col min="4584" max="4584" width="15" style="46" customWidth="1"/>
    <col min="4585" max="4586" width="17.5703125" style="46" customWidth="1"/>
    <col min="4587" max="4587" width="26.5703125" style="46" customWidth="1"/>
    <col min="4588" max="4588" width="16.28515625" style="46" customWidth="1"/>
    <col min="4589" max="4589" width="15" style="46" customWidth="1"/>
    <col min="4590" max="4591" width="12.42578125" style="46" customWidth="1"/>
    <col min="4592" max="4593" width="17.5703125" style="46" customWidth="1"/>
    <col min="4594" max="4594" width="7.28515625" style="46" customWidth="1"/>
    <col min="4595" max="4595" width="21.42578125" style="46" customWidth="1"/>
    <col min="4596" max="4596" width="18.85546875" style="46" customWidth="1"/>
    <col min="4597" max="4597" width="16.28515625" style="46" customWidth="1"/>
    <col min="4598" max="4598" width="17.5703125" style="46" customWidth="1"/>
    <col min="4599" max="4599" width="24" style="46" customWidth="1"/>
    <col min="4600" max="4600" width="18.85546875" style="46" customWidth="1"/>
    <col min="4601" max="4601" width="15" style="46" customWidth="1"/>
    <col min="4602" max="4602" width="20.140625" style="46" customWidth="1"/>
    <col min="4603" max="4603" width="17.5703125" style="46" customWidth="1"/>
    <col min="4604" max="4604" width="6" style="46" customWidth="1"/>
    <col min="4605" max="4605" width="12.42578125" style="46" customWidth="1"/>
    <col min="4606" max="4608" width="15" style="46" customWidth="1"/>
    <col min="4609" max="4609" width="7.28515625" style="46" customWidth="1"/>
    <col min="4610" max="4610" width="11.140625" style="46" customWidth="1"/>
    <col min="4611" max="4611" width="13.7109375" style="46" customWidth="1"/>
    <col min="4612" max="4612" width="18.85546875" style="46" customWidth="1"/>
    <col min="4613" max="4613" width="16.28515625" style="46" customWidth="1"/>
    <col min="4614" max="4614" width="25.28515625" style="46" customWidth="1"/>
    <col min="4615" max="4615" width="20.140625" style="46" customWidth="1"/>
    <col min="4616" max="4616" width="15" style="46" customWidth="1"/>
    <col min="4617" max="4617" width="17.5703125" style="46" customWidth="1"/>
    <col min="4618" max="4618" width="16.28515625" style="46" customWidth="1"/>
    <col min="4619" max="4620" width="15" style="46" customWidth="1"/>
    <col min="4621" max="4621" width="17.5703125" style="46" customWidth="1"/>
    <col min="4622" max="4622" width="20.140625" style="46" customWidth="1"/>
    <col min="4623" max="4623" width="16.28515625" style="46" customWidth="1"/>
    <col min="4624" max="4624" width="25.28515625" style="46" customWidth="1"/>
    <col min="4625" max="4625" width="18.85546875" style="46" customWidth="1"/>
    <col min="4626" max="4628" width="20.140625" style="46" customWidth="1"/>
    <col min="4629" max="4629" width="39.42578125" style="46" customWidth="1"/>
    <col min="4630" max="4630" width="25.28515625" style="46" customWidth="1"/>
    <col min="4631" max="4631" width="24" style="46" customWidth="1"/>
    <col min="4632" max="4786" width="20.140625" style="46" customWidth="1"/>
    <col min="4787" max="4835" width="12.42578125" style="46" customWidth="1"/>
    <col min="4836" max="4836" width="20.140625" style="46" customWidth="1"/>
    <col min="4837" max="4837" width="21.42578125" style="46" customWidth="1"/>
    <col min="4838" max="4838" width="22.7109375" style="46" customWidth="1"/>
    <col min="4839" max="4839" width="13.7109375" style="46" customWidth="1"/>
    <col min="4840" max="4840" width="15" style="46" customWidth="1"/>
    <col min="4841" max="4842" width="17.5703125" style="46" customWidth="1"/>
    <col min="4843" max="4843" width="26.5703125" style="46" customWidth="1"/>
    <col min="4844" max="4844" width="16.28515625" style="46" customWidth="1"/>
    <col min="4845" max="4845" width="15" style="46" customWidth="1"/>
    <col min="4846" max="4847" width="12.42578125" style="46" customWidth="1"/>
    <col min="4848" max="4849" width="17.5703125" style="46" customWidth="1"/>
    <col min="4850" max="4850" width="7.28515625" style="46" customWidth="1"/>
    <col min="4851" max="4851" width="21.42578125" style="46" customWidth="1"/>
    <col min="4852" max="4852" width="18.85546875" style="46" customWidth="1"/>
    <col min="4853" max="4853" width="16.28515625" style="46" customWidth="1"/>
    <col min="4854" max="4854" width="17.5703125" style="46" customWidth="1"/>
    <col min="4855" max="4855" width="24" style="46" customWidth="1"/>
    <col min="4856" max="4856" width="18.85546875" style="46" customWidth="1"/>
    <col min="4857" max="4857" width="15" style="46" customWidth="1"/>
    <col min="4858" max="4858" width="20.140625" style="46" customWidth="1"/>
    <col min="4859" max="4859" width="17.5703125" style="46" customWidth="1"/>
    <col min="4860" max="4860" width="6" style="46" customWidth="1"/>
    <col min="4861" max="4861" width="12.42578125" style="46" customWidth="1"/>
    <col min="4862" max="4864" width="15" style="46" customWidth="1"/>
    <col min="4865" max="4865" width="7.28515625" style="46" customWidth="1"/>
    <col min="4866" max="4866" width="11.140625" style="46" customWidth="1"/>
    <col min="4867" max="4867" width="13.7109375" style="46" customWidth="1"/>
    <col min="4868" max="4868" width="18.85546875" style="46" customWidth="1"/>
    <col min="4869" max="4869" width="16.28515625" style="46" customWidth="1"/>
    <col min="4870" max="4870" width="25.28515625" style="46" customWidth="1"/>
    <col min="4871" max="4871" width="20.140625" style="46" customWidth="1"/>
    <col min="4872" max="4872" width="15" style="46" customWidth="1"/>
    <col min="4873" max="4873" width="17.5703125" style="46" customWidth="1"/>
    <col min="4874" max="4874" width="16.28515625" style="46" customWidth="1"/>
    <col min="4875" max="4876" width="15" style="46" customWidth="1"/>
    <col min="4877" max="4877" width="17.5703125" style="46" customWidth="1"/>
    <col min="4878" max="4878" width="20.140625" style="46" customWidth="1"/>
    <col min="4879" max="4879" width="16.28515625" style="46" customWidth="1"/>
    <col min="4880" max="4880" width="25.28515625" style="46" customWidth="1"/>
    <col min="4881" max="4881" width="18.85546875" style="46" customWidth="1"/>
    <col min="4882" max="4884" width="20.140625" style="46" customWidth="1"/>
    <col min="4885" max="4885" width="39.42578125" style="46" customWidth="1"/>
    <col min="4886" max="4886" width="25.28515625" style="46" customWidth="1"/>
    <col min="4887" max="4887" width="24" style="46" customWidth="1"/>
    <col min="4888" max="5042" width="20.140625" style="46" customWidth="1"/>
    <col min="5043" max="5091" width="12.42578125" style="46" customWidth="1"/>
    <col min="5092" max="5092" width="20.140625" style="46" customWidth="1"/>
    <col min="5093" max="5093" width="21.42578125" style="46" customWidth="1"/>
    <col min="5094" max="5094" width="22.7109375" style="46" customWidth="1"/>
    <col min="5095" max="5095" width="13.7109375" style="46" customWidth="1"/>
    <col min="5096" max="5096" width="15" style="46" customWidth="1"/>
    <col min="5097" max="5098" width="17.5703125" style="46" customWidth="1"/>
    <col min="5099" max="5099" width="26.5703125" style="46" customWidth="1"/>
    <col min="5100" max="5100" width="16.28515625" style="46" customWidth="1"/>
    <col min="5101" max="5101" width="15" style="46" customWidth="1"/>
    <col min="5102" max="5103" width="12.42578125" style="46" customWidth="1"/>
    <col min="5104" max="5105" width="17.5703125" style="46" customWidth="1"/>
    <col min="5106" max="5106" width="7.28515625" style="46" customWidth="1"/>
    <col min="5107" max="5107" width="21.42578125" style="46" customWidth="1"/>
    <col min="5108" max="5108" width="18.85546875" style="46" customWidth="1"/>
    <col min="5109" max="5109" width="16.28515625" style="46" customWidth="1"/>
    <col min="5110" max="5110" width="17.5703125" style="46" customWidth="1"/>
    <col min="5111" max="5111" width="24" style="46" customWidth="1"/>
    <col min="5112" max="5112" width="18.85546875" style="46" customWidth="1"/>
    <col min="5113" max="5113" width="15" style="46" customWidth="1"/>
    <col min="5114" max="5114" width="20.140625" style="46" customWidth="1"/>
    <col min="5115" max="5115" width="17.5703125" style="46" customWidth="1"/>
    <col min="5116" max="5116" width="6" style="46" customWidth="1"/>
    <col min="5117" max="5117" width="12.42578125" style="46" customWidth="1"/>
    <col min="5118" max="5120" width="15" style="46" customWidth="1"/>
    <col min="5121" max="5121" width="7.28515625" style="46" customWidth="1"/>
    <col min="5122" max="5122" width="11.140625" style="46" customWidth="1"/>
    <col min="5123" max="5123" width="13.7109375" style="46" customWidth="1"/>
    <col min="5124" max="5124" width="18.85546875" style="46" customWidth="1"/>
    <col min="5125" max="5125" width="16.28515625" style="46" customWidth="1"/>
    <col min="5126" max="5126" width="25.28515625" style="46" customWidth="1"/>
    <col min="5127" max="5127" width="20.140625" style="46" customWidth="1"/>
    <col min="5128" max="5128" width="15" style="46" customWidth="1"/>
    <col min="5129" max="5129" width="17.5703125" style="46" customWidth="1"/>
    <col min="5130" max="5130" width="16.28515625" style="46" customWidth="1"/>
    <col min="5131" max="5132" width="15" style="46" customWidth="1"/>
    <col min="5133" max="5133" width="17.5703125" style="46" customWidth="1"/>
    <col min="5134" max="5134" width="20.140625" style="46" customWidth="1"/>
    <col min="5135" max="5135" width="16.28515625" style="46" customWidth="1"/>
    <col min="5136" max="5136" width="25.28515625" style="46" customWidth="1"/>
    <col min="5137" max="5137" width="18.85546875" style="46" customWidth="1"/>
    <col min="5138" max="5140" width="20.140625" style="46" customWidth="1"/>
    <col min="5141" max="5141" width="39.42578125" style="46" customWidth="1"/>
    <col min="5142" max="5142" width="25.28515625" style="46" customWidth="1"/>
    <col min="5143" max="5143" width="24" style="46" customWidth="1"/>
    <col min="5144" max="5298" width="20.140625" style="46" customWidth="1"/>
    <col min="5299" max="5347" width="12.42578125" style="46" customWidth="1"/>
    <col min="5348" max="5348" width="20.140625" style="46" customWidth="1"/>
    <col min="5349" max="5349" width="21.42578125" style="46" customWidth="1"/>
    <col min="5350" max="5350" width="22.7109375" style="46" customWidth="1"/>
    <col min="5351" max="5351" width="13.7109375" style="46" customWidth="1"/>
    <col min="5352" max="5352" width="15" style="46" customWidth="1"/>
    <col min="5353" max="5354" width="17.5703125" style="46" customWidth="1"/>
    <col min="5355" max="5355" width="26.5703125" style="46" customWidth="1"/>
    <col min="5356" max="5356" width="16.28515625" style="46" customWidth="1"/>
    <col min="5357" max="5357" width="15" style="46" customWidth="1"/>
    <col min="5358" max="5359" width="12.42578125" style="46" customWidth="1"/>
    <col min="5360" max="5361" width="17.5703125" style="46" customWidth="1"/>
    <col min="5362" max="5362" width="7.28515625" style="46" customWidth="1"/>
    <col min="5363" max="5363" width="21.42578125" style="46" customWidth="1"/>
    <col min="5364" max="5364" width="18.85546875" style="46" customWidth="1"/>
    <col min="5365" max="5365" width="16.28515625" style="46" customWidth="1"/>
    <col min="5366" max="5366" width="17.5703125" style="46" customWidth="1"/>
    <col min="5367" max="5367" width="24" style="46" customWidth="1"/>
    <col min="5368" max="5368" width="18.85546875" style="46" customWidth="1"/>
    <col min="5369" max="5369" width="15" style="46" customWidth="1"/>
    <col min="5370" max="5370" width="20.140625" style="46" customWidth="1"/>
    <col min="5371" max="5371" width="17.5703125" style="46" customWidth="1"/>
    <col min="5372" max="5372" width="6" style="46" customWidth="1"/>
    <col min="5373" max="5373" width="12.42578125" style="46" customWidth="1"/>
    <col min="5374" max="5376" width="15" style="46" customWidth="1"/>
    <col min="5377" max="5377" width="7.28515625" style="46" customWidth="1"/>
    <col min="5378" max="5378" width="11.140625" style="46" customWidth="1"/>
    <col min="5379" max="5379" width="13.7109375" style="46" customWidth="1"/>
    <col min="5380" max="5380" width="18.85546875" style="46" customWidth="1"/>
    <col min="5381" max="5381" width="16.28515625" style="46" customWidth="1"/>
    <col min="5382" max="5382" width="25.28515625" style="46" customWidth="1"/>
    <col min="5383" max="5383" width="20.140625" style="46" customWidth="1"/>
    <col min="5384" max="5384" width="15" style="46" customWidth="1"/>
    <col min="5385" max="5385" width="17.5703125" style="46" customWidth="1"/>
    <col min="5386" max="5386" width="16.28515625" style="46" customWidth="1"/>
    <col min="5387" max="5388" width="15" style="46" customWidth="1"/>
    <col min="5389" max="5389" width="17.5703125" style="46" customWidth="1"/>
    <col min="5390" max="5390" width="20.140625" style="46" customWidth="1"/>
    <col min="5391" max="5391" width="16.28515625" style="46" customWidth="1"/>
    <col min="5392" max="5392" width="25.28515625" style="46" customWidth="1"/>
    <col min="5393" max="5393" width="18.85546875" style="46" customWidth="1"/>
    <col min="5394" max="5396" width="20.140625" style="46" customWidth="1"/>
    <col min="5397" max="5397" width="39.42578125" style="46" customWidth="1"/>
    <col min="5398" max="5398" width="25.28515625" style="46" customWidth="1"/>
    <col min="5399" max="5399" width="24" style="46" customWidth="1"/>
    <col min="5400" max="5554" width="20.140625" style="46" customWidth="1"/>
    <col min="5555" max="5603" width="12.42578125" style="46" customWidth="1"/>
    <col min="5604" max="5604" width="20.140625" style="46" customWidth="1"/>
    <col min="5605" max="5605" width="21.42578125" style="46" customWidth="1"/>
    <col min="5606" max="5606" width="22.7109375" style="46" customWidth="1"/>
    <col min="5607" max="5607" width="13.7109375" style="46" customWidth="1"/>
    <col min="5608" max="5608" width="15" style="46" customWidth="1"/>
    <col min="5609" max="5610" width="17.5703125" style="46" customWidth="1"/>
    <col min="5611" max="5611" width="26.5703125" style="46" customWidth="1"/>
    <col min="5612" max="5612" width="16.28515625" style="46" customWidth="1"/>
    <col min="5613" max="5613" width="15" style="46" customWidth="1"/>
    <col min="5614" max="5615" width="12.42578125" style="46" customWidth="1"/>
    <col min="5616" max="5617" width="17.5703125" style="46" customWidth="1"/>
    <col min="5618" max="5618" width="7.28515625" style="46" customWidth="1"/>
    <col min="5619" max="5619" width="21.42578125" style="46" customWidth="1"/>
    <col min="5620" max="5620" width="18.85546875" style="46" customWidth="1"/>
    <col min="5621" max="5621" width="16.28515625" style="46" customWidth="1"/>
    <col min="5622" max="5622" width="17.5703125" style="46" customWidth="1"/>
    <col min="5623" max="5623" width="24" style="46" customWidth="1"/>
    <col min="5624" max="5624" width="18.85546875" style="46" customWidth="1"/>
    <col min="5625" max="5625" width="15" style="46" customWidth="1"/>
    <col min="5626" max="5626" width="20.140625" style="46" customWidth="1"/>
    <col min="5627" max="5627" width="17.5703125" style="46" customWidth="1"/>
    <col min="5628" max="5628" width="6" style="46" customWidth="1"/>
    <col min="5629" max="5629" width="12.42578125" style="46" customWidth="1"/>
    <col min="5630" max="5632" width="15" style="46" customWidth="1"/>
    <col min="5633" max="5633" width="7.28515625" style="46" customWidth="1"/>
    <col min="5634" max="5634" width="11.140625" style="46" customWidth="1"/>
    <col min="5635" max="5635" width="13.7109375" style="46" customWidth="1"/>
    <col min="5636" max="5636" width="18.85546875" style="46" customWidth="1"/>
    <col min="5637" max="5637" width="16.28515625" style="46" customWidth="1"/>
    <col min="5638" max="5638" width="25.28515625" style="46" customWidth="1"/>
    <col min="5639" max="5639" width="20.140625" style="46" customWidth="1"/>
    <col min="5640" max="5640" width="15" style="46" customWidth="1"/>
    <col min="5641" max="5641" width="17.5703125" style="46" customWidth="1"/>
    <col min="5642" max="5642" width="16.28515625" style="46" customWidth="1"/>
    <col min="5643" max="5644" width="15" style="46" customWidth="1"/>
    <col min="5645" max="5645" width="17.5703125" style="46" customWidth="1"/>
    <col min="5646" max="5646" width="20.140625" style="46" customWidth="1"/>
    <col min="5647" max="5647" width="16.28515625" style="46" customWidth="1"/>
    <col min="5648" max="5648" width="25.28515625" style="46" customWidth="1"/>
    <col min="5649" max="5649" width="18.85546875" style="46" customWidth="1"/>
    <col min="5650" max="5652" width="20.140625" style="46" customWidth="1"/>
    <col min="5653" max="5653" width="39.42578125" style="46" customWidth="1"/>
    <col min="5654" max="5654" width="25.28515625" style="46" customWidth="1"/>
    <col min="5655" max="5655" width="24" style="46" customWidth="1"/>
    <col min="5656" max="5810" width="20.140625" style="46" customWidth="1"/>
    <col min="5811" max="5859" width="12.42578125" style="46" customWidth="1"/>
    <col min="5860" max="5860" width="20.140625" style="46" customWidth="1"/>
    <col min="5861" max="5861" width="21.42578125" style="46" customWidth="1"/>
    <col min="5862" max="5862" width="22.7109375" style="46" customWidth="1"/>
    <col min="5863" max="5863" width="13.7109375" style="46" customWidth="1"/>
    <col min="5864" max="5864" width="15" style="46" customWidth="1"/>
    <col min="5865" max="5866" width="17.5703125" style="46" customWidth="1"/>
    <col min="5867" max="5867" width="26.5703125" style="46" customWidth="1"/>
    <col min="5868" max="5868" width="16.28515625" style="46" customWidth="1"/>
    <col min="5869" max="5869" width="15" style="46" customWidth="1"/>
    <col min="5870" max="5871" width="12.42578125" style="46" customWidth="1"/>
    <col min="5872" max="5873" width="17.5703125" style="46" customWidth="1"/>
    <col min="5874" max="5874" width="7.28515625" style="46" customWidth="1"/>
    <col min="5875" max="5875" width="21.42578125" style="46" customWidth="1"/>
    <col min="5876" max="5876" width="18.85546875" style="46" customWidth="1"/>
    <col min="5877" max="5877" width="16.28515625" style="46" customWidth="1"/>
    <col min="5878" max="5878" width="17.5703125" style="46" customWidth="1"/>
    <col min="5879" max="5879" width="24" style="46" customWidth="1"/>
    <col min="5880" max="5880" width="18.85546875" style="46" customWidth="1"/>
    <col min="5881" max="5881" width="15" style="46" customWidth="1"/>
    <col min="5882" max="5882" width="20.140625" style="46" customWidth="1"/>
    <col min="5883" max="5883" width="17.5703125" style="46" customWidth="1"/>
    <col min="5884" max="5884" width="6" style="46" customWidth="1"/>
    <col min="5885" max="5885" width="12.42578125" style="46" customWidth="1"/>
    <col min="5886" max="5888" width="15" style="46" customWidth="1"/>
    <col min="5889" max="5889" width="7.28515625" style="46" customWidth="1"/>
    <col min="5890" max="5890" width="11.140625" style="46" customWidth="1"/>
    <col min="5891" max="5891" width="13.7109375" style="46" customWidth="1"/>
    <col min="5892" max="5892" width="18.85546875" style="46" customWidth="1"/>
    <col min="5893" max="5893" width="16.28515625" style="46" customWidth="1"/>
    <col min="5894" max="5894" width="25.28515625" style="46" customWidth="1"/>
    <col min="5895" max="5895" width="20.140625" style="46" customWidth="1"/>
    <col min="5896" max="5896" width="15" style="46" customWidth="1"/>
    <col min="5897" max="5897" width="17.5703125" style="46" customWidth="1"/>
    <col min="5898" max="5898" width="16.28515625" style="46" customWidth="1"/>
    <col min="5899" max="5900" width="15" style="46" customWidth="1"/>
    <col min="5901" max="5901" width="17.5703125" style="46" customWidth="1"/>
    <col min="5902" max="5902" width="20.140625" style="46" customWidth="1"/>
    <col min="5903" max="5903" width="16.28515625" style="46" customWidth="1"/>
    <col min="5904" max="5904" width="25.28515625" style="46" customWidth="1"/>
    <col min="5905" max="5905" width="18.85546875" style="46" customWidth="1"/>
    <col min="5906" max="5908" width="20.140625" style="46" customWidth="1"/>
    <col min="5909" max="5909" width="39.42578125" style="46" customWidth="1"/>
    <col min="5910" max="5910" width="25.28515625" style="46" customWidth="1"/>
    <col min="5911" max="5911" width="24" style="46" customWidth="1"/>
    <col min="5912" max="6066" width="20.140625" style="46" customWidth="1"/>
    <col min="6067" max="6115" width="12.42578125" style="46" customWidth="1"/>
    <col min="6116" max="6116" width="20.140625" style="46" customWidth="1"/>
    <col min="6117" max="6117" width="21.42578125" style="46" customWidth="1"/>
    <col min="6118" max="6118" width="22.7109375" style="46" customWidth="1"/>
    <col min="6119" max="6119" width="13.7109375" style="46" customWidth="1"/>
    <col min="6120" max="6120" width="15" style="46" customWidth="1"/>
    <col min="6121" max="6122" width="17.5703125" style="46" customWidth="1"/>
    <col min="6123" max="6123" width="26.5703125" style="46" customWidth="1"/>
    <col min="6124" max="6124" width="16.28515625" style="46" customWidth="1"/>
    <col min="6125" max="6125" width="15" style="46" customWidth="1"/>
    <col min="6126" max="6127" width="12.42578125" style="46" customWidth="1"/>
    <col min="6128" max="6129" width="17.5703125" style="46" customWidth="1"/>
    <col min="6130" max="6130" width="7.28515625" style="46" customWidth="1"/>
    <col min="6131" max="6131" width="21.42578125" style="46" customWidth="1"/>
    <col min="6132" max="6132" width="18.85546875" style="46" customWidth="1"/>
    <col min="6133" max="6133" width="16.28515625" style="46" customWidth="1"/>
    <col min="6134" max="6134" width="17.5703125" style="46" customWidth="1"/>
    <col min="6135" max="6135" width="24" style="46" customWidth="1"/>
    <col min="6136" max="6136" width="18.85546875" style="46" customWidth="1"/>
    <col min="6137" max="6137" width="15" style="46" customWidth="1"/>
    <col min="6138" max="6138" width="20.140625" style="46" customWidth="1"/>
    <col min="6139" max="6139" width="17.5703125" style="46" customWidth="1"/>
    <col min="6140" max="6140" width="6" style="46" customWidth="1"/>
    <col min="6141" max="6141" width="12.42578125" style="46" customWidth="1"/>
    <col min="6142" max="6144" width="15" style="46" customWidth="1"/>
    <col min="6145" max="6145" width="7.28515625" style="46" customWidth="1"/>
    <col min="6146" max="6146" width="11.140625" style="46" customWidth="1"/>
    <col min="6147" max="6147" width="13.7109375" style="46" customWidth="1"/>
    <col min="6148" max="6148" width="18.85546875" style="46" customWidth="1"/>
    <col min="6149" max="6149" width="16.28515625" style="46" customWidth="1"/>
    <col min="6150" max="6150" width="25.28515625" style="46" customWidth="1"/>
    <col min="6151" max="6151" width="20.140625" style="46" customWidth="1"/>
    <col min="6152" max="6152" width="15" style="46" customWidth="1"/>
    <col min="6153" max="6153" width="17.5703125" style="46" customWidth="1"/>
    <col min="6154" max="6154" width="16.28515625" style="46" customWidth="1"/>
    <col min="6155" max="6156" width="15" style="46" customWidth="1"/>
    <col min="6157" max="6157" width="17.5703125" style="46" customWidth="1"/>
    <col min="6158" max="6158" width="20.140625" style="46" customWidth="1"/>
    <col min="6159" max="6159" width="16.28515625" style="46" customWidth="1"/>
    <col min="6160" max="6160" width="25.28515625" style="46" customWidth="1"/>
    <col min="6161" max="6161" width="18.85546875" style="46" customWidth="1"/>
    <col min="6162" max="6164" width="20.140625" style="46" customWidth="1"/>
    <col min="6165" max="6165" width="39.42578125" style="46" customWidth="1"/>
    <col min="6166" max="6166" width="25.28515625" style="46" customWidth="1"/>
    <col min="6167" max="6167" width="24" style="46" customWidth="1"/>
    <col min="6168" max="6322" width="20.140625" style="46" customWidth="1"/>
    <col min="6323" max="6371" width="12.42578125" style="46" customWidth="1"/>
    <col min="6372" max="6372" width="20.140625" style="46" customWidth="1"/>
    <col min="6373" max="6373" width="21.42578125" style="46" customWidth="1"/>
    <col min="6374" max="6374" width="22.7109375" style="46" customWidth="1"/>
    <col min="6375" max="6375" width="13.7109375" style="46" customWidth="1"/>
    <col min="6376" max="6376" width="15" style="46" customWidth="1"/>
    <col min="6377" max="6378" width="17.5703125" style="46" customWidth="1"/>
    <col min="6379" max="6379" width="26.5703125" style="46" customWidth="1"/>
    <col min="6380" max="6380" width="16.28515625" style="46" customWidth="1"/>
    <col min="6381" max="6381" width="15" style="46" customWidth="1"/>
    <col min="6382" max="6383" width="12.42578125" style="46" customWidth="1"/>
    <col min="6384" max="6385" width="17.5703125" style="46" customWidth="1"/>
    <col min="6386" max="6386" width="7.28515625" style="46" customWidth="1"/>
    <col min="6387" max="6387" width="21.42578125" style="46" customWidth="1"/>
    <col min="6388" max="6388" width="18.85546875" style="46" customWidth="1"/>
    <col min="6389" max="6389" width="16.28515625" style="46" customWidth="1"/>
    <col min="6390" max="6390" width="17.5703125" style="46" customWidth="1"/>
    <col min="6391" max="6391" width="24" style="46" customWidth="1"/>
    <col min="6392" max="6392" width="18.85546875" style="46" customWidth="1"/>
    <col min="6393" max="6393" width="15" style="46" customWidth="1"/>
    <col min="6394" max="6394" width="20.140625" style="46" customWidth="1"/>
    <col min="6395" max="6395" width="17.5703125" style="46" customWidth="1"/>
    <col min="6396" max="6396" width="6" style="46" customWidth="1"/>
    <col min="6397" max="6397" width="12.42578125" style="46" customWidth="1"/>
    <col min="6398" max="6400" width="15" style="46" customWidth="1"/>
    <col min="6401" max="6401" width="7.28515625" style="46" customWidth="1"/>
    <col min="6402" max="6402" width="11.140625" style="46" customWidth="1"/>
    <col min="6403" max="6403" width="13.7109375" style="46" customWidth="1"/>
    <col min="6404" max="6404" width="18.85546875" style="46" customWidth="1"/>
    <col min="6405" max="6405" width="16.28515625" style="46" customWidth="1"/>
    <col min="6406" max="6406" width="25.28515625" style="46" customWidth="1"/>
    <col min="6407" max="6407" width="20.140625" style="46" customWidth="1"/>
    <col min="6408" max="6408" width="15" style="46" customWidth="1"/>
    <col min="6409" max="6409" width="17.5703125" style="46" customWidth="1"/>
    <col min="6410" max="6410" width="16.28515625" style="46" customWidth="1"/>
    <col min="6411" max="6412" width="15" style="46" customWidth="1"/>
    <col min="6413" max="6413" width="17.5703125" style="46" customWidth="1"/>
    <col min="6414" max="6414" width="20.140625" style="46" customWidth="1"/>
    <col min="6415" max="6415" width="16.28515625" style="46" customWidth="1"/>
    <col min="6416" max="6416" width="25.28515625" style="46" customWidth="1"/>
    <col min="6417" max="6417" width="18.85546875" style="46" customWidth="1"/>
    <col min="6418" max="6420" width="20.140625" style="46" customWidth="1"/>
    <col min="6421" max="6421" width="39.42578125" style="46" customWidth="1"/>
    <col min="6422" max="6422" width="25.28515625" style="46" customWidth="1"/>
    <col min="6423" max="6423" width="24" style="46" customWidth="1"/>
    <col min="6424" max="6578" width="20.140625" style="46" customWidth="1"/>
    <col min="6579" max="6627" width="12.42578125" style="46" customWidth="1"/>
    <col min="6628" max="6628" width="20.140625" style="46" customWidth="1"/>
    <col min="6629" max="6629" width="21.42578125" style="46" customWidth="1"/>
    <col min="6630" max="6630" width="22.7109375" style="46" customWidth="1"/>
    <col min="6631" max="6631" width="13.7109375" style="46" customWidth="1"/>
    <col min="6632" max="6632" width="15" style="46" customWidth="1"/>
    <col min="6633" max="6634" width="17.5703125" style="46" customWidth="1"/>
    <col min="6635" max="6635" width="26.5703125" style="46" customWidth="1"/>
    <col min="6636" max="6636" width="16.28515625" style="46" customWidth="1"/>
    <col min="6637" max="6637" width="15" style="46" customWidth="1"/>
    <col min="6638" max="6639" width="12.42578125" style="46" customWidth="1"/>
    <col min="6640" max="6641" width="17.5703125" style="46" customWidth="1"/>
    <col min="6642" max="6642" width="7.28515625" style="46" customWidth="1"/>
    <col min="6643" max="6643" width="21.42578125" style="46" customWidth="1"/>
    <col min="6644" max="6644" width="18.85546875" style="46" customWidth="1"/>
    <col min="6645" max="6645" width="16.28515625" style="46" customWidth="1"/>
    <col min="6646" max="6646" width="17.5703125" style="46" customWidth="1"/>
    <col min="6647" max="6647" width="24" style="46" customWidth="1"/>
    <col min="6648" max="6648" width="18.85546875" style="46" customWidth="1"/>
    <col min="6649" max="6649" width="15" style="46" customWidth="1"/>
    <col min="6650" max="6650" width="20.140625" style="46" customWidth="1"/>
    <col min="6651" max="6651" width="17.5703125" style="46" customWidth="1"/>
    <col min="6652" max="6652" width="6" style="46" customWidth="1"/>
    <col min="6653" max="6653" width="12.42578125" style="46" customWidth="1"/>
    <col min="6654" max="6656" width="15" style="46" customWidth="1"/>
    <col min="6657" max="6657" width="7.28515625" style="46" customWidth="1"/>
    <col min="6658" max="6658" width="11.140625" style="46" customWidth="1"/>
    <col min="6659" max="6659" width="13.7109375" style="46" customWidth="1"/>
    <col min="6660" max="6660" width="18.85546875" style="46" customWidth="1"/>
    <col min="6661" max="6661" width="16.28515625" style="46" customWidth="1"/>
    <col min="6662" max="6662" width="25.28515625" style="46" customWidth="1"/>
    <col min="6663" max="6663" width="20.140625" style="46" customWidth="1"/>
    <col min="6664" max="6664" width="15" style="46" customWidth="1"/>
    <col min="6665" max="6665" width="17.5703125" style="46" customWidth="1"/>
    <col min="6666" max="6666" width="16.28515625" style="46" customWidth="1"/>
    <col min="6667" max="6668" width="15" style="46" customWidth="1"/>
    <col min="6669" max="6669" width="17.5703125" style="46" customWidth="1"/>
    <col min="6670" max="6670" width="20.140625" style="46" customWidth="1"/>
    <col min="6671" max="6671" width="16.28515625" style="46" customWidth="1"/>
    <col min="6672" max="6672" width="25.28515625" style="46" customWidth="1"/>
    <col min="6673" max="6673" width="18.85546875" style="46" customWidth="1"/>
    <col min="6674" max="6676" width="20.140625" style="46" customWidth="1"/>
    <col min="6677" max="6677" width="39.42578125" style="46" customWidth="1"/>
    <col min="6678" max="6678" width="25.28515625" style="46" customWidth="1"/>
    <col min="6679" max="6679" width="24" style="46" customWidth="1"/>
    <col min="6680" max="6834" width="20.140625" style="46" customWidth="1"/>
    <col min="6835" max="6883" width="12.42578125" style="46" customWidth="1"/>
    <col min="6884" max="6884" width="20.140625" style="46" customWidth="1"/>
    <col min="6885" max="6885" width="21.42578125" style="46" customWidth="1"/>
    <col min="6886" max="6886" width="22.7109375" style="46" customWidth="1"/>
    <col min="6887" max="6887" width="13.7109375" style="46" customWidth="1"/>
    <col min="6888" max="6888" width="15" style="46" customWidth="1"/>
    <col min="6889" max="6890" width="17.5703125" style="46" customWidth="1"/>
    <col min="6891" max="6891" width="26.5703125" style="46" customWidth="1"/>
    <col min="6892" max="6892" width="16.28515625" style="46" customWidth="1"/>
    <col min="6893" max="6893" width="15" style="46" customWidth="1"/>
    <col min="6894" max="6895" width="12.42578125" style="46" customWidth="1"/>
    <col min="6896" max="6897" width="17.5703125" style="46" customWidth="1"/>
    <col min="6898" max="6898" width="7.28515625" style="46" customWidth="1"/>
    <col min="6899" max="6899" width="21.42578125" style="46" customWidth="1"/>
    <col min="6900" max="6900" width="18.85546875" style="46" customWidth="1"/>
    <col min="6901" max="6901" width="16.28515625" style="46" customWidth="1"/>
    <col min="6902" max="6902" width="17.5703125" style="46" customWidth="1"/>
    <col min="6903" max="6903" width="24" style="46" customWidth="1"/>
    <col min="6904" max="6904" width="18.85546875" style="46" customWidth="1"/>
    <col min="6905" max="6905" width="15" style="46" customWidth="1"/>
    <col min="6906" max="6906" width="20.140625" style="46" customWidth="1"/>
    <col min="6907" max="6907" width="17.5703125" style="46" customWidth="1"/>
    <col min="6908" max="6908" width="6" style="46" customWidth="1"/>
    <col min="6909" max="6909" width="12.42578125" style="46" customWidth="1"/>
    <col min="6910" max="6912" width="15" style="46" customWidth="1"/>
    <col min="6913" max="6913" width="7.28515625" style="46" customWidth="1"/>
    <col min="6914" max="6914" width="11.140625" style="46" customWidth="1"/>
    <col min="6915" max="6915" width="13.7109375" style="46" customWidth="1"/>
    <col min="6916" max="6916" width="18.85546875" style="46" customWidth="1"/>
    <col min="6917" max="6917" width="16.28515625" style="46" customWidth="1"/>
    <col min="6918" max="6918" width="25.28515625" style="46" customWidth="1"/>
    <col min="6919" max="6919" width="20.140625" style="46" customWidth="1"/>
    <col min="6920" max="6920" width="15" style="46" customWidth="1"/>
    <col min="6921" max="6921" width="17.5703125" style="46" customWidth="1"/>
    <col min="6922" max="6922" width="16.28515625" style="46" customWidth="1"/>
    <col min="6923" max="6924" width="15" style="46" customWidth="1"/>
    <col min="6925" max="6925" width="17.5703125" style="46" customWidth="1"/>
    <col min="6926" max="6926" width="20.140625" style="46" customWidth="1"/>
    <col min="6927" max="6927" width="16.28515625" style="46" customWidth="1"/>
    <col min="6928" max="6928" width="25.28515625" style="46" customWidth="1"/>
    <col min="6929" max="6929" width="18.85546875" style="46" customWidth="1"/>
    <col min="6930" max="6932" width="20.140625" style="46" customWidth="1"/>
    <col min="6933" max="6933" width="39.42578125" style="46" customWidth="1"/>
    <col min="6934" max="6934" width="25.28515625" style="46" customWidth="1"/>
    <col min="6935" max="6935" width="24" style="46" customWidth="1"/>
    <col min="6936" max="7090" width="20.140625" style="46" customWidth="1"/>
    <col min="7091" max="7139" width="12.42578125" style="46" customWidth="1"/>
    <col min="7140" max="7140" width="20.140625" style="46" customWidth="1"/>
    <col min="7141" max="7141" width="21.42578125" style="46" customWidth="1"/>
    <col min="7142" max="7142" width="22.7109375" style="46" customWidth="1"/>
    <col min="7143" max="7143" width="13.7109375" style="46" customWidth="1"/>
    <col min="7144" max="7144" width="15" style="46" customWidth="1"/>
    <col min="7145" max="7146" width="17.5703125" style="46" customWidth="1"/>
    <col min="7147" max="7147" width="26.5703125" style="46" customWidth="1"/>
    <col min="7148" max="7148" width="16.28515625" style="46" customWidth="1"/>
    <col min="7149" max="7149" width="15" style="46" customWidth="1"/>
    <col min="7150" max="7151" width="12.42578125" style="46" customWidth="1"/>
    <col min="7152" max="7153" width="17.5703125" style="46" customWidth="1"/>
    <col min="7154" max="7154" width="7.28515625" style="46" customWidth="1"/>
    <col min="7155" max="7155" width="21.42578125" style="46" customWidth="1"/>
    <col min="7156" max="7156" width="18.85546875" style="46" customWidth="1"/>
    <col min="7157" max="7157" width="16.28515625" style="46" customWidth="1"/>
    <col min="7158" max="7158" width="17.5703125" style="46" customWidth="1"/>
    <col min="7159" max="7159" width="24" style="46" customWidth="1"/>
    <col min="7160" max="7160" width="18.85546875" style="46" customWidth="1"/>
    <col min="7161" max="7161" width="15" style="46" customWidth="1"/>
    <col min="7162" max="7162" width="20.140625" style="46" customWidth="1"/>
    <col min="7163" max="7163" width="17.5703125" style="46" customWidth="1"/>
    <col min="7164" max="7164" width="6" style="46" customWidth="1"/>
    <col min="7165" max="7165" width="12.42578125" style="46" customWidth="1"/>
    <col min="7166" max="7168" width="15" style="46" customWidth="1"/>
    <col min="7169" max="7169" width="7.28515625" style="46" customWidth="1"/>
    <col min="7170" max="7170" width="11.140625" style="46" customWidth="1"/>
    <col min="7171" max="7171" width="13.7109375" style="46" customWidth="1"/>
    <col min="7172" max="7172" width="18.85546875" style="46" customWidth="1"/>
    <col min="7173" max="7173" width="16.28515625" style="46" customWidth="1"/>
    <col min="7174" max="7174" width="25.28515625" style="46" customWidth="1"/>
    <col min="7175" max="7175" width="20.140625" style="46" customWidth="1"/>
    <col min="7176" max="7176" width="15" style="46" customWidth="1"/>
    <col min="7177" max="7177" width="17.5703125" style="46" customWidth="1"/>
    <col min="7178" max="7178" width="16.28515625" style="46" customWidth="1"/>
    <col min="7179" max="7180" width="15" style="46" customWidth="1"/>
    <col min="7181" max="7181" width="17.5703125" style="46" customWidth="1"/>
    <col min="7182" max="7182" width="20.140625" style="46" customWidth="1"/>
    <col min="7183" max="7183" width="16.28515625" style="46" customWidth="1"/>
    <col min="7184" max="7184" width="25.28515625" style="46" customWidth="1"/>
    <col min="7185" max="7185" width="18.85546875" style="46" customWidth="1"/>
    <col min="7186" max="7188" width="20.140625" style="46" customWidth="1"/>
    <col min="7189" max="7189" width="39.42578125" style="46" customWidth="1"/>
    <col min="7190" max="7190" width="25.28515625" style="46" customWidth="1"/>
    <col min="7191" max="7191" width="24" style="46" customWidth="1"/>
    <col min="7192" max="7346" width="20.140625" style="46" customWidth="1"/>
    <col min="7347" max="7395" width="12.42578125" style="46" customWidth="1"/>
    <col min="7396" max="7396" width="20.140625" style="46" customWidth="1"/>
    <col min="7397" max="7397" width="21.42578125" style="46" customWidth="1"/>
    <col min="7398" max="7398" width="22.7109375" style="46" customWidth="1"/>
    <col min="7399" max="7399" width="13.7109375" style="46" customWidth="1"/>
    <col min="7400" max="7400" width="15" style="46" customWidth="1"/>
    <col min="7401" max="7402" width="17.5703125" style="46" customWidth="1"/>
    <col min="7403" max="7403" width="26.5703125" style="46" customWidth="1"/>
    <col min="7404" max="7404" width="16.28515625" style="46" customWidth="1"/>
    <col min="7405" max="7405" width="15" style="46" customWidth="1"/>
    <col min="7406" max="7407" width="12.42578125" style="46" customWidth="1"/>
    <col min="7408" max="7409" width="17.5703125" style="46" customWidth="1"/>
    <col min="7410" max="7410" width="7.28515625" style="46" customWidth="1"/>
    <col min="7411" max="7411" width="21.42578125" style="46" customWidth="1"/>
    <col min="7412" max="7412" width="18.85546875" style="46" customWidth="1"/>
    <col min="7413" max="7413" width="16.28515625" style="46" customWidth="1"/>
    <col min="7414" max="7414" width="17.5703125" style="46" customWidth="1"/>
    <col min="7415" max="7415" width="24" style="46" customWidth="1"/>
    <col min="7416" max="7416" width="18.85546875" style="46" customWidth="1"/>
    <col min="7417" max="7417" width="15" style="46" customWidth="1"/>
    <col min="7418" max="7418" width="20.140625" style="46" customWidth="1"/>
    <col min="7419" max="7419" width="17.5703125" style="46" customWidth="1"/>
    <col min="7420" max="7420" width="6" style="46" customWidth="1"/>
    <col min="7421" max="7421" width="12.42578125" style="46" customWidth="1"/>
    <col min="7422" max="7424" width="15" style="46" customWidth="1"/>
    <col min="7425" max="7425" width="7.28515625" style="46" customWidth="1"/>
    <col min="7426" max="7426" width="11.140625" style="46" customWidth="1"/>
    <col min="7427" max="7427" width="13.7109375" style="46" customWidth="1"/>
    <col min="7428" max="7428" width="18.85546875" style="46" customWidth="1"/>
    <col min="7429" max="7429" width="16.28515625" style="46" customWidth="1"/>
    <col min="7430" max="7430" width="25.28515625" style="46" customWidth="1"/>
    <col min="7431" max="7431" width="20.140625" style="46" customWidth="1"/>
    <col min="7432" max="7432" width="15" style="46" customWidth="1"/>
    <col min="7433" max="7433" width="17.5703125" style="46" customWidth="1"/>
    <col min="7434" max="7434" width="16.28515625" style="46" customWidth="1"/>
    <col min="7435" max="7436" width="15" style="46" customWidth="1"/>
    <col min="7437" max="7437" width="17.5703125" style="46" customWidth="1"/>
    <col min="7438" max="7438" width="20.140625" style="46" customWidth="1"/>
    <col min="7439" max="7439" width="16.28515625" style="46" customWidth="1"/>
    <col min="7440" max="7440" width="25.28515625" style="46" customWidth="1"/>
    <col min="7441" max="7441" width="18.85546875" style="46" customWidth="1"/>
    <col min="7442" max="7444" width="20.140625" style="46" customWidth="1"/>
    <col min="7445" max="7445" width="39.42578125" style="46" customWidth="1"/>
    <col min="7446" max="7446" width="25.28515625" style="46" customWidth="1"/>
    <col min="7447" max="7447" width="24" style="46" customWidth="1"/>
    <col min="7448" max="7602" width="20.140625" style="46" customWidth="1"/>
    <col min="7603" max="7651" width="12.42578125" style="46" customWidth="1"/>
    <col min="7652" max="7652" width="20.140625" style="46" customWidth="1"/>
    <col min="7653" max="7653" width="21.42578125" style="46" customWidth="1"/>
    <col min="7654" max="7654" width="22.7109375" style="46" customWidth="1"/>
    <col min="7655" max="7655" width="13.7109375" style="46" customWidth="1"/>
    <col min="7656" max="7656" width="15" style="46" customWidth="1"/>
    <col min="7657" max="7658" width="17.5703125" style="46" customWidth="1"/>
    <col min="7659" max="7659" width="26.5703125" style="46" customWidth="1"/>
    <col min="7660" max="7660" width="16.28515625" style="46" customWidth="1"/>
    <col min="7661" max="7661" width="15" style="46" customWidth="1"/>
    <col min="7662" max="7663" width="12.42578125" style="46" customWidth="1"/>
    <col min="7664" max="7665" width="17.5703125" style="46" customWidth="1"/>
    <col min="7666" max="7666" width="7.28515625" style="46" customWidth="1"/>
    <col min="7667" max="7667" width="21.42578125" style="46" customWidth="1"/>
    <col min="7668" max="7668" width="18.85546875" style="46" customWidth="1"/>
    <col min="7669" max="7669" width="16.28515625" style="46" customWidth="1"/>
    <col min="7670" max="7670" width="17.5703125" style="46" customWidth="1"/>
    <col min="7671" max="7671" width="24" style="46" customWidth="1"/>
    <col min="7672" max="7672" width="18.85546875" style="46" customWidth="1"/>
    <col min="7673" max="7673" width="15" style="46" customWidth="1"/>
    <col min="7674" max="7674" width="20.140625" style="46" customWidth="1"/>
    <col min="7675" max="7675" width="17.5703125" style="46" customWidth="1"/>
    <col min="7676" max="7676" width="6" style="46" customWidth="1"/>
    <col min="7677" max="7677" width="12.42578125" style="46" customWidth="1"/>
    <col min="7678" max="7680" width="15" style="46" customWidth="1"/>
    <col min="7681" max="7681" width="7.28515625" style="46" customWidth="1"/>
    <col min="7682" max="7682" width="11.140625" style="46" customWidth="1"/>
    <col min="7683" max="7683" width="13.7109375" style="46" customWidth="1"/>
    <col min="7684" max="7684" width="18.85546875" style="46" customWidth="1"/>
    <col min="7685" max="7685" width="16.28515625" style="46" customWidth="1"/>
    <col min="7686" max="7686" width="25.28515625" style="46" customWidth="1"/>
    <col min="7687" max="7687" width="20.140625" style="46" customWidth="1"/>
    <col min="7688" max="7688" width="15" style="46" customWidth="1"/>
    <col min="7689" max="7689" width="17.5703125" style="46" customWidth="1"/>
    <col min="7690" max="7690" width="16.28515625" style="46" customWidth="1"/>
    <col min="7691" max="7692" width="15" style="46" customWidth="1"/>
    <col min="7693" max="7693" width="17.5703125" style="46" customWidth="1"/>
    <col min="7694" max="7694" width="20.140625" style="46" customWidth="1"/>
    <col min="7695" max="7695" width="16.28515625" style="46" customWidth="1"/>
    <col min="7696" max="7696" width="25.28515625" style="46" customWidth="1"/>
    <col min="7697" max="7697" width="18.85546875" style="46" customWidth="1"/>
    <col min="7698" max="7700" width="20.140625" style="46" customWidth="1"/>
    <col min="7701" max="7701" width="39.42578125" style="46" customWidth="1"/>
    <col min="7702" max="7702" width="25.28515625" style="46" customWidth="1"/>
    <col min="7703" max="7703" width="24" style="46" customWidth="1"/>
    <col min="7704" max="7858" width="20.140625" style="46" customWidth="1"/>
    <col min="7859" max="7907" width="12.42578125" style="46" customWidth="1"/>
    <col min="7908" max="7908" width="20.140625" style="46" customWidth="1"/>
    <col min="7909" max="7909" width="21.42578125" style="46" customWidth="1"/>
    <col min="7910" max="7910" width="22.7109375" style="46" customWidth="1"/>
    <col min="7911" max="7911" width="13.7109375" style="46" customWidth="1"/>
    <col min="7912" max="7912" width="15" style="46" customWidth="1"/>
    <col min="7913" max="7914" width="17.5703125" style="46" customWidth="1"/>
    <col min="7915" max="7915" width="26.5703125" style="46" customWidth="1"/>
    <col min="7916" max="7916" width="16.28515625" style="46" customWidth="1"/>
    <col min="7917" max="7917" width="15" style="46" customWidth="1"/>
    <col min="7918" max="7919" width="12.42578125" style="46" customWidth="1"/>
    <col min="7920" max="7921" width="17.5703125" style="46" customWidth="1"/>
    <col min="7922" max="7922" width="7.28515625" style="46" customWidth="1"/>
    <col min="7923" max="7923" width="21.42578125" style="46" customWidth="1"/>
    <col min="7924" max="7924" width="18.85546875" style="46" customWidth="1"/>
    <col min="7925" max="7925" width="16.28515625" style="46" customWidth="1"/>
    <col min="7926" max="7926" width="17.5703125" style="46" customWidth="1"/>
    <col min="7927" max="7927" width="24" style="46" customWidth="1"/>
    <col min="7928" max="7928" width="18.85546875" style="46" customWidth="1"/>
    <col min="7929" max="7929" width="15" style="46" customWidth="1"/>
    <col min="7930" max="7930" width="20.140625" style="46" customWidth="1"/>
    <col min="7931" max="7931" width="17.5703125" style="46" customWidth="1"/>
    <col min="7932" max="7932" width="6" style="46" customWidth="1"/>
    <col min="7933" max="7933" width="12.42578125" style="46" customWidth="1"/>
    <col min="7934" max="7936" width="15" style="46" customWidth="1"/>
    <col min="7937" max="7937" width="7.28515625" style="46" customWidth="1"/>
    <col min="7938" max="7938" width="11.140625" style="46" customWidth="1"/>
    <col min="7939" max="7939" width="13.7109375" style="46" customWidth="1"/>
    <col min="7940" max="7940" width="18.85546875" style="46" customWidth="1"/>
    <col min="7941" max="7941" width="16.28515625" style="46" customWidth="1"/>
    <col min="7942" max="7942" width="25.28515625" style="46" customWidth="1"/>
    <col min="7943" max="7943" width="20.140625" style="46" customWidth="1"/>
    <col min="7944" max="7944" width="15" style="46" customWidth="1"/>
    <col min="7945" max="7945" width="17.5703125" style="46" customWidth="1"/>
    <col min="7946" max="7946" width="16.28515625" style="46" customWidth="1"/>
    <col min="7947" max="7948" width="15" style="46" customWidth="1"/>
    <col min="7949" max="7949" width="17.5703125" style="46" customWidth="1"/>
    <col min="7950" max="7950" width="20.140625" style="46" customWidth="1"/>
    <col min="7951" max="7951" width="16.28515625" style="46" customWidth="1"/>
    <col min="7952" max="7952" width="25.28515625" style="46" customWidth="1"/>
    <col min="7953" max="7953" width="18.85546875" style="46" customWidth="1"/>
    <col min="7954" max="7956" width="20.140625" style="46" customWidth="1"/>
    <col min="7957" max="7957" width="39.42578125" style="46" customWidth="1"/>
    <col min="7958" max="7958" width="25.28515625" style="46" customWidth="1"/>
    <col min="7959" max="7959" width="24" style="46" customWidth="1"/>
    <col min="7960" max="8114" width="20.140625" style="46" customWidth="1"/>
    <col min="8115" max="8163" width="12.42578125" style="46" customWidth="1"/>
    <col min="8164" max="8164" width="20.140625" style="46" customWidth="1"/>
    <col min="8165" max="8165" width="21.42578125" style="46" customWidth="1"/>
    <col min="8166" max="8166" width="22.7109375" style="46" customWidth="1"/>
    <col min="8167" max="8167" width="13.7109375" style="46" customWidth="1"/>
    <col min="8168" max="8168" width="15" style="46" customWidth="1"/>
    <col min="8169" max="8170" width="17.5703125" style="46" customWidth="1"/>
    <col min="8171" max="8171" width="26.5703125" style="46" customWidth="1"/>
    <col min="8172" max="8172" width="16.28515625" style="46" customWidth="1"/>
    <col min="8173" max="8173" width="15" style="46" customWidth="1"/>
    <col min="8174" max="8175" width="12.42578125" style="46" customWidth="1"/>
    <col min="8176" max="8177" width="17.5703125" style="46" customWidth="1"/>
    <col min="8178" max="8178" width="7.28515625" style="46" customWidth="1"/>
    <col min="8179" max="8179" width="21.42578125" style="46" customWidth="1"/>
    <col min="8180" max="8180" width="18.85546875" style="46" customWidth="1"/>
    <col min="8181" max="8181" width="16.28515625" style="46" customWidth="1"/>
    <col min="8182" max="8182" width="17.5703125" style="46" customWidth="1"/>
    <col min="8183" max="8183" width="24" style="46" customWidth="1"/>
    <col min="8184" max="8184" width="18.85546875" style="46" customWidth="1"/>
    <col min="8185" max="8185" width="15" style="46" customWidth="1"/>
    <col min="8186" max="8186" width="20.140625" style="46" customWidth="1"/>
    <col min="8187" max="8187" width="17.5703125" style="46" customWidth="1"/>
    <col min="8188" max="8188" width="6" style="46" customWidth="1"/>
    <col min="8189" max="8189" width="12.42578125" style="46" customWidth="1"/>
    <col min="8190" max="8192" width="15" style="46" customWidth="1"/>
    <col min="8193" max="8193" width="7.28515625" style="46" customWidth="1"/>
    <col min="8194" max="8194" width="11.140625" style="46" customWidth="1"/>
    <col min="8195" max="8195" width="13.7109375" style="46" customWidth="1"/>
    <col min="8196" max="8196" width="18.85546875" style="46" customWidth="1"/>
    <col min="8197" max="8197" width="16.28515625" style="46" customWidth="1"/>
    <col min="8198" max="8198" width="25.28515625" style="46" customWidth="1"/>
    <col min="8199" max="8199" width="20.140625" style="46" customWidth="1"/>
    <col min="8200" max="8200" width="15" style="46" customWidth="1"/>
    <col min="8201" max="8201" width="17.5703125" style="46" customWidth="1"/>
    <col min="8202" max="8202" width="16.28515625" style="46" customWidth="1"/>
    <col min="8203" max="8204" width="15" style="46" customWidth="1"/>
    <col min="8205" max="8205" width="17.5703125" style="46" customWidth="1"/>
    <col min="8206" max="8206" width="20.140625" style="46" customWidth="1"/>
    <col min="8207" max="8207" width="16.28515625" style="46" customWidth="1"/>
    <col min="8208" max="8208" width="25.28515625" style="46" customWidth="1"/>
    <col min="8209" max="8209" width="18.85546875" style="46" customWidth="1"/>
    <col min="8210" max="8212" width="20.140625" style="46" customWidth="1"/>
    <col min="8213" max="8213" width="39.42578125" style="46" customWidth="1"/>
    <col min="8214" max="8214" width="25.28515625" style="46" customWidth="1"/>
    <col min="8215" max="8215" width="24" style="46" customWidth="1"/>
    <col min="8216" max="8370" width="20.140625" style="46" customWidth="1"/>
    <col min="8371" max="8419" width="12.42578125" style="46" customWidth="1"/>
    <col min="8420" max="8420" width="20.140625" style="46" customWidth="1"/>
    <col min="8421" max="8421" width="21.42578125" style="46" customWidth="1"/>
    <col min="8422" max="8422" width="22.7109375" style="46" customWidth="1"/>
    <col min="8423" max="8423" width="13.7109375" style="46" customWidth="1"/>
    <col min="8424" max="8424" width="15" style="46" customWidth="1"/>
    <col min="8425" max="8426" width="17.5703125" style="46" customWidth="1"/>
    <col min="8427" max="8427" width="26.5703125" style="46" customWidth="1"/>
    <col min="8428" max="8428" width="16.28515625" style="46" customWidth="1"/>
    <col min="8429" max="8429" width="15" style="46" customWidth="1"/>
    <col min="8430" max="8431" width="12.42578125" style="46" customWidth="1"/>
    <col min="8432" max="8433" width="17.5703125" style="46" customWidth="1"/>
    <col min="8434" max="8434" width="7.28515625" style="46" customWidth="1"/>
    <col min="8435" max="8435" width="21.42578125" style="46" customWidth="1"/>
    <col min="8436" max="8436" width="18.85546875" style="46" customWidth="1"/>
    <col min="8437" max="8437" width="16.28515625" style="46" customWidth="1"/>
    <col min="8438" max="8438" width="17.5703125" style="46" customWidth="1"/>
    <col min="8439" max="8439" width="24" style="46" customWidth="1"/>
    <col min="8440" max="8440" width="18.85546875" style="46" customWidth="1"/>
    <col min="8441" max="8441" width="15" style="46" customWidth="1"/>
    <col min="8442" max="8442" width="20.140625" style="46" customWidth="1"/>
    <col min="8443" max="8443" width="17.5703125" style="46" customWidth="1"/>
    <col min="8444" max="8444" width="6" style="46" customWidth="1"/>
    <col min="8445" max="8445" width="12.42578125" style="46" customWidth="1"/>
    <col min="8446" max="8448" width="15" style="46" customWidth="1"/>
    <col min="8449" max="8449" width="7.28515625" style="46" customWidth="1"/>
    <col min="8450" max="8450" width="11.140625" style="46" customWidth="1"/>
    <col min="8451" max="8451" width="13.7109375" style="46" customWidth="1"/>
    <col min="8452" max="8452" width="18.85546875" style="46" customWidth="1"/>
    <col min="8453" max="8453" width="16.28515625" style="46" customWidth="1"/>
    <col min="8454" max="8454" width="25.28515625" style="46" customWidth="1"/>
    <col min="8455" max="8455" width="20.140625" style="46" customWidth="1"/>
    <col min="8456" max="8456" width="15" style="46" customWidth="1"/>
    <col min="8457" max="8457" width="17.5703125" style="46" customWidth="1"/>
    <col min="8458" max="8458" width="16.28515625" style="46" customWidth="1"/>
    <col min="8459" max="8460" width="15" style="46" customWidth="1"/>
    <col min="8461" max="8461" width="17.5703125" style="46" customWidth="1"/>
    <col min="8462" max="8462" width="20.140625" style="46" customWidth="1"/>
    <col min="8463" max="8463" width="16.28515625" style="46" customWidth="1"/>
    <col min="8464" max="8464" width="25.28515625" style="46" customWidth="1"/>
    <col min="8465" max="8465" width="18.85546875" style="46" customWidth="1"/>
    <col min="8466" max="8468" width="20.140625" style="46" customWidth="1"/>
    <col min="8469" max="8469" width="39.42578125" style="46" customWidth="1"/>
    <col min="8470" max="8470" width="25.28515625" style="46" customWidth="1"/>
    <col min="8471" max="8471" width="24" style="46" customWidth="1"/>
    <col min="8472" max="8626" width="20.140625" style="46" customWidth="1"/>
    <col min="8627" max="8675" width="12.42578125" style="46" customWidth="1"/>
    <col min="8676" max="8676" width="20.140625" style="46" customWidth="1"/>
    <col min="8677" max="8677" width="21.42578125" style="46" customWidth="1"/>
    <col min="8678" max="8678" width="22.7109375" style="46" customWidth="1"/>
    <col min="8679" max="8679" width="13.7109375" style="46" customWidth="1"/>
    <col min="8680" max="8680" width="15" style="46" customWidth="1"/>
    <col min="8681" max="8682" width="17.5703125" style="46" customWidth="1"/>
    <col min="8683" max="8683" width="26.5703125" style="46" customWidth="1"/>
    <col min="8684" max="8684" width="16.28515625" style="46" customWidth="1"/>
    <col min="8685" max="8685" width="15" style="46" customWidth="1"/>
    <col min="8686" max="8687" width="12.42578125" style="46" customWidth="1"/>
    <col min="8688" max="8689" width="17.5703125" style="46" customWidth="1"/>
    <col min="8690" max="8690" width="7.28515625" style="46" customWidth="1"/>
    <col min="8691" max="8691" width="21.42578125" style="46" customWidth="1"/>
    <col min="8692" max="8692" width="18.85546875" style="46" customWidth="1"/>
    <col min="8693" max="8693" width="16.28515625" style="46" customWidth="1"/>
    <col min="8694" max="8694" width="17.5703125" style="46" customWidth="1"/>
    <col min="8695" max="8695" width="24" style="46" customWidth="1"/>
    <col min="8696" max="8696" width="18.85546875" style="46" customWidth="1"/>
    <col min="8697" max="8697" width="15" style="46" customWidth="1"/>
    <col min="8698" max="8698" width="20.140625" style="46" customWidth="1"/>
    <col min="8699" max="8699" width="17.5703125" style="46" customWidth="1"/>
    <col min="8700" max="8700" width="6" style="46" customWidth="1"/>
    <col min="8701" max="8701" width="12.42578125" style="46" customWidth="1"/>
    <col min="8702" max="8704" width="15" style="46" customWidth="1"/>
    <col min="8705" max="8705" width="7.28515625" style="46" customWidth="1"/>
    <col min="8706" max="8706" width="11.140625" style="46" customWidth="1"/>
    <col min="8707" max="8707" width="13.7109375" style="46" customWidth="1"/>
    <col min="8708" max="8708" width="18.85546875" style="46" customWidth="1"/>
    <col min="8709" max="8709" width="16.28515625" style="46" customWidth="1"/>
    <col min="8710" max="8710" width="25.28515625" style="46" customWidth="1"/>
    <col min="8711" max="8711" width="20.140625" style="46" customWidth="1"/>
    <col min="8712" max="8712" width="15" style="46" customWidth="1"/>
    <col min="8713" max="8713" width="17.5703125" style="46" customWidth="1"/>
    <col min="8714" max="8714" width="16.28515625" style="46" customWidth="1"/>
    <col min="8715" max="8716" width="15" style="46" customWidth="1"/>
    <col min="8717" max="8717" width="17.5703125" style="46" customWidth="1"/>
    <col min="8718" max="8718" width="20.140625" style="46" customWidth="1"/>
    <col min="8719" max="8719" width="16.28515625" style="46" customWidth="1"/>
    <col min="8720" max="8720" width="25.28515625" style="46" customWidth="1"/>
    <col min="8721" max="8721" width="18.85546875" style="46" customWidth="1"/>
    <col min="8722" max="8724" width="20.140625" style="46" customWidth="1"/>
    <col min="8725" max="8725" width="39.42578125" style="46" customWidth="1"/>
    <col min="8726" max="8726" width="25.28515625" style="46" customWidth="1"/>
    <col min="8727" max="8727" width="24" style="46" customWidth="1"/>
    <col min="8728" max="8882" width="20.140625" style="46" customWidth="1"/>
    <col min="8883" max="8931" width="12.42578125" style="46" customWidth="1"/>
    <col min="8932" max="8932" width="20.140625" style="46" customWidth="1"/>
    <col min="8933" max="8933" width="21.42578125" style="46" customWidth="1"/>
    <col min="8934" max="8934" width="22.7109375" style="46" customWidth="1"/>
    <col min="8935" max="8935" width="13.7109375" style="46" customWidth="1"/>
    <col min="8936" max="8936" width="15" style="46" customWidth="1"/>
    <col min="8937" max="8938" width="17.5703125" style="46" customWidth="1"/>
    <col min="8939" max="8939" width="26.5703125" style="46" customWidth="1"/>
    <col min="8940" max="8940" width="16.28515625" style="46" customWidth="1"/>
    <col min="8941" max="8941" width="15" style="46" customWidth="1"/>
    <col min="8942" max="8943" width="12.42578125" style="46" customWidth="1"/>
    <col min="8944" max="8945" width="17.5703125" style="46" customWidth="1"/>
    <col min="8946" max="8946" width="7.28515625" style="46" customWidth="1"/>
    <col min="8947" max="8947" width="21.42578125" style="46" customWidth="1"/>
    <col min="8948" max="8948" width="18.85546875" style="46" customWidth="1"/>
    <col min="8949" max="8949" width="16.28515625" style="46" customWidth="1"/>
    <col min="8950" max="8950" width="17.5703125" style="46" customWidth="1"/>
    <col min="8951" max="8951" width="24" style="46" customWidth="1"/>
    <col min="8952" max="8952" width="18.85546875" style="46" customWidth="1"/>
    <col min="8953" max="8953" width="15" style="46" customWidth="1"/>
    <col min="8954" max="8954" width="20.140625" style="46" customWidth="1"/>
    <col min="8955" max="8955" width="17.5703125" style="46" customWidth="1"/>
    <col min="8956" max="8956" width="6" style="46" customWidth="1"/>
    <col min="8957" max="8957" width="12.42578125" style="46" customWidth="1"/>
    <col min="8958" max="8960" width="15" style="46" customWidth="1"/>
    <col min="8961" max="8961" width="7.28515625" style="46" customWidth="1"/>
    <col min="8962" max="8962" width="11.140625" style="46" customWidth="1"/>
    <col min="8963" max="8963" width="13.7109375" style="46" customWidth="1"/>
    <col min="8964" max="8964" width="18.85546875" style="46" customWidth="1"/>
    <col min="8965" max="8965" width="16.28515625" style="46" customWidth="1"/>
    <col min="8966" max="8966" width="25.28515625" style="46" customWidth="1"/>
    <col min="8967" max="8967" width="20.140625" style="46" customWidth="1"/>
    <col min="8968" max="8968" width="15" style="46" customWidth="1"/>
    <col min="8969" max="8969" width="17.5703125" style="46" customWidth="1"/>
    <col min="8970" max="8970" width="16.28515625" style="46" customWidth="1"/>
    <col min="8971" max="8972" width="15" style="46" customWidth="1"/>
    <col min="8973" max="8973" width="17.5703125" style="46" customWidth="1"/>
    <col min="8974" max="8974" width="20.140625" style="46" customWidth="1"/>
    <col min="8975" max="8975" width="16.28515625" style="46" customWidth="1"/>
    <col min="8976" max="8976" width="25.28515625" style="46" customWidth="1"/>
    <col min="8977" max="8977" width="18.85546875" style="46" customWidth="1"/>
    <col min="8978" max="8980" width="20.140625" style="46" customWidth="1"/>
    <col min="8981" max="8981" width="39.42578125" style="46" customWidth="1"/>
    <col min="8982" max="8982" width="25.28515625" style="46" customWidth="1"/>
    <col min="8983" max="8983" width="24" style="46" customWidth="1"/>
    <col min="8984" max="9138" width="20.140625" style="46" customWidth="1"/>
    <col min="9139" max="9187" width="12.42578125" style="46" customWidth="1"/>
    <col min="9188" max="9188" width="20.140625" style="46" customWidth="1"/>
    <col min="9189" max="9189" width="21.42578125" style="46" customWidth="1"/>
    <col min="9190" max="9190" width="22.7109375" style="46" customWidth="1"/>
    <col min="9191" max="9191" width="13.7109375" style="46" customWidth="1"/>
    <col min="9192" max="9192" width="15" style="46" customWidth="1"/>
    <col min="9193" max="9194" width="17.5703125" style="46" customWidth="1"/>
    <col min="9195" max="9195" width="26.5703125" style="46" customWidth="1"/>
    <col min="9196" max="9196" width="16.28515625" style="46" customWidth="1"/>
    <col min="9197" max="9197" width="15" style="46" customWidth="1"/>
    <col min="9198" max="9199" width="12.42578125" style="46" customWidth="1"/>
    <col min="9200" max="9201" width="17.5703125" style="46" customWidth="1"/>
    <col min="9202" max="9202" width="7.28515625" style="46" customWidth="1"/>
    <col min="9203" max="9203" width="21.42578125" style="46" customWidth="1"/>
    <col min="9204" max="9204" width="18.85546875" style="46" customWidth="1"/>
    <col min="9205" max="9205" width="16.28515625" style="46" customWidth="1"/>
    <col min="9206" max="9206" width="17.5703125" style="46" customWidth="1"/>
    <col min="9207" max="9207" width="24" style="46" customWidth="1"/>
    <col min="9208" max="9208" width="18.85546875" style="46" customWidth="1"/>
    <col min="9209" max="9209" width="15" style="46" customWidth="1"/>
    <col min="9210" max="9210" width="20.140625" style="46" customWidth="1"/>
    <col min="9211" max="9211" width="17.5703125" style="46" customWidth="1"/>
    <col min="9212" max="9212" width="6" style="46" customWidth="1"/>
    <col min="9213" max="9213" width="12.42578125" style="46" customWidth="1"/>
    <col min="9214" max="9216" width="15" style="46" customWidth="1"/>
    <col min="9217" max="9217" width="7.28515625" style="46" customWidth="1"/>
    <col min="9218" max="9218" width="11.140625" style="46" customWidth="1"/>
    <col min="9219" max="9219" width="13.7109375" style="46" customWidth="1"/>
    <col min="9220" max="9220" width="18.85546875" style="46" customWidth="1"/>
    <col min="9221" max="9221" width="16.28515625" style="46" customWidth="1"/>
    <col min="9222" max="9222" width="25.28515625" style="46" customWidth="1"/>
    <col min="9223" max="9223" width="20.140625" style="46" customWidth="1"/>
    <col min="9224" max="9224" width="15" style="46" customWidth="1"/>
    <col min="9225" max="9225" width="17.5703125" style="46" customWidth="1"/>
    <col min="9226" max="9226" width="16.28515625" style="46" customWidth="1"/>
    <col min="9227" max="9228" width="15" style="46" customWidth="1"/>
    <col min="9229" max="9229" width="17.5703125" style="46" customWidth="1"/>
    <col min="9230" max="9230" width="20.140625" style="46" customWidth="1"/>
    <col min="9231" max="9231" width="16.28515625" style="46" customWidth="1"/>
    <col min="9232" max="9232" width="25.28515625" style="46" customWidth="1"/>
    <col min="9233" max="9233" width="18.85546875" style="46" customWidth="1"/>
    <col min="9234" max="9236" width="20.140625" style="46" customWidth="1"/>
    <col min="9237" max="9237" width="39.42578125" style="46" customWidth="1"/>
    <col min="9238" max="9238" width="25.28515625" style="46" customWidth="1"/>
    <col min="9239" max="9239" width="24" style="46" customWidth="1"/>
    <col min="9240" max="9394" width="20.140625" style="46" customWidth="1"/>
    <col min="9395" max="9443" width="12.42578125" style="46" customWidth="1"/>
    <col min="9444" max="9444" width="20.140625" style="46" customWidth="1"/>
    <col min="9445" max="9445" width="21.42578125" style="46" customWidth="1"/>
    <col min="9446" max="9446" width="22.7109375" style="46" customWidth="1"/>
    <col min="9447" max="9447" width="13.7109375" style="46" customWidth="1"/>
    <col min="9448" max="9448" width="15" style="46" customWidth="1"/>
    <col min="9449" max="9450" width="17.5703125" style="46" customWidth="1"/>
    <col min="9451" max="9451" width="26.5703125" style="46" customWidth="1"/>
    <col min="9452" max="9452" width="16.28515625" style="46" customWidth="1"/>
    <col min="9453" max="9453" width="15" style="46" customWidth="1"/>
    <col min="9454" max="9455" width="12.42578125" style="46" customWidth="1"/>
    <col min="9456" max="9457" width="17.5703125" style="46" customWidth="1"/>
    <col min="9458" max="9458" width="7.28515625" style="46" customWidth="1"/>
    <col min="9459" max="9459" width="21.42578125" style="46" customWidth="1"/>
    <col min="9460" max="9460" width="18.85546875" style="46" customWidth="1"/>
    <col min="9461" max="9461" width="16.28515625" style="46" customWidth="1"/>
    <col min="9462" max="9462" width="17.5703125" style="46" customWidth="1"/>
    <col min="9463" max="9463" width="24" style="46" customWidth="1"/>
    <col min="9464" max="9464" width="18.85546875" style="46" customWidth="1"/>
    <col min="9465" max="9465" width="15" style="46" customWidth="1"/>
    <col min="9466" max="9466" width="20.140625" style="46" customWidth="1"/>
    <col min="9467" max="9467" width="17.5703125" style="46" customWidth="1"/>
    <col min="9468" max="9468" width="6" style="46" customWidth="1"/>
    <col min="9469" max="9469" width="12.42578125" style="46" customWidth="1"/>
    <col min="9470" max="9472" width="15" style="46" customWidth="1"/>
    <col min="9473" max="9473" width="7.28515625" style="46" customWidth="1"/>
    <col min="9474" max="9474" width="11.140625" style="46" customWidth="1"/>
    <col min="9475" max="9475" width="13.7109375" style="46" customWidth="1"/>
    <col min="9476" max="9476" width="18.85546875" style="46" customWidth="1"/>
    <col min="9477" max="9477" width="16.28515625" style="46" customWidth="1"/>
    <col min="9478" max="9478" width="25.28515625" style="46" customWidth="1"/>
    <col min="9479" max="9479" width="20.140625" style="46" customWidth="1"/>
    <col min="9480" max="9480" width="15" style="46" customWidth="1"/>
    <col min="9481" max="9481" width="17.5703125" style="46" customWidth="1"/>
    <col min="9482" max="9482" width="16.28515625" style="46" customWidth="1"/>
    <col min="9483" max="9484" width="15" style="46" customWidth="1"/>
    <col min="9485" max="9485" width="17.5703125" style="46" customWidth="1"/>
    <col min="9486" max="9486" width="20.140625" style="46" customWidth="1"/>
    <col min="9487" max="9487" width="16.28515625" style="46" customWidth="1"/>
    <col min="9488" max="9488" width="25.28515625" style="46" customWidth="1"/>
    <col min="9489" max="9489" width="18.85546875" style="46" customWidth="1"/>
    <col min="9490" max="9492" width="20.140625" style="46" customWidth="1"/>
    <col min="9493" max="9493" width="39.42578125" style="46" customWidth="1"/>
    <col min="9494" max="9494" width="25.28515625" style="46" customWidth="1"/>
    <col min="9495" max="9495" width="24" style="46" customWidth="1"/>
    <col min="9496" max="9650" width="20.140625" style="46" customWidth="1"/>
    <col min="9651" max="9699" width="12.42578125" style="46" customWidth="1"/>
    <col min="9700" max="9700" width="20.140625" style="46" customWidth="1"/>
    <col min="9701" max="9701" width="21.42578125" style="46" customWidth="1"/>
    <col min="9702" max="9702" width="22.7109375" style="46" customWidth="1"/>
    <col min="9703" max="9703" width="13.7109375" style="46" customWidth="1"/>
    <col min="9704" max="9704" width="15" style="46" customWidth="1"/>
    <col min="9705" max="9706" width="17.5703125" style="46" customWidth="1"/>
    <col min="9707" max="9707" width="26.5703125" style="46" customWidth="1"/>
    <col min="9708" max="9708" width="16.28515625" style="46" customWidth="1"/>
    <col min="9709" max="9709" width="15" style="46" customWidth="1"/>
    <col min="9710" max="9711" width="12.42578125" style="46" customWidth="1"/>
    <col min="9712" max="9713" width="17.5703125" style="46" customWidth="1"/>
    <col min="9714" max="9714" width="7.28515625" style="46" customWidth="1"/>
    <col min="9715" max="9715" width="21.42578125" style="46" customWidth="1"/>
    <col min="9716" max="9716" width="18.85546875" style="46" customWidth="1"/>
    <col min="9717" max="9717" width="16.28515625" style="46" customWidth="1"/>
    <col min="9718" max="9718" width="17.5703125" style="46" customWidth="1"/>
    <col min="9719" max="9719" width="24" style="46" customWidth="1"/>
    <col min="9720" max="9720" width="18.85546875" style="46" customWidth="1"/>
    <col min="9721" max="9721" width="15" style="46" customWidth="1"/>
    <col min="9722" max="9722" width="20.140625" style="46" customWidth="1"/>
    <col min="9723" max="9723" width="17.5703125" style="46" customWidth="1"/>
    <col min="9724" max="9724" width="6" style="46" customWidth="1"/>
    <col min="9725" max="9725" width="12.42578125" style="46" customWidth="1"/>
    <col min="9726" max="9728" width="15" style="46" customWidth="1"/>
    <col min="9729" max="9729" width="7.28515625" style="46" customWidth="1"/>
    <col min="9730" max="9730" width="11.140625" style="46" customWidth="1"/>
    <col min="9731" max="9731" width="13.7109375" style="46" customWidth="1"/>
    <col min="9732" max="9732" width="18.85546875" style="46" customWidth="1"/>
    <col min="9733" max="9733" width="16.28515625" style="46" customWidth="1"/>
    <col min="9734" max="9734" width="25.28515625" style="46" customWidth="1"/>
    <col min="9735" max="9735" width="20.140625" style="46" customWidth="1"/>
    <col min="9736" max="9736" width="15" style="46" customWidth="1"/>
    <col min="9737" max="9737" width="17.5703125" style="46" customWidth="1"/>
    <col min="9738" max="9738" width="16.28515625" style="46" customWidth="1"/>
    <col min="9739" max="9740" width="15" style="46" customWidth="1"/>
    <col min="9741" max="9741" width="17.5703125" style="46" customWidth="1"/>
    <col min="9742" max="9742" width="20.140625" style="46" customWidth="1"/>
    <col min="9743" max="9743" width="16.28515625" style="46" customWidth="1"/>
    <col min="9744" max="9744" width="25.28515625" style="46" customWidth="1"/>
    <col min="9745" max="9745" width="18.85546875" style="46" customWidth="1"/>
    <col min="9746" max="9748" width="20.140625" style="46" customWidth="1"/>
    <col min="9749" max="9749" width="39.42578125" style="46" customWidth="1"/>
    <col min="9750" max="9750" width="25.28515625" style="46" customWidth="1"/>
    <col min="9751" max="9751" width="24" style="46" customWidth="1"/>
    <col min="9752" max="9906" width="20.140625" style="46" customWidth="1"/>
    <col min="9907" max="9955" width="12.42578125" style="46" customWidth="1"/>
    <col min="9956" max="9956" width="20.140625" style="46" customWidth="1"/>
    <col min="9957" max="9957" width="21.42578125" style="46" customWidth="1"/>
    <col min="9958" max="9958" width="22.7109375" style="46" customWidth="1"/>
    <col min="9959" max="9959" width="13.7109375" style="46" customWidth="1"/>
    <col min="9960" max="9960" width="15" style="46" customWidth="1"/>
    <col min="9961" max="9962" width="17.5703125" style="46" customWidth="1"/>
    <col min="9963" max="9963" width="26.5703125" style="46" customWidth="1"/>
    <col min="9964" max="9964" width="16.28515625" style="46" customWidth="1"/>
    <col min="9965" max="9965" width="15" style="46" customWidth="1"/>
    <col min="9966" max="9967" width="12.42578125" style="46" customWidth="1"/>
    <col min="9968" max="9969" width="17.5703125" style="46" customWidth="1"/>
    <col min="9970" max="9970" width="7.28515625" style="46" customWidth="1"/>
    <col min="9971" max="9971" width="21.42578125" style="46" customWidth="1"/>
    <col min="9972" max="9972" width="18.85546875" style="46" customWidth="1"/>
    <col min="9973" max="9973" width="16.28515625" style="46" customWidth="1"/>
    <col min="9974" max="9974" width="17.5703125" style="46" customWidth="1"/>
    <col min="9975" max="9975" width="24" style="46" customWidth="1"/>
    <col min="9976" max="9976" width="18.85546875" style="46" customWidth="1"/>
    <col min="9977" max="9977" width="15" style="46" customWidth="1"/>
    <col min="9978" max="9978" width="20.140625" style="46" customWidth="1"/>
    <col min="9979" max="9979" width="17.5703125" style="46" customWidth="1"/>
    <col min="9980" max="9980" width="6" style="46" customWidth="1"/>
    <col min="9981" max="9981" width="12.42578125" style="46" customWidth="1"/>
    <col min="9982" max="9984" width="15" style="46" customWidth="1"/>
    <col min="9985" max="9985" width="7.28515625" style="46" customWidth="1"/>
    <col min="9986" max="9986" width="11.140625" style="46" customWidth="1"/>
    <col min="9987" max="9987" width="13.7109375" style="46" customWidth="1"/>
    <col min="9988" max="9988" width="18.85546875" style="46" customWidth="1"/>
    <col min="9989" max="9989" width="16.28515625" style="46" customWidth="1"/>
    <col min="9990" max="9990" width="25.28515625" style="46" customWidth="1"/>
    <col min="9991" max="9991" width="20.140625" style="46" customWidth="1"/>
    <col min="9992" max="9992" width="15" style="46" customWidth="1"/>
    <col min="9993" max="9993" width="17.5703125" style="46" customWidth="1"/>
    <col min="9994" max="9994" width="16.28515625" style="46" customWidth="1"/>
    <col min="9995" max="9996" width="15" style="46" customWidth="1"/>
    <col min="9997" max="9997" width="17.5703125" style="46" customWidth="1"/>
    <col min="9998" max="9998" width="20.140625" style="46" customWidth="1"/>
    <col min="9999" max="9999" width="16.28515625" style="46" customWidth="1"/>
    <col min="10000" max="10000" width="25.28515625" style="46" customWidth="1"/>
    <col min="10001" max="10001" width="18.85546875" style="46" customWidth="1"/>
    <col min="10002" max="10004" width="20.140625" style="46" customWidth="1"/>
    <col min="10005" max="10005" width="39.42578125" style="46" customWidth="1"/>
    <col min="10006" max="10006" width="25.28515625" style="46" customWidth="1"/>
    <col min="10007" max="10007" width="24" style="46" customWidth="1"/>
    <col min="10008" max="10162" width="20.140625" style="46" customWidth="1"/>
    <col min="10163" max="10211" width="12.42578125" style="46" customWidth="1"/>
    <col min="10212" max="10212" width="20.140625" style="46" customWidth="1"/>
    <col min="10213" max="10213" width="21.42578125" style="46" customWidth="1"/>
    <col min="10214" max="10214" width="22.7109375" style="46" customWidth="1"/>
    <col min="10215" max="10215" width="13.7109375" style="46" customWidth="1"/>
    <col min="10216" max="10216" width="15" style="46" customWidth="1"/>
    <col min="10217" max="10218" width="17.5703125" style="46" customWidth="1"/>
    <col min="10219" max="10219" width="26.5703125" style="46" customWidth="1"/>
    <col min="10220" max="10220" width="16.28515625" style="46" customWidth="1"/>
    <col min="10221" max="10221" width="15" style="46" customWidth="1"/>
    <col min="10222" max="10223" width="12.42578125" style="46" customWidth="1"/>
    <col min="10224" max="10225" width="17.5703125" style="46" customWidth="1"/>
    <col min="10226" max="10226" width="7.28515625" style="46" customWidth="1"/>
    <col min="10227" max="10227" width="21.42578125" style="46" customWidth="1"/>
    <col min="10228" max="10228" width="18.85546875" style="46" customWidth="1"/>
    <col min="10229" max="10229" width="16.28515625" style="46" customWidth="1"/>
    <col min="10230" max="10230" width="17.5703125" style="46" customWidth="1"/>
    <col min="10231" max="10231" width="24" style="46" customWidth="1"/>
    <col min="10232" max="10232" width="18.85546875" style="46" customWidth="1"/>
    <col min="10233" max="10233" width="15" style="46" customWidth="1"/>
    <col min="10234" max="10234" width="20.140625" style="46" customWidth="1"/>
    <col min="10235" max="10235" width="17.5703125" style="46" customWidth="1"/>
    <col min="10236" max="10236" width="6" style="46" customWidth="1"/>
    <col min="10237" max="10237" width="12.42578125" style="46" customWidth="1"/>
    <col min="10238" max="10240" width="15" style="46" customWidth="1"/>
    <col min="10241" max="10241" width="7.28515625" style="46" customWidth="1"/>
    <col min="10242" max="10242" width="11.140625" style="46" customWidth="1"/>
    <col min="10243" max="10243" width="13.7109375" style="46" customWidth="1"/>
    <col min="10244" max="10244" width="18.85546875" style="46" customWidth="1"/>
    <col min="10245" max="10245" width="16.28515625" style="46" customWidth="1"/>
    <col min="10246" max="10246" width="25.28515625" style="46" customWidth="1"/>
    <col min="10247" max="10247" width="20.140625" style="46" customWidth="1"/>
    <col min="10248" max="10248" width="15" style="46" customWidth="1"/>
    <col min="10249" max="10249" width="17.5703125" style="46" customWidth="1"/>
    <col min="10250" max="10250" width="16.28515625" style="46" customWidth="1"/>
    <col min="10251" max="10252" width="15" style="46" customWidth="1"/>
    <col min="10253" max="10253" width="17.5703125" style="46" customWidth="1"/>
    <col min="10254" max="10254" width="20.140625" style="46" customWidth="1"/>
    <col min="10255" max="10255" width="16.28515625" style="46" customWidth="1"/>
    <col min="10256" max="10256" width="25.28515625" style="46" customWidth="1"/>
    <col min="10257" max="10257" width="18.85546875" style="46" customWidth="1"/>
    <col min="10258" max="10260" width="20.140625" style="46" customWidth="1"/>
    <col min="10261" max="10261" width="39.42578125" style="46" customWidth="1"/>
    <col min="10262" max="10262" width="25.28515625" style="46" customWidth="1"/>
    <col min="10263" max="10263" width="24" style="46" customWidth="1"/>
    <col min="10264" max="10418" width="20.140625" style="46" customWidth="1"/>
    <col min="10419" max="10467" width="12.42578125" style="46" customWidth="1"/>
    <col min="10468" max="10468" width="20.140625" style="46" customWidth="1"/>
    <col min="10469" max="10469" width="21.42578125" style="46" customWidth="1"/>
    <col min="10470" max="10470" width="22.7109375" style="46" customWidth="1"/>
    <col min="10471" max="10471" width="13.7109375" style="46" customWidth="1"/>
    <col min="10472" max="10472" width="15" style="46" customWidth="1"/>
    <col min="10473" max="10474" width="17.5703125" style="46" customWidth="1"/>
    <col min="10475" max="10475" width="26.5703125" style="46" customWidth="1"/>
    <col min="10476" max="10476" width="16.28515625" style="46" customWidth="1"/>
    <col min="10477" max="10477" width="15" style="46" customWidth="1"/>
    <col min="10478" max="10479" width="12.42578125" style="46" customWidth="1"/>
    <col min="10480" max="10481" width="17.5703125" style="46" customWidth="1"/>
    <col min="10482" max="10482" width="7.28515625" style="46" customWidth="1"/>
    <col min="10483" max="10483" width="21.42578125" style="46" customWidth="1"/>
    <col min="10484" max="10484" width="18.85546875" style="46" customWidth="1"/>
    <col min="10485" max="10485" width="16.28515625" style="46" customWidth="1"/>
    <col min="10486" max="10486" width="17.5703125" style="46" customWidth="1"/>
    <col min="10487" max="10487" width="24" style="46" customWidth="1"/>
    <col min="10488" max="10488" width="18.85546875" style="46" customWidth="1"/>
    <col min="10489" max="10489" width="15" style="46" customWidth="1"/>
    <col min="10490" max="10490" width="20.140625" style="46" customWidth="1"/>
    <col min="10491" max="10491" width="17.5703125" style="46" customWidth="1"/>
    <col min="10492" max="10492" width="6" style="46" customWidth="1"/>
    <col min="10493" max="10493" width="12.42578125" style="46" customWidth="1"/>
    <col min="10494" max="10496" width="15" style="46" customWidth="1"/>
    <col min="10497" max="10497" width="7.28515625" style="46" customWidth="1"/>
    <col min="10498" max="10498" width="11.140625" style="46" customWidth="1"/>
    <col min="10499" max="10499" width="13.7109375" style="46" customWidth="1"/>
    <col min="10500" max="10500" width="18.85546875" style="46" customWidth="1"/>
    <col min="10501" max="10501" width="16.28515625" style="46" customWidth="1"/>
    <col min="10502" max="10502" width="25.28515625" style="46" customWidth="1"/>
    <col min="10503" max="10503" width="20.140625" style="46" customWidth="1"/>
    <col min="10504" max="10504" width="15" style="46" customWidth="1"/>
    <col min="10505" max="10505" width="17.5703125" style="46" customWidth="1"/>
    <col min="10506" max="10506" width="16.28515625" style="46" customWidth="1"/>
    <col min="10507" max="10508" width="15" style="46" customWidth="1"/>
    <col min="10509" max="10509" width="17.5703125" style="46" customWidth="1"/>
    <col min="10510" max="10510" width="20.140625" style="46" customWidth="1"/>
    <col min="10511" max="10511" width="16.28515625" style="46" customWidth="1"/>
    <col min="10512" max="10512" width="25.28515625" style="46" customWidth="1"/>
    <col min="10513" max="10513" width="18.85546875" style="46" customWidth="1"/>
    <col min="10514" max="10516" width="20.140625" style="46" customWidth="1"/>
    <col min="10517" max="10517" width="39.42578125" style="46" customWidth="1"/>
    <col min="10518" max="10518" width="25.28515625" style="46" customWidth="1"/>
    <col min="10519" max="10519" width="24" style="46" customWidth="1"/>
    <col min="10520" max="10674" width="20.140625" style="46" customWidth="1"/>
    <col min="10675" max="10723" width="12.42578125" style="46" customWidth="1"/>
    <col min="10724" max="10724" width="20.140625" style="46" customWidth="1"/>
    <col min="10725" max="10725" width="21.42578125" style="46" customWidth="1"/>
    <col min="10726" max="10726" width="22.7109375" style="46" customWidth="1"/>
    <col min="10727" max="10727" width="13.7109375" style="46" customWidth="1"/>
    <col min="10728" max="10728" width="15" style="46" customWidth="1"/>
    <col min="10729" max="10730" width="17.5703125" style="46" customWidth="1"/>
    <col min="10731" max="10731" width="26.5703125" style="46" customWidth="1"/>
    <col min="10732" max="10732" width="16.28515625" style="46" customWidth="1"/>
    <col min="10733" max="10733" width="15" style="46" customWidth="1"/>
    <col min="10734" max="10735" width="12.42578125" style="46" customWidth="1"/>
    <col min="10736" max="10737" width="17.5703125" style="46" customWidth="1"/>
    <col min="10738" max="10738" width="7.28515625" style="46" customWidth="1"/>
    <col min="10739" max="10739" width="21.42578125" style="46" customWidth="1"/>
    <col min="10740" max="10740" width="18.85546875" style="46" customWidth="1"/>
    <col min="10741" max="10741" width="16.28515625" style="46" customWidth="1"/>
    <col min="10742" max="10742" width="17.5703125" style="46" customWidth="1"/>
    <col min="10743" max="10743" width="24" style="46" customWidth="1"/>
    <col min="10744" max="10744" width="18.85546875" style="46" customWidth="1"/>
    <col min="10745" max="10745" width="15" style="46" customWidth="1"/>
    <col min="10746" max="10746" width="20.140625" style="46" customWidth="1"/>
    <col min="10747" max="10747" width="17.5703125" style="46" customWidth="1"/>
    <col min="10748" max="10748" width="6" style="46" customWidth="1"/>
    <col min="10749" max="10749" width="12.42578125" style="46" customWidth="1"/>
    <col min="10750" max="10752" width="15" style="46" customWidth="1"/>
    <col min="10753" max="10753" width="7.28515625" style="46" customWidth="1"/>
    <col min="10754" max="10754" width="11.140625" style="46" customWidth="1"/>
    <col min="10755" max="10755" width="13.7109375" style="46" customWidth="1"/>
    <col min="10756" max="10756" width="18.85546875" style="46" customWidth="1"/>
    <col min="10757" max="10757" width="16.28515625" style="46" customWidth="1"/>
    <col min="10758" max="10758" width="25.28515625" style="46" customWidth="1"/>
    <col min="10759" max="10759" width="20.140625" style="46" customWidth="1"/>
    <col min="10760" max="10760" width="15" style="46" customWidth="1"/>
    <col min="10761" max="10761" width="17.5703125" style="46" customWidth="1"/>
    <col min="10762" max="10762" width="16.28515625" style="46" customWidth="1"/>
    <col min="10763" max="10764" width="15" style="46" customWidth="1"/>
    <col min="10765" max="10765" width="17.5703125" style="46" customWidth="1"/>
    <col min="10766" max="10766" width="20.140625" style="46" customWidth="1"/>
    <col min="10767" max="10767" width="16.28515625" style="46" customWidth="1"/>
    <col min="10768" max="10768" width="25.28515625" style="46" customWidth="1"/>
    <col min="10769" max="10769" width="18.85546875" style="46" customWidth="1"/>
    <col min="10770" max="10772" width="20.140625" style="46" customWidth="1"/>
    <col min="10773" max="10773" width="39.42578125" style="46" customWidth="1"/>
    <col min="10774" max="10774" width="25.28515625" style="46" customWidth="1"/>
    <col min="10775" max="10775" width="24" style="46" customWidth="1"/>
    <col min="10776" max="10930" width="20.140625" style="46" customWidth="1"/>
    <col min="10931" max="10979" width="12.42578125" style="46" customWidth="1"/>
    <col min="10980" max="10980" width="20.140625" style="46" customWidth="1"/>
    <col min="10981" max="10981" width="21.42578125" style="46" customWidth="1"/>
    <col min="10982" max="10982" width="22.7109375" style="46" customWidth="1"/>
    <col min="10983" max="10983" width="13.7109375" style="46" customWidth="1"/>
    <col min="10984" max="10984" width="15" style="46" customWidth="1"/>
    <col min="10985" max="10986" width="17.5703125" style="46" customWidth="1"/>
    <col min="10987" max="10987" width="26.5703125" style="46" customWidth="1"/>
    <col min="10988" max="10988" width="16.28515625" style="46" customWidth="1"/>
    <col min="10989" max="10989" width="15" style="46" customWidth="1"/>
    <col min="10990" max="10991" width="12.42578125" style="46" customWidth="1"/>
    <col min="10992" max="10993" width="17.5703125" style="46" customWidth="1"/>
    <col min="10994" max="10994" width="7.28515625" style="46" customWidth="1"/>
    <col min="10995" max="10995" width="21.42578125" style="46" customWidth="1"/>
    <col min="10996" max="10996" width="18.85546875" style="46" customWidth="1"/>
    <col min="10997" max="10997" width="16.28515625" style="46" customWidth="1"/>
    <col min="10998" max="10998" width="17.5703125" style="46" customWidth="1"/>
    <col min="10999" max="10999" width="24" style="46" customWidth="1"/>
    <col min="11000" max="11000" width="18.85546875" style="46" customWidth="1"/>
    <col min="11001" max="11001" width="15" style="46" customWidth="1"/>
    <col min="11002" max="11002" width="20.140625" style="46" customWidth="1"/>
    <col min="11003" max="11003" width="17.5703125" style="46" customWidth="1"/>
    <col min="11004" max="11004" width="6" style="46" customWidth="1"/>
    <col min="11005" max="11005" width="12.42578125" style="46" customWidth="1"/>
    <col min="11006" max="11008" width="15" style="46" customWidth="1"/>
    <col min="11009" max="11009" width="7.28515625" style="46" customWidth="1"/>
    <col min="11010" max="11010" width="11.140625" style="46" customWidth="1"/>
    <col min="11011" max="11011" width="13.7109375" style="46" customWidth="1"/>
    <col min="11012" max="11012" width="18.85546875" style="46" customWidth="1"/>
    <col min="11013" max="11013" width="16.28515625" style="46" customWidth="1"/>
    <col min="11014" max="11014" width="25.28515625" style="46" customWidth="1"/>
    <col min="11015" max="11015" width="20.140625" style="46" customWidth="1"/>
    <col min="11016" max="11016" width="15" style="46" customWidth="1"/>
    <col min="11017" max="11017" width="17.5703125" style="46" customWidth="1"/>
    <col min="11018" max="11018" width="16.28515625" style="46" customWidth="1"/>
    <col min="11019" max="11020" width="15" style="46" customWidth="1"/>
    <col min="11021" max="11021" width="17.5703125" style="46" customWidth="1"/>
    <col min="11022" max="11022" width="20.140625" style="46" customWidth="1"/>
    <col min="11023" max="11023" width="16.28515625" style="46" customWidth="1"/>
    <col min="11024" max="11024" width="25.28515625" style="46" customWidth="1"/>
    <col min="11025" max="11025" width="18.85546875" style="46" customWidth="1"/>
    <col min="11026" max="11028" width="20.140625" style="46" customWidth="1"/>
    <col min="11029" max="11029" width="39.42578125" style="46" customWidth="1"/>
    <col min="11030" max="11030" width="25.28515625" style="46" customWidth="1"/>
    <col min="11031" max="11031" width="24" style="46" customWidth="1"/>
    <col min="11032" max="11186" width="20.140625" style="46" customWidth="1"/>
    <col min="11187" max="11235" width="12.42578125" style="46" customWidth="1"/>
    <col min="11236" max="11236" width="20.140625" style="46" customWidth="1"/>
    <col min="11237" max="11237" width="21.42578125" style="46" customWidth="1"/>
    <col min="11238" max="11238" width="22.7109375" style="46" customWidth="1"/>
    <col min="11239" max="11239" width="13.7109375" style="46" customWidth="1"/>
    <col min="11240" max="11240" width="15" style="46" customWidth="1"/>
    <col min="11241" max="11242" width="17.5703125" style="46" customWidth="1"/>
    <col min="11243" max="11243" width="26.5703125" style="46" customWidth="1"/>
    <col min="11244" max="11244" width="16.28515625" style="46" customWidth="1"/>
    <col min="11245" max="11245" width="15" style="46" customWidth="1"/>
    <col min="11246" max="11247" width="12.42578125" style="46" customWidth="1"/>
    <col min="11248" max="11249" width="17.5703125" style="46" customWidth="1"/>
    <col min="11250" max="11250" width="7.28515625" style="46" customWidth="1"/>
    <col min="11251" max="11251" width="21.42578125" style="46" customWidth="1"/>
    <col min="11252" max="11252" width="18.85546875" style="46" customWidth="1"/>
    <col min="11253" max="11253" width="16.28515625" style="46" customWidth="1"/>
    <col min="11254" max="11254" width="17.5703125" style="46" customWidth="1"/>
    <col min="11255" max="11255" width="24" style="46" customWidth="1"/>
    <col min="11256" max="11256" width="18.85546875" style="46" customWidth="1"/>
    <col min="11257" max="11257" width="15" style="46" customWidth="1"/>
    <col min="11258" max="11258" width="20.140625" style="46" customWidth="1"/>
    <col min="11259" max="11259" width="17.5703125" style="46" customWidth="1"/>
    <col min="11260" max="11260" width="6" style="46" customWidth="1"/>
    <col min="11261" max="11261" width="12.42578125" style="46" customWidth="1"/>
    <col min="11262" max="11264" width="15" style="46" customWidth="1"/>
    <col min="11265" max="11265" width="7.28515625" style="46" customWidth="1"/>
    <col min="11266" max="11266" width="11.140625" style="46" customWidth="1"/>
    <col min="11267" max="11267" width="13.7109375" style="46" customWidth="1"/>
    <col min="11268" max="11268" width="18.85546875" style="46" customWidth="1"/>
    <col min="11269" max="11269" width="16.28515625" style="46" customWidth="1"/>
    <col min="11270" max="11270" width="25.28515625" style="46" customWidth="1"/>
    <col min="11271" max="11271" width="20.140625" style="46" customWidth="1"/>
    <col min="11272" max="11272" width="15" style="46" customWidth="1"/>
    <col min="11273" max="11273" width="17.5703125" style="46" customWidth="1"/>
    <col min="11274" max="11274" width="16.28515625" style="46" customWidth="1"/>
    <col min="11275" max="11276" width="15" style="46" customWidth="1"/>
    <col min="11277" max="11277" width="17.5703125" style="46" customWidth="1"/>
    <col min="11278" max="11278" width="20.140625" style="46" customWidth="1"/>
    <col min="11279" max="11279" width="16.28515625" style="46" customWidth="1"/>
    <col min="11280" max="11280" width="25.28515625" style="46" customWidth="1"/>
    <col min="11281" max="11281" width="18.85546875" style="46" customWidth="1"/>
    <col min="11282" max="11284" width="20.140625" style="46" customWidth="1"/>
    <col min="11285" max="11285" width="39.42578125" style="46" customWidth="1"/>
    <col min="11286" max="11286" width="25.28515625" style="46" customWidth="1"/>
    <col min="11287" max="11287" width="24" style="46" customWidth="1"/>
    <col min="11288" max="11442" width="20.140625" style="46" customWidth="1"/>
    <col min="11443" max="11491" width="12.42578125" style="46" customWidth="1"/>
    <col min="11492" max="11492" width="20.140625" style="46" customWidth="1"/>
    <col min="11493" max="11493" width="21.42578125" style="46" customWidth="1"/>
    <col min="11494" max="11494" width="22.7109375" style="46" customWidth="1"/>
    <col min="11495" max="11495" width="13.7109375" style="46" customWidth="1"/>
    <col min="11496" max="11496" width="15" style="46" customWidth="1"/>
    <col min="11497" max="11498" width="17.5703125" style="46" customWidth="1"/>
    <col min="11499" max="11499" width="26.5703125" style="46" customWidth="1"/>
    <col min="11500" max="11500" width="16.28515625" style="46" customWidth="1"/>
    <col min="11501" max="11501" width="15" style="46" customWidth="1"/>
    <col min="11502" max="11503" width="12.42578125" style="46" customWidth="1"/>
    <col min="11504" max="11505" width="17.5703125" style="46" customWidth="1"/>
    <col min="11506" max="11506" width="7.28515625" style="46" customWidth="1"/>
    <col min="11507" max="11507" width="21.42578125" style="46" customWidth="1"/>
    <col min="11508" max="11508" width="18.85546875" style="46" customWidth="1"/>
    <col min="11509" max="11509" width="16.28515625" style="46" customWidth="1"/>
    <col min="11510" max="11510" width="17.5703125" style="46" customWidth="1"/>
    <col min="11511" max="11511" width="24" style="46" customWidth="1"/>
    <col min="11512" max="11512" width="18.85546875" style="46" customWidth="1"/>
    <col min="11513" max="11513" width="15" style="46" customWidth="1"/>
    <col min="11514" max="11514" width="20.140625" style="46" customWidth="1"/>
    <col min="11515" max="11515" width="17.5703125" style="46" customWidth="1"/>
    <col min="11516" max="11516" width="6" style="46" customWidth="1"/>
    <col min="11517" max="11517" width="12.42578125" style="46" customWidth="1"/>
    <col min="11518" max="11520" width="15" style="46" customWidth="1"/>
    <col min="11521" max="11521" width="7.28515625" style="46" customWidth="1"/>
    <col min="11522" max="11522" width="11.140625" style="46" customWidth="1"/>
    <col min="11523" max="11523" width="13.7109375" style="46" customWidth="1"/>
    <col min="11524" max="11524" width="18.85546875" style="46" customWidth="1"/>
    <col min="11525" max="11525" width="16.28515625" style="46" customWidth="1"/>
    <col min="11526" max="11526" width="25.28515625" style="46" customWidth="1"/>
    <col min="11527" max="11527" width="20.140625" style="46" customWidth="1"/>
    <col min="11528" max="11528" width="15" style="46" customWidth="1"/>
    <col min="11529" max="11529" width="17.5703125" style="46" customWidth="1"/>
    <col min="11530" max="11530" width="16.28515625" style="46" customWidth="1"/>
    <col min="11531" max="11532" width="15" style="46" customWidth="1"/>
    <col min="11533" max="11533" width="17.5703125" style="46" customWidth="1"/>
    <col min="11534" max="11534" width="20.140625" style="46" customWidth="1"/>
    <col min="11535" max="11535" width="16.28515625" style="46" customWidth="1"/>
    <col min="11536" max="11536" width="25.28515625" style="46" customWidth="1"/>
    <col min="11537" max="11537" width="18.85546875" style="46" customWidth="1"/>
    <col min="11538" max="11540" width="20.140625" style="46" customWidth="1"/>
    <col min="11541" max="11541" width="39.42578125" style="46" customWidth="1"/>
    <col min="11542" max="11542" width="25.28515625" style="46" customWidth="1"/>
    <col min="11543" max="11543" width="24" style="46" customWidth="1"/>
    <col min="11544" max="11698" width="20.140625" style="46" customWidth="1"/>
    <col min="11699" max="11747" width="12.42578125" style="46" customWidth="1"/>
    <col min="11748" max="11748" width="20.140625" style="46" customWidth="1"/>
    <col min="11749" max="11749" width="21.42578125" style="46" customWidth="1"/>
    <col min="11750" max="11750" width="22.7109375" style="46" customWidth="1"/>
    <col min="11751" max="11751" width="13.7109375" style="46" customWidth="1"/>
    <col min="11752" max="11752" width="15" style="46" customWidth="1"/>
    <col min="11753" max="11754" width="17.5703125" style="46" customWidth="1"/>
    <col min="11755" max="11755" width="26.5703125" style="46" customWidth="1"/>
    <col min="11756" max="11756" width="16.28515625" style="46" customWidth="1"/>
    <col min="11757" max="11757" width="15" style="46" customWidth="1"/>
    <col min="11758" max="11759" width="12.42578125" style="46" customWidth="1"/>
    <col min="11760" max="11761" width="17.5703125" style="46" customWidth="1"/>
    <col min="11762" max="11762" width="7.28515625" style="46" customWidth="1"/>
    <col min="11763" max="11763" width="21.42578125" style="46" customWidth="1"/>
    <col min="11764" max="11764" width="18.85546875" style="46" customWidth="1"/>
    <col min="11765" max="11765" width="16.28515625" style="46" customWidth="1"/>
    <col min="11766" max="11766" width="17.5703125" style="46" customWidth="1"/>
    <col min="11767" max="11767" width="24" style="46" customWidth="1"/>
    <col min="11768" max="11768" width="18.85546875" style="46" customWidth="1"/>
    <col min="11769" max="11769" width="15" style="46" customWidth="1"/>
    <col min="11770" max="11770" width="20.140625" style="46" customWidth="1"/>
    <col min="11771" max="11771" width="17.5703125" style="46" customWidth="1"/>
    <col min="11772" max="11772" width="6" style="46" customWidth="1"/>
    <col min="11773" max="11773" width="12.42578125" style="46" customWidth="1"/>
    <col min="11774" max="11776" width="15" style="46" customWidth="1"/>
    <col min="11777" max="11777" width="7.28515625" style="46" customWidth="1"/>
    <col min="11778" max="11778" width="11.140625" style="46" customWidth="1"/>
    <col min="11779" max="11779" width="13.7109375" style="46" customWidth="1"/>
    <col min="11780" max="11780" width="18.85546875" style="46" customWidth="1"/>
    <col min="11781" max="11781" width="16.28515625" style="46" customWidth="1"/>
    <col min="11782" max="11782" width="25.28515625" style="46" customWidth="1"/>
    <col min="11783" max="11783" width="20.140625" style="46" customWidth="1"/>
    <col min="11784" max="11784" width="15" style="46" customWidth="1"/>
    <col min="11785" max="11785" width="17.5703125" style="46" customWidth="1"/>
    <col min="11786" max="11786" width="16.28515625" style="46" customWidth="1"/>
    <col min="11787" max="11788" width="15" style="46" customWidth="1"/>
    <col min="11789" max="11789" width="17.5703125" style="46" customWidth="1"/>
    <col min="11790" max="11790" width="20.140625" style="46" customWidth="1"/>
    <col min="11791" max="11791" width="16.28515625" style="46" customWidth="1"/>
    <col min="11792" max="11792" width="25.28515625" style="46" customWidth="1"/>
    <col min="11793" max="11793" width="18.85546875" style="46" customWidth="1"/>
    <col min="11794" max="11796" width="20.140625" style="46" customWidth="1"/>
    <col min="11797" max="11797" width="39.42578125" style="46" customWidth="1"/>
    <col min="11798" max="11798" width="25.28515625" style="46" customWidth="1"/>
    <col min="11799" max="11799" width="24" style="46" customWidth="1"/>
    <col min="11800" max="11954" width="20.140625" style="46" customWidth="1"/>
    <col min="11955" max="12003" width="12.42578125" style="46" customWidth="1"/>
    <col min="12004" max="12004" width="20.140625" style="46" customWidth="1"/>
    <col min="12005" max="12005" width="21.42578125" style="46" customWidth="1"/>
    <col min="12006" max="12006" width="22.7109375" style="46" customWidth="1"/>
    <col min="12007" max="12007" width="13.7109375" style="46" customWidth="1"/>
    <col min="12008" max="12008" width="15" style="46" customWidth="1"/>
    <col min="12009" max="12010" width="17.5703125" style="46" customWidth="1"/>
    <col min="12011" max="12011" width="26.5703125" style="46" customWidth="1"/>
    <col min="12012" max="12012" width="16.28515625" style="46" customWidth="1"/>
    <col min="12013" max="12013" width="15" style="46" customWidth="1"/>
    <col min="12014" max="12015" width="12.42578125" style="46" customWidth="1"/>
    <col min="12016" max="12017" width="17.5703125" style="46" customWidth="1"/>
    <col min="12018" max="12018" width="7.28515625" style="46" customWidth="1"/>
    <col min="12019" max="12019" width="21.42578125" style="46" customWidth="1"/>
    <col min="12020" max="12020" width="18.85546875" style="46" customWidth="1"/>
    <col min="12021" max="12021" width="16.28515625" style="46" customWidth="1"/>
    <col min="12022" max="12022" width="17.5703125" style="46" customWidth="1"/>
    <col min="12023" max="12023" width="24" style="46" customWidth="1"/>
    <col min="12024" max="12024" width="18.85546875" style="46" customWidth="1"/>
    <col min="12025" max="12025" width="15" style="46" customWidth="1"/>
    <col min="12026" max="12026" width="20.140625" style="46" customWidth="1"/>
    <col min="12027" max="12027" width="17.5703125" style="46" customWidth="1"/>
    <col min="12028" max="12028" width="6" style="46" customWidth="1"/>
    <col min="12029" max="12029" width="12.42578125" style="46" customWidth="1"/>
    <col min="12030" max="12032" width="15" style="46" customWidth="1"/>
    <col min="12033" max="12033" width="7.28515625" style="46" customWidth="1"/>
    <col min="12034" max="12034" width="11.140625" style="46" customWidth="1"/>
    <col min="12035" max="12035" width="13.7109375" style="46" customWidth="1"/>
    <col min="12036" max="12036" width="18.85546875" style="46" customWidth="1"/>
    <col min="12037" max="12037" width="16.28515625" style="46" customWidth="1"/>
    <col min="12038" max="12038" width="25.28515625" style="46" customWidth="1"/>
    <col min="12039" max="12039" width="20.140625" style="46" customWidth="1"/>
    <col min="12040" max="12040" width="15" style="46" customWidth="1"/>
    <col min="12041" max="12041" width="17.5703125" style="46" customWidth="1"/>
    <col min="12042" max="12042" width="16.28515625" style="46" customWidth="1"/>
    <col min="12043" max="12044" width="15" style="46" customWidth="1"/>
    <col min="12045" max="12045" width="17.5703125" style="46" customWidth="1"/>
    <col min="12046" max="12046" width="20.140625" style="46" customWidth="1"/>
    <col min="12047" max="12047" width="16.28515625" style="46" customWidth="1"/>
    <col min="12048" max="12048" width="25.28515625" style="46" customWidth="1"/>
    <col min="12049" max="12049" width="18.85546875" style="46" customWidth="1"/>
    <col min="12050" max="12052" width="20.140625" style="46" customWidth="1"/>
    <col min="12053" max="12053" width="39.42578125" style="46" customWidth="1"/>
    <col min="12054" max="12054" width="25.28515625" style="46" customWidth="1"/>
    <col min="12055" max="12055" width="24" style="46" customWidth="1"/>
    <col min="12056" max="12210" width="20.140625" style="46" customWidth="1"/>
    <col min="12211" max="12259" width="12.42578125" style="46" customWidth="1"/>
    <col min="12260" max="12260" width="20.140625" style="46" customWidth="1"/>
    <col min="12261" max="12261" width="21.42578125" style="46" customWidth="1"/>
    <col min="12262" max="12262" width="22.7109375" style="46" customWidth="1"/>
    <col min="12263" max="12263" width="13.7109375" style="46" customWidth="1"/>
    <col min="12264" max="12264" width="15" style="46" customWidth="1"/>
    <col min="12265" max="12266" width="17.5703125" style="46" customWidth="1"/>
    <col min="12267" max="12267" width="26.5703125" style="46" customWidth="1"/>
    <col min="12268" max="12268" width="16.28515625" style="46" customWidth="1"/>
    <col min="12269" max="12269" width="15" style="46" customWidth="1"/>
    <col min="12270" max="12271" width="12.42578125" style="46" customWidth="1"/>
    <col min="12272" max="12273" width="17.5703125" style="46" customWidth="1"/>
    <col min="12274" max="12274" width="7.28515625" style="46" customWidth="1"/>
    <col min="12275" max="12275" width="21.42578125" style="46" customWidth="1"/>
    <col min="12276" max="12276" width="18.85546875" style="46" customWidth="1"/>
    <col min="12277" max="12277" width="16.28515625" style="46" customWidth="1"/>
    <col min="12278" max="12278" width="17.5703125" style="46" customWidth="1"/>
    <col min="12279" max="12279" width="24" style="46" customWidth="1"/>
    <col min="12280" max="12280" width="18.85546875" style="46" customWidth="1"/>
    <col min="12281" max="12281" width="15" style="46" customWidth="1"/>
    <col min="12282" max="12282" width="20.140625" style="46" customWidth="1"/>
    <col min="12283" max="12283" width="17.5703125" style="46" customWidth="1"/>
    <col min="12284" max="12284" width="6" style="46" customWidth="1"/>
    <col min="12285" max="12285" width="12.42578125" style="46" customWidth="1"/>
    <col min="12286" max="12288" width="15" style="46" customWidth="1"/>
    <col min="12289" max="12289" width="7.28515625" style="46" customWidth="1"/>
    <col min="12290" max="12290" width="11.140625" style="46" customWidth="1"/>
    <col min="12291" max="12291" width="13.7109375" style="46" customWidth="1"/>
    <col min="12292" max="12292" width="18.85546875" style="46" customWidth="1"/>
    <col min="12293" max="12293" width="16.28515625" style="46" customWidth="1"/>
    <col min="12294" max="12294" width="25.28515625" style="46" customWidth="1"/>
    <col min="12295" max="12295" width="20.140625" style="46" customWidth="1"/>
    <col min="12296" max="12296" width="15" style="46" customWidth="1"/>
    <col min="12297" max="12297" width="17.5703125" style="46" customWidth="1"/>
    <col min="12298" max="12298" width="16.28515625" style="46" customWidth="1"/>
    <col min="12299" max="12300" width="15" style="46" customWidth="1"/>
    <col min="12301" max="12301" width="17.5703125" style="46" customWidth="1"/>
    <col min="12302" max="12302" width="20.140625" style="46" customWidth="1"/>
    <col min="12303" max="12303" width="16.28515625" style="46" customWidth="1"/>
    <col min="12304" max="12304" width="25.28515625" style="46" customWidth="1"/>
    <col min="12305" max="12305" width="18.85546875" style="46" customWidth="1"/>
    <col min="12306" max="12308" width="20.140625" style="46" customWidth="1"/>
    <col min="12309" max="12309" width="39.42578125" style="46" customWidth="1"/>
    <col min="12310" max="12310" width="25.28515625" style="46" customWidth="1"/>
    <col min="12311" max="12311" width="24" style="46" customWidth="1"/>
    <col min="12312" max="12466" width="20.140625" style="46" customWidth="1"/>
    <col min="12467" max="12515" width="12.42578125" style="46" customWidth="1"/>
    <col min="12516" max="12516" width="20.140625" style="46" customWidth="1"/>
    <col min="12517" max="12517" width="21.42578125" style="46" customWidth="1"/>
    <col min="12518" max="12518" width="22.7109375" style="46" customWidth="1"/>
    <col min="12519" max="12519" width="13.7109375" style="46" customWidth="1"/>
    <col min="12520" max="12520" width="15" style="46" customWidth="1"/>
    <col min="12521" max="12522" width="17.5703125" style="46" customWidth="1"/>
    <col min="12523" max="12523" width="26.5703125" style="46" customWidth="1"/>
    <col min="12524" max="12524" width="16.28515625" style="46" customWidth="1"/>
    <col min="12525" max="12525" width="15" style="46" customWidth="1"/>
    <col min="12526" max="12527" width="12.42578125" style="46" customWidth="1"/>
    <col min="12528" max="12529" width="17.5703125" style="46" customWidth="1"/>
    <col min="12530" max="12530" width="7.28515625" style="46" customWidth="1"/>
    <col min="12531" max="12531" width="21.42578125" style="46" customWidth="1"/>
    <col min="12532" max="12532" width="18.85546875" style="46" customWidth="1"/>
    <col min="12533" max="12533" width="16.28515625" style="46" customWidth="1"/>
    <col min="12534" max="12534" width="17.5703125" style="46" customWidth="1"/>
    <col min="12535" max="12535" width="24" style="46" customWidth="1"/>
    <col min="12536" max="12536" width="18.85546875" style="46" customWidth="1"/>
    <col min="12537" max="12537" width="15" style="46" customWidth="1"/>
    <col min="12538" max="12538" width="20.140625" style="46" customWidth="1"/>
    <col min="12539" max="12539" width="17.5703125" style="46" customWidth="1"/>
    <col min="12540" max="12540" width="6" style="46" customWidth="1"/>
    <col min="12541" max="12541" width="12.42578125" style="46" customWidth="1"/>
    <col min="12542" max="12544" width="15" style="46" customWidth="1"/>
    <col min="12545" max="12545" width="7.28515625" style="46" customWidth="1"/>
    <col min="12546" max="12546" width="11.140625" style="46" customWidth="1"/>
    <col min="12547" max="12547" width="13.7109375" style="46" customWidth="1"/>
    <col min="12548" max="12548" width="18.85546875" style="46" customWidth="1"/>
    <col min="12549" max="12549" width="16.28515625" style="46" customWidth="1"/>
    <col min="12550" max="12550" width="25.28515625" style="46" customWidth="1"/>
    <col min="12551" max="12551" width="20.140625" style="46" customWidth="1"/>
    <col min="12552" max="12552" width="15" style="46" customWidth="1"/>
    <col min="12553" max="12553" width="17.5703125" style="46" customWidth="1"/>
    <col min="12554" max="12554" width="16.28515625" style="46" customWidth="1"/>
    <col min="12555" max="12556" width="15" style="46" customWidth="1"/>
    <col min="12557" max="12557" width="17.5703125" style="46" customWidth="1"/>
    <col min="12558" max="12558" width="20.140625" style="46" customWidth="1"/>
    <col min="12559" max="12559" width="16.28515625" style="46" customWidth="1"/>
    <col min="12560" max="12560" width="25.28515625" style="46" customWidth="1"/>
    <col min="12561" max="12561" width="18.85546875" style="46" customWidth="1"/>
    <col min="12562" max="12564" width="20.140625" style="46" customWidth="1"/>
    <col min="12565" max="12565" width="39.42578125" style="46" customWidth="1"/>
    <col min="12566" max="12566" width="25.28515625" style="46" customWidth="1"/>
    <col min="12567" max="12567" width="24" style="46" customWidth="1"/>
    <col min="12568" max="12722" width="20.140625" style="46" customWidth="1"/>
    <col min="12723" max="12771" width="12.42578125" style="46" customWidth="1"/>
    <col min="12772" max="12772" width="20.140625" style="46" customWidth="1"/>
    <col min="12773" max="12773" width="21.42578125" style="46" customWidth="1"/>
    <col min="12774" max="12774" width="22.7109375" style="46" customWidth="1"/>
    <col min="12775" max="12775" width="13.7109375" style="46" customWidth="1"/>
    <col min="12776" max="12776" width="15" style="46" customWidth="1"/>
    <col min="12777" max="12778" width="17.5703125" style="46" customWidth="1"/>
    <col min="12779" max="12779" width="26.5703125" style="46" customWidth="1"/>
    <col min="12780" max="12780" width="16.28515625" style="46" customWidth="1"/>
    <col min="12781" max="12781" width="15" style="46" customWidth="1"/>
    <col min="12782" max="12783" width="12.42578125" style="46" customWidth="1"/>
    <col min="12784" max="12785" width="17.5703125" style="46" customWidth="1"/>
    <col min="12786" max="12786" width="7.28515625" style="46" customWidth="1"/>
    <col min="12787" max="12787" width="21.42578125" style="46" customWidth="1"/>
    <col min="12788" max="12788" width="18.85546875" style="46" customWidth="1"/>
    <col min="12789" max="12789" width="16.28515625" style="46" customWidth="1"/>
    <col min="12790" max="12790" width="17.5703125" style="46" customWidth="1"/>
    <col min="12791" max="12791" width="24" style="46" customWidth="1"/>
    <col min="12792" max="12792" width="18.85546875" style="46" customWidth="1"/>
    <col min="12793" max="12793" width="15" style="46" customWidth="1"/>
    <col min="12794" max="12794" width="20.140625" style="46" customWidth="1"/>
    <col min="12795" max="12795" width="17.5703125" style="46" customWidth="1"/>
    <col min="12796" max="12796" width="6" style="46" customWidth="1"/>
    <col min="12797" max="12797" width="12.42578125" style="46" customWidth="1"/>
    <col min="12798" max="12800" width="15" style="46" customWidth="1"/>
    <col min="12801" max="12801" width="7.28515625" style="46" customWidth="1"/>
    <col min="12802" max="12802" width="11.140625" style="46" customWidth="1"/>
    <col min="12803" max="12803" width="13.7109375" style="46" customWidth="1"/>
    <col min="12804" max="12804" width="18.85546875" style="46" customWidth="1"/>
    <col min="12805" max="12805" width="16.28515625" style="46" customWidth="1"/>
    <col min="12806" max="12806" width="25.28515625" style="46" customWidth="1"/>
    <col min="12807" max="12807" width="20.140625" style="46" customWidth="1"/>
    <col min="12808" max="12808" width="15" style="46" customWidth="1"/>
    <col min="12809" max="12809" width="17.5703125" style="46" customWidth="1"/>
    <col min="12810" max="12810" width="16.28515625" style="46" customWidth="1"/>
    <col min="12811" max="12812" width="15" style="46" customWidth="1"/>
    <col min="12813" max="12813" width="17.5703125" style="46" customWidth="1"/>
    <col min="12814" max="12814" width="20.140625" style="46" customWidth="1"/>
    <col min="12815" max="12815" width="16.28515625" style="46" customWidth="1"/>
    <col min="12816" max="12816" width="25.28515625" style="46" customWidth="1"/>
    <col min="12817" max="12817" width="18.85546875" style="46" customWidth="1"/>
    <col min="12818" max="12820" width="20.140625" style="46" customWidth="1"/>
    <col min="12821" max="12821" width="39.42578125" style="46" customWidth="1"/>
    <col min="12822" max="12822" width="25.28515625" style="46" customWidth="1"/>
    <col min="12823" max="12823" width="24" style="46" customWidth="1"/>
    <col min="12824" max="12978" width="20.140625" style="46" customWidth="1"/>
    <col min="12979" max="13027" width="12.42578125" style="46" customWidth="1"/>
    <col min="13028" max="13028" width="20.140625" style="46" customWidth="1"/>
    <col min="13029" max="13029" width="21.42578125" style="46" customWidth="1"/>
    <col min="13030" max="13030" width="22.7109375" style="46" customWidth="1"/>
    <col min="13031" max="13031" width="13.7109375" style="46" customWidth="1"/>
    <col min="13032" max="13032" width="15" style="46" customWidth="1"/>
    <col min="13033" max="13034" width="17.5703125" style="46" customWidth="1"/>
    <col min="13035" max="13035" width="26.5703125" style="46" customWidth="1"/>
    <col min="13036" max="13036" width="16.28515625" style="46" customWidth="1"/>
    <col min="13037" max="13037" width="15" style="46" customWidth="1"/>
    <col min="13038" max="13039" width="12.42578125" style="46" customWidth="1"/>
    <col min="13040" max="13041" width="17.5703125" style="46" customWidth="1"/>
    <col min="13042" max="13042" width="7.28515625" style="46" customWidth="1"/>
    <col min="13043" max="13043" width="21.42578125" style="46" customWidth="1"/>
    <col min="13044" max="13044" width="18.85546875" style="46" customWidth="1"/>
    <col min="13045" max="13045" width="16.28515625" style="46" customWidth="1"/>
    <col min="13046" max="13046" width="17.5703125" style="46" customWidth="1"/>
    <col min="13047" max="13047" width="24" style="46" customWidth="1"/>
    <col min="13048" max="13048" width="18.85546875" style="46" customWidth="1"/>
    <col min="13049" max="13049" width="15" style="46" customWidth="1"/>
    <col min="13050" max="13050" width="20.140625" style="46" customWidth="1"/>
    <col min="13051" max="13051" width="17.5703125" style="46" customWidth="1"/>
    <col min="13052" max="13052" width="6" style="46" customWidth="1"/>
    <col min="13053" max="13053" width="12.42578125" style="46" customWidth="1"/>
    <col min="13054" max="13056" width="15" style="46" customWidth="1"/>
    <col min="13057" max="13057" width="7.28515625" style="46" customWidth="1"/>
    <col min="13058" max="13058" width="11.140625" style="46" customWidth="1"/>
    <col min="13059" max="13059" width="13.7109375" style="46" customWidth="1"/>
    <col min="13060" max="13060" width="18.85546875" style="46" customWidth="1"/>
    <col min="13061" max="13061" width="16.28515625" style="46" customWidth="1"/>
    <col min="13062" max="13062" width="25.28515625" style="46" customWidth="1"/>
    <col min="13063" max="13063" width="20.140625" style="46" customWidth="1"/>
    <col min="13064" max="13064" width="15" style="46" customWidth="1"/>
    <col min="13065" max="13065" width="17.5703125" style="46" customWidth="1"/>
    <col min="13066" max="13066" width="16.28515625" style="46" customWidth="1"/>
    <col min="13067" max="13068" width="15" style="46" customWidth="1"/>
    <col min="13069" max="13069" width="17.5703125" style="46" customWidth="1"/>
    <col min="13070" max="13070" width="20.140625" style="46" customWidth="1"/>
    <col min="13071" max="13071" width="16.28515625" style="46" customWidth="1"/>
    <col min="13072" max="13072" width="25.28515625" style="46" customWidth="1"/>
    <col min="13073" max="13073" width="18.85546875" style="46" customWidth="1"/>
    <col min="13074" max="13076" width="20.140625" style="46" customWidth="1"/>
    <col min="13077" max="13077" width="39.42578125" style="46" customWidth="1"/>
    <col min="13078" max="13078" width="25.28515625" style="46" customWidth="1"/>
    <col min="13079" max="13079" width="24" style="46" customWidth="1"/>
    <col min="13080" max="13234" width="20.140625" style="46" customWidth="1"/>
    <col min="13235" max="13283" width="12.42578125" style="46" customWidth="1"/>
    <col min="13284" max="13284" width="20.140625" style="46" customWidth="1"/>
    <col min="13285" max="13285" width="21.42578125" style="46" customWidth="1"/>
    <col min="13286" max="13286" width="22.7109375" style="46" customWidth="1"/>
    <col min="13287" max="13287" width="13.7109375" style="46" customWidth="1"/>
    <col min="13288" max="13288" width="15" style="46" customWidth="1"/>
    <col min="13289" max="13290" width="17.5703125" style="46" customWidth="1"/>
    <col min="13291" max="13291" width="26.5703125" style="46" customWidth="1"/>
    <col min="13292" max="13292" width="16.28515625" style="46" customWidth="1"/>
    <col min="13293" max="13293" width="15" style="46" customWidth="1"/>
    <col min="13294" max="13295" width="12.42578125" style="46" customWidth="1"/>
    <col min="13296" max="13297" width="17.5703125" style="46" customWidth="1"/>
    <col min="13298" max="13298" width="7.28515625" style="46" customWidth="1"/>
    <col min="13299" max="13299" width="21.42578125" style="46" customWidth="1"/>
    <col min="13300" max="13300" width="18.85546875" style="46" customWidth="1"/>
    <col min="13301" max="13301" width="16.28515625" style="46" customWidth="1"/>
    <col min="13302" max="13302" width="17.5703125" style="46" customWidth="1"/>
    <col min="13303" max="13303" width="24" style="46" customWidth="1"/>
    <col min="13304" max="13304" width="18.85546875" style="46" customWidth="1"/>
    <col min="13305" max="13305" width="15" style="46" customWidth="1"/>
    <col min="13306" max="13306" width="20.140625" style="46" customWidth="1"/>
    <col min="13307" max="13307" width="17.5703125" style="46" customWidth="1"/>
    <col min="13308" max="13308" width="6" style="46" customWidth="1"/>
    <col min="13309" max="13309" width="12.42578125" style="46" customWidth="1"/>
    <col min="13310" max="13312" width="15" style="46" customWidth="1"/>
    <col min="13313" max="13313" width="7.28515625" style="46" customWidth="1"/>
    <col min="13314" max="13314" width="11.140625" style="46" customWidth="1"/>
    <col min="13315" max="13315" width="13.7109375" style="46" customWidth="1"/>
    <col min="13316" max="13316" width="18.85546875" style="46" customWidth="1"/>
    <col min="13317" max="13317" width="16.28515625" style="46" customWidth="1"/>
    <col min="13318" max="13318" width="25.28515625" style="46" customWidth="1"/>
    <col min="13319" max="13319" width="20.140625" style="46" customWidth="1"/>
    <col min="13320" max="13320" width="15" style="46" customWidth="1"/>
    <col min="13321" max="13321" width="17.5703125" style="46" customWidth="1"/>
    <col min="13322" max="13322" width="16.28515625" style="46" customWidth="1"/>
    <col min="13323" max="13324" width="15" style="46" customWidth="1"/>
    <col min="13325" max="13325" width="17.5703125" style="46" customWidth="1"/>
    <col min="13326" max="13326" width="20.140625" style="46" customWidth="1"/>
    <col min="13327" max="13327" width="16.28515625" style="46" customWidth="1"/>
    <col min="13328" max="13328" width="25.28515625" style="46" customWidth="1"/>
    <col min="13329" max="13329" width="18.85546875" style="46" customWidth="1"/>
    <col min="13330" max="13332" width="20.140625" style="46" customWidth="1"/>
    <col min="13333" max="13333" width="39.42578125" style="46" customWidth="1"/>
    <col min="13334" max="13334" width="25.28515625" style="46" customWidth="1"/>
    <col min="13335" max="13335" width="24" style="46" customWidth="1"/>
    <col min="13336" max="13490" width="20.140625" style="46" customWidth="1"/>
    <col min="13491" max="13539" width="12.42578125" style="46" customWidth="1"/>
    <col min="13540" max="13540" width="20.140625" style="46" customWidth="1"/>
    <col min="13541" max="13541" width="21.42578125" style="46" customWidth="1"/>
    <col min="13542" max="13542" width="22.7109375" style="46" customWidth="1"/>
    <col min="13543" max="13543" width="13.7109375" style="46" customWidth="1"/>
    <col min="13544" max="13544" width="15" style="46" customWidth="1"/>
    <col min="13545" max="13546" width="17.5703125" style="46" customWidth="1"/>
    <col min="13547" max="13547" width="26.5703125" style="46" customWidth="1"/>
    <col min="13548" max="13548" width="16.28515625" style="46" customWidth="1"/>
    <col min="13549" max="13549" width="15" style="46" customWidth="1"/>
    <col min="13550" max="13551" width="12.42578125" style="46" customWidth="1"/>
    <col min="13552" max="13553" width="17.5703125" style="46" customWidth="1"/>
    <col min="13554" max="13554" width="7.28515625" style="46" customWidth="1"/>
    <col min="13555" max="13555" width="21.42578125" style="46" customWidth="1"/>
    <col min="13556" max="13556" width="18.85546875" style="46" customWidth="1"/>
    <col min="13557" max="13557" width="16.28515625" style="46" customWidth="1"/>
    <col min="13558" max="13558" width="17.5703125" style="46" customWidth="1"/>
    <col min="13559" max="13559" width="24" style="46" customWidth="1"/>
    <col min="13560" max="13560" width="18.85546875" style="46" customWidth="1"/>
    <col min="13561" max="13561" width="15" style="46" customWidth="1"/>
    <col min="13562" max="13562" width="20.140625" style="46" customWidth="1"/>
    <col min="13563" max="13563" width="17.5703125" style="46" customWidth="1"/>
    <col min="13564" max="13564" width="6" style="46" customWidth="1"/>
    <col min="13565" max="13565" width="12.42578125" style="46" customWidth="1"/>
    <col min="13566" max="13568" width="15" style="46" customWidth="1"/>
    <col min="13569" max="13569" width="7.28515625" style="46" customWidth="1"/>
    <col min="13570" max="13570" width="11.140625" style="46" customWidth="1"/>
    <col min="13571" max="13571" width="13.7109375" style="46" customWidth="1"/>
    <col min="13572" max="13572" width="18.85546875" style="46" customWidth="1"/>
    <col min="13573" max="13573" width="16.28515625" style="46" customWidth="1"/>
    <col min="13574" max="13574" width="25.28515625" style="46" customWidth="1"/>
    <col min="13575" max="13575" width="20.140625" style="46" customWidth="1"/>
    <col min="13576" max="13576" width="15" style="46" customWidth="1"/>
    <col min="13577" max="13577" width="17.5703125" style="46" customWidth="1"/>
    <col min="13578" max="13578" width="16.28515625" style="46" customWidth="1"/>
    <col min="13579" max="13580" width="15" style="46" customWidth="1"/>
    <col min="13581" max="13581" width="17.5703125" style="46" customWidth="1"/>
    <col min="13582" max="13582" width="20.140625" style="46" customWidth="1"/>
    <col min="13583" max="13583" width="16.28515625" style="46" customWidth="1"/>
    <col min="13584" max="13584" width="25.28515625" style="46" customWidth="1"/>
    <col min="13585" max="13585" width="18.85546875" style="46" customWidth="1"/>
    <col min="13586" max="13588" width="20.140625" style="46" customWidth="1"/>
    <col min="13589" max="13589" width="39.42578125" style="46" customWidth="1"/>
    <col min="13590" max="13590" width="25.28515625" style="46" customWidth="1"/>
    <col min="13591" max="13591" width="24" style="46" customWidth="1"/>
    <col min="13592" max="13746" width="20.140625" style="46" customWidth="1"/>
    <col min="13747" max="13795" width="12.42578125" style="46" customWidth="1"/>
    <col min="13796" max="13796" width="20.140625" style="46" customWidth="1"/>
    <col min="13797" max="13797" width="21.42578125" style="46" customWidth="1"/>
    <col min="13798" max="13798" width="22.7109375" style="46" customWidth="1"/>
    <col min="13799" max="13799" width="13.7109375" style="46" customWidth="1"/>
    <col min="13800" max="13800" width="15" style="46" customWidth="1"/>
    <col min="13801" max="13802" width="17.5703125" style="46" customWidth="1"/>
    <col min="13803" max="13803" width="26.5703125" style="46" customWidth="1"/>
    <col min="13804" max="13804" width="16.28515625" style="46" customWidth="1"/>
    <col min="13805" max="13805" width="15" style="46" customWidth="1"/>
    <col min="13806" max="13807" width="12.42578125" style="46" customWidth="1"/>
    <col min="13808" max="13809" width="17.5703125" style="46" customWidth="1"/>
    <col min="13810" max="13810" width="7.28515625" style="46" customWidth="1"/>
    <col min="13811" max="13811" width="21.42578125" style="46" customWidth="1"/>
    <col min="13812" max="13812" width="18.85546875" style="46" customWidth="1"/>
    <col min="13813" max="13813" width="16.28515625" style="46" customWidth="1"/>
    <col min="13814" max="13814" width="17.5703125" style="46" customWidth="1"/>
    <col min="13815" max="13815" width="24" style="46" customWidth="1"/>
    <col min="13816" max="13816" width="18.85546875" style="46" customWidth="1"/>
    <col min="13817" max="13817" width="15" style="46" customWidth="1"/>
    <col min="13818" max="13818" width="20.140625" style="46" customWidth="1"/>
    <col min="13819" max="13819" width="17.5703125" style="46" customWidth="1"/>
    <col min="13820" max="13820" width="6" style="46" customWidth="1"/>
    <col min="13821" max="13821" width="12.42578125" style="46" customWidth="1"/>
    <col min="13822" max="13824" width="15" style="46" customWidth="1"/>
    <col min="13825" max="13825" width="7.28515625" style="46" customWidth="1"/>
    <col min="13826" max="13826" width="11.140625" style="46" customWidth="1"/>
    <col min="13827" max="13827" width="13.7109375" style="46" customWidth="1"/>
    <col min="13828" max="13828" width="18.85546875" style="46" customWidth="1"/>
    <col min="13829" max="13829" width="16.28515625" style="46" customWidth="1"/>
    <col min="13830" max="13830" width="25.28515625" style="46" customWidth="1"/>
    <col min="13831" max="13831" width="20.140625" style="46" customWidth="1"/>
    <col min="13832" max="13832" width="15" style="46" customWidth="1"/>
    <col min="13833" max="13833" width="17.5703125" style="46" customWidth="1"/>
    <col min="13834" max="13834" width="16.28515625" style="46" customWidth="1"/>
    <col min="13835" max="13836" width="15" style="46" customWidth="1"/>
    <col min="13837" max="13837" width="17.5703125" style="46" customWidth="1"/>
    <col min="13838" max="13838" width="20.140625" style="46" customWidth="1"/>
    <col min="13839" max="13839" width="16.28515625" style="46" customWidth="1"/>
    <col min="13840" max="13840" width="25.28515625" style="46" customWidth="1"/>
    <col min="13841" max="13841" width="18.85546875" style="46" customWidth="1"/>
    <col min="13842" max="13844" width="20.140625" style="46" customWidth="1"/>
    <col min="13845" max="13845" width="39.42578125" style="46" customWidth="1"/>
    <col min="13846" max="13846" width="25.28515625" style="46" customWidth="1"/>
    <col min="13847" max="13847" width="24" style="46" customWidth="1"/>
    <col min="13848" max="14002" width="20.140625" style="46" customWidth="1"/>
    <col min="14003" max="14051" width="12.42578125" style="46" customWidth="1"/>
    <col min="14052" max="14052" width="20.140625" style="46" customWidth="1"/>
    <col min="14053" max="14053" width="21.42578125" style="46" customWidth="1"/>
    <col min="14054" max="14054" width="22.7109375" style="46" customWidth="1"/>
    <col min="14055" max="14055" width="13.7109375" style="46" customWidth="1"/>
    <col min="14056" max="14056" width="15" style="46" customWidth="1"/>
    <col min="14057" max="14058" width="17.5703125" style="46" customWidth="1"/>
    <col min="14059" max="14059" width="26.5703125" style="46" customWidth="1"/>
    <col min="14060" max="14060" width="16.28515625" style="46" customWidth="1"/>
    <col min="14061" max="14061" width="15" style="46" customWidth="1"/>
    <col min="14062" max="14063" width="12.42578125" style="46" customWidth="1"/>
    <col min="14064" max="14065" width="17.5703125" style="46" customWidth="1"/>
    <col min="14066" max="14066" width="7.28515625" style="46" customWidth="1"/>
    <col min="14067" max="14067" width="21.42578125" style="46" customWidth="1"/>
    <col min="14068" max="14068" width="18.85546875" style="46" customWidth="1"/>
    <col min="14069" max="14069" width="16.28515625" style="46" customWidth="1"/>
    <col min="14070" max="14070" width="17.5703125" style="46" customWidth="1"/>
    <col min="14071" max="14071" width="24" style="46" customWidth="1"/>
    <col min="14072" max="14072" width="18.85546875" style="46" customWidth="1"/>
    <col min="14073" max="14073" width="15" style="46" customWidth="1"/>
    <col min="14074" max="14074" width="20.140625" style="46" customWidth="1"/>
    <col min="14075" max="14075" width="17.5703125" style="46" customWidth="1"/>
    <col min="14076" max="14076" width="6" style="46" customWidth="1"/>
    <col min="14077" max="14077" width="12.42578125" style="46" customWidth="1"/>
    <col min="14078" max="14080" width="15" style="46" customWidth="1"/>
    <col min="14081" max="14081" width="7.28515625" style="46" customWidth="1"/>
    <col min="14082" max="14082" width="11.140625" style="46" customWidth="1"/>
    <col min="14083" max="14083" width="13.7109375" style="46" customWidth="1"/>
    <col min="14084" max="14084" width="18.85546875" style="46" customWidth="1"/>
    <col min="14085" max="14085" width="16.28515625" style="46" customWidth="1"/>
    <col min="14086" max="14086" width="25.28515625" style="46" customWidth="1"/>
    <col min="14087" max="14087" width="20.140625" style="46" customWidth="1"/>
    <col min="14088" max="14088" width="15" style="46" customWidth="1"/>
    <col min="14089" max="14089" width="17.5703125" style="46" customWidth="1"/>
    <col min="14090" max="14090" width="16.28515625" style="46" customWidth="1"/>
    <col min="14091" max="14092" width="15" style="46" customWidth="1"/>
    <col min="14093" max="14093" width="17.5703125" style="46" customWidth="1"/>
    <col min="14094" max="14094" width="20.140625" style="46" customWidth="1"/>
    <col min="14095" max="14095" width="16.28515625" style="46" customWidth="1"/>
    <col min="14096" max="14096" width="25.28515625" style="46" customWidth="1"/>
    <col min="14097" max="14097" width="18.85546875" style="46" customWidth="1"/>
    <col min="14098" max="14100" width="20.140625" style="46" customWidth="1"/>
    <col min="14101" max="14101" width="39.42578125" style="46" customWidth="1"/>
    <col min="14102" max="14102" width="25.28515625" style="46" customWidth="1"/>
    <col min="14103" max="14103" width="24" style="46" customWidth="1"/>
    <col min="14104" max="14258" width="20.140625" style="46" customWidth="1"/>
    <col min="14259" max="14307" width="12.42578125" style="46" customWidth="1"/>
    <col min="14308" max="14308" width="20.140625" style="46" customWidth="1"/>
    <col min="14309" max="14309" width="21.42578125" style="46" customWidth="1"/>
    <col min="14310" max="14310" width="22.7109375" style="46" customWidth="1"/>
    <col min="14311" max="14311" width="13.7109375" style="46" customWidth="1"/>
    <col min="14312" max="14312" width="15" style="46" customWidth="1"/>
    <col min="14313" max="14314" width="17.5703125" style="46" customWidth="1"/>
    <col min="14315" max="14315" width="26.5703125" style="46" customWidth="1"/>
    <col min="14316" max="14316" width="16.28515625" style="46" customWidth="1"/>
    <col min="14317" max="14317" width="15" style="46" customWidth="1"/>
    <col min="14318" max="14319" width="12.42578125" style="46" customWidth="1"/>
    <col min="14320" max="14321" width="17.5703125" style="46" customWidth="1"/>
    <col min="14322" max="14322" width="7.28515625" style="46" customWidth="1"/>
    <col min="14323" max="14323" width="21.42578125" style="46" customWidth="1"/>
    <col min="14324" max="14324" width="18.85546875" style="46" customWidth="1"/>
    <col min="14325" max="14325" width="16.28515625" style="46" customWidth="1"/>
    <col min="14326" max="14326" width="17.5703125" style="46" customWidth="1"/>
    <col min="14327" max="14327" width="24" style="46" customWidth="1"/>
    <col min="14328" max="14328" width="18.85546875" style="46" customWidth="1"/>
    <col min="14329" max="14329" width="15" style="46" customWidth="1"/>
    <col min="14330" max="14330" width="20.140625" style="46" customWidth="1"/>
    <col min="14331" max="14331" width="17.5703125" style="46" customWidth="1"/>
    <col min="14332" max="14332" width="6" style="46" customWidth="1"/>
    <col min="14333" max="14333" width="12.42578125" style="46" customWidth="1"/>
    <col min="14334" max="14336" width="15" style="46" customWidth="1"/>
    <col min="14337" max="14337" width="7.28515625" style="46" customWidth="1"/>
    <col min="14338" max="14338" width="11.140625" style="46" customWidth="1"/>
    <col min="14339" max="14339" width="13.7109375" style="46" customWidth="1"/>
    <col min="14340" max="14340" width="18.85546875" style="46" customWidth="1"/>
    <col min="14341" max="14341" width="16.28515625" style="46" customWidth="1"/>
    <col min="14342" max="14342" width="25.28515625" style="46" customWidth="1"/>
    <col min="14343" max="14343" width="20.140625" style="46" customWidth="1"/>
    <col min="14344" max="14344" width="15" style="46" customWidth="1"/>
    <col min="14345" max="14345" width="17.5703125" style="46" customWidth="1"/>
    <col min="14346" max="14346" width="16.28515625" style="46" customWidth="1"/>
    <col min="14347" max="14348" width="15" style="46" customWidth="1"/>
    <col min="14349" max="14349" width="17.5703125" style="46" customWidth="1"/>
    <col min="14350" max="14350" width="20.140625" style="46" customWidth="1"/>
    <col min="14351" max="14351" width="16.28515625" style="46" customWidth="1"/>
    <col min="14352" max="14352" width="25.28515625" style="46" customWidth="1"/>
    <col min="14353" max="14353" width="18.85546875" style="46" customWidth="1"/>
    <col min="14354" max="14356" width="20.140625" style="46" customWidth="1"/>
    <col min="14357" max="14357" width="39.42578125" style="46" customWidth="1"/>
    <col min="14358" max="14358" width="25.28515625" style="46" customWidth="1"/>
    <col min="14359" max="14359" width="24" style="46" customWidth="1"/>
    <col min="14360" max="14514" width="20.140625" style="46" customWidth="1"/>
    <col min="14515" max="14563" width="12.42578125" style="46" customWidth="1"/>
    <col min="14564" max="14564" width="20.140625" style="46" customWidth="1"/>
    <col min="14565" max="14565" width="21.42578125" style="46" customWidth="1"/>
    <col min="14566" max="14566" width="22.7109375" style="46" customWidth="1"/>
    <col min="14567" max="14567" width="13.7109375" style="46" customWidth="1"/>
    <col min="14568" max="14568" width="15" style="46" customWidth="1"/>
    <col min="14569" max="14570" width="17.5703125" style="46" customWidth="1"/>
    <col min="14571" max="14571" width="26.5703125" style="46" customWidth="1"/>
    <col min="14572" max="14572" width="16.28515625" style="46" customWidth="1"/>
    <col min="14573" max="14573" width="15" style="46" customWidth="1"/>
    <col min="14574" max="14575" width="12.42578125" style="46" customWidth="1"/>
    <col min="14576" max="14577" width="17.5703125" style="46" customWidth="1"/>
    <col min="14578" max="14578" width="7.28515625" style="46" customWidth="1"/>
    <col min="14579" max="14579" width="21.42578125" style="46" customWidth="1"/>
    <col min="14580" max="14580" width="18.85546875" style="46" customWidth="1"/>
    <col min="14581" max="14581" width="16.28515625" style="46" customWidth="1"/>
    <col min="14582" max="14582" width="17.5703125" style="46" customWidth="1"/>
    <col min="14583" max="14583" width="24" style="46" customWidth="1"/>
    <col min="14584" max="14584" width="18.85546875" style="46" customWidth="1"/>
    <col min="14585" max="14585" width="15" style="46" customWidth="1"/>
    <col min="14586" max="14586" width="20.140625" style="46" customWidth="1"/>
    <col min="14587" max="14587" width="17.5703125" style="46" customWidth="1"/>
    <col min="14588" max="14588" width="6" style="46" customWidth="1"/>
    <col min="14589" max="14589" width="12.42578125" style="46" customWidth="1"/>
    <col min="14590" max="14592" width="15" style="46" customWidth="1"/>
    <col min="14593" max="14593" width="7.28515625" style="46" customWidth="1"/>
    <col min="14594" max="14594" width="11.140625" style="46" customWidth="1"/>
    <col min="14595" max="14595" width="13.7109375" style="46" customWidth="1"/>
    <col min="14596" max="14596" width="18.85546875" style="46" customWidth="1"/>
    <col min="14597" max="14597" width="16.28515625" style="46" customWidth="1"/>
    <col min="14598" max="14598" width="25.28515625" style="46" customWidth="1"/>
    <col min="14599" max="14599" width="20.140625" style="46" customWidth="1"/>
    <col min="14600" max="14600" width="15" style="46" customWidth="1"/>
    <col min="14601" max="14601" width="17.5703125" style="46" customWidth="1"/>
    <col min="14602" max="14602" width="16.28515625" style="46" customWidth="1"/>
    <col min="14603" max="14604" width="15" style="46" customWidth="1"/>
    <col min="14605" max="14605" width="17.5703125" style="46" customWidth="1"/>
    <col min="14606" max="14606" width="20.140625" style="46" customWidth="1"/>
    <col min="14607" max="14607" width="16.28515625" style="46" customWidth="1"/>
    <col min="14608" max="14608" width="25.28515625" style="46" customWidth="1"/>
    <col min="14609" max="14609" width="18.85546875" style="46" customWidth="1"/>
    <col min="14610" max="14612" width="20.140625" style="46" customWidth="1"/>
    <col min="14613" max="14613" width="39.42578125" style="46" customWidth="1"/>
    <col min="14614" max="14614" width="25.28515625" style="46" customWidth="1"/>
    <col min="14615" max="14615" width="24" style="46" customWidth="1"/>
    <col min="14616" max="14770" width="20.140625" style="46" customWidth="1"/>
    <col min="14771" max="14819" width="12.42578125" style="46" customWidth="1"/>
    <col min="14820" max="14820" width="20.140625" style="46" customWidth="1"/>
    <col min="14821" max="14821" width="21.42578125" style="46" customWidth="1"/>
    <col min="14822" max="14822" width="22.7109375" style="46" customWidth="1"/>
    <col min="14823" max="14823" width="13.7109375" style="46" customWidth="1"/>
    <col min="14824" max="14824" width="15" style="46" customWidth="1"/>
    <col min="14825" max="14826" width="17.5703125" style="46" customWidth="1"/>
    <col min="14827" max="14827" width="26.5703125" style="46" customWidth="1"/>
    <col min="14828" max="14828" width="16.28515625" style="46" customWidth="1"/>
    <col min="14829" max="14829" width="15" style="46" customWidth="1"/>
    <col min="14830" max="14831" width="12.42578125" style="46" customWidth="1"/>
    <col min="14832" max="14833" width="17.5703125" style="46" customWidth="1"/>
    <col min="14834" max="14834" width="7.28515625" style="46" customWidth="1"/>
    <col min="14835" max="14835" width="21.42578125" style="46" customWidth="1"/>
    <col min="14836" max="14836" width="18.85546875" style="46" customWidth="1"/>
    <col min="14837" max="14837" width="16.28515625" style="46" customWidth="1"/>
    <col min="14838" max="14838" width="17.5703125" style="46" customWidth="1"/>
    <col min="14839" max="14839" width="24" style="46" customWidth="1"/>
    <col min="14840" max="14840" width="18.85546875" style="46" customWidth="1"/>
    <col min="14841" max="14841" width="15" style="46" customWidth="1"/>
    <col min="14842" max="14842" width="20.140625" style="46" customWidth="1"/>
    <col min="14843" max="14843" width="17.5703125" style="46" customWidth="1"/>
    <col min="14844" max="14844" width="6" style="46" customWidth="1"/>
    <col min="14845" max="14845" width="12.42578125" style="46" customWidth="1"/>
    <col min="14846" max="14848" width="15" style="46" customWidth="1"/>
    <col min="14849" max="14849" width="7.28515625" style="46" customWidth="1"/>
    <col min="14850" max="14850" width="11.140625" style="46" customWidth="1"/>
    <col min="14851" max="14851" width="13.7109375" style="46" customWidth="1"/>
    <col min="14852" max="14852" width="18.85546875" style="46" customWidth="1"/>
    <col min="14853" max="14853" width="16.28515625" style="46" customWidth="1"/>
    <col min="14854" max="14854" width="25.28515625" style="46" customWidth="1"/>
    <col min="14855" max="14855" width="20.140625" style="46" customWidth="1"/>
    <col min="14856" max="14856" width="15" style="46" customWidth="1"/>
    <col min="14857" max="14857" width="17.5703125" style="46" customWidth="1"/>
    <col min="14858" max="14858" width="16.28515625" style="46" customWidth="1"/>
    <col min="14859" max="14860" width="15" style="46" customWidth="1"/>
    <col min="14861" max="14861" width="17.5703125" style="46" customWidth="1"/>
    <col min="14862" max="14862" width="20.140625" style="46" customWidth="1"/>
    <col min="14863" max="14863" width="16.28515625" style="46" customWidth="1"/>
    <col min="14864" max="14864" width="25.28515625" style="46" customWidth="1"/>
    <col min="14865" max="14865" width="18.85546875" style="46" customWidth="1"/>
    <col min="14866" max="14868" width="20.140625" style="46" customWidth="1"/>
    <col min="14869" max="14869" width="39.42578125" style="46" customWidth="1"/>
    <col min="14870" max="14870" width="25.28515625" style="46" customWidth="1"/>
    <col min="14871" max="14871" width="24" style="46" customWidth="1"/>
    <col min="14872" max="15026" width="20.140625" style="46" customWidth="1"/>
    <col min="15027" max="15075" width="12.42578125" style="46" customWidth="1"/>
    <col min="15076" max="15076" width="20.140625" style="46" customWidth="1"/>
    <col min="15077" max="15077" width="21.42578125" style="46" customWidth="1"/>
    <col min="15078" max="15078" width="22.7109375" style="46" customWidth="1"/>
    <col min="15079" max="15079" width="13.7109375" style="46" customWidth="1"/>
    <col min="15080" max="15080" width="15" style="46" customWidth="1"/>
    <col min="15081" max="15082" width="17.5703125" style="46" customWidth="1"/>
    <col min="15083" max="15083" width="26.5703125" style="46" customWidth="1"/>
    <col min="15084" max="15084" width="16.28515625" style="46" customWidth="1"/>
    <col min="15085" max="15085" width="15" style="46" customWidth="1"/>
    <col min="15086" max="15087" width="12.42578125" style="46" customWidth="1"/>
    <col min="15088" max="15089" width="17.5703125" style="46" customWidth="1"/>
    <col min="15090" max="15090" width="7.28515625" style="46" customWidth="1"/>
    <col min="15091" max="15091" width="21.42578125" style="46" customWidth="1"/>
    <col min="15092" max="15092" width="18.85546875" style="46" customWidth="1"/>
    <col min="15093" max="15093" width="16.28515625" style="46" customWidth="1"/>
    <col min="15094" max="15094" width="17.5703125" style="46" customWidth="1"/>
    <col min="15095" max="15095" width="24" style="46" customWidth="1"/>
    <col min="15096" max="15096" width="18.85546875" style="46" customWidth="1"/>
    <col min="15097" max="15097" width="15" style="46" customWidth="1"/>
    <col min="15098" max="15098" width="20.140625" style="46" customWidth="1"/>
    <col min="15099" max="15099" width="17.5703125" style="46" customWidth="1"/>
    <col min="15100" max="15100" width="6" style="46" customWidth="1"/>
    <col min="15101" max="15101" width="12.42578125" style="46" customWidth="1"/>
    <col min="15102" max="15104" width="15" style="46" customWidth="1"/>
    <col min="15105" max="15105" width="7.28515625" style="46" customWidth="1"/>
    <col min="15106" max="15106" width="11.140625" style="46" customWidth="1"/>
    <col min="15107" max="15107" width="13.7109375" style="46" customWidth="1"/>
    <col min="15108" max="15108" width="18.85546875" style="46" customWidth="1"/>
    <col min="15109" max="15109" width="16.28515625" style="46" customWidth="1"/>
    <col min="15110" max="15110" width="25.28515625" style="46" customWidth="1"/>
    <col min="15111" max="15111" width="20.140625" style="46" customWidth="1"/>
    <col min="15112" max="15112" width="15" style="46" customWidth="1"/>
    <col min="15113" max="15113" width="17.5703125" style="46" customWidth="1"/>
    <col min="15114" max="15114" width="16.28515625" style="46" customWidth="1"/>
    <col min="15115" max="15116" width="15" style="46" customWidth="1"/>
    <col min="15117" max="15117" width="17.5703125" style="46" customWidth="1"/>
    <col min="15118" max="15118" width="20.140625" style="46" customWidth="1"/>
    <col min="15119" max="15119" width="16.28515625" style="46" customWidth="1"/>
    <col min="15120" max="15120" width="25.28515625" style="46" customWidth="1"/>
    <col min="15121" max="15121" width="18.85546875" style="46" customWidth="1"/>
    <col min="15122" max="15124" width="20.140625" style="46" customWidth="1"/>
    <col min="15125" max="15125" width="39.42578125" style="46" customWidth="1"/>
    <col min="15126" max="15126" width="25.28515625" style="46" customWidth="1"/>
    <col min="15127" max="15127" width="24" style="46" customWidth="1"/>
    <col min="15128" max="15282" width="20.140625" style="46" customWidth="1"/>
    <col min="15283" max="15331" width="12.42578125" style="46" customWidth="1"/>
    <col min="15332" max="15332" width="20.140625" style="46" customWidth="1"/>
    <col min="15333" max="15333" width="21.42578125" style="46" customWidth="1"/>
    <col min="15334" max="15334" width="22.7109375" style="46" customWidth="1"/>
    <col min="15335" max="15335" width="13.7109375" style="46" customWidth="1"/>
    <col min="15336" max="15336" width="15" style="46" customWidth="1"/>
    <col min="15337" max="15338" width="17.5703125" style="46" customWidth="1"/>
    <col min="15339" max="15339" width="26.5703125" style="46" customWidth="1"/>
    <col min="15340" max="15340" width="16.28515625" style="46" customWidth="1"/>
    <col min="15341" max="15341" width="15" style="46" customWidth="1"/>
    <col min="15342" max="15343" width="12.42578125" style="46" customWidth="1"/>
    <col min="15344" max="15345" width="17.5703125" style="46" customWidth="1"/>
    <col min="15346" max="15346" width="7.28515625" style="46" customWidth="1"/>
    <col min="15347" max="15347" width="21.42578125" style="46" customWidth="1"/>
    <col min="15348" max="15348" width="18.85546875" style="46" customWidth="1"/>
    <col min="15349" max="15349" width="16.28515625" style="46" customWidth="1"/>
    <col min="15350" max="15350" width="17.5703125" style="46" customWidth="1"/>
    <col min="15351" max="15351" width="24" style="46" customWidth="1"/>
    <col min="15352" max="15352" width="18.85546875" style="46" customWidth="1"/>
    <col min="15353" max="15353" width="15" style="46" customWidth="1"/>
    <col min="15354" max="15354" width="20.140625" style="46" customWidth="1"/>
    <col min="15355" max="15355" width="17.5703125" style="46" customWidth="1"/>
    <col min="15356" max="15356" width="6" style="46" customWidth="1"/>
    <col min="15357" max="15357" width="12.42578125" style="46" customWidth="1"/>
    <col min="15358" max="15360" width="15" style="46" customWidth="1"/>
    <col min="15361" max="15361" width="7.28515625" style="46" customWidth="1"/>
    <col min="15362" max="15362" width="11.140625" style="46" customWidth="1"/>
    <col min="15363" max="15363" width="13.7109375" style="46" customWidth="1"/>
    <col min="15364" max="15364" width="18.85546875" style="46" customWidth="1"/>
    <col min="15365" max="15365" width="16.28515625" style="46" customWidth="1"/>
    <col min="15366" max="15366" width="25.28515625" style="46" customWidth="1"/>
    <col min="15367" max="15367" width="20.140625" style="46" customWidth="1"/>
    <col min="15368" max="15368" width="15" style="46" customWidth="1"/>
    <col min="15369" max="15369" width="17.5703125" style="46" customWidth="1"/>
    <col min="15370" max="15370" width="16.28515625" style="46" customWidth="1"/>
    <col min="15371" max="15372" width="15" style="46" customWidth="1"/>
    <col min="15373" max="15373" width="17.5703125" style="46" customWidth="1"/>
    <col min="15374" max="15374" width="20.140625" style="46" customWidth="1"/>
    <col min="15375" max="15375" width="16.28515625" style="46" customWidth="1"/>
    <col min="15376" max="15376" width="25.28515625" style="46" customWidth="1"/>
    <col min="15377" max="15377" width="18.85546875" style="46" customWidth="1"/>
    <col min="15378" max="15380" width="20.140625" style="46" customWidth="1"/>
    <col min="15381" max="15381" width="39.42578125" style="46" customWidth="1"/>
    <col min="15382" max="15382" width="25.28515625" style="46" customWidth="1"/>
    <col min="15383" max="15383" width="24" style="46" customWidth="1"/>
    <col min="15384" max="15538" width="20.140625" style="46" customWidth="1"/>
    <col min="15539" max="15587" width="12.42578125" style="46" customWidth="1"/>
    <col min="15588" max="15588" width="20.140625" style="46" customWidth="1"/>
    <col min="15589" max="15589" width="21.42578125" style="46" customWidth="1"/>
    <col min="15590" max="15590" width="22.7109375" style="46" customWidth="1"/>
    <col min="15591" max="15591" width="13.7109375" style="46" customWidth="1"/>
    <col min="15592" max="15592" width="15" style="46" customWidth="1"/>
    <col min="15593" max="15594" width="17.5703125" style="46" customWidth="1"/>
    <col min="15595" max="15595" width="26.5703125" style="46" customWidth="1"/>
    <col min="15596" max="15596" width="16.28515625" style="46" customWidth="1"/>
    <col min="15597" max="15597" width="15" style="46" customWidth="1"/>
    <col min="15598" max="15599" width="12.42578125" style="46" customWidth="1"/>
    <col min="15600" max="15601" width="17.5703125" style="46" customWidth="1"/>
    <col min="15602" max="15602" width="7.28515625" style="46" customWidth="1"/>
    <col min="15603" max="15603" width="21.42578125" style="46" customWidth="1"/>
    <col min="15604" max="15604" width="18.85546875" style="46" customWidth="1"/>
    <col min="15605" max="15605" width="16.28515625" style="46" customWidth="1"/>
    <col min="15606" max="15606" width="17.5703125" style="46" customWidth="1"/>
    <col min="15607" max="15607" width="24" style="46" customWidth="1"/>
    <col min="15608" max="15608" width="18.85546875" style="46" customWidth="1"/>
    <col min="15609" max="15609" width="15" style="46" customWidth="1"/>
    <col min="15610" max="15610" width="20.140625" style="46" customWidth="1"/>
    <col min="15611" max="15611" width="17.5703125" style="46" customWidth="1"/>
    <col min="15612" max="15612" width="6" style="46" customWidth="1"/>
    <col min="15613" max="15613" width="12.42578125" style="46" customWidth="1"/>
    <col min="15614" max="15616" width="15" style="46" customWidth="1"/>
    <col min="15617" max="15617" width="7.28515625" style="46" customWidth="1"/>
    <col min="15618" max="15618" width="11.140625" style="46" customWidth="1"/>
    <col min="15619" max="15619" width="13.7109375" style="46" customWidth="1"/>
    <col min="15620" max="15620" width="18.85546875" style="46" customWidth="1"/>
    <col min="15621" max="15621" width="16.28515625" style="46" customWidth="1"/>
    <col min="15622" max="15622" width="25.28515625" style="46" customWidth="1"/>
    <col min="15623" max="15623" width="20.140625" style="46" customWidth="1"/>
    <col min="15624" max="15624" width="15" style="46" customWidth="1"/>
    <col min="15625" max="15625" width="17.5703125" style="46" customWidth="1"/>
    <col min="15626" max="15626" width="16.28515625" style="46" customWidth="1"/>
    <col min="15627" max="15628" width="15" style="46" customWidth="1"/>
    <col min="15629" max="15629" width="17.5703125" style="46" customWidth="1"/>
    <col min="15630" max="15630" width="20.140625" style="46" customWidth="1"/>
    <col min="15631" max="15631" width="16.28515625" style="46" customWidth="1"/>
    <col min="15632" max="15632" width="25.28515625" style="46" customWidth="1"/>
    <col min="15633" max="15633" width="18.85546875" style="46" customWidth="1"/>
    <col min="15634" max="15636" width="20.140625" style="46" customWidth="1"/>
    <col min="15637" max="15637" width="39.42578125" style="46" customWidth="1"/>
    <col min="15638" max="15638" width="25.28515625" style="46" customWidth="1"/>
    <col min="15639" max="15639" width="24" style="46" customWidth="1"/>
    <col min="15640" max="15794" width="20.140625" style="46" customWidth="1"/>
    <col min="15795" max="15843" width="12.42578125" style="46" customWidth="1"/>
    <col min="15844" max="15844" width="20.140625" style="46" customWidth="1"/>
    <col min="15845" max="15845" width="21.42578125" style="46" customWidth="1"/>
    <col min="15846" max="15846" width="22.7109375" style="46" customWidth="1"/>
    <col min="15847" max="15847" width="13.7109375" style="46" customWidth="1"/>
    <col min="15848" max="15848" width="15" style="46" customWidth="1"/>
    <col min="15849" max="15850" width="17.5703125" style="46" customWidth="1"/>
    <col min="15851" max="15851" width="26.5703125" style="46" customWidth="1"/>
    <col min="15852" max="15852" width="16.28515625" style="46" customWidth="1"/>
    <col min="15853" max="15853" width="15" style="46" customWidth="1"/>
    <col min="15854" max="15855" width="12.42578125" style="46" customWidth="1"/>
    <col min="15856" max="15857" width="17.5703125" style="46" customWidth="1"/>
    <col min="15858" max="15858" width="7.28515625" style="46" customWidth="1"/>
    <col min="15859" max="15859" width="21.42578125" style="46" customWidth="1"/>
    <col min="15860" max="15860" width="18.85546875" style="46" customWidth="1"/>
    <col min="15861" max="15861" width="16.28515625" style="46" customWidth="1"/>
    <col min="15862" max="15862" width="17.5703125" style="46" customWidth="1"/>
    <col min="15863" max="15863" width="24" style="46" customWidth="1"/>
    <col min="15864" max="15864" width="18.85546875" style="46" customWidth="1"/>
    <col min="15865" max="15865" width="15" style="46" customWidth="1"/>
    <col min="15866" max="15866" width="20.140625" style="46" customWidth="1"/>
    <col min="15867" max="15867" width="17.5703125" style="46" customWidth="1"/>
    <col min="15868" max="15868" width="6" style="46" customWidth="1"/>
    <col min="15869" max="15869" width="12.42578125" style="46" customWidth="1"/>
    <col min="15870" max="15872" width="15" style="46" customWidth="1"/>
    <col min="15873" max="15873" width="7.28515625" style="46" customWidth="1"/>
    <col min="15874" max="15874" width="11.140625" style="46" customWidth="1"/>
    <col min="15875" max="15875" width="13.7109375" style="46" customWidth="1"/>
    <col min="15876" max="15876" width="18.85546875" style="46" customWidth="1"/>
    <col min="15877" max="15877" width="16.28515625" style="46" customWidth="1"/>
    <col min="15878" max="15878" width="25.28515625" style="46" customWidth="1"/>
    <col min="15879" max="15879" width="20.140625" style="46" customWidth="1"/>
    <col min="15880" max="15880" width="15" style="46" customWidth="1"/>
    <col min="15881" max="15881" width="17.5703125" style="46" customWidth="1"/>
    <col min="15882" max="15882" width="16.28515625" style="46" customWidth="1"/>
    <col min="15883" max="15884" width="15" style="46" customWidth="1"/>
    <col min="15885" max="15885" width="17.5703125" style="46" customWidth="1"/>
    <col min="15886" max="15886" width="20.140625" style="46" customWidth="1"/>
    <col min="15887" max="15887" width="16.28515625" style="46" customWidth="1"/>
    <col min="15888" max="15888" width="25.28515625" style="46" customWidth="1"/>
    <col min="15889" max="15889" width="18.85546875" style="46" customWidth="1"/>
    <col min="15890" max="15892" width="20.140625" style="46" customWidth="1"/>
    <col min="15893" max="15893" width="39.42578125" style="46" customWidth="1"/>
    <col min="15894" max="15894" width="25.28515625" style="46" customWidth="1"/>
    <col min="15895" max="15895" width="24" style="46" customWidth="1"/>
    <col min="15896" max="16050" width="20.140625" style="46" customWidth="1"/>
    <col min="16051" max="16099" width="12.42578125" style="46" customWidth="1"/>
    <col min="16100" max="16100" width="20.140625" style="46" customWidth="1"/>
    <col min="16101" max="16101" width="21.42578125" style="46" customWidth="1"/>
    <col min="16102" max="16102" width="22.7109375" style="46" customWidth="1"/>
    <col min="16103" max="16103" width="13.7109375" style="46" customWidth="1"/>
    <col min="16104" max="16104" width="15" style="46" customWidth="1"/>
    <col min="16105" max="16106" width="17.5703125" style="46" customWidth="1"/>
    <col min="16107" max="16107" width="26.5703125" style="46" customWidth="1"/>
    <col min="16108" max="16108" width="16.28515625" style="46" customWidth="1"/>
    <col min="16109" max="16109" width="15" style="46" customWidth="1"/>
    <col min="16110" max="16111" width="12.42578125" style="46" customWidth="1"/>
    <col min="16112" max="16113" width="17.5703125" style="46" customWidth="1"/>
    <col min="16114" max="16114" width="7.28515625" style="46" customWidth="1"/>
    <col min="16115" max="16115" width="21.42578125" style="46" customWidth="1"/>
    <col min="16116" max="16116" width="18.85546875" style="46" customWidth="1"/>
    <col min="16117" max="16117" width="16.28515625" style="46" customWidth="1"/>
    <col min="16118" max="16118" width="17.5703125" style="46" customWidth="1"/>
    <col min="16119" max="16119" width="24" style="46" customWidth="1"/>
    <col min="16120" max="16120" width="18.85546875" style="46" customWidth="1"/>
    <col min="16121" max="16121" width="15" style="46" customWidth="1"/>
    <col min="16122" max="16122" width="20.140625" style="46" customWidth="1"/>
    <col min="16123" max="16123" width="17.5703125" style="46" customWidth="1"/>
    <col min="16124" max="16124" width="6" style="46" customWidth="1"/>
    <col min="16125" max="16125" width="12.42578125" style="46" customWidth="1"/>
    <col min="16126" max="16128" width="15" style="46" customWidth="1"/>
    <col min="16129" max="16129" width="7.28515625" style="46" customWidth="1"/>
    <col min="16130" max="16130" width="11.140625" style="46" customWidth="1"/>
    <col min="16131" max="16131" width="13.7109375" style="46" customWidth="1"/>
    <col min="16132" max="16132" width="18.85546875" style="46" customWidth="1"/>
    <col min="16133" max="16133" width="16.28515625" style="46" customWidth="1"/>
    <col min="16134" max="16134" width="25.28515625" style="46" customWidth="1"/>
    <col min="16135" max="16135" width="20.140625" style="46" customWidth="1"/>
    <col min="16136" max="16136" width="15" style="46" customWidth="1"/>
    <col min="16137" max="16137" width="17.5703125" style="46" customWidth="1"/>
    <col min="16138" max="16138" width="16.28515625" style="46" customWidth="1"/>
    <col min="16139" max="16140" width="15" style="46" customWidth="1"/>
    <col min="16141" max="16141" width="17.5703125" style="46" customWidth="1"/>
    <col min="16142" max="16142" width="20.140625" style="46" customWidth="1"/>
    <col min="16143" max="16143" width="16.28515625" style="46" customWidth="1"/>
    <col min="16144" max="16144" width="25.28515625" style="46" customWidth="1"/>
    <col min="16145" max="16145" width="18.85546875" style="46" customWidth="1"/>
    <col min="16146" max="16148" width="20.140625" style="46" customWidth="1"/>
    <col min="16149" max="16149" width="39.42578125" style="46" customWidth="1"/>
    <col min="16150" max="16150" width="25.28515625" style="46" customWidth="1"/>
    <col min="16151" max="16151" width="24" style="46" customWidth="1"/>
    <col min="16152" max="16306" width="20.140625" style="46" customWidth="1"/>
    <col min="16307" max="16384" width="12.42578125" style="46" customWidth="1"/>
  </cols>
  <sheetData>
    <row r="1" spans="1:227" s="57" customFormat="1" x14ac:dyDescent="0.15">
      <c r="A1" s="109" t="s">
        <v>99</v>
      </c>
      <c r="B1" s="48">
        <f ca="1">WORKDAY(TODAY(),1,$V$71:$V$455)</f>
        <v>43861</v>
      </c>
      <c r="C1" s="49"/>
      <c r="D1" s="50"/>
      <c r="E1" s="50"/>
      <c r="F1" s="50"/>
      <c r="G1" s="50"/>
      <c r="H1" s="51"/>
      <c r="I1" s="50"/>
      <c r="J1" s="50"/>
      <c r="K1" s="50"/>
      <c r="L1" s="50"/>
      <c r="M1" s="50"/>
      <c r="N1" s="50"/>
      <c r="O1" s="52"/>
      <c r="P1" s="50"/>
      <c r="Q1" s="49"/>
      <c r="R1" s="53"/>
      <c r="S1" s="54"/>
      <c r="T1" s="50"/>
      <c r="U1" s="50"/>
      <c r="V1" s="55" t="s">
        <v>0</v>
      </c>
      <c r="W1" s="50"/>
      <c r="X1" s="50"/>
      <c r="Y1" s="55" t="s">
        <v>1</v>
      </c>
      <c r="Z1" s="50"/>
      <c r="AA1" s="50"/>
      <c r="AB1" s="55" t="s">
        <v>2</v>
      </c>
      <c r="AC1" s="50"/>
      <c r="AD1" s="50"/>
      <c r="AE1" s="53"/>
      <c r="AF1" s="50"/>
      <c r="AG1" s="51" t="s">
        <v>3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47"/>
      <c r="GA1" s="47"/>
      <c r="GB1" s="47"/>
      <c r="GC1" s="47"/>
      <c r="GD1" s="47"/>
      <c r="GE1" s="47"/>
      <c r="GF1" s="47"/>
      <c r="GG1" s="47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</row>
    <row r="2" spans="1:227" s="57" customFormat="1" ht="16.7" customHeight="1" x14ac:dyDescent="0.15">
      <c r="A2" s="107"/>
      <c r="B2" s="55" t="s">
        <v>102</v>
      </c>
      <c r="C2" s="58"/>
      <c r="D2" s="47"/>
      <c r="E2" s="59"/>
      <c r="F2" s="60"/>
      <c r="G2" s="60"/>
      <c r="H2" s="61"/>
      <c r="I2" s="62"/>
      <c r="J2" s="62"/>
      <c r="K2" s="47"/>
      <c r="L2" s="47"/>
      <c r="M2" s="47"/>
      <c r="N2" s="47"/>
      <c r="O2" s="63"/>
      <c r="P2" s="47"/>
      <c r="Q2" s="58"/>
      <c r="R2" s="53"/>
      <c r="S2" s="54"/>
      <c r="T2" s="64"/>
      <c r="U2" s="64"/>
      <c r="V2" s="65" t="str">
        <f>B2</f>
        <v>BONSUCESSO HOLDING FINANCEIRA S.A. -  2ª EMISSÃO DEBÊNTURES - R$ 200.000.000,00 - 200.000 DEBÊNTURES</v>
      </c>
      <c r="W2" s="64"/>
      <c r="X2" s="66"/>
      <c r="Y2" s="64"/>
      <c r="Z2" s="64"/>
      <c r="AA2" s="66"/>
      <c r="AB2" s="66"/>
      <c r="AC2" s="66"/>
      <c r="AD2" s="64"/>
      <c r="AE2" s="67"/>
      <c r="AF2" s="64"/>
      <c r="AG2" s="64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</row>
    <row r="3" spans="1:227" s="57" customFormat="1" x14ac:dyDescent="0.15">
      <c r="A3" s="107"/>
      <c r="B3" s="68" t="s">
        <v>100</v>
      </c>
      <c r="C3" s="58"/>
      <c r="D3" s="47"/>
      <c r="E3" s="47"/>
      <c r="F3" s="60"/>
      <c r="G3" s="60"/>
      <c r="H3" s="60"/>
      <c r="I3" s="62"/>
      <c r="J3" s="62"/>
      <c r="K3" s="47"/>
      <c r="L3" s="47"/>
      <c r="M3" s="47"/>
      <c r="N3" s="47"/>
      <c r="O3" s="63"/>
      <c r="P3" s="47"/>
      <c r="Q3" s="58"/>
      <c r="R3" s="53"/>
      <c r="S3" s="54"/>
      <c r="T3" s="64"/>
      <c r="U3" s="64"/>
      <c r="V3" s="65" t="str">
        <f>B3</f>
        <v>DI + 2,80% aa / 2,00% aa (base 252)</v>
      </c>
      <c r="W3" s="64"/>
      <c r="X3" s="66"/>
      <c r="Y3" s="64"/>
      <c r="Z3" s="64"/>
      <c r="AA3" s="66"/>
      <c r="AB3" s="66"/>
      <c r="AC3" s="66"/>
      <c r="AD3" s="64"/>
      <c r="AE3" s="67"/>
      <c r="AF3" s="64"/>
      <c r="AG3" s="64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</row>
    <row r="4" spans="1:227" s="57" customFormat="1" x14ac:dyDescent="0.15">
      <c r="A4" s="106"/>
      <c r="B4" s="47"/>
      <c r="C4" s="58"/>
      <c r="D4" s="47"/>
      <c r="E4" s="47"/>
      <c r="F4" s="60"/>
      <c r="G4" s="60"/>
      <c r="H4" s="60"/>
      <c r="I4" s="62"/>
      <c r="J4" s="62"/>
      <c r="K4" s="47"/>
      <c r="L4" s="47"/>
      <c r="M4" s="47"/>
      <c r="N4" s="47"/>
      <c r="O4" s="63"/>
      <c r="P4" s="47"/>
      <c r="Q4" s="58"/>
      <c r="R4" s="53"/>
      <c r="S4" s="54"/>
      <c r="T4" s="64"/>
      <c r="U4" s="64"/>
      <c r="V4" s="64"/>
      <c r="W4" s="64"/>
      <c r="X4" s="66"/>
      <c r="Y4" s="64"/>
      <c r="Z4" s="64"/>
      <c r="AA4" s="66"/>
      <c r="AB4" s="66"/>
      <c r="AC4" s="66"/>
      <c r="AD4" s="64"/>
      <c r="AE4" s="67"/>
      <c r="AF4" s="64"/>
      <c r="AG4" s="64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</row>
    <row r="5" spans="1:227" s="57" customFormat="1" x14ac:dyDescent="0.15">
      <c r="A5" s="108"/>
      <c r="B5" s="70"/>
      <c r="C5" s="71"/>
      <c r="D5" s="70"/>
      <c r="E5" s="47"/>
      <c r="F5" s="72"/>
      <c r="G5" s="72"/>
      <c r="H5" s="72"/>
      <c r="I5" s="73"/>
      <c r="J5" s="69"/>
      <c r="K5" s="74"/>
      <c r="L5" s="74"/>
      <c r="M5" s="75"/>
      <c r="N5" s="75"/>
      <c r="O5" s="76"/>
      <c r="P5" s="77"/>
      <c r="Q5" s="77"/>
      <c r="R5" s="78"/>
      <c r="S5" s="79"/>
      <c r="T5" s="73"/>
      <c r="U5" s="73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</row>
    <row r="6" spans="1:227" s="57" customFormat="1" x14ac:dyDescent="0.15">
      <c r="A6" s="109"/>
      <c r="B6" s="51">
        <v>1</v>
      </c>
      <c r="C6" s="51">
        <f t="shared" ref="C6:T6" si="0">(B6+1)</f>
        <v>2</v>
      </c>
      <c r="D6" s="51">
        <f t="shared" si="0"/>
        <v>3</v>
      </c>
      <c r="E6" s="51">
        <f t="shared" si="0"/>
        <v>4</v>
      </c>
      <c r="F6" s="51">
        <f t="shared" si="0"/>
        <v>5</v>
      </c>
      <c r="G6" s="51">
        <f t="shared" si="0"/>
        <v>6</v>
      </c>
      <c r="H6" s="51">
        <f t="shared" si="0"/>
        <v>7</v>
      </c>
      <c r="I6" s="51">
        <f t="shared" si="0"/>
        <v>8</v>
      </c>
      <c r="J6" s="51">
        <f t="shared" si="0"/>
        <v>9</v>
      </c>
      <c r="K6" s="51">
        <f t="shared" si="0"/>
        <v>10</v>
      </c>
      <c r="L6" s="51">
        <f t="shared" si="0"/>
        <v>11</v>
      </c>
      <c r="M6" s="51">
        <f t="shared" si="0"/>
        <v>12</v>
      </c>
      <c r="N6" s="51">
        <f t="shared" si="0"/>
        <v>13</v>
      </c>
      <c r="O6" s="51">
        <f t="shared" si="0"/>
        <v>14</v>
      </c>
      <c r="P6" s="51">
        <f t="shared" si="0"/>
        <v>15</v>
      </c>
      <c r="Q6" s="51">
        <f t="shared" si="0"/>
        <v>16</v>
      </c>
      <c r="R6" s="51">
        <f t="shared" si="0"/>
        <v>17</v>
      </c>
      <c r="S6" s="51">
        <f t="shared" si="0"/>
        <v>18</v>
      </c>
      <c r="T6" s="51">
        <f t="shared" si="0"/>
        <v>19</v>
      </c>
      <c r="U6" s="51"/>
      <c r="V6" s="50"/>
      <c r="W6" s="50"/>
      <c r="X6" s="50"/>
      <c r="Y6" s="50"/>
      <c r="Z6" s="50"/>
      <c r="AA6" s="50"/>
      <c r="AB6" s="50"/>
      <c r="AC6" s="50"/>
      <c r="AD6" s="50"/>
      <c r="AE6" s="53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</row>
    <row r="7" spans="1:227" s="57" customFormat="1" x14ac:dyDescent="0.15">
      <c r="A7" s="109" t="s">
        <v>4</v>
      </c>
      <c r="B7" s="51" t="s">
        <v>5</v>
      </c>
      <c r="C7" s="81" t="s">
        <v>6</v>
      </c>
      <c r="D7" s="82" t="s">
        <v>7</v>
      </c>
      <c r="E7" s="83" t="s">
        <v>7</v>
      </c>
      <c r="F7" s="82" t="s">
        <v>7</v>
      </c>
      <c r="G7" s="82" t="s">
        <v>7</v>
      </c>
      <c r="H7" s="82" t="s">
        <v>7</v>
      </c>
      <c r="I7" s="84" t="s">
        <v>8</v>
      </c>
      <c r="J7" s="84" t="s">
        <v>8</v>
      </c>
      <c r="K7" s="84" t="s">
        <v>8</v>
      </c>
      <c r="L7" s="84" t="s">
        <v>8</v>
      </c>
      <c r="M7" s="85" t="s">
        <v>8</v>
      </c>
      <c r="N7" s="86" t="s">
        <v>9</v>
      </c>
      <c r="O7" s="87" t="s">
        <v>10</v>
      </c>
      <c r="P7" s="51" t="s">
        <v>11</v>
      </c>
      <c r="Q7" s="81" t="s">
        <v>12</v>
      </c>
      <c r="R7" s="88" t="s">
        <v>13</v>
      </c>
      <c r="S7" s="89" t="s">
        <v>13</v>
      </c>
      <c r="T7" s="51" t="s">
        <v>14</v>
      </c>
      <c r="U7" s="51"/>
      <c r="V7" s="50"/>
      <c r="W7" s="50"/>
      <c r="X7" s="50"/>
      <c r="Y7" s="50"/>
      <c r="Z7" s="50"/>
      <c r="AA7" s="50"/>
      <c r="AB7" s="50"/>
      <c r="AC7" s="50"/>
      <c r="AD7" s="50"/>
      <c r="AE7" s="53"/>
      <c r="AF7" s="50"/>
      <c r="AG7" s="50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</row>
    <row r="8" spans="1:227" s="57" customFormat="1" x14ac:dyDescent="0.15">
      <c r="A8" s="109" t="s">
        <v>15</v>
      </c>
      <c r="B8" s="51" t="s">
        <v>16</v>
      </c>
      <c r="C8" s="81" t="s">
        <v>17</v>
      </c>
      <c r="D8" s="81" t="s">
        <v>18</v>
      </c>
      <c r="E8" s="90" t="s">
        <v>19</v>
      </c>
      <c r="F8" s="51" t="s">
        <v>19</v>
      </c>
      <c r="G8" s="51" t="s">
        <v>19</v>
      </c>
      <c r="H8" s="51" t="s">
        <v>19</v>
      </c>
      <c r="I8" s="91"/>
      <c r="J8" s="91" t="s">
        <v>4</v>
      </c>
      <c r="K8" s="92" t="s">
        <v>20</v>
      </c>
      <c r="L8" s="92" t="s">
        <v>20</v>
      </c>
      <c r="M8" s="86" t="s">
        <v>19</v>
      </c>
      <c r="N8" s="86" t="s">
        <v>21</v>
      </c>
      <c r="O8" s="87"/>
      <c r="P8" s="51"/>
      <c r="Q8" s="81"/>
      <c r="R8" s="88" t="s">
        <v>22</v>
      </c>
      <c r="S8" s="89" t="s">
        <v>4</v>
      </c>
      <c r="T8" s="93" t="s">
        <v>23</v>
      </c>
      <c r="U8" s="93"/>
      <c r="V8" s="50"/>
      <c r="W8" s="50"/>
      <c r="X8" s="50"/>
      <c r="Y8" s="50"/>
      <c r="Z8" s="50"/>
      <c r="AA8" s="50"/>
      <c r="AB8" s="50"/>
      <c r="AC8" s="50"/>
      <c r="AD8" s="50"/>
      <c r="AE8" s="53"/>
      <c r="AF8" s="50"/>
      <c r="AG8" s="50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</row>
    <row r="9" spans="1:227" s="57" customFormat="1" x14ac:dyDescent="0.15">
      <c r="A9" s="109" t="s">
        <v>24</v>
      </c>
      <c r="B9" s="51" t="s">
        <v>98</v>
      </c>
      <c r="C9" s="81"/>
      <c r="D9" s="51"/>
      <c r="E9" s="90" t="s">
        <v>25</v>
      </c>
      <c r="F9" s="51" t="s">
        <v>26</v>
      </c>
      <c r="G9" s="51" t="s">
        <v>26</v>
      </c>
      <c r="H9" s="51" t="s">
        <v>26</v>
      </c>
      <c r="I9" s="91" t="s">
        <v>27</v>
      </c>
      <c r="J9" s="91" t="s">
        <v>28</v>
      </c>
      <c r="K9" s="92" t="s">
        <v>29</v>
      </c>
      <c r="L9" s="92" t="s">
        <v>29</v>
      </c>
      <c r="M9" s="86" t="s">
        <v>30</v>
      </c>
      <c r="N9" s="51" t="s">
        <v>26</v>
      </c>
      <c r="O9" s="87"/>
      <c r="P9" s="51"/>
      <c r="Q9" s="81"/>
      <c r="R9" s="88" t="s">
        <v>31</v>
      </c>
      <c r="S9" s="89"/>
      <c r="T9" s="94">
        <v>200000</v>
      </c>
      <c r="U9" s="126"/>
      <c r="V9" s="100"/>
      <c r="W9" s="100">
        <v>1</v>
      </c>
      <c r="X9" s="100">
        <v>2</v>
      </c>
      <c r="Y9" s="100">
        <v>3</v>
      </c>
      <c r="Z9" s="100">
        <v>4</v>
      </c>
      <c r="AA9" s="100">
        <v>5</v>
      </c>
      <c r="AB9" s="100">
        <v>6</v>
      </c>
      <c r="AC9" s="100">
        <v>7</v>
      </c>
      <c r="AD9" s="100">
        <v>8</v>
      </c>
      <c r="AE9" s="100">
        <v>9</v>
      </c>
      <c r="AF9" s="100">
        <v>10</v>
      </c>
      <c r="AG9" s="50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</row>
    <row r="10" spans="1:227" s="57" customFormat="1" x14ac:dyDescent="0.15">
      <c r="A10" s="110">
        <v>43124</v>
      </c>
      <c r="B10" s="51" t="s">
        <v>101</v>
      </c>
      <c r="C10" s="81" t="s">
        <v>32</v>
      </c>
      <c r="D10" s="81" t="s">
        <v>33</v>
      </c>
      <c r="E10" s="90" t="s">
        <v>34</v>
      </c>
      <c r="F10" s="51" t="s">
        <v>35</v>
      </c>
      <c r="G10" s="51" t="s">
        <v>36</v>
      </c>
      <c r="H10" s="51" t="s">
        <v>37</v>
      </c>
      <c r="I10" s="91" t="s">
        <v>38</v>
      </c>
      <c r="J10" s="91" t="s">
        <v>20</v>
      </c>
      <c r="K10" s="51" t="s">
        <v>39</v>
      </c>
      <c r="L10" s="51" t="s">
        <v>40</v>
      </c>
      <c r="M10" s="51" t="s">
        <v>41</v>
      </c>
      <c r="N10" s="86" t="s">
        <v>42</v>
      </c>
      <c r="O10" s="87"/>
      <c r="P10" s="51" t="s">
        <v>43</v>
      </c>
      <c r="Q10" s="81"/>
      <c r="R10" s="88"/>
      <c r="S10" s="89"/>
      <c r="T10" s="50"/>
      <c r="U10" s="2"/>
      <c r="V10" s="101" t="s">
        <v>44</v>
      </c>
      <c r="W10" s="102" t="s">
        <v>45</v>
      </c>
      <c r="X10" s="101" t="s">
        <v>46</v>
      </c>
      <c r="Y10" s="101" t="s">
        <v>47</v>
      </c>
      <c r="Z10" s="101" t="s">
        <v>48</v>
      </c>
      <c r="AA10" s="101" t="s">
        <v>49</v>
      </c>
      <c r="AB10" s="103" t="s">
        <v>49</v>
      </c>
      <c r="AC10" s="101" t="s">
        <v>50</v>
      </c>
      <c r="AD10" s="101" t="s">
        <v>51</v>
      </c>
      <c r="AE10" s="104" t="s">
        <v>52</v>
      </c>
      <c r="AF10" s="101" t="s">
        <v>52</v>
      </c>
      <c r="AG10" s="98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</row>
    <row r="11" spans="1:227" s="57" customFormat="1" x14ac:dyDescent="0.15">
      <c r="A11" s="109"/>
      <c r="B11" s="51" t="s">
        <v>53</v>
      </c>
      <c r="C11" s="81" t="s">
        <v>53</v>
      </c>
      <c r="D11" s="91"/>
      <c r="E11" s="90"/>
      <c r="F11" s="95"/>
      <c r="G11" s="95" t="s">
        <v>54</v>
      </c>
      <c r="H11" s="95"/>
      <c r="I11" s="91"/>
      <c r="J11" s="91" t="s">
        <v>29</v>
      </c>
      <c r="K11" s="90"/>
      <c r="L11" s="90"/>
      <c r="M11" s="96"/>
      <c r="N11" s="96"/>
      <c r="O11" s="87"/>
      <c r="P11" s="51" t="s">
        <v>53</v>
      </c>
      <c r="Q11" s="51" t="s">
        <v>53</v>
      </c>
      <c r="R11" s="88"/>
      <c r="S11" s="89"/>
      <c r="T11" s="97" t="s">
        <v>53</v>
      </c>
      <c r="U11" s="123"/>
      <c r="V11" s="101"/>
      <c r="W11" s="102"/>
      <c r="X11" s="101" t="s">
        <v>53</v>
      </c>
      <c r="Y11" s="101" t="s">
        <v>55</v>
      </c>
      <c r="Z11" s="105">
        <f>I12</f>
        <v>2.8000000000000001E-2</v>
      </c>
      <c r="AA11" s="101" t="s">
        <v>53</v>
      </c>
      <c r="AB11" s="103" t="s">
        <v>56</v>
      </c>
      <c r="AC11" s="101" t="s">
        <v>53</v>
      </c>
      <c r="AD11" s="101"/>
      <c r="AE11" s="104" t="s">
        <v>57</v>
      </c>
      <c r="AF11" s="101" t="s">
        <v>57</v>
      </c>
      <c r="AG11" s="99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</row>
    <row r="12" spans="1:227" x14ac:dyDescent="0.15">
      <c r="A12" s="110">
        <f>+A10</f>
        <v>43124</v>
      </c>
      <c r="B12" s="144">
        <f>(C12+P12)</f>
        <v>1000</v>
      </c>
      <c r="C12" s="32">
        <v>1000</v>
      </c>
      <c r="D12" s="16">
        <f ca="1">IF(A12&lt;$B$1,VLOOKUP(A12,[1]DI!$A$4:$B$15000,2),0)</f>
        <v>6.8900000000000003E-2</v>
      </c>
      <c r="E12" s="17">
        <f t="shared" ref="E12:E75" ca="1" si="1">IF(A12&lt;A$10,1,ROUND(((1+D12)^(1/252)),8))</f>
        <v>1.00026444</v>
      </c>
      <c r="F12" s="17">
        <v>1</v>
      </c>
      <c r="G12" s="17">
        <f>F12</f>
        <v>1</v>
      </c>
      <c r="H12" s="17">
        <f t="shared" ref="H12:H75" si="2">ROUND(F12/G12,8)</f>
        <v>1</v>
      </c>
      <c r="I12" s="19">
        <v>2.8000000000000001E-2</v>
      </c>
      <c r="J12" s="114">
        <f>A10</f>
        <v>43124</v>
      </c>
      <c r="K12" s="20">
        <v>0</v>
      </c>
      <c r="L12" s="20">
        <v>0</v>
      </c>
      <c r="M12" s="14">
        <f t="shared" ref="M12:M75" si="3">ROUND((I12+1)^(L12/252),9)</f>
        <v>1</v>
      </c>
      <c r="N12" s="14">
        <f t="shared" ref="N12:N75" si="4">ROUND(H12*M12,9)</f>
        <v>1</v>
      </c>
      <c r="O12" s="20">
        <v>0</v>
      </c>
      <c r="P12" s="17">
        <f>TRUNC(((N12-1)*C12),8)</f>
        <v>0</v>
      </c>
      <c r="Q12" s="118">
        <f t="shared" ref="Q12:Q75" si="5">IF(O12&gt;0,VLOOKUP(A12,$W$12:$AB$60,5),0)</f>
        <v>0</v>
      </c>
      <c r="R12" s="3" t="s">
        <v>58</v>
      </c>
      <c r="S12" s="113">
        <f>AF12</f>
        <v>43298</v>
      </c>
      <c r="T12" s="12">
        <f t="shared" ref="T12:T75" si="6">IF(O12&gt;0,(P12+Q12)*T$9,0)</f>
        <v>0</v>
      </c>
      <c r="U12" s="12"/>
      <c r="V12" s="21">
        <v>0</v>
      </c>
      <c r="W12" s="115">
        <f t="shared" ref="W12:W21" si="7">AC71</f>
        <v>43124</v>
      </c>
      <c r="X12" s="23">
        <f>C12</f>
        <v>1000</v>
      </c>
      <c r="Y12" s="24"/>
      <c r="Z12" s="25">
        <v>0</v>
      </c>
      <c r="AA12" s="25">
        <v>0</v>
      </c>
      <c r="AB12" s="26">
        <v>0</v>
      </c>
      <c r="AC12" s="25">
        <v>0</v>
      </c>
      <c r="AD12" s="21">
        <v>0</v>
      </c>
      <c r="AE12" s="27" t="s">
        <v>58</v>
      </c>
      <c r="AF12" s="115">
        <f>W13</f>
        <v>43298</v>
      </c>
      <c r="AG12" s="1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</row>
    <row r="13" spans="1:227" ht="12.75" x14ac:dyDescent="0.15">
      <c r="A13" s="127">
        <f t="shared" ref="A13:A76" si="8">(A12+1)</f>
        <v>43125</v>
      </c>
      <c r="B13" s="145">
        <f ca="1">IF(A13&lt;=TODAY(),C13+P13,IF(AND(A13&gt;TODAY(),A13&lt;=$B$1),IF(VLOOKUP(TODAY(),$A$10:$D$10000,4,FALSE)=0,"n.d",C13+P13),"n.d"))</f>
        <v>1000.374059</v>
      </c>
      <c r="C13" s="128">
        <f t="shared" ref="C13:C76" si="9">(C12-Q12)</f>
        <v>1000</v>
      </c>
      <c r="D13" s="129">
        <f ca="1">IF(A13&lt;$B$1,VLOOKUP(A13,[1]DI!$A$4:$B$15000,2),0)</f>
        <v>6.8900000000000003E-2</v>
      </c>
      <c r="E13" s="128">
        <f t="shared" ca="1" si="1"/>
        <v>1.00026444</v>
      </c>
      <c r="F13" s="128">
        <f ca="1">(TRUNC(PRODUCT($E$12:$E12),16))</f>
        <v>1.00026444</v>
      </c>
      <c r="G13" s="128">
        <f t="shared" ref="G13:G46" si="10">IF(O12&gt;0,F12,G12)</f>
        <v>1</v>
      </c>
      <c r="H13" s="128">
        <f t="shared" ca="1" si="2"/>
        <v>1.00026444</v>
      </c>
      <c r="I13" s="129">
        <f t="shared" ref="I13:I76" si="11">I12</f>
        <v>2.8000000000000001E-2</v>
      </c>
      <c r="J13" s="136">
        <f t="shared" ref="J13:J76" si="12">IF(O12&gt;0,VLOOKUP(O12,V$12:AF$60,2),J12)</f>
        <v>43124</v>
      </c>
      <c r="K13" s="130">
        <f t="shared" ref="K13:K76" si="13">IF(A13&gt;J13,IF(NETWORKDAYS(J13,A13,$V$71:$V$455)-1=0,1,NETWORKDAYS(J13,A13,$V$71:$V$455)-1),0)</f>
        <v>1</v>
      </c>
      <c r="L13" s="131">
        <f t="shared" ref="L13:L76" si="14">IF(AND(K13=1,K12=1),1,IF(K13&gt;0,IF(K13=K12,K13+1,K13),0))</f>
        <v>1</v>
      </c>
      <c r="M13" s="132">
        <f t="shared" si="3"/>
        <v>1.0001095900000001</v>
      </c>
      <c r="N13" s="132">
        <f t="shared" ca="1" si="4"/>
        <v>1.0003740590000001</v>
      </c>
      <c r="O13" s="131">
        <f t="shared" ref="O13:O76" si="15">IF(VLOOKUP(A13,W$12:AD$60,8)=VLOOKUP(A12,W$12:AD$60,8),0,VLOOKUP(A13,W$12:AD$60,8))</f>
        <v>0</v>
      </c>
      <c r="P13" s="17">
        <f t="shared" ref="P13:P76" ca="1" si="16">TRUNC(((N13-1)*C13),8)</f>
        <v>0.37405899999999997</v>
      </c>
      <c r="Q13" s="133">
        <f t="shared" si="5"/>
        <v>0</v>
      </c>
      <c r="R13" s="134" t="str">
        <f t="shared" ref="R13:R76" si="17">IF(O12&gt;0,VLOOKUP(O12,V$12:AF$60,10),R12)</f>
        <v>J=</v>
      </c>
      <c r="S13" s="136">
        <f t="shared" ref="S13:S76" si="18">IF(O12&gt;0,VLOOKUP(O12,V$12:AF$60,11),S12)</f>
        <v>43298</v>
      </c>
      <c r="T13" s="135">
        <f t="shared" si="6"/>
        <v>0</v>
      </c>
      <c r="U13" s="12"/>
      <c r="V13" s="21">
        <f t="shared" ref="V13:V21" si="19">V12+1</f>
        <v>1</v>
      </c>
      <c r="W13" s="115">
        <f t="shared" si="7"/>
        <v>43298</v>
      </c>
      <c r="X13" s="23">
        <f>(X12-AA13)</f>
        <v>1000</v>
      </c>
      <c r="Y13" s="25">
        <f t="shared" ref="Y13:Y16" si="20">NETWORKDAYS(W12,W13,V$71:V$455)-1</f>
        <v>119</v>
      </c>
      <c r="Z13" s="24">
        <f>ROUND((ROUND(((1+Z$11)^(Y13/252)),9)-1)*X12,2)</f>
        <v>13.13</v>
      </c>
      <c r="AA13" s="182">
        <f>TRUNC(AB13*X12,8)</f>
        <v>0</v>
      </c>
      <c r="AB13" s="26">
        <v>0</v>
      </c>
      <c r="AC13" s="24">
        <f t="shared" ref="AC13:AC16" si="21">(Z13+AA13)</f>
        <v>13.13</v>
      </c>
      <c r="AD13" s="21">
        <f t="shared" ref="AD13:AD21" si="22">AD12+1</f>
        <v>1</v>
      </c>
      <c r="AE13" s="27" t="s">
        <v>58</v>
      </c>
      <c r="AF13" s="115">
        <f t="shared" ref="AF13:AF16" si="23">W14</f>
        <v>43482</v>
      </c>
      <c r="AG13" s="1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</row>
    <row r="14" spans="1:227" ht="12.75" x14ac:dyDescent="0.15">
      <c r="A14" s="127">
        <f t="shared" si="8"/>
        <v>43126</v>
      </c>
      <c r="B14" s="145">
        <f t="shared" ref="B14:B77" ca="1" si="24">IF(A14&lt;=TODAY(),C14+P14,IF(AND(A14&gt;TODAY(),A14&lt;=$B$1),IF(VLOOKUP(TODAY(),$A$10:$D$10000,4,FALSE)=0,"n.d",C14+P14),"n.d"))</f>
        <v>1000.748258</v>
      </c>
      <c r="C14" s="128">
        <f t="shared" si="9"/>
        <v>1000</v>
      </c>
      <c r="D14" s="129">
        <f ca="1">IF(A14&lt;$B$1,VLOOKUP(A14,[1]DI!$A$4:$B$15000,2),0)</f>
        <v>6.8900000000000003E-2</v>
      </c>
      <c r="E14" s="128">
        <f t="shared" ca="1" si="1"/>
        <v>1.00026444</v>
      </c>
      <c r="F14" s="128">
        <f ca="1">(TRUNC(PRODUCT($E$12:$E13),16))</f>
        <v>1.0005289499285099</v>
      </c>
      <c r="G14" s="128">
        <f t="shared" si="10"/>
        <v>1</v>
      </c>
      <c r="H14" s="128">
        <f t="shared" ca="1" si="2"/>
        <v>1.0005289500000001</v>
      </c>
      <c r="I14" s="129">
        <f t="shared" si="11"/>
        <v>2.8000000000000001E-2</v>
      </c>
      <c r="J14" s="136">
        <f t="shared" si="12"/>
        <v>43124</v>
      </c>
      <c r="K14" s="130">
        <f t="shared" si="13"/>
        <v>2</v>
      </c>
      <c r="L14" s="131">
        <f t="shared" si="14"/>
        <v>2</v>
      </c>
      <c r="M14" s="132">
        <f t="shared" si="3"/>
        <v>1.0002191920000001</v>
      </c>
      <c r="N14" s="132">
        <f t="shared" ca="1" si="4"/>
        <v>1.000748258</v>
      </c>
      <c r="O14" s="131">
        <f t="shared" si="15"/>
        <v>0</v>
      </c>
      <c r="P14" s="17">
        <f t="shared" ca="1" si="16"/>
        <v>0.74825799999999998</v>
      </c>
      <c r="Q14" s="133">
        <f t="shared" si="5"/>
        <v>0</v>
      </c>
      <c r="R14" s="134" t="str">
        <f t="shared" si="17"/>
        <v>J=</v>
      </c>
      <c r="S14" s="136">
        <f t="shared" si="18"/>
        <v>43298</v>
      </c>
      <c r="T14" s="135">
        <f t="shared" si="6"/>
        <v>0</v>
      </c>
      <c r="U14" s="12"/>
      <c r="V14" s="21">
        <f t="shared" si="19"/>
        <v>2</v>
      </c>
      <c r="W14" s="115">
        <f t="shared" si="7"/>
        <v>43482</v>
      </c>
      <c r="X14" s="23">
        <f t="shared" ref="X14:X16" si="25">(X13-AA14)</f>
        <v>1000</v>
      </c>
      <c r="Y14" s="25">
        <f t="shared" si="20"/>
        <v>126</v>
      </c>
      <c r="Z14" s="24">
        <f>ROUND((ROUND(((1+Z$11)^(Y14/252)),9)-1)*X13,2)</f>
        <v>13.9</v>
      </c>
      <c r="AA14" s="182">
        <f t="shared" ref="AA14:AA21" si="26">TRUNC(AB14*X13,8)</f>
        <v>0</v>
      </c>
      <c r="AB14" s="26">
        <v>0</v>
      </c>
      <c r="AC14" s="24">
        <f t="shared" si="21"/>
        <v>13.9</v>
      </c>
      <c r="AD14" s="21">
        <f t="shared" si="22"/>
        <v>2</v>
      </c>
      <c r="AE14" s="27" t="s">
        <v>58</v>
      </c>
      <c r="AF14" s="115">
        <f t="shared" si="23"/>
        <v>43663</v>
      </c>
      <c r="AG14" s="1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</row>
    <row r="15" spans="1:227" ht="12.75" x14ac:dyDescent="0.15">
      <c r="A15" s="127">
        <f t="shared" si="8"/>
        <v>43127</v>
      </c>
      <c r="B15" s="145">
        <f t="shared" ca="1" si="24"/>
        <v>1001.12259699</v>
      </c>
      <c r="C15" s="128">
        <f t="shared" si="9"/>
        <v>1000</v>
      </c>
      <c r="D15" s="129">
        <f ca="1">IF(A15&lt;$B$1,VLOOKUP(A15,[1]DI!$A$4:$B$15000,2),0)</f>
        <v>0</v>
      </c>
      <c r="E15" s="128">
        <f t="shared" ca="1" si="1"/>
        <v>1</v>
      </c>
      <c r="F15" s="128">
        <f ca="1">(TRUNC(PRODUCT($E$12:$E14),16))</f>
        <v>1.00079352980403</v>
      </c>
      <c r="G15" s="128">
        <f t="shared" si="10"/>
        <v>1</v>
      </c>
      <c r="H15" s="128">
        <f t="shared" ca="1" si="2"/>
        <v>1.0007935299999999</v>
      </c>
      <c r="I15" s="129">
        <f t="shared" si="11"/>
        <v>2.8000000000000001E-2</v>
      </c>
      <c r="J15" s="136">
        <f t="shared" si="12"/>
        <v>43124</v>
      </c>
      <c r="K15" s="130">
        <f t="shared" si="13"/>
        <v>2</v>
      </c>
      <c r="L15" s="131">
        <f t="shared" si="14"/>
        <v>3</v>
      </c>
      <c r="M15" s="132">
        <f t="shared" si="3"/>
        <v>1.000328806</v>
      </c>
      <c r="N15" s="132">
        <f t="shared" ca="1" si="4"/>
        <v>1.0011225969999999</v>
      </c>
      <c r="O15" s="131">
        <f t="shared" si="15"/>
        <v>0</v>
      </c>
      <c r="P15" s="17">
        <f t="shared" ca="1" si="16"/>
        <v>1.1225969899999999</v>
      </c>
      <c r="Q15" s="133">
        <f t="shared" si="5"/>
        <v>0</v>
      </c>
      <c r="R15" s="134" t="str">
        <f t="shared" si="17"/>
        <v>J=</v>
      </c>
      <c r="S15" s="136">
        <f t="shared" si="18"/>
        <v>43298</v>
      </c>
      <c r="T15" s="135">
        <f t="shared" si="6"/>
        <v>0</v>
      </c>
      <c r="U15" s="12"/>
      <c r="V15" s="21">
        <f t="shared" si="19"/>
        <v>3</v>
      </c>
      <c r="W15" s="115">
        <f t="shared" si="7"/>
        <v>43663</v>
      </c>
      <c r="X15" s="23">
        <f t="shared" si="25"/>
        <v>1000</v>
      </c>
      <c r="Y15" s="25">
        <f t="shared" si="20"/>
        <v>124</v>
      </c>
      <c r="Z15" s="24">
        <f>ROUND((ROUND(((1+Z$11)^(Y15/252)),9)-1)*X14,2)</f>
        <v>13.68</v>
      </c>
      <c r="AA15" s="182">
        <f t="shared" si="26"/>
        <v>0</v>
      </c>
      <c r="AB15" s="26">
        <v>0</v>
      </c>
      <c r="AC15" s="24">
        <f t="shared" si="21"/>
        <v>13.68</v>
      </c>
      <c r="AD15" s="21">
        <f t="shared" si="22"/>
        <v>3</v>
      </c>
      <c r="AE15" s="27" t="s">
        <v>58</v>
      </c>
      <c r="AF15" s="115">
        <f t="shared" si="23"/>
        <v>43847</v>
      </c>
      <c r="AG15" s="1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</row>
    <row r="16" spans="1:227" ht="12.75" x14ac:dyDescent="0.15">
      <c r="A16" s="127">
        <f t="shared" si="8"/>
        <v>43128</v>
      </c>
      <c r="B16" s="145">
        <f t="shared" ca="1" si="24"/>
        <v>1001.12259699</v>
      </c>
      <c r="C16" s="128">
        <f t="shared" si="9"/>
        <v>1000</v>
      </c>
      <c r="D16" s="129">
        <f ca="1">IF(A16&lt;$B$1,VLOOKUP(A16,[1]DI!$A$4:$B$15000,2),0)</f>
        <v>0</v>
      </c>
      <c r="E16" s="128">
        <f t="shared" ca="1" si="1"/>
        <v>1</v>
      </c>
      <c r="F16" s="128">
        <f ca="1">(TRUNC(PRODUCT($E$12:$E15),16))</f>
        <v>1.00079352980403</v>
      </c>
      <c r="G16" s="128">
        <f t="shared" si="10"/>
        <v>1</v>
      </c>
      <c r="H16" s="128">
        <f t="shared" ca="1" si="2"/>
        <v>1.0007935299999999</v>
      </c>
      <c r="I16" s="129">
        <f t="shared" si="11"/>
        <v>2.8000000000000001E-2</v>
      </c>
      <c r="J16" s="136">
        <f t="shared" si="12"/>
        <v>43124</v>
      </c>
      <c r="K16" s="130">
        <f t="shared" si="13"/>
        <v>2</v>
      </c>
      <c r="L16" s="131">
        <f t="shared" si="14"/>
        <v>3</v>
      </c>
      <c r="M16" s="132">
        <f t="shared" si="3"/>
        <v>1.000328806</v>
      </c>
      <c r="N16" s="132">
        <f t="shared" ca="1" si="4"/>
        <v>1.0011225969999999</v>
      </c>
      <c r="O16" s="131">
        <f t="shared" si="15"/>
        <v>0</v>
      </c>
      <c r="P16" s="17">
        <f t="shared" ca="1" si="16"/>
        <v>1.1225969899999999</v>
      </c>
      <c r="Q16" s="133">
        <f t="shared" si="5"/>
        <v>0</v>
      </c>
      <c r="R16" s="134" t="str">
        <f t="shared" si="17"/>
        <v>J=</v>
      </c>
      <c r="S16" s="136">
        <f t="shared" si="18"/>
        <v>43298</v>
      </c>
      <c r="T16" s="135">
        <f t="shared" si="6"/>
        <v>0</v>
      </c>
      <c r="U16" s="12"/>
      <c r="V16" s="21">
        <f t="shared" si="19"/>
        <v>4</v>
      </c>
      <c r="W16" s="115">
        <f t="shared" si="7"/>
        <v>43847</v>
      </c>
      <c r="X16" s="23">
        <f t="shared" si="25"/>
        <v>1000</v>
      </c>
      <c r="Y16" s="25">
        <f t="shared" si="20"/>
        <v>129</v>
      </c>
      <c r="Z16" s="24">
        <f>ROUND((ROUND(((1+Z$11)^(Y16/252)),9)-1)*X15,2)</f>
        <v>14.24</v>
      </c>
      <c r="AA16" s="182">
        <f t="shared" si="26"/>
        <v>0</v>
      </c>
      <c r="AB16" s="26">
        <v>0</v>
      </c>
      <c r="AC16" s="24">
        <f t="shared" si="21"/>
        <v>14.24</v>
      </c>
      <c r="AD16" s="21">
        <f t="shared" si="22"/>
        <v>4</v>
      </c>
      <c r="AE16" s="27" t="s">
        <v>58</v>
      </c>
      <c r="AF16" s="115">
        <f t="shared" si="23"/>
        <v>43860</v>
      </c>
      <c r="AG16" s="1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</row>
    <row r="17" spans="1:189" ht="12.75" x14ac:dyDescent="0.15">
      <c r="A17" s="127">
        <f t="shared" si="8"/>
        <v>43129</v>
      </c>
      <c r="B17" s="145">
        <f t="shared" ca="1" si="24"/>
        <v>1001.12259699</v>
      </c>
      <c r="C17" s="128">
        <f t="shared" si="9"/>
        <v>1000</v>
      </c>
      <c r="D17" s="129">
        <f ca="1">IF(A17&lt;$B$1,VLOOKUP(A17,[1]DI!$A$4:$B$15000,2),0)</f>
        <v>6.8900000000000003E-2</v>
      </c>
      <c r="E17" s="128">
        <f t="shared" ca="1" si="1"/>
        <v>1.00026444</v>
      </c>
      <c r="F17" s="128">
        <f ca="1">(TRUNC(PRODUCT($E$12:$E16),16))</f>
        <v>1.00079352980403</v>
      </c>
      <c r="G17" s="128">
        <f t="shared" si="10"/>
        <v>1</v>
      </c>
      <c r="H17" s="128">
        <f t="shared" ca="1" si="2"/>
        <v>1.0007935299999999</v>
      </c>
      <c r="I17" s="129">
        <f t="shared" si="11"/>
        <v>2.8000000000000001E-2</v>
      </c>
      <c r="J17" s="136">
        <f t="shared" si="12"/>
        <v>43124</v>
      </c>
      <c r="K17" s="130">
        <f t="shared" si="13"/>
        <v>3</v>
      </c>
      <c r="L17" s="131">
        <f t="shared" si="14"/>
        <v>3</v>
      </c>
      <c r="M17" s="132">
        <f t="shared" si="3"/>
        <v>1.000328806</v>
      </c>
      <c r="N17" s="132">
        <f t="shared" ca="1" si="4"/>
        <v>1.0011225969999999</v>
      </c>
      <c r="O17" s="131">
        <f t="shared" si="15"/>
        <v>0</v>
      </c>
      <c r="P17" s="17">
        <f t="shared" ca="1" si="16"/>
        <v>1.1225969899999999</v>
      </c>
      <c r="Q17" s="133">
        <f t="shared" si="5"/>
        <v>0</v>
      </c>
      <c r="R17" s="134" t="str">
        <f t="shared" si="17"/>
        <v>J=</v>
      </c>
      <c r="S17" s="136">
        <f t="shared" si="18"/>
        <v>43298</v>
      </c>
      <c r="T17" s="135">
        <f t="shared" si="6"/>
        <v>0</v>
      </c>
      <c r="U17" s="12"/>
      <c r="V17" s="21">
        <f t="shared" si="19"/>
        <v>5</v>
      </c>
      <c r="W17" s="115">
        <v>43860</v>
      </c>
      <c r="X17" s="23">
        <f t="shared" ref="X17:X21" si="27">(X16-AA17)</f>
        <v>0</v>
      </c>
      <c r="Y17" s="25">
        <f t="shared" ref="Y17:Y21" si="28">NETWORKDAYS(W16,W17,V$71:V$455)-1</f>
        <v>9</v>
      </c>
      <c r="Z17" s="24">
        <f t="shared" ref="Z17:Z21" si="29">ROUND((ROUND(((1+Z$11)^(Y17/252)),9)-1)*X16,2)</f>
        <v>0.99</v>
      </c>
      <c r="AA17" s="182">
        <f t="shared" si="26"/>
        <v>1000</v>
      </c>
      <c r="AB17" s="26">
        <v>1</v>
      </c>
      <c r="AC17" s="24">
        <f t="shared" ref="AC17:AC21" si="30">(Z17+AA17)</f>
        <v>1000.99</v>
      </c>
      <c r="AD17" s="21">
        <f t="shared" si="22"/>
        <v>5</v>
      </c>
      <c r="AE17" s="27" t="s">
        <v>58</v>
      </c>
      <c r="AF17" s="115">
        <f t="shared" ref="AF17:AF20" si="31">W18</f>
        <v>44214</v>
      </c>
      <c r="AG17" s="1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</row>
    <row r="18" spans="1:189" ht="12.75" x14ac:dyDescent="0.15">
      <c r="A18" s="127">
        <f t="shared" si="8"/>
        <v>43130</v>
      </c>
      <c r="B18" s="145">
        <f t="shared" ca="1" si="24"/>
        <v>1001.49707599</v>
      </c>
      <c r="C18" s="128">
        <f t="shared" si="9"/>
        <v>1000</v>
      </c>
      <c r="D18" s="129">
        <f ca="1">IF(A18&lt;$B$1,VLOOKUP(A18,[1]DI!$A$4:$B$15000,2),0)</f>
        <v>6.8900000000000003E-2</v>
      </c>
      <c r="E18" s="128">
        <f t="shared" ca="1" si="1"/>
        <v>1.00026444</v>
      </c>
      <c r="F18" s="128">
        <f ca="1">(TRUNC(PRODUCT($E$12:$E17),16))</f>
        <v>1.00105817964505</v>
      </c>
      <c r="G18" s="128">
        <f t="shared" si="10"/>
        <v>1</v>
      </c>
      <c r="H18" s="128">
        <f t="shared" ca="1" si="2"/>
        <v>1.00105818</v>
      </c>
      <c r="I18" s="129">
        <f t="shared" si="11"/>
        <v>2.8000000000000001E-2</v>
      </c>
      <c r="J18" s="136">
        <f t="shared" si="12"/>
        <v>43124</v>
      </c>
      <c r="K18" s="130">
        <f t="shared" si="13"/>
        <v>4</v>
      </c>
      <c r="L18" s="131">
        <f t="shared" si="14"/>
        <v>4</v>
      </c>
      <c r="M18" s="132">
        <f t="shared" si="3"/>
        <v>1.0004384319999999</v>
      </c>
      <c r="N18" s="132">
        <f t="shared" ca="1" si="4"/>
        <v>1.0014970759999999</v>
      </c>
      <c r="O18" s="131">
        <f t="shared" si="15"/>
        <v>0</v>
      </c>
      <c r="P18" s="17">
        <f t="shared" ca="1" si="16"/>
        <v>1.4970759899999999</v>
      </c>
      <c r="Q18" s="133">
        <f t="shared" si="5"/>
        <v>0</v>
      </c>
      <c r="R18" s="134" t="str">
        <f t="shared" si="17"/>
        <v>J=</v>
      </c>
      <c r="S18" s="136">
        <f t="shared" si="18"/>
        <v>43298</v>
      </c>
      <c r="T18" s="135">
        <f t="shared" si="6"/>
        <v>0</v>
      </c>
      <c r="U18" s="12"/>
      <c r="V18" s="21">
        <f t="shared" si="19"/>
        <v>6</v>
      </c>
      <c r="W18" s="115">
        <f t="shared" si="7"/>
        <v>44214</v>
      </c>
      <c r="X18" s="23">
        <f t="shared" si="27"/>
        <v>0</v>
      </c>
      <c r="Y18" s="25">
        <f t="shared" si="28"/>
        <v>241</v>
      </c>
      <c r="Z18" s="24">
        <f t="shared" si="29"/>
        <v>0</v>
      </c>
      <c r="AA18" s="182">
        <f t="shared" si="26"/>
        <v>0</v>
      </c>
      <c r="AB18" s="26">
        <v>0</v>
      </c>
      <c r="AC18" s="24">
        <f t="shared" si="30"/>
        <v>0</v>
      </c>
      <c r="AD18" s="21">
        <f t="shared" si="22"/>
        <v>6</v>
      </c>
      <c r="AE18" s="27" t="s">
        <v>58</v>
      </c>
      <c r="AF18" s="115">
        <f t="shared" si="31"/>
        <v>44396</v>
      </c>
      <c r="AG18" s="1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</row>
    <row r="19" spans="1:189" ht="12.75" x14ac:dyDescent="0.15">
      <c r="A19" s="127">
        <f t="shared" si="8"/>
        <v>43131</v>
      </c>
      <c r="B19" s="145">
        <f t="shared" ca="1" si="24"/>
        <v>1001.87169499</v>
      </c>
      <c r="C19" s="128">
        <f t="shared" si="9"/>
        <v>1000</v>
      </c>
      <c r="D19" s="129">
        <f ca="1">IF(A19&lt;$B$1,VLOOKUP(A19,[1]DI!$A$4:$B$15000,2),0)</f>
        <v>6.8900000000000003E-2</v>
      </c>
      <c r="E19" s="128">
        <f t="shared" ca="1" si="1"/>
        <v>1.00026444</v>
      </c>
      <c r="F19" s="128">
        <f ca="1">(TRUNC(PRODUCT($E$12:$E18),16))</f>
        <v>1.00132289947008</v>
      </c>
      <c r="G19" s="128">
        <f t="shared" si="10"/>
        <v>1</v>
      </c>
      <c r="H19" s="128">
        <f t="shared" ca="1" si="2"/>
        <v>1.0013228999999999</v>
      </c>
      <c r="I19" s="129">
        <f t="shared" si="11"/>
        <v>2.8000000000000001E-2</v>
      </c>
      <c r="J19" s="136">
        <f t="shared" si="12"/>
        <v>43124</v>
      </c>
      <c r="K19" s="130">
        <f t="shared" si="13"/>
        <v>5</v>
      </c>
      <c r="L19" s="131">
        <f t="shared" si="14"/>
        <v>5</v>
      </c>
      <c r="M19" s="132">
        <f t="shared" si="3"/>
        <v>1.00054807</v>
      </c>
      <c r="N19" s="132">
        <f t="shared" ca="1" si="4"/>
        <v>1.001871695</v>
      </c>
      <c r="O19" s="131">
        <f t="shared" si="15"/>
        <v>0</v>
      </c>
      <c r="P19" s="17">
        <f t="shared" ca="1" si="16"/>
        <v>1.8716949899999999</v>
      </c>
      <c r="Q19" s="133">
        <f t="shared" si="5"/>
        <v>0</v>
      </c>
      <c r="R19" s="134" t="str">
        <f t="shared" si="17"/>
        <v>J=</v>
      </c>
      <c r="S19" s="136">
        <f t="shared" si="18"/>
        <v>43298</v>
      </c>
      <c r="T19" s="135">
        <f t="shared" si="6"/>
        <v>0</v>
      </c>
      <c r="U19" s="12"/>
      <c r="V19" s="21">
        <f t="shared" si="19"/>
        <v>7</v>
      </c>
      <c r="W19" s="115">
        <f t="shared" si="7"/>
        <v>44396</v>
      </c>
      <c r="X19" s="23">
        <f t="shared" si="27"/>
        <v>0</v>
      </c>
      <c r="Y19" s="25">
        <f t="shared" si="28"/>
        <v>125</v>
      </c>
      <c r="Z19" s="24">
        <f t="shared" si="29"/>
        <v>0</v>
      </c>
      <c r="AA19" s="182">
        <f t="shared" si="26"/>
        <v>0</v>
      </c>
      <c r="AB19" s="26">
        <v>0</v>
      </c>
      <c r="AC19" s="24">
        <f t="shared" si="30"/>
        <v>0</v>
      </c>
      <c r="AD19" s="21">
        <f t="shared" si="22"/>
        <v>7</v>
      </c>
      <c r="AE19" s="27" t="s">
        <v>58</v>
      </c>
      <c r="AF19" s="115">
        <f t="shared" si="31"/>
        <v>44578</v>
      </c>
      <c r="AG19" s="1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</row>
    <row r="20" spans="1:189" ht="12.75" x14ac:dyDescent="0.15">
      <c r="A20" s="127">
        <f t="shared" si="8"/>
        <v>43132</v>
      </c>
      <c r="B20" s="145">
        <f t="shared" ca="1" si="24"/>
        <v>1002.246454</v>
      </c>
      <c r="C20" s="128">
        <f t="shared" si="9"/>
        <v>1000</v>
      </c>
      <c r="D20" s="129">
        <f ca="1">IF(A20&lt;$B$1,VLOOKUP(A20,[1]DI!$A$4:$B$15000,2),0)</f>
        <v>6.8900000000000003E-2</v>
      </c>
      <c r="E20" s="128">
        <f t="shared" ca="1" si="1"/>
        <v>1.00026444</v>
      </c>
      <c r="F20" s="128">
        <f ca="1">(TRUNC(PRODUCT($E$12:$E19),16))</f>
        <v>1.0015876892976201</v>
      </c>
      <c r="G20" s="128">
        <f t="shared" si="10"/>
        <v>1</v>
      </c>
      <c r="H20" s="128">
        <f t="shared" ca="1" si="2"/>
        <v>1.00158769</v>
      </c>
      <c r="I20" s="129">
        <f t="shared" si="11"/>
        <v>2.8000000000000001E-2</v>
      </c>
      <c r="J20" s="136">
        <f t="shared" si="12"/>
        <v>43124</v>
      </c>
      <c r="K20" s="130">
        <f t="shared" si="13"/>
        <v>6</v>
      </c>
      <c r="L20" s="131">
        <f t="shared" si="14"/>
        <v>6</v>
      </c>
      <c r="M20" s="132">
        <f t="shared" si="3"/>
        <v>1.00065772</v>
      </c>
      <c r="N20" s="132">
        <f t="shared" ca="1" si="4"/>
        <v>1.002246454</v>
      </c>
      <c r="O20" s="131">
        <f t="shared" si="15"/>
        <v>0</v>
      </c>
      <c r="P20" s="17">
        <f t="shared" ca="1" si="16"/>
        <v>2.246454</v>
      </c>
      <c r="Q20" s="133">
        <f t="shared" si="5"/>
        <v>0</v>
      </c>
      <c r="R20" s="134" t="str">
        <f t="shared" si="17"/>
        <v>J=</v>
      </c>
      <c r="S20" s="136">
        <f t="shared" si="18"/>
        <v>43298</v>
      </c>
      <c r="T20" s="135">
        <f t="shared" si="6"/>
        <v>0</v>
      </c>
      <c r="U20" s="12"/>
      <c r="V20" s="21">
        <f t="shared" si="19"/>
        <v>8</v>
      </c>
      <c r="W20" s="115">
        <f t="shared" si="7"/>
        <v>44578</v>
      </c>
      <c r="X20" s="23">
        <f t="shared" si="27"/>
        <v>0</v>
      </c>
      <c r="Y20" s="25">
        <f t="shared" si="28"/>
        <v>126</v>
      </c>
      <c r="Z20" s="24">
        <f t="shared" si="29"/>
        <v>0</v>
      </c>
      <c r="AA20" s="182">
        <f t="shared" si="26"/>
        <v>0</v>
      </c>
      <c r="AB20" s="26">
        <v>0</v>
      </c>
      <c r="AC20" s="24">
        <f t="shared" si="30"/>
        <v>0</v>
      </c>
      <c r="AD20" s="21">
        <f t="shared" si="22"/>
        <v>8</v>
      </c>
      <c r="AE20" s="27" t="s">
        <v>59</v>
      </c>
      <c r="AF20" s="115">
        <f t="shared" si="31"/>
        <v>44742</v>
      </c>
      <c r="AG20" s="1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</row>
    <row r="21" spans="1:189" ht="12.75" x14ac:dyDescent="0.15">
      <c r="A21" s="127">
        <f t="shared" si="8"/>
        <v>43133</v>
      </c>
      <c r="B21" s="145">
        <f t="shared" ca="1" si="24"/>
        <v>1002.62135399</v>
      </c>
      <c r="C21" s="128">
        <f t="shared" si="9"/>
        <v>1000</v>
      </c>
      <c r="D21" s="129">
        <f ca="1">IF(A21&lt;$B$1,VLOOKUP(A21,[1]DI!$A$4:$B$15000,2),0)</f>
        <v>6.8900000000000003E-2</v>
      </c>
      <c r="E21" s="128">
        <f t="shared" ca="1" si="1"/>
        <v>1.00026444</v>
      </c>
      <c r="F21" s="128">
        <f ca="1">(TRUNC(PRODUCT($E$12:$E20),16))</f>
        <v>1.0018525491461701</v>
      </c>
      <c r="G21" s="128">
        <f t="shared" si="10"/>
        <v>1</v>
      </c>
      <c r="H21" s="128">
        <f t="shared" ca="1" si="2"/>
        <v>1.00185255</v>
      </c>
      <c r="I21" s="129">
        <f t="shared" si="11"/>
        <v>2.8000000000000001E-2</v>
      </c>
      <c r="J21" s="136">
        <f t="shared" si="12"/>
        <v>43124</v>
      </c>
      <c r="K21" s="130">
        <f t="shared" si="13"/>
        <v>7</v>
      </c>
      <c r="L21" s="131">
        <f t="shared" si="14"/>
        <v>7</v>
      </c>
      <c r="M21" s="132">
        <f t="shared" si="3"/>
        <v>1.000767382</v>
      </c>
      <c r="N21" s="132">
        <f t="shared" ca="1" si="4"/>
        <v>1.002621354</v>
      </c>
      <c r="O21" s="131">
        <f t="shared" si="15"/>
        <v>0</v>
      </c>
      <c r="P21" s="17">
        <f t="shared" ca="1" si="16"/>
        <v>2.6213539899999998</v>
      </c>
      <c r="Q21" s="133">
        <f t="shared" si="5"/>
        <v>0</v>
      </c>
      <c r="R21" s="134" t="str">
        <f t="shared" si="17"/>
        <v>J=</v>
      </c>
      <c r="S21" s="136">
        <f t="shared" si="18"/>
        <v>43298</v>
      </c>
      <c r="T21" s="135">
        <f t="shared" si="6"/>
        <v>0</v>
      </c>
      <c r="U21" s="12"/>
      <c r="V21" s="21">
        <f t="shared" si="19"/>
        <v>9</v>
      </c>
      <c r="W21" s="115">
        <f t="shared" si="7"/>
        <v>44742</v>
      </c>
      <c r="X21" s="23">
        <f t="shared" si="27"/>
        <v>0</v>
      </c>
      <c r="Y21" s="25">
        <f t="shared" si="28"/>
        <v>113</v>
      </c>
      <c r="Z21" s="24">
        <f t="shared" si="29"/>
        <v>0</v>
      </c>
      <c r="AA21" s="182">
        <f t="shared" si="26"/>
        <v>0</v>
      </c>
      <c r="AB21" s="26">
        <v>1</v>
      </c>
      <c r="AC21" s="24">
        <f t="shared" si="30"/>
        <v>0</v>
      </c>
      <c r="AD21" s="21">
        <f t="shared" si="22"/>
        <v>9</v>
      </c>
      <c r="AE21" s="27"/>
      <c r="AF21" s="115"/>
      <c r="AG21" s="1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</row>
    <row r="22" spans="1:189" ht="12.75" x14ac:dyDescent="0.15">
      <c r="A22" s="127">
        <f t="shared" si="8"/>
        <v>43134</v>
      </c>
      <c r="B22" s="145">
        <f t="shared" ca="1" si="24"/>
        <v>1002.996393</v>
      </c>
      <c r="C22" s="128">
        <f t="shared" si="9"/>
        <v>1000</v>
      </c>
      <c r="D22" s="129">
        <f ca="1">IF(A22&lt;$B$1,VLOOKUP(A22,[1]DI!$A$4:$B$15000,2),0)</f>
        <v>0</v>
      </c>
      <c r="E22" s="128">
        <f t="shared" ca="1" si="1"/>
        <v>1</v>
      </c>
      <c r="F22" s="128">
        <f ca="1">(TRUNC(PRODUCT($E$12:$E21),16))</f>
        <v>1.00211747903427</v>
      </c>
      <c r="G22" s="128">
        <f t="shared" si="10"/>
        <v>1</v>
      </c>
      <c r="H22" s="128">
        <f t="shared" ca="1" si="2"/>
        <v>1.0021174799999999</v>
      </c>
      <c r="I22" s="129">
        <f t="shared" si="11"/>
        <v>2.8000000000000001E-2</v>
      </c>
      <c r="J22" s="136">
        <f t="shared" si="12"/>
        <v>43124</v>
      </c>
      <c r="K22" s="130">
        <f t="shared" si="13"/>
        <v>7</v>
      </c>
      <c r="L22" s="131">
        <f t="shared" si="14"/>
        <v>8</v>
      </c>
      <c r="M22" s="132">
        <f t="shared" si="3"/>
        <v>1.000877056</v>
      </c>
      <c r="N22" s="132">
        <f t="shared" ca="1" si="4"/>
        <v>1.0029963930000001</v>
      </c>
      <c r="O22" s="131">
        <f t="shared" si="15"/>
        <v>0</v>
      </c>
      <c r="P22" s="17">
        <f t="shared" ca="1" si="16"/>
        <v>2.9963929999999999</v>
      </c>
      <c r="Q22" s="133">
        <f t="shared" si="5"/>
        <v>0</v>
      </c>
      <c r="R22" s="134" t="str">
        <f t="shared" si="17"/>
        <v>J=</v>
      </c>
      <c r="S22" s="136">
        <f t="shared" si="18"/>
        <v>43298</v>
      </c>
      <c r="T22" s="135">
        <f t="shared" si="6"/>
        <v>0</v>
      </c>
      <c r="U22" s="12"/>
      <c r="V22" s="21"/>
      <c r="W22" s="116"/>
      <c r="X22" s="23"/>
      <c r="Y22" s="25"/>
      <c r="Z22" s="24"/>
      <c r="AA22" s="24"/>
      <c r="AB22" s="26"/>
      <c r="AC22" s="24"/>
      <c r="AD22" s="21"/>
      <c r="AE22" s="27"/>
      <c r="AF22" s="115"/>
      <c r="AG22" s="1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</row>
    <row r="23" spans="1:189" ht="12.75" x14ac:dyDescent="0.15">
      <c r="A23" s="127">
        <f t="shared" si="8"/>
        <v>43135</v>
      </c>
      <c r="B23" s="145">
        <f t="shared" ca="1" si="24"/>
        <v>1002.996393</v>
      </c>
      <c r="C23" s="128">
        <f t="shared" si="9"/>
        <v>1000</v>
      </c>
      <c r="D23" s="129">
        <f ca="1">IF(A23&lt;$B$1,VLOOKUP(A23,[1]DI!$A$4:$B$15000,2),0)</f>
        <v>0</v>
      </c>
      <c r="E23" s="128">
        <f t="shared" ca="1" si="1"/>
        <v>1</v>
      </c>
      <c r="F23" s="128">
        <f ca="1">(TRUNC(PRODUCT($E$12:$E22),16))</f>
        <v>1.00211747903427</v>
      </c>
      <c r="G23" s="128">
        <f t="shared" si="10"/>
        <v>1</v>
      </c>
      <c r="H23" s="128">
        <f t="shared" ca="1" si="2"/>
        <v>1.0021174799999999</v>
      </c>
      <c r="I23" s="129">
        <f t="shared" si="11"/>
        <v>2.8000000000000001E-2</v>
      </c>
      <c r="J23" s="136">
        <f t="shared" si="12"/>
        <v>43124</v>
      </c>
      <c r="K23" s="130">
        <f t="shared" si="13"/>
        <v>7</v>
      </c>
      <c r="L23" s="131">
        <f t="shared" si="14"/>
        <v>8</v>
      </c>
      <c r="M23" s="132">
        <f t="shared" si="3"/>
        <v>1.000877056</v>
      </c>
      <c r="N23" s="132">
        <f t="shared" ca="1" si="4"/>
        <v>1.0029963930000001</v>
      </c>
      <c r="O23" s="131">
        <f t="shared" si="15"/>
        <v>0</v>
      </c>
      <c r="P23" s="17">
        <f t="shared" ca="1" si="16"/>
        <v>2.9963929999999999</v>
      </c>
      <c r="Q23" s="133">
        <f t="shared" si="5"/>
        <v>0</v>
      </c>
      <c r="R23" s="134" t="str">
        <f t="shared" si="17"/>
        <v>J=</v>
      </c>
      <c r="S23" s="136">
        <f t="shared" si="18"/>
        <v>43298</v>
      </c>
      <c r="T23" s="135">
        <f t="shared" si="6"/>
        <v>0</v>
      </c>
      <c r="U23" s="12"/>
      <c r="V23" s="21"/>
      <c r="W23" s="116"/>
      <c r="X23" s="23"/>
      <c r="Y23" s="25"/>
      <c r="Z23" s="24"/>
      <c r="AA23" s="24"/>
      <c r="AB23" s="26"/>
      <c r="AC23" s="24"/>
      <c r="AD23" s="21"/>
      <c r="AE23" s="27"/>
      <c r="AF23" s="115"/>
      <c r="AG23" s="1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</row>
    <row r="24" spans="1:189" ht="12.75" x14ac:dyDescent="0.15">
      <c r="A24" s="127">
        <f t="shared" si="8"/>
        <v>43136</v>
      </c>
      <c r="B24" s="145">
        <f t="shared" ca="1" si="24"/>
        <v>1002.996393</v>
      </c>
      <c r="C24" s="128">
        <f t="shared" si="9"/>
        <v>1000</v>
      </c>
      <c r="D24" s="129">
        <f ca="1">IF(A24&lt;$B$1,VLOOKUP(A24,[1]DI!$A$4:$B$15000,2),0)</f>
        <v>6.8900000000000003E-2</v>
      </c>
      <c r="E24" s="128">
        <f t="shared" ca="1" si="1"/>
        <v>1.00026444</v>
      </c>
      <c r="F24" s="128">
        <f ca="1">(TRUNC(PRODUCT($E$12:$E23),16))</f>
        <v>1.00211747903427</v>
      </c>
      <c r="G24" s="128">
        <f t="shared" si="10"/>
        <v>1</v>
      </c>
      <c r="H24" s="128">
        <f t="shared" ca="1" si="2"/>
        <v>1.0021174799999999</v>
      </c>
      <c r="I24" s="129">
        <f t="shared" si="11"/>
        <v>2.8000000000000001E-2</v>
      </c>
      <c r="J24" s="136">
        <f t="shared" si="12"/>
        <v>43124</v>
      </c>
      <c r="K24" s="130">
        <f t="shared" si="13"/>
        <v>8</v>
      </c>
      <c r="L24" s="131">
        <f t="shared" si="14"/>
        <v>8</v>
      </c>
      <c r="M24" s="132">
        <f t="shared" si="3"/>
        <v>1.000877056</v>
      </c>
      <c r="N24" s="132">
        <f t="shared" ca="1" si="4"/>
        <v>1.0029963930000001</v>
      </c>
      <c r="O24" s="131">
        <f t="shared" si="15"/>
        <v>0</v>
      </c>
      <c r="P24" s="17">
        <f t="shared" ca="1" si="16"/>
        <v>2.9963929999999999</v>
      </c>
      <c r="Q24" s="133">
        <f t="shared" si="5"/>
        <v>0</v>
      </c>
      <c r="R24" s="134" t="str">
        <f t="shared" si="17"/>
        <v>J=</v>
      </c>
      <c r="S24" s="136">
        <f t="shared" si="18"/>
        <v>43298</v>
      </c>
      <c r="T24" s="135">
        <f t="shared" si="6"/>
        <v>0</v>
      </c>
      <c r="U24" s="12"/>
      <c r="V24" s="21"/>
      <c r="W24" s="116"/>
      <c r="X24" s="23"/>
      <c r="Y24" s="25"/>
      <c r="Z24" s="24"/>
      <c r="AA24" s="24"/>
      <c r="AB24" s="26"/>
      <c r="AC24" s="24"/>
      <c r="AD24" s="21"/>
      <c r="AE24" s="27"/>
      <c r="AF24" s="115"/>
      <c r="AG24" s="1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</row>
    <row r="25" spans="1:189" ht="12.75" x14ac:dyDescent="0.15">
      <c r="A25" s="127">
        <f t="shared" si="8"/>
        <v>43137</v>
      </c>
      <c r="B25" s="145">
        <f t="shared" ca="1" si="24"/>
        <v>1003.37157299</v>
      </c>
      <c r="C25" s="128">
        <f t="shared" si="9"/>
        <v>1000</v>
      </c>
      <c r="D25" s="129">
        <f ca="1">IF(A25&lt;$B$1,VLOOKUP(A25,[1]DI!$A$4:$B$15000,2),0)</f>
        <v>6.8900000000000003E-2</v>
      </c>
      <c r="E25" s="128">
        <f t="shared" ca="1" si="1"/>
        <v>1.00026444</v>
      </c>
      <c r="F25" s="128">
        <f ca="1">(TRUNC(PRODUCT($E$12:$E24),16))</f>
        <v>1.0023824789804301</v>
      </c>
      <c r="G25" s="128">
        <f t="shared" si="10"/>
        <v>1</v>
      </c>
      <c r="H25" s="128">
        <f t="shared" ca="1" si="2"/>
        <v>1.0023824800000001</v>
      </c>
      <c r="I25" s="129">
        <f t="shared" si="11"/>
        <v>2.8000000000000001E-2</v>
      </c>
      <c r="J25" s="136">
        <f t="shared" si="12"/>
        <v>43124</v>
      </c>
      <c r="K25" s="130">
        <f t="shared" si="13"/>
        <v>9</v>
      </c>
      <c r="L25" s="131">
        <f t="shared" si="14"/>
        <v>9</v>
      </c>
      <c r="M25" s="132">
        <f t="shared" si="3"/>
        <v>1.000986742</v>
      </c>
      <c r="N25" s="132">
        <f t="shared" ca="1" si="4"/>
        <v>1.0033715729999999</v>
      </c>
      <c r="O25" s="131">
        <f t="shared" si="15"/>
        <v>0</v>
      </c>
      <c r="P25" s="17">
        <f t="shared" ca="1" si="16"/>
        <v>3.3715729900000002</v>
      </c>
      <c r="Q25" s="133">
        <f t="shared" si="5"/>
        <v>0</v>
      </c>
      <c r="R25" s="134" t="str">
        <f t="shared" si="17"/>
        <v>J=</v>
      </c>
      <c r="S25" s="136">
        <f t="shared" si="18"/>
        <v>43298</v>
      </c>
      <c r="T25" s="135">
        <f t="shared" si="6"/>
        <v>0</v>
      </c>
      <c r="U25" s="12"/>
      <c r="V25" s="21"/>
      <c r="W25" s="116"/>
      <c r="X25" s="23"/>
      <c r="Y25" s="25"/>
      <c r="Z25" s="24"/>
      <c r="AA25" s="24"/>
      <c r="AB25" s="26"/>
      <c r="AC25" s="24"/>
      <c r="AD25" s="21"/>
      <c r="AE25" s="27"/>
      <c r="AF25" s="115"/>
      <c r="AG25" s="1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</row>
    <row r="26" spans="1:189" ht="12.75" x14ac:dyDescent="0.15">
      <c r="A26" s="127">
        <f t="shared" si="8"/>
        <v>43138</v>
      </c>
      <c r="B26" s="145">
        <f t="shared" ca="1" si="24"/>
        <v>1003.746894</v>
      </c>
      <c r="C26" s="128">
        <f t="shared" si="9"/>
        <v>1000</v>
      </c>
      <c r="D26" s="129">
        <f ca="1">IF(A26&lt;$B$1,VLOOKUP(A26,[1]DI!$A$4:$B$15000,2),0)</f>
        <v>6.8900000000000003E-2</v>
      </c>
      <c r="E26" s="128">
        <f t="shared" ca="1" si="1"/>
        <v>1.00026444</v>
      </c>
      <c r="F26" s="128">
        <f ca="1">(TRUNC(PRODUCT($E$12:$E25),16))</f>
        <v>1.0026475490031701</v>
      </c>
      <c r="G26" s="128">
        <f t="shared" si="10"/>
        <v>1</v>
      </c>
      <c r="H26" s="128">
        <f t="shared" ca="1" si="2"/>
        <v>1.0026475500000001</v>
      </c>
      <c r="I26" s="129">
        <f t="shared" si="11"/>
        <v>2.8000000000000001E-2</v>
      </c>
      <c r="J26" s="136">
        <f t="shared" si="12"/>
        <v>43124</v>
      </c>
      <c r="K26" s="130">
        <f t="shared" si="13"/>
        <v>10</v>
      </c>
      <c r="L26" s="131">
        <f t="shared" si="14"/>
        <v>10</v>
      </c>
      <c r="M26" s="132">
        <f t="shared" si="3"/>
        <v>1.0010964410000001</v>
      </c>
      <c r="N26" s="132">
        <f t="shared" ca="1" si="4"/>
        <v>1.0037468940000001</v>
      </c>
      <c r="O26" s="131">
        <f t="shared" si="15"/>
        <v>0</v>
      </c>
      <c r="P26" s="17">
        <f t="shared" ca="1" si="16"/>
        <v>3.7468940000000002</v>
      </c>
      <c r="Q26" s="133">
        <f t="shared" si="5"/>
        <v>0</v>
      </c>
      <c r="R26" s="134" t="str">
        <f t="shared" si="17"/>
        <v>J=</v>
      </c>
      <c r="S26" s="136">
        <f t="shared" si="18"/>
        <v>43298</v>
      </c>
      <c r="T26" s="135">
        <f t="shared" si="6"/>
        <v>0</v>
      </c>
      <c r="U26" s="12"/>
      <c r="V26" s="21"/>
      <c r="W26" s="116"/>
      <c r="X26" s="23"/>
      <c r="Y26" s="25"/>
      <c r="Z26" s="24"/>
      <c r="AA26" s="24"/>
      <c r="AB26" s="26"/>
      <c r="AC26" s="24"/>
      <c r="AD26" s="21"/>
      <c r="AE26" s="27"/>
      <c r="AF26" s="115"/>
      <c r="AG26" s="1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</row>
    <row r="27" spans="1:189" ht="12.75" x14ac:dyDescent="0.15">
      <c r="A27" s="127">
        <f t="shared" si="8"/>
        <v>43139</v>
      </c>
      <c r="B27" s="145">
        <f t="shared" ca="1" si="24"/>
        <v>1004.12235399</v>
      </c>
      <c r="C27" s="128">
        <f t="shared" si="9"/>
        <v>1000</v>
      </c>
      <c r="D27" s="129">
        <f ca="1">IF(A27&lt;$B$1,VLOOKUP(A27,[1]DI!$A$4:$B$15000,2),0)</f>
        <v>6.6400000000000001E-2</v>
      </c>
      <c r="E27" s="128">
        <f t="shared" ca="1" si="1"/>
        <v>1.0002551500000001</v>
      </c>
      <c r="F27" s="128">
        <f ca="1">(TRUNC(PRODUCT($E$12:$E26),16))</f>
        <v>1.00291268912103</v>
      </c>
      <c r="G27" s="128">
        <f t="shared" si="10"/>
        <v>1</v>
      </c>
      <c r="H27" s="128">
        <f t="shared" ca="1" si="2"/>
        <v>1.0029126900000001</v>
      </c>
      <c r="I27" s="129">
        <f t="shared" si="11"/>
        <v>2.8000000000000001E-2</v>
      </c>
      <c r="J27" s="136">
        <f t="shared" si="12"/>
        <v>43124</v>
      </c>
      <c r="K27" s="130">
        <f t="shared" si="13"/>
        <v>11</v>
      </c>
      <c r="L27" s="131">
        <f t="shared" si="14"/>
        <v>11</v>
      </c>
      <c r="M27" s="132">
        <f t="shared" si="3"/>
        <v>1.0012061510000001</v>
      </c>
      <c r="N27" s="132">
        <f t="shared" ca="1" si="4"/>
        <v>1.0041223539999999</v>
      </c>
      <c r="O27" s="131">
        <f t="shared" si="15"/>
        <v>0</v>
      </c>
      <c r="P27" s="17">
        <f t="shared" ca="1" si="16"/>
        <v>4.1223539899999997</v>
      </c>
      <c r="Q27" s="133">
        <f t="shared" si="5"/>
        <v>0</v>
      </c>
      <c r="R27" s="134" t="str">
        <f t="shared" si="17"/>
        <v>J=</v>
      </c>
      <c r="S27" s="136">
        <f t="shared" si="18"/>
        <v>43298</v>
      </c>
      <c r="T27" s="135">
        <f t="shared" si="6"/>
        <v>0</v>
      </c>
      <c r="U27" s="12"/>
      <c r="V27" s="21"/>
      <c r="W27" s="116"/>
      <c r="X27" s="23"/>
      <c r="Y27" s="25"/>
      <c r="Z27" s="24"/>
      <c r="AA27" s="24"/>
      <c r="AB27" s="26"/>
      <c r="AC27" s="24"/>
      <c r="AD27" s="21"/>
      <c r="AE27" s="27"/>
      <c r="AF27" s="115"/>
      <c r="AG27" s="1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</row>
    <row r="28" spans="1:189" ht="12.75" x14ac:dyDescent="0.15">
      <c r="A28" s="127">
        <f t="shared" si="8"/>
        <v>43140</v>
      </c>
      <c r="B28" s="145">
        <f t="shared" ca="1" si="24"/>
        <v>1004.488622</v>
      </c>
      <c r="C28" s="128">
        <f t="shared" si="9"/>
        <v>1000</v>
      </c>
      <c r="D28" s="129">
        <f ca="1">IF(A28&lt;$B$1,VLOOKUP(A28,[1]DI!$A$4:$B$15000,2),0)</f>
        <v>6.6400000000000001E-2</v>
      </c>
      <c r="E28" s="128">
        <f t="shared" ca="1" si="1"/>
        <v>1.0002551500000001</v>
      </c>
      <c r="F28" s="128">
        <f ca="1">(TRUNC(PRODUCT($E$12:$E27),16))</f>
        <v>1.00316858229366</v>
      </c>
      <c r="G28" s="128">
        <f t="shared" si="10"/>
        <v>1</v>
      </c>
      <c r="H28" s="128">
        <f t="shared" ca="1" si="2"/>
        <v>1.0031685800000001</v>
      </c>
      <c r="I28" s="129">
        <f t="shared" si="11"/>
        <v>2.8000000000000001E-2</v>
      </c>
      <c r="J28" s="136">
        <f t="shared" si="12"/>
        <v>43124</v>
      </c>
      <c r="K28" s="130">
        <f t="shared" si="13"/>
        <v>12</v>
      </c>
      <c r="L28" s="131">
        <f t="shared" si="14"/>
        <v>12</v>
      </c>
      <c r="M28" s="132">
        <f t="shared" si="3"/>
        <v>1.001315873</v>
      </c>
      <c r="N28" s="132">
        <f t="shared" ca="1" si="4"/>
        <v>1.004488622</v>
      </c>
      <c r="O28" s="131">
        <f t="shared" si="15"/>
        <v>0</v>
      </c>
      <c r="P28" s="17">
        <f t="shared" ca="1" si="16"/>
        <v>4.4886220000000003</v>
      </c>
      <c r="Q28" s="133">
        <f t="shared" si="5"/>
        <v>0</v>
      </c>
      <c r="R28" s="134" t="str">
        <f t="shared" si="17"/>
        <v>J=</v>
      </c>
      <c r="S28" s="136">
        <f t="shared" si="18"/>
        <v>43298</v>
      </c>
      <c r="T28" s="135">
        <f t="shared" si="6"/>
        <v>0</v>
      </c>
      <c r="U28" s="12"/>
      <c r="V28" s="21"/>
      <c r="W28" s="116"/>
      <c r="X28" s="23"/>
      <c r="Y28" s="25"/>
      <c r="Z28" s="24"/>
      <c r="AA28" s="24"/>
      <c r="AB28" s="26"/>
      <c r="AC28" s="24"/>
      <c r="AD28" s="21"/>
      <c r="AE28" s="27"/>
      <c r="AF28" s="115"/>
      <c r="AG28" s="1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</row>
    <row r="29" spans="1:189" ht="12.75" x14ac:dyDescent="0.15">
      <c r="A29" s="127">
        <f t="shared" si="8"/>
        <v>43141</v>
      </c>
      <c r="B29" s="145">
        <f t="shared" ca="1" si="24"/>
        <v>1004.8550289999999</v>
      </c>
      <c r="C29" s="128">
        <f t="shared" si="9"/>
        <v>1000</v>
      </c>
      <c r="D29" s="129">
        <f ca="1">IF(A29&lt;$B$1,VLOOKUP(A29,[1]DI!$A$4:$B$15000,2),0)</f>
        <v>0</v>
      </c>
      <c r="E29" s="128">
        <f t="shared" ca="1" si="1"/>
        <v>1</v>
      </c>
      <c r="F29" s="128">
        <f ca="1">(TRUNC(PRODUCT($E$12:$E28),16))</f>
        <v>1.00342454075743</v>
      </c>
      <c r="G29" s="128">
        <f t="shared" si="10"/>
        <v>1</v>
      </c>
      <c r="H29" s="128">
        <f t="shared" ca="1" si="2"/>
        <v>1.0034245399999999</v>
      </c>
      <c r="I29" s="129">
        <f t="shared" si="11"/>
        <v>2.8000000000000001E-2</v>
      </c>
      <c r="J29" s="136">
        <f t="shared" si="12"/>
        <v>43124</v>
      </c>
      <c r="K29" s="130">
        <f t="shared" si="13"/>
        <v>12</v>
      </c>
      <c r="L29" s="131">
        <f t="shared" si="14"/>
        <v>13</v>
      </c>
      <c r="M29" s="132">
        <f t="shared" si="3"/>
        <v>1.0014256070000001</v>
      </c>
      <c r="N29" s="132">
        <f t="shared" ca="1" si="4"/>
        <v>1.004855029</v>
      </c>
      <c r="O29" s="131">
        <f t="shared" si="15"/>
        <v>0</v>
      </c>
      <c r="P29" s="17">
        <f t="shared" ca="1" si="16"/>
        <v>4.855029</v>
      </c>
      <c r="Q29" s="133">
        <f t="shared" si="5"/>
        <v>0</v>
      </c>
      <c r="R29" s="134" t="str">
        <f t="shared" si="17"/>
        <v>J=</v>
      </c>
      <c r="S29" s="136">
        <f t="shared" si="18"/>
        <v>43298</v>
      </c>
      <c r="T29" s="135">
        <f t="shared" si="6"/>
        <v>0</v>
      </c>
      <c r="U29" s="12"/>
      <c r="V29" s="21"/>
      <c r="W29" s="116"/>
      <c r="X29" s="23"/>
      <c r="Y29" s="25"/>
      <c r="Z29" s="24"/>
      <c r="AA29" s="24"/>
      <c r="AB29" s="26"/>
      <c r="AC29" s="24"/>
      <c r="AD29" s="21"/>
      <c r="AE29" s="27"/>
      <c r="AF29" s="22"/>
      <c r="AG29" s="1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</row>
    <row r="30" spans="1:189" ht="12.75" x14ac:dyDescent="0.15">
      <c r="A30" s="127">
        <f t="shared" si="8"/>
        <v>43142</v>
      </c>
      <c r="B30" s="145">
        <f t="shared" ca="1" si="24"/>
        <v>1004.8550289999999</v>
      </c>
      <c r="C30" s="128">
        <f t="shared" si="9"/>
        <v>1000</v>
      </c>
      <c r="D30" s="129">
        <f ca="1">IF(A30&lt;$B$1,VLOOKUP(A30,[1]DI!$A$4:$B$15000,2),0)</f>
        <v>0</v>
      </c>
      <c r="E30" s="128">
        <f t="shared" ca="1" si="1"/>
        <v>1</v>
      </c>
      <c r="F30" s="128">
        <f ca="1">(TRUNC(PRODUCT($E$12:$E29),16))</f>
        <v>1.00342454075743</v>
      </c>
      <c r="G30" s="128">
        <f t="shared" si="10"/>
        <v>1</v>
      </c>
      <c r="H30" s="128">
        <f t="shared" ca="1" si="2"/>
        <v>1.0034245399999999</v>
      </c>
      <c r="I30" s="129">
        <f t="shared" si="11"/>
        <v>2.8000000000000001E-2</v>
      </c>
      <c r="J30" s="136">
        <f t="shared" si="12"/>
        <v>43124</v>
      </c>
      <c r="K30" s="130">
        <f t="shared" si="13"/>
        <v>12</v>
      </c>
      <c r="L30" s="131">
        <f t="shared" si="14"/>
        <v>13</v>
      </c>
      <c r="M30" s="132">
        <f t="shared" si="3"/>
        <v>1.0014256070000001</v>
      </c>
      <c r="N30" s="132">
        <f t="shared" ca="1" si="4"/>
        <v>1.004855029</v>
      </c>
      <c r="O30" s="131">
        <f t="shared" si="15"/>
        <v>0</v>
      </c>
      <c r="P30" s="17">
        <f t="shared" ca="1" si="16"/>
        <v>4.855029</v>
      </c>
      <c r="Q30" s="133">
        <f t="shared" si="5"/>
        <v>0</v>
      </c>
      <c r="R30" s="134" t="str">
        <f t="shared" si="17"/>
        <v>J=</v>
      </c>
      <c r="S30" s="136">
        <f t="shared" si="18"/>
        <v>43298</v>
      </c>
      <c r="T30" s="135">
        <f t="shared" si="6"/>
        <v>0</v>
      </c>
      <c r="U30" s="12"/>
      <c r="V30" s="21"/>
      <c r="W30" s="115"/>
      <c r="X30" s="23"/>
      <c r="Y30" s="115"/>
      <c r="Z30" s="24"/>
      <c r="AA30" s="24"/>
      <c r="AB30" s="30"/>
      <c r="AC30" s="24"/>
      <c r="AD30" s="21"/>
      <c r="AE30" s="27"/>
      <c r="AF30" s="22"/>
      <c r="AG30" s="1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</row>
    <row r="31" spans="1:189" ht="12.75" x14ac:dyDescent="0.15">
      <c r="A31" s="127">
        <f t="shared" si="8"/>
        <v>43143</v>
      </c>
      <c r="B31" s="145">
        <f t="shared" ca="1" si="24"/>
        <v>1004.8550289999999</v>
      </c>
      <c r="C31" s="128">
        <f t="shared" si="9"/>
        <v>1000</v>
      </c>
      <c r="D31" s="129">
        <f ca="1">IF(A31&lt;$B$1,VLOOKUP(A31,[1]DI!$A$4:$B$15000,2),0)</f>
        <v>0</v>
      </c>
      <c r="E31" s="128">
        <f t="shared" ca="1" si="1"/>
        <v>1</v>
      </c>
      <c r="F31" s="128">
        <f ca="1">(TRUNC(PRODUCT($E$12:$E30),16))</f>
        <v>1.00342454075743</v>
      </c>
      <c r="G31" s="128">
        <f t="shared" si="10"/>
        <v>1</v>
      </c>
      <c r="H31" s="128">
        <f t="shared" ca="1" si="2"/>
        <v>1.0034245399999999</v>
      </c>
      <c r="I31" s="129">
        <f t="shared" si="11"/>
        <v>2.8000000000000001E-2</v>
      </c>
      <c r="J31" s="136">
        <f t="shared" si="12"/>
        <v>43124</v>
      </c>
      <c r="K31" s="130">
        <f t="shared" si="13"/>
        <v>12</v>
      </c>
      <c r="L31" s="131">
        <f t="shared" si="14"/>
        <v>13</v>
      </c>
      <c r="M31" s="132">
        <f t="shared" si="3"/>
        <v>1.0014256070000001</v>
      </c>
      <c r="N31" s="132">
        <f t="shared" ca="1" si="4"/>
        <v>1.004855029</v>
      </c>
      <c r="O31" s="131">
        <f t="shared" si="15"/>
        <v>0</v>
      </c>
      <c r="P31" s="17">
        <f t="shared" ca="1" si="16"/>
        <v>4.855029</v>
      </c>
      <c r="Q31" s="133">
        <f t="shared" si="5"/>
        <v>0</v>
      </c>
      <c r="R31" s="134" t="str">
        <f t="shared" si="17"/>
        <v>J=</v>
      </c>
      <c r="S31" s="136">
        <f t="shared" si="18"/>
        <v>43298</v>
      </c>
      <c r="T31" s="135">
        <f t="shared" si="6"/>
        <v>0</v>
      </c>
      <c r="U31" s="12"/>
      <c r="V31" s="21"/>
      <c r="W31" s="115"/>
      <c r="X31" s="23"/>
      <c r="Y31" s="25"/>
      <c r="Z31" s="24"/>
      <c r="AA31" s="24"/>
      <c r="AB31" s="30"/>
      <c r="AC31" s="24"/>
      <c r="AD31" s="21"/>
      <c r="AE31" s="27"/>
      <c r="AF31" s="22"/>
      <c r="AG31" s="1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</row>
    <row r="32" spans="1:189" ht="12.75" x14ac:dyDescent="0.15">
      <c r="A32" s="127">
        <f t="shared" si="8"/>
        <v>43144</v>
      </c>
      <c r="B32" s="145">
        <f t="shared" ca="1" si="24"/>
        <v>1004.8550289999999</v>
      </c>
      <c r="C32" s="128">
        <f t="shared" si="9"/>
        <v>1000</v>
      </c>
      <c r="D32" s="129">
        <f ca="1">IF(A32&lt;$B$1,VLOOKUP(A32,[1]DI!$A$4:$B$15000,2),0)</f>
        <v>0</v>
      </c>
      <c r="E32" s="128">
        <f t="shared" ca="1" si="1"/>
        <v>1</v>
      </c>
      <c r="F32" s="128">
        <f ca="1">(TRUNC(PRODUCT($E$12:$E31),16))</f>
        <v>1.00342454075743</v>
      </c>
      <c r="G32" s="128">
        <f t="shared" si="10"/>
        <v>1</v>
      </c>
      <c r="H32" s="128">
        <f t="shared" ca="1" si="2"/>
        <v>1.0034245399999999</v>
      </c>
      <c r="I32" s="129">
        <f t="shared" si="11"/>
        <v>2.8000000000000001E-2</v>
      </c>
      <c r="J32" s="136">
        <f t="shared" si="12"/>
        <v>43124</v>
      </c>
      <c r="K32" s="130">
        <f t="shared" si="13"/>
        <v>12</v>
      </c>
      <c r="L32" s="131">
        <f t="shared" si="14"/>
        <v>13</v>
      </c>
      <c r="M32" s="132">
        <f t="shared" si="3"/>
        <v>1.0014256070000001</v>
      </c>
      <c r="N32" s="132">
        <f t="shared" ca="1" si="4"/>
        <v>1.004855029</v>
      </c>
      <c r="O32" s="131">
        <f t="shared" si="15"/>
        <v>0</v>
      </c>
      <c r="P32" s="17">
        <f t="shared" ca="1" si="16"/>
        <v>4.855029</v>
      </c>
      <c r="Q32" s="133">
        <f t="shared" si="5"/>
        <v>0</v>
      </c>
      <c r="R32" s="134" t="str">
        <f t="shared" si="17"/>
        <v>J=</v>
      </c>
      <c r="S32" s="136">
        <f t="shared" si="18"/>
        <v>43298</v>
      </c>
      <c r="T32" s="135">
        <f t="shared" si="6"/>
        <v>0</v>
      </c>
      <c r="U32" s="12"/>
      <c r="V32" s="21"/>
      <c r="W32" s="115"/>
      <c r="X32" s="23"/>
      <c r="Y32" s="25"/>
      <c r="Z32" s="24"/>
      <c r="AA32" s="24"/>
      <c r="AB32" s="30"/>
      <c r="AC32" s="24"/>
      <c r="AD32" s="21"/>
      <c r="AE32" s="27"/>
      <c r="AF32" s="22"/>
      <c r="AG32" s="1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</row>
    <row r="33" spans="1:189" ht="12.75" x14ac:dyDescent="0.15">
      <c r="A33" s="127">
        <f t="shared" si="8"/>
        <v>43145</v>
      </c>
      <c r="B33" s="145">
        <f t="shared" ca="1" si="24"/>
        <v>1004.8550289999999</v>
      </c>
      <c r="C33" s="128">
        <f t="shared" si="9"/>
        <v>1000</v>
      </c>
      <c r="D33" s="129">
        <f ca="1">IF(A33&lt;$B$1,VLOOKUP(A33,[1]DI!$A$4:$B$15000,2),0)</f>
        <v>6.6400000000000001E-2</v>
      </c>
      <c r="E33" s="128">
        <f t="shared" ca="1" si="1"/>
        <v>1.0002551500000001</v>
      </c>
      <c r="F33" s="128">
        <f ca="1">(TRUNC(PRODUCT($E$12:$E32),16))</f>
        <v>1.00342454075743</v>
      </c>
      <c r="G33" s="128">
        <f t="shared" si="10"/>
        <v>1</v>
      </c>
      <c r="H33" s="128">
        <f t="shared" ca="1" si="2"/>
        <v>1.0034245399999999</v>
      </c>
      <c r="I33" s="129">
        <f t="shared" si="11"/>
        <v>2.8000000000000001E-2</v>
      </c>
      <c r="J33" s="136">
        <f t="shared" si="12"/>
        <v>43124</v>
      </c>
      <c r="K33" s="130">
        <f t="shared" si="13"/>
        <v>13</v>
      </c>
      <c r="L33" s="131">
        <f t="shared" si="14"/>
        <v>13</v>
      </c>
      <c r="M33" s="132">
        <f t="shared" si="3"/>
        <v>1.0014256070000001</v>
      </c>
      <c r="N33" s="132">
        <f t="shared" ca="1" si="4"/>
        <v>1.004855029</v>
      </c>
      <c r="O33" s="131">
        <f t="shared" si="15"/>
        <v>0</v>
      </c>
      <c r="P33" s="17">
        <f t="shared" ca="1" si="16"/>
        <v>4.855029</v>
      </c>
      <c r="Q33" s="133">
        <f t="shared" si="5"/>
        <v>0</v>
      </c>
      <c r="R33" s="134" t="str">
        <f t="shared" si="17"/>
        <v>J=</v>
      </c>
      <c r="S33" s="136">
        <f t="shared" si="18"/>
        <v>43298</v>
      </c>
      <c r="T33" s="135">
        <f t="shared" si="6"/>
        <v>0</v>
      </c>
      <c r="U33" s="12"/>
      <c r="V33" s="21"/>
      <c r="W33" s="115"/>
      <c r="X33" s="23"/>
      <c r="Y33" s="25"/>
      <c r="Z33" s="24"/>
      <c r="AA33" s="24"/>
      <c r="AB33" s="30"/>
      <c r="AC33" s="24"/>
      <c r="AD33" s="21"/>
      <c r="AE33" s="27"/>
      <c r="AF33" s="22"/>
      <c r="AG33" s="1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</row>
    <row r="34" spans="1:189" ht="12.75" x14ac:dyDescent="0.15">
      <c r="A34" s="127">
        <f t="shared" si="8"/>
        <v>43146</v>
      </c>
      <c r="B34" s="145">
        <f t="shared" ca="1" si="24"/>
        <v>1005.22156399</v>
      </c>
      <c r="C34" s="128">
        <f t="shared" si="9"/>
        <v>1000</v>
      </c>
      <c r="D34" s="129">
        <f ca="1">IF(A34&lt;$B$1,VLOOKUP(A34,[1]DI!$A$4:$B$15000,2),0)</f>
        <v>6.6400000000000001E-2</v>
      </c>
      <c r="E34" s="128">
        <f t="shared" ca="1" si="1"/>
        <v>1.0002551500000001</v>
      </c>
      <c r="F34" s="128">
        <f ca="1">(TRUNC(PRODUCT($E$12:$E33),16))</f>
        <v>1.0036805645289999</v>
      </c>
      <c r="G34" s="128">
        <f t="shared" si="10"/>
        <v>1</v>
      </c>
      <c r="H34" s="128">
        <f t="shared" ca="1" si="2"/>
        <v>1.0036805600000001</v>
      </c>
      <c r="I34" s="129">
        <f t="shared" si="11"/>
        <v>2.8000000000000001E-2</v>
      </c>
      <c r="J34" s="136">
        <f t="shared" si="12"/>
        <v>43124</v>
      </c>
      <c r="K34" s="130">
        <f t="shared" si="13"/>
        <v>14</v>
      </c>
      <c r="L34" s="131">
        <f t="shared" si="14"/>
        <v>14</v>
      </c>
      <c r="M34" s="132">
        <f t="shared" si="3"/>
        <v>1.001535353</v>
      </c>
      <c r="N34" s="132">
        <f t="shared" ca="1" si="4"/>
        <v>1.005221564</v>
      </c>
      <c r="O34" s="131">
        <f t="shared" si="15"/>
        <v>0</v>
      </c>
      <c r="P34" s="17">
        <f t="shared" ca="1" si="16"/>
        <v>5.2215639899999999</v>
      </c>
      <c r="Q34" s="133">
        <f t="shared" si="5"/>
        <v>0</v>
      </c>
      <c r="R34" s="134" t="str">
        <f t="shared" si="17"/>
        <v>J=</v>
      </c>
      <c r="S34" s="136">
        <f t="shared" si="18"/>
        <v>43298</v>
      </c>
      <c r="T34" s="135">
        <f t="shared" si="6"/>
        <v>0</v>
      </c>
      <c r="U34" s="12"/>
      <c r="V34" s="21"/>
      <c r="W34" s="115"/>
      <c r="X34" s="23"/>
      <c r="Y34" s="25"/>
      <c r="Z34" s="24"/>
      <c r="AA34" s="24"/>
      <c r="AB34" s="30"/>
      <c r="AC34" s="24"/>
      <c r="AD34" s="21"/>
      <c r="AE34" s="27"/>
      <c r="AF34" s="22"/>
      <c r="AG34" s="1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</row>
    <row r="35" spans="1:189" ht="12.75" x14ac:dyDescent="0.15">
      <c r="A35" s="127">
        <f t="shared" si="8"/>
        <v>43147</v>
      </c>
      <c r="B35" s="145">
        <f t="shared" ca="1" si="24"/>
        <v>1005.588238</v>
      </c>
      <c r="C35" s="128">
        <f t="shared" si="9"/>
        <v>1000</v>
      </c>
      <c r="D35" s="129">
        <f ca="1">IF(A35&lt;$B$1,VLOOKUP(A35,[1]DI!$A$4:$B$15000,2),0)</f>
        <v>6.6400000000000001E-2</v>
      </c>
      <c r="E35" s="128">
        <f t="shared" ca="1" si="1"/>
        <v>1.0002551500000001</v>
      </c>
      <c r="F35" s="128">
        <f ca="1">(TRUNC(PRODUCT($E$12:$E34),16))</f>
        <v>1.00393665362504</v>
      </c>
      <c r="G35" s="128">
        <f t="shared" si="10"/>
        <v>1</v>
      </c>
      <c r="H35" s="128">
        <f t="shared" ca="1" si="2"/>
        <v>1.00393665</v>
      </c>
      <c r="I35" s="129">
        <f t="shared" si="11"/>
        <v>2.8000000000000001E-2</v>
      </c>
      <c r="J35" s="136">
        <f t="shared" si="12"/>
        <v>43124</v>
      </c>
      <c r="K35" s="130">
        <f t="shared" si="13"/>
        <v>15</v>
      </c>
      <c r="L35" s="131">
        <f t="shared" si="14"/>
        <v>15</v>
      </c>
      <c r="M35" s="132">
        <f t="shared" si="3"/>
        <v>1.0016451120000001</v>
      </c>
      <c r="N35" s="132">
        <f t="shared" ca="1" si="4"/>
        <v>1.0055882380000001</v>
      </c>
      <c r="O35" s="131">
        <f t="shared" si="15"/>
        <v>0</v>
      </c>
      <c r="P35" s="17">
        <f t="shared" ca="1" si="16"/>
        <v>5.5882379999999996</v>
      </c>
      <c r="Q35" s="133">
        <f t="shared" si="5"/>
        <v>0</v>
      </c>
      <c r="R35" s="134" t="str">
        <f t="shared" si="17"/>
        <v>J=</v>
      </c>
      <c r="S35" s="136">
        <f t="shared" si="18"/>
        <v>43298</v>
      </c>
      <c r="T35" s="135">
        <f t="shared" si="6"/>
        <v>0</v>
      </c>
      <c r="U35" s="12"/>
      <c r="V35" s="21"/>
      <c r="W35" s="115"/>
      <c r="X35" s="23"/>
      <c r="Y35" s="25"/>
      <c r="Z35" s="24"/>
      <c r="AA35" s="24"/>
      <c r="AB35" s="30"/>
      <c r="AC35" s="24"/>
      <c r="AD35" s="21"/>
      <c r="AE35" s="27"/>
      <c r="AF35" s="22"/>
      <c r="AG35" s="1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</row>
    <row r="36" spans="1:189" ht="12.75" x14ac:dyDescent="0.15">
      <c r="A36" s="127">
        <f t="shared" si="8"/>
        <v>43148</v>
      </c>
      <c r="B36" s="145">
        <f t="shared" ca="1" si="24"/>
        <v>1005.95505</v>
      </c>
      <c r="C36" s="128">
        <f t="shared" si="9"/>
        <v>1000</v>
      </c>
      <c r="D36" s="129">
        <f ca="1">IF(A36&lt;$B$1,VLOOKUP(A36,[1]DI!$A$4:$B$15000,2),0)</f>
        <v>0</v>
      </c>
      <c r="E36" s="128">
        <f t="shared" ca="1" si="1"/>
        <v>1</v>
      </c>
      <c r="F36" s="128">
        <f ca="1">(TRUNC(PRODUCT($E$12:$E35),16))</f>
        <v>1.00419280806221</v>
      </c>
      <c r="G36" s="128">
        <f t="shared" si="10"/>
        <v>1</v>
      </c>
      <c r="H36" s="128">
        <f t="shared" ca="1" si="2"/>
        <v>1.0041928099999999</v>
      </c>
      <c r="I36" s="129">
        <f t="shared" si="11"/>
        <v>2.8000000000000001E-2</v>
      </c>
      <c r="J36" s="136">
        <f t="shared" si="12"/>
        <v>43124</v>
      </c>
      <c r="K36" s="130">
        <f t="shared" si="13"/>
        <v>15</v>
      </c>
      <c r="L36" s="131">
        <f t="shared" si="14"/>
        <v>16</v>
      </c>
      <c r="M36" s="132">
        <f t="shared" si="3"/>
        <v>1.001754882</v>
      </c>
      <c r="N36" s="132">
        <f t="shared" ca="1" si="4"/>
        <v>1.0059550500000001</v>
      </c>
      <c r="O36" s="131">
        <f t="shared" si="15"/>
        <v>0</v>
      </c>
      <c r="P36" s="17">
        <f t="shared" ca="1" si="16"/>
        <v>5.95505</v>
      </c>
      <c r="Q36" s="133">
        <f t="shared" si="5"/>
        <v>0</v>
      </c>
      <c r="R36" s="134" t="str">
        <f t="shared" si="17"/>
        <v>J=</v>
      </c>
      <c r="S36" s="136">
        <f t="shared" si="18"/>
        <v>43298</v>
      </c>
      <c r="T36" s="135">
        <f t="shared" si="6"/>
        <v>0</v>
      </c>
      <c r="U36" s="12"/>
      <c r="V36" s="21"/>
      <c r="W36" s="115"/>
      <c r="X36" s="23"/>
      <c r="Y36" s="25"/>
      <c r="Z36" s="24"/>
      <c r="AA36" s="24"/>
      <c r="AB36" s="30"/>
      <c r="AC36" s="24"/>
      <c r="AD36" s="21"/>
      <c r="AE36" s="27"/>
      <c r="AF36" s="22"/>
      <c r="AG36" s="1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</row>
    <row r="37" spans="1:189" ht="12.75" x14ac:dyDescent="0.15">
      <c r="A37" s="127">
        <f t="shared" si="8"/>
        <v>43149</v>
      </c>
      <c r="B37" s="145">
        <f t="shared" ca="1" si="24"/>
        <v>1005.95505</v>
      </c>
      <c r="C37" s="128">
        <f t="shared" si="9"/>
        <v>1000</v>
      </c>
      <c r="D37" s="129">
        <f ca="1">IF(A37&lt;$B$1,VLOOKUP(A37,[1]DI!$A$4:$B$15000,2),0)</f>
        <v>0</v>
      </c>
      <c r="E37" s="128">
        <f t="shared" ca="1" si="1"/>
        <v>1</v>
      </c>
      <c r="F37" s="128">
        <f ca="1">(TRUNC(PRODUCT($E$12:$E36),16))</f>
        <v>1.00419280806221</v>
      </c>
      <c r="G37" s="128">
        <f t="shared" si="10"/>
        <v>1</v>
      </c>
      <c r="H37" s="128">
        <f t="shared" ca="1" si="2"/>
        <v>1.0041928099999999</v>
      </c>
      <c r="I37" s="129">
        <f t="shared" si="11"/>
        <v>2.8000000000000001E-2</v>
      </c>
      <c r="J37" s="136">
        <f t="shared" si="12"/>
        <v>43124</v>
      </c>
      <c r="K37" s="130">
        <f t="shared" si="13"/>
        <v>15</v>
      </c>
      <c r="L37" s="131">
        <f t="shared" si="14"/>
        <v>16</v>
      </c>
      <c r="M37" s="132">
        <f t="shared" si="3"/>
        <v>1.001754882</v>
      </c>
      <c r="N37" s="132">
        <f t="shared" ca="1" si="4"/>
        <v>1.0059550500000001</v>
      </c>
      <c r="O37" s="131">
        <f t="shared" si="15"/>
        <v>0</v>
      </c>
      <c r="P37" s="17">
        <f t="shared" ca="1" si="16"/>
        <v>5.95505</v>
      </c>
      <c r="Q37" s="133">
        <f t="shared" si="5"/>
        <v>0</v>
      </c>
      <c r="R37" s="134" t="str">
        <f t="shared" si="17"/>
        <v>J=</v>
      </c>
      <c r="S37" s="136">
        <f t="shared" si="18"/>
        <v>43298</v>
      </c>
      <c r="T37" s="135">
        <f t="shared" si="6"/>
        <v>0</v>
      </c>
      <c r="U37" s="12"/>
      <c r="V37" s="21"/>
      <c r="W37" s="115"/>
      <c r="X37" s="23"/>
      <c r="Y37" s="25"/>
      <c r="Z37" s="24"/>
      <c r="AA37" s="24"/>
      <c r="AB37" s="30"/>
      <c r="AC37" s="24"/>
      <c r="AD37" s="21"/>
      <c r="AE37" s="27"/>
      <c r="AF37" s="22"/>
      <c r="AG37" s="1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</row>
    <row r="38" spans="1:189" ht="12.75" x14ac:dyDescent="0.15">
      <c r="A38" s="127">
        <f t="shared" si="8"/>
        <v>43150</v>
      </c>
      <c r="B38" s="145">
        <f t="shared" ca="1" si="24"/>
        <v>1005.95505</v>
      </c>
      <c r="C38" s="128">
        <f t="shared" si="9"/>
        <v>1000</v>
      </c>
      <c r="D38" s="129">
        <f ca="1">IF(A38&lt;$B$1,VLOOKUP(A38,[1]DI!$A$4:$B$15000,2),0)</f>
        <v>6.6400000000000001E-2</v>
      </c>
      <c r="E38" s="128">
        <f t="shared" ca="1" si="1"/>
        <v>1.0002551500000001</v>
      </c>
      <c r="F38" s="128">
        <f ca="1">(TRUNC(PRODUCT($E$12:$E37),16))</f>
        <v>1.00419280806221</v>
      </c>
      <c r="G38" s="128">
        <f t="shared" si="10"/>
        <v>1</v>
      </c>
      <c r="H38" s="128">
        <f t="shared" ca="1" si="2"/>
        <v>1.0041928099999999</v>
      </c>
      <c r="I38" s="129">
        <f t="shared" si="11"/>
        <v>2.8000000000000001E-2</v>
      </c>
      <c r="J38" s="136">
        <f t="shared" si="12"/>
        <v>43124</v>
      </c>
      <c r="K38" s="130">
        <f t="shared" si="13"/>
        <v>16</v>
      </c>
      <c r="L38" s="131">
        <f t="shared" si="14"/>
        <v>16</v>
      </c>
      <c r="M38" s="132">
        <f t="shared" si="3"/>
        <v>1.001754882</v>
      </c>
      <c r="N38" s="132">
        <f t="shared" ca="1" si="4"/>
        <v>1.0059550500000001</v>
      </c>
      <c r="O38" s="131">
        <f t="shared" si="15"/>
        <v>0</v>
      </c>
      <c r="P38" s="17">
        <f t="shared" ca="1" si="16"/>
        <v>5.95505</v>
      </c>
      <c r="Q38" s="133">
        <f t="shared" si="5"/>
        <v>0</v>
      </c>
      <c r="R38" s="134" t="str">
        <f t="shared" si="17"/>
        <v>J=</v>
      </c>
      <c r="S38" s="136">
        <f t="shared" si="18"/>
        <v>43298</v>
      </c>
      <c r="T38" s="135">
        <f t="shared" si="6"/>
        <v>0</v>
      </c>
      <c r="U38" s="12"/>
      <c r="V38" s="21"/>
      <c r="W38" s="115"/>
      <c r="X38" s="23"/>
      <c r="Y38" s="25"/>
      <c r="Z38" s="24"/>
      <c r="AA38" s="24"/>
      <c r="AB38" s="30"/>
      <c r="AC38" s="24"/>
      <c r="AD38" s="21"/>
      <c r="AE38" s="27"/>
      <c r="AF38" s="22"/>
      <c r="AG38" s="1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</row>
    <row r="39" spans="1:189" ht="12.75" x14ac:dyDescent="0.15">
      <c r="A39" s="127">
        <f t="shared" si="8"/>
        <v>43151</v>
      </c>
      <c r="B39" s="145">
        <f t="shared" ca="1" si="24"/>
        <v>1006.32199</v>
      </c>
      <c r="C39" s="128">
        <f t="shared" si="9"/>
        <v>1000</v>
      </c>
      <c r="D39" s="129">
        <f ca="1">IF(A39&lt;$B$1,VLOOKUP(A39,[1]DI!$A$4:$B$15000,2),0)</f>
        <v>6.6400000000000001E-2</v>
      </c>
      <c r="E39" s="128">
        <f t="shared" ca="1" si="1"/>
        <v>1.0002551500000001</v>
      </c>
      <c r="F39" s="128">
        <f ca="1">(TRUNC(PRODUCT($E$12:$E38),16))</f>
        <v>1.00444902785719</v>
      </c>
      <c r="G39" s="128">
        <f t="shared" si="10"/>
        <v>1</v>
      </c>
      <c r="H39" s="128">
        <f t="shared" ca="1" si="2"/>
        <v>1.00444903</v>
      </c>
      <c r="I39" s="129">
        <f t="shared" si="11"/>
        <v>2.8000000000000001E-2</v>
      </c>
      <c r="J39" s="136">
        <f t="shared" si="12"/>
        <v>43124</v>
      </c>
      <c r="K39" s="130">
        <f t="shared" si="13"/>
        <v>17</v>
      </c>
      <c r="L39" s="131">
        <f t="shared" si="14"/>
        <v>17</v>
      </c>
      <c r="M39" s="132">
        <f t="shared" si="3"/>
        <v>1.001864664</v>
      </c>
      <c r="N39" s="132">
        <f t="shared" ca="1" si="4"/>
        <v>1.00632199</v>
      </c>
      <c r="O39" s="131">
        <f t="shared" si="15"/>
        <v>0</v>
      </c>
      <c r="P39" s="17">
        <f t="shared" ca="1" si="16"/>
        <v>6.3219900000000004</v>
      </c>
      <c r="Q39" s="133">
        <f t="shared" si="5"/>
        <v>0</v>
      </c>
      <c r="R39" s="134" t="str">
        <f t="shared" si="17"/>
        <v>J=</v>
      </c>
      <c r="S39" s="136">
        <f t="shared" si="18"/>
        <v>43298</v>
      </c>
      <c r="T39" s="135">
        <f t="shared" si="6"/>
        <v>0</v>
      </c>
      <c r="U39" s="12"/>
      <c r="V39" s="21"/>
      <c r="W39" s="115"/>
      <c r="X39" s="23"/>
      <c r="Y39" s="25"/>
      <c r="Z39" s="24"/>
      <c r="AA39" s="24"/>
      <c r="AB39" s="30"/>
      <c r="AC39" s="24"/>
      <c r="AD39" s="21"/>
      <c r="AE39" s="27"/>
      <c r="AF39" s="22"/>
      <c r="AG39" s="1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</row>
    <row r="40" spans="1:189" ht="12.75" x14ac:dyDescent="0.15">
      <c r="A40" s="127">
        <f t="shared" si="8"/>
        <v>43152</v>
      </c>
      <c r="B40" s="145">
        <f t="shared" ca="1" si="24"/>
        <v>1006.68905899</v>
      </c>
      <c r="C40" s="128">
        <f t="shared" si="9"/>
        <v>1000</v>
      </c>
      <c r="D40" s="129">
        <f ca="1">IF(A40&lt;$B$1,VLOOKUP(A40,[1]DI!$A$4:$B$15000,2),0)</f>
        <v>6.6400000000000001E-2</v>
      </c>
      <c r="E40" s="128">
        <f t="shared" ca="1" si="1"/>
        <v>1.0002551500000001</v>
      </c>
      <c r="F40" s="128">
        <f ca="1">(TRUNC(PRODUCT($E$12:$E39),16))</f>
        <v>1.0047053130266499</v>
      </c>
      <c r="G40" s="128">
        <f t="shared" si="10"/>
        <v>1</v>
      </c>
      <c r="H40" s="128">
        <f t="shared" ca="1" si="2"/>
        <v>1.0047053100000001</v>
      </c>
      <c r="I40" s="129">
        <f t="shared" si="11"/>
        <v>2.8000000000000001E-2</v>
      </c>
      <c r="J40" s="136">
        <f t="shared" si="12"/>
        <v>43124</v>
      </c>
      <c r="K40" s="130">
        <f t="shared" si="13"/>
        <v>18</v>
      </c>
      <c r="L40" s="131">
        <f t="shared" si="14"/>
        <v>18</v>
      </c>
      <c r="M40" s="132">
        <f t="shared" si="3"/>
        <v>1.0019744589999999</v>
      </c>
      <c r="N40" s="132">
        <f t="shared" ca="1" si="4"/>
        <v>1.0066890589999999</v>
      </c>
      <c r="O40" s="131">
        <f t="shared" si="15"/>
        <v>0</v>
      </c>
      <c r="P40" s="17">
        <f t="shared" ca="1" si="16"/>
        <v>6.6890589900000004</v>
      </c>
      <c r="Q40" s="133">
        <f t="shared" si="5"/>
        <v>0</v>
      </c>
      <c r="R40" s="134" t="str">
        <f t="shared" si="17"/>
        <v>J=</v>
      </c>
      <c r="S40" s="136">
        <f t="shared" si="18"/>
        <v>43298</v>
      </c>
      <c r="T40" s="135">
        <f t="shared" si="6"/>
        <v>0</v>
      </c>
      <c r="U40" s="12"/>
      <c r="V40" s="21"/>
      <c r="W40" s="115"/>
      <c r="X40" s="23"/>
      <c r="Y40" s="25"/>
      <c r="Z40" s="24"/>
      <c r="AA40" s="24"/>
      <c r="AB40" s="30"/>
      <c r="AC40" s="24"/>
      <c r="AD40" s="21"/>
      <c r="AE40" s="27"/>
      <c r="AF40" s="22"/>
      <c r="AG40" s="1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</row>
    <row r="41" spans="1:189" ht="12.75" x14ac:dyDescent="0.15">
      <c r="A41" s="127">
        <f t="shared" si="8"/>
        <v>43153</v>
      </c>
      <c r="B41" s="145">
        <f t="shared" ca="1" si="24"/>
        <v>1007.05626599</v>
      </c>
      <c r="C41" s="128">
        <f t="shared" si="9"/>
        <v>1000</v>
      </c>
      <c r="D41" s="129">
        <f ca="1">IF(A41&lt;$B$1,VLOOKUP(A41,[1]DI!$A$4:$B$15000,2),0)</f>
        <v>6.6400000000000001E-2</v>
      </c>
      <c r="E41" s="128">
        <f t="shared" ca="1" si="1"/>
        <v>1.0002551500000001</v>
      </c>
      <c r="F41" s="128">
        <f ca="1">(TRUNC(PRODUCT($E$12:$E40),16))</f>
        <v>1.00496166358727</v>
      </c>
      <c r="G41" s="128">
        <f t="shared" si="10"/>
        <v>1</v>
      </c>
      <c r="H41" s="128">
        <f t="shared" ca="1" si="2"/>
        <v>1.00496166</v>
      </c>
      <c r="I41" s="129">
        <f t="shared" si="11"/>
        <v>2.8000000000000001E-2</v>
      </c>
      <c r="J41" s="136">
        <f t="shared" si="12"/>
        <v>43124</v>
      </c>
      <c r="K41" s="130">
        <f t="shared" si="13"/>
        <v>19</v>
      </c>
      <c r="L41" s="131">
        <f t="shared" si="14"/>
        <v>19</v>
      </c>
      <c r="M41" s="132">
        <f t="shared" si="3"/>
        <v>1.0020842649999999</v>
      </c>
      <c r="N41" s="132">
        <f t="shared" ca="1" si="4"/>
        <v>1.007056266</v>
      </c>
      <c r="O41" s="131">
        <f t="shared" si="15"/>
        <v>0</v>
      </c>
      <c r="P41" s="17">
        <f t="shared" ca="1" si="16"/>
        <v>7.05626599</v>
      </c>
      <c r="Q41" s="133">
        <f t="shared" si="5"/>
        <v>0</v>
      </c>
      <c r="R41" s="134" t="str">
        <f t="shared" si="17"/>
        <v>J=</v>
      </c>
      <c r="S41" s="136">
        <f t="shared" si="18"/>
        <v>43298</v>
      </c>
      <c r="T41" s="135">
        <f t="shared" si="6"/>
        <v>0</v>
      </c>
      <c r="U41" s="12"/>
      <c r="V41" s="21"/>
      <c r="W41" s="115"/>
      <c r="X41" s="23"/>
      <c r="Y41" s="25"/>
      <c r="Z41" s="24"/>
      <c r="AA41" s="24"/>
      <c r="AB41" s="30"/>
      <c r="AC41" s="24"/>
      <c r="AD41" s="21"/>
      <c r="AE41" s="27"/>
      <c r="AF41" s="22"/>
      <c r="AG41" s="1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</row>
    <row r="42" spans="1:189" ht="12.75" x14ac:dyDescent="0.15">
      <c r="A42" s="127">
        <f t="shared" si="8"/>
        <v>43154</v>
      </c>
      <c r="B42" s="145">
        <f t="shared" ca="1" si="24"/>
        <v>1007.42361199</v>
      </c>
      <c r="C42" s="128">
        <f t="shared" si="9"/>
        <v>1000</v>
      </c>
      <c r="D42" s="129">
        <f ca="1">IF(A42&lt;$B$1,VLOOKUP(A42,[1]DI!$A$4:$B$15000,2),0)</f>
        <v>6.6400000000000001E-2</v>
      </c>
      <c r="E42" s="128">
        <f t="shared" ca="1" si="1"/>
        <v>1.0002551500000001</v>
      </c>
      <c r="F42" s="128">
        <f ca="1">(TRUNC(PRODUCT($E$12:$E41),16))</f>
        <v>1.0052180795557299</v>
      </c>
      <c r="G42" s="128">
        <f t="shared" si="10"/>
        <v>1</v>
      </c>
      <c r="H42" s="128">
        <f t="shared" ca="1" si="2"/>
        <v>1.0052180799999999</v>
      </c>
      <c r="I42" s="129">
        <f t="shared" si="11"/>
        <v>2.8000000000000001E-2</v>
      </c>
      <c r="J42" s="136">
        <f t="shared" si="12"/>
        <v>43124</v>
      </c>
      <c r="K42" s="130">
        <f t="shared" si="13"/>
        <v>20</v>
      </c>
      <c r="L42" s="131">
        <f t="shared" si="14"/>
        <v>20</v>
      </c>
      <c r="M42" s="132">
        <f t="shared" si="3"/>
        <v>1.002194083</v>
      </c>
      <c r="N42" s="132">
        <f t="shared" ca="1" si="4"/>
        <v>1.007423612</v>
      </c>
      <c r="O42" s="131">
        <f t="shared" si="15"/>
        <v>0</v>
      </c>
      <c r="P42" s="17">
        <f t="shared" ca="1" si="16"/>
        <v>7.4236119900000004</v>
      </c>
      <c r="Q42" s="133">
        <f t="shared" si="5"/>
        <v>0</v>
      </c>
      <c r="R42" s="134" t="str">
        <f t="shared" si="17"/>
        <v>J=</v>
      </c>
      <c r="S42" s="136">
        <f t="shared" si="18"/>
        <v>43298</v>
      </c>
      <c r="T42" s="135">
        <f t="shared" si="6"/>
        <v>0</v>
      </c>
      <c r="U42" s="12"/>
      <c r="V42" s="21"/>
      <c r="W42" s="115"/>
      <c r="X42" s="23"/>
      <c r="Y42" s="25"/>
      <c r="Z42" s="24"/>
      <c r="AA42" s="24"/>
      <c r="AB42" s="30"/>
      <c r="AC42" s="24"/>
      <c r="AD42" s="21"/>
      <c r="AE42" s="27"/>
      <c r="AF42" s="22"/>
      <c r="AG42" s="1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</row>
    <row r="43" spans="1:189" ht="12.75" x14ac:dyDescent="0.15">
      <c r="A43" s="127">
        <f t="shared" si="8"/>
        <v>43155</v>
      </c>
      <c r="B43" s="145">
        <f t="shared" ca="1" si="24"/>
        <v>1007.7910869900001</v>
      </c>
      <c r="C43" s="128">
        <f t="shared" si="9"/>
        <v>1000</v>
      </c>
      <c r="D43" s="129">
        <f ca="1">IF(A43&lt;$B$1,VLOOKUP(A43,[1]DI!$A$4:$B$15000,2),0)</f>
        <v>0</v>
      </c>
      <c r="E43" s="128">
        <f t="shared" ca="1" si="1"/>
        <v>1</v>
      </c>
      <c r="F43" s="128">
        <f ca="1">(TRUNC(PRODUCT($E$12:$E42),16))</f>
        <v>1.0054745609487299</v>
      </c>
      <c r="G43" s="128">
        <f t="shared" si="10"/>
        <v>1</v>
      </c>
      <c r="H43" s="128">
        <f t="shared" ca="1" si="2"/>
        <v>1.0054745599999999</v>
      </c>
      <c r="I43" s="129">
        <f t="shared" si="11"/>
        <v>2.8000000000000001E-2</v>
      </c>
      <c r="J43" s="136">
        <f t="shared" si="12"/>
        <v>43124</v>
      </c>
      <c r="K43" s="130">
        <f t="shared" si="13"/>
        <v>20</v>
      </c>
      <c r="L43" s="131">
        <f t="shared" si="14"/>
        <v>21</v>
      </c>
      <c r="M43" s="132">
        <f t="shared" si="3"/>
        <v>1.0023039140000001</v>
      </c>
      <c r="N43" s="132">
        <f t="shared" ca="1" si="4"/>
        <v>1.007791087</v>
      </c>
      <c r="O43" s="131">
        <f t="shared" si="15"/>
        <v>0</v>
      </c>
      <c r="P43" s="17">
        <f t="shared" ca="1" si="16"/>
        <v>7.7910869900000002</v>
      </c>
      <c r="Q43" s="133">
        <f t="shared" si="5"/>
        <v>0</v>
      </c>
      <c r="R43" s="134" t="str">
        <f t="shared" si="17"/>
        <v>J=</v>
      </c>
      <c r="S43" s="136">
        <f t="shared" si="18"/>
        <v>43298</v>
      </c>
      <c r="T43" s="135">
        <f t="shared" si="6"/>
        <v>0</v>
      </c>
      <c r="U43" s="12"/>
      <c r="V43" s="21"/>
      <c r="W43" s="115"/>
      <c r="X43" s="23"/>
      <c r="Y43" s="25"/>
      <c r="Z43" s="24"/>
      <c r="AA43" s="24"/>
      <c r="AB43" s="30"/>
      <c r="AC43" s="24"/>
      <c r="AD43" s="21"/>
      <c r="AE43" s="27"/>
      <c r="AF43" s="22"/>
      <c r="AG43" s="1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</row>
    <row r="44" spans="1:189" ht="12.75" x14ac:dyDescent="0.15">
      <c r="A44" s="127">
        <f t="shared" si="8"/>
        <v>43156</v>
      </c>
      <c r="B44" s="145">
        <f t="shared" ca="1" si="24"/>
        <v>1007.7910869900001</v>
      </c>
      <c r="C44" s="128">
        <f t="shared" si="9"/>
        <v>1000</v>
      </c>
      <c r="D44" s="129">
        <f ca="1">IF(A44&lt;$B$1,VLOOKUP(A44,[1]DI!$A$4:$B$15000,2),0)</f>
        <v>0</v>
      </c>
      <c r="E44" s="128">
        <f t="shared" ca="1" si="1"/>
        <v>1</v>
      </c>
      <c r="F44" s="128">
        <f ca="1">(TRUNC(PRODUCT($E$12:$E43),16))</f>
        <v>1.0054745609487299</v>
      </c>
      <c r="G44" s="128">
        <f t="shared" si="10"/>
        <v>1</v>
      </c>
      <c r="H44" s="128">
        <f t="shared" ca="1" si="2"/>
        <v>1.0054745599999999</v>
      </c>
      <c r="I44" s="129">
        <f t="shared" si="11"/>
        <v>2.8000000000000001E-2</v>
      </c>
      <c r="J44" s="136">
        <f t="shared" si="12"/>
        <v>43124</v>
      </c>
      <c r="K44" s="130">
        <f t="shared" si="13"/>
        <v>20</v>
      </c>
      <c r="L44" s="131">
        <f t="shared" si="14"/>
        <v>21</v>
      </c>
      <c r="M44" s="132">
        <f t="shared" si="3"/>
        <v>1.0023039140000001</v>
      </c>
      <c r="N44" s="132">
        <f t="shared" ca="1" si="4"/>
        <v>1.007791087</v>
      </c>
      <c r="O44" s="131">
        <f t="shared" si="15"/>
        <v>0</v>
      </c>
      <c r="P44" s="17">
        <f t="shared" ca="1" si="16"/>
        <v>7.7910869900000002</v>
      </c>
      <c r="Q44" s="133">
        <f t="shared" si="5"/>
        <v>0</v>
      </c>
      <c r="R44" s="134" t="str">
        <f t="shared" si="17"/>
        <v>J=</v>
      </c>
      <c r="S44" s="136">
        <f t="shared" si="18"/>
        <v>43298</v>
      </c>
      <c r="T44" s="135">
        <f t="shared" si="6"/>
        <v>0</v>
      </c>
      <c r="U44" s="12"/>
      <c r="V44" s="21"/>
      <c r="W44" s="115"/>
      <c r="X44" s="23"/>
      <c r="Y44" s="25"/>
      <c r="Z44" s="24"/>
      <c r="AA44" s="24"/>
      <c r="AB44" s="30"/>
      <c r="AC44" s="24"/>
      <c r="AD44" s="21"/>
      <c r="AE44" s="27"/>
      <c r="AF44" s="22"/>
      <c r="AG44" s="1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</row>
    <row r="45" spans="1:189" ht="12.75" x14ac:dyDescent="0.15">
      <c r="A45" s="127">
        <f t="shared" si="8"/>
        <v>43157</v>
      </c>
      <c r="B45" s="145">
        <f t="shared" ca="1" si="24"/>
        <v>1007.7910869900001</v>
      </c>
      <c r="C45" s="128">
        <f t="shared" si="9"/>
        <v>1000</v>
      </c>
      <c r="D45" s="129">
        <f ca="1">IF(A45&lt;$B$1,VLOOKUP(A45,[1]DI!$A$4:$B$15000,2),0)</f>
        <v>6.6400000000000001E-2</v>
      </c>
      <c r="E45" s="128">
        <f t="shared" ca="1" si="1"/>
        <v>1.0002551500000001</v>
      </c>
      <c r="F45" s="128">
        <f ca="1">(TRUNC(PRODUCT($E$12:$E44),16))</f>
        <v>1.0054745609487299</v>
      </c>
      <c r="G45" s="128">
        <f t="shared" si="10"/>
        <v>1</v>
      </c>
      <c r="H45" s="128">
        <f t="shared" ca="1" si="2"/>
        <v>1.0054745599999999</v>
      </c>
      <c r="I45" s="129">
        <f t="shared" si="11"/>
        <v>2.8000000000000001E-2</v>
      </c>
      <c r="J45" s="136">
        <f t="shared" si="12"/>
        <v>43124</v>
      </c>
      <c r="K45" s="130">
        <f t="shared" si="13"/>
        <v>21</v>
      </c>
      <c r="L45" s="131">
        <f t="shared" si="14"/>
        <v>21</v>
      </c>
      <c r="M45" s="132">
        <f t="shared" si="3"/>
        <v>1.0023039140000001</v>
      </c>
      <c r="N45" s="132">
        <f t="shared" ca="1" si="4"/>
        <v>1.007791087</v>
      </c>
      <c r="O45" s="131">
        <f t="shared" si="15"/>
        <v>0</v>
      </c>
      <c r="P45" s="17">
        <f t="shared" ca="1" si="16"/>
        <v>7.7910869900000002</v>
      </c>
      <c r="Q45" s="133">
        <f t="shared" si="5"/>
        <v>0</v>
      </c>
      <c r="R45" s="134" t="str">
        <f t="shared" si="17"/>
        <v>J=</v>
      </c>
      <c r="S45" s="136">
        <f t="shared" si="18"/>
        <v>43298</v>
      </c>
      <c r="T45" s="135">
        <f t="shared" si="6"/>
        <v>0</v>
      </c>
      <c r="U45" s="12"/>
      <c r="V45" s="21"/>
      <c r="W45" s="115"/>
      <c r="X45" s="23"/>
      <c r="Y45" s="25"/>
      <c r="Z45" s="24"/>
      <c r="AA45" s="24"/>
      <c r="AB45" s="30"/>
      <c r="AC45" s="24"/>
      <c r="AD45" s="21"/>
      <c r="AE45" s="27"/>
      <c r="AF45" s="22"/>
      <c r="AG45" s="1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</row>
    <row r="46" spans="1:189" ht="12.75" x14ac:dyDescent="0.15">
      <c r="A46" s="127">
        <f t="shared" si="8"/>
        <v>43158</v>
      </c>
      <c r="B46" s="145">
        <f t="shared" ca="1" si="24"/>
        <v>1008.1587</v>
      </c>
      <c r="C46" s="128">
        <f t="shared" si="9"/>
        <v>1000</v>
      </c>
      <c r="D46" s="129">
        <f ca="1">IF(A46&lt;$B$1,VLOOKUP(A46,[1]DI!$A$4:$B$15000,2),0)</f>
        <v>6.6400000000000001E-2</v>
      </c>
      <c r="E46" s="128">
        <f t="shared" ca="1" si="1"/>
        <v>1.0002551500000001</v>
      </c>
      <c r="F46" s="128">
        <f ca="1">(TRUNC(PRODUCT($E$12:$E45),16))</f>
        <v>1.00573110778296</v>
      </c>
      <c r="G46" s="128">
        <f t="shared" si="10"/>
        <v>1</v>
      </c>
      <c r="H46" s="128">
        <f t="shared" ca="1" si="2"/>
        <v>1.0057311099999999</v>
      </c>
      <c r="I46" s="129">
        <f t="shared" si="11"/>
        <v>2.8000000000000001E-2</v>
      </c>
      <c r="J46" s="136">
        <f t="shared" si="12"/>
        <v>43124</v>
      </c>
      <c r="K46" s="130">
        <f t="shared" si="13"/>
        <v>22</v>
      </c>
      <c r="L46" s="131">
        <f t="shared" si="14"/>
        <v>22</v>
      </c>
      <c r="M46" s="132">
        <f t="shared" si="3"/>
        <v>1.0024137559999999</v>
      </c>
      <c r="N46" s="132">
        <f t="shared" ca="1" si="4"/>
        <v>1.0081587000000001</v>
      </c>
      <c r="O46" s="131">
        <f t="shared" si="15"/>
        <v>0</v>
      </c>
      <c r="P46" s="17">
        <f t="shared" ca="1" si="16"/>
        <v>8.1586999999999996</v>
      </c>
      <c r="Q46" s="133">
        <f t="shared" si="5"/>
        <v>0</v>
      </c>
      <c r="R46" s="134" t="str">
        <f t="shared" si="17"/>
        <v>J=</v>
      </c>
      <c r="S46" s="136">
        <f t="shared" si="18"/>
        <v>43298</v>
      </c>
      <c r="T46" s="135">
        <f t="shared" si="6"/>
        <v>0</v>
      </c>
      <c r="U46" s="12"/>
      <c r="V46" s="21"/>
      <c r="W46" s="115"/>
      <c r="X46" s="23"/>
      <c r="Y46" s="25"/>
      <c r="Z46" s="24"/>
      <c r="AA46" s="24"/>
      <c r="AB46" s="30"/>
      <c r="AC46" s="24"/>
      <c r="AD46" s="21"/>
      <c r="AE46" s="27"/>
      <c r="AF46" s="22"/>
      <c r="AG46" s="1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</row>
    <row r="47" spans="1:189" ht="12.75" x14ac:dyDescent="0.15">
      <c r="A47" s="127">
        <f t="shared" si="8"/>
        <v>43159</v>
      </c>
      <c r="B47" s="145">
        <f t="shared" ca="1" si="24"/>
        <v>1008.52644199</v>
      </c>
      <c r="C47" s="128">
        <f t="shared" si="9"/>
        <v>1000</v>
      </c>
      <c r="D47" s="129">
        <f ca="1">IF(A47&lt;$B$1,VLOOKUP(A47,[1]DI!$A$4:$B$15000,2),0)</f>
        <v>6.6400000000000001E-2</v>
      </c>
      <c r="E47" s="128">
        <f t="shared" ca="1" si="1"/>
        <v>1.0002551500000001</v>
      </c>
      <c r="F47" s="128">
        <f ca="1">(TRUNC(PRODUCT($E$12:$E46),16))</f>
        <v>1.0059877200751099</v>
      </c>
      <c r="G47" s="128">
        <v>1</v>
      </c>
      <c r="H47" s="128">
        <f t="shared" ca="1" si="2"/>
        <v>1.00598772</v>
      </c>
      <c r="I47" s="129">
        <f t="shared" si="11"/>
        <v>2.8000000000000001E-2</v>
      </c>
      <c r="J47" s="136">
        <f t="shared" si="12"/>
        <v>43124</v>
      </c>
      <c r="K47" s="130">
        <f t="shared" si="13"/>
        <v>23</v>
      </c>
      <c r="L47" s="131">
        <f t="shared" si="14"/>
        <v>23</v>
      </c>
      <c r="M47" s="132">
        <f t="shared" si="3"/>
        <v>1.002523611</v>
      </c>
      <c r="N47" s="132">
        <f t="shared" ca="1" si="4"/>
        <v>1.008526442</v>
      </c>
      <c r="O47" s="131">
        <f t="shared" si="15"/>
        <v>0</v>
      </c>
      <c r="P47" s="17">
        <f t="shared" ca="1" si="16"/>
        <v>8.5264419900000004</v>
      </c>
      <c r="Q47" s="133">
        <f t="shared" si="5"/>
        <v>0</v>
      </c>
      <c r="R47" s="134" t="str">
        <f t="shared" si="17"/>
        <v>J=</v>
      </c>
      <c r="S47" s="136">
        <f t="shared" si="18"/>
        <v>43298</v>
      </c>
      <c r="T47" s="135">
        <f t="shared" si="6"/>
        <v>0</v>
      </c>
      <c r="U47" s="12"/>
      <c r="V47" s="21"/>
      <c r="W47" s="115"/>
      <c r="X47" s="23"/>
      <c r="Y47" s="25"/>
      <c r="Z47" s="24"/>
      <c r="AA47" s="24"/>
      <c r="AB47" s="30"/>
      <c r="AC47" s="24"/>
      <c r="AD47" s="21"/>
      <c r="AE47" s="27"/>
      <c r="AF47" s="22"/>
      <c r="AG47" s="31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</row>
    <row r="48" spans="1:189" ht="12.75" x14ac:dyDescent="0.15">
      <c r="A48" s="127">
        <f t="shared" si="8"/>
        <v>43160</v>
      </c>
      <c r="B48" s="145">
        <f t="shared" ca="1" si="24"/>
        <v>1008.894321</v>
      </c>
      <c r="C48" s="128">
        <f t="shared" si="9"/>
        <v>1000</v>
      </c>
      <c r="D48" s="129">
        <f ca="1">IF(A48&lt;$B$1,VLOOKUP(A48,[1]DI!$A$4:$B$15000,2),0)</f>
        <v>6.6400000000000001E-2</v>
      </c>
      <c r="E48" s="128">
        <f t="shared" ca="1" si="1"/>
        <v>1.0002551500000001</v>
      </c>
      <c r="F48" s="128">
        <f ca="1">(TRUNC(PRODUCT($E$12:$E47),16))</f>
        <v>1.00624439784189</v>
      </c>
      <c r="G48" s="128">
        <f t="shared" ref="G48:G111" si="32">IF(O47&gt;0,F47,G47)</f>
        <v>1</v>
      </c>
      <c r="H48" s="128">
        <f t="shared" ca="1" si="2"/>
        <v>1.0062443999999999</v>
      </c>
      <c r="I48" s="129">
        <f t="shared" si="11"/>
        <v>2.8000000000000001E-2</v>
      </c>
      <c r="J48" s="136">
        <f t="shared" si="12"/>
        <v>43124</v>
      </c>
      <c r="K48" s="130">
        <f t="shared" si="13"/>
        <v>24</v>
      </c>
      <c r="L48" s="131">
        <f t="shared" si="14"/>
        <v>24</v>
      </c>
      <c r="M48" s="132">
        <f t="shared" si="3"/>
        <v>1.0026334770000001</v>
      </c>
      <c r="N48" s="132">
        <f t="shared" ca="1" si="4"/>
        <v>1.0088943210000001</v>
      </c>
      <c r="O48" s="131">
        <f t="shared" si="15"/>
        <v>0</v>
      </c>
      <c r="P48" s="17">
        <f t="shared" ca="1" si="16"/>
        <v>8.8943209999999997</v>
      </c>
      <c r="Q48" s="133">
        <f t="shared" si="5"/>
        <v>0</v>
      </c>
      <c r="R48" s="134" t="str">
        <f t="shared" si="17"/>
        <v>J=</v>
      </c>
      <c r="S48" s="136">
        <f t="shared" si="18"/>
        <v>43298</v>
      </c>
      <c r="T48" s="135">
        <f t="shared" si="6"/>
        <v>0</v>
      </c>
      <c r="U48" s="12"/>
      <c r="V48" s="21"/>
      <c r="W48" s="115"/>
      <c r="X48" s="23"/>
      <c r="Y48" s="25"/>
      <c r="Z48" s="24"/>
      <c r="AA48" s="24"/>
      <c r="AB48" s="30"/>
      <c r="AC48" s="24"/>
      <c r="AD48" s="21"/>
      <c r="AE48" s="27"/>
      <c r="AF48" s="22"/>
      <c r="AG48" s="1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</row>
    <row r="49" spans="1:189" ht="12.75" x14ac:dyDescent="0.15">
      <c r="A49" s="127">
        <f t="shared" si="8"/>
        <v>43161</v>
      </c>
      <c r="B49" s="145">
        <f t="shared" ca="1" si="24"/>
        <v>1009.26233099</v>
      </c>
      <c r="C49" s="128">
        <f t="shared" si="9"/>
        <v>1000</v>
      </c>
      <c r="D49" s="129">
        <f ca="1">IF(A49&lt;$B$1,VLOOKUP(A49,[1]DI!$A$4:$B$15000,2),0)</f>
        <v>6.6400000000000001E-2</v>
      </c>
      <c r="E49" s="128">
        <f t="shared" ca="1" si="1"/>
        <v>1.0002551500000001</v>
      </c>
      <c r="F49" s="128">
        <f ca="1">(TRUNC(PRODUCT($E$12:$E48),16))</f>
        <v>1.00650114109999</v>
      </c>
      <c r="G49" s="128">
        <f t="shared" si="32"/>
        <v>1</v>
      </c>
      <c r="H49" s="128">
        <f t="shared" ca="1" si="2"/>
        <v>1.0065011399999999</v>
      </c>
      <c r="I49" s="129">
        <f t="shared" si="11"/>
        <v>2.8000000000000001E-2</v>
      </c>
      <c r="J49" s="136">
        <f t="shared" si="12"/>
        <v>43124</v>
      </c>
      <c r="K49" s="130">
        <f t="shared" si="13"/>
        <v>25</v>
      </c>
      <c r="L49" s="131">
        <f t="shared" si="14"/>
        <v>25</v>
      </c>
      <c r="M49" s="132">
        <f t="shared" si="3"/>
        <v>1.0027433560000001</v>
      </c>
      <c r="N49" s="132">
        <f t="shared" ca="1" si="4"/>
        <v>1.009262331</v>
      </c>
      <c r="O49" s="131">
        <f t="shared" si="15"/>
        <v>0</v>
      </c>
      <c r="P49" s="17">
        <f t="shared" ca="1" si="16"/>
        <v>9.2623309900000006</v>
      </c>
      <c r="Q49" s="133">
        <f t="shared" si="5"/>
        <v>0</v>
      </c>
      <c r="R49" s="134" t="str">
        <f t="shared" si="17"/>
        <v>J=</v>
      </c>
      <c r="S49" s="136">
        <f t="shared" si="18"/>
        <v>43298</v>
      </c>
      <c r="T49" s="135">
        <f t="shared" si="6"/>
        <v>0</v>
      </c>
      <c r="U49" s="12"/>
      <c r="V49" s="21"/>
      <c r="W49" s="115"/>
      <c r="X49" s="23"/>
      <c r="Y49" s="25"/>
      <c r="Z49" s="24"/>
      <c r="AA49" s="24"/>
      <c r="AB49" s="30"/>
      <c r="AC49" s="24"/>
      <c r="AD49" s="21"/>
      <c r="AE49" s="27"/>
      <c r="AF49" s="22"/>
      <c r="AG49" s="1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</row>
    <row r="50" spans="1:189" ht="12.75" x14ac:dyDescent="0.15">
      <c r="A50" s="127">
        <f t="shared" si="8"/>
        <v>43162</v>
      </c>
      <c r="B50" s="145">
        <f t="shared" ca="1" si="24"/>
        <v>1009.63047899</v>
      </c>
      <c r="C50" s="128">
        <f t="shared" si="9"/>
        <v>1000</v>
      </c>
      <c r="D50" s="129">
        <f ca="1">IF(A50&lt;$B$1,VLOOKUP(A50,[1]DI!$A$4:$B$15000,2),0)</f>
        <v>0</v>
      </c>
      <c r="E50" s="128">
        <f t="shared" ca="1" si="1"/>
        <v>1</v>
      </c>
      <c r="F50" s="128">
        <f ca="1">(TRUNC(PRODUCT($E$12:$E49),16))</f>
        <v>1.0067579498661501</v>
      </c>
      <c r="G50" s="128">
        <f t="shared" si="32"/>
        <v>1</v>
      </c>
      <c r="H50" s="128">
        <f t="shared" ca="1" si="2"/>
        <v>1.0067579499999999</v>
      </c>
      <c r="I50" s="129">
        <f t="shared" si="11"/>
        <v>2.8000000000000001E-2</v>
      </c>
      <c r="J50" s="136">
        <f t="shared" si="12"/>
        <v>43124</v>
      </c>
      <c r="K50" s="130">
        <f t="shared" si="13"/>
        <v>25</v>
      </c>
      <c r="L50" s="131">
        <f t="shared" si="14"/>
        <v>26</v>
      </c>
      <c r="M50" s="132">
        <f t="shared" si="3"/>
        <v>1.002853247</v>
      </c>
      <c r="N50" s="132">
        <f t="shared" ca="1" si="4"/>
        <v>1.0096304789999999</v>
      </c>
      <c r="O50" s="131">
        <f t="shared" si="15"/>
        <v>0</v>
      </c>
      <c r="P50" s="17">
        <f t="shared" ca="1" si="16"/>
        <v>9.6304789900000003</v>
      </c>
      <c r="Q50" s="133">
        <f t="shared" si="5"/>
        <v>0</v>
      </c>
      <c r="R50" s="134" t="str">
        <f t="shared" si="17"/>
        <v>J=</v>
      </c>
      <c r="S50" s="136">
        <f t="shared" si="18"/>
        <v>43298</v>
      </c>
      <c r="T50" s="135">
        <f t="shared" si="6"/>
        <v>0</v>
      </c>
      <c r="U50" s="12"/>
      <c r="V50" s="21"/>
      <c r="W50" s="115"/>
      <c r="X50" s="23"/>
      <c r="Y50" s="25"/>
      <c r="Z50" s="24"/>
      <c r="AA50" s="24"/>
      <c r="AB50" s="30"/>
      <c r="AC50" s="24"/>
      <c r="AD50" s="21"/>
      <c r="AE50" s="27"/>
      <c r="AF50" s="22"/>
      <c r="AG50" s="1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</row>
    <row r="51" spans="1:189" ht="12.75" x14ac:dyDescent="0.15">
      <c r="A51" s="127">
        <f t="shared" si="8"/>
        <v>43163</v>
      </c>
      <c r="B51" s="145">
        <f t="shared" ca="1" si="24"/>
        <v>1009.63047899</v>
      </c>
      <c r="C51" s="128">
        <f t="shared" si="9"/>
        <v>1000</v>
      </c>
      <c r="D51" s="129">
        <f ca="1">IF(A51&lt;$B$1,VLOOKUP(A51,[1]DI!$A$4:$B$15000,2),0)</f>
        <v>0</v>
      </c>
      <c r="E51" s="128">
        <f t="shared" ca="1" si="1"/>
        <v>1</v>
      </c>
      <c r="F51" s="128">
        <f ca="1">(TRUNC(PRODUCT($E$12:$E50),16))</f>
        <v>1.0067579498661501</v>
      </c>
      <c r="G51" s="128">
        <f t="shared" si="32"/>
        <v>1</v>
      </c>
      <c r="H51" s="128">
        <f t="shared" ca="1" si="2"/>
        <v>1.0067579499999999</v>
      </c>
      <c r="I51" s="129">
        <f t="shared" si="11"/>
        <v>2.8000000000000001E-2</v>
      </c>
      <c r="J51" s="136">
        <f t="shared" si="12"/>
        <v>43124</v>
      </c>
      <c r="K51" s="130">
        <f t="shared" si="13"/>
        <v>25</v>
      </c>
      <c r="L51" s="131">
        <f t="shared" si="14"/>
        <v>26</v>
      </c>
      <c r="M51" s="132">
        <f t="shared" si="3"/>
        <v>1.002853247</v>
      </c>
      <c r="N51" s="132">
        <f t="shared" ca="1" si="4"/>
        <v>1.0096304789999999</v>
      </c>
      <c r="O51" s="131">
        <f t="shared" si="15"/>
        <v>0</v>
      </c>
      <c r="P51" s="17">
        <f t="shared" ca="1" si="16"/>
        <v>9.6304789900000003</v>
      </c>
      <c r="Q51" s="133">
        <f t="shared" si="5"/>
        <v>0</v>
      </c>
      <c r="R51" s="134" t="str">
        <f t="shared" si="17"/>
        <v>J=</v>
      </c>
      <c r="S51" s="136">
        <f t="shared" si="18"/>
        <v>43298</v>
      </c>
      <c r="T51" s="135">
        <f t="shared" si="6"/>
        <v>0</v>
      </c>
      <c r="U51" s="12"/>
      <c r="V51" s="21"/>
      <c r="W51" s="115"/>
      <c r="X51" s="23"/>
      <c r="Y51" s="25"/>
      <c r="Z51" s="24"/>
      <c r="AA51" s="24"/>
      <c r="AB51" s="30"/>
      <c r="AC51" s="24"/>
      <c r="AD51" s="21"/>
      <c r="AE51" s="27"/>
      <c r="AF51" s="22"/>
      <c r="AG51" s="1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</row>
    <row r="52" spans="1:189" ht="12.75" x14ac:dyDescent="0.15">
      <c r="A52" s="127">
        <f t="shared" si="8"/>
        <v>43164</v>
      </c>
      <c r="B52" s="145">
        <f t="shared" ca="1" si="24"/>
        <v>1009.63047899</v>
      </c>
      <c r="C52" s="128">
        <f t="shared" si="9"/>
        <v>1000</v>
      </c>
      <c r="D52" s="129">
        <f ca="1">IF(A52&lt;$B$1,VLOOKUP(A52,[1]DI!$A$4:$B$15000,2),0)</f>
        <v>6.6400000000000001E-2</v>
      </c>
      <c r="E52" s="128">
        <f t="shared" ca="1" si="1"/>
        <v>1.0002551500000001</v>
      </c>
      <c r="F52" s="128">
        <f ca="1">(TRUNC(PRODUCT($E$12:$E51),16))</f>
        <v>1.0067579498661501</v>
      </c>
      <c r="G52" s="128">
        <f t="shared" si="32"/>
        <v>1</v>
      </c>
      <c r="H52" s="128">
        <f t="shared" ca="1" si="2"/>
        <v>1.0067579499999999</v>
      </c>
      <c r="I52" s="129">
        <f t="shared" si="11"/>
        <v>2.8000000000000001E-2</v>
      </c>
      <c r="J52" s="136">
        <f t="shared" si="12"/>
        <v>43124</v>
      </c>
      <c r="K52" s="130">
        <f t="shared" si="13"/>
        <v>26</v>
      </c>
      <c r="L52" s="131">
        <f t="shared" si="14"/>
        <v>26</v>
      </c>
      <c r="M52" s="132">
        <f t="shared" si="3"/>
        <v>1.002853247</v>
      </c>
      <c r="N52" s="132">
        <f t="shared" ca="1" si="4"/>
        <v>1.0096304789999999</v>
      </c>
      <c r="O52" s="131">
        <f t="shared" si="15"/>
        <v>0</v>
      </c>
      <c r="P52" s="17">
        <f t="shared" ca="1" si="16"/>
        <v>9.6304789900000003</v>
      </c>
      <c r="Q52" s="133">
        <f t="shared" si="5"/>
        <v>0</v>
      </c>
      <c r="R52" s="134" t="str">
        <f t="shared" si="17"/>
        <v>J=</v>
      </c>
      <c r="S52" s="136">
        <f t="shared" si="18"/>
        <v>43298</v>
      </c>
      <c r="T52" s="135">
        <f t="shared" si="6"/>
        <v>0</v>
      </c>
      <c r="U52" s="12"/>
      <c r="V52" s="21"/>
      <c r="W52" s="115"/>
      <c r="X52" s="23"/>
      <c r="Y52" s="25"/>
      <c r="Z52" s="24"/>
      <c r="AA52" s="24"/>
      <c r="AB52" s="30"/>
      <c r="AC52" s="24"/>
      <c r="AD52" s="21"/>
      <c r="AE52" s="27"/>
      <c r="AF52" s="22"/>
      <c r="AG52" s="1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</row>
    <row r="53" spans="1:189" ht="12.75" x14ac:dyDescent="0.15">
      <c r="A53" s="127">
        <f t="shared" si="8"/>
        <v>43165</v>
      </c>
      <c r="B53" s="145">
        <f t="shared" ca="1" si="24"/>
        <v>1009.998755</v>
      </c>
      <c r="C53" s="128">
        <f t="shared" si="9"/>
        <v>1000</v>
      </c>
      <c r="D53" s="129">
        <f ca="1">IF(A53&lt;$B$1,VLOOKUP(A53,[1]DI!$A$4:$B$15000,2),0)</f>
        <v>6.6400000000000001E-2</v>
      </c>
      <c r="E53" s="128">
        <f t="shared" ca="1" si="1"/>
        <v>1.0002551500000001</v>
      </c>
      <c r="F53" s="128">
        <f ca="1">(TRUNC(PRODUCT($E$12:$E52),16))</f>
        <v>1.00701482415705</v>
      </c>
      <c r="G53" s="128">
        <f t="shared" si="32"/>
        <v>1</v>
      </c>
      <c r="H53" s="128">
        <f t="shared" ca="1" si="2"/>
        <v>1.00701482</v>
      </c>
      <c r="I53" s="129">
        <f t="shared" si="11"/>
        <v>2.8000000000000001E-2</v>
      </c>
      <c r="J53" s="136">
        <f t="shared" si="12"/>
        <v>43124</v>
      </c>
      <c r="K53" s="130">
        <f t="shared" si="13"/>
        <v>27</v>
      </c>
      <c r="L53" s="131">
        <f t="shared" si="14"/>
        <v>27</v>
      </c>
      <c r="M53" s="132">
        <f t="shared" si="3"/>
        <v>1.0029631489999999</v>
      </c>
      <c r="N53" s="132">
        <f t="shared" ca="1" si="4"/>
        <v>1.009998755</v>
      </c>
      <c r="O53" s="131">
        <f t="shared" si="15"/>
        <v>0</v>
      </c>
      <c r="P53" s="17">
        <f t="shared" ca="1" si="16"/>
        <v>9.9987549999999992</v>
      </c>
      <c r="Q53" s="133">
        <f t="shared" si="5"/>
        <v>0</v>
      </c>
      <c r="R53" s="134" t="str">
        <f t="shared" si="17"/>
        <v>J=</v>
      </c>
      <c r="S53" s="136">
        <f t="shared" si="18"/>
        <v>43298</v>
      </c>
      <c r="T53" s="135">
        <f t="shared" si="6"/>
        <v>0</v>
      </c>
      <c r="U53" s="12"/>
      <c r="V53" s="21"/>
      <c r="W53" s="115"/>
      <c r="X53" s="23"/>
      <c r="Y53" s="25"/>
      <c r="Z53" s="24"/>
      <c r="AA53" s="24"/>
      <c r="AB53" s="30"/>
      <c r="AC53" s="24"/>
      <c r="AD53" s="21"/>
      <c r="AE53" s="27"/>
      <c r="AF53" s="22"/>
      <c r="AG53" s="1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</row>
    <row r="54" spans="1:189" ht="12.75" x14ac:dyDescent="0.15">
      <c r="A54" s="127">
        <f t="shared" si="8"/>
        <v>43166</v>
      </c>
      <c r="B54" s="145">
        <f t="shared" ca="1" si="24"/>
        <v>1010.367171</v>
      </c>
      <c r="C54" s="128">
        <f t="shared" si="9"/>
        <v>1000</v>
      </c>
      <c r="D54" s="129">
        <f ca="1">IF(A54&lt;$B$1,VLOOKUP(A54,[1]DI!$A$4:$B$15000,2),0)</f>
        <v>6.6400000000000001E-2</v>
      </c>
      <c r="E54" s="128">
        <f t="shared" ca="1" si="1"/>
        <v>1.0002551500000001</v>
      </c>
      <c r="F54" s="128">
        <f ca="1">(TRUNC(PRODUCT($E$12:$E53),16))</f>
        <v>1.00727176398944</v>
      </c>
      <c r="G54" s="128">
        <f t="shared" si="32"/>
        <v>1</v>
      </c>
      <c r="H54" s="128">
        <f t="shared" ca="1" si="2"/>
        <v>1.0072717600000001</v>
      </c>
      <c r="I54" s="129">
        <f t="shared" si="11"/>
        <v>2.8000000000000001E-2</v>
      </c>
      <c r="J54" s="136">
        <f t="shared" si="12"/>
        <v>43124</v>
      </c>
      <c r="K54" s="130">
        <f t="shared" si="13"/>
        <v>28</v>
      </c>
      <c r="L54" s="131">
        <f t="shared" si="14"/>
        <v>28</v>
      </c>
      <c r="M54" s="132">
        <f t="shared" si="3"/>
        <v>1.0030730640000001</v>
      </c>
      <c r="N54" s="132">
        <f t="shared" ca="1" si="4"/>
        <v>1.010367171</v>
      </c>
      <c r="O54" s="131">
        <f t="shared" si="15"/>
        <v>0</v>
      </c>
      <c r="P54" s="17">
        <f t="shared" ca="1" si="16"/>
        <v>10.367171000000001</v>
      </c>
      <c r="Q54" s="133">
        <f t="shared" si="5"/>
        <v>0</v>
      </c>
      <c r="R54" s="134" t="str">
        <f t="shared" si="17"/>
        <v>J=</v>
      </c>
      <c r="S54" s="136">
        <f t="shared" si="18"/>
        <v>43298</v>
      </c>
      <c r="T54" s="135">
        <f t="shared" si="6"/>
        <v>0</v>
      </c>
      <c r="U54" s="12"/>
      <c r="V54" s="21"/>
      <c r="W54" s="115"/>
      <c r="X54" s="23"/>
      <c r="Y54" s="25"/>
      <c r="Z54" s="24"/>
      <c r="AA54" s="24"/>
      <c r="AB54" s="30"/>
      <c r="AC54" s="24"/>
      <c r="AD54" s="21"/>
      <c r="AE54" s="27"/>
      <c r="AF54" s="22"/>
      <c r="AG54" s="1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</row>
    <row r="55" spans="1:189" ht="12.75" x14ac:dyDescent="0.15">
      <c r="A55" s="127">
        <f t="shared" si="8"/>
        <v>43167</v>
      </c>
      <c r="B55" s="145">
        <f t="shared" ca="1" si="24"/>
        <v>1010.735725</v>
      </c>
      <c r="C55" s="128">
        <f t="shared" si="9"/>
        <v>1000</v>
      </c>
      <c r="D55" s="129">
        <f ca="1">IF(A55&lt;$B$1,VLOOKUP(A55,[1]DI!$A$4:$B$15000,2),0)</f>
        <v>6.6400000000000001E-2</v>
      </c>
      <c r="E55" s="128">
        <f t="shared" ca="1" si="1"/>
        <v>1.0002551500000001</v>
      </c>
      <c r="F55" s="128">
        <f ca="1">(TRUNC(PRODUCT($E$12:$E54),16))</f>
        <v>1.0075287693800199</v>
      </c>
      <c r="G55" s="128">
        <f t="shared" si="32"/>
        <v>1</v>
      </c>
      <c r="H55" s="128">
        <f t="shared" ca="1" si="2"/>
        <v>1.00752877</v>
      </c>
      <c r="I55" s="129">
        <f t="shared" si="11"/>
        <v>2.8000000000000001E-2</v>
      </c>
      <c r="J55" s="136">
        <f t="shared" si="12"/>
        <v>43124</v>
      </c>
      <c r="K55" s="130">
        <f t="shared" si="13"/>
        <v>29</v>
      </c>
      <c r="L55" s="131">
        <f t="shared" si="14"/>
        <v>29</v>
      </c>
      <c r="M55" s="132">
        <f t="shared" si="3"/>
        <v>1.0031829910000001</v>
      </c>
      <c r="N55" s="132">
        <f t="shared" ca="1" si="4"/>
        <v>1.010735725</v>
      </c>
      <c r="O55" s="131">
        <f t="shared" si="15"/>
        <v>0</v>
      </c>
      <c r="P55" s="17">
        <f t="shared" ca="1" si="16"/>
        <v>10.735725</v>
      </c>
      <c r="Q55" s="133">
        <f t="shared" si="5"/>
        <v>0</v>
      </c>
      <c r="R55" s="134" t="str">
        <f t="shared" si="17"/>
        <v>J=</v>
      </c>
      <c r="S55" s="136">
        <f t="shared" si="18"/>
        <v>43298</v>
      </c>
      <c r="T55" s="135">
        <f t="shared" si="6"/>
        <v>0</v>
      </c>
      <c r="U55" s="12"/>
      <c r="Y55" s="5"/>
      <c r="AD55" s="20"/>
      <c r="AE55" s="140"/>
      <c r="AF55" s="4"/>
      <c r="AG55" s="1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</row>
    <row r="56" spans="1:189" ht="12.75" x14ac:dyDescent="0.15">
      <c r="A56" s="127">
        <f t="shared" si="8"/>
        <v>43168</v>
      </c>
      <c r="B56" s="145">
        <f t="shared" ca="1" si="24"/>
        <v>1011.104408</v>
      </c>
      <c r="C56" s="128">
        <f t="shared" si="9"/>
        <v>1000</v>
      </c>
      <c r="D56" s="129">
        <f ca="1">IF(A56&lt;$B$1,VLOOKUP(A56,[1]DI!$A$4:$B$15000,2),0)</f>
        <v>6.6400000000000001E-2</v>
      </c>
      <c r="E56" s="128">
        <f t="shared" ca="1" si="1"/>
        <v>1.0002551500000001</v>
      </c>
      <c r="F56" s="128">
        <f ca="1">(TRUNC(PRODUCT($E$12:$E55),16))</f>
        <v>1.00778584034553</v>
      </c>
      <c r="G56" s="128">
        <f t="shared" si="32"/>
        <v>1</v>
      </c>
      <c r="H56" s="128">
        <f t="shared" ca="1" si="2"/>
        <v>1.0077858399999999</v>
      </c>
      <c r="I56" s="129">
        <f t="shared" si="11"/>
        <v>2.8000000000000001E-2</v>
      </c>
      <c r="J56" s="136">
        <f t="shared" si="12"/>
        <v>43124</v>
      </c>
      <c r="K56" s="130">
        <f t="shared" si="13"/>
        <v>30</v>
      </c>
      <c r="L56" s="131">
        <f t="shared" si="14"/>
        <v>30</v>
      </c>
      <c r="M56" s="132">
        <f t="shared" si="3"/>
        <v>1.00329293</v>
      </c>
      <c r="N56" s="132">
        <f t="shared" ca="1" si="4"/>
        <v>1.011104408</v>
      </c>
      <c r="O56" s="131">
        <f t="shared" si="15"/>
        <v>0</v>
      </c>
      <c r="P56" s="17">
        <f t="shared" ca="1" si="16"/>
        <v>11.104407999999999</v>
      </c>
      <c r="Q56" s="133">
        <f t="shared" si="5"/>
        <v>0</v>
      </c>
      <c r="R56" s="134" t="str">
        <f t="shared" si="17"/>
        <v>J=</v>
      </c>
      <c r="S56" s="136">
        <f t="shared" si="18"/>
        <v>43298</v>
      </c>
      <c r="T56" s="135">
        <f t="shared" si="6"/>
        <v>0</v>
      </c>
      <c r="U56" s="12"/>
      <c r="Y56" s="5"/>
      <c r="AD56" s="20"/>
      <c r="AE56" s="140"/>
      <c r="AF56" s="4"/>
      <c r="AG56" s="1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</row>
    <row r="57" spans="1:189" ht="12.75" x14ac:dyDescent="0.15">
      <c r="A57" s="127">
        <f t="shared" si="8"/>
        <v>43169</v>
      </c>
      <c r="B57" s="145">
        <f t="shared" ca="1" si="24"/>
        <v>1011.4732299999999</v>
      </c>
      <c r="C57" s="128">
        <f t="shared" si="9"/>
        <v>1000</v>
      </c>
      <c r="D57" s="129">
        <f ca="1">IF(A57&lt;$B$1,VLOOKUP(A57,[1]DI!$A$4:$B$15000,2),0)</f>
        <v>0</v>
      </c>
      <c r="E57" s="128">
        <f t="shared" ca="1" si="1"/>
        <v>1</v>
      </c>
      <c r="F57" s="128">
        <f ca="1">(TRUNC(PRODUCT($E$12:$E56),16))</f>
        <v>1.00804297690269</v>
      </c>
      <c r="G57" s="128">
        <f t="shared" si="32"/>
        <v>1</v>
      </c>
      <c r="H57" s="128">
        <f t="shared" ca="1" si="2"/>
        <v>1.0080429799999999</v>
      </c>
      <c r="I57" s="129">
        <f t="shared" si="11"/>
        <v>2.8000000000000001E-2</v>
      </c>
      <c r="J57" s="136">
        <f t="shared" si="12"/>
        <v>43124</v>
      </c>
      <c r="K57" s="130">
        <f t="shared" si="13"/>
        <v>30</v>
      </c>
      <c r="L57" s="131">
        <f t="shared" si="14"/>
        <v>31</v>
      </c>
      <c r="M57" s="132">
        <f t="shared" si="3"/>
        <v>1.003402881</v>
      </c>
      <c r="N57" s="132">
        <f t="shared" ca="1" si="4"/>
        <v>1.01147323</v>
      </c>
      <c r="O57" s="131">
        <f t="shared" si="15"/>
        <v>0</v>
      </c>
      <c r="P57" s="17">
        <f t="shared" ca="1" si="16"/>
        <v>11.473229999999999</v>
      </c>
      <c r="Q57" s="133">
        <f t="shared" si="5"/>
        <v>0</v>
      </c>
      <c r="R57" s="134" t="str">
        <f t="shared" si="17"/>
        <v>J=</v>
      </c>
      <c r="S57" s="136">
        <f t="shared" si="18"/>
        <v>43298</v>
      </c>
      <c r="T57" s="135">
        <f t="shared" si="6"/>
        <v>0</v>
      </c>
      <c r="U57" s="12"/>
      <c r="Y57" s="5"/>
      <c r="AD57" s="20"/>
      <c r="AE57" s="140"/>
      <c r="AF57" s="4"/>
      <c r="AG57" s="1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</row>
    <row r="58" spans="1:189" ht="12.75" x14ac:dyDescent="0.15">
      <c r="A58" s="127">
        <f t="shared" si="8"/>
        <v>43170</v>
      </c>
      <c r="B58" s="145">
        <f t="shared" ca="1" si="24"/>
        <v>1011.4732299999999</v>
      </c>
      <c r="C58" s="128">
        <f t="shared" si="9"/>
        <v>1000</v>
      </c>
      <c r="D58" s="129">
        <f ca="1">IF(A58&lt;$B$1,VLOOKUP(A58,[1]DI!$A$4:$B$15000,2),0)</f>
        <v>0</v>
      </c>
      <c r="E58" s="128">
        <f t="shared" ca="1" si="1"/>
        <v>1</v>
      </c>
      <c r="F58" s="128">
        <f ca="1">(TRUNC(PRODUCT($E$12:$E57),16))</f>
        <v>1.00804297690269</v>
      </c>
      <c r="G58" s="128">
        <f t="shared" si="32"/>
        <v>1</v>
      </c>
      <c r="H58" s="128">
        <f t="shared" ca="1" si="2"/>
        <v>1.0080429799999999</v>
      </c>
      <c r="I58" s="129">
        <f t="shared" si="11"/>
        <v>2.8000000000000001E-2</v>
      </c>
      <c r="J58" s="136">
        <f t="shared" si="12"/>
        <v>43124</v>
      </c>
      <c r="K58" s="130">
        <f t="shared" si="13"/>
        <v>30</v>
      </c>
      <c r="L58" s="131">
        <f t="shared" si="14"/>
        <v>31</v>
      </c>
      <c r="M58" s="132">
        <f t="shared" si="3"/>
        <v>1.003402881</v>
      </c>
      <c r="N58" s="132">
        <f t="shared" ca="1" si="4"/>
        <v>1.01147323</v>
      </c>
      <c r="O58" s="131">
        <f t="shared" si="15"/>
        <v>0</v>
      </c>
      <c r="P58" s="17">
        <f t="shared" ca="1" si="16"/>
        <v>11.473229999999999</v>
      </c>
      <c r="Q58" s="133">
        <f t="shared" si="5"/>
        <v>0</v>
      </c>
      <c r="R58" s="134" t="str">
        <f t="shared" si="17"/>
        <v>J=</v>
      </c>
      <c r="S58" s="136">
        <f t="shared" si="18"/>
        <v>43298</v>
      </c>
      <c r="T58" s="135">
        <f t="shared" si="6"/>
        <v>0</v>
      </c>
      <c r="U58" s="12"/>
      <c r="Y58" s="5"/>
      <c r="AD58" s="20"/>
      <c r="AE58" s="140"/>
      <c r="AF58" s="4"/>
      <c r="AG58" s="1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</row>
    <row r="59" spans="1:189" ht="12.75" x14ac:dyDescent="0.15">
      <c r="A59" s="127">
        <f t="shared" si="8"/>
        <v>43171</v>
      </c>
      <c r="B59" s="145">
        <f t="shared" ca="1" si="24"/>
        <v>1011.4732299999999</v>
      </c>
      <c r="C59" s="128">
        <f t="shared" si="9"/>
        <v>1000</v>
      </c>
      <c r="D59" s="129">
        <f ca="1">IF(A59&lt;$B$1,VLOOKUP(A59,[1]DI!$A$4:$B$15000,2),0)</f>
        <v>6.6400000000000001E-2</v>
      </c>
      <c r="E59" s="128">
        <f t="shared" ca="1" si="1"/>
        <v>1.0002551500000001</v>
      </c>
      <c r="F59" s="128">
        <f ca="1">(TRUNC(PRODUCT($E$12:$E58),16))</f>
        <v>1.00804297690269</v>
      </c>
      <c r="G59" s="128">
        <f t="shared" si="32"/>
        <v>1</v>
      </c>
      <c r="H59" s="128">
        <f t="shared" ca="1" si="2"/>
        <v>1.0080429799999999</v>
      </c>
      <c r="I59" s="129">
        <f t="shared" si="11"/>
        <v>2.8000000000000001E-2</v>
      </c>
      <c r="J59" s="136">
        <f t="shared" si="12"/>
        <v>43124</v>
      </c>
      <c r="K59" s="130">
        <f t="shared" si="13"/>
        <v>31</v>
      </c>
      <c r="L59" s="131">
        <f t="shared" si="14"/>
        <v>31</v>
      </c>
      <c r="M59" s="132">
        <f t="shared" si="3"/>
        <v>1.003402881</v>
      </c>
      <c r="N59" s="132">
        <f t="shared" ca="1" si="4"/>
        <v>1.01147323</v>
      </c>
      <c r="O59" s="131">
        <f t="shared" si="15"/>
        <v>0</v>
      </c>
      <c r="P59" s="17">
        <f t="shared" ca="1" si="16"/>
        <v>11.473229999999999</v>
      </c>
      <c r="Q59" s="133">
        <f t="shared" si="5"/>
        <v>0</v>
      </c>
      <c r="R59" s="134" t="str">
        <f t="shared" si="17"/>
        <v>J=</v>
      </c>
      <c r="S59" s="136">
        <f t="shared" si="18"/>
        <v>43298</v>
      </c>
      <c r="T59" s="135">
        <f t="shared" si="6"/>
        <v>0</v>
      </c>
      <c r="U59" s="12"/>
      <c r="Y59" s="5"/>
      <c r="AD59" s="20"/>
      <c r="AE59" s="140"/>
      <c r="AF59" s="4"/>
      <c r="AG59" s="1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</row>
    <row r="60" spans="1:189" ht="12.75" x14ac:dyDescent="0.15">
      <c r="A60" s="127">
        <f t="shared" si="8"/>
        <v>43172</v>
      </c>
      <c r="B60" s="145">
        <f t="shared" ca="1" si="24"/>
        <v>1011.842181</v>
      </c>
      <c r="C60" s="128">
        <f t="shared" si="9"/>
        <v>1000</v>
      </c>
      <c r="D60" s="129">
        <f ca="1">IF(A60&lt;$B$1,VLOOKUP(A60,[1]DI!$A$4:$B$15000,2),0)</f>
        <v>6.6400000000000001E-2</v>
      </c>
      <c r="E60" s="128">
        <f t="shared" ca="1" si="1"/>
        <v>1.0002551500000001</v>
      </c>
      <c r="F60" s="128">
        <f ca="1">(TRUNC(PRODUCT($E$12:$E59),16))</f>
        <v>1.00830017906825</v>
      </c>
      <c r="G60" s="128">
        <f t="shared" si="32"/>
        <v>1</v>
      </c>
      <c r="H60" s="128">
        <f t="shared" ca="1" si="2"/>
        <v>1.00830018</v>
      </c>
      <c r="I60" s="129">
        <f t="shared" si="11"/>
        <v>2.8000000000000001E-2</v>
      </c>
      <c r="J60" s="136">
        <f t="shared" si="12"/>
        <v>43124</v>
      </c>
      <c r="K60" s="130">
        <f t="shared" si="13"/>
        <v>32</v>
      </c>
      <c r="L60" s="131">
        <f t="shared" si="14"/>
        <v>32</v>
      </c>
      <c r="M60" s="132">
        <f t="shared" si="3"/>
        <v>1.0035128440000001</v>
      </c>
      <c r="N60" s="132">
        <f t="shared" ca="1" si="4"/>
        <v>1.011842181</v>
      </c>
      <c r="O60" s="131">
        <f t="shared" si="15"/>
        <v>0</v>
      </c>
      <c r="P60" s="17">
        <f t="shared" ca="1" si="16"/>
        <v>11.842181</v>
      </c>
      <c r="Q60" s="133">
        <f t="shared" si="5"/>
        <v>0</v>
      </c>
      <c r="R60" s="134" t="str">
        <f t="shared" si="17"/>
        <v>J=</v>
      </c>
      <c r="S60" s="136">
        <f t="shared" si="18"/>
        <v>43298</v>
      </c>
      <c r="T60" s="135">
        <f t="shared" si="6"/>
        <v>0</v>
      </c>
      <c r="U60" s="12"/>
      <c r="Y60" s="5"/>
      <c r="AD60" s="20"/>
      <c r="AE60" s="140"/>
      <c r="AF60" s="4"/>
      <c r="AG60" s="1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</row>
    <row r="61" spans="1:189" ht="12.75" x14ac:dyDescent="0.15">
      <c r="A61" s="127">
        <f t="shared" si="8"/>
        <v>43173</v>
      </c>
      <c r="B61" s="145">
        <f t="shared" ca="1" si="24"/>
        <v>1012.21127</v>
      </c>
      <c r="C61" s="128">
        <f t="shared" si="9"/>
        <v>1000</v>
      </c>
      <c r="D61" s="129">
        <f ca="1">IF(A61&lt;$B$1,VLOOKUP(A61,[1]DI!$A$4:$B$15000,2),0)</f>
        <v>6.6400000000000001E-2</v>
      </c>
      <c r="E61" s="128">
        <f t="shared" ca="1" si="1"/>
        <v>1.0002551500000001</v>
      </c>
      <c r="F61" s="128">
        <f ca="1">(TRUNC(PRODUCT($E$12:$E60),16))</f>
        <v>1.00855744685894</v>
      </c>
      <c r="G61" s="128">
        <f t="shared" si="32"/>
        <v>1</v>
      </c>
      <c r="H61" s="128">
        <f t="shared" ca="1" si="2"/>
        <v>1.0085574500000001</v>
      </c>
      <c r="I61" s="129">
        <f t="shared" si="11"/>
        <v>2.8000000000000001E-2</v>
      </c>
      <c r="J61" s="136">
        <f t="shared" si="12"/>
        <v>43124</v>
      </c>
      <c r="K61" s="130">
        <f t="shared" si="13"/>
        <v>33</v>
      </c>
      <c r="L61" s="131">
        <f t="shared" si="14"/>
        <v>33</v>
      </c>
      <c r="M61" s="132">
        <f t="shared" si="3"/>
        <v>1.003622818</v>
      </c>
      <c r="N61" s="132">
        <f t="shared" ca="1" si="4"/>
        <v>1.0122112700000001</v>
      </c>
      <c r="O61" s="131">
        <f t="shared" si="15"/>
        <v>0</v>
      </c>
      <c r="P61" s="17">
        <f t="shared" ca="1" si="16"/>
        <v>12.211270000000001</v>
      </c>
      <c r="Q61" s="133">
        <f t="shared" si="5"/>
        <v>0</v>
      </c>
      <c r="R61" s="134" t="str">
        <f t="shared" si="17"/>
        <v>J=</v>
      </c>
      <c r="S61" s="136">
        <f t="shared" si="18"/>
        <v>43298</v>
      </c>
      <c r="T61" s="135">
        <f t="shared" si="6"/>
        <v>0</v>
      </c>
      <c r="U61" s="12"/>
      <c r="Y61" s="5"/>
      <c r="AD61" s="20"/>
      <c r="AE61" s="140"/>
      <c r="AF61" s="4"/>
      <c r="AG61" s="1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</row>
    <row r="62" spans="1:189" ht="12.75" x14ac:dyDescent="0.15">
      <c r="A62" s="127">
        <f t="shared" si="8"/>
        <v>43174</v>
      </c>
      <c r="B62" s="145">
        <f t="shared" ca="1" si="24"/>
        <v>1012.5804889999999</v>
      </c>
      <c r="C62" s="128">
        <f t="shared" si="9"/>
        <v>1000</v>
      </c>
      <c r="D62" s="129">
        <f ca="1">IF(A62&lt;$B$1,VLOOKUP(A62,[1]DI!$A$4:$B$15000,2),0)</f>
        <v>6.6400000000000001E-2</v>
      </c>
      <c r="E62" s="128">
        <f t="shared" ca="1" si="1"/>
        <v>1.0002551500000001</v>
      </c>
      <c r="F62" s="128">
        <f ca="1">(TRUNC(PRODUCT($E$12:$E61),16))</f>
        <v>1.0088147802915</v>
      </c>
      <c r="G62" s="128">
        <f t="shared" si="32"/>
        <v>1</v>
      </c>
      <c r="H62" s="128">
        <f t="shared" ca="1" si="2"/>
        <v>1.00881478</v>
      </c>
      <c r="I62" s="129">
        <f t="shared" si="11"/>
        <v>2.8000000000000001E-2</v>
      </c>
      <c r="J62" s="136">
        <f t="shared" si="12"/>
        <v>43124</v>
      </c>
      <c r="K62" s="130">
        <f t="shared" si="13"/>
        <v>34</v>
      </c>
      <c r="L62" s="131">
        <f t="shared" si="14"/>
        <v>34</v>
      </c>
      <c r="M62" s="132">
        <f t="shared" si="3"/>
        <v>1.0037328050000001</v>
      </c>
      <c r="N62" s="132">
        <f t="shared" ca="1" si="4"/>
        <v>1.0125804890000001</v>
      </c>
      <c r="O62" s="131">
        <f t="shared" si="15"/>
        <v>0</v>
      </c>
      <c r="P62" s="17">
        <f t="shared" ca="1" si="16"/>
        <v>12.580489</v>
      </c>
      <c r="Q62" s="133">
        <f t="shared" si="5"/>
        <v>0</v>
      </c>
      <c r="R62" s="134" t="str">
        <f t="shared" si="17"/>
        <v>J=</v>
      </c>
      <c r="S62" s="136">
        <f t="shared" si="18"/>
        <v>43298</v>
      </c>
      <c r="T62" s="135">
        <f t="shared" si="6"/>
        <v>0</v>
      </c>
      <c r="U62" s="12"/>
      <c r="Y62" s="5"/>
      <c r="AD62" s="20"/>
      <c r="AE62" s="140"/>
      <c r="AF62" s="4"/>
      <c r="AG62" s="1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</row>
    <row r="63" spans="1:189" ht="12.75" x14ac:dyDescent="0.15">
      <c r="A63" s="127">
        <f t="shared" si="8"/>
        <v>43175</v>
      </c>
      <c r="B63" s="145">
        <f t="shared" ca="1" si="24"/>
        <v>1012.949848</v>
      </c>
      <c r="C63" s="128">
        <f t="shared" si="9"/>
        <v>1000</v>
      </c>
      <c r="D63" s="129">
        <f ca="1">IF(A63&lt;$B$1,VLOOKUP(A63,[1]DI!$A$4:$B$15000,2),0)</f>
        <v>6.6400000000000001E-2</v>
      </c>
      <c r="E63" s="128">
        <f t="shared" ca="1" si="1"/>
        <v>1.0002551500000001</v>
      </c>
      <c r="F63" s="128">
        <f ca="1">(TRUNC(PRODUCT($E$12:$E62),16))</f>
        <v>1.0090721793827</v>
      </c>
      <c r="G63" s="128">
        <f t="shared" si="32"/>
        <v>1</v>
      </c>
      <c r="H63" s="128">
        <f t="shared" ca="1" si="2"/>
        <v>1.00907218</v>
      </c>
      <c r="I63" s="129">
        <f t="shared" si="11"/>
        <v>2.8000000000000001E-2</v>
      </c>
      <c r="J63" s="136">
        <f t="shared" si="12"/>
        <v>43124</v>
      </c>
      <c r="K63" s="130">
        <f t="shared" si="13"/>
        <v>35</v>
      </c>
      <c r="L63" s="131">
        <f t="shared" si="14"/>
        <v>35</v>
      </c>
      <c r="M63" s="132">
        <f t="shared" si="3"/>
        <v>1.0038428049999999</v>
      </c>
      <c r="N63" s="132">
        <f t="shared" ca="1" si="4"/>
        <v>1.0129498480000001</v>
      </c>
      <c r="O63" s="131">
        <f t="shared" si="15"/>
        <v>0</v>
      </c>
      <c r="P63" s="17">
        <f t="shared" ca="1" si="16"/>
        <v>12.949847999999999</v>
      </c>
      <c r="Q63" s="133">
        <f t="shared" si="5"/>
        <v>0</v>
      </c>
      <c r="R63" s="134" t="str">
        <f t="shared" si="17"/>
        <v>J=</v>
      </c>
      <c r="S63" s="136">
        <f t="shared" si="18"/>
        <v>43298</v>
      </c>
      <c r="T63" s="135">
        <f t="shared" si="6"/>
        <v>0</v>
      </c>
      <c r="U63" s="12"/>
      <c r="Y63" s="5"/>
      <c r="AD63" s="20"/>
      <c r="AE63" s="140"/>
      <c r="AF63" s="4"/>
      <c r="AG63" s="1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</row>
    <row r="64" spans="1:189" ht="12.75" x14ac:dyDescent="0.15">
      <c r="A64" s="127">
        <f t="shared" si="8"/>
        <v>43176</v>
      </c>
      <c r="B64" s="145">
        <f t="shared" ca="1" si="24"/>
        <v>1013.319334</v>
      </c>
      <c r="C64" s="128">
        <f t="shared" si="9"/>
        <v>1000</v>
      </c>
      <c r="D64" s="129">
        <f ca="1">IF(A64&lt;$B$1,VLOOKUP(A64,[1]DI!$A$4:$B$15000,2),0)</f>
        <v>0</v>
      </c>
      <c r="E64" s="128">
        <f t="shared" ca="1" si="1"/>
        <v>1</v>
      </c>
      <c r="F64" s="128">
        <f ca="1">(TRUNC(PRODUCT($E$12:$E63),16))</f>
        <v>1.0093296441492701</v>
      </c>
      <c r="G64" s="128">
        <f t="shared" si="32"/>
        <v>1</v>
      </c>
      <c r="H64" s="128">
        <f t="shared" ca="1" si="2"/>
        <v>1.00932964</v>
      </c>
      <c r="I64" s="129">
        <f t="shared" si="11"/>
        <v>2.8000000000000001E-2</v>
      </c>
      <c r="J64" s="136">
        <f t="shared" si="12"/>
        <v>43124</v>
      </c>
      <c r="K64" s="130">
        <f t="shared" si="13"/>
        <v>35</v>
      </c>
      <c r="L64" s="131">
        <f t="shared" si="14"/>
        <v>36</v>
      </c>
      <c r="M64" s="132">
        <f t="shared" si="3"/>
        <v>1.003952816</v>
      </c>
      <c r="N64" s="132">
        <f t="shared" ca="1" si="4"/>
        <v>1.013319334</v>
      </c>
      <c r="O64" s="131">
        <f t="shared" si="15"/>
        <v>0</v>
      </c>
      <c r="P64" s="17">
        <f t="shared" ca="1" si="16"/>
        <v>13.319334</v>
      </c>
      <c r="Q64" s="133">
        <f t="shared" si="5"/>
        <v>0</v>
      </c>
      <c r="R64" s="134" t="str">
        <f t="shared" si="17"/>
        <v>J=</v>
      </c>
      <c r="S64" s="136">
        <f t="shared" si="18"/>
        <v>43298</v>
      </c>
      <c r="T64" s="135">
        <f t="shared" si="6"/>
        <v>0</v>
      </c>
      <c r="U64" s="12"/>
      <c r="Y64" s="5"/>
      <c r="AD64" s="20"/>
      <c r="AE64" s="140"/>
      <c r="AF64" s="4"/>
      <c r="AG64" s="1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</row>
    <row r="65" spans="1:195" ht="12.75" x14ac:dyDescent="0.15">
      <c r="A65" s="127">
        <f t="shared" si="8"/>
        <v>43177</v>
      </c>
      <c r="B65" s="145">
        <f t="shared" ca="1" si="24"/>
        <v>1013.319334</v>
      </c>
      <c r="C65" s="128">
        <f t="shared" si="9"/>
        <v>1000</v>
      </c>
      <c r="D65" s="129">
        <f ca="1">IF(A65&lt;$B$1,VLOOKUP(A65,[1]DI!$A$4:$B$15000,2),0)</f>
        <v>0</v>
      </c>
      <c r="E65" s="128">
        <f t="shared" ca="1" si="1"/>
        <v>1</v>
      </c>
      <c r="F65" s="128">
        <f ca="1">(TRUNC(PRODUCT($E$12:$E64),16))</f>
        <v>1.0093296441492701</v>
      </c>
      <c r="G65" s="128">
        <f t="shared" si="32"/>
        <v>1</v>
      </c>
      <c r="H65" s="128">
        <f t="shared" ca="1" si="2"/>
        <v>1.00932964</v>
      </c>
      <c r="I65" s="129">
        <f t="shared" si="11"/>
        <v>2.8000000000000001E-2</v>
      </c>
      <c r="J65" s="136">
        <f t="shared" si="12"/>
        <v>43124</v>
      </c>
      <c r="K65" s="130">
        <f t="shared" si="13"/>
        <v>35</v>
      </c>
      <c r="L65" s="131">
        <f t="shared" si="14"/>
        <v>36</v>
      </c>
      <c r="M65" s="132">
        <f t="shared" si="3"/>
        <v>1.003952816</v>
      </c>
      <c r="N65" s="132">
        <f t="shared" ca="1" si="4"/>
        <v>1.013319334</v>
      </c>
      <c r="O65" s="131">
        <f t="shared" si="15"/>
        <v>0</v>
      </c>
      <c r="P65" s="17">
        <f t="shared" ca="1" si="16"/>
        <v>13.319334</v>
      </c>
      <c r="Q65" s="133">
        <f t="shared" si="5"/>
        <v>0</v>
      </c>
      <c r="R65" s="134" t="str">
        <f t="shared" si="17"/>
        <v>J=</v>
      </c>
      <c r="S65" s="136">
        <f t="shared" si="18"/>
        <v>43298</v>
      </c>
      <c r="T65" s="135">
        <f t="shared" si="6"/>
        <v>0</v>
      </c>
      <c r="U65" s="12"/>
      <c r="Y65" s="5"/>
      <c r="AD65" s="20"/>
      <c r="AE65" s="140"/>
      <c r="AF65" s="4"/>
      <c r="AG65" s="1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</row>
    <row r="66" spans="1:195" ht="12.75" x14ac:dyDescent="0.15">
      <c r="A66" s="127">
        <f t="shared" si="8"/>
        <v>43178</v>
      </c>
      <c r="B66" s="145">
        <f t="shared" ca="1" si="24"/>
        <v>1013.319334</v>
      </c>
      <c r="C66" s="128">
        <f t="shared" si="9"/>
        <v>1000</v>
      </c>
      <c r="D66" s="129">
        <f ca="1">IF(A66&lt;$B$1,VLOOKUP(A66,[1]DI!$A$4:$B$15000,2),0)</f>
        <v>6.6400000000000001E-2</v>
      </c>
      <c r="E66" s="128">
        <f t="shared" ca="1" si="1"/>
        <v>1.0002551500000001</v>
      </c>
      <c r="F66" s="128">
        <f ca="1">(TRUNC(PRODUCT($E$12:$E65),16))</f>
        <v>1.0093296441492701</v>
      </c>
      <c r="G66" s="128">
        <f t="shared" si="32"/>
        <v>1</v>
      </c>
      <c r="H66" s="128">
        <f t="shared" ca="1" si="2"/>
        <v>1.00932964</v>
      </c>
      <c r="I66" s="129">
        <f t="shared" si="11"/>
        <v>2.8000000000000001E-2</v>
      </c>
      <c r="J66" s="136">
        <f t="shared" si="12"/>
        <v>43124</v>
      </c>
      <c r="K66" s="130">
        <f t="shared" si="13"/>
        <v>36</v>
      </c>
      <c r="L66" s="131">
        <f t="shared" si="14"/>
        <v>36</v>
      </c>
      <c r="M66" s="132">
        <f t="shared" si="3"/>
        <v>1.003952816</v>
      </c>
      <c r="N66" s="132">
        <f t="shared" ca="1" si="4"/>
        <v>1.013319334</v>
      </c>
      <c r="O66" s="131">
        <f t="shared" si="15"/>
        <v>0</v>
      </c>
      <c r="P66" s="17">
        <f t="shared" ca="1" si="16"/>
        <v>13.319334</v>
      </c>
      <c r="Q66" s="133">
        <f t="shared" si="5"/>
        <v>0</v>
      </c>
      <c r="R66" s="134" t="str">
        <f t="shared" si="17"/>
        <v>J=</v>
      </c>
      <c r="S66" s="136">
        <f t="shared" si="18"/>
        <v>43298</v>
      </c>
      <c r="T66" s="135">
        <f t="shared" si="6"/>
        <v>0</v>
      </c>
      <c r="U66" s="12"/>
      <c r="Y66" s="5"/>
      <c r="AD66" s="20"/>
      <c r="AE66" s="140"/>
      <c r="AF66" s="4"/>
      <c r="AG66" s="1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</row>
    <row r="67" spans="1:195" ht="12.75" x14ac:dyDescent="0.15">
      <c r="A67" s="127">
        <f t="shared" si="8"/>
        <v>43179</v>
      </c>
      <c r="B67" s="145">
        <f t="shared" ca="1" si="24"/>
        <v>1013.68896</v>
      </c>
      <c r="C67" s="128">
        <f t="shared" si="9"/>
        <v>1000</v>
      </c>
      <c r="D67" s="129">
        <f ca="1">IF(A67&lt;$B$1,VLOOKUP(A67,[1]DI!$A$4:$B$15000,2),0)</f>
        <v>6.6400000000000001E-2</v>
      </c>
      <c r="E67" s="128">
        <f t="shared" ca="1" si="1"/>
        <v>1.0002551500000001</v>
      </c>
      <c r="F67" s="128">
        <f ca="1">(TRUNC(PRODUCT($E$12:$E66),16))</f>
        <v>1.0095871746079701</v>
      </c>
      <c r="G67" s="128">
        <f t="shared" si="32"/>
        <v>1</v>
      </c>
      <c r="H67" s="128">
        <f t="shared" ca="1" si="2"/>
        <v>1.0095871700000001</v>
      </c>
      <c r="I67" s="129">
        <f t="shared" si="11"/>
        <v>2.8000000000000001E-2</v>
      </c>
      <c r="J67" s="136">
        <f t="shared" si="12"/>
        <v>43124</v>
      </c>
      <c r="K67" s="130">
        <f t="shared" si="13"/>
        <v>37</v>
      </c>
      <c r="L67" s="131">
        <f t="shared" si="14"/>
        <v>37</v>
      </c>
      <c r="M67" s="132">
        <f t="shared" si="3"/>
        <v>1.0040628389999999</v>
      </c>
      <c r="N67" s="132">
        <f t="shared" ca="1" si="4"/>
        <v>1.0136889600000001</v>
      </c>
      <c r="O67" s="131">
        <f t="shared" si="15"/>
        <v>0</v>
      </c>
      <c r="P67" s="17">
        <f t="shared" ca="1" si="16"/>
        <v>13.68896</v>
      </c>
      <c r="Q67" s="133">
        <f t="shared" si="5"/>
        <v>0</v>
      </c>
      <c r="R67" s="134" t="str">
        <f t="shared" si="17"/>
        <v>J=</v>
      </c>
      <c r="S67" s="136">
        <f t="shared" si="18"/>
        <v>43298</v>
      </c>
      <c r="T67" s="135">
        <f t="shared" si="6"/>
        <v>0</v>
      </c>
      <c r="U67" s="12"/>
      <c r="Y67" s="5"/>
      <c r="AD67" s="20"/>
      <c r="AE67" s="140"/>
      <c r="AF67" s="4"/>
      <c r="AG67" s="1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</row>
    <row r="68" spans="1:195" ht="12.75" x14ac:dyDescent="0.15">
      <c r="A68" s="127">
        <f t="shared" si="8"/>
        <v>43180</v>
      </c>
      <c r="B68" s="145">
        <f t="shared" ca="1" si="24"/>
        <v>1014.05872499</v>
      </c>
      <c r="C68" s="128">
        <f t="shared" si="9"/>
        <v>1000</v>
      </c>
      <c r="D68" s="129">
        <f ca="1">IF(A68&lt;$B$1,VLOOKUP(A68,[1]DI!$A$4:$B$15000,2),0)</f>
        <v>6.6400000000000001E-2</v>
      </c>
      <c r="E68" s="128">
        <f t="shared" ca="1" si="1"/>
        <v>1.0002551500000001</v>
      </c>
      <c r="F68" s="128">
        <f ca="1">(TRUNC(PRODUCT($E$12:$E67),16))</f>
        <v>1.00984477077557</v>
      </c>
      <c r="G68" s="128">
        <f t="shared" si="32"/>
        <v>1</v>
      </c>
      <c r="H68" s="128">
        <f t="shared" ca="1" si="2"/>
        <v>1.0098447699999999</v>
      </c>
      <c r="I68" s="129">
        <f t="shared" si="11"/>
        <v>2.8000000000000001E-2</v>
      </c>
      <c r="J68" s="136">
        <f t="shared" si="12"/>
        <v>43124</v>
      </c>
      <c r="K68" s="130">
        <f t="shared" si="13"/>
        <v>38</v>
      </c>
      <c r="L68" s="131">
        <f t="shared" si="14"/>
        <v>38</v>
      </c>
      <c r="M68" s="132">
        <f t="shared" si="3"/>
        <v>1.004172874</v>
      </c>
      <c r="N68" s="132">
        <f t="shared" ca="1" si="4"/>
        <v>1.0140587249999999</v>
      </c>
      <c r="O68" s="131">
        <f t="shared" si="15"/>
        <v>0</v>
      </c>
      <c r="P68" s="17">
        <f t="shared" ca="1" si="16"/>
        <v>14.05872499</v>
      </c>
      <c r="Q68" s="133">
        <f t="shared" si="5"/>
        <v>0</v>
      </c>
      <c r="R68" s="134" t="str">
        <f t="shared" si="17"/>
        <v>J=</v>
      </c>
      <c r="S68" s="136">
        <f t="shared" si="18"/>
        <v>43298</v>
      </c>
      <c r="T68" s="135">
        <f t="shared" si="6"/>
        <v>0</v>
      </c>
      <c r="U68" s="12"/>
      <c r="Y68" s="5"/>
      <c r="AD68" s="20"/>
      <c r="AE68" s="140"/>
      <c r="AF68" s="4"/>
      <c r="AG68" s="1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</row>
    <row r="69" spans="1:195" ht="12.75" x14ac:dyDescent="0.15">
      <c r="A69" s="127">
        <f t="shared" si="8"/>
        <v>43181</v>
      </c>
      <c r="B69" s="145">
        <f t="shared" ca="1" si="24"/>
        <v>1014.428619</v>
      </c>
      <c r="C69" s="128">
        <f t="shared" si="9"/>
        <v>1000</v>
      </c>
      <c r="D69" s="129">
        <f ca="1">IF(A69&lt;$B$1,VLOOKUP(A69,[1]DI!$A$4:$B$15000,2),0)</f>
        <v>6.3899999999999998E-2</v>
      </c>
      <c r="E69" s="128">
        <f t="shared" ca="1" si="1"/>
        <v>1.0002458299999999</v>
      </c>
      <c r="F69" s="128">
        <f ca="1">(TRUNC(PRODUCT($E$12:$E68),16))</f>
        <v>1.0101024326688399</v>
      </c>
      <c r="G69" s="128">
        <f t="shared" si="32"/>
        <v>1</v>
      </c>
      <c r="H69" s="128">
        <f t="shared" ca="1" si="2"/>
        <v>1.0101024300000001</v>
      </c>
      <c r="I69" s="129">
        <f t="shared" si="11"/>
        <v>2.8000000000000001E-2</v>
      </c>
      <c r="J69" s="136">
        <f t="shared" si="12"/>
        <v>43124</v>
      </c>
      <c r="K69" s="130">
        <f t="shared" si="13"/>
        <v>39</v>
      </c>
      <c r="L69" s="131">
        <f t="shared" si="14"/>
        <v>39</v>
      </c>
      <c r="M69" s="132">
        <f t="shared" si="3"/>
        <v>1.0042829209999999</v>
      </c>
      <c r="N69" s="132">
        <f t="shared" ca="1" si="4"/>
        <v>1.014428619</v>
      </c>
      <c r="O69" s="131">
        <f t="shared" si="15"/>
        <v>0</v>
      </c>
      <c r="P69" s="17">
        <f t="shared" ca="1" si="16"/>
        <v>14.428618999999999</v>
      </c>
      <c r="Q69" s="133">
        <f t="shared" si="5"/>
        <v>0</v>
      </c>
      <c r="R69" s="134" t="str">
        <f t="shared" si="17"/>
        <v>J=</v>
      </c>
      <c r="S69" s="136">
        <f t="shared" si="18"/>
        <v>43298</v>
      </c>
      <c r="T69" s="135">
        <f t="shared" si="6"/>
        <v>0</v>
      </c>
      <c r="U69" s="12"/>
      <c r="Y69" s="5"/>
      <c r="AD69" s="20"/>
      <c r="AE69" s="140"/>
      <c r="AF69" s="4"/>
      <c r="AG69" s="1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</row>
    <row r="70" spans="1:195" ht="12.75" x14ac:dyDescent="0.15">
      <c r="A70" s="127">
        <f t="shared" si="8"/>
        <v>43182</v>
      </c>
      <c r="B70" s="145">
        <f t="shared" ca="1" si="24"/>
        <v>1014.789202</v>
      </c>
      <c r="C70" s="128">
        <f t="shared" si="9"/>
        <v>1000</v>
      </c>
      <c r="D70" s="129">
        <f ca="1">IF(A70&lt;$B$1,VLOOKUP(A70,[1]DI!$A$4:$B$15000,2),0)</f>
        <v>6.3899999999999998E-2</v>
      </c>
      <c r="E70" s="128">
        <f t="shared" ca="1" si="1"/>
        <v>1.0002458299999999</v>
      </c>
      <c r="F70" s="128">
        <f ca="1">(TRUNC(PRODUCT($E$12:$E69),16))</f>
        <v>1.01035074614986</v>
      </c>
      <c r="G70" s="128">
        <f t="shared" si="32"/>
        <v>1</v>
      </c>
      <c r="H70" s="128">
        <f t="shared" ca="1" si="2"/>
        <v>1.01035075</v>
      </c>
      <c r="I70" s="129">
        <f t="shared" si="11"/>
        <v>2.8000000000000001E-2</v>
      </c>
      <c r="J70" s="136">
        <f t="shared" si="12"/>
        <v>43124</v>
      </c>
      <c r="K70" s="130">
        <f t="shared" si="13"/>
        <v>40</v>
      </c>
      <c r="L70" s="131">
        <f t="shared" si="14"/>
        <v>40</v>
      </c>
      <c r="M70" s="132">
        <f t="shared" si="3"/>
        <v>1.0043929810000001</v>
      </c>
      <c r="N70" s="132">
        <f t="shared" ca="1" si="4"/>
        <v>1.014789202</v>
      </c>
      <c r="O70" s="131">
        <f t="shared" si="15"/>
        <v>0</v>
      </c>
      <c r="P70" s="17">
        <f t="shared" ca="1" si="16"/>
        <v>14.789202</v>
      </c>
      <c r="Q70" s="133">
        <f t="shared" si="5"/>
        <v>0</v>
      </c>
      <c r="R70" s="134" t="str">
        <f t="shared" si="17"/>
        <v>J=</v>
      </c>
      <c r="S70" s="136">
        <f t="shared" si="18"/>
        <v>43298</v>
      </c>
      <c r="T70" s="135">
        <f t="shared" si="6"/>
        <v>0</v>
      </c>
      <c r="U70" s="12"/>
      <c r="V70" s="29" t="s">
        <v>60</v>
      </c>
      <c r="W70" s="28"/>
      <c r="X70" s="24"/>
      <c r="Y70" s="5"/>
      <c r="Z70" s="36" t="s">
        <v>61</v>
      </c>
      <c r="AA70" s="37" t="s">
        <v>62</v>
      </c>
      <c r="AB70" s="37" t="s">
        <v>63</v>
      </c>
      <c r="AC70" s="37" t="s">
        <v>64</v>
      </c>
      <c r="AD70" s="20"/>
      <c r="AE70" s="140"/>
      <c r="AF70" s="4"/>
      <c r="AG70" s="1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</row>
    <row r="71" spans="1:195" ht="12.75" x14ac:dyDescent="0.15">
      <c r="A71" s="127">
        <f t="shared" si="8"/>
        <v>43183</v>
      </c>
      <c r="B71" s="145">
        <f t="shared" ca="1" si="24"/>
        <v>1015.14989999</v>
      </c>
      <c r="C71" s="128">
        <f t="shared" si="9"/>
        <v>1000</v>
      </c>
      <c r="D71" s="129">
        <f ca="1">IF(A71&lt;$B$1,VLOOKUP(A71,[1]DI!$A$4:$B$15000,2),0)</f>
        <v>0</v>
      </c>
      <c r="E71" s="128">
        <f t="shared" ca="1" si="1"/>
        <v>1</v>
      </c>
      <c r="F71" s="128">
        <f ca="1">(TRUNC(PRODUCT($E$12:$E70),16))</f>
        <v>1.0105991206737801</v>
      </c>
      <c r="G71" s="128">
        <f t="shared" si="32"/>
        <v>1</v>
      </c>
      <c r="H71" s="128">
        <f t="shared" ca="1" si="2"/>
        <v>1.01059912</v>
      </c>
      <c r="I71" s="129">
        <f t="shared" si="11"/>
        <v>2.8000000000000001E-2</v>
      </c>
      <c r="J71" s="136">
        <f t="shared" si="12"/>
        <v>43124</v>
      </c>
      <c r="K71" s="130">
        <f t="shared" si="13"/>
        <v>40</v>
      </c>
      <c r="L71" s="131">
        <f t="shared" si="14"/>
        <v>41</v>
      </c>
      <c r="M71" s="132">
        <f t="shared" si="3"/>
        <v>1.004503052</v>
      </c>
      <c r="N71" s="132">
        <f t="shared" ca="1" si="4"/>
        <v>1.0151498999999999</v>
      </c>
      <c r="O71" s="131">
        <f t="shared" si="15"/>
        <v>0</v>
      </c>
      <c r="P71" s="17">
        <f t="shared" ca="1" si="16"/>
        <v>15.14989999</v>
      </c>
      <c r="Q71" s="133">
        <f t="shared" si="5"/>
        <v>0</v>
      </c>
      <c r="R71" s="134" t="str">
        <f t="shared" si="17"/>
        <v>J=</v>
      </c>
      <c r="S71" s="136">
        <f t="shared" si="18"/>
        <v>43298</v>
      </c>
      <c r="T71" s="135">
        <f t="shared" si="6"/>
        <v>0</v>
      </c>
      <c r="U71" s="12"/>
      <c r="V71" s="137">
        <v>38602</v>
      </c>
      <c r="W71" s="28" t="s">
        <v>65</v>
      </c>
      <c r="X71" s="24"/>
      <c r="Y71" s="5"/>
      <c r="Z71" s="21"/>
      <c r="AA71" s="115">
        <f t="shared" ref="AA71:AA80" si="33">WORKDAY(AB71,-1,V$71:V$500)</f>
        <v>43123</v>
      </c>
      <c r="AB71" s="115">
        <f>+A10</f>
        <v>43124</v>
      </c>
      <c r="AC71" s="115">
        <f t="shared" ref="AC71:AC80" si="34">WORKDAY(AA71,1,V$71:V$500)</f>
        <v>43124</v>
      </c>
      <c r="AD71" s="20"/>
      <c r="AE71" s="140"/>
      <c r="AF71" s="4"/>
      <c r="AG71" s="1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</row>
    <row r="72" spans="1:195" ht="12.75" x14ac:dyDescent="0.15">
      <c r="A72" s="127">
        <f t="shared" si="8"/>
        <v>43184</v>
      </c>
      <c r="B72" s="145">
        <f t="shared" ca="1" si="24"/>
        <v>1015.14989999</v>
      </c>
      <c r="C72" s="128">
        <f t="shared" si="9"/>
        <v>1000</v>
      </c>
      <c r="D72" s="129">
        <f ca="1">IF(A72&lt;$B$1,VLOOKUP(A72,[1]DI!$A$4:$B$15000,2),0)</f>
        <v>0</v>
      </c>
      <c r="E72" s="128">
        <f t="shared" ca="1" si="1"/>
        <v>1</v>
      </c>
      <c r="F72" s="128">
        <f ca="1">(TRUNC(PRODUCT($E$12:$E71),16))</f>
        <v>1.0105991206737801</v>
      </c>
      <c r="G72" s="128">
        <f t="shared" si="32"/>
        <v>1</v>
      </c>
      <c r="H72" s="128">
        <f t="shared" ca="1" si="2"/>
        <v>1.01059912</v>
      </c>
      <c r="I72" s="129">
        <f t="shared" si="11"/>
        <v>2.8000000000000001E-2</v>
      </c>
      <c r="J72" s="136">
        <f t="shared" si="12"/>
        <v>43124</v>
      </c>
      <c r="K72" s="130">
        <f t="shared" si="13"/>
        <v>40</v>
      </c>
      <c r="L72" s="131">
        <f t="shared" si="14"/>
        <v>41</v>
      </c>
      <c r="M72" s="132">
        <f t="shared" si="3"/>
        <v>1.004503052</v>
      </c>
      <c r="N72" s="132">
        <f t="shared" ca="1" si="4"/>
        <v>1.0151498999999999</v>
      </c>
      <c r="O72" s="131">
        <f t="shared" si="15"/>
        <v>0</v>
      </c>
      <c r="P72" s="17">
        <f t="shared" ca="1" si="16"/>
        <v>15.14989999</v>
      </c>
      <c r="Q72" s="133">
        <f t="shared" si="5"/>
        <v>0</v>
      </c>
      <c r="R72" s="134" t="str">
        <f t="shared" si="17"/>
        <v>J=</v>
      </c>
      <c r="S72" s="136">
        <f t="shared" si="18"/>
        <v>43298</v>
      </c>
      <c r="T72" s="135">
        <f t="shared" si="6"/>
        <v>0</v>
      </c>
      <c r="U72" s="12"/>
      <c r="V72" s="137">
        <v>38637</v>
      </c>
      <c r="W72" s="28" t="s">
        <v>66</v>
      </c>
      <c r="X72" s="24"/>
      <c r="Y72" s="5"/>
      <c r="Z72" s="21"/>
      <c r="AA72" s="115">
        <f t="shared" si="33"/>
        <v>43297</v>
      </c>
      <c r="AB72" s="115">
        <v>43298</v>
      </c>
      <c r="AC72" s="115">
        <f t="shared" si="34"/>
        <v>43298</v>
      </c>
      <c r="AD72" s="20"/>
      <c r="AE72" s="140"/>
      <c r="AF72" s="4"/>
      <c r="AG72" s="1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</row>
    <row r="73" spans="1:195" ht="12.75" x14ac:dyDescent="0.15">
      <c r="A73" s="127">
        <f t="shared" si="8"/>
        <v>43185</v>
      </c>
      <c r="B73" s="145">
        <f t="shared" ca="1" si="24"/>
        <v>1015.14989999</v>
      </c>
      <c r="C73" s="128">
        <f t="shared" si="9"/>
        <v>1000</v>
      </c>
      <c r="D73" s="129">
        <f ca="1">IF(A73&lt;$B$1,VLOOKUP(A73,[1]DI!$A$4:$B$15000,2),0)</f>
        <v>6.3899999999999998E-2</v>
      </c>
      <c r="E73" s="128">
        <f t="shared" ca="1" si="1"/>
        <v>1.0002458299999999</v>
      </c>
      <c r="F73" s="128">
        <f ca="1">(TRUNC(PRODUCT($E$12:$E72),16))</f>
        <v>1.0105991206737801</v>
      </c>
      <c r="G73" s="128">
        <f t="shared" si="32"/>
        <v>1</v>
      </c>
      <c r="H73" s="128">
        <f t="shared" ca="1" si="2"/>
        <v>1.01059912</v>
      </c>
      <c r="I73" s="129">
        <f t="shared" si="11"/>
        <v>2.8000000000000001E-2</v>
      </c>
      <c r="J73" s="136">
        <f t="shared" si="12"/>
        <v>43124</v>
      </c>
      <c r="K73" s="130">
        <f t="shared" si="13"/>
        <v>41</v>
      </c>
      <c r="L73" s="131">
        <f t="shared" si="14"/>
        <v>41</v>
      </c>
      <c r="M73" s="132">
        <f t="shared" si="3"/>
        <v>1.004503052</v>
      </c>
      <c r="N73" s="132">
        <f t="shared" ca="1" si="4"/>
        <v>1.0151498999999999</v>
      </c>
      <c r="O73" s="131">
        <f t="shared" si="15"/>
        <v>0</v>
      </c>
      <c r="P73" s="17">
        <f t="shared" ca="1" si="16"/>
        <v>15.14989999</v>
      </c>
      <c r="Q73" s="133">
        <f t="shared" si="5"/>
        <v>0</v>
      </c>
      <c r="R73" s="134" t="str">
        <f t="shared" si="17"/>
        <v>J=</v>
      </c>
      <c r="S73" s="136">
        <f t="shared" si="18"/>
        <v>43298</v>
      </c>
      <c r="T73" s="135">
        <f t="shared" si="6"/>
        <v>0</v>
      </c>
      <c r="U73" s="12"/>
      <c r="V73" s="137">
        <v>38658</v>
      </c>
      <c r="W73" s="28" t="s">
        <v>67</v>
      </c>
      <c r="X73" s="24"/>
      <c r="Y73" s="33"/>
      <c r="Z73" s="21"/>
      <c r="AA73" s="115">
        <f t="shared" si="33"/>
        <v>43481</v>
      </c>
      <c r="AB73" s="115">
        <f t="shared" ref="AB73:AB79" si="35">EDATE(AB72,6)</f>
        <v>43482</v>
      </c>
      <c r="AC73" s="115">
        <f t="shared" si="34"/>
        <v>43482</v>
      </c>
      <c r="AD73" s="18"/>
      <c r="AE73" s="141"/>
      <c r="AF73" s="142"/>
      <c r="AG73" s="31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</row>
    <row r="74" spans="1:195" ht="12.75" x14ac:dyDescent="0.15">
      <c r="A74" s="127">
        <f t="shared" si="8"/>
        <v>43186</v>
      </c>
      <c r="B74" s="145">
        <f t="shared" ca="1" si="24"/>
        <v>1015.5107369999999</v>
      </c>
      <c r="C74" s="128">
        <f t="shared" si="9"/>
        <v>1000</v>
      </c>
      <c r="D74" s="129">
        <f ca="1">IF(A74&lt;$B$1,VLOOKUP(A74,[1]DI!$A$4:$B$15000,2),0)</f>
        <v>6.3899999999999998E-2</v>
      </c>
      <c r="E74" s="128">
        <f t="shared" ca="1" si="1"/>
        <v>1.0002458299999999</v>
      </c>
      <c r="F74" s="128">
        <f ca="1">(TRUNC(PRODUCT($E$12:$E73),16))</f>
        <v>1.0108475562556201</v>
      </c>
      <c r="G74" s="128">
        <f t="shared" si="32"/>
        <v>1</v>
      </c>
      <c r="H74" s="128">
        <f t="shared" ca="1" si="2"/>
        <v>1.01084756</v>
      </c>
      <c r="I74" s="129">
        <f t="shared" si="11"/>
        <v>2.8000000000000001E-2</v>
      </c>
      <c r="J74" s="136">
        <f t="shared" si="12"/>
        <v>43124</v>
      </c>
      <c r="K74" s="130">
        <f t="shared" si="13"/>
        <v>42</v>
      </c>
      <c r="L74" s="131">
        <f t="shared" si="14"/>
        <v>42</v>
      </c>
      <c r="M74" s="132">
        <f t="shared" si="3"/>
        <v>1.0046131359999999</v>
      </c>
      <c r="N74" s="132">
        <f t="shared" ca="1" si="4"/>
        <v>1.0155107370000001</v>
      </c>
      <c r="O74" s="131">
        <f t="shared" si="15"/>
        <v>0</v>
      </c>
      <c r="P74" s="17">
        <f t="shared" ca="1" si="16"/>
        <v>15.510737000000001</v>
      </c>
      <c r="Q74" s="133">
        <f t="shared" si="5"/>
        <v>0</v>
      </c>
      <c r="R74" s="134" t="str">
        <f t="shared" si="17"/>
        <v>J=</v>
      </c>
      <c r="S74" s="136">
        <f t="shared" si="18"/>
        <v>43298</v>
      </c>
      <c r="T74" s="135">
        <f t="shared" si="6"/>
        <v>0</v>
      </c>
      <c r="U74" s="12"/>
      <c r="V74" s="137">
        <v>38671</v>
      </c>
      <c r="W74" s="28" t="s">
        <v>68</v>
      </c>
      <c r="X74" s="24"/>
      <c r="Y74" s="5"/>
      <c r="Z74" s="21"/>
      <c r="AA74" s="115">
        <f t="shared" si="33"/>
        <v>43662</v>
      </c>
      <c r="AB74" s="115">
        <f t="shared" si="35"/>
        <v>43663</v>
      </c>
      <c r="AC74" s="115">
        <f t="shared" si="34"/>
        <v>43663</v>
      </c>
      <c r="AD74" s="2"/>
      <c r="AE74" s="3"/>
      <c r="AF74" s="4"/>
      <c r="AG74" s="1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</row>
    <row r="75" spans="1:195" ht="12.75" x14ac:dyDescent="0.15">
      <c r="A75" s="127">
        <f t="shared" si="8"/>
        <v>43187</v>
      </c>
      <c r="B75" s="145">
        <f t="shared" ca="1" si="24"/>
        <v>1015.8716899999999</v>
      </c>
      <c r="C75" s="128">
        <f t="shared" si="9"/>
        <v>1000</v>
      </c>
      <c r="D75" s="129">
        <f ca="1">IF(A75&lt;$B$1,VLOOKUP(A75,[1]DI!$A$4:$B$15000,2),0)</f>
        <v>6.3899999999999998E-2</v>
      </c>
      <c r="E75" s="128">
        <f t="shared" ca="1" si="1"/>
        <v>1.0002458299999999</v>
      </c>
      <c r="F75" s="128">
        <f ca="1">(TRUNC(PRODUCT($E$12:$E74),16))</f>
        <v>1.0110960529103701</v>
      </c>
      <c r="G75" s="128">
        <f t="shared" si="32"/>
        <v>1</v>
      </c>
      <c r="H75" s="128">
        <f t="shared" ca="1" si="2"/>
        <v>1.0110960499999999</v>
      </c>
      <c r="I75" s="129">
        <f t="shared" si="11"/>
        <v>2.8000000000000001E-2</v>
      </c>
      <c r="J75" s="136">
        <f t="shared" si="12"/>
        <v>43124</v>
      </c>
      <c r="K75" s="130">
        <f t="shared" si="13"/>
        <v>43</v>
      </c>
      <c r="L75" s="131">
        <f t="shared" si="14"/>
        <v>43</v>
      </c>
      <c r="M75" s="132">
        <f t="shared" si="3"/>
        <v>1.004723231</v>
      </c>
      <c r="N75" s="132">
        <f t="shared" ca="1" si="4"/>
        <v>1.01587169</v>
      </c>
      <c r="O75" s="131">
        <f t="shared" si="15"/>
        <v>0</v>
      </c>
      <c r="P75" s="17">
        <f t="shared" ca="1" si="16"/>
        <v>15.871689999999999</v>
      </c>
      <c r="Q75" s="133">
        <f t="shared" si="5"/>
        <v>0</v>
      </c>
      <c r="R75" s="134" t="str">
        <f t="shared" si="17"/>
        <v>J=</v>
      </c>
      <c r="S75" s="136">
        <f t="shared" si="18"/>
        <v>43298</v>
      </c>
      <c r="T75" s="135">
        <f t="shared" si="6"/>
        <v>0</v>
      </c>
      <c r="U75" s="12"/>
      <c r="V75" s="137">
        <v>38775</v>
      </c>
      <c r="W75" s="28" t="s">
        <v>69</v>
      </c>
      <c r="X75" s="24"/>
      <c r="Y75" s="5"/>
      <c r="Z75" s="21"/>
      <c r="AA75" s="115">
        <f t="shared" si="33"/>
        <v>43846</v>
      </c>
      <c r="AB75" s="115">
        <f t="shared" si="35"/>
        <v>43847</v>
      </c>
      <c r="AC75" s="115">
        <f t="shared" si="34"/>
        <v>43847</v>
      </c>
      <c r="AD75" s="2"/>
      <c r="AE75" s="3"/>
      <c r="AF75" s="4"/>
      <c r="AG75" s="1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</row>
    <row r="76" spans="1:195" ht="12.75" x14ac:dyDescent="0.15">
      <c r="A76" s="127">
        <f t="shared" si="8"/>
        <v>43188</v>
      </c>
      <c r="B76" s="145">
        <f t="shared" ca="1" si="24"/>
        <v>1016.232781</v>
      </c>
      <c r="C76" s="128">
        <f t="shared" si="9"/>
        <v>1000</v>
      </c>
      <c r="D76" s="129">
        <f ca="1">IF(A76&lt;$B$1,VLOOKUP(A76,[1]DI!$A$4:$B$15000,2),0)</f>
        <v>6.3899999999999998E-2</v>
      </c>
      <c r="E76" s="128">
        <f t="shared" ref="E76:E139" ca="1" si="36">IF(A76&lt;A$10,1,ROUND(((1+D76)^(1/252)),8))</f>
        <v>1.0002458299999999</v>
      </c>
      <c r="F76" s="128">
        <f ca="1">(TRUNC(PRODUCT($E$12:$E75),16))</f>
        <v>1.0113446106530599</v>
      </c>
      <c r="G76" s="128">
        <f t="shared" si="32"/>
        <v>1</v>
      </c>
      <c r="H76" s="128">
        <f t="shared" ref="H76:H139" ca="1" si="37">ROUND(F76/G76,8)</f>
        <v>1.0113446100000001</v>
      </c>
      <c r="I76" s="129">
        <f t="shared" si="11"/>
        <v>2.8000000000000001E-2</v>
      </c>
      <c r="J76" s="136">
        <f t="shared" si="12"/>
        <v>43124</v>
      </c>
      <c r="K76" s="130">
        <f t="shared" si="13"/>
        <v>44</v>
      </c>
      <c r="L76" s="131">
        <f t="shared" si="14"/>
        <v>44</v>
      </c>
      <c r="M76" s="132">
        <f t="shared" ref="M76:M139" si="38">ROUND((I76+1)^(L76/252),9)</f>
        <v>1.0048333389999999</v>
      </c>
      <c r="N76" s="132">
        <f t="shared" ref="N76:N139" ca="1" si="39">ROUND(H76*M76,9)</f>
        <v>1.016232781</v>
      </c>
      <c r="O76" s="131">
        <f t="shared" si="15"/>
        <v>0</v>
      </c>
      <c r="P76" s="17">
        <f t="shared" ca="1" si="16"/>
        <v>16.232780999999999</v>
      </c>
      <c r="Q76" s="133">
        <f t="shared" ref="Q76:Q139" si="40">IF(O76&gt;0,VLOOKUP(A76,$W$12:$AB$60,5),0)</f>
        <v>0</v>
      </c>
      <c r="R76" s="134" t="str">
        <f t="shared" si="17"/>
        <v>J=</v>
      </c>
      <c r="S76" s="136">
        <f t="shared" si="18"/>
        <v>43298</v>
      </c>
      <c r="T76" s="135">
        <f t="shared" ref="T76:T139" si="41">IF(O76&gt;0,(P76+Q76)*T$9,0)</f>
        <v>0</v>
      </c>
      <c r="U76" s="12"/>
      <c r="V76" s="137">
        <v>38776</v>
      </c>
      <c r="W76" s="28" t="s">
        <v>69</v>
      </c>
      <c r="X76" s="24"/>
      <c r="Y76" s="5"/>
      <c r="Z76" s="21"/>
      <c r="AA76" s="115">
        <f t="shared" si="33"/>
        <v>44028</v>
      </c>
      <c r="AB76" s="115">
        <f t="shared" si="35"/>
        <v>44029</v>
      </c>
      <c r="AC76" s="115">
        <f t="shared" si="34"/>
        <v>44029</v>
      </c>
      <c r="AD76" s="2"/>
      <c r="AE76" s="3"/>
      <c r="AF76" s="4"/>
      <c r="AG76" s="1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</row>
    <row r="77" spans="1:195" ht="12.75" x14ac:dyDescent="0.15">
      <c r="A77" s="127">
        <f t="shared" ref="A77:A140" si="42">(A76+1)</f>
        <v>43189</v>
      </c>
      <c r="B77" s="145">
        <f t="shared" ca="1" si="24"/>
        <v>1016.5940000000001</v>
      </c>
      <c r="C77" s="128">
        <f t="shared" ref="C77:C140" si="43">(C76-Q76)</f>
        <v>1000</v>
      </c>
      <c r="D77" s="129">
        <f ca="1">IF(A77&lt;$B$1,VLOOKUP(A77,[1]DI!$A$4:$B$15000,2),0)</f>
        <v>0</v>
      </c>
      <c r="E77" s="128">
        <f t="shared" ca="1" si="36"/>
        <v>1</v>
      </c>
      <c r="F77" s="128">
        <f ca="1">(TRUNC(PRODUCT($E$12:$E76),16))</f>
        <v>1.0115932294987</v>
      </c>
      <c r="G77" s="128">
        <f t="shared" si="32"/>
        <v>1</v>
      </c>
      <c r="H77" s="128">
        <f t="shared" ca="1" si="37"/>
        <v>1.0115932299999999</v>
      </c>
      <c r="I77" s="129">
        <f t="shared" ref="I77:I140" si="44">I76</f>
        <v>2.8000000000000001E-2</v>
      </c>
      <c r="J77" s="136">
        <f t="shared" ref="J77:J140" si="45">IF(O76&gt;0,VLOOKUP(O76,V$12:AF$60,2),J76)</f>
        <v>43124</v>
      </c>
      <c r="K77" s="130">
        <f t="shared" ref="K77:K140" si="46">IF(A77&gt;J77,IF(NETWORKDAYS(J77,A77,$V$71:$V$455)-1=0,1,NETWORKDAYS(J77,A77,$V$71:$V$455)-1),0)</f>
        <v>44</v>
      </c>
      <c r="L77" s="131">
        <f t="shared" ref="L77:L140" si="47">IF(AND(K77=1,K76=1),1,IF(K77&gt;0,IF(K77=K76,K77+1,K77),0))</f>
        <v>45</v>
      </c>
      <c r="M77" s="132">
        <f t="shared" si="38"/>
        <v>1.0049434589999999</v>
      </c>
      <c r="N77" s="132">
        <f t="shared" ca="1" si="39"/>
        <v>1.016594</v>
      </c>
      <c r="O77" s="131">
        <f t="shared" ref="O77:O140" si="48">IF(VLOOKUP(A77,W$12:AD$60,8)=VLOOKUP(A76,W$12:AD$60,8),0,VLOOKUP(A77,W$12:AD$60,8))</f>
        <v>0</v>
      </c>
      <c r="P77" s="17">
        <f t="shared" ref="P77:P140" ca="1" si="49">TRUNC(((N77-1)*C77),8)</f>
        <v>16.594000000000001</v>
      </c>
      <c r="Q77" s="133">
        <f t="shared" si="40"/>
        <v>0</v>
      </c>
      <c r="R77" s="134" t="str">
        <f t="shared" ref="R77:R140" si="50">IF(O76&gt;0,VLOOKUP(O76,V$12:AF$60,10),R76)</f>
        <v>J=</v>
      </c>
      <c r="S77" s="136">
        <f t="shared" ref="S77:S140" si="51">IF(O76&gt;0,VLOOKUP(O76,V$12:AF$60,11),S76)</f>
        <v>43298</v>
      </c>
      <c r="T77" s="135">
        <f t="shared" si="41"/>
        <v>0</v>
      </c>
      <c r="U77" s="12"/>
      <c r="V77" s="137">
        <v>38821</v>
      </c>
      <c r="W77" s="28" t="s">
        <v>70</v>
      </c>
      <c r="X77" s="24"/>
      <c r="Y77" s="5"/>
      <c r="Z77" s="21"/>
      <c r="AA77" s="115">
        <f t="shared" si="33"/>
        <v>44211</v>
      </c>
      <c r="AB77" s="115">
        <f t="shared" si="35"/>
        <v>44213</v>
      </c>
      <c r="AC77" s="115">
        <f t="shared" si="34"/>
        <v>44214</v>
      </c>
      <c r="AD77" s="2"/>
      <c r="AE77" s="3"/>
      <c r="AF77" s="4"/>
      <c r="AG77" s="1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</row>
    <row r="78" spans="1:195" ht="12.75" x14ac:dyDescent="0.15">
      <c r="A78" s="127">
        <f t="shared" si="42"/>
        <v>43190</v>
      </c>
      <c r="B78" s="145">
        <f t="shared" ref="B78:B141" ca="1" si="52">IF(A78&lt;=TODAY(),C78+P78,IF(AND(A78&gt;TODAY(),A78&lt;=$B$1),IF(VLOOKUP(TODAY(),$A$10:$D$10000,4,FALSE)=0,"n.d",C78+P78),"n.d"))</f>
        <v>1016.5940000000001</v>
      </c>
      <c r="C78" s="128">
        <f t="shared" si="43"/>
        <v>1000</v>
      </c>
      <c r="D78" s="129">
        <f ca="1">IF(A78&lt;$B$1,VLOOKUP(A78,[1]DI!$A$4:$B$15000,2),0)</f>
        <v>0</v>
      </c>
      <c r="E78" s="128">
        <f t="shared" ca="1" si="36"/>
        <v>1</v>
      </c>
      <c r="F78" s="128">
        <f ca="1">(TRUNC(PRODUCT($E$12:$E77),16))</f>
        <v>1.0115932294987</v>
      </c>
      <c r="G78" s="128">
        <f t="shared" si="32"/>
        <v>1</v>
      </c>
      <c r="H78" s="128">
        <f t="shared" ca="1" si="37"/>
        <v>1.0115932299999999</v>
      </c>
      <c r="I78" s="129">
        <f t="shared" si="44"/>
        <v>2.8000000000000001E-2</v>
      </c>
      <c r="J78" s="136">
        <f t="shared" si="45"/>
        <v>43124</v>
      </c>
      <c r="K78" s="130">
        <f t="shared" si="46"/>
        <v>44</v>
      </c>
      <c r="L78" s="131">
        <f t="shared" si="47"/>
        <v>45</v>
      </c>
      <c r="M78" s="132">
        <f t="shared" si="38"/>
        <v>1.0049434589999999</v>
      </c>
      <c r="N78" s="132">
        <f t="shared" ca="1" si="39"/>
        <v>1.016594</v>
      </c>
      <c r="O78" s="131">
        <f t="shared" si="48"/>
        <v>0</v>
      </c>
      <c r="P78" s="17">
        <f t="shared" ca="1" si="49"/>
        <v>16.594000000000001</v>
      </c>
      <c r="Q78" s="133">
        <f t="shared" si="40"/>
        <v>0</v>
      </c>
      <c r="R78" s="134" t="str">
        <f t="shared" si="50"/>
        <v>J=</v>
      </c>
      <c r="S78" s="136">
        <f t="shared" si="51"/>
        <v>43298</v>
      </c>
      <c r="T78" s="135">
        <f t="shared" si="41"/>
        <v>0</v>
      </c>
      <c r="U78" s="12"/>
      <c r="V78" s="137">
        <v>38828</v>
      </c>
      <c r="W78" s="28" t="s">
        <v>71</v>
      </c>
      <c r="X78" s="24"/>
      <c r="Y78" s="5"/>
      <c r="Z78" s="21"/>
      <c r="AA78" s="115">
        <f t="shared" si="33"/>
        <v>44393</v>
      </c>
      <c r="AB78" s="115">
        <f t="shared" si="35"/>
        <v>44394</v>
      </c>
      <c r="AC78" s="115">
        <f t="shared" si="34"/>
        <v>44396</v>
      </c>
      <c r="AD78" s="2"/>
      <c r="AE78" s="3"/>
      <c r="AF78" s="4"/>
      <c r="AG78" s="1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</row>
    <row r="79" spans="1:195" ht="12.75" x14ac:dyDescent="0.15">
      <c r="A79" s="127">
        <f t="shared" si="42"/>
        <v>43191</v>
      </c>
      <c r="B79" s="145">
        <f t="shared" ca="1" si="52"/>
        <v>1016.5940000000001</v>
      </c>
      <c r="C79" s="128">
        <f t="shared" si="43"/>
        <v>1000</v>
      </c>
      <c r="D79" s="129">
        <f ca="1">IF(A79&lt;$B$1,VLOOKUP(A79,[1]DI!$A$4:$B$15000,2),0)</f>
        <v>0</v>
      </c>
      <c r="E79" s="128">
        <f t="shared" ca="1" si="36"/>
        <v>1</v>
      </c>
      <c r="F79" s="128">
        <f ca="1">(TRUNC(PRODUCT($E$12:$E78),16))</f>
        <v>1.0115932294987</v>
      </c>
      <c r="G79" s="128">
        <f t="shared" si="32"/>
        <v>1</v>
      </c>
      <c r="H79" s="128">
        <f t="shared" ca="1" si="37"/>
        <v>1.0115932299999999</v>
      </c>
      <c r="I79" s="129">
        <f t="shared" si="44"/>
        <v>2.8000000000000001E-2</v>
      </c>
      <c r="J79" s="136">
        <f t="shared" si="45"/>
        <v>43124</v>
      </c>
      <c r="K79" s="130">
        <f t="shared" si="46"/>
        <v>44</v>
      </c>
      <c r="L79" s="131">
        <f t="shared" si="47"/>
        <v>45</v>
      </c>
      <c r="M79" s="132">
        <f t="shared" si="38"/>
        <v>1.0049434589999999</v>
      </c>
      <c r="N79" s="132">
        <f t="shared" ca="1" si="39"/>
        <v>1.016594</v>
      </c>
      <c r="O79" s="131">
        <f t="shared" si="48"/>
        <v>0</v>
      </c>
      <c r="P79" s="17">
        <f t="shared" ca="1" si="49"/>
        <v>16.594000000000001</v>
      </c>
      <c r="Q79" s="133">
        <f t="shared" si="40"/>
        <v>0</v>
      </c>
      <c r="R79" s="134" t="str">
        <f t="shared" si="50"/>
        <v>J=</v>
      </c>
      <c r="S79" s="136">
        <f t="shared" si="51"/>
        <v>43298</v>
      </c>
      <c r="T79" s="135">
        <f t="shared" si="41"/>
        <v>0</v>
      </c>
      <c r="U79" s="12"/>
      <c r="V79" s="137">
        <v>38838</v>
      </c>
      <c r="W79" s="28" t="s">
        <v>72</v>
      </c>
      <c r="X79" s="24"/>
      <c r="Y79" s="5"/>
      <c r="Z79" s="21"/>
      <c r="AA79" s="115">
        <f t="shared" si="33"/>
        <v>44575</v>
      </c>
      <c r="AB79" s="115">
        <f t="shared" si="35"/>
        <v>44578</v>
      </c>
      <c r="AC79" s="115">
        <f t="shared" si="34"/>
        <v>44578</v>
      </c>
      <c r="AD79" s="2"/>
      <c r="AE79" s="3"/>
      <c r="AF79" s="4"/>
      <c r="AG79" s="1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</row>
    <row r="80" spans="1:195" ht="12.75" x14ac:dyDescent="0.15">
      <c r="A80" s="127">
        <f t="shared" si="42"/>
        <v>43192</v>
      </c>
      <c r="B80" s="145">
        <f t="shared" ca="1" si="52"/>
        <v>1016.5940000000001</v>
      </c>
      <c r="C80" s="128">
        <f t="shared" si="43"/>
        <v>1000</v>
      </c>
      <c r="D80" s="129">
        <f ca="1">IF(A80&lt;$B$1,VLOOKUP(A80,[1]DI!$A$4:$B$15000,2),0)</f>
        <v>6.3899999999999998E-2</v>
      </c>
      <c r="E80" s="128">
        <f t="shared" ca="1" si="36"/>
        <v>1.0002458299999999</v>
      </c>
      <c r="F80" s="128">
        <f ca="1">(TRUNC(PRODUCT($E$12:$E79),16))</f>
        <v>1.0115932294987</v>
      </c>
      <c r="G80" s="128">
        <f t="shared" si="32"/>
        <v>1</v>
      </c>
      <c r="H80" s="128">
        <f t="shared" ca="1" si="37"/>
        <v>1.0115932299999999</v>
      </c>
      <c r="I80" s="129">
        <f t="shared" si="44"/>
        <v>2.8000000000000001E-2</v>
      </c>
      <c r="J80" s="136">
        <f t="shared" si="45"/>
        <v>43124</v>
      </c>
      <c r="K80" s="130">
        <f t="shared" si="46"/>
        <v>45</v>
      </c>
      <c r="L80" s="131">
        <f t="shared" si="47"/>
        <v>45</v>
      </c>
      <c r="M80" s="132">
        <f t="shared" si="38"/>
        <v>1.0049434589999999</v>
      </c>
      <c r="N80" s="132">
        <f t="shared" ca="1" si="39"/>
        <v>1.016594</v>
      </c>
      <c r="O80" s="131">
        <f t="shared" si="48"/>
        <v>0</v>
      </c>
      <c r="P80" s="17">
        <f t="shared" ca="1" si="49"/>
        <v>16.594000000000001</v>
      </c>
      <c r="Q80" s="133">
        <f t="shared" si="40"/>
        <v>0</v>
      </c>
      <c r="R80" s="134" t="str">
        <f t="shared" si="50"/>
        <v>J=</v>
      </c>
      <c r="S80" s="136">
        <f t="shared" si="51"/>
        <v>43298</v>
      </c>
      <c r="T80" s="135">
        <f t="shared" si="41"/>
        <v>0</v>
      </c>
      <c r="U80" s="12"/>
      <c r="V80" s="137">
        <v>38883</v>
      </c>
      <c r="W80" s="28" t="s">
        <v>73</v>
      </c>
      <c r="X80" s="24"/>
      <c r="Y80" s="5"/>
      <c r="Z80" s="21"/>
      <c r="AA80" s="115">
        <f t="shared" si="33"/>
        <v>44741</v>
      </c>
      <c r="AB80" s="115">
        <v>44742</v>
      </c>
      <c r="AC80" s="115">
        <f t="shared" si="34"/>
        <v>44742</v>
      </c>
      <c r="AD80" s="2"/>
      <c r="AE80" s="3"/>
      <c r="AF80" s="4"/>
      <c r="AG80" s="1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</row>
    <row r="81" spans="1:189" ht="12.75" x14ac:dyDescent="0.15">
      <c r="A81" s="127">
        <f t="shared" si="42"/>
        <v>43193</v>
      </c>
      <c r="B81" s="145">
        <f t="shared" ca="1" si="52"/>
        <v>1016.955344</v>
      </c>
      <c r="C81" s="128">
        <f t="shared" si="43"/>
        <v>1000</v>
      </c>
      <c r="D81" s="129">
        <f ca="1">IF(A81&lt;$B$1,VLOOKUP(A81,[1]DI!$A$4:$B$15000,2),0)</f>
        <v>6.3899999999999998E-2</v>
      </c>
      <c r="E81" s="128">
        <f t="shared" ca="1" si="36"/>
        <v>1.0002458299999999</v>
      </c>
      <c r="F81" s="128">
        <f ca="1">(TRUNC(PRODUCT($E$12:$E80),16))</f>
        <v>1.0118419094622999</v>
      </c>
      <c r="G81" s="128">
        <f t="shared" si="32"/>
        <v>1</v>
      </c>
      <c r="H81" s="128">
        <f t="shared" ca="1" si="37"/>
        <v>1.01184191</v>
      </c>
      <c r="I81" s="129">
        <f t="shared" si="44"/>
        <v>2.8000000000000001E-2</v>
      </c>
      <c r="J81" s="136">
        <f t="shared" si="45"/>
        <v>43124</v>
      </c>
      <c r="K81" s="130">
        <f t="shared" si="46"/>
        <v>46</v>
      </c>
      <c r="L81" s="131">
        <f t="shared" si="47"/>
        <v>46</v>
      </c>
      <c r="M81" s="132">
        <f t="shared" si="38"/>
        <v>1.0050535899999999</v>
      </c>
      <c r="N81" s="132">
        <f t="shared" ca="1" si="39"/>
        <v>1.0169553440000001</v>
      </c>
      <c r="O81" s="131">
        <f t="shared" si="48"/>
        <v>0</v>
      </c>
      <c r="P81" s="17">
        <f t="shared" ca="1" si="49"/>
        <v>16.955344</v>
      </c>
      <c r="Q81" s="133">
        <f t="shared" si="40"/>
        <v>0</v>
      </c>
      <c r="R81" s="134" t="str">
        <f t="shared" si="50"/>
        <v>J=</v>
      </c>
      <c r="S81" s="136">
        <f t="shared" si="51"/>
        <v>43298</v>
      </c>
      <c r="T81" s="135">
        <f t="shared" si="41"/>
        <v>0</v>
      </c>
      <c r="U81" s="12"/>
      <c r="V81" s="137">
        <v>38967</v>
      </c>
      <c r="W81" s="28" t="s">
        <v>65</v>
      </c>
      <c r="X81" s="24"/>
      <c r="Y81" s="5"/>
      <c r="Z81" s="21"/>
      <c r="AA81" s="115"/>
      <c r="AB81" s="115"/>
      <c r="AC81" s="115"/>
      <c r="AD81" s="2"/>
      <c r="AE81" s="3"/>
      <c r="AF81" s="4"/>
      <c r="AG81" s="1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</row>
    <row r="82" spans="1:189" ht="12.75" x14ac:dyDescent="0.15">
      <c r="A82" s="127">
        <f t="shared" si="42"/>
        <v>43194</v>
      </c>
      <c r="B82" s="145">
        <f t="shared" ca="1" si="52"/>
        <v>1017.316817</v>
      </c>
      <c r="C82" s="128">
        <f t="shared" si="43"/>
        <v>1000</v>
      </c>
      <c r="D82" s="129">
        <f ca="1">IF(A82&lt;$B$1,VLOOKUP(A82,[1]DI!$A$4:$B$15000,2),0)</f>
        <v>6.3899999999999998E-2</v>
      </c>
      <c r="E82" s="128">
        <f t="shared" ca="1" si="36"/>
        <v>1.0002458299999999</v>
      </c>
      <c r="F82" s="128">
        <f ca="1">(TRUNC(PRODUCT($E$12:$E81),16))</f>
        <v>1.01209065055891</v>
      </c>
      <c r="G82" s="128">
        <f t="shared" si="32"/>
        <v>1</v>
      </c>
      <c r="H82" s="128">
        <f t="shared" ca="1" si="37"/>
        <v>1.01209065</v>
      </c>
      <c r="I82" s="129">
        <f t="shared" si="44"/>
        <v>2.8000000000000001E-2</v>
      </c>
      <c r="J82" s="136">
        <f t="shared" si="45"/>
        <v>43124</v>
      </c>
      <c r="K82" s="130">
        <f t="shared" si="46"/>
        <v>47</v>
      </c>
      <c r="L82" s="131">
        <f t="shared" si="47"/>
        <v>47</v>
      </c>
      <c r="M82" s="132">
        <f t="shared" si="38"/>
        <v>1.0051637339999999</v>
      </c>
      <c r="N82" s="132">
        <f t="shared" ca="1" si="39"/>
        <v>1.017316817</v>
      </c>
      <c r="O82" s="131">
        <f t="shared" si="48"/>
        <v>0</v>
      </c>
      <c r="P82" s="17">
        <f t="shared" ca="1" si="49"/>
        <v>17.316817</v>
      </c>
      <c r="Q82" s="133">
        <f t="shared" si="40"/>
        <v>0</v>
      </c>
      <c r="R82" s="134" t="str">
        <f t="shared" si="50"/>
        <v>J=</v>
      </c>
      <c r="S82" s="136">
        <f t="shared" si="51"/>
        <v>43298</v>
      </c>
      <c r="T82" s="135">
        <f t="shared" si="41"/>
        <v>0</v>
      </c>
      <c r="U82" s="12"/>
      <c r="V82" s="137">
        <v>39002</v>
      </c>
      <c r="W82" s="28" t="s">
        <v>66</v>
      </c>
      <c r="X82" s="24"/>
      <c r="Y82" s="5"/>
      <c r="Z82" s="21"/>
      <c r="AA82" s="115"/>
      <c r="AB82" s="115"/>
      <c r="AC82" s="115"/>
      <c r="AD82" s="2"/>
      <c r="AE82" s="3"/>
      <c r="AF82" s="4"/>
      <c r="AG82" s="1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</row>
    <row r="83" spans="1:189" ht="12.75" x14ac:dyDescent="0.15">
      <c r="A83" s="127">
        <f t="shared" si="42"/>
        <v>43195</v>
      </c>
      <c r="B83" s="145">
        <f t="shared" ca="1" si="52"/>
        <v>1017.67841699</v>
      </c>
      <c r="C83" s="128">
        <f t="shared" si="43"/>
        <v>1000</v>
      </c>
      <c r="D83" s="129">
        <f ca="1">IF(A83&lt;$B$1,VLOOKUP(A83,[1]DI!$A$4:$B$15000,2),0)</f>
        <v>6.3899999999999998E-2</v>
      </c>
      <c r="E83" s="128">
        <f t="shared" ca="1" si="36"/>
        <v>1.0002458299999999</v>
      </c>
      <c r="F83" s="128">
        <f ca="1">(TRUNC(PRODUCT($E$12:$E82),16))</f>
        <v>1.0123394528035301</v>
      </c>
      <c r="G83" s="128">
        <f t="shared" si="32"/>
        <v>1</v>
      </c>
      <c r="H83" s="128">
        <f t="shared" ca="1" si="37"/>
        <v>1.01233945</v>
      </c>
      <c r="I83" s="129">
        <f t="shared" si="44"/>
        <v>2.8000000000000001E-2</v>
      </c>
      <c r="J83" s="136">
        <f t="shared" si="45"/>
        <v>43124</v>
      </c>
      <c r="K83" s="130">
        <f t="shared" si="46"/>
        <v>48</v>
      </c>
      <c r="L83" s="131">
        <f t="shared" si="47"/>
        <v>48</v>
      </c>
      <c r="M83" s="132">
        <f t="shared" si="38"/>
        <v>1.00527389</v>
      </c>
      <c r="N83" s="132">
        <f t="shared" ca="1" si="39"/>
        <v>1.0176784169999999</v>
      </c>
      <c r="O83" s="131">
        <f t="shared" si="48"/>
        <v>0</v>
      </c>
      <c r="P83" s="17">
        <f t="shared" ca="1" si="49"/>
        <v>17.678416989999999</v>
      </c>
      <c r="Q83" s="133">
        <f t="shared" si="40"/>
        <v>0</v>
      </c>
      <c r="R83" s="134" t="str">
        <f t="shared" si="50"/>
        <v>J=</v>
      </c>
      <c r="S83" s="136">
        <f t="shared" si="51"/>
        <v>43298</v>
      </c>
      <c r="T83" s="135">
        <f t="shared" si="41"/>
        <v>0</v>
      </c>
      <c r="U83" s="12"/>
      <c r="V83" s="137">
        <v>39023</v>
      </c>
      <c r="W83" s="28" t="s">
        <v>67</v>
      </c>
      <c r="X83" s="24"/>
      <c r="Y83" s="5"/>
      <c r="Z83" s="21"/>
      <c r="AA83" s="115"/>
      <c r="AB83" s="115"/>
      <c r="AC83" s="115"/>
      <c r="AD83" s="2"/>
      <c r="AE83" s="3"/>
      <c r="AF83" s="4"/>
      <c r="AG83" s="1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</row>
    <row r="84" spans="1:189" ht="12.75" x14ac:dyDescent="0.15">
      <c r="A84" s="127">
        <f t="shared" si="42"/>
        <v>43196</v>
      </c>
      <c r="B84" s="145">
        <f t="shared" ca="1" si="52"/>
        <v>1018.04015399</v>
      </c>
      <c r="C84" s="128">
        <f t="shared" si="43"/>
        <v>1000</v>
      </c>
      <c r="D84" s="129">
        <f ca="1">IF(A84&lt;$B$1,VLOOKUP(A84,[1]DI!$A$4:$B$15000,2),0)</f>
        <v>6.3899999999999998E-2</v>
      </c>
      <c r="E84" s="128">
        <f t="shared" ca="1" si="36"/>
        <v>1.0002458299999999</v>
      </c>
      <c r="F84" s="128">
        <f ca="1">(TRUNC(PRODUCT($E$12:$E83),16))</f>
        <v>1.0125883162112199</v>
      </c>
      <c r="G84" s="128">
        <f t="shared" si="32"/>
        <v>1</v>
      </c>
      <c r="H84" s="128">
        <f t="shared" ca="1" si="37"/>
        <v>1.0125883200000001</v>
      </c>
      <c r="I84" s="129">
        <f t="shared" si="44"/>
        <v>2.8000000000000001E-2</v>
      </c>
      <c r="J84" s="136">
        <f t="shared" si="45"/>
        <v>43124</v>
      </c>
      <c r="K84" s="130">
        <f t="shared" si="46"/>
        <v>49</v>
      </c>
      <c r="L84" s="131">
        <f t="shared" si="47"/>
        <v>49</v>
      </c>
      <c r="M84" s="132">
        <f t="shared" si="38"/>
        <v>1.005384058</v>
      </c>
      <c r="N84" s="132">
        <f t="shared" ca="1" si="39"/>
        <v>1.0180401539999999</v>
      </c>
      <c r="O84" s="131">
        <f t="shared" si="48"/>
        <v>0</v>
      </c>
      <c r="P84" s="17">
        <f t="shared" ca="1" si="49"/>
        <v>18.04015399</v>
      </c>
      <c r="Q84" s="133">
        <f t="shared" si="40"/>
        <v>0</v>
      </c>
      <c r="R84" s="134" t="str">
        <f t="shared" si="50"/>
        <v>J=</v>
      </c>
      <c r="S84" s="136">
        <f t="shared" si="51"/>
        <v>43298</v>
      </c>
      <c r="T84" s="135">
        <f t="shared" si="41"/>
        <v>0</v>
      </c>
      <c r="U84" s="12"/>
      <c r="V84" s="137">
        <v>39036</v>
      </c>
      <c r="W84" s="28" t="s">
        <v>68</v>
      </c>
      <c r="X84" s="24"/>
      <c r="Y84" s="5"/>
      <c r="Z84" s="21"/>
      <c r="AA84" s="115"/>
      <c r="AB84" s="115"/>
      <c r="AC84" s="115"/>
      <c r="AD84" s="2"/>
      <c r="AE84" s="3"/>
      <c r="AF84" s="4"/>
      <c r="AG84" s="1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</row>
    <row r="85" spans="1:189" ht="12.75" x14ac:dyDescent="0.15">
      <c r="A85" s="127">
        <f t="shared" si="42"/>
        <v>43197</v>
      </c>
      <c r="B85" s="145">
        <f t="shared" ca="1" si="52"/>
        <v>1018.402009</v>
      </c>
      <c r="C85" s="128">
        <f t="shared" si="43"/>
        <v>1000</v>
      </c>
      <c r="D85" s="129">
        <f ca="1">IF(A85&lt;$B$1,VLOOKUP(A85,[1]DI!$A$4:$B$15000,2),0)</f>
        <v>0</v>
      </c>
      <c r="E85" s="128">
        <f t="shared" ca="1" si="36"/>
        <v>1</v>
      </c>
      <c r="F85" s="128">
        <f ca="1">(TRUNC(PRODUCT($E$12:$E84),16))</f>
        <v>1.0128372407969899</v>
      </c>
      <c r="G85" s="128">
        <f t="shared" si="32"/>
        <v>1</v>
      </c>
      <c r="H85" s="128">
        <f t="shared" ca="1" si="37"/>
        <v>1.0128372400000001</v>
      </c>
      <c r="I85" s="129">
        <f t="shared" si="44"/>
        <v>2.8000000000000001E-2</v>
      </c>
      <c r="J85" s="136">
        <f t="shared" si="45"/>
        <v>43124</v>
      </c>
      <c r="K85" s="130">
        <f t="shared" si="46"/>
        <v>49</v>
      </c>
      <c r="L85" s="131">
        <f t="shared" si="47"/>
        <v>50</v>
      </c>
      <c r="M85" s="132">
        <f t="shared" si="38"/>
        <v>1.005494238</v>
      </c>
      <c r="N85" s="132">
        <f t="shared" ca="1" si="39"/>
        <v>1.0184020090000001</v>
      </c>
      <c r="O85" s="131">
        <f t="shared" si="48"/>
        <v>0</v>
      </c>
      <c r="P85" s="17">
        <f t="shared" ca="1" si="49"/>
        <v>18.402009</v>
      </c>
      <c r="Q85" s="133">
        <f t="shared" si="40"/>
        <v>0</v>
      </c>
      <c r="R85" s="134" t="str">
        <f t="shared" si="50"/>
        <v>J=</v>
      </c>
      <c r="S85" s="136">
        <f t="shared" si="51"/>
        <v>43298</v>
      </c>
      <c r="T85" s="135">
        <f t="shared" si="41"/>
        <v>0</v>
      </c>
      <c r="U85" s="12"/>
      <c r="V85" s="137">
        <v>39076</v>
      </c>
      <c r="W85" s="28" t="s">
        <v>74</v>
      </c>
      <c r="X85" s="24"/>
      <c r="Y85" s="5"/>
      <c r="Z85" s="21"/>
      <c r="AA85" s="115"/>
      <c r="AB85" s="115"/>
      <c r="AC85" s="115"/>
      <c r="AD85" s="2"/>
      <c r="AE85" s="3"/>
      <c r="AF85" s="4"/>
      <c r="AG85" s="1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</row>
    <row r="86" spans="1:189" ht="12.75" x14ac:dyDescent="0.15">
      <c r="A86" s="127">
        <f t="shared" si="42"/>
        <v>43198</v>
      </c>
      <c r="B86" s="145">
        <f t="shared" ca="1" si="52"/>
        <v>1018.402009</v>
      </c>
      <c r="C86" s="128">
        <f t="shared" si="43"/>
        <v>1000</v>
      </c>
      <c r="D86" s="129">
        <f ca="1">IF(A86&lt;$B$1,VLOOKUP(A86,[1]DI!$A$4:$B$15000,2),0)</f>
        <v>0</v>
      </c>
      <c r="E86" s="128">
        <f t="shared" ca="1" si="36"/>
        <v>1</v>
      </c>
      <c r="F86" s="128">
        <f ca="1">(TRUNC(PRODUCT($E$12:$E85),16))</f>
        <v>1.0128372407969899</v>
      </c>
      <c r="G86" s="128">
        <f t="shared" si="32"/>
        <v>1</v>
      </c>
      <c r="H86" s="128">
        <f t="shared" ca="1" si="37"/>
        <v>1.0128372400000001</v>
      </c>
      <c r="I86" s="129">
        <f t="shared" si="44"/>
        <v>2.8000000000000001E-2</v>
      </c>
      <c r="J86" s="136">
        <f t="shared" si="45"/>
        <v>43124</v>
      </c>
      <c r="K86" s="130">
        <f t="shared" si="46"/>
        <v>49</v>
      </c>
      <c r="L86" s="131">
        <f t="shared" si="47"/>
        <v>50</v>
      </c>
      <c r="M86" s="132">
        <f t="shared" si="38"/>
        <v>1.005494238</v>
      </c>
      <c r="N86" s="132">
        <f t="shared" ca="1" si="39"/>
        <v>1.0184020090000001</v>
      </c>
      <c r="O86" s="131">
        <f t="shared" si="48"/>
        <v>0</v>
      </c>
      <c r="P86" s="17">
        <f t="shared" ca="1" si="49"/>
        <v>18.402009</v>
      </c>
      <c r="Q86" s="133">
        <f t="shared" si="40"/>
        <v>0</v>
      </c>
      <c r="R86" s="134" t="str">
        <f t="shared" si="50"/>
        <v>J=</v>
      </c>
      <c r="S86" s="136">
        <f t="shared" si="51"/>
        <v>43298</v>
      </c>
      <c r="T86" s="135">
        <f t="shared" si="41"/>
        <v>0</v>
      </c>
      <c r="U86" s="12"/>
      <c r="V86" s="137">
        <v>39083</v>
      </c>
      <c r="W86" s="28" t="s">
        <v>75</v>
      </c>
      <c r="X86" s="24"/>
      <c r="Y86" s="5"/>
      <c r="Z86" s="21"/>
      <c r="AA86" s="115"/>
      <c r="AB86" s="115"/>
      <c r="AC86" s="115"/>
      <c r="AD86" s="2"/>
      <c r="AE86" s="3"/>
      <c r="AF86" s="4"/>
      <c r="AG86" s="1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</row>
    <row r="87" spans="1:189" ht="12.75" x14ac:dyDescent="0.15">
      <c r="A87" s="127">
        <f t="shared" si="42"/>
        <v>43199</v>
      </c>
      <c r="B87" s="145">
        <f t="shared" ca="1" si="52"/>
        <v>1018.402009</v>
      </c>
      <c r="C87" s="128">
        <f t="shared" si="43"/>
        <v>1000</v>
      </c>
      <c r="D87" s="129">
        <f ca="1">IF(A87&lt;$B$1,VLOOKUP(A87,[1]DI!$A$4:$B$15000,2),0)</f>
        <v>6.3899999999999998E-2</v>
      </c>
      <c r="E87" s="128">
        <f t="shared" ca="1" si="36"/>
        <v>1.0002458299999999</v>
      </c>
      <c r="F87" s="128">
        <f ca="1">(TRUNC(PRODUCT($E$12:$E86),16))</f>
        <v>1.0128372407969899</v>
      </c>
      <c r="G87" s="128">
        <f t="shared" si="32"/>
        <v>1</v>
      </c>
      <c r="H87" s="128">
        <f t="shared" ca="1" si="37"/>
        <v>1.0128372400000001</v>
      </c>
      <c r="I87" s="129">
        <f t="shared" si="44"/>
        <v>2.8000000000000001E-2</v>
      </c>
      <c r="J87" s="136">
        <f t="shared" si="45"/>
        <v>43124</v>
      </c>
      <c r="K87" s="130">
        <f t="shared" si="46"/>
        <v>50</v>
      </c>
      <c r="L87" s="131">
        <f t="shared" si="47"/>
        <v>50</v>
      </c>
      <c r="M87" s="132">
        <f t="shared" si="38"/>
        <v>1.005494238</v>
      </c>
      <c r="N87" s="132">
        <f t="shared" ca="1" si="39"/>
        <v>1.0184020090000001</v>
      </c>
      <c r="O87" s="131">
        <f t="shared" si="48"/>
        <v>0</v>
      </c>
      <c r="P87" s="17">
        <f t="shared" ca="1" si="49"/>
        <v>18.402009</v>
      </c>
      <c r="Q87" s="133">
        <f t="shared" si="40"/>
        <v>0</v>
      </c>
      <c r="R87" s="134" t="str">
        <f t="shared" si="50"/>
        <v>J=</v>
      </c>
      <c r="S87" s="136">
        <f t="shared" si="51"/>
        <v>43298</v>
      </c>
      <c r="T87" s="135">
        <f t="shared" si="41"/>
        <v>0</v>
      </c>
      <c r="U87" s="12"/>
      <c r="V87" s="137">
        <v>39132</v>
      </c>
      <c r="W87" s="28" t="s">
        <v>69</v>
      </c>
      <c r="X87" s="24"/>
      <c r="Y87" s="5"/>
      <c r="Z87" s="21"/>
      <c r="AA87" s="115"/>
      <c r="AB87" s="115"/>
      <c r="AC87" s="115"/>
      <c r="AD87" s="2"/>
      <c r="AE87" s="3"/>
      <c r="AF87" s="4"/>
      <c r="AG87" s="1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</row>
    <row r="88" spans="1:189" ht="12.75" x14ac:dyDescent="0.15">
      <c r="A88" s="127">
        <f t="shared" si="42"/>
        <v>43200</v>
      </c>
      <c r="B88" s="145">
        <f t="shared" ca="1" si="52"/>
        <v>1018.764001</v>
      </c>
      <c r="C88" s="128">
        <f t="shared" si="43"/>
        <v>1000</v>
      </c>
      <c r="D88" s="129">
        <f ca="1">IF(A88&lt;$B$1,VLOOKUP(A88,[1]DI!$A$4:$B$15000,2),0)</f>
        <v>6.3899999999999998E-2</v>
      </c>
      <c r="E88" s="128">
        <f t="shared" ca="1" si="36"/>
        <v>1.0002458299999999</v>
      </c>
      <c r="F88" s="128">
        <f ca="1">(TRUNC(PRODUCT($E$12:$E87),16))</f>
        <v>1.0130862265759</v>
      </c>
      <c r="G88" s="128">
        <f t="shared" si="32"/>
        <v>1</v>
      </c>
      <c r="H88" s="128">
        <f t="shared" ca="1" si="37"/>
        <v>1.0130862300000001</v>
      </c>
      <c r="I88" s="129">
        <f t="shared" si="44"/>
        <v>2.8000000000000001E-2</v>
      </c>
      <c r="J88" s="136">
        <f t="shared" si="45"/>
        <v>43124</v>
      </c>
      <c r="K88" s="130">
        <f t="shared" si="46"/>
        <v>51</v>
      </c>
      <c r="L88" s="131">
        <f t="shared" si="47"/>
        <v>51</v>
      </c>
      <c r="M88" s="132">
        <f t="shared" si="38"/>
        <v>1.00560443</v>
      </c>
      <c r="N88" s="132">
        <f t="shared" ca="1" si="39"/>
        <v>1.0187640010000001</v>
      </c>
      <c r="O88" s="131">
        <f t="shared" si="48"/>
        <v>0</v>
      </c>
      <c r="P88" s="17">
        <f t="shared" ca="1" si="49"/>
        <v>18.764001</v>
      </c>
      <c r="Q88" s="133">
        <f t="shared" si="40"/>
        <v>0</v>
      </c>
      <c r="R88" s="134" t="str">
        <f t="shared" si="50"/>
        <v>J=</v>
      </c>
      <c r="S88" s="136">
        <f t="shared" si="51"/>
        <v>43298</v>
      </c>
      <c r="T88" s="135">
        <f t="shared" si="41"/>
        <v>0</v>
      </c>
      <c r="U88" s="12"/>
      <c r="V88" s="137">
        <v>39133</v>
      </c>
      <c r="W88" s="28" t="s">
        <v>69</v>
      </c>
      <c r="X88" s="24"/>
      <c r="Y88" s="5"/>
      <c r="Z88" s="21"/>
      <c r="AA88" s="115"/>
      <c r="AB88" s="115"/>
      <c r="AC88" s="115"/>
      <c r="AD88" s="2"/>
      <c r="AE88" s="3"/>
      <c r="AF88" s="4"/>
      <c r="AG88" s="1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</row>
    <row r="89" spans="1:189" ht="12.75" x14ac:dyDescent="0.15">
      <c r="A89" s="127">
        <f t="shared" si="42"/>
        <v>43201</v>
      </c>
      <c r="B89" s="145">
        <f t="shared" ca="1" si="52"/>
        <v>1019.12611</v>
      </c>
      <c r="C89" s="128">
        <f t="shared" si="43"/>
        <v>1000</v>
      </c>
      <c r="D89" s="129">
        <f ca="1">IF(A89&lt;$B$1,VLOOKUP(A89,[1]DI!$A$4:$B$15000,2),0)</f>
        <v>6.3899999999999998E-2</v>
      </c>
      <c r="E89" s="128">
        <f t="shared" ca="1" si="36"/>
        <v>1.0002458299999999</v>
      </c>
      <c r="F89" s="128">
        <f ca="1">(TRUNC(PRODUCT($E$12:$E88),16))</f>
        <v>1.0133352735629699</v>
      </c>
      <c r="G89" s="128">
        <f t="shared" si="32"/>
        <v>1</v>
      </c>
      <c r="H89" s="128">
        <f t="shared" ca="1" si="37"/>
        <v>1.01333527</v>
      </c>
      <c r="I89" s="129">
        <f t="shared" si="44"/>
        <v>2.8000000000000001E-2</v>
      </c>
      <c r="J89" s="136">
        <f t="shared" si="45"/>
        <v>43124</v>
      </c>
      <c r="K89" s="130">
        <f t="shared" si="46"/>
        <v>52</v>
      </c>
      <c r="L89" s="131">
        <f t="shared" si="47"/>
        <v>52</v>
      </c>
      <c r="M89" s="132">
        <f t="shared" si="38"/>
        <v>1.0057146340000001</v>
      </c>
      <c r="N89" s="132">
        <f t="shared" ca="1" si="39"/>
        <v>1.01912611</v>
      </c>
      <c r="O89" s="131">
        <f t="shared" si="48"/>
        <v>0</v>
      </c>
      <c r="P89" s="17">
        <f t="shared" ca="1" si="49"/>
        <v>19.126110000000001</v>
      </c>
      <c r="Q89" s="133">
        <f t="shared" si="40"/>
        <v>0</v>
      </c>
      <c r="R89" s="134" t="str">
        <f t="shared" si="50"/>
        <v>J=</v>
      </c>
      <c r="S89" s="136">
        <f t="shared" si="51"/>
        <v>43298</v>
      </c>
      <c r="T89" s="135">
        <f t="shared" si="41"/>
        <v>0</v>
      </c>
      <c r="U89" s="12"/>
      <c r="V89" s="137">
        <v>39178</v>
      </c>
      <c r="W89" s="28" t="s">
        <v>70</v>
      </c>
      <c r="X89" s="24"/>
      <c r="Y89" s="5"/>
      <c r="Z89" s="21"/>
      <c r="AA89" s="115"/>
      <c r="AB89" s="115"/>
      <c r="AC89" s="115"/>
      <c r="AD89" s="2"/>
      <c r="AE89" s="3"/>
      <c r="AF89" s="4"/>
      <c r="AG89" s="1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</row>
    <row r="90" spans="1:189" ht="12.75" x14ac:dyDescent="0.15">
      <c r="A90" s="127">
        <f t="shared" si="42"/>
        <v>43202</v>
      </c>
      <c r="B90" s="145">
        <f t="shared" ca="1" si="52"/>
        <v>1019.4883579999999</v>
      </c>
      <c r="C90" s="128">
        <f t="shared" si="43"/>
        <v>1000</v>
      </c>
      <c r="D90" s="129">
        <f ca="1">IF(A90&lt;$B$1,VLOOKUP(A90,[1]DI!$A$4:$B$15000,2),0)</f>
        <v>6.3899999999999998E-2</v>
      </c>
      <c r="E90" s="128">
        <f t="shared" ca="1" si="36"/>
        <v>1.0002458299999999</v>
      </c>
      <c r="F90" s="128">
        <f ca="1">(TRUNC(PRODUCT($E$12:$E89),16))</f>
        <v>1.0135843817732699</v>
      </c>
      <c r="G90" s="128">
        <f t="shared" si="32"/>
        <v>1</v>
      </c>
      <c r="H90" s="128">
        <f t="shared" ca="1" si="37"/>
        <v>1.01358438</v>
      </c>
      <c r="I90" s="129">
        <f t="shared" si="44"/>
        <v>2.8000000000000001E-2</v>
      </c>
      <c r="J90" s="136">
        <f t="shared" si="45"/>
        <v>43124</v>
      </c>
      <c r="K90" s="130">
        <f t="shared" si="46"/>
        <v>53</v>
      </c>
      <c r="L90" s="131">
        <f t="shared" si="47"/>
        <v>53</v>
      </c>
      <c r="M90" s="132">
        <f t="shared" si="38"/>
        <v>1.0058248510000001</v>
      </c>
      <c r="N90" s="132">
        <f t="shared" ca="1" si="39"/>
        <v>1.019488358</v>
      </c>
      <c r="O90" s="131">
        <f t="shared" si="48"/>
        <v>0</v>
      </c>
      <c r="P90" s="17">
        <f t="shared" ca="1" si="49"/>
        <v>19.488358000000002</v>
      </c>
      <c r="Q90" s="133">
        <f t="shared" si="40"/>
        <v>0</v>
      </c>
      <c r="R90" s="134" t="str">
        <f t="shared" si="50"/>
        <v>J=</v>
      </c>
      <c r="S90" s="136">
        <f t="shared" si="51"/>
        <v>43298</v>
      </c>
      <c r="T90" s="135">
        <f t="shared" si="41"/>
        <v>0</v>
      </c>
      <c r="U90" s="12"/>
      <c r="V90" s="137">
        <v>39203</v>
      </c>
      <c r="W90" s="28" t="s">
        <v>72</v>
      </c>
      <c r="X90" s="24"/>
      <c r="Y90" s="5"/>
      <c r="Z90" s="21"/>
      <c r="AA90" s="115"/>
      <c r="AB90" s="115"/>
      <c r="AC90" s="115"/>
      <c r="AD90" s="2"/>
      <c r="AE90" s="3"/>
      <c r="AF90" s="4"/>
      <c r="AG90" s="1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</row>
    <row r="91" spans="1:189" ht="12.75" x14ac:dyDescent="0.15">
      <c r="A91" s="127">
        <f t="shared" si="42"/>
        <v>43203</v>
      </c>
      <c r="B91" s="145">
        <f t="shared" ca="1" si="52"/>
        <v>1019.850732</v>
      </c>
      <c r="C91" s="128">
        <f t="shared" si="43"/>
        <v>1000</v>
      </c>
      <c r="D91" s="129">
        <f ca="1">IF(A91&lt;$B$1,VLOOKUP(A91,[1]DI!$A$4:$B$15000,2),0)</f>
        <v>6.3899999999999998E-2</v>
      </c>
      <c r="E91" s="128">
        <f t="shared" ca="1" si="36"/>
        <v>1.0002458299999999</v>
      </c>
      <c r="F91" s="128">
        <f ca="1">(TRUNC(PRODUCT($E$12:$E90),16))</f>
        <v>1.0138335512218499</v>
      </c>
      <c r="G91" s="128">
        <f t="shared" si="32"/>
        <v>1</v>
      </c>
      <c r="H91" s="128">
        <f t="shared" ca="1" si="37"/>
        <v>1.01383355</v>
      </c>
      <c r="I91" s="129">
        <f t="shared" si="44"/>
        <v>2.8000000000000001E-2</v>
      </c>
      <c r="J91" s="136">
        <f t="shared" si="45"/>
        <v>43124</v>
      </c>
      <c r="K91" s="130">
        <f t="shared" si="46"/>
        <v>54</v>
      </c>
      <c r="L91" s="131">
        <f t="shared" si="47"/>
        <v>54</v>
      </c>
      <c r="M91" s="132">
        <f t="shared" si="38"/>
        <v>1.0059350789999999</v>
      </c>
      <c r="N91" s="132">
        <f t="shared" ca="1" si="39"/>
        <v>1.0198507320000001</v>
      </c>
      <c r="O91" s="131">
        <f t="shared" si="48"/>
        <v>0</v>
      </c>
      <c r="P91" s="17">
        <f t="shared" ca="1" si="49"/>
        <v>19.850732000000001</v>
      </c>
      <c r="Q91" s="133">
        <f t="shared" si="40"/>
        <v>0</v>
      </c>
      <c r="R91" s="134" t="str">
        <f t="shared" si="50"/>
        <v>J=</v>
      </c>
      <c r="S91" s="136">
        <f t="shared" si="51"/>
        <v>43298</v>
      </c>
      <c r="T91" s="135">
        <f t="shared" si="41"/>
        <v>0</v>
      </c>
      <c r="U91" s="12"/>
      <c r="V91" s="137">
        <v>39240</v>
      </c>
      <c r="W91" s="28" t="s">
        <v>73</v>
      </c>
      <c r="X91" s="24"/>
      <c r="Y91" s="5"/>
      <c r="Z91" s="21"/>
      <c r="AA91" s="115"/>
      <c r="AB91" s="115"/>
      <c r="AC91" s="115"/>
      <c r="AD91" s="2"/>
      <c r="AE91" s="3"/>
      <c r="AF91" s="4"/>
      <c r="AG91" s="1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</row>
    <row r="92" spans="1:189" ht="12.75" x14ac:dyDescent="0.15">
      <c r="A92" s="127">
        <f t="shared" si="42"/>
        <v>43204</v>
      </c>
      <c r="B92" s="145">
        <f t="shared" ca="1" si="52"/>
        <v>1020.2132340000001</v>
      </c>
      <c r="C92" s="128">
        <f t="shared" si="43"/>
        <v>1000</v>
      </c>
      <c r="D92" s="129">
        <f ca="1">IF(A92&lt;$B$1,VLOOKUP(A92,[1]DI!$A$4:$B$15000,2),0)</f>
        <v>0</v>
      </c>
      <c r="E92" s="128">
        <f t="shared" ca="1" si="36"/>
        <v>1</v>
      </c>
      <c r="F92" s="128">
        <f ca="1">(TRUNC(PRODUCT($E$12:$E91),16))</f>
        <v>1.0140827819237399</v>
      </c>
      <c r="G92" s="128">
        <f t="shared" si="32"/>
        <v>1</v>
      </c>
      <c r="H92" s="128">
        <f t="shared" ca="1" si="37"/>
        <v>1.0140827800000001</v>
      </c>
      <c r="I92" s="129">
        <f t="shared" si="44"/>
        <v>2.8000000000000001E-2</v>
      </c>
      <c r="J92" s="136">
        <f t="shared" si="45"/>
        <v>43124</v>
      </c>
      <c r="K92" s="130">
        <f t="shared" si="46"/>
        <v>54</v>
      </c>
      <c r="L92" s="131">
        <f t="shared" si="47"/>
        <v>55</v>
      </c>
      <c r="M92" s="132">
        <f t="shared" si="38"/>
        <v>1.006045319</v>
      </c>
      <c r="N92" s="132">
        <f t="shared" ca="1" si="39"/>
        <v>1.0202132340000001</v>
      </c>
      <c r="O92" s="131">
        <f t="shared" si="48"/>
        <v>0</v>
      </c>
      <c r="P92" s="17">
        <f t="shared" ca="1" si="49"/>
        <v>20.213234</v>
      </c>
      <c r="Q92" s="133">
        <f t="shared" si="40"/>
        <v>0</v>
      </c>
      <c r="R92" s="134" t="str">
        <f t="shared" si="50"/>
        <v>J=</v>
      </c>
      <c r="S92" s="136">
        <f t="shared" si="51"/>
        <v>43298</v>
      </c>
      <c r="T92" s="135">
        <f t="shared" si="41"/>
        <v>0</v>
      </c>
      <c r="U92" s="12"/>
      <c r="V92" s="137">
        <v>39332</v>
      </c>
      <c r="W92" s="28" t="s">
        <v>65</v>
      </c>
      <c r="X92" s="39"/>
      <c r="Y92" s="5"/>
      <c r="Z92" s="40"/>
      <c r="AA92" s="115"/>
      <c r="AB92" s="115"/>
      <c r="AC92" s="115"/>
      <c r="AD92" s="2"/>
      <c r="AE92" s="3"/>
      <c r="AF92" s="4"/>
      <c r="AG92" s="1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</row>
    <row r="93" spans="1:189" ht="12.75" x14ac:dyDescent="0.15">
      <c r="A93" s="127">
        <f t="shared" si="42"/>
        <v>43205</v>
      </c>
      <c r="B93" s="145">
        <f t="shared" ca="1" si="52"/>
        <v>1020.2132340000001</v>
      </c>
      <c r="C93" s="128">
        <f t="shared" si="43"/>
        <v>1000</v>
      </c>
      <c r="D93" s="129">
        <f ca="1">IF(A93&lt;$B$1,VLOOKUP(A93,[1]DI!$A$4:$B$15000,2),0)</f>
        <v>0</v>
      </c>
      <c r="E93" s="128">
        <f t="shared" ca="1" si="36"/>
        <v>1</v>
      </c>
      <c r="F93" s="128">
        <f ca="1">(TRUNC(PRODUCT($E$12:$E92),16))</f>
        <v>1.0140827819237399</v>
      </c>
      <c r="G93" s="128">
        <f t="shared" si="32"/>
        <v>1</v>
      </c>
      <c r="H93" s="128">
        <f t="shared" ca="1" si="37"/>
        <v>1.0140827800000001</v>
      </c>
      <c r="I93" s="129">
        <f t="shared" si="44"/>
        <v>2.8000000000000001E-2</v>
      </c>
      <c r="J93" s="136">
        <f t="shared" si="45"/>
        <v>43124</v>
      </c>
      <c r="K93" s="130">
        <f t="shared" si="46"/>
        <v>54</v>
      </c>
      <c r="L93" s="131">
        <f t="shared" si="47"/>
        <v>55</v>
      </c>
      <c r="M93" s="132">
        <f t="shared" si="38"/>
        <v>1.006045319</v>
      </c>
      <c r="N93" s="132">
        <f t="shared" ca="1" si="39"/>
        <v>1.0202132340000001</v>
      </c>
      <c r="O93" s="131">
        <f t="shared" si="48"/>
        <v>0</v>
      </c>
      <c r="P93" s="17">
        <f t="shared" ca="1" si="49"/>
        <v>20.213234</v>
      </c>
      <c r="Q93" s="133">
        <f t="shared" si="40"/>
        <v>0</v>
      </c>
      <c r="R93" s="134" t="str">
        <f t="shared" si="50"/>
        <v>J=</v>
      </c>
      <c r="S93" s="136">
        <f t="shared" si="51"/>
        <v>43298</v>
      </c>
      <c r="T93" s="135">
        <f t="shared" si="41"/>
        <v>0</v>
      </c>
      <c r="U93" s="12"/>
      <c r="V93" s="137">
        <v>39367</v>
      </c>
      <c r="W93" s="28" t="s">
        <v>66</v>
      </c>
      <c r="X93" s="24"/>
      <c r="Y93" s="5"/>
      <c r="Z93" s="21"/>
      <c r="AA93" s="115"/>
      <c r="AB93" s="115"/>
      <c r="AC93" s="115"/>
      <c r="AD93" s="2"/>
      <c r="AE93" s="3"/>
      <c r="AF93" s="4"/>
      <c r="AG93" s="1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</row>
    <row r="94" spans="1:189" ht="12.75" x14ac:dyDescent="0.15">
      <c r="A94" s="127">
        <f t="shared" si="42"/>
        <v>43206</v>
      </c>
      <c r="B94" s="145">
        <f t="shared" ca="1" si="52"/>
        <v>1020.2132340000001</v>
      </c>
      <c r="C94" s="128">
        <f t="shared" si="43"/>
        <v>1000</v>
      </c>
      <c r="D94" s="129">
        <f ca="1">IF(A94&lt;$B$1,VLOOKUP(A94,[1]DI!$A$4:$B$15000,2),0)</f>
        <v>6.3899999999999998E-2</v>
      </c>
      <c r="E94" s="128">
        <f t="shared" ca="1" si="36"/>
        <v>1.0002458299999999</v>
      </c>
      <c r="F94" s="128">
        <f ca="1">(TRUNC(PRODUCT($E$12:$E93),16))</f>
        <v>1.0140827819237399</v>
      </c>
      <c r="G94" s="128">
        <f t="shared" si="32"/>
        <v>1</v>
      </c>
      <c r="H94" s="128">
        <f t="shared" ca="1" si="37"/>
        <v>1.0140827800000001</v>
      </c>
      <c r="I94" s="129">
        <f t="shared" si="44"/>
        <v>2.8000000000000001E-2</v>
      </c>
      <c r="J94" s="136">
        <f t="shared" si="45"/>
        <v>43124</v>
      </c>
      <c r="K94" s="130">
        <f t="shared" si="46"/>
        <v>55</v>
      </c>
      <c r="L94" s="131">
        <f t="shared" si="47"/>
        <v>55</v>
      </c>
      <c r="M94" s="132">
        <f t="shared" si="38"/>
        <v>1.006045319</v>
      </c>
      <c r="N94" s="132">
        <f t="shared" ca="1" si="39"/>
        <v>1.0202132340000001</v>
      </c>
      <c r="O94" s="131">
        <f t="shared" si="48"/>
        <v>0</v>
      </c>
      <c r="P94" s="17">
        <f t="shared" ca="1" si="49"/>
        <v>20.213234</v>
      </c>
      <c r="Q94" s="133">
        <f t="shared" si="40"/>
        <v>0</v>
      </c>
      <c r="R94" s="134" t="str">
        <f t="shared" si="50"/>
        <v>J=</v>
      </c>
      <c r="S94" s="136">
        <f t="shared" si="51"/>
        <v>43298</v>
      </c>
      <c r="T94" s="135">
        <f t="shared" si="41"/>
        <v>0</v>
      </c>
      <c r="U94" s="12"/>
      <c r="V94" s="137">
        <v>39388</v>
      </c>
      <c r="W94" s="28" t="s">
        <v>67</v>
      </c>
      <c r="X94" s="24"/>
      <c r="Y94" s="5"/>
      <c r="Z94" s="21"/>
      <c r="AA94" s="115"/>
      <c r="AB94" s="115"/>
      <c r="AC94" s="115"/>
      <c r="AD94" s="2"/>
      <c r="AE94" s="3"/>
      <c r="AF94" s="4"/>
      <c r="AG94" s="1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</row>
    <row r="95" spans="1:189" ht="12.75" x14ac:dyDescent="0.15">
      <c r="A95" s="127">
        <f t="shared" si="42"/>
        <v>43207</v>
      </c>
      <c r="B95" s="145">
        <f t="shared" ca="1" si="52"/>
        <v>1020.575864</v>
      </c>
      <c r="C95" s="128">
        <f t="shared" si="43"/>
        <v>1000</v>
      </c>
      <c r="D95" s="129">
        <f ca="1">IF(A95&lt;$B$1,VLOOKUP(A95,[1]DI!$A$4:$B$15000,2),0)</f>
        <v>6.3899999999999998E-2</v>
      </c>
      <c r="E95" s="128">
        <f t="shared" ca="1" si="36"/>
        <v>1.0002458299999999</v>
      </c>
      <c r="F95" s="128">
        <f ca="1">(TRUNC(PRODUCT($E$12:$E94),16))</f>
        <v>1.01433207389402</v>
      </c>
      <c r="G95" s="128">
        <f t="shared" si="32"/>
        <v>1</v>
      </c>
      <c r="H95" s="128">
        <f t="shared" ca="1" si="37"/>
        <v>1.01433207</v>
      </c>
      <c r="I95" s="129">
        <f t="shared" si="44"/>
        <v>2.8000000000000001E-2</v>
      </c>
      <c r="J95" s="136">
        <f t="shared" si="45"/>
        <v>43124</v>
      </c>
      <c r="K95" s="130">
        <f t="shared" si="46"/>
        <v>56</v>
      </c>
      <c r="L95" s="131">
        <f t="shared" si="47"/>
        <v>56</v>
      </c>
      <c r="M95" s="132">
        <f t="shared" si="38"/>
        <v>1.0061555719999999</v>
      </c>
      <c r="N95" s="132">
        <f t="shared" ca="1" si="39"/>
        <v>1.020575864</v>
      </c>
      <c r="O95" s="131">
        <f t="shared" si="48"/>
        <v>0</v>
      </c>
      <c r="P95" s="17">
        <f t="shared" ca="1" si="49"/>
        <v>20.575863999999999</v>
      </c>
      <c r="Q95" s="133">
        <f t="shared" si="40"/>
        <v>0</v>
      </c>
      <c r="R95" s="134" t="str">
        <f t="shared" si="50"/>
        <v>J=</v>
      </c>
      <c r="S95" s="136">
        <f t="shared" si="51"/>
        <v>43298</v>
      </c>
      <c r="T95" s="135">
        <f t="shared" si="41"/>
        <v>0</v>
      </c>
      <c r="U95" s="12"/>
      <c r="V95" s="137">
        <v>39401</v>
      </c>
      <c r="W95" s="28" t="s">
        <v>68</v>
      </c>
      <c r="X95" s="24"/>
      <c r="Y95" s="5"/>
      <c r="Z95" s="21"/>
      <c r="AA95" s="115"/>
      <c r="AB95" s="115"/>
      <c r="AC95" s="115"/>
      <c r="AD95" s="2"/>
      <c r="AE95" s="3"/>
      <c r="AF95" s="4"/>
      <c r="AG95" s="1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</row>
    <row r="96" spans="1:189" ht="12.75" x14ac:dyDescent="0.15">
      <c r="A96" s="127">
        <f t="shared" si="42"/>
        <v>43208</v>
      </c>
      <c r="B96" s="145">
        <f t="shared" ca="1" si="52"/>
        <v>1020.938632</v>
      </c>
      <c r="C96" s="128">
        <f t="shared" si="43"/>
        <v>1000</v>
      </c>
      <c r="D96" s="129">
        <f ca="1">IF(A96&lt;$B$1,VLOOKUP(A96,[1]DI!$A$4:$B$15000,2),0)</f>
        <v>6.3899999999999998E-2</v>
      </c>
      <c r="E96" s="128">
        <f t="shared" ca="1" si="36"/>
        <v>1.0002458299999999</v>
      </c>
      <c r="F96" s="128">
        <f ca="1">(TRUNC(PRODUCT($E$12:$E95),16))</f>
        <v>1.01458142714775</v>
      </c>
      <c r="G96" s="128">
        <f t="shared" si="32"/>
        <v>1</v>
      </c>
      <c r="H96" s="128">
        <f t="shared" ca="1" si="37"/>
        <v>1.01458143</v>
      </c>
      <c r="I96" s="129">
        <f t="shared" si="44"/>
        <v>2.8000000000000001E-2</v>
      </c>
      <c r="J96" s="136">
        <f t="shared" si="45"/>
        <v>43124</v>
      </c>
      <c r="K96" s="130">
        <f t="shared" si="46"/>
        <v>57</v>
      </c>
      <c r="L96" s="131">
        <f t="shared" si="47"/>
        <v>57</v>
      </c>
      <c r="M96" s="132">
        <f t="shared" si="38"/>
        <v>1.0062658369999999</v>
      </c>
      <c r="N96" s="132">
        <f t="shared" ca="1" si="39"/>
        <v>1.020938632</v>
      </c>
      <c r="O96" s="131">
        <f t="shared" si="48"/>
        <v>0</v>
      </c>
      <c r="P96" s="17">
        <f t="shared" ca="1" si="49"/>
        <v>20.938631999999998</v>
      </c>
      <c r="Q96" s="133">
        <f t="shared" si="40"/>
        <v>0</v>
      </c>
      <c r="R96" s="134" t="str">
        <f t="shared" si="50"/>
        <v>J=</v>
      </c>
      <c r="S96" s="136">
        <f t="shared" si="51"/>
        <v>43298</v>
      </c>
      <c r="T96" s="135">
        <f t="shared" si="41"/>
        <v>0</v>
      </c>
      <c r="U96" s="12"/>
      <c r="V96" s="137">
        <v>39441</v>
      </c>
      <c r="W96" s="28" t="s">
        <v>74</v>
      </c>
      <c r="X96" s="24"/>
      <c r="Y96" s="5"/>
      <c r="Z96" s="21"/>
      <c r="AA96" s="115"/>
      <c r="AB96" s="115"/>
      <c r="AC96" s="115"/>
      <c r="AD96" s="2"/>
      <c r="AE96" s="3"/>
      <c r="AF96" s="4"/>
      <c r="AG96" s="1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</row>
    <row r="97" spans="1:195" ht="12.75" x14ac:dyDescent="0.15">
      <c r="A97" s="127">
        <f t="shared" si="42"/>
        <v>43209</v>
      </c>
      <c r="B97" s="145">
        <f t="shared" ca="1" si="52"/>
        <v>1021.301516</v>
      </c>
      <c r="C97" s="128">
        <f t="shared" si="43"/>
        <v>1000</v>
      </c>
      <c r="D97" s="129">
        <f ca="1">IF(A97&lt;$B$1,VLOOKUP(A97,[1]DI!$A$4:$B$15000,2),0)</f>
        <v>6.3899999999999998E-2</v>
      </c>
      <c r="E97" s="128">
        <f t="shared" ca="1" si="36"/>
        <v>1.0002458299999999</v>
      </c>
      <c r="F97" s="128">
        <f ca="1">(TRUNC(PRODUCT($E$12:$E96),16))</f>
        <v>1.0148308416999801</v>
      </c>
      <c r="G97" s="128">
        <f t="shared" si="32"/>
        <v>1</v>
      </c>
      <c r="H97" s="128">
        <f t="shared" ca="1" si="37"/>
        <v>1.0148308399999999</v>
      </c>
      <c r="I97" s="129">
        <f t="shared" si="44"/>
        <v>2.8000000000000001E-2</v>
      </c>
      <c r="J97" s="136">
        <f t="shared" si="45"/>
        <v>43124</v>
      </c>
      <c r="K97" s="130">
        <f t="shared" si="46"/>
        <v>58</v>
      </c>
      <c r="L97" s="131">
        <f t="shared" si="47"/>
        <v>58</v>
      </c>
      <c r="M97" s="132">
        <f t="shared" si="38"/>
        <v>1.006376113</v>
      </c>
      <c r="N97" s="132">
        <f t="shared" ca="1" si="39"/>
        <v>1.0213015160000001</v>
      </c>
      <c r="O97" s="131">
        <f t="shared" si="48"/>
        <v>0</v>
      </c>
      <c r="P97" s="17">
        <f t="shared" ca="1" si="49"/>
        <v>21.301515999999999</v>
      </c>
      <c r="Q97" s="133">
        <f t="shared" si="40"/>
        <v>0</v>
      </c>
      <c r="R97" s="134" t="str">
        <f t="shared" si="50"/>
        <v>J=</v>
      </c>
      <c r="S97" s="136">
        <f t="shared" si="51"/>
        <v>43298</v>
      </c>
      <c r="T97" s="135">
        <f t="shared" si="41"/>
        <v>0</v>
      </c>
      <c r="U97" s="12"/>
      <c r="V97" s="137">
        <v>39448</v>
      </c>
      <c r="W97" s="28" t="s">
        <v>75</v>
      </c>
      <c r="X97" s="24"/>
      <c r="Y97" s="5"/>
      <c r="Z97" s="21"/>
      <c r="AA97" s="115"/>
      <c r="AB97" s="115"/>
      <c r="AC97" s="115"/>
      <c r="AD97" s="2"/>
      <c r="AE97" s="3"/>
      <c r="AF97" s="4"/>
      <c r="AG97" s="1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</row>
    <row r="98" spans="1:195" ht="12.75" x14ac:dyDescent="0.15">
      <c r="A98" s="127">
        <f t="shared" si="42"/>
        <v>43210</v>
      </c>
      <c r="B98" s="145">
        <f t="shared" ca="1" si="52"/>
        <v>1021.664539</v>
      </c>
      <c r="C98" s="128">
        <f t="shared" si="43"/>
        <v>1000</v>
      </c>
      <c r="D98" s="129">
        <f ca="1">IF(A98&lt;$B$1,VLOOKUP(A98,[1]DI!$A$4:$B$15000,2),0)</f>
        <v>6.3899999999999998E-2</v>
      </c>
      <c r="E98" s="128">
        <f t="shared" ca="1" si="36"/>
        <v>1.0002458299999999</v>
      </c>
      <c r="F98" s="128">
        <f ca="1">(TRUNC(PRODUCT($E$12:$E97),16))</f>
        <v>1.0150803175658001</v>
      </c>
      <c r="G98" s="128">
        <f t="shared" si="32"/>
        <v>1</v>
      </c>
      <c r="H98" s="128">
        <f t="shared" ca="1" si="37"/>
        <v>1.01508032</v>
      </c>
      <c r="I98" s="129">
        <f t="shared" si="44"/>
        <v>2.8000000000000001E-2</v>
      </c>
      <c r="J98" s="136">
        <f t="shared" si="45"/>
        <v>43124</v>
      </c>
      <c r="K98" s="130">
        <f t="shared" si="46"/>
        <v>59</v>
      </c>
      <c r="L98" s="131">
        <f t="shared" si="47"/>
        <v>59</v>
      </c>
      <c r="M98" s="132">
        <f t="shared" si="38"/>
        <v>1.0064864019999999</v>
      </c>
      <c r="N98" s="132">
        <f t="shared" ca="1" si="39"/>
        <v>1.0216645390000001</v>
      </c>
      <c r="O98" s="131">
        <f t="shared" si="48"/>
        <v>0</v>
      </c>
      <c r="P98" s="17">
        <f t="shared" ca="1" si="49"/>
        <v>21.664539000000001</v>
      </c>
      <c r="Q98" s="133">
        <f t="shared" si="40"/>
        <v>0</v>
      </c>
      <c r="R98" s="134" t="str">
        <f t="shared" si="50"/>
        <v>J=</v>
      </c>
      <c r="S98" s="136">
        <f t="shared" si="51"/>
        <v>43298</v>
      </c>
      <c r="T98" s="135">
        <f t="shared" si="41"/>
        <v>0</v>
      </c>
      <c r="U98" s="12"/>
      <c r="V98" s="137">
        <v>39482</v>
      </c>
      <c r="W98" s="28" t="s">
        <v>69</v>
      </c>
      <c r="X98" s="24"/>
      <c r="Y98" s="5"/>
      <c r="Z98" s="21"/>
      <c r="AA98" s="115"/>
      <c r="AB98" s="115"/>
      <c r="AC98" s="115"/>
      <c r="AD98" s="2"/>
      <c r="AE98" s="3"/>
      <c r="AF98" s="4"/>
      <c r="AG98" s="1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</row>
    <row r="99" spans="1:195" ht="12.75" x14ac:dyDescent="0.15">
      <c r="A99" s="127">
        <f t="shared" si="42"/>
        <v>43211</v>
      </c>
      <c r="B99" s="145">
        <f t="shared" ca="1" si="52"/>
        <v>1022.027679</v>
      </c>
      <c r="C99" s="128">
        <f t="shared" si="43"/>
        <v>1000</v>
      </c>
      <c r="D99" s="129">
        <f ca="1">IF(A99&lt;$B$1,VLOOKUP(A99,[1]DI!$A$4:$B$15000,2),0)</f>
        <v>0</v>
      </c>
      <c r="E99" s="128">
        <f t="shared" ca="1" si="36"/>
        <v>1</v>
      </c>
      <c r="F99" s="128">
        <f ca="1">(TRUNC(PRODUCT($E$12:$E98),16))</f>
        <v>1.01532985476027</v>
      </c>
      <c r="G99" s="128">
        <f t="shared" si="32"/>
        <v>1</v>
      </c>
      <c r="H99" s="128">
        <f t="shared" ca="1" si="37"/>
        <v>1.0153298500000001</v>
      </c>
      <c r="I99" s="129">
        <f t="shared" si="44"/>
        <v>2.8000000000000001E-2</v>
      </c>
      <c r="J99" s="136">
        <f t="shared" si="45"/>
        <v>43124</v>
      </c>
      <c r="K99" s="130">
        <f t="shared" si="46"/>
        <v>59</v>
      </c>
      <c r="L99" s="131">
        <f t="shared" si="47"/>
        <v>60</v>
      </c>
      <c r="M99" s="132">
        <f t="shared" si="38"/>
        <v>1.006596703</v>
      </c>
      <c r="N99" s="132">
        <f t="shared" ca="1" si="39"/>
        <v>1.022027679</v>
      </c>
      <c r="O99" s="131">
        <f t="shared" si="48"/>
        <v>0</v>
      </c>
      <c r="P99" s="17">
        <f t="shared" ca="1" si="49"/>
        <v>22.027678999999999</v>
      </c>
      <c r="Q99" s="133">
        <f t="shared" si="40"/>
        <v>0</v>
      </c>
      <c r="R99" s="134" t="str">
        <f t="shared" si="50"/>
        <v>J=</v>
      </c>
      <c r="S99" s="136">
        <f t="shared" si="51"/>
        <v>43298</v>
      </c>
      <c r="T99" s="135">
        <f t="shared" si="41"/>
        <v>0</v>
      </c>
      <c r="U99" s="12"/>
      <c r="V99" s="137">
        <v>39483</v>
      </c>
      <c r="W99" s="28" t="s">
        <v>69</v>
      </c>
      <c r="X99" s="24"/>
      <c r="Y99" s="5"/>
      <c r="Z99" s="21"/>
      <c r="AA99" s="115"/>
      <c r="AB99" s="115"/>
      <c r="AC99" s="115"/>
      <c r="AD99" s="2"/>
      <c r="AE99" s="3"/>
      <c r="AF99" s="4"/>
      <c r="AG99" s="1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</row>
    <row r="100" spans="1:195" ht="12.75" x14ac:dyDescent="0.15">
      <c r="A100" s="127">
        <f t="shared" si="42"/>
        <v>43212</v>
      </c>
      <c r="B100" s="145">
        <f t="shared" ca="1" si="52"/>
        <v>1022.027679</v>
      </c>
      <c r="C100" s="128">
        <f t="shared" si="43"/>
        <v>1000</v>
      </c>
      <c r="D100" s="129">
        <f ca="1">IF(A100&lt;$B$1,VLOOKUP(A100,[1]DI!$A$4:$B$15000,2),0)</f>
        <v>0</v>
      </c>
      <c r="E100" s="128">
        <f t="shared" ca="1" si="36"/>
        <v>1</v>
      </c>
      <c r="F100" s="128">
        <f ca="1">(TRUNC(PRODUCT($E$12:$E99),16))</f>
        <v>1.01532985476027</v>
      </c>
      <c r="G100" s="128">
        <f t="shared" si="32"/>
        <v>1</v>
      </c>
      <c r="H100" s="128">
        <f t="shared" ca="1" si="37"/>
        <v>1.0153298500000001</v>
      </c>
      <c r="I100" s="129">
        <f t="shared" si="44"/>
        <v>2.8000000000000001E-2</v>
      </c>
      <c r="J100" s="136">
        <f t="shared" si="45"/>
        <v>43124</v>
      </c>
      <c r="K100" s="130">
        <f t="shared" si="46"/>
        <v>59</v>
      </c>
      <c r="L100" s="131">
        <f t="shared" si="47"/>
        <v>60</v>
      </c>
      <c r="M100" s="132">
        <f t="shared" si="38"/>
        <v>1.006596703</v>
      </c>
      <c r="N100" s="132">
        <f t="shared" ca="1" si="39"/>
        <v>1.022027679</v>
      </c>
      <c r="O100" s="131">
        <f t="shared" si="48"/>
        <v>0</v>
      </c>
      <c r="P100" s="17">
        <f t="shared" ca="1" si="49"/>
        <v>22.027678999999999</v>
      </c>
      <c r="Q100" s="133">
        <f t="shared" si="40"/>
        <v>0</v>
      </c>
      <c r="R100" s="134" t="str">
        <f t="shared" si="50"/>
        <v>J=</v>
      </c>
      <c r="S100" s="136">
        <f t="shared" si="51"/>
        <v>43298</v>
      </c>
      <c r="T100" s="135">
        <f t="shared" si="41"/>
        <v>0</v>
      </c>
      <c r="U100" s="12"/>
      <c r="V100" s="137">
        <v>39528</v>
      </c>
      <c r="W100" s="28" t="s">
        <v>70</v>
      </c>
      <c r="X100" s="24"/>
      <c r="Y100" s="5"/>
      <c r="Z100" s="21"/>
      <c r="AA100" s="115"/>
      <c r="AB100" s="115"/>
      <c r="AC100" s="115"/>
      <c r="AD100" s="2"/>
      <c r="AE100" s="3"/>
      <c r="AF100" s="4"/>
      <c r="AG100" s="1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</row>
    <row r="101" spans="1:195" ht="12.75" x14ac:dyDescent="0.15">
      <c r="A101" s="127">
        <f t="shared" si="42"/>
        <v>43213</v>
      </c>
      <c r="B101" s="145">
        <f t="shared" ca="1" si="52"/>
        <v>1022.027679</v>
      </c>
      <c r="C101" s="128">
        <f t="shared" si="43"/>
        <v>1000</v>
      </c>
      <c r="D101" s="129">
        <f ca="1">IF(A101&lt;$B$1,VLOOKUP(A101,[1]DI!$A$4:$B$15000,2),0)</f>
        <v>6.3899999999999998E-2</v>
      </c>
      <c r="E101" s="128">
        <f t="shared" ca="1" si="36"/>
        <v>1.0002458299999999</v>
      </c>
      <c r="F101" s="128">
        <f ca="1">(TRUNC(PRODUCT($E$12:$E100),16))</f>
        <v>1.01532985476027</v>
      </c>
      <c r="G101" s="128">
        <f t="shared" si="32"/>
        <v>1</v>
      </c>
      <c r="H101" s="128">
        <f t="shared" ca="1" si="37"/>
        <v>1.0153298500000001</v>
      </c>
      <c r="I101" s="129">
        <f t="shared" si="44"/>
        <v>2.8000000000000001E-2</v>
      </c>
      <c r="J101" s="136">
        <f t="shared" si="45"/>
        <v>43124</v>
      </c>
      <c r="K101" s="130">
        <f t="shared" si="46"/>
        <v>60</v>
      </c>
      <c r="L101" s="131">
        <f t="shared" si="47"/>
        <v>60</v>
      </c>
      <c r="M101" s="132">
        <f t="shared" si="38"/>
        <v>1.006596703</v>
      </c>
      <c r="N101" s="132">
        <f t="shared" ca="1" si="39"/>
        <v>1.022027679</v>
      </c>
      <c r="O101" s="131">
        <f t="shared" si="48"/>
        <v>0</v>
      </c>
      <c r="P101" s="17">
        <f t="shared" ca="1" si="49"/>
        <v>22.027678999999999</v>
      </c>
      <c r="Q101" s="133">
        <f t="shared" si="40"/>
        <v>0</v>
      </c>
      <c r="R101" s="134" t="str">
        <f t="shared" si="50"/>
        <v>J=</v>
      </c>
      <c r="S101" s="136">
        <f t="shared" si="51"/>
        <v>43298</v>
      </c>
      <c r="T101" s="135">
        <f t="shared" si="41"/>
        <v>0</v>
      </c>
      <c r="U101" s="12"/>
      <c r="V101" s="137">
        <v>39559</v>
      </c>
      <c r="W101" s="28" t="s">
        <v>71</v>
      </c>
      <c r="X101" s="24"/>
      <c r="Y101" s="5"/>
      <c r="Z101" s="21"/>
      <c r="AA101" s="115"/>
      <c r="AB101" s="115"/>
      <c r="AC101" s="115"/>
      <c r="AD101" s="2"/>
      <c r="AE101" s="3"/>
      <c r="AF101" s="4"/>
      <c r="AG101" s="1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</row>
    <row r="102" spans="1:195" ht="12.75" x14ac:dyDescent="0.15">
      <c r="A102" s="127">
        <f t="shared" si="42"/>
        <v>43214</v>
      </c>
      <c r="B102" s="145">
        <f t="shared" ca="1" si="52"/>
        <v>1022.3909579899999</v>
      </c>
      <c r="C102" s="128">
        <f t="shared" si="43"/>
        <v>1000</v>
      </c>
      <c r="D102" s="129">
        <f ca="1">IF(A102&lt;$B$1,VLOOKUP(A102,[1]DI!$A$4:$B$15000,2),0)</f>
        <v>6.3899999999999998E-2</v>
      </c>
      <c r="E102" s="128">
        <f t="shared" ca="1" si="36"/>
        <v>1.0002458299999999</v>
      </c>
      <c r="F102" s="128">
        <f ca="1">(TRUNC(PRODUCT($E$12:$E101),16))</f>
        <v>1.0155794532984601</v>
      </c>
      <c r="G102" s="128">
        <f t="shared" si="32"/>
        <v>1</v>
      </c>
      <c r="H102" s="128">
        <f t="shared" ca="1" si="37"/>
        <v>1.0155794499999999</v>
      </c>
      <c r="I102" s="129">
        <f t="shared" si="44"/>
        <v>2.8000000000000001E-2</v>
      </c>
      <c r="J102" s="136">
        <f t="shared" si="45"/>
        <v>43124</v>
      </c>
      <c r="K102" s="130">
        <f t="shared" si="46"/>
        <v>61</v>
      </c>
      <c r="L102" s="131">
        <f t="shared" si="47"/>
        <v>61</v>
      </c>
      <c r="M102" s="132">
        <f t="shared" si="38"/>
        <v>1.006707016</v>
      </c>
      <c r="N102" s="132">
        <f t="shared" ca="1" si="39"/>
        <v>1.0223909579999999</v>
      </c>
      <c r="O102" s="131">
        <f t="shared" si="48"/>
        <v>0</v>
      </c>
      <c r="P102" s="17">
        <f t="shared" ca="1" si="49"/>
        <v>22.39095799</v>
      </c>
      <c r="Q102" s="133">
        <f t="shared" si="40"/>
        <v>0</v>
      </c>
      <c r="R102" s="134" t="str">
        <f t="shared" si="50"/>
        <v>J=</v>
      </c>
      <c r="S102" s="136">
        <f t="shared" si="51"/>
        <v>43298</v>
      </c>
      <c r="T102" s="135">
        <f t="shared" si="41"/>
        <v>0</v>
      </c>
      <c r="U102" s="12"/>
      <c r="V102" s="137">
        <v>39569</v>
      </c>
      <c r="W102" s="28" t="s">
        <v>72</v>
      </c>
      <c r="X102" s="24"/>
      <c r="Y102" s="5"/>
      <c r="Z102" s="21"/>
      <c r="AA102" s="115"/>
      <c r="AB102" s="115"/>
      <c r="AC102" s="115"/>
      <c r="AD102" s="2"/>
      <c r="AE102" s="3"/>
      <c r="AF102" s="4"/>
      <c r="AG102" s="1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</row>
    <row r="103" spans="1:195" ht="12.75" x14ac:dyDescent="0.15">
      <c r="A103" s="127">
        <f t="shared" si="42"/>
        <v>43215</v>
      </c>
      <c r="B103" s="145">
        <f t="shared" ca="1" si="52"/>
        <v>1022.754363</v>
      </c>
      <c r="C103" s="128">
        <f t="shared" si="43"/>
        <v>1000</v>
      </c>
      <c r="D103" s="129">
        <f ca="1">IF(A103&lt;$B$1,VLOOKUP(A103,[1]DI!$A$4:$B$15000,2),0)</f>
        <v>6.3899999999999998E-2</v>
      </c>
      <c r="E103" s="128">
        <f t="shared" ca="1" si="36"/>
        <v>1.0002458299999999</v>
      </c>
      <c r="F103" s="128">
        <f ca="1">(TRUNC(PRODUCT($E$12:$E102),16))</f>
        <v>1.01582911319547</v>
      </c>
      <c r="G103" s="128">
        <f t="shared" si="32"/>
        <v>1</v>
      </c>
      <c r="H103" s="128">
        <f t="shared" ca="1" si="37"/>
        <v>1.0158291100000001</v>
      </c>
      <c r="I103" s="129">
        <f t="shared" si="44"/>
        <v>2.8000000000000001E-2</v>
      </c>
      <c r="J103" s="136">
        <f t="shared" si="45"/>
        <v>43124</v>
      </c>
      <c r="K103" s="130">
        <f t="shared" si="46"/>
        <v>62</v>
      </c>
      <c r="L103" s="131">
        <f t="shared" si="47"/>
        <v>62</v>
      </c>
      <c r="M103" s="132">
        <f t="shared" si="38"/>
        <v>1.0068173410000001</v>
      </c>
      <c r="N103" s="132">
        <f t="shared" ca="1" si="39"/>
        <v>1.022754363</v>
      </c>
      <c r="O103" s="131">
        <f t="shared" si="48"/>
        <v>0</v>
      </c>
      <c r="P103" s="17">
        <f t="shared" ca="1" si="49"/>
        <v>22.754363000000001</v>
      </c>
      <c r="Q103" s="133">
        <f t="shared" si="40"/>
        <v>0</v>
      </c>
      <c r="R103" s="134" t="str">
        <f t="shared" si="50"/>
        <v>J=</v>
      </c>
      <c r="S103" s="136">
        <f t="shared" si="51"/>
        <v>43298</v>
      </c>
      <c r="T103" s="135">
        <f t="shared" si="41"/>
        <v>0</v>
      </c>
      <c r="U103" s="12"/>
      <c r="V103" s="137">
        <v>39590</v>
      </c>
      <c r="W103" s="28" t="s">
        <v>73</v>
      </c>
      <c r="X103" s="24"/>
      <c r="Y103" s="5"/>
      <c r="Z103" s="21"/>
      <c r="AA103" s="115"/>
      <c r="AB103" s="115"/>
      <c r="AC103" s="115"/>
      <c r="AD103" s="2"/>
      <c r="AE103" s="3"/>
      <c r="AF103" s="4"/>
      <c r="AG103" s="1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</row>
    <row r="104" spans="1:195" ht="12.75" x14ac:dyDescent="0.15">
      <c r="A104" s="127">
        <f t="shared" si="42"/>
        <v>43216</v>
      </c>
      <c r="B104" s="145">
        <f t="shared" ca="1" si="52"/>
        <v>1023.117897</v>
      </c>
      <c r="C104" s="128">
        <f t="shared" si="43"/>
        <v>1000</v>
      </c>
      <c r="D104" s="129">
        <f ca="1">IF(A104&lt;$B$1,VLOOKUP(A104,[1]DI!$A$4:$B$15000,2),0)</f>
        <v>6.3899999999999998E-2</v>
      </c>
      <c r="E104" s="128">
        <f t="shared" ca="1" si="36"/>
        <v>1.0002458299999999</v>
      </c>
      <c r="F104" s="128">
        <f ca="1">(TRUNC(PRODUCT($E$12:$E103),16))</f>
        <v>1.01607883446636</v>
      </c>
      <c r="G104" s="128">
        <f t="shared" si="32"/>
        <v>1</v>
      </c>
      <c r="H104" s="128">
        <f t="shared" ca="1" si="37"/>
        <v>1.0160788300000001</v>
      </c>
      <c r="I104" s="129">
        <f t="shared" si="44"/>
        <v>2.8000000000000001E-2</v>
      </c>
      <c r="J104" s="136">
        <f t="shared" si="45"/>
        <v>43124</v>
      </c>
      <c r="K104" s="130">
        <f t="shared" si="46"/>
        <v>63</v>
      </c>
      <c r="L104" s="131">
        <f t="shared" si="47"/>
        <v>63</v>
      </c>
      <c r="M104" s="132">
        <f t="shared" si="38"/>
        <v>1.006927678</v>
      </c>
      <c r="N104" s="132">
        <f t="shared" ca="1" si="39"/>
        <v>1.0231178970000001</v>
      </c>
      <c r="O104" s="131">
        <f t="shared" si="48"/>
        <v>0</v>
      </c>
      <c r="P104" s="17">
        <f t="shared" ca="1" si="49"/>
        <v>23.117896999999999</v>
      </c>
      <c r="Q104" s="133">
        <f t="shared" si="40"/>
        <v>0</v>
      </c>
      <c r="R104" s="134" t="str">
        <f t="shared" si="50"/>
        <v>J=</v>
      </c>
      <c r="S104" s="136">
        <f t="shared" si="51"/>
        <v>43298</v>
      </c>
      <c r="T104" s="135">
        <f t="shared" si="41"/>
        <v>0</v>
      </c>
      <c r="U104" s="12"/>
      <c r="V104" s="137">
        <v>39807</v>
      </c>
      <c r="W104" s="28" t="s">
        <v>74</v>
      </c>
      <c r="X104" s="24"/>
      <c r="Y104" s="5"/>
      <c r="Z104" s="21"/>
      <c r="AA104" s="115"/>
      <c r="AB104" s="115"/>
      <c r="AC104" s="115"/>
      <c r="AD104" s="2"/>
      <c r="AE104" s="3"/>
      <c r="AF104" s="4"/>
      <c r="AG104" s="1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</row>
    <row r="105" spans="1:195" ht="12.75" x14ac:dyDescent="0.15">
      <c r="A105" s="127">
        <f t="shared" si="42"/>
        <v>43217</v>
      </c>
      <c r="B105" s="145">
        <f t="shared" ca="1" si="52"/>
        <v>1023.481568</v>
      </c>
      <c r="C105" s="128">
        <f t="shared" si="43"/>
        <v>1000</v>
      </c>
      <c r="D105" s="129">
        <f ca="1">IF(A105&lt;$B$1,VLOOKUP(A105,[1]DI!$A$4:$B$15000,2),0)</f>
        <v>6.3899999999999998E-2</v>
      </c>
      <c r="E105" s="128">
        <f t="shared" ca="1" si="36"/>
        <v>1.0002458299999999</v>
      </c>
      <c r="F105" s="128">
        <f ca="1">(TRUNC(PRODUCT($E$12:$E104),16))</f>
        <v>1.01632861712624</v>
      </c>
      <c r="G105" s="128">
        <f t="shared" si="32"/>
        <v>1</v>
      </c>
      <c r="H105" s="128">
        <f t="shared" ca="1" si="37"/>
        <v>1.0163286199999999</v>
      </c>
      <c r="I105" s="129">
        <f t="shared" si="44"/>
        <v>2.8000000000000001E-2</v>
      </c>
      <c r="J105" s="136">
        <f t="shared" si="45"/>
        <v>43124</v>
      </c>
      <c r="K105" s="130">
        <f t="shared" si="46"/>
        <v>64</v>
      </c>
      <c r="L105" s="131">
        <f t="shared" si="47"/>
        <v>64</v>
      </c>
      <c r="M105" s="132">
        <f t="shared" si="38"/>
        <v>1.0070380269999999</v>
      </c>
      <c r="N105" s="132">
        <f t="shared" ca="1" si="39"/>
        <v>1.023481568</v>
      </c>
      <c r="O105" s="131">
        <f t="shared" si="48"/>
        <v>0</v>
      </c>
      <c r="P105" s="17">
        <f t="shared" ca="1" si="49"/>
        <v>23.481567999999999</v>
      </c>
      <c r="Q105" s="133">
        <f t="shared" si="40"/>
        <v>0</v>
      </c>
      <c r="R105" s="134" t="str">
        <f t="shared" si="50"/>
        <v>J=</v>
      </c>
      <c r="S105" s="136">
        <f t="shared" si="51"/>
        <v>43298</v>
      </c>
      <c r="T105" s="135">
        <f t="shared" si="41"/>
        <v>0</v>
      </c>
      <c r="U105" s="12"/>
      <c r="V105" s="137">
        <v>39814</v>
      </c>
      <c r="W105" s="28" t="s">
        <v>75</v>
      </c>
      <c r="X105" s="24"/>
      <c r="Y105" s="5"/>
      <c r="Z105" s="21"/>
      <c r="AA105" s="115"/>
      <c r="AB105" s="115"/>
      <c r="AC105" s="115"/>
      <c r="AD105" s="2"/>
      <c r="AE105" s="3"/>
      <c r="AF105" s="4"/>
      <c r="AG105" s="1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</row>
    <row r="106" spans="1:195" ht="12.75" x14ac:dyDescent="0.15">
      <c r="A106" s="127">
        <f t="shared" si="42"/>
        <v>43218</v>
      </c>
      <c r="B106" s="145">
        <f t="shared" ca="1" si="52"/>
        <v>1023.84535699</v>
      </c>
      <c r="C106" s="128">
        <f t="shared" si="43"/>
        <v>1000</v>
      </c>
      <c r="D106" s="129">
        <f ca="1">IF(A106&lt;$B$1,VLOOKUP(A106,[1]DI!$A$4:$B$15000,2),0)</f>
        <v>0</v>
      </c>
      <c r="E106" s="128">
        <f t="shared" ca="1" si="36"/>
        <v>1</v>
      </c>
      <c r="F106" s="128">
        <f ca="1">(TRUNC(PRODUCT($E$12:$E105),16))</f>
        <v>1.01657846119019</v>
      </c>
      <c r="G106" s="128">
        <f t="shared" si="32"/>
        <v>1</v>
      </c>
      <c r="H106" s="128">
        <f t="shared" ca="1" si="37"/>
        <v>1.0165784600000001</v>
      </c>
      <c r="I106" s="129">
        <f t="shared" si="44"/>
        <v>2.8000000000000001E-2</v>
      </c>
      <c r="J106" s="136">
        <f t="shared" si="45"/>
        <v>43124</v>
      </c>
      <c r="K106" s="130">
        <f t="shared" si="46"/>
        <v>64</v>
      </c>
      <c r="L106" s="131">
        <f t="shared" si="47"/>
        <v>65</v>
      </c>
      <c r="M106" s="132">
        <f t="shared" si="38"/>
        <v>1.0071483880000001</v>
      </c>
      <c r="N106" s="132">
        <f t="shared" ca="1" si="39"/>
        <v>1.0238453569999999</v>
      </c>
      <c r="O106" s="131">
        <f t="shared" si="48"/>
        <v>0</v>
      </c>
      <c r="P106" s="17">
        <f t="shared" ca="1" si="49"/>
        <v>23.845356989999999</v>
      </c>
      <c r="Q106" s="133">
        <f t="shared" si="40"/>
        <v>0</v>
      </c>
      <c r="R106" s="134" t="str">
        <f t="shared" si="50"/>
        <v>J=</v>
      </c>
      <c r="S106" s="136">
        <f t="shared" si="51"/>
        <v>43298</v>
      </c>
      <c r="T106" s="135">
        <f t="shared" si="41"/>
        <v>0</v>
      </c>
      <c r="U106" s="12"/>
      <c r="V106" s="137">
        <v>39867</v>
      </c>
      <c r="W106" s="28" t="s">
        <v>69</v>
      </c>
      <c r="X106" s="24"/>
      <c r="Y106" s="33"/>
      <c r="Z106" s="21"/>
      <c r="AA106" s="115"/>
      <c r="AB106" s="115"/>
      <c r="AC106" s="115"/>
      <c r="AD106" s="15"/>
      <c r="AE106" s="143"/>
      <c r="AF106" s="142"/>
      <c r="AG106" s="31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33"/>
      <c r="FP106" s="33"/>
      <c r="FQ106" s="33"/>
      <c r="FR106" s="33"/>
      <c r="FS106" s="33"/>
      <c r="FT106" s="33"/>
      <c r="FU106" s="33"/>
      <c r="FV106" s="33"/>
      <c r="FW106" s="33"/>
      <c r="FX106" s="33"/>
      <c r="FY106" s="33"/>
      <c r="FZ106" s="33"/>
      <c r="GA106" s="33"/>
      <c r="GB106" s="33"/>
      <c r="GC106" s="33"/>
      <c r="GD106" s="33"/>
      <c r="GE106" s="33"/>
      <c r="GF106" s="33"/>
      <c r="GG106" s="33"/>
      <c r="GH106" s="33"/>
      <c r="GI106" s="33"/>
      <c r="GJ106" s="33"/>
      <c r="GK106" s="33"/>
      <c r="GL106" s="33"/>
      <c r="GM106" s="33"/>
    </row>
    <row r="107" spans="1:195" ht="12.75" x14ac:dyDescent="0.15">
      <c r="A107" s="127">
        <f t="shared" si="42"/>
        <v>43219</v>
      </c>
      <c r="B107" s="145">
        <f t="shared" ca="1" si="52"/>
        <v>1023.84535699</v>
      </c>
      <c r="C107" s="128">
        <f t="shared" si="43"/>
        <v>1000</v>
      </c>
      <c r="D107" s="129">
        <f ca="1">IF(A107&lt;$B$1,VLOOKUP(A107,[1]DI!$A$4:$B$15000,2),0)</f>
        <v>0</v>
      </c>
      <c r="E107" s="128">
        <f t="shared" ca="1" si="36"/>
        <v>1</v>
      </c>
      <c r="F107" s="128">
        <f ca="1">(TRUNC(PRODUCT($E$12:$E106),16))</f>
        <v>1.01657846119019</v>
      </c>
      <c r="G107" s="128">
        <f t="shared" si="32"/>
        <v>1</v>
      </c>
      <c r="H107" s="128">
        <f t="shared" ca="1" si="37"/>
        <v>1.0165784600000001</v>
      </c>
      <c r="I107" s="129">
        <f t="shared" si="44"/>
        <v>2.8000000000000001E-2</v>
      </c>
      <c r="J107" s="136">
        <f t="shared" si="45"/>
        <v>43124</v>
      </c>
      <c r="K107" s="130">
        <f t="shared" si="46"/>
        <v>64</v>
      </c>
      <c r="L107" s="131">
        <f t="shared" si="47"/>
        <v>65</v>
      </c>
      <c r="M107" s="132">
        <f t="shared" si="38"/>
        <v>1.0071483880000001</v>
      </c>
      <c r="N107" s="132">
        <f t="shared" ca="1" si="39"/>
        <v>1.0238453569999999</v>
      </c>
      <c r="O107" s="131">
        <f t="shared" si="48"/>
        <v>0</v>
      </c>
      <c r="P107" s="17">
        <f t="shared" ca="1" si="49"/>
        <v>23.845356989999999</v>
      </c>
      <c r="Q107" s="133">
        <f t="shared" si="40"/>
        <v>0</v>
      </c>
      <c r="R107" s="134" t="str">
        <f t="shared" si="50"/>
        <v>J=</v>
      </c>
      <c r="S107" s="136">
        <f t="shared" si="51"/>
        <v>43298</v>
      </c>
      <c r="T107" s="135">
        <f t="shared" si="41"/>
        <v>0</v>
      </c>
      <c r="U107" s="12"/>
      <c r="V107" s="137">
        <v>39868</v>
      </c>
      <c r="W107" s="28" t="s">
        <v>69</v>
      </c>
      <c r="X107" s="24"/>
      <c r="Y107" s="5"/>
      <c r="Z107" s="21"/>
      <c r="AA107" s="115"/>
      <c r="AB107" s="115"/>
      <c r="AC107" s="115"/>
      <c r="AD107" s="2"/>
      <c r="AE107" s="3"/>
      <c r="AF107" s="4"/>
      <c r="AG107" s="1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</row>
    <row r="108" spans="1:195" ht="12.75" x14ac:dyDescent="0.15">
      <c r="A108" s="127">
        <f t="shared" si="42"/>
        <v>43220</v>
      </c>
      <c r="B108" s="145">
        <f t="shared" ca="1" si="52"/>
        <v>1023.84535699</v>
      </c>
      <c r="C108" s="128">
        <f t="shared" si="43"/>
        <v>1000</v>
      </c>
      <c r="D108" s="129">
        <f ca="1">IF(A108&lt;$B$1,VLOOKUP(A108,[1]DI!$A$4:$B$15000,2),0)</f>
        <v>6.3899999999999998E-2</v>
      </c>
      <c r="E108" s="128">
        <f t="shared" ca="1" si="36"/>
        <v>1.0002458299999999</v>
      </c>
      <c r="F108" s="128">
        <f ca="1">(TRUNC(PRODUCT($E$12:$E107),16))</f>
        <v>1.01657846119019</v>
      </c>
      <c r="G108" s="128">
        <f t="shared" si="32"/>
        <v>1</v>
      </c>
      <c r="H108" s="128">
        <f t="shared" ca="1" si="37"/>
        <v>1.0165784600000001</v>
      </c>
      <c r="I108" s="129">
        <f t="shared" si="44"/>
        <v>2.8000000000000001E-2</v>
      </c>
      <c r="J108" s="136">
        <f t="shared" si="45"/>
        <v>43124</v>
      </c>
      <c r="K108" s="130">
        <f t="shared" si="46"/>
        <v>65</v>
      </c>
      <c r="L108" s="131">
        <f t="shared" si="47"/>
        <v>65</v>
      </c>
      <c r="M108" s="132">
        <f t="shared" si="38"/>
        <v>1.0071483880000001</v>
      </c>
      <c r="N108" s="132">
        <f t="shared" ca="1" si="39"/>
        <v>1.0238453569999999</v>
      </c>
      <c r="O108" s="131">
        <f t="shared" si="48"/>
        <v>0</v>
      </c>
      <c r="P108" s="17">
        <f t="shared" ca="1" si="49"/>
        <v>23.845356989999999</v>
      </c>
      <c r="Q108" s="133">
        <f t="shared" si="40"/>
        <v>0</v>
      </c>
      <c r="R108" s="134" t="str">
        <f t="shared" si="50"/>
        <v>J=</v>
      </c>
      <c r="S108" s="136">
        <f t="shared" si="51"/>
        <v>43298</v>
      </c>
      <c r="T108" s="135">
        <f t="shared" si="41"/>
        <v>0</v>
      </c>
      <c r="U108" s="12"/>
      <c r="V108" s="137">
        <v>39913</v>
      </c>
      <c r="W108" s="28" t="s">
        <v>70</v>
      </c>
      <c r="X108" s="24"/>
      <c r="Y108" s="5"/>
      <c r="Z108" s="21"/>
      <c r="AA108" s="115"/>
      <c r="AB108" s="115"/>
      <c r="AC108" s="115"/>
      <c r="AD108" s="2"/>
      <c r="AE108" s="3"/>
      <c r="AF108" s="4"/>
      <c r="AG108" s="1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</row>
    <row r="109" spans="1:195" ht="12.75" x14ac:dyDescent="0.15">
      <c r="A109" s="127">
        <f t="shared" si="42"/>
        <v>43221</v>
      </c>
      <c r="B109" s="145">
        <f t="shared" ca="1" si="52"/>
        <v>1024.2092849999999</v>
      </c>
      <c r="C109" s="128">
        <f t="shared" si="43"/>
        <v>1000</v>
      </c>
      <c r="D109" s="129">
        <f ca="1">IF(A109&lt;$B$1,VLOOKUP(A109,[1]DI!$A$4:$B$15000,2),0)</f>
        <v>0</v>
      </c>
      <c r="E109" s="128">
        <f t="shared" ca="1" si="36"/>
        <v>1</v>
      </c>
      <c r="F109" s="128">
        <f ca="1">(TRUNC(PRODUCT($E$12:$E108),16))</f>
        <v>1.0168283666733</v>
      </c>
      <c r="G109" s="128">
        <f t="shared" si="32"/>
        <v>1</v>
      </c>
      <c r="H109" s="128">
        <f t="shared" ca="1" si="37"/>
        <v>1.01682837</v>
      </c>
      <c r="I109" s="129">
        <f t="shared" si="44"/>
        <v>2.8000000000000001E-2</v>
      </c>
      <c r="J109" s="136">
        <f t="shared" si="45"/>
        <v>43124</v>
      </c>
      <c r="K109" s="130">
        <f t="shared" si="46"/>
        <v>65</v>
      </c>
      <c r="L109" s="131">
        <f t="shared" si="47"/>
        <v>66</v>
      </c>
      <c r="M109" s="132">
        <f t="shared" si="38"/>
        <v>1.007258762</v>
      </c>
      <c r="N109" s="132">
        <f t="shared" ca="1" si="39"/>
        <v>1.024209285</v>
      </c>
      <c r="O109" s="131">
        <f t="shared" si="48"/>
        <v>0</v>
      </c>
      <c r="P109" s="17">
        <f t="shared" ca="1" si="49"/>
        <v>24.209285000000001</v>
      </c>
      <c r="Q109" s="133">
        <f t="shared" si="40"/>
        <v>0</v>
      </c>
      <c r="R109" s="134" t="str">
        <f t="shared" si="50"/>
        <v>J=</v>
      </c>
      <c r="S109" s="136">
        <f t="shared" si="51"/>
        <v>43298</v>
      </c>
      <c r="T109" s="135">
        <f t="shared" si="41"/>
        <v>0</v>
      </c>
      <c r="U109" s="12"/>
      <c r="V109" s="137">
        <v>39924</v>
      </c>
      <c r="W109" s="28" t="s">
        <v>71</v>
      </c>
      <c r="X109" s="24"/>
      <c r="Y109" s="5"/>
      <c r="Z109" s="21"/>
      <c r="AA109" s="115"/>
      <c r="AB109" s="115"/>
      <c r="AC109" s="115"/>
      <c r="AD109" s="2"/>
      <c r="AE109" s="3"/>
      <c r="AF109" s="4"/>
      <c r="AG109" s="1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</row>
    <row r="110" spans="1:195" ht="12.75" x14ac:dyDescent="0.15">
      <c r="A110" s="127">
        <f t="shared" si="42"/>
        <v>43222</v>
      </c>
      <c r="B110" s="145">
        <f t="shared" ca="1" si="52"/>
        <v>1024.2092849999999</v>
      </c>
      <c r="C110" s="128">
        <f t="shared" si="43"/>
        <v>1000</v>
      </c>
      <c r="D110" s="129">
        <f ca="1">IF(A110&lt;$B$1,VLOOKUP(A110,[1]DI!$A$4:$B$15000,2),0)</f>
        <v>6.3899999999999998E-2</v>
      </c>
      <c r="E110" s="128">
        <f t="shared" ca="1" si="36"/>
        <v>1.0002458299999999</v>
      </c>
      <c r="F110" s="128">
        <f ca="1">(TRUNC(PRODUCT($E$12:$E109),16))</f>
        <v>1.0168283666733</v>
      </c>
      <c r="G110" s="128">
        <f t="shared" si="32"/>
        <v>1</v>
      </c>
      <c r="H110" s="128">
        <f t="shared" ca="1" si="37"/>
        <v>1.01682837</v>
      </c>
      <c r="I110" s="129">
        <f t="shared" si="44"/>
        <v>2.8000000000000001E-2</v>
      </c>
      <c r="J110" s="136">
        <f t="shared" si="45"/>
        <v>43124</v>
      </c>
      <c r="K110" s="130">
        <f t="shared" si="46"/>
        <v>66</v>
      </c>
      <c r="L110" s="131">
        <f t="shared" si="47"/>
        <v>66</v>
      </c>
      <c r="M110" s="132">
        <f t="shared" si="38"/>
        <v>1.007258762</v>
      </c>
      <c r="N110" s="132">
        <f t="shared" ca="1" si="39"/>
        <v>1.024209285</v>
      </c>
      <c r="O110" s="131">
        <f t="shared" si="48"/>
        <v>0</v>
      </c>
      <c r="P110" s="17">
        <f t="shared" ca="1" si="49"/>
        <v>24.209285000000001</v>
      </c>
      <c r="Q110" s="133">
        <f t="shared" si="40"/>
        <v>0</v>
      </c>
      <c r="R110" s="134" t="str">
        <f t="shared" si="50"/>
        <v>J=</v>
      </c>
      <c r="S110" s="136">
        <f t="shared" si="51"/>
        <v>43298</v>
      </c>
      <c r="T110" s="135">
        <f t="shared" si="41"/>
        <v>0</v>
      </c>
      <c r="U110" s="12"/>
      <c r="V110" s="137">
        <v>39934</v>
      </c>
      <c r="W110" s="28" t="s">
        <v>72</v>
      </c>
      <c r="X110" s="24"/>
      <c r="Y110" s="5"/>
      <c r="Z110" s="21"/>
      <c r="AA110" s="115"/>
      <c r="AB110" s="115"/>
      <c r="AC110" s="115"/>
      <c r="AD110" s="2"/>
      <c r="AE110" s="3"/>
      <c r="AF110" s="4"/>
      <c r="AG110" s="1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</row>
    <row r="111" spans="1:195" ht="12.75" x14ac:dyDescent="0.15">
      <c r="A111" s="127">
        <f t="shared" si="42"/>
        <v>43223</v>
      </c>
      <c r="B111" s="145">
        <f t="shared" ca="1" si="52"/>
        <v>1024.57332999</v>
      </c>
      <c r="C111" s="128">
        <f t="shared" si="43"/>
        <v>1000</v>
      </c>
      <c r="D111" s="129">
        <f ca="1">IF(A111&lt;$B$1,VLOOKUP(A111,[1]DI!$A$4:$B$15000,2),0)</f>
        <v>6.3899999999999998E-2</v>
      </c>
      <c r="E111" s="128">
        <f t="shared" ca="1" si="36"/>
        <v>1.0002458299999999</v>
      </c>
      <c r="F111" s="128">
        <f ca="1">(TRUNC(PRODUCT($E$12:$E110),16))</f>
        <v>1.0170783335906799</v>
      </c>
      <c r="G111" s="128">
        <f t="shared" si="32"/>
        <v>1</v>
      </c>
      <c r="H111" s="128">
        <f t="shared" ca="1" si="37"/>
        <v>1.0170783299999999</v>
      </c>
      <c r="I111" s="129">
        <f t="shared" si="44"/>
        <v>2.8000000000000001E-2</v>
      </c>
      <c r="J111" s="136">
        <f t="shared" si="45"/>
        <v>43124</v>
      </c>
      <c r="K111" s="130">
        <f t="shared" si="46"/>
        <v>67</v>
      </c>
      <c r="L111" s="131">
        <f t="shared" si="47"/>
        <v>67</v>
      </c>
      <c r="M111" s="132">
        <f t="shared" si="38"/>
        <v>1.0073691469999999</v>
      </c>
      <c r="N111" s="132">
        <f t="shared" ca="1" si="39"/>
        <v>1.0245733299999999</v>
      </c>
      <c r="O111" s="131">
        <f t="shared" si="48"/>
        <v>0</v>
      </c>
      <c r="P111" s="17">
        <f t="shared" ca="1" si="49"/>
        <v>24.573329990000001</v>
      </c>
      <c r="Q111" s="133">
        <f t="shared" si="40"/>
        <v>0</v>
      </c>
      <c r="R111" s="134" t="str">
        <f t="shared" si="50"/>
        <v>J=</v>
      </c>
      <c r="S111" s="136">
        <f t="shared" si="51"/>
        <v>43298</v>
      </c>
      <c r="T111" s="135">
        <f t="shared" si="41"/>
        <v>0</v>
      </c>
      <c r="U111" s="12"/>
      <c r="V111" s="137">
        <v>39975</v>
      </c>
      <c r="W111" s="28" t="s">
        <v>73</v>
      </c>
      <c r="X111" s="24"/>
      <c r="Y111" s="5"/>
      <c r="Z111" s="21"/>
      <c r="AA111" s="115"/>
      <c r="AB111" s="115"/>
      <c r="AC111" s="115"/>
      <c r="AD111" s="2"/>
      <c r="AE111" s="3"/>
      <c r="AF111" s="4"/>
      <c r="AG111" s="1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</row>
    <row r="112" spans="1:195" ht="12.75" x14ac:dyDescent="0.15">
      <c r="A112" s="127">
        <f t="shared" si="42"/>
        <v>43224</v>
      </c>
      <c r="B112" s="145">
        <f t="shared" ca="1" si="52"/>
        <v>1024.9375130000001</v>
      </c>
      <c r="C112" s="128">
        <f t="shared" si="43"/>
        <v>1000</v>
      </c>
      <c r="D112" s="129">
        <f ca="1">IF(A112&lt;$B$1,VLOOKUP(A112,[1]DI!$A$4:$B$15000,2),0)</f>
        <v>6.3899999999999998E-2</v>
      </c>
      <c r="E112" s="128">
        <f t="shared" ca="1" si="36"/>
        <v>1.0002458299999999</v>
      </c>
      <c r="F112" s="128">
        <f ca="1">(TRUNC(PRODUCT($E$12:$E111),16))</f>
        <v>1.01732836195743</v>
      </c>
      <c r="G112" s="128">
        <f t="shared" ref="G112:G175" si="53">IF(O111&gt;0,F111,G111)</f>
        <v>1</v>
      </c>
      <c r="H112" s="128">
        <f t="shared" ca="1" si="37"/>
        <v>1.01732836</v>
      </c>
      <c r="I112" s="129">
        <f t="shared" si="44"/>
        <v>2.8000000000000001E-2</v>
      </c>
      <c r="J112" s="136">
        <f t="shared" si="45"/>
        <v>43124</v>
      </c>
      <c r="K112" s="130">
        <f t="shared" si="46"/>
        <v>68</v>
      </c>
      <c r="L112" s="131">
        <f t="shared" si="47"/>
        <v>68</v>
      </c>
      <c r="M112" s="132">
        <f t="shared" si="38"/>
        <v>1.007479545</v>
      </c>
      <c r="N112" s="132">
        <f t="shared" ca="1" si="39"/>
        <v>1.024937513</v>
      </c>
      <c r="O112" s="131">
        <f t="shared" si="48"/>
        <v>0</v>
      </c>
      <c r="P112" s="17">
        <f t="shared" ca="1" si="49"/>
        <v>24.937512999999999</v>
      </c>
      <c r="Q112" s="133">
        <f t="shared" si="40"/>
        <v>0</v>
      </c>
      <c r="R112" s="134" t="str">
        <f t="shared" si="50"/>
        <v>J=</v>
      </c>
      <c r="S112" s="136">
        <f t="shared" si="51"/>
        <v>43298</v>
      </c>
      <c r="T112" s="135">
        <f t="shared" si="41"/>
        <v>0</v>
      </c>
      <c r="U112" s="12"/>
      <c r="V112" s="137">
        <v>40063</v>
      </c>
      <c r="W112" s="28" t="s">
        <v>65</v>
      </c>
      <c r="X112" s="24"/>
      <c r="Y112" s="5"/>
      <c r="Z112" s="21"/>
      <c r="AA112" s="115"/>
      <c r="AB112" s="115"/>
      <c r="AC112" s="115"/>
      <c r="AD112" s="2"/>
      <c r="AE112" s="3"/>
      <c r="AF112" s="4"/>
      <c r="AG112" s="1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</row>
    <row r="113" spans="1:189" ht="12.75" x14ac:dyDescent="0.15">
      <c r="A113" s="127">
        <f t="shared" si="42"/>
        <v>43225</v>
      </c>
      <c r="B113" s="145">
        <f t="shared" ca="1" si="52"/>
        <v>1025.301825</v>
      </c>
      <c r="C113" s="128">
        <f t="shared" si="43"/>
        <v>1000</v>
      </c>
      <c r="D113" s="129">
        <f ca="1">IF(A113&lt;$B$1,VLOOKUP(A113,[1]DI!$A$4:$B$15000,2),0)</f>
        <v>0</v>
      </c>
      <c r="E113" s="128">
        <f t="shared" ca="1" si="36"/>
        <v>1</v>
      </c>
      <c r="F113" s="128">
        <f ca="1">(TRUNC(PRODUCT($E$12:$E112),16))</f>
        <v>1.0175784517886499</v>
      </c>
      <c r="G113" s="128">
        <f t="shared" si="53"/>
        <v>1</v>
      </c>
      <c r="H113" s="128">
        <f t="shared" ca="1" si="37"/>
        <v>1.01757845</v>
      </c>
      <c r="I113" s="129">
        <f t="shared" si="44"/>
        <v>2.8000000000000001E-2</v>
      </c>
      <c r="J113" s="136">
        <f t="shared" si="45"/>
        <v>43124</v>
      </c>
      <c r="K113" s="130">
        <f t="shared" si="46"/>
        <v>68</v>
      </c>
      <c r="L113" s="131">
        <f t="shared" si="47"/>
        <v>69</v>
      </c>
      <c r="M113" s="132">
        <f t="shared" si="38"/>
        <v>1.007589955</v>
      </c>
      <c r="N113" s="132">
        <f t="shared" ca="1" si="39"/>
        <v>1.0253018250000001</v>
      </c>
      <c r="O113" s="131">
        <f t="shared" si="48"/>
        <v>0</v>
      </c>
      <c r="P113" s="17">
        <f t="shared" ca="1" si="49"/>
        <v>25.301825000000001</v>
      </c>
      <c r="Q113" s="133">
        <f t="shared" si="40"/>
        <v>0</v>
      </c>
      <c r="R113" s="134" t="str">
        <f t="shared" si="50"/>
        <v>J=</v>
      </c>
      <c r="S113" s="136">
        <f t="shared" si="51"/>
        <v>43298</v>
      </c>
      <c r="T113" s="135">
        <f t="shared" si="41"/>
        <v>0</v>
      </c>
      <c r="U113" s="12"/>
      <c r="V113" s="137">
        <v>40098</v>
      </c>
      <c r="W113" s="28" t="s">
        <v>66</v>
      </c>
      <c r="X113" s="24"/>
      <c r="Y113" s="5"/>
      <c r="Z113" s="21"/>
      <c r="AA113" s="115"/>
      <c r="AB113" s="115"/>
      <c r="AC113" s="115"/>
      <c r="AD113" s="2"/>
      <c r="AE113" s="3"/>
      <c r="AF113" s="4"/>
      <c r="AG113" s="1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</row>
    <row r="114" spans="1:189" ht="12.75" x14ac:dyDescent="0.15">
      <c r="A114" s="127">
        <f t="shared" si="42"/>
        <v>43226</v>
      </c>
      <c r="B114" s="145">
        <f t="shared" ca="1" si="52"/>
        <v>1025.301825</v>
      </c>
      <c r="C114" s="128">
        <f t="shared" si="43"/>
        <v>1000</v>
      </c>
      <c r="D114" s="129">
        <f ca="1">IF(A114&lt;$B$1,VLOOKUP(A114,[1]DI!$A$4:$B$15000,2),0)</f>
        <v>0</v>
      </c>
      <c r="E114" s="128">
        <f t="shared" ca="1" si="36"/>
        <v>1</v>
      </c>
      <c r="F114" s="128">
        <f ca="1">(TRUNC(PRODUCT($E$12:$E113),16))</f>
        <v>1.0175784517886499</v>
      </c>
      <c r="G114" s="128">
        <f t="shared" si="53"/>
        <v>1</v>
      </c>
      <c r="H114" s="128">
        <f t="shared" ca="1" si="37"/>
        <v>1.01757845</v>
      </c>
      <c r="I114" s="129">
        <f t="shared" si="44"/>
        <v>2.8000000000000001E-2</v>
      </c>
      <c r="J114" s="136">
        <f t="shared" si="45"/>
        <v>43124</v>
      </c>
      <c r="K114" s="130">
        <f t="shared" si="46"/>
        <v>68</v>
      </c>
      <c r="L114" s="131">
        <f t="shared" si="47"/>
        <v>69</v>
      </c>
      <c r="M114" s="132">
        <f t="shared" si="38"/>
        <v>1.007589955</v>
      </c>
      <c r="N114" s="132">
        <f t="shared" ca="1" si="39"/>
        <v>1.0253018250000001</v>
      </c>
      <c r="O114" s="131">
        <f t="shared" si="48"/>
        <v>0</v>
      </c>
      <c r="P114" s="17">
        <f t="shared" ca="1" si="49"/>
        <v>25.301825000000001</v>
      </c>
      <c r="Q114" s="133">
        <f t="shared" si="40"/>
        <v>0</v>
      </c>
      <c r="R114" s="134" t="str">
        <f t="shared" si="50"/>
        <v>J=</v>
      </c>
      <c r="S114" s="136">
        <f t="shared" si="51"/>
        <v>43298</v>
      </c>
      <c r="T114" s="135">
        <f t="shared" si="41"/>
        <v>0</v>
      </c>
      <c r="U114" s="12"/>
      <c r="V114" s="137">
        <v>40119</v>
      </c>
      <c r="W114" s="28" t="s">
        <v>67</v>
      </c>
      <c r="X114" s="24"/>
      <c r="Y114" s="5"/>
      <c r="Z114" s="21"/>
      <c r="AA114" s="115"/>
      <c r="AB114" s="115"/>
      <c r="AC114" s="115"/>
      <c r="AD114" s="2"/>
      <c r="AE114" s="3"/>
      <c r="AF114" s="4"/>
      <c r="AG114" s="1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</row>
    <row r="115" spans="1:189" ht="12.75" x14ac:dyDescent="0.15">
      <c r="A115" s="127">
        <f t="shared" si="42"/>
        <v>43227</v>
      </c>
      <c r="B115" s="145">
        <f t="shared" ca="1" si="52"/>
        <v>1025.301825</v>
      </c>
      <c r="C115" s="128">
        <f t="shared" si="43"/>
        <v>1000</v>
      </c>
      <c r="D115" s="129">
        <f ca="1">IF(A115&lt;$B$1,VLOOKUP(A115,[1]DI!$A$4:$B$15000,2),0)</f>
        <v>6.3899999999999998E-2</v>
      </c>
      <c r="E115" s="128">
        <f t="shared" ca="1" si="36"/>
        <v>1.0002458299999999</v>
      </c>
      <c r="F115" s="128">
        <f ca="1">(TRUNC(PRODUCT($E$12:$E114),16))</f>
        <v>1.0175784517886499</v>
      </c>
      <c r="G115" s="128">
        <f t="shared" si="53"/>
        <v>1</v>
      </c>
      <c r="H115" s="128">
        <f t="shared" ca="1" si="37"/>
        <v>1.01757845</v>
      </c>
      <c r="I115" s="129">
        <f t="shared" si="44"/>
        <v>2.8000000000000001E-2</v>
      </c>
      <c r="J115" s="136">
        <f t="shared" si="45"/>
        <v>43124</v>
      </c>
      <c r="K115" s="130">
        <f t="shared" si="46"/>
        <v>69</v>
      </c>
      <c r="L115" s="131">
        <f t="shared" si="47"/>
        <v>69</v>
      </c>
      <c r="M115" s="132">
        <f t="shared" si="38"/>
        <v>1.007589955</v>
      </c>
      <c r="N115" s="132">
        <f t="shared" ca="1" si="39"/>
        <v>1.0253018250000001</v>
      </c>
      <c r="O115" s="131">
        <f t="shared" si="48"/>
        <v>0</v>
      </c>
      <c r="P115" s="17">
        <f t="shared" ca="1" si="49"/>
        <v>25.301825000000001</v>
      </c>
      <c r="Q115" s="133">
        <f t="shared" si="40"/>
        <v>0</v>
      </c>
      <c r="R115" s="134" t="str">
        <f t="shared" si="50"/>
        <v>J=</v>
      </c>
      <c r="S115" s="136">
        <f t="shared" si="51"/>
        <v>43298</v>
      </c>
      <c r="T115" s="135">
        <f t="shared" si="41"/>
        <v>0</v>
      </c>
      <c r="U115" s="12"/>
      <c r="V115" s="137">
        <v>40172</v>
      </c>
      <c r="W115" s="28" t="s">
        <v>74</v>
      </c>
      <c r="X115" s="24"/>
      <c r="Y115" s="5"/>
      <c r="Z115" s="21"/>
      <c r="AA115" s="115"/>
      <c r="AB115" s="115"/>
      <c r="AC115" s="115"/>
      <c r="AD115" s="2"/>
      <c r="AE115" s="3"/>
      <c r="AF115" s="4"/>
      <c r="AG115" s="1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</row>
    <row r="116" spans="1:189" ht="12.75" x14ac:dyDescent="0.15">
      <c r="A116" s="127">
        <f t="shared" si="42"/>
        <v>43228</v>
      </c>
      <c r="B116" s="145">
        <f t="shared" ca="1" si="52"/>
        <v>1025.6662630000001</v>
      </c>
      <c r="C116" s="128">
        <f t="shared" si="43"/>
        <v>1000</v>
      </c>
      <c r="D116" s="129">
        <f ca="1">IF(A116&lt;$B$1,VLOOKUP(A116,[1]DI!$A$4:$B$15000,2),0)</f>
        <v>6.3899999999999998E-2</v>
      </c>
      <c r="E116" s="128">
        <f t="shared" ca="1" si="36"/>
        <v>1.0002458299999999</v>
      </c>
      <c r="F116" s="128">
        <f ca="1">(TRUNC(PRODUCT($E$12:$E115),16))</f>
        <v>1.0178286030994499</v>
      </c>
      <c r="G116" s="128">
        <f t="shared" si="53"/>
        <v>1</v>
      </c>
      <c r="H116" s="128">
        <f t="shared" ca="1" si="37"/>
        <v>1.0178286000000001</v>
      </c>
      <c r="I116" s="129">
        <f t="shared" si="44"/>
        <v>2.8000000000000001E-2</v>
      </c>
      <c r="J116" s="136">
        <f t="shared" si="45"/>
        <v>43124</v>
      </c>
      <c r="K116" s="130">
        <f t="shared" si="46"/>
        <v>70</v>
      </c>
      <c r="L116" s="131">
        <f t="shared" si="47"/>
        <v>70</v>
      </c>
      <c r="M116" s="132">
        <f t="shared" si="38"/>
        <v>1.0077003760000001</v>
      </c>
      <c r="N116" s="132">
        <f t="shared" ca="1" si="39"/>
        <v>1.025666263</v>
      </c>
      <c r="O116" s="131">
        <f t="shared" si="48"/>
        <v>0</v>
      </c>
      <c r="P116" s="17">
        <f t="shared" ca="1" si="49"/>
        <v>25.666263000000001</v>
      </c>
      <c r="Q116" s="133">
        <f t="shared" si="40"/>
        <v>0</v>
      </c>
      <c r="R116" s="134" t="str">
        <f t="shared" si="50"/>
        <v>J=</v>
      </c>
      <c r="S116" s="136">
        <f t="shared" si="51"/>
        <v>43298</v>
      </c>
      <c r="T116" s="135">
        <f t="shared" si="41"/>
        <v>0</v>
      </c>
      <c r="U116" s="12"/>
      <c r="V116" s="137">
        <v>40179</v>
      </c>
      <c r="W116" s="28" t="s">
        <v>75</v>
      </c>
      <c r="X116" s="24"/>
      <c r="Y116" s="5"/>
      <c r="Z116" s="41"/>
      <c r="AA116" s="115"/>
      <c r="AB116" s="115"/>
      <c r="AC116" s="115"/>
      <c r="AD116" s="2"/>
      <c r="AE116" s="3"/>
      <c r="AF116" s="4"/>
      <c r="AG116" s="1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</row>
    <row r="117" spans="1:189" ht="12.75" x14ac:dyDescent="0.15">
      <c r="A117" s="127">
        <f t="shared" si="42"/>
        <v>43229</v>
      </c>
      <c r="B117" s="145">
        <f t="shared" ca="1" si="52"/>
        <v>1026.0308399999999</v>
      </c>
      <c r="C117" s="128">
        <f t="shared" si="43"/>
        <v>1000</v>
      </c>
      <c r="D117" s="129">
        <f ca="1">IF(A117&lt;$B$1,VLOOKUP(A117,[1]DI!$A$4:$B$15000,2),0)</f>
        <v>6.3899999999999998E-2</v>
      </c>
      <c r="E117" s="128">
        <f t="shared" ca="1" si="36"/>
        <v>1.0002458299999999</v>
      </c>
      <c r="F117" s="128">
        <f ca="1">(TRUNC(PRODUCT($E$12:$E116),16))</f>
        <v>1.0180788159049501</v>
      </c>
      <c r="G117" s="128">
        <f t="shared" si="53"/>
        <v>1</v>
      </c>
      <c r="H117" s="128">
        <f t="shared" ca="1" si="37"/>
        <v>1.0180788199999999</v>
      </c>
      <c r="I117" s="129">
        <f t="shared" si="44"/>
        <v>2.8000000000000001E-2</v>
      </c>
      <c r="J117" s="136">
        <f t="shared" si="45"/>
        <v>43124</v>
      </c>
      <c r="K117" s="130">
        <f t="shared" si="46"/>
        <v>71</v>
      </c>
      <c r="L117" s="131">
        <f t="shared" si="47"/>
        <v>71</v>
      </c>
      <c r="M117" s="132">
        <f t="shared" si="38"/>
        <v>1.0078108100000001</v>
      </c>
      <c r="N117" s="132">
        <f t="shared" ca="1" si="39"/>
        <v>1.02603084</v>
      </c>
      <c r="O117" s="131">
        <f t="shared" si="48"/>
        <v>0</v>
      </c>
      <c r="P117" s="17">
        <f t="shared" ca="1" si="49"/>
        <v>26.030840000000001</v>
      </c>
      <c r="Q117" s="133">
        <f t="shared" si="40"/>
        <v>0</v>
      </c>
      <c r="R117" s="134" t="str">
        <f t="shared" si="50"/>
        <v>J=</v>
      </c>
      <c r="S117" s="136">
        <f t="shared" si="51"/>
        <v>43298</v>
      </c>
      <c r="T117" s="135">
        <f t="shared" si="41"/>
        <v>0</v>
      </c>
      <c r="U117" s="12"/>
      <c r="V117" s="137">
        <v>40224</v>
      </c>
      <c r="W117" s="28" t="s">
        <v>69</v>
      </c>
      <c r="X117" s="24"/>
      <c r="Y117" s="5"/>
      <c r="Z117" s="41"/>
      <c r="AA117" s="115"/>
      <c r="AB117" s="115"/>
      <c r="AC117" s="115"/>
      <c r="AD117" s="2"/>
      <c r="AE117" s="3"/>
      <c r="AF117" s="4"/>
      <c r="AG117" s="1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</row>
    <row r="118" spans="1:189" ht="12.75" x14ac:dyDescent="0.15">
      <c r="A118" s="127">
        <f t="shared" si="42"/>
        <v>43230</v>
      </c>
      <c r="B118" s="145">
        <f t="shared" ca="1" si="52"/>
        <v>1026.3955350000001</v>
      </c>
      <c r="C118" s="128">
        <f t="shared" si="43"/>
        <v>1000</v>
      </c>
      <c r="D118" s="129">
        <f ca="1">IF(A118&lt;$B$1,VLOOKUP(A118,[1]DI!$A$4:$B$15000,2),0)</f>
        <v>6.3899999999999998E-2</v>
      </c>
      <c r="E118" s="128">
        <f t="shared" ca="1" si="36"/>
        <v>1.0002458299999999</v>
      </c>
      <c r="F118" s="128">
        <f ca="1">(TRUNC(PRODUCT($E$12:$E117),16))</f>
        <v>1.01832909022026</v>
      </c>
      <c r="G118" s="128">
        <f t="shared" si="53"/>
        <v>1</v>
      </c>
      <c r="H118" s="128">
        <f t="shared" ca="1" si="37"/>
        <v>1.0183290899999999</v>
      </c>
      <c r="I118" s="129">
        <f t="shared" si="44"/>
        <v>2.8000000000000001E-2</v>
      </c>
      <c r="J118" s="136">
        <f t="shared" si="45"/>
        <v>43124</v>
      </c>
      <c r="K118" s="130">
        <f t="shared" si="46"/>
        <v>72</v>
      </c>
      <c r="L118" s="131">
        <f t="shared" si="47"/>
        <v>72</v>
      </c>
      <c r="M118" s="132">
        <f t="shared" si="38"/>
        <v>1.0079212559999999</v>
      </c>
      <c r="N118" s="132">
        <f t="shared" ca="1" si="39"/>
        <v>1.026395535</v>
      </c>
      <c r="O118" s="131">
        <f t="shared" si="48"/>
        <v>0</v>
      </c>
      <c r="P118" s="17">
        <f t="shared" ca="1" si="49"/>
        <v>26.395534999999999</v>
      </c>
      <c r="Q118" s="133">
        <f t="shared" si="40"/>
        <v>0</v>
      </c>
      <c r="R118" s="134" t="str">
        <f t="shared" si="50"/>
        <v>J=</v>
      </c>
      <c r="S118" s="136">
        <f t="shared" si="51"/>
        <v>43298</v>
      </c>
      <c r="T118" s="135">
        <f t="shared" si="41"/>
        <v>0</v>
      </c>
      <c r="U118" s="12"/>
      <c r="V118" s="137">
        <v>40225</v>
      </c>
      <c r="W118" s="28" t="s">
        <v>69</v>
      </c>
      <c r="X118" s="24"/>
      <c r="Y118" s="5"/>
      <c r="Z118" s="41"/>
      <c r="AA118" s="115"/>
      <c r="AB118" s="115"/>
      <c r="AC118" s="115"/>
      <c r="AD118" s="2"/>
      <c r="AE118" s="3"/>
      <c r="AF118" s="4"/>
      <c r="AG118" s="1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</row>
    <row r="119" spans="1:189" ht="12.75" x14ac:dyDescent="0.15">
      <c r="A119" s="127">
        <f t="shared" si="42"/>
        <v>43231</v>
      </c>
      <c r="B119" s="145">
        <f t="shared" ca="1" si="52"/>
        <v>1026.7603690000001</v>
      </c>
      <c r="C119" s="128">
        <f t="shared" si="43"/>
        <v>1000</v>
      </c>
      <c r="D119" s="129">
        <f ca="1">IF(A119&lt;$B$1,VLOOKUP(A119,[1]DI!$A$4:$B$15000,2),0)</f>
        <v>6.3899999999999998E-2</v>
      </c>
      <c r="E119" s="128">
        <f t="shared" ca="1" si="36"/>
        <v>1.0002458299999999</v>
      </c>
      <c r="F119" s="128">
        <f ca="1">(TRUNC(PRODUCT($E$12:$E118),16))</f>
        <v>1.0185794260605101</v>
      </c>
      <c r="G119" s="128">
        <f t="shared" si="53"/>
        <v>1</v>
      </c>
      <c r="H119" s="128">
        <f t="shared" ca="1" si="37"/>
        <v>1.01857943</v>
      </c>
      <c r="I119" s="129">
        <f t="shared" si="44"/>
        <v>2.8000000000000001E-2</v>
      </c>
      <c r="J119" s="136">
        <f t="shared" si="45"/>
        <v>43124</v>
      </c>
      <c r="K119" s="130">
        <f t="shared" si="46"/>
        <v>73</v>
      </c>
      <c r="L119" s="131">
        <f t="shared" si="47"/>
        <v>73</v>
      </c>
      <c r="M119" s="132">
        <f t="shared" si="38"/>
        <v>1.0080317139999999</v>
      </c>
      <c r="N119" s="132">
        <f t="shared" ca="1" si="39"/>
        <v>1.026760369</v>
      </c>
      <c r="O119" s="131">
        <f t="shared" si="48"/>
        <v>0</v>
      </c>
      <c r="P119" s="17">
        <f t="shared" ca="1" si="49"/>
        <v>26.760369000000001</v>
      </c>
      <c r="Q119" s="133">
        <f t="shared" si="40"/>
        <v>0</v>
      </c>
      <c r="R119" s="134" t="str">
        <f t="shared" si="50"/>
        <v>J=</v>
      </c>
      <c r="S119" s="136">
        <f t="shared" si="51"/>
        <v>43298</v>
      </c>
      <c r="T119" s="135">
        <f t="shared" si="41"/>
        <v>0</v>
      </c>
      <c r="U119" s="12"/>
      <c r="V119" s="137">
        <v>40270</v>
      </c>
      <c r="W119" s="28" t="s">
        <v>70</v>
      </c>
      <c r="X119" s="24"/>
      <c r="Y119" s="5"/>
      <c r="Z119" s="41"/>
      <c r="AA119" s="115"/>
      <c r="AB119" s="115"/>
      <c r="AC119" s="115"/>
      <c r="AD119" s="2"/>
      <c r="AE119" s="3"/>
      <c r="AF119" s="4"/>
      <c r="AG119" s="1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</row>
    <row r="120" spans="1:189" ht="12.75" x14ac:dyDescent="0.15">
      <c r="A120" s="127">
        <f t="shared" si="42"/>
        <v>43232</v>
      </c>
      <c r="B120" s="145">
        <f t="shared" ca="1" si="52"/>
        <v>1027.12531999</v>
      </c>
      <c r="C120" s="128">
        <f t="shared" si="43"/>
        <v>1000</v>
      </c>
      <c r="D120" s="129">
        <f ca="1">IF(A120&lt;$B$1,VLOOKUP(A120,[1]DI!$A$4:$B$15000,2),0)</f>
        <v>0</v>
      </c>
      <c r="E120" s="128">
        <f t="shared" ca="1" si="36"/>
        <v>1</v>
      </c>
      <c r="F120" s="128">
        <f ca="1">(TRUNC(PRODUCT($E$12:$E119),16))</f>
        <v>1.01882982344082</v>
      </c>
      <c r="G120" s="128">
        <f t="shared" si="53"/>
        <v>1</v>
      </c>
      <c r="H120" s="128">
        <f t="shared" ca="1" si="37"/>
        <v>1.0188298200000001</v>
      </c>
      <c r="I120" s="129">
        <f t="shared" si="44"/>
        <v>2.8000000000000001E-2</v>
      </c>
      <c r="J120" s="136">
        <f t="shared" si="45"/>
        <v>43124</v>
      </c>
      <c r="K120" s="130">
        <f t="shared" si="46"/>
        <v>73</v>
      </c>
      <c r="L120" s="131">
        <f t="shared" si="47"/>
        <v>74</v>
      </c>
      <c r="M120" s="132">
        <f t="shared" si="38"/>
        <v>1.008142184</v>
      </c>
      <c r="N120" s="132">
        <f t="shared" ca="1" si="39"/>
        <v>1.0271253199999999</v>
      </c>
      <c r="O120" s="131">
        <f t="shared" si="48"/>
        <v>0</v>
      </c>
      <c r="P120" s="17">
        <f t="shared" ca="1" si="49"/>
        <v>27.125319990000001</v>
      </c>
      <c r="Q120" s="133">
        <f t="shared" si="40"/>
        <v>0</v>
      </c>
      <c r="R120" s="134" t="str">
        <f t="shared" si="50"/>
        <v>J=</v>
      </c>
      <c r="S120" s="136">
        <f t="shared" si="51"/>
        <v>43298</v>
      </c>
      <c r="T120" s="135">
        <f t="shared" si="41"/>
        <v>0</v>
      </c>
      <c r="U120" s="12"/>
      <c r="V120" s="137">
        <v>40289</v>
      </c>
      <c r="W120" s="28" t="s">
        <v>71</v>
      </c>
      <c r="X120" s="24"/>
      <c r="Y120" s="5"/>
      <c r="Z120" s="41"/>
      <c r="AA120" s="115"/>
      <c r="AB120" s="115"/>
      <c r="AC120" s="115"/>
      <c r="AD120" s="2"/>
      <c r="AE120" s="3"/>
      <c r="AF120" s="4"/>
      <c r="AG120" s="1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</row>
    <row r="121" spans="1:189" ht="12.75" x14ac:dyDescent="0.15">
      <c r="A121" s="127">
        <f t="shared" si="42"/>
        <v>43233</v>
      </c>
      <c r="B121" s="145">
        <f t="shared" ca="1" si="52"/>
        <v>1027.12531999</v>
      </c>
      <c r="C121" s="128">
        <f t="shared" si="43"/>
        <v>1000</v>
      </c>
      <c r="D121" s="129">
        <f ca="1">IF(A121&lt;$B$1,VLOOKUP(A121,[1]DI!$A$4:$B$15000,2),0)</f>
        <v>0</v>
      </c>
      <c r="E121" s="128">
        <f t="shared" ca="1" si="36"/>
        <v>1</v>
      </c>
      <c r="F121" s="128">
        <f ca="1">(TRUNC(PRODUCT($E$12:$E120),16))</f>
        <v>1.01882982344082</v>
      </c>
      <c r="G121" s="128">
        <f t="shared" si="53"/>
        <v>1</v>
      </c>
      <c r="H121" s="128">
        <f t="shared" ca="1" si="37"/>
        <v>1.0188298200000001</v>
      </c>
      <c r="I121" s="129">
        <f t="shared" si="44"/>
        <v>2.8000000000000001E-2</v>
      </c>
      <c r="J121" s="136">
        <f t="shared" si="45"/>
        <v>43124</v>
      </c>
      <c r="K121" s="130">
        <f t="shared" si="46"/>
        <v>73</v>
      </c>
      <c r="L121" s="131">
        <f t="shared" si="47"/>
        <v>74</v>
      </c>
      <c r="M121" s="132">
        <f t="shared" si="38"/>
        <v>1.008142184</v>
      </c>
      <c r="N121" s="132">
        <f t="shared" ca="1" si="39"/>
        <v>1.0271253199999999</v>
      </c>
      <c r="O121" s="131">
        <f t="shared" si="48"/>
        <v>0</v>
      </c>
      <c r="P121" s="17">
        <f t="shared" ca="1" si="49"/>
        <v>27.125319990000001</v>
      </c>
      <c r="Q121" s="133">
        <f t="shared" si="40"/>
        <v>0</v>
      </c>
      <c r="R121" s="134" t="str">
        <f t="shared" si="50"/>
        <v>J=</v>
      </c>
      <c r="S121" s="136">
        <f t="shared" si="51"/>
        <v>43298</v>
      </c>
      <c r="T121" s="135">
        <f t="shared" si="41"/>
        <v>0</v>
      </c>
      <c r="U121" s="12"/>
      <c r="V121" s="137">
        <v>40332</v>
      </c>
      <c r="W121" s="28" t="s">
        <v>73</v>
      </c>
      <c r="X121" s="25"/>
      <c r="Y121" s="5"/>
      <c r="Z121" s="41"/>
      <c r="AA121" s="115"/>
      <c r="AB121" s="115"/>
      <c r="AC121" s="115"/>
      <c r="AD121" s="2"/>
      <c r="AE121" s="3"/>
      <c r="AF121" s="4"/>
      <c r="AG121" s="1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</row>
    <row r="122" spans="1:189" ht="12.75" x14ac:dyDescent="0.15">
      <c r="A122" s="127">
        <f t="shared" si="42"/>
        <v>43234</v>
      </c>
      <c r="B122" s="145">
        <f t="shared" ca="1" si="52"/>
        <v>1027.12531999</v>
      </c>
      <c r="C122" s="128">
        <f t="shared" si="43"/>
        <v>1000</v>
      </c>
      <c r="D122" s="129">
        <f ca="1">IF(A122&lt;$B$1,VLOOKUP(A122,[1]DI!$A$4:$B$15000,2),0)</f>
        <v>6.3899999999999998E-2</v>
      </c>
      <c r="E122" s="128">
        <f t="shared" ca="1" si="36"/>
        <v>1.0002458299999999</v>
      </c>
      <c r="F122" s="128">
        <f ca="1">(TRUNC(PRODUCT($E$12:$E121),16))</f>
        <v>1.01882982344082</v>
      </c>
      <c r="G122" s="128">
        <f t="shared" si="53"/>
        <v>1</v>
      </c>
      <c r="H122" s="128">
        <f t="shared" ca="1" si="37"/>
        <v>1.0188298200000001</v>
      </c>
      <c r="I122" s="129">
        <f t="shared" si="44"/>
        <v>2.8000000000000001E-2</v>
      </c>
      <c r="J122" s="136">
        <f t="shared" si="45"/>
        <v>43124</v>
      </c>
      <c r="K122" s="130">
        <f t="shared" si="46"/>
        <v>74</v>
      </c>
      <c r="L122" s="131">
        <f t="shared" si="47"/>
        <v>74</v>
      </c>
      <c r="M122" s="132">
        <f t="shared" si="38"/>
        <v>1.008142184</v>
      </c>
      <c r="N122" s="132">
        <f t="shared" ca="1" si="39"/>
        <v>1.0271253199999999</v>
      </c>
      <c r="O122" s="131">
        <f t="shared" si="48"/>
        <v>0</v>
      </c>
      <c r="P122" s="17">
        <f t="shared" ca="1" si="49"/>
        <v>27.125319990000001</v>
      </c>
      <c r="Q122" s="133">
        <f t="shared" si="40"/>
        <v>0</v>
      </c>
      <c r="R122" s="134" t="str">
        <f t="shared" si="50"/>
        <v>J=</v>
      </c>
      <c r="S122" s="136">
        <f t="shared" si="51"/>
        <v>43298</v>
      </c>
      <c r="T122" s="135">
        <f t="shared" si="41"/>
        <v>0</v>
      </c>
      <c r="U122" s="12"/>
      <c r="V122" s="137">
        <v>40428</v>
      </c>
      <c r="W122" s="28" t="s">
        <v>65</v>
      </c>
      <c r="X122" s="25"/>
      <c r="Y122" s="5"/>
      <c r="Z122" s="41"/>
      <c r="AA122" s="115"/>
      <c r="AB122" s="115"/>
      <c r="AC122" s="115"/>
      <c r="AD122" s="2"/>
      <c r="AE122" s="3"/>
      <c r="AF122" s="4"/>
      <c r="AG122" s="1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</row>
    <row r="123" spans="1:189" ht="12.75" x14ac:dyDescent="0.15">
      <c r="A123" s="127">
        <f t="shared" si="42"/>
        <v>43235</v>
      </c>
      <c r="B123" s="145">
        <f t="shared" ca="1" si="52"/>
        <v>1027.4904100000001</v>
      </c>
      <c r="C123" s="128">
        <f t="shared" si="43"/>
        <v>1000</v>
      </c>
      <c r="D123" s="129">
        <f ca="1">IF(A123&lt;$B$1,VLOOKUP(A123,[1]DI!$A$4:$B$15000,2),0)</f>
        <v>6.3899999999999998E-2</v>
      </c>
      <c r="E123" s="128">
        <f t="shared" ca="1" si="36"/>
        <v>1.0002458299999999</v>
      </c>
      <c r="F123" s="128">
        <f ca="1">(TRUNC(PRODUCT($E$12:$E122),16))</f>
        <v>1.0190802823763201</v>
      </c>
      <c r="G123" s="128">
        <f t="shared" si="53"/>
        <v>1</v>
      </c>
      <c r="H123" s="128">
        <f t="shared" ca="1" si="37"/>
        <v>1.0190802800000001</v>
      </c>
      <c r="I123" s="129">
        <f t="shared" si="44"/>
        <v>2.8000000000000001E-2</v>
      </c>
      <c r="J123" s="136">
        <f t="shared" si="45"/>
        <v>43124</v>
      </c>
      <c r="K123" s="130">
        <f t="shared" si="46"/>
        <v>75</v>
      </c>
      <c r="L123" s="131">
        <f t="shared" si="47"/>
        <v>75</v>
      </c>
      <c r="M123" s="132">
        <f t="shared" si="38"/>
        <v>1.008252667</v>
      </c>
      <c r="N123" s="132">
        <f t="shared" ca="1" si="39"/>
        <v>1.02749041</v>
      </c>
      <c r="O123" s="131">
        <f t="shared" si="48"/>
        <v>0</v>
      </c>
      <c r="P123" s="17">
        <f t="shared" ca="1" si="49"/>
        <v>27.490410000000001</v>
      </c>
      <c r="Q123" s="133">
        <f t="shared" si="40"/>
        <v>0</v>
      </c>
      <c r="R123" s="134" t="str">
        <f t="shared" si="50"/>
        <v>J=</v>
      </c>
      <c r="S123" s="136">
        <f t="shared" si="51"/>
        <v>43298</v>
      </c>
      <c r="T123" s="135">
        <f t="shared" si="41"/>
        <v>0</v>
      </c>
      <c r="U123" s="12"/>
      <c r="V123" s="137">
        <v>40463</v>
      </c>
      <c r="W123" s="28" t="s">
        <v>66</v>
      </c>
      <c r="X123" s="24"/>
      <c r="Y123" s="5"/>
      <c r="Z123" s="41"/>
      <c r="AA123" s="115"/>
      <c r="AB123" s="115"/>
      <c r="AC123" s="115"/>
      <c r="AD123" s="2"/>
      <c r="AE123" s="3"/>
      <c r="AF123" s="4"/>
      <c r="AG123" s="1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</row>
    <row r="124" spans="1:189" ht="12.75" x14ac:dyDescent="0.15">
      <c r="A124" s="127">
        <f t="shared" si="42"/>
        <v>43236</v>
      </c>
      <c r="B124" s="145">
        <f t="shared" ca="1" si="52"/>
        <v>1027.855628</v>
      </c>
      <c r="C124" s="128">
        <f t="shared" si="43"/>
        <v>1000</v>
      </c>
      <c r="D124" s="129">
        <f ca="1">IF(A124&lt;$B$1,VLOOKUP(A124,[1]DI!$A$4:$B$15000,2),0)</f>
        <v>6.3899999999999998E-2</v>
      </c>
      <c r="E124" s="128">
        <f t="shared" ca="1" si="36"/>
        <v>1.0002458299999999</v>
      </c>
      <c r="F124" s="128">
        <f ca="1">(TRUNC(PRODUCT($E$12:$E123),16))</f>
        <v>1.01933080288213</v>
      </c>
      <c r="G124" s="128">
        <f t="shared" si="53"/>
        <v>1</v>
      </c>
      <c r="H124" s="128">
        <f t="shared" ca="1" si="37"/>
        <v>1.0193308000000001</v>
      </c>
      <c r="I124" s="129">
        <f t="shared" si="44"/>
        <v>2.8000000000000001E-2</v>
      </c>
      <c r="J124" s="136">
        <f t="shared" si="45"/>
        <v>43124</v>
      </c>
      <c r="K124" s="130">
        <f t="shared" si="46"/>
        <v>76</v>
      </c>
      <c r="L124" s="131">
        <f t="shared" si="47"/>
        <v>76</v>
      </c>
      <c r="M124" s="132">
        <f t="shared" si="38"/>
        <v>1.0083631609999999</v>
      </c>
      <c r="N124" s="132">
        <f t="shared" ca="1" si="39"/>
        <v>1.027855628</v>
      </c>
      <c r="O124" s="131">
        <f t="shared" si="48"/>
        <v>0</v>
      </c>
      <c r="P124" s="17">
        <f t="shared" ca="1" si="49"/>
        <v>27.855627999999999</v>
      </c>
      <c r="Q124" s="133">
        <f t="shared" si="40"/>
        <v>0</v>
      </c>
      <c r="R124" s="134" t="str">
        <f t="shared" si="50"/>
        <v>J=</v>
      </c>
      <c r="S124" s="136">
        <f t="shared" si="51"/>
        <v>43298</v>
      </c>
      <c r="T124" s="135">
        <f t="shared" si="41"/>
        <v>0</v>
      </c>
      <c r="U124" s="12"/>
      <c r="V124" s="137">
        <v>40484</v>
      </c>
      <c r="W124" s="28" t="s">
        <v>67</v>
      </c>
      <c r="X124" s="24"/>
      <c r="Y124" s="5"/>
      <c r="Z124" s="41"/>
      <c r="AA124" s="115"/>
      <c r="AB124" s="115"/>
      <c r="AC124" s="115"/>
      <c r="AD124" s="2"/>
      <c r="AE124" s="3"/>
      <c r="AF124" s="4"/>
      <c r="AG124" s="1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</row>
    <row r="125" spans="1:189" ht="12.75" x14ac:dyDescent="0.15">
      <c r="A125" s="127">
        <f t="shared" si="42"/>
        <v>43237</v>
      </c>
      <c r="B125" s="145">
        <f t="shared" ca="1" si="52"/>
        <v>1028.2209739899999</v>
      </c>
      <c r="C125" s="128">
        <f t="shared" si="43"/>
        <v>1000</v>
      </c>
      <c r="D125" s="129">
        <f ca="1">IF(A125&lt;$B$1,VLOOKUP(A125,[1]DI!$A$4:$B$15000,2),0)</f>
        <v>6.3899999999999998E-2</v>
      </c>
      <c r="E125" s="128">
        <f t="shared" ca="1" si="36"/>
        <v>1.0002458299999999</v>
      </c>
      <c r="F125" s="128">
        <f ca="1">(TRUNC(PRODUCT($E$12:$E124),16))</f>
        <v>1.0195813849734101</v>
      </c>
      <c r="G125" s="128">
        <f t="shared" si="53"/>
        <v>1</v>
      </c>
      <c r="H125" s="128">
        <f t="shared" ca="1" si="37"/>
        <v>1.01958138</v>
      </c>
      <c r="I125" s="129">
        <f t="shared" si="44"/>
        <v>2.8000000000000001E-2</v>
      </c>
      <c r="J125" s="136">
        <f t="shared" si="45"/>
        <v>43124</v>
      </c>
      <c r="K125" s="130">
        <f t="shared" si="46"/>
        <v>77</v>
      </c>
      <c r="L125" s="131">
        <f t="shared" si="47"/>
        <v>77</v>
      </c>
      <c r="M125" s="132">
        <f t="shared" si="38"/>
        <v>1.0084736679999999</v>
      </c>
      <c r="N125" s="132">
        <f t="shared" ca="1" si="39"/>
        <v>1.0282209739999999</v>
      </c>
      <c r="O125" s="131">
        <f t="shared" si="48"/>
        <v>0</v>
      </c>
      <c r="P125" s="17">
        <f t="shared" ca="1" si="49"/>
        <v>28.220973990000001</v>
      </c>
      <c r="Q125" s="133">
        <f t="shared" si="40"/>
        <v>0</v>
      </c>
      <c r="R125" s="134" t="str">
        <f t="shared" si="50"/>
        <v>J=</v>
      </c>
      <c r="S125" s="136">
        <f t="shared" si="51"/>
        <v>43298</v>
      </c>
      <c r="T125" s="135">
        <f t="shared" si="41"/>
        <v>0</v>
      </c>
      <c r="U125" s="12"/>
      <c r="V125" s="137">
        <v>40497</v>
      </c>
      <c r="W125" s="28" t="s">
        <v>68</v>
      </c>
      <c r="X125" s="39"/>
      <c r="Y125" s="5"/>
      <c r="Z125" s="41"/>
      <c r="AA125" s="115"/>
      <c r="AB125" s="115"/>
      <c r="AC125" s="115"/>
      <c r="AD125" s="2"/>
      <c r="AE125" s="3"/>
      <c r="AF125" s="4"/>
      <c r="AG125" s="1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</row>
    <row r="126" spans="1:189" ht="12.75" x14ac:dyDescent="0.15">
      <c r="A126" s="127">
        <f t="shared" si="42"/>
        <v>43238</v>
      </c>
      <c r="B126" s="145">
        <f t="shared" ca="1" si="52"/>
        <v>1028.5864579900001</v>
      </c>
      <c r="C126" s="128">
        <f t="shared" si="43"/>
        <v>1000</v>
      </c>
      <c r="D126" s="129">
        <f ca="1">IF(A126&lt;$B$1,VLOOKUP(A126,[1]DI!$A$4:$B$15000,2),0)</f>
        <v>6.3899999999999998E-2</v>
      </c>
      <c r="E126" s="128">
        <f t="shared" ca="1" si="36"/>
        <v>1.0002458299999999</v>
      </c>
      <c r="F126" s="128">
        <f ca="1">(TRUNC(PRODUCT($E$12:$E125),16))</f>
        <v>1.01983202866527</v>
      </c>
      <c r="G126" s="128">
        <f t="shared" si="53"/>
        <v>1</v>
      </c>
      <c r="H126" s="128">
        <f t="shared" ca="1" si="37"/>
        <v>1.0198320299999999</v>
      </c>
      <c r="I126" s="129">
        <f t="shared" si="44"/>
        <v>2.8000000000000001E-2</v>
      </c>
      <c r="J126" s="136">
        <f t="shared" si="45"/>
        <v>43124</v>
      </c>
      <c r="K126" s="130">
        <f t="shared" si="46"/>
        <v>78</v>
      </c>
      <c r="L126" s="131">
        <f t="shared" si="47"/>
        <v>78</v>
      </c>
      <c r="M126" s="132">
        <f t="shared" si="38"/>
        <v>1.008584186</v>
      </c>
      <c r="N126" s="132">
        <f t="shared" ca="1" si="39"/>
        <v>1.0285864579999999</v>
      </c>
      <c r="O126" s="131">
        <f t="shared" si="48"/>
        <v>0</v>
      </c>
      <c r="P126" s="17">
        <f t="shared" ca="1" si="49"/>
        <v>28.58645799</v>
      </c>
      <c r="Q126" s="133">
        <f t="shared" si="40"/>
        <v>0</v>
      </c>
      <c r="R126" s="134" t="str">
        <f t="shared" si="50"/>
        <v>J=</v>
      </c>
      <c r="S126" s="136">
        <f t="shared" si="51"/>
        <v>43298</v>
      </c>
      <c r="T126" s="135">
        <f t="shared" si="41"/>
        <v>0</v>
      </c>
      <c r="U126" s="12"/>
      <c r="V126" s="137">
        <v>40609</v>
      </c>
      <c r="W126" s="28" t="s">
        <v>76</v>
      </c>
      <c r="X126" s="24"/>
      <c r="Y126" s="5"/>
      <c r="Z126" s="41"/>
      <c r="AA126" s="115"/>
      <c r="AB126" s="115"/>
      <c r="AC126" s="115"/>
      <c r="AD126" s="2"/>
      <c r="AE126" s="3"/>
      <c r="AF126" s="4"/>
      <c r="AG126" s="1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</row>
    <row r="127" spans="1:189" ht="12.75" x14ac:dyDescent="0.15">
      <c r="A127" s="127">
        <f t="shared" si="42"/>
        <v>43239</v>
      </c>
      <c r="B127" s="145">
        <f t="shared" ca="1" si="52"/>
        <v>1028.952061</v>
      </c>
      <c r="C127" s="128">
        <f t="shared" si="43"/>
        <v>1000</v>
      </c>
      <c r="D127" s="129">
        <f ca="1">IF(A127&lt;$B$1,VLOOKUP(A127,[1]DI!$A$4:$B$15000,2),0)</f>
        <v>0</v>
      </c>
      <c r="E127" s="128">
        <f t="shared" ca="1" si="36"/>
        <v>1</v>
      </c>
      <c r="F127" s="128">
        <f ca="1">(TRUNC(PRODUCT($E$12:$E126),16))</f>
        <v>1.02008273397288</v>
      </c>
      <c r="G127" s="128">
        <f t="shared" si="53"/>
        <v>1</v>
      </c>
      <c r="H127" s="128">
        <f t="shared" ca="1" si="37"/>
        <v>1.0200827299999999</v>
      </c>
      <c r="I127" s="129">
        <f t="shared" si="44"/>
        <v>2.8000000000000001E-2</v>
      </c>
      <c r="J127" s="136">
        <f t="shared" si="45"/>
        <v>43124</v>
      </c>
      <c r="K127" s="130">
        <f t="shared" si="46"/>
        <v>78</v>
      </c>
      <c r="L127" s="131">
        <f t="shared" si="47"/>
        <v>79</v>
      </c>
      <c r="M127" s="132">
        <f t="shared" si="38"/>
        <v>1.008694717</v>
      </c>
      <c r="N127" s="132">
        <f t="shared" ca="1" si="39"/>
        <v>1.028952061</v>
      </c>
      <c r="O127" s="131">
        <f t="shared" si="48"/>
        <v>0</v>
      </c>
      <c r="P127" s="17">
        <f t="shared" ca="1" si="49"/>
        <v>28.952061</v>
      </c>
      <c r="Q127" s="133">
        <f t="shared" si="40"/>
        <v>0</v>
      </c>
      <c r="R127" s="134" t="str">
        <f t="shared" si="50"/>
        <v>J=</v>
      </c>
      <c r="S127" s="136">
        <f t="shared" si="51"/>
        <v>43298</v>
      </c>
      <c r="T127" s="135">
        <f t="shared" si="41"/>
        <v>0</v>
      </c>
      <c r="U127" s="12"/>
      <c r="V127" s="137">
        <v>40610</v>
      </c>
      <c r="W127" s="28" t="s">
        <v>77</v>
      </c>
      <c r="X127" s="24"/>
      <c r="Y127" s="5"/>
      <c r="Z127" s="41"/>
      <c r="AA127" s="115"/>
      <c r="AB127" s="115"/>
      <c r="AC127" s="115"/>
      <c r="AD127" s="2"/>
      <c r="AE127" s="3"/>
      <c r="AF127" s="4"/>
      <c r="AG127" s="1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</row>
    <row r="128" spans="1:189" ht="12.75" x14ac:dyDescent="0.15">
      <c r="A128" s="127">
        <f t="shared" si="42"/>
        <v>43240</v>
      </c>
      <c r="B128" s="145">
        <f t="shared" ca="1" si="52"/>
        <v>1028.952061</v>
      </c>
      <c r="C128" s="128">
        <f t="shared" si="43"/>
        <v>1000</v>
      </c>
      <c r="D128" s="129">
        <f ca="1">IF(A128&lt;$B$1,VLOOKUP(A128,[1]DI!$A$4:$B$15000,2),0)</f>
        <v>0</v>
      </c>
      <c r="E128" s="128">
        <f t="shared" ca="1" si="36"/>
        <v>1</v>
      </c>
      <c r="F128" s="128">
        <f ca="1">(TRUNC(PRODUCT($E$12:$E127),16))</f>
        <v>1.02008273397288</v>
      </c>
      <c r="G128" s="128">
        <f t="shared" si="53"/>
        <v>1</v>
      </c>
      <c r="H128" s="128">
        <f t="shared" ca="1" si="37"/>
        <v>1.0200827299999999</v>
      </c>
      <c r="I128" s="129">
        <f t="shared" si="44"/>
        <v>2.8000000000000001E-2</v>
      </c>
      <c r="J128" s="136">
        <f t="shared" si="45"/>
        <v>43124</v>
      </c>
      <c r="K128" s="130">
        <f t="shared" si="46"/>
        <v>78</v>
      </c>
      <c r="L128" s="131">
        <f t="shared" si="47"/>
        <v>79</v>
      </c>
      <c r="M128" s="132">
        <f t="shared" si="38"/>
        <v>1.008694717</v>
      </c>
      <c r="N128" s="132">
        <f t="shared" ca="1" si="39"/>
        <v>1.028952061</v>
      </c>
      <c r="O128" s="131">
        <f t="shared" si="48"/>
        <v>0</v>
      </c>
      <c r="P128" s="17">
        <f t="shared" ca="1" si="49"/>
        <v>28.952061</v>
      </c>
      <c r="Q128" s="133">
        <f t="shared" si="40"/>
        <v>0</v>
      </c>
      <c r="R128" s="134" t="str">
        <f t="shared" si="50"/>
        <v>J=</v>
      </c>
      <c r="S128" s="136">
        <f t="shared" si="51"/>
        <v>43298</v>
      </c>
      <c r="T128" s="135">
        <f t="shared" si="41"/>
        <v>0</v>
      </c>
      <c r="U128" s="12"/>
      <c r="V128" s="137">
        <v>40654</v>
      </c>
      <c r="W128" s="28" t="s">
        <v>78</v>
      </c>
      <c r="X128" s="24"/>
      <c r="Y128" s="5"/>
      <c r="Z128" s="41"/>
      <c r="AA128" s="115"/>
      <c r="AB128" s="115"/>
      <c r="AC128" s="115"/>
      <c r="AD128" s="2"/>
      <c r="AE128" s="3"/>
      <c r="AF128" s="4"/>
      <c r="AG128" s="1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</row>
    <row r="129" spans="1:195" ht="12.75" x14ac:dyDescent="0.15">
      <c r="A129" s="127">
        <f t="shared" si="42"/>
        <v>43241</v>
      </c>
      <c r="B129" s="145">
        <f t="shared" ca="1" si="52"/>
        <v>1028.952061</v>
      </c>
      <c r="C129" s="128">
        <f t="shared" si="43"/>
        <v>1000</v>
      </c>
      <c r="D129" s="129">
        <f ca="1">IF(A129&lt;$B$1,VLOOKUP(A129,[1]DI!$A$4:$B$15000,2),0)</f>
        <v>6.3899999999999998E-2</v>
      </c>
      <c r="E129" s="128">
        <f t="shared" ca="1" si="36"/>
        <v>1.0002458299999999</v>
      </c>
      <c r="F129" s="128">
        <f ca="1">(TRUNC(PRODUCT($E$12:$E128),16))</f>
        <v>1.02008273397288</v>
      </c>
      <c r="G129" s="128">
        <f t="shared" si="53"/>
        <v>1</v>
      </c>
      <c r="H129" s="128">
        <f t="shared" ca="1" si="37"/>
        <v>1.0200827299999999</v>
      </c>
      <c r="I129" s="129">
        <f t="shared" si="44"/>
        <v>2.8000000000000001E-2</v>
      </c>
      <c r="J129" s="136">
        <f t="shared" si="45"/>
        <v>43124</v>
      </c>
      <c r="K129" s="130">
        <f t="shared" si="46"/>
        <v>79</v>
      </c>
      <c r="L129" s="131">
        <f t="shared" si="47"/>
        <v>79</v>
      </c>
      <c r="M129" s="132">
        <f t="shared" si="38"/>
        <v>1.008694717</v>
      </c>
      <c r="N129" s="132">
        <f t="shared" ca="1" si="39"/>
        <v>1.028952061</v>
      </c>
      <c r="O129" s="131">
        <f t="shared" si="48"/>
        <v>0</v>
      </c>
      <c r="P129" s="17">
        <f t="shared" ca="1" si="49"/>
        <v>28.952061</v>
      </c>
      <c r="Q129" s="133">
        <f t="shared" si="40"/>
        <v>0</v>
      </c>
      <c r="R129" s="134" t="str">
        <f t="shared" si="50"/>
        <v>J=</v>
      </c>
      <c r="S129" s="136">
        <f t="shared" si="51"/>
        <v>43298</v>
      </c>
      <c r="T129" s="135">
        <f t="shared" si="41"/>
        <v>0</v>
      </c>
      <c r="U129" s="12"/>
      <c r="V129" s="137">
        <v>40655</v>
      </c>
      <c r="W129" s="28" t="s">
        <v>79</v>
      </c>
      <c r="X129" s="24"/>
      <c r="Y129" s="5"/>
      <c r="Z129" s="41"/>
      <c r="AA129" s="115"/>
      <c r="AB129" s="115"/>
      <c r="AC129" s="115"/>
      <c r="AD129" s="2"/>
      <c r="AE129" s="3"/>
      <c r="AF129" s="4"/>
      <c r="AG129" s="1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</row>
    <row r="130" spans="1:195" ht="12.75" x14ac:dyDescent="0.15">
      <c r="A130" s="127">
        <f t="shared" si="42"/>
        <v>43242</v>
      </c>
      <c r="B130" s="145">
        <f t="shared" ca="1" si="52"/>
        <v>1029.317802</v>
      </c>
      <c r="C130" s="128">
        <f t="shared" si="43"/>
        <v>1000</v>
      </c>
      <c r="D130" s="129">
        <f ca="1">IF(A130&lt;$B$1,VLOOKUP(A130,[1]DI!$A$4:$B$15000,2),0)</f>
        <v>6.3899999999999998E-2</v>
      </c>
      <c r="E130" s="128">
        <f t="shared" ca="1" si="36"/>
        <v>1.0002458299999999</v>
      </c>
      <c r="F130" s="128">
        <f ca="1">(TRUNC(PRODUCT($E$12:$E129),16))</f>
        <v>1.0203335009113701</v>
      </c>
      <c r="G130" s="128">
        <f t="shared" si="53"/>
        <v>1</v>
      </c>
      <c r="H130" s="128">
        <f t="shared" ca="1" si="37"/>
        <v>1.0203335</v>
      </c>
      <c r="I130" s="129">
        <f t="shared" si="44"/>
        <v>2.8000000000000001E-2</v>
      </c>
      <c r="J130" s="136">
        <f t="shared" si="45"/>
        <v>43124</v>
      </c>
      <c r="K130" s="130">
        <f t="shared" si="46"/>
        <v>80</v>
      </c>
      <c r="L130" s="131">
        <f t="shared" si="47"/>
        <v>80</v>
      </c>
      <c r="M130" s="132">
        <f t="shared" si="38"/>
        <v>1.0088052599999999</v>
      </c>
      <c r="N130" s="132">
        <f t="shared" ca="1" si="39"/>
        <v>1.029317802</v>
      </c>
      <c r="O130" s="131">
        <f t="shared" si="48"/>
        <v>0</v>
      </c>
      <c r="P130" s="17">
        <f t="shared" ca="1" si="49"/>
        <v>29.317802</v>
      </c>
      <c r="Q130" s="133">
        <f t="shared" si="40"/>
        <v>0</v>
      </c>
      <c r="R130" s="134" t="str">
        <f t="shared" si="50"/>
        <v>J=</v>
      </c>
      <c r="S130" s="136">
        <f t="shared" si="51"/>
        <v>43298</v>
      </c>
      <c r="T130" s="135">
        <f t="shared" si="41"/>
        <v>0</v>
      </c>
      <c r="U130" s="12"/>
      <c r="V130" s="137">
        <v>40717</v>
      </c>
      <c r="W130" s="28" t="s">
        <v>73</v>
      </c>
      <c r="X130" s="24"/>
      <c r="Y130" s="5"/>
      <c r="Z130" s="41"/>
      <c r="AA130" s="115"/>
      <c r="AB130" s="115"/>
      <c r="AC130" s="115"/>
      <c r="AD130" s="2"/>
      <c r="AE130" s="3"/>
      <c r="AF130" s="4"/>
      <c r="AG130" s="1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</row>
    <row r="131" spans="1:195" ht="12.75" x14ac:dyDescent="0.15">
      <c r="A131" s="127">
        <f t="shared" si="42"/>
        <v>43243</v>
      </c>
      <c r="B131" s="145">
        <f t="shared" ca="1" si="52"/>
        <v>1029.6836709900001</v>
      </c>
      <c r="C131" s="128">
        <f t="shared" si="43"/>
        <v>1000</v>
      </c>
      <c r="D131" s="129">
        <f ca="1">IF(A131&lt;$B$1,VLOOKUP(A131,[1]DI!$A$4:$B$15000,2),0)</f>
        <v>6.3899999999999998E-2</v>
      </c>
      <c r="E131" s="128">
        <f t="shared" ca="1" si="36"/>
        <v>1.0002458299999999</v>
      </c>
      <c r="F131" s="128">
        <f ca="1">(TRUNC(PRODUCT($E$12:$E130),16))</f>
        <v>1.0205843294959001</v>
      </c>
      <c r="G131" s="128">
        <f t="shared" si="53"/>
        <v>1</v>
      </c>
      <c r="H131" s="128">
        <f t="shared" ca="1" si="37"/>
        <v>1.0205843299999999</v>
      </c>
      <c r="I131" s="129">
        <f t="shared" si="44"/>
        <v>2.8000000000000001E-2</v>
      </c>
      <c r="J131" s="136">
        <f t="shared" si="45"/>
        <v>43124</v>
      </c>
      <c r="K131" s="130">
        <f t="shared" si="46"/>
        <v>81</v>
      </c>
      <c r="L131" s="131">
        <f t="shared" si="47"/>
        <v>81</v>
      </c>
      <c r="M131" s="132">
        <f t="shared" si="38"/>
        <v>1.0089158149999999</v>
      </c>
      <c r="N131" s="132">
        <f t="shared" ca="1" si="39"/>
        <v>1.0296836709999999</v>
      </c>
      <c r="O131" s="131">
        <f t="shared" si="48"/>
        <v>0</v>
      </c>
      <c r="P131" s="17">
        <f t="shared" ca="1" si="49"/>
        <v>29.68367099</v>
      </c>
      <c r="Q131" s="133">
        <f t="shared" si="40"/>
        <v>0</v>
      </c>
      <c r="R131" s="134" t="str">
        <f t="shared" si="50"/>
        <v>J=</v>
      </c>
      <c r="S131" s="136">
        <f t="shared" si="51"/>
        <v>43298</v>
      </c>
      <c r="T131" s="135">
        <f t="shared" si="41"/>
        <v>0</v>
      </c>
      <c r="U131" s="12"/>
      <c r="V131" s="137">
        <v>40793</v>
      </c>
      <c r="W131" s="28" t="s">
        <v>80</v>
      </c>
      <c r="X131" s="24"/>
      <c r="Y131" s="5"/>
      <c r="Z131" s="41"/>
      <c r="AA131" s="115"/>
      <c r="AB131" s="115"/>
      <c r="AC131" s="115"/>
      <c r="AD131" s="2"/>
      <c r="AE131" s="3"/>
      <c r="AF131" s="4"/>
      <c r="AG131" s="1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</row>
    <row r="132" spans="1:195" ht="12.75" x14ac:dyDescent="0.15">
      <c r="A132" s="127">
        <f t="shared" si="42"/>
        <v>43244</v>
      </c>
      <c r="B132" s="145">
        <f t="shared" ca="1" si="52"/>
        <v>1030.049669</v>
      </c>
      <c r="C132" s="128">
        <f t="shared" si="43"/>
        <v>1000</v>
      </c>
      <c r="D132" s="129">
        <f ca="1">IF(A132&lt;$B$1,VLOOKUP(A132,[1]DI!$A$4:$B$15000,2),0)</f>
        <v>6.3899999999999998E-2</v>
      </c>
      <c r="E132" s="128">
        <f t="shared" ca="1" si="36"/>
        <v>1.0002458299999999</v>
      </c>
      <c r="F132" s="128">
        <f ca="1">(TRUNC(PRODUCT($E$12:$E131),16))</f>
        <v>1.0208352197416199</v>
      </c>
      <c r="G132" s="128">
        <f t="shared" si="53"/>
        <v>1</v>
      </c>
      <c r="H132" s="128">
        <f t="shared" ca="1" si="37"/>
        <v>1.0208352199999999</v>
      </c>
      <c r="I132" s="129">
        <f t="shared" si="44"/>
        <v>2.8000000000000001E-2</v>
      </c>
      <c r="J132" s="136">
        <f t="shared" si="45"/>
        <v>43124</v>
      </c>
      <c r="K132" s="130">
        <f t="shared" si="46"/>
        <v>82</v>
      </c>
      <c r="L132" s="131">
        <f t="shared" si="47"/>
        <v>82</v>
      </c>
      <c r="M132" s="132">
        <f t="shared" si="38"/>
        <v>1.0090263820000001</v>
      </c>
      <c r="N132" s="132">
        <f t="shared" ca="1" si="39"/>
        <v>1.0300496690000001</v>
      </c>
      <c r="O132" s="131">
        <f t="shared" si="48"/>
        <v>0</v>
      </c>
      <c r="P132" s="17">
        <f t="shared" ca="1" si="49"/>
        <v>30.049669000000002</v>
      </c>
      <c r="Q132" s="133">
        <f t="shared" si="40"/>
        <v>0</v>
      </c>
      <c r="R132" s="134" t="str">
        <f t="shared" si="50"/>
        <v>J=</v>
      </c>
      <c r="S132" s="136">
        <f t="shared" si="51"/>
        <v>43298</v>
      </c>
      <c r="T132" s="135">
        <f t="shared" si="41"/>
        <v>0</v>
      </c>
      <c r="U132" s="12"/>
      <c r="V132" s="137">
        <v>40828</v>
      </c>
      <c r="W132" s="28" t="s">
        <v>66</v>
      </c>
      <c r="X132" s="24"/>
      <c r="Y132" s="5"/>
      <c r="Z132" s="41"/>
      <c r="AA132" s="115"/>
      <c r="AB132" s="115"/>
      <c r="AC132" s="115"/>
      <c r="AD132" s="2"/>
      <c r="AE132" s="3"/>
      <c r="AF132" s="4"/>
      <c r="AG132" s="1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</row>
    <row r="133" spans="1:195" ht="12.75" x14ac:dyDescent="0.15">
      <c r="A133" s="127">
        <f t="shared" si="42"/>
        <v>43245</v>
      </c>
      <c r="B133" s="145">
        <f t="shared" ca="1" si="52"/>
        <v>1030.41579499</v>
      </c>
      <c r="C133" s="128">
        <f t="shared" si="43"/>
        <v>1000</v>
      </c>
      <c r="D133" s="129">
        <f ca="1">IF(A133&lt;$B$1,VLOOKUP(A133,[1]DI!$A$4:$B$15000,2),0)</f>
        <v>6.3899999999999998E-2</v>
      </c>
      <c r="E133" s="128">
        <f t="shared" ca="1" si="36"/>
        <v>1.0002458299999999</v>
      </c>
      <c r="F133" s="128">
        <f ca="1">(TRUNC(PRODUCT($E$12:$E132),16))</f>
        <v>1.0210861716636901</v>
      </c>
      <c r="G133" s="128">
        <f t="shared" si="53"/>
        <v>1</v>
      </c>
      <c r="H133" s="128">
        <f t="shared" ca="1" si="37"/>
        <v>1.02108617</v>
      </c>
      <c r="I133" s="129">
        <f t="shared" si="44"/>
        <v>2.8000000000000001E-2</v>
      </c>
      <c r="J133" s="136">
        <f t="shared" si="45"/>
        <v>43124</v>
      </c>
      <c r="K133" s="130">
        <f t="shared" si="46"/>
        <v>83</v>
      </c>
      <c r="L133" s="131">
        <f t="shared" si="47"/>
        <v>83</v>
      </c>
      <c r="M133" s="132">
        <f t="shared" si="38"/>
        <v>1.0091369610000001</v>
      </c>
      <c r="N133" s="132">
        <f t="shared" ca="1" si="39"/>
        <v>1.0304157949999999</v>
      </c>
      <c r="O133" s="131">
        <f t="shared" si="48"/>
        <v>0</v>
      </c>
      <c r="P133" s="17">
        <f t="shared" ca="1" si="49"/>
        <v>30.415794989999998</v>
      </c>
      <c r="Q133" s="133">
        <f t="shared" si="40"/>
        <v>0</v>
      </c>
      <c r="R133" s="134" t="str">
        <f t="shared" si="50"/>
        <v>J=</v>
      </c>
      <c r="S133" s="136">
        <f t="shared" si="51"/>
        <v>43298</v>
      </c>
      <c r="T133" s="135">
        <f t="shared" si="41"/>
        <v>0</v>
      </c>
      <c r="U133" s="12"/>
      <c r="V133" s="137">
        <v>40849</v>
      </c>
      <c r="W133" s="28" t="s">
        <v>67</v>
      </c>
      <c r="X133" s="24"/>
      <c r="Y133" s="5"/>
      <c r="Z133" s="41"/>
      <c r="AA133" s="115"/>
      <c r="AB133" s="115"/>
      <c r="AC133" s="115"/>
      <c r="AD133" s="5"/>
      <c r="AE133" s="3"/>
      <c r="AF133" s="5"/>
      <c r="AG133" s="1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</row>
    <row r="134" spans="1:195" ht="12.75" x14ac:dyDescent="0.15">
      <c r="A134" s="127">
        <f t="shared" si="42"/>
        <v>43246</v>
      </c>
      <c r="B134" s="145">
        <f t="shared" ca="1" si="52"/>
        <v>1030.7820589999999</v>
      </c>
      <c r="C134" s="128">
        <f t="shared" si="43"/>
        <v>1000</v>
      </c>
      <c r="D134" s="129">
        <f ca="1">IF(A134&lt;$B$1,VLOOKUP(A134,[1]DI!$A$4:$B$15000,2),0)</f>
        <v>0</v>
      </c>
      <c r="E134" s="128">
        <f t="shared" ca="1" si="36"/>
        <v>1</v>
      </c>
      <c r="F134" s="128">
        <f ca="1">(TRUNC(PRODUCT($E$12:$E133),16))</f>
        <v>1.0213371852772699</v>
      </c>
      <c r="G134" s="128">
        <f t="shared" si="53"/>
        <v>1</v>
      </c>
      <c r="H134" s="128">
        <f t="shared" ca="1" si="37"/>
        <v>1.0213371899999999</v>
      </c>
      <c r="I134" s="129">
        <f t="shared" si="44"/>
        <v>2.8000000000000001E-2</v>
      </c>
      <c r="J134" s="136">
        <f t="shared" si="45"/>
        <v>43124</v>
      </c>
      <c r="K134" s="130">
        <f t="shared" si="46"/>
        <v>83</v>
      </c>
      <c r="L134" s="131">
        <f t="shared" si="47"/>
        <v>84</v>
      </c>
      <c r="M134" s="132">
        <f t="shared" si="38"/>
        <v>1.0092475519999999</v>
      </c>
      <c r="N134" s="132">
        <f t="shared" ca="1" si="39"/>
        <v>1.0307820590000001</v>
      </c>
      <c r="O134" s="131">
        <f t="shared" si="48"/>
        <v>0</v>
      </c>
      <c r="P134" s="17">
        <f t="shared" ca="1" si="49"/>
        <v>30.782059</v>
      </c>
      <c r="Q134" s="133">
        <f t="shared" si="40"/>
        <v>0</v>
      </c>
      <c r="R134" s="134" t="str">
        <f t="shared" si="50"/>
        <v>J=</v>
      </c>
      <c r="S134" s="136">
        <f t="shared" si="51"/>
        <v>43298</v>
      </c>
      <c r="T134" s="135">
        <f t="shared" si="41"/>
        <v>0</v>
      </c>
      <c r="U134" s="12"/>
      <c r="V134" s="137">
        <v>40862</v>
      </c>
      <c r="W134" s="28" t="s">
        <v>81</v>
      </c>
      <c r="X134" s="24"/>
      <c r="Y134" s="33"/>
      <c r="Z134" s="42"/>
      <c r="AA134" s="115"/>
      <c r="AB134" s="115"/>
      <c r="AC134" s="115"/>
      <c r="AD134" s="33"/>
      <c r="AE134" s="143"/>
      <c r="AF134" s="33"/>
      <c r="AG134" s="31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15"/>
      <c r="EX134" s="15"/>
      <c r="EY134" s="15"/>
      <c r="EZ134" s="15"/>
      <c r="FA134" s="15"/>
      <c r="FB134" s="15"/>
      <c r="FC134" s="15"/>
      <c r="FD134" s="15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  <c r="FO134" s="33"/>
      <c r="FP134" s="33"/>
      <c r="FQ134" s="33"/>
      <c r="FR134" s="33"/>
      <c r="FS134" s="33"/>
      <c r="FT134" s="33"/>
      <c r="FU134" s="33"/>
      <c r="FV134" s="33"/>
      <c r="FW134" s="33"/>
      <c r="FX134" s="33"/>
      <c r="FY134" s="33"/>
      <c r="FZ134" s="33"/>
      <c r="GA134" s="33"/>
      <c r="GB134" s="33"/>
      <c r="GC134" s="33"/>
      <c r="GD134" s="33"/>
      <c r="GE134" s="33"/>
      <c r="GF134" s="33"/>
      <c r="GG134" s="33"/>
      <c r="GH134" s="33"/>
      <c r="GI134" s="33"/>
      <c r="GJ134" s="33"/>
      <c r="GK134" s="33"/>
      <c r="GL134" s="33"/>
      <c r="GM134" s="33"/>
    </row>
    <row r="135" spans="1:195" ht="12.75" x14ac:dyDescent="0.15">
      <c r="A135" s="127">
        <f t="shared" si="42"/>
        <v>43247</v>
      </c>
      <c r="B135" s="145">
        <f t="shared" ca="1" si="52"/>
        <v>1030.7820589999999</v>
      </c>
      <c r="C135" s="128">
        <f t="shared" si="43"/>
        <v>1000</v>
      </c>
      <c r="D135" s="129">
        <f ca="1">IF(A135&lt;$B$1,VLOOKUP(A135,[1]DI!$A$4:$B$15000,2),0)</f>
        <v>0</v>
      </c>
      <c r="E135" s="128">
        <f t="shared" ca="1" si="36"/>
        <v>1</v>
      </c>
      <c r="F135" s="128">
        <f ca="1">(TRUNC(PRODUCT($E$12:$E134),16))</f>
        <v>1.0213371852772699</v>
      </c>
      <c r="G135" s="128">
        <f t="shared" si="53"/>
        <v>1</v>
      </c>
      <c r="H135" s="128">
        <f t="shared" ca="1" si="37"/>
        <v>1.0213371899999999</v>
      </c>
      <c r="I135" s="129">
        <f t="shared" si="44"/>
        <v>2.8000000000000001E-2</v>
      </c>
      <c r="J135" s="136">
        <f t="shared" si="45"/>
        <v>43124</v>
      </c>
      <c r="K135" s="130">
        <f t="shared" si="46"/>
        <v>83</v>
      </c>
      <c r="L135" s="131">
        <f t="shared" si="47"/>
        <v>84</v>
      </c>
      <c r="M135" s="132">
        <f t="shared" si="38"/>
        <v>1.0092475519999999</v>
      </c>
      <c r="N135" s="132">
        <f t="shared" ca="1" si="39"/>
        <v>1.0307820590000001</v>
      </c>
      <c r="O135" s="131">
        <f t="shared" si="48"/>
        <v>0</v>
      </c>
      <c r="P135" s="17">
        <f t="shared" ca="1" si="49"/>
        <v>30.782059</v>
      </c>
      <c r="Q135" s="133">
        <f t="shared" si="40"/>
        <v>0</v>
      </c>
      <c r="R135" s="134" t="str">
        <f t="shared" si="50"/>
        <v>J=</v>
      </c>
      <c r="S135" s="136">
        <f t="shared" si="51"/>
        <v>43298</v>
      </c>
      <c r="T135" s="135">
        <f t="shared" si="41"/>
        <v>0</v>
      </c>
      <c r="U135" s="12"/>
      <c r="V135" s="137">
        <v>40959</v>
      </c>
      <c r="W135" s="28" t="s">
        <v>69</v>
      </c>
      <c r="X135" s="24"/>
      <c r="Y135" s="5"/>
      <c r="Z135" s="41"/>
      <c r="AA135" s="115"/>
      <c r="AB135" s="115"/>
      <c r="AC135" s="115"/>
      <c r="AD135" s="5"/>
      <c r="AE135" s="3"/>
      <c r="AF135" s="5"/>
      <c r="AG135" s="1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</row>
    <row r="136" spans="1:195" ht="12.75" x14ac:dyDescent="0.15">
      <c r="A136" s="127">
        <f t="shared" si="42"/>
        <v>43248</v>
      </c>
      <c r="B136" s="145">
        <f t="shared" ca="1" si="52"/>
        <v>1030.7820589999999</v>
      </c>
      <c r="C136" s="128">
        <f t="shared" si="43"/>
        <v>1000</v>
      </c>
      <c r="D136" s="129">
        <f ca="1">IF(A136&lt;$B$1,VLOOKUP(A136,[1]DI!$A$4:$B$15000,2),0)</f>
        <v>6.3899999999999998E-2</v>
      </c>
      <c r="E136" s="128">
        <f t="shared" ca="1" si="36"/>
        <v>1.0002458299999999</v>
      </c>
      <c r="F136" s="128">
        <f ca="1">(TRUNC(PRODUCT($E$12:$E135),16))</f>
        <v>1.0213371852772699</v>
      </c>
      <c r="G136" s="128">
        <f t="shared" si="53"/>
        <v>1</v>
      </c>
      <c r="H136" s="128">
        <f t="shared" ca="1" si="37"/>
        <v>1.0213371899999999</v>
      </c>
      <c r="I136" s="129">
        <f t="shared" si="44"/>
        <v>2.8000000000000001E-2</v>
      </c>
      <c r="J136" s="136">
        <f t="shared" si="45"/>
        <v>43124</v>
      </c>
      <c r="K136" s="130">
        <f t="shared" si="46"/>
        <v>84</v>
      </c>
      <c r="L136" s="131">
        <f t="shared" si="47"/>
        <v>84</v>
      </c>
      <c r="M136" s="132">
        <f t="shared" si="38"/>
        <v>1.0092475519999999</v>
      </c>
      <c r="N136" s="132">
        <f t="shared" ca="1" si="39"/>
        <v>1.0307820590000001</v>
      </c>
      <c r="O136" s="131">
        <f t="shared" si="48"/>
        <v>0</v>
      </c>
      <c r="P136" s="17">
        <f t="shared" ca="1" si="49"/>
        <v>30.782059</v>
      </c>
      <c r="Q136" s="133">
        <f t="shared" si="40"/>
        <v>0</v>
      </c>
      <c r="R136" s="134" t="str">
        <f t="shared" si="50"/>
        <v>J=</v>
      </c>
      <c r="S136" s="136">
        <f t="shared" si="51"/>
        <v>43298</v>
      </c>
      <c r="T136" s="135">
        <f t="shared" si="41"/>
        <v>0</v>
      </c>
      <c r="U136" s="12"/>
      <c r="V136" s="137">
        <v>40960</v>
      </c>
      <c r="W136" s="28" t="s">
        <v>69</v>
      </c>
      <c r="X136" s="24"/>
      <c r="Y136" s="5"/>
      <c r="Z136" s="41"/>
      <c r="AA136" s="115"/>
      <c r="AB136" s="115"/>
      <c r="AC136" s="115"/>
      <c r="AD136" s="5"/>
      <c r="AE136" s="3"/>
      <c r="AF136" s="5"/>
      <c r="AG136" s="1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</row>
    <row r="137" spans="1:195" ht="12.75" x14ac:dyDescent="0.15">
      <c r="A137" s="127">
        <f t="shared" si="42"/>
        <v>43249</v>
      </c>
      <c r="B137" s="145">
        <f t="shared" ca="1" si="52"/>
        <v>1031.1484419999999</v>
      </c>
      <c r="C137" s="128">
        <f t="shared" si="43"/>
        <v>1000</v>
      </c>
      <c r="D137" s="129">
        <f ca="1">IF(A137&lt;$B$1,VLOOKUP(A137,[1]DI!$A$4:$B$15000,2),0)</f>
        <v>6.3899999999999998E-2</v>
      </c>
      <c r="E137" s="128">
        <f t="shared" ca="1" si="36"/>
        <v>1.0002458299999999</v>
      </c>
      <c r="F137" s="128">
        <f ca="1">(TRUNC(PRODUCT($E$12:$E136),16))</f>
        <v>1.0215882605975299</v>
      </c>
      <c r="G137" s="128">
        <f t="shared" si="53"/>
        <v>1</v>
      </c>
      <c r="H137" s="128">
        <f t="shared" ca="1" si="37"/>
        <v>1.0215882599999999</v>
      </c>
      <c r="I137" s="129">
        <f t="shared" si="44"/>
        <v>2.8000000000000001E-2</v>
      </c>
      <c r="J137" s="136">
        <f t="shared" si="45"/>
        <v>43124</v>
      </c>
      <c r="K137" s="130">
        <f t="shared" si="46"/>
        <v>85</v>
      </c>
      <c r="L137" s="131">
        <f t="shared" si="47"/>
        <v>85</v>
      </c>
      <c r="M137" s="132">
        <f t="shared" si="38"/>
        <v>1.009358156</v>
      </c>
      <c r="N137" s="132">
        <f t="shared" ca="1" si="39"/>
        <v>1.0311484420000001</v>
      </c>
      <c r="O137" s="131">
        <f t="shared" si="48"/>
        <v>0</v>
      </c>
      <c r="P137" s="17">
        <f t="shared" ca="1" si="49"/>
        <v>31.148441999999999</v>
      </c>
      <c r="Q137" s="133">
        <f t="shared" si="40"/>
        <v>0</v>
      </c>
      <c r="R137" s="134" t="str">
        <f t="shared" si="50"/>
        <v>J=</v>
      </c>
      <c r="S137" s="136">
        <f t="shared" si="51"/>
        <v>43298</v>
      </c>
      <c r="T137" s="135">
        <f t="shared" si="41"/>
        <v>0</v>
      </c>
      <c r="U137" s="12"/>
      <c r="V137" s="137">
        <v>41005</v>
      </c>
      <c r="W137" s="28" t="s">
        <v>70</v>
      </c>
      <c r="X137" s="24"/>
      <c r="Y137" s="5"/>
      <c r="Z137" s="41"/>
      <c r="AA137" s="115"/>
      <c r="AB137" s="115"/>
      <c r="AC137" s="115"/>
      <c r="AD137" s="5"/>
      <c r="AE137" s="3"/>
      <c r="AF137" s="5"/>
      <c r="AG137" s="1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</row>
    <row r="138" spans="1:195" ht="12.75" x14ac:dyDescent="0.15">
      <c r="A138" s="127">
        <f t="shared" si="42"/>
        <v>43250</v>
      </c>
      <c r="B138" s="145">
        <f t="shared" ca="1" si="52"/>
        <v>1031.5149630000001</v>
      </c>
      <c r="C138" s="128">
        <f t="shared" si="43"/>
        <v>1000</v>
      </c>
      <c r="D138" s="129">
        <f ca="1">IF(A138&lt;$B$1,VLOOKUP(A138,[1]DI!$A$4:$B$15000,2),0)</f>
        <v>6.3899999999999998E-2</v>
      </c>
      <c r="E138" s="128">
        <f t="shared" ca="1" si="36"/>
        <v>1.0002458299999999</v>
      </c>
      <c r="F138" s="128">
        <f ca="1">(TRUNC(PRODUCT($E$12:$E137),16))</f>
        <v>1.0218393976396301</v>
      </c>
      <c r="G138" s="128">
        <f t="shared" si="53"/>
        <v>1</v>
      </c>
      <c r="H138" s="128">
        <f t="shared" ca="1" si="37"/>
        <v>1.0218394</v>
      </c>
      <c r="I138" s="129">
        <f t="shared" si="44"/>
        <v>2.8000000000000001E-2</v>
      </c>
      <c r="J138" s="136">
        <f t="shared" si="45"/>
        <v>43124</v>
      </c>
      <c r="K138" s="130">
        <f t="shared" si="46"/>
        <v>86</v>
      </c>
      <c r="L138" s="131">
        <f t="shared" si="47"/>
        <v>86</v>
      </c>
      <c r="M138" s="132">
        <f t="shared" si="38"/>
        <v>1.0094687710000001</v>
      </c>
      <c r="N138" s="132">
        <f t="shared" ca="1" si="39"/>
        <v>1.031514963</v>
      </c>
      <c r="O138" s="131">
        <f t="shared" si="48"/>
        <v>0</v>
      </c>
      <c r="P138" s="17">
        <f t="shared" ca="1" si="49"/>
        <v>31.514963000000002</v>
      </c>
      <c r="Q138" s="133">
        <f t="shared" si="40"/>
        <v>0</v>
      </c>
      <c r="R138" s="134" t="str">
        <f t="shared" si="50"/>
        <v>J=</v>
      </c>
      <c r="S138" s="136">
        <f t="shared" si="51"/>
        <v>43298</v>
      </c>
      <c r="T138" s="135">
        <f t="shared" si="41"/>
        <v>0</v>
      </c>
      <c r="U138" s="12"/>
      <c r="V138" s="137">
        <v>41030</v>
      </c>
      <c r="W138" s="28" t="s">
        <v>72</v>
      </c>
      <c r="X138" s="24"/>
      <c r="Y138" s="5"/>
      <c r="Z138" s="41"/>
      <c r="AA138" s="115"/>
      <c r="AB138" s="115"/>
      <c r="AC138" s="115"/>
      <c r="AD138" s="5"/>
      <c r="AE138" s="3"/>
      <c r="AF138" s="5"/>
      <c r="AG138" s="1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</row>
    <row r="139" spans="1:195" ht="12.75" x14ac:dyDescent="0.15">
      <c r="A139" s="127">
        <f t="shared" si="42"/>
        <v>43251</v>
      </c>
      <c r="B139" s="145">
        <f t="shared" ca="1" si="52"/>
        <v>1031.8816139999999</v>
      </c>
      <c r="C139" s="128">
        <f t="shared" si="43"/>
        <v>1000</v>
      </c>
      <c r="D139" s="129">
        <f ca="1">IF(A139&lt;$B$1,VLOOKUP(A139,[1]DI!$A$4:$B$15000,2),0)</f>
        <v>0</v>
      </c>
      <c r="E139" s="128">
        <f t="shared" ca="1" si="36"/>
        <v>1</v>
      </c>
      <c r="F139" s="128">
        <f ca="1">(TRUNC(PRODUCT($E$12:$E138),16))</f>
        <v>1.0220905964187501</v>
      </c>
      <c r="G139" s="128">
        <f t="shared" si="53"/>
        <v>1</v>
      </c>
      <c r="H139" s="128">
        <f t="shared" ca="1" si="37"/>
        <v>1.0220906000000001</v>
      </c>
      <c r="I139" s="129">
        <f t="shared" si="44"/>
        <v>2.8000000000000001E-2</v>
      </c>
      <c r="J139" s="136">
        <f t="shared" si="45"/>
        <v>43124</v>
      </c>
      <c r="K139" s="130">
        <f t="shared" si="46"/>
        <v>86</v>
      </c>
      <c r="L139" s="131">
        <f t="shared" si="47"/>
        <v>87</v>
      </c>
      <c r="M139" s="132">
        <f t="shared" si="38"/>
        <v>1.0095793989999999</v>
      </c>
      <c r="N139" s="132">
        <f t="shared" ca="1" si="39"/>
        <v>1.031881614</v>
      </c>
      <c r="O139" s="131">
        <f t="shared" si="48"/>
        <v>0</v>
      </c>
      <c r="P139" s="17">
        <f t="shared" ca="1" si="49"/>
        <v>31.881613999999999</v>
      </c>
      <c r="Q139" s="133">
        <f t="shared" si="40"/>
        <v>0</v>
      </c>
      <c r="R139" s="134" t="str">
        <f t="shared" si="50"/>
        <v>J=</v>
      </c>
      <c r="S139" s="136">
        <f t="shared" si="51"/>
        <v>43298</v>
      </c>
      <c r="T139" s="135">
        <f t="shared" si="41"/>
        <v>0</v>
      </c>
      <c r="U139" s="12"/>
      <c r="V139" s="137">
        <v>41067</v>
      </c>
      <c r="W139" s="28" t="s">
        <v>73</v>
      </c>
      <c r="X139" s="24"/>
      <c r="Y139" s="5"/>
      <c r="Z139" s="41"/>
      <c r="AA139" s="115"/>
      <c r="AB139" s="115"/>
      <c r="AC139" s="115"/>
      <c r="AD139" s="5"/>
      <c r="AE139" s="3"/>
      <c r="AF139" s="5"/>
      <c r="AG139" s="1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</row>
    <row r="140" spans="1:195" ht="12.75" x14ac:dyDescent="0.15">
      <c r="A140" s="127">
        <f t="shared" si="42"/>
        <v>43252</v>
      </c>
      <c r="B140" s="145">
        <f t="shared" ca="1" si="52"/>
        <v>1031.8816139999999</v>
      </c>
      <c r="C140" s="128">
        <f t="shared" si="43"/>
        <v>1000</v>
      </c>
      <c r="D140" s="129">
        <f ca="1">IF(A140&lt;$B$1,VLOOKUP(A140,[1]DI!$A$4:$B$15000,2),0)</f>
        <v>6.3899999999999998E-2</v>
      </c>
      <c r="E140" s="128">
        <f t="shared" ref="E140:E203" ca="1" si="54">IF(A140&lt;A$10,1,ROUND(((1+D140)^(1/252)),8))</f>
        <v>1.0002458299999999</v>
      </c>
      <c r="F140" s="128">
        <f ca="1">(TRUNC(PRODUCT($E$12:$E139),16))</f>
        <v>1.0220905964187501</v>
      </c>
      <c r="G140" s="128">
        <f t="shared" si="53"/>
        <v>1</v>
      </c>
      <c r="H140" s="128">
        <f t="shared" ref="H140:H203" ca="1" si="55">ROUND(F140/G140,8)</f>
        <v>1.0220906000000001</v>
      </c>
      <c r="I140" s="129">
        <f t="shared" si="44"/>
        <v>2.8000000000000001E-2</v>
      </c>
      <c r="J140" s="136">
        <f t="shared" si="45"/>
        <v>43124</v>
      </c>
      <c r="K140" s="130">
        <f t="shared" si="46"/>
        <v>87</v>
      </c>
      <c r="L140" s="131">
        <f t="shared" si="47"/>
        <v>87</v>
      </c>
      <c r="M140" s="132">
        <f t="shared" ref="M140:M203" si="56">ROUND((I140+1)^(L140/252),9)</f>
        <v>1.0095793989999999</v>
      </c>
      <c r="N140" s="132">
        <f t="shared" ref="N140:N203" ca="1" si="57">ROUND(H140*M140,9)</f>
        <v>1.031881614</v>
      </c>
      <c r="O140" s="131">
        <f t="shared" si="48"/>
        <v>0</v>
      </c>
      <c r="P140" s="17">
        <f t="shared" ca="1" si="49"/>
        <v>31.881613999999999</v>
      </c>
      <c r="Q140" s="133">
        <f t="shared" ref="Q140:Q203" si="58">IF(O140&gt;0,VLOOKUP(A140,$W$12:$AB$60,5),0)</f>
        <v>0</v>
      </c>
      <c r="R140" s="134" t="str">
        <f t="shared" si="50"/>
        <v>J=</v>
      </c>
      <c r="S140" s="136">
        <f t="shared" si="51"/>
        <v>43298</v>
      </c>
      <c r="T140" s="135">
        <f t="shared" ref="T140:T203" si="59">IF(O140&gt;0,(P140+Q140)*T$9,0)</f>
        <v>0</v>
      </c>
      <c r="U140" s="12"/>
      <c r="V140" s="137">
        <v>41159</v>
      </c>
      <c r="W140" s="28" t="s">
        <v>80</v>
      </c>
      <c r="X140" s="24"/>
      <c r="Y140" s="5"/>
      <c r="Z140" s="41"/>
      <c r="AA140" s="34"/>
      <c r="AB140" s="34"/>
      <c r="AC140" s="2"/>
      <c r="AD140" s="5"/>
      <c r="AE140" s="3"/>
      <c r="AF140" s="5"/>
      <c r="AG140" s="1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</row>
    <row r="141" spans="1:195" ht="12.75" x14ac:dyDescent="0.15">
      <c r="A141" s="127">
        <f t="shared" ref="A141:A204" si="60">(A140+1)</f>
        <v>43253</v>
      </c>
      <c r="B141" s="145">
        <f t="shared" ca="1" si="52"/>
        <v>1032.248392</v>
      </c>
      <c r="C141" s="128">
        <f t="shared" ref="C141:C204" si="61">(C140-Q140)</f>
        <v>1000</v>
      </c>
      <c r="D141" s="129">
        <f ca="1">IF(A141&lt;$B$1,VLOOKUP(A141,[1]DI!$A$4:$B$15000,2),0)</f>
        <v>0</v>
      </c>
      <c r="E141" s="128">
        <f t="shared" ca="1" si="54"/>
        <v>1</v>
      </c>
      <c r="F141" s="128">
        <f ca="1">(TRUNC(PRODUCT($E$12:$E140),16))</f>
        <v>1.02234185695007</v>
      </c>
      <c r="G141" s="128">
        <f t="shared" si="53"/>
        <v>1</v>
      </c>
      <c r="H141" s="128">
        <f t="shared" ca="1" si="55"/>
        <v>1.02234186</v>
      </c>
      <c r="I141" s="129">
        <f t="shared" ref="I141:I204" si="62">I140</f>
        <v>2.8000000000000001E-2</v>
      </c>
      <c r="J141" s="136">
        <f t="shared" ref="J141:J204" si="63">IF(O140&gt;0,VLOOKUP(O140,V$12:AF$60,2),J140)</f>
        <v>43124</v>
      </c>
      <c r="K141" s="130">
        <f t="shared" ref="K141:K204" si="64">IF(A141&gt;J141,IF(NETWORKDAYS(J141,A141,$V$71:$V$455)-1=0,1,NETWORKDAYS(J141,A141,$V$71:$V$455)-1),0)</f>
        <v>87</v>
      </c>
      <c r="L141" s="131">
        <f t="shared" ref="L141:L204" si="65">IF(AND(K141=1,K140=1),1,IF(K141&gt;0,IF(K141=K140,K141+1,K141),0))</f>
        <v>88</v>
      </c>
      <c r="M141" s="132">
        <f t="shared" si="56"/>
        <v>1.0096900390000001</v>
      </c>
      <c r="N141" s="132">
        <f t="shared" ca="1" si="57"/>
        <v>1.0322483920000001</v>
      </c>
      <c r="O141" s="131">
        <f t="shared" ref="O141:O204" si="66">IF(VLOOKUP(A141,W$12:AD$60,8)=VLOOKUP(A140,W$12:AD$60,8),0,VLOOKUP(A141,W$12:AD$60,8))</f>
        <v>0</v>
      </c>
      <c r="P141" s="17">
        <f t="shared" ref="P141:P204" ca="1" si="67">TRUNC(((N141-1)*C141),8)</f>
        <v>32.248392000000003</v>
      </c>
      <c r="Q141" s="133">
        <f t="shared" si="58"/>
        <v>0</v>
      </c>
      <c r="R141" s="134" t="str">
        <f t="shared" ref="R141:R204" si="68">IF(O140&gt;0,VLOOKUP(O140,V$12:AF$60,10),R140)</f>
        <v>J=</v>
      </c>
      <c r="S141" s="136">
        <f t="shared" ref="S141:S204" si="69">IF(O140&gt;0,VLOOKUP(O140,V$12:AF$60,11),S140)</f>
        <v>43298</v>
      </c>
      <c r="T141" s="135">
        <f t="shared" si="59"/>
        <v>0</v>
      </c>
      <c r="U141" s="12"/>
      <c r="V141" s="137">
        <v>41194</v>
      </c>
      <c r="W141" s="28" t="s">
        <v>82</v>
      </c>
      <c r="X141" s="24"/>
      <c r="Y141" s="5"/>
      <c r="Z141" s="41"/>
      <c r="AA141" s="34"/>
      <c r="AB141" s="34"/>
      <c r="AC141" s="2"/>
      <c r="AD141" s="5"/>
      <c r="AE141" s="3"/>
      <c r="AF141" s="5"/>
      <c r="AG141" s="1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</row>
    <row r="142" spans="1:195" ht="12.75" x14ac:dyDescent="0.15">
      <c r="A142" s="127">
        <f t="shared" si="60"/>
        <v>43254</v>
      </c>
      <c r="B142" s="145">
        <f t="shared" ref="B142:B205" ca="1" si="70">IF(A142&lt;=TODAY(),C142+P142,IF(AND(A142&gt;TODAY(),A142&lt;=$B$1),IF(VLOOKUP(TODAY(),$A$10:$D$10000,4,FALSE)=0,"n.d",C142+P142),"n.d"))</f>
        <v>1032.248392</v>
      </c>
      <c r="C142" s="128">
        <f t="shared" si="61"/>
        <v>1000</v>
      </c>
      <c r="D142" s="129">
        <f ca="1">IF(A142&lt;$B$1,VLOOKUP(A142,[1]DI!$A$4:$B$15000,2),0)</f>
        <v>0</v>
      </c>
      <c r="E142" s="128">
        <f t="shared" ca="1" si="54"/>
        <v>1</v>
      </c>
      <c r="F142" s="128">
        <f ca="1">(TRUNC(PRODUCT($E$12:$E141),16))</f>
        <v>1.02234185695007</v>
      </c>
      <c r="G142" s="128">
        <f t="shared" si="53"/>
        <v>1</v>
      </c>
      <c r="H142" s="128">
        <f t="shared" ca="1" si="55"/>
        <v>1.02234186</v>
      </c>
      <c r="I142" s="129">
        <f t="shared" si="62"/>
        <v>2.8000000000000001E-2</v>
      </c>
      <c r="J142" s="136">
        <f t="shared" si="63"/>
        <v>43124</v>
      </c>
      <c r="K142" s="130">
        <f t="shared" si="64"/>
        <v>87</v>
      </c>
      <c r="L142" s="131">
        <f t="shared" si="65"/>
        <v>88</v>
      </c>
      <c r="M142" s="132">
        <f t="shared" si="56"/>
        <v>1.0096900390000001</v>
      </c>
      <c r="N142" s="132">
        <f t="shared" ca="1" si="57"/>
        <v>1.0322483920000001</v>
      </c>
      <c r="O142" s="131">
        <f t="shared" si="66"/>
        <v>0</v>
      </c>
      <c r="P142" s="17">
        <f t="shared" ca="1" si="67"/>
        <v>32.248392000000003</v>
      </c>
      <c r="Q142" s="133">
        <f t="shared" si="58"/>
        <v>0</v>
      </c>
      <c r="R142" s="134" t="str">
        <f t="shared" si="68"/>
        <v>J=</v>
      </c>
      <c r="S142" s="136">
        <f t="shared" si="69"/>
        <v>43298</v>
      </c>
      <c r="T142" s="135">
        <f t="shared" si="59"/>
        <v>0</v>
      </c>
      <c r="U142" s="12"/>
      <c r="V142" s="137">
        <v>41215</v>
      </c>
      <c r="W142" s="28" t="s">
        <v>67</v>
      </c>
      <c r="X142" s="24"/>
      <c r="Y142" s="5"/>
      <c r="Z142" s="41"/>
      <c r="AA142" s="34"/>
      <c r="AB142" s="34"/>
      <c r="AC142" s="12"/>
      <c r="AD142" s="12"/>
      <c r="AE142" s="13"/>
      <c r="AF142" s="12"/>
      <c r="AG142" s="1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</row>
    <row r="143" spans="1:195" ht="12.75" x14ac:dyDescent="0.15">
      <c r="A143" s="127">
        <f t="shared" si="60"/>
        <v>43255</v>
      </c>
      <c r="B143" s="145">
        <f t="shared" ca="1" si="70"/>
        <v>1032.248392</v>
      </c>
      <c r="C143" s="128">
        <f t="shared" si="61"/>
        <v>1000</v>
      </c>
      <c r="D143" s="129">
        <f ca="1">IF(A143&lt;$B$1,VLOOKUP(A143,[1]DI!$A$4:$B$15000,2),0)</f>
        <v>6.3899999999999998E-2</v>
      </c>
      <c r="E143" s="128">
        <f t="shared" ca="1" si="54"/>
        <v>1.0002458299999999</v>
      </c>
      <c r="F143" s="128">
        <f ca="1">(TRUNC(PRODUCT($E$12:$E142),16))</f>
        <v>1.02234185695007</v>
      </c>
      <c r="G143" s="128">
        <f t="shared" si="53"/>
        <v>1</v>
      </c>
      <c r="H143" s="128">
        <f t="shared" ca="1" si="55"/>
        <v>1.02234186</v>
      </c>
      <c r="I143" s="129">
        <f t="shared" si="62"/>
        <v>2.8000000000000001E-2</v>
      </c>
      <c r="J143" s="136">
        <f t="shared" si="63"/>
        <v>43124</v>
      </c>
      <c r="K143" s="130">
        <f t="shared" si="64"/>
        <v>88</v>
      </c>
      <c r="L143" s="131">
        <f t="shared" si="65"/>
        <v>88</v>
      </c>
      <c r="M143" s="132">
        <f t="shared" si="56"/>
        <v>1.0096900390000001</v>
      </c>
      <c r="N143" s="132">
        <f t="shared" ca="1" si="57"/>
        <v>1.0322483920000001</v>
      </c>
      <c r="O143" s="131">
        <f t="shared" si="66"/>
        <v>0</v>
      </c>
      <c r="P143" s="17">
        <f t="shared" ca="1" si="67"/>
        <v>32.248392000000003</v>
      </c>
      <c r="Q143" s="133">
        <f t="shared" si="58"/>
        <v>0</v>
      </c>
      <c r="R143" s="134" t="str">
        <f t="shared" si="68"/>
        <v>J=</v>
      </c>
      <c r="S143" s="136">
        <f t="shared" si="69"/>
        <v>43298</v>
      </c>
      <c r="T143" s="135">
        <f t="shared" si="59"/>
        <v>0</v>
      </c>
      <c r="U143" s="12"/>
      <c r="V143" s="137">
        <v>41228</v>
      </c>
      <c r="W143" s="28" t="s">
        <v>68</v>
      </c>
      <c r="X143" s="24"/>
      <c r="Y143" s="5"/>
      <c r="Z143" s="41"/>
      <c r="AA143" s="34"/>
      <c r="AB143" s="34"/>
      <c r="AC143" s="12"/>
      <c r="AD143" s="12"/>
      <c r="AE143" s="13"/>
      <c r="AF143" s="12"/>
      <c r="AG143" s="1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</row>
    <row r="144" spans="1:195" ht="12.75" x14ac:dyDescent="0.15">
      <c r="A144" s="127">
        <f t="shared" si="60"/>
        <v>43256</v>
      </c>
      <c r="B144" s="145">
        <f t="shared" ca="1" si="70"/>
        <v>1032.6152999999999</v>
      </c>
      <c r="C144" s="128">
        <f t="shared" si="61"/>
        <v>1000</v>
      </c>
      <c r="D144" s="129">
        <f ca="1">IF(A144&lt;$B$1,VLOOKUP(A144,[1]DI!$A$4:$B$15000,2),0)</f>
        <v>6.3899999999999998E-2</v>
      </c>
      <c r="E144" s="128">
        <f t="shared" ca="1" si="54"/>
        <v>1.0002458299999999</v>
      </c>
      <c r="F144" s="128">
        <f ca="1">(TRUNC(PRODUCT($E$12:$E143),16))</f>
        <v>1.0225931792487599</v>
      </c>
      <c r="G144" s="128">
        <f t="shared" si="53"/>
        <v>1</v>
      </c>
      <c r="H144" s="128">
        <f t="shared" ca="1" si="55"/>
        <v>1.0225931800000001</v>
      </c>
      <c r="I144" s="129">
        <f t="shared" si="62"/>
        <v>2.8000000000000001E-2</v>
      </c>
      <c r="J144" s="136">
        <f t="shared" si="63"/>
        <v>43124</v>
      </c>
      <c r="K144" s="130">
        <f t="shared" si="64"/>
        <v>89</v>
      </c>
      <c r="L144" s="131">
        <f t="shared" si="65"/>
        <v>89</v>
      </c>
      <c r="M144" s="132">
        <f t="shared" si="56"/>
        <v>1.0098006909999999</v>
      </c>
      <c r="N144" s="132">
        <f t="shared" ca="1" si="57"/>
        <v>1.0326153</v>
      </c>
      <c r="O144" s="131">
        <f t="shared" si="66"/>
        <v>0</v>
      </c>
      <c r="P144" s="17">
        <f t="shared" ca="1" si="67"/>
        <v>32.615299999999998</v>
      </c>
      <c r="Q144" s="133">
        <f t="shared" si="58"/>
        <v>0</v>
      </c>
      <c r="R144" s="134" t="str">
        <f t="shared" si="68"/>
        <v>J=</v>
      </c>
      <c r="S144" s="136">
        <f t="shared" si="69"/>
        <v>43298</v>
      </c>
      <c r="T144" s="135">
        <f t="shared" si="59"/>
        <v>0</v>
      </c>
      <c r="U144" s="12"/>
      <c r="V144" s="137">
        <v>41268</v>
      </c>
      <c r="W144" s="28" t="s">
        <v>74</v>
      </c>
      <c r="X144" s="24"/>
      <c r="Y144" s="5"/>
      <c r="Z144" s="41"/>
      <c r="AA144" s="34"/>
      <c r="AB144" s="34"/>
      <c r="AC144" s="12"/>
      <c r="AD144" s="12"/>
      <c r="AE144" s="13"/>
      <c r="AF144" s="12"/>
      <c r="AG144" s="1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</row>
    <row r="145" spans="1:189" ht="12.75" x14ac:dyDescent="0.15">
      <c r="A145" s="127">
        <f t="shared" si="60"/>
        <v>43257</v>
      </c>
      <c r="B145" s="145">
        <f t="shared" ca="1" si="70"/>
        <v>1032.9823359899999</v>
      </c>
      <c r="C145" s="128">
        <f t="shared" si="61"/>
        <v>1000</v>
      </c>
      <c r="D145" s="129">
        <f ca="1">IF(A145&lt;$B$1,VLOOKUP(A145,[1]DI!$A$4:$B$15000,2),0)</f>
        <v>6.3899999999999998E-2</v>
      </c>
      <c r="E145" s="128">
        <f t="shared" ca="1" si="54"/>
        <v>1.0002458299999999</v>
      </c>
      <c r="F145" s="128">
        <f ca="1">(TRUNC(PRODUCT($E$12:$E144),16))</f>
        <v>1.0228445633300201</v>
      </c>
      <c r="G145" s="128">
        <f t="shared" si="53"/>
        <v>1</v>
      </c>
      <c r="H145" s="128">
        <f t="shared" ca="1" si="55"/>
        <v>1.02284456</v>
      </c>
      <c r="I145" s="129">
        <f t="shared" si="62"/>
        <v>2.8000000000000001E-2</v>
      </c>
      <c r="J145" s="136">
        <f t="shared" si="63"/>
        <v>43124</v>
      </c>
      <c r="K145" s="130">
        <f t="shared" si="64"/>
        <v>90</v>
      </c>
      <c r="L145" s="131">
        <f t="shared" si="65"/>
        <v>90</v>
      </c>
      <c r="M145" s="132">
        <f t="shared" si="56"/>
        <v>1.0099113550000001</v>
      </c>
      <c r="N145" s="132">
        <f t="shared" ca="1" si="57"/>
        <v>1.0329823359999999</v>
      </c>
      <c r="O145" s="131">
        <f t="shared" si="66"/>
        <v>0</v>
      </c>
      <c r="P145" s="17">
        <f t="shared" ca="1" si="67"/>
        <v>32.982335990000003</v>
      </c>
      <c r="Q145" s="133">
        <f t="shared" si="58"/>
        <v>0</v>
      </c>
      <c r="R145" s="134" t="str">
        <f t="shared" si="68"/>
        <v>J=</v>
      </c>
      <c r="S145" s="136">
        <f t="shared" si="69"/>
        <v>43298</v>
      </c>
      <c r="T145" s="135">
        <f t="shared" si="59"/>
        <v>0</v>
      </c>
      <c r="U145" s="12"/>
      <c r="V145" s="137">
        <v>41275</v>
      </c>
      <c r="W145" s="28" t="s">
        <v>75</v>
      </c>
      <c r="X145" s="24"/>
      <c r="Y145" s="5"/>
      <c r="Z145" s="41"/>
      <c r="AA145" s="34"/>
      <c r="AB145" s="34"/>
      <c r="AC145" s="12"/>
      <c r="AD145" s="12"/>
      <c r="AE145" s="13"/>
      <c r="AF145" s="12"/>
      <c r="AG145" s="1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</row>
    <row r="146" spans="1:189" ht="12.75" x14ac:dyDescent="0.15">
      <c r="A146" s="127">
        <f t="shared" si="60"/>
        <v>43258</v>
      </c>
      <c r="B146" s="145">
        <f t="shared" ca="1" si="70"/>
        <v>1033.34951</v>
      </c>
      <c r="C146" s="128">
        <f t="shared" si="61"/>
        <v>1000</v>
      </c>
      <c r="D146" s="129">
        <f ca="1">IF(A146&lt;$B$1,VLOOKUP(A146,[1]DI!$A$4:$B$15000,2),0)</f>
        <v>6.3899999999999998E-2</v>
      </c>
      <c r="E146" s="128">
        <f t="shared" ca="1" si="54"/>
        <v>1.0002458299999999</v>
      </c>
      <c r="F146" s="128">
        <f ca="1">(TRUNC(PRODUCT($E$12:$E145),16))</f>
        <v>1.02309600920902</v>
      </c>
      <c r="G146" s="128">
        <f t="shared" si="53"/>
        <v>1</v>
      </c>
      <c r="H146" s="128">
        <f t="shared" ca="1" si="55"/>
        <v>1.0230960099999999</v>
      </c>
      <c r="I146" s="129">
        <f t="shared" si="62"/>
        <v>2.8000000000000001E-2</v>
      </c>
      <c r="J146" s="136">
        <f t="shared" si="63"/>
        <v>43124</v>
      </c>
      <c r="K146" s="130">
        <f t="shared" si="64"/>
        <v>91</v>
      </c>
      <c r="L146" s="131">
        <f t="shared" si="65"/>
        <v>91</v>
      </c>
      <c r="M146" s="132">
        <f t="shared" si="56"/>
        <v>1.0100220310000001</v>
      </c>
      <c r="N146" s="132">
        <f t="shared" ca="1" si="57"/>
        <v>1.0333495100000001</v>
      </c>
      <c r="O146" s="131">
        <f t="shared" si="66"/>
        <v>0</v>
      </c>
      <c r="P146" s="17">
        <f t="shared" ca="1" si="67"/>
        <v>33.349510000000002</v>
      </c>
      <c r="Q146" s="133">
        <f t="shared" si="58"/>
        <v>0</v>
      </c>
      <c r="R146" s="134" t="str">
        <f t="shared" si="68"/>
        <v>J=</v>
      </c>
      <c r="S146" s="136">
        <f t="shared" si="69"/>
        <v>43298</v>
      </c>
      <c r="T146" s="135">
        <f t="shared" si="59"/>
        <v>0</v>
      </c>
      <c r="U146" s="12"/>
      <c r="V146" s="137">
        <v>41316</v>
      </c>
      <c r="W146" s="28" t="s">
        <v>69</v>
      </c>
      <c r="X146" s="24"/>
      <c r="Y146" s="5"/>
      <c r="Z146" s="41"/>
      <c r="AA146" s="34"/>
      <c r="AB146" s="34"/>
      <c r="AC146" s="12"/>
      <c r="AD146" s="12"/>
      <c r="AE146" s="13"/>
      <c r="AF146" s="12"/>
      <c r="AG146" s="1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</row>
    <row r="147" spans="1:189" ht="12.75" x14ac:dyDescent="0.15">
      <c r="A147" s="127">
        <f t="shared" si="60"/>
        <v>43259</v>
      </c>
      <c r="B147" s="145">
        <f t="shared" ca="1" si="70"/>
        <v>1033.716813</v>
      </c>
      <c r="C147" s="128">
        <f t="shared" si="61"/>
        <v>1000</v>
      </c>
      <c r="D147" s="129">
        <f ca="1">IF(A147&lt;$B$1,VLOOKUP(A147,[1]DI!$A$4:$B$15000,2),0)</f>
        <v>6.3899999999999998E-2</v>
      </c>
      <c r="E147" s="128">
        <f t="shared" ca="1" si="54"/>
        <v>1.0002458299999999</v>
      </c>
      <c r="F147" s="128">
        <f ca="1">(TRUNC(PRODUCT($E$12:$E146),16))</f>
        <v>1.02334751690096</v>
      </c>
      <c r="G147" s="128">
        <f t="shared" si="53"/>
        <v>1</v>
      </c>
      <c r="H147" s="128">
        <f t="shared" ca="1" si="55"/>
        <v>1.02334752</v>
      </c>
      <c r="I147" s="129">
        <f t="shared" si="62"/>
        <v>2.8000000000000001E-2</v>
      </c>
      <c r="J147" s="136">
        <f t="shared" si="63"/>
        <v>43124</v>
      </c>
      <c r="K147" s="130">
        <f t="shared" si="64"/>
        <v>92</v>
      </c>
      <c r="L147" s="131">
        <f t="shared" si="65"/>
        <v>92</v>
      </c>
      <c r="M147" s="132">
        <f t="shared" si="56"/>
        <v>1.010132719</v>
      </c>
      <c r="N147" s="132">
        <f t="shared" ca="1" si="57"/>
        <v>1.0337168130000001</v>
      </c>
      <c r="O147" s="131">
        <f t="shared" si="66"/>
        <v>0</v>
      </c>
      <c r="P147" s="17">
        <f t="shared" ca="1" si="67"/>
        <v>33.716813000000002</v>
      </c>
      <c r="Q147" s="133">
        <f t="shared" si="58"/>
        <v>0</v>
      </c>
      <c r="R147" s="134" t="str">
        <f t="shared" si="68"/>
        <v>J=</v>
      </c>
      <c r="S147" s="136">
        <f t="shared" si="69"/>
        <v>43298</v>
      </c>
      <c r="T147" s="135">
        <f t="shared" si="59"/>
        <v>0</v>
      </c>
      <c r="U147" s="12"/>
      <c r="V147" s="137">
        <v>41317</v>
      </c>
      <c r="W147" s="28" t="s">
        <v>69</v>
      </c>
      <c r="X147" s="24"/>
      <c r="Y147" s="5"/>
      <c r="Z147" s="41"/>
      <c r="AA147" s="34"/>
      <c r="AB147" s="34"/>
      <c r="AC147" s="12"/>
      <c r="AD147" s="12"/>
      <c r="AE147" s="13"/>
      <c r="AF147" s="12"/>
      <c r="AG147" s="1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</row>
    <row r="148" spans="1:189" ht="12.75" x14ac:dyDescent="0.15">
      <c r="A148" s="127">
        <f t="shared" si="60"/>
        <v>43260</v>
      </c>
      <c r="B148" s="145">
        <f t="shared" ca="1" si="70"/>
        <v>1034.084245</v>
      </c>
      <c r="C148" s="128">
        <f t="shared" si="61"/>
        <v>1000</v>
      </c>
      <c r="D148" s="129">
        <f ca="1">IF(A148&lt;$B$1,VLOOKUP(A148,[1]DI!$A$4:$B$15000,2),0)</f>
        <v>0</v>
      </c>
      <c r="E148" s="128">
        <f t="shared" ca="1" si="54"/>
        <v>1</v>
      </c>
      <c r="F148" s="128">
        <f ca="1">(TRUNC(PRODUCT($E$12:$E147),16))</f>
        <v>1.02359908642104</v>
      </c>
      <c r="G148" s="128">
        <f t="shared" si="53"/>
        <v>1</v>
      </c>
      <c r="H148" s="128">
        <f t="shared" ca="1" si="55"/>
        <v>1.02359909</v>
      </c>
      <c r="I148" s="129">
        <f t="shared" si="62"/>
        <v>2.8000000000000001E-2</v>
      </c>
      <c r="J148" s="136">
        <f t="shared" si="63"/>
        <v>43124</v>
      </c>
      <c r="K148" s="130">
        <f t="shared" si="64"/>
        <v>92</v>
      </c>
      <c r="L148" s="131">
        <f t="shared" si="65"/>
        <v>93</v>
      </c>
      <c r="M148" s="132">
        <f t="shared" si="56"/>
        <v>1.0102434199999999</v>
      </c>
      <c r="N148" s="132">
        <f t="shared" ca="1" si="57"/>
        <v>1.0340842450000001</v>
      </c>
      <c r="O148" s="131">
        <f t="shared" si="66"/>
        <v>0</v>
      </c>
      <c r="P148" s="17">
        <f t="shared" ca="1" si="67"/>
        <v>34.084245000000003</v>
      </c>
      <c r="Q148" s="133">
        <f t="shared" si="58"/>
        <v>0</v>
      </c>
      <c r="R148" s="134" t="str">
        <f t="shared" si="68"/>
        <v>J=</v>
      </c>
      <c r="S148" s="136">
        <f t="shared" si="69"/>
        <v>43298</v>
      </c>
      <c r="T148" s="135">
        <f t="shared" si="59"/>
        <v>0</v>
      </c>
      <c r="U148" s="12"/>
      <c r="V148" s="137">
        <v>41362</v>
      </c>
      <c r="W148" s="28" t="s">
        <v>70</v>
      </c>
      <c r="X148" s="24"/>
      <c r="Y148" s="5"/>
      <c r="Z148" s="41"/>
      <c r="AA148" s="34"/>
      <c r="AB148" s="34"/>
      <c r="AC148" s="12"/>
      <c r="AD148" s="12"/>
      <c r="AE148" s="13"/>
      <c r="AF148" s="12"/>
      <c r="AG148" s="1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</row>
    <row r="149" spans="1:189" ht="12.75" x14ac:dyDescent="0.15">
      <c r="A149" s="127">
        <f t="shared" si="60"/>
        <v>43261</v>
      </c>
      <c r="B149" s="145">
        <f t="shared" ca="1" si="70"/>
        <v>1034.084245</v>
      </c>
      <c r="C149" s="128">
        <f t="shared" si="61"/>
        <v>1000</v>
      </c>
      <c r="D149" s="129">
        <f ca="1">IF(A149&lt;$B$1,VLOOKUP(A149,[1]DI!$A$4:$B$15000,2),0)</f>
        <v>0</v>
      </c>
      <c r="E149" s="128">
        <f t="shared" ca="1" si="54"/>
        <v>1</v>
      </c>
      <c r="F149" s="128">
        <f ca="1">(TRUNC(PRODUCT($E$12:$E148),16))</f>
        <v>1.02359908642104</v>
      </c>
      <c r="G149" s="128">
        <f t="shared" si="53"/>
        <v>1</v>
      </c>
      <c r="H149" s="128">
        <f t="shared" ca="1" si="55"/>
        <v>1.02359909</v>
      </c>
      <c r="I149" s="129">
        <f t="shared" si="62"/>
        <v>2.8000000000000001E-2</v>
      </c>
      <c r="J149" s="136">
        <f t="shared" si="63"/>
        <v>43124</v>
      </c>
      <c r="K149" s="130">
        <f t="shared" si="64"/>
        <v>92</v>
      </c>
      <c r="L149" s="131">
        <f t="shared" si="65"/>
        <v>93</v>
      </c>
      <c r="M149" s="132">
        <f t="shared" si="56"/>
        <v>1.0102434199999999</v>
      </c>
      <c r="N149" s="132">
        <f t="shared" ca="1" si="57"/>
        <v>1.0340842450000001</v>
      </c>
      <c r="O149" s="131">
        <f t="shared" si="66"/>
        <v>0</v>
      </c>
      <c r="P149" s="17">
        <f t="shared" ca="1" si="67"/>
        <v>34.084245000000003</v>
      </c>
      <c r="Q149" s="133">
        <f t="shared" si="58"/>
        <v>0</v>
      </c>
      <c r="R149" s="134" t="str">
        <f t="shared" si="68"/>
        <v>J=</v>
      </c>
      <c r="S149" s="136">
        <f t="shared" si="69"/>
        <v>43298</v>
      </c>
      <c r="T149" s="135">
        <f t="shared" si="59"/>
        <v>0</v>
      </c>
      <c r="U149" s="12"/>
      <c r="V149" s="137">
        <v>41395</v>
      </c>
      <c r="W149" s="28" t="s">
        <v>72</v>
      </c>
      <c r="X149" s="24"/>
      <c r="Y149" s="5"/>
      <c r="Z149" s="41"/>
      <c r="AA149" s="34"/>
      <c r="AB149" s="34"/>
      <c r="AC149" s="12"/>
      <c r="AD149" s="12"/>
      <c r="AE149" s="13"/>
      <c r="AF149" s="12"/>
      <c r="AG149" s="1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</row>
    <row r="150" spans="1:189" ht="12.75" x14ac:dyDescent="0.15">
      <c r="A150" s="127">
        <f t="shared" si="60"/>
        <v>43262</v>
      </c>
      <c r="B150" s="145">
        <f t="shared" ca="1" si="70"/>
        <v>1034.084245</v>
      </c>
      <c r="C150" s="128">
        <f t="shared" si="61"/>
        <v>1000</v>
      </c>
      <c r="D150" s="129">
        <f ca="1">IF(A150&lt;$B$1,VLOOKUP(A150,[1]DI!$A$4:$B$15000,2),0)</f>
        <v>6.3899999999999998E-2</v>
      </c>
      <c r="E150" s="128">
        <f t="shared" ca="1" si="54"/>
        <v>1.0002458299999999</v>
      </c>
      <c r="F150" s="128">
        <f ca="1">(TRUNC(PRODUCT($E$12:$E149),16))</f>
        <v>1.02359908642104</v>
      </c>
      <c r="G150" s="128">
        <f t="shared" si="53"/>
        <v>1</v>
      </c>
      <c r="H150" s="128">
        <f t="shared" ca="1" si="55"/>
        <v>1.02359909</v>
      </c>
      <c r="I150" s="129">
        <f t="shared" si="62"/>
        <v>2.8000000000000001E-2</v>
      </c>
      <c r="J150" s="136">
        <f t="shared" si="63"/>
        <v>43124</v>
      </c>
      <c r="K150" s="130">
        <f t="shared" si="64"/>
        <v>93</v>
      </c>
      <c r="L150" s="131">
        <f t="shared" si="65"/>
        <v>93</v>
      </c>
      <c r="M150" s="132">
        <f t="shared" si="56"/>
        <v>1.0102434199999999</v>
      </c>
      <c r="N150" s="132">
        <f t="shared" ca="1" si="57"/>
        <v>1.0340842450000001</v>
      </c>
      <c r="O150" s="131">
        <f t="shared" si="66"/>
        <v>0</v>
      </c>
      <c r="P150" s="17">
        <f t="shared" ca="1" si="67"/>
        <v>34.084245000000003</v>
      </c>
      <c r="Q150" s="133">
        <f t="shared" si="58"/>
        <v>0</v>
      </c>
      <c r="R150" s="134" t="str">
        <f t="shared" si="68"/>
        <v>J=</v>
      </c>
      <c r="S150" s="136">
        <f t="shared" si="69"/>
        <v>43298</v>
      </c>
      <c r="T150" s="135">
        <f t="shared" si="59"/>
        <v>0</v>
      </c>
      <c r="U150" s="12"/>
      <c r="V150" s="137">
        <v>41424</v>
      </c>
      <c r="W150" s="28" t="s">
        <v>73</v>
      </c>
      <c r="X150" s="24"/>
      <c r="Y150" s="5"/>
      <c r="Z150" s="41"/>
      <c r="AA150" s="34"/>
      <c r="AB150" s="34"/>
      <c r="AC150" s="12"/>
      <c r="AD150" s="12"/>
      <c r="AE150" s="13"/>
      <c r="AF150" s="12"/>
      <c r="AG150" s="1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</row>
    <row r="151" spans="1:189" ht="12.75" x14ac:dyDescent="0.15">
      <c r="A151" s="127">
        <f t="shared" si="60"/>
        <v>43263</v>
      </c>
      <c r="B151" s="145">
        <f t="shared" ca="1" si="70"/>
        <v>1034.45180699</v>
      </c>
      <c r="C151" s="128">
        <f t="shared" si="61"/>
        <v>1000</v>
      </c>
      <c r="D151" s="129">
        <f ca="1">IF(A151&lt;$B$1,VLOOKUP(A151,[1]DI!$A$4:$B$15000,2),0)</f>
        <v>6.3899999999999998E-2</v>
      </c>
      <c r="E151" s="128">
        <f t="shared" ca="1" si="54"/>
        <v>1.0002458299999999</v>
      </c>
      <c r="F151" s="128">
        <f ca="1">(TRUNC(PRODUCT($E$12:$E150),16))</f>
        <v>1.02385071778446</v>
      </c>
      <c r="G151" s="128">
        <f t="shared" si="53"/>
        <v>1</v>
      </c>
      <c r="H151" s="128">
        <f t="shared" ca="1" si="55"/>
        <v>1.02385072</v>
      </c>
      <c r="I151" s="129">
        <f t="shared" si="62"/>
        <v>2.8000000000000001E-2</v>
      </c>
      <c r="J151" s="136">
        <f t="shared" si="63"/>
        <v>43124</v>
      </c>
      <c r="K151" s="130">
        <f t="shared" si="64"/>
        <v>94</v>
      </c>
      <c r="L151" s="131">
        <f t="shared" si="65"/>
        <v>94</v>
      </c>
      <c r="M151" s="132">
        <f t="shared" si="56"/>
        <v>1.0103541330000001</v>
      </c>
      <c r="N151" s="132">
        <f t="shared" ca="1" si="57"/>
        <v>1.0344518069999999</v>
      </c>
      <c r="O151" s="131">
        <f t="shared" si="66"/>
        <v>0</v>
      </c>
      <c r="P151" s="17">
        <f t="shared" ca="1" si="67"/>
        <v>34.451806990000001</v>
      </c>
      <c r="Q151" s="133">
        <f t="shared" si="58"/>
        <v>0</v>
      </c>
      <c r="R151" s="134" t="str">
        <f t="shared" si="68"/>
        <v>J=</v>
      </c>
      <c r="S151" s="136">
        <f t="shared" si="69"/>
        <v>43298</v>
      </c>
      <c r="T151" s="135">
        <f t="shared" si="59"/>
        <v>0</v>
      </c>
      <c r="U151" s="12"/>
      <c r="V151" s="137">
        <v>41593</v>
      </c>
      <c r="W151" s="28" t="s">
        <v>68</v>
      </c>
      <c r="X151" s="24"/>
      <c r="Y151" s="5"/>
      <c r="Z151" s="41"/>
      <c r="AA151" s="34"/>
      <c r="AB151" s="34"/>
      <c r="AC151" s="12"/>
      <c r="AD151" s="12"/>
      <c r="AE151" s="13"/>
      <c r="AF151" s="12"/>
      <c r="AG151" s="1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</row>
    <row r="152" spans="1:189" ht="12.75" x14ac:dyDescent="0.15">
      <c r="A152" s="127">
        <f t="shared" si="60"/>
        <v>43264</v>
      </c>
      <c r="B152" s="145">
        <f t="shared" ca="1" si="70"/>
        <v>1034.819495</v>
      </c>
      <c r="C152" s="128">
        <f t="shared" si="61"/>
        <v>1000</v>
      </c>
      <c r="D152" s="129">
        <f ca="1">IF(A152&lt;$B$1,VLOOKUP(A152,[1]DI!$A$4:$B$15000,2),0)</f>
        <v>6.3899999999999998E-2</v>
      </c>
      <c r="E152" s="128">
        <f t="shared" ca="1" si="54"/>
        <v>1.0002458299999999</v>
      </c>
      <c r="F152" s="128">
        <f ca="1">(TRUNC(PRODUCT($E$12:$E151),16))</f>
        <v>1.0241024110064101</v>
      </c>
      <c r="G152" s="128">
        <f t="shared" si="53"/>
        <v>1</v>
      </c>
      <c r="H152" s="128">
        <f t="shared" ca="1" si="55"/>
        <v>1.02410241</v>
      </c>
      <c r="I152" s="129">
        <f t="shared" si="62"/>
        <v>2.8000000000000001E-2</v>
      </c>
      <c r="J152" s="136">
        <f t="shared" si="63"/>
        <v>43124</v>
      </c>
      <c r="K152" s="130">
        <f t="shared" si="64"/>
        <v>95</v>
      </c>
      <c r="L152" s="131">
        <f t="shared" si="65"/>
        <v>95</v>
      </c>
      <c r="M152" s="132">
        <f t="shared" si="56"/>
        <v>1.0104648570000001</v>
      </c>
      <c r="N152" s="132">
        <f t="shared" ca="1" si="57"/>
        <v>1.034819495</v>
      </c>
      <c r="O152" s="131">
        <f t="shared" si="66"/>
        <v>0</v>
      </c>
      <c r="P152" s="17">
        <f t="shared" ca="1" si="67"/>
        <v>34.819495000000003</v>
      </c>
      <c r="Q152" s="133">
        <f t="shared" si="58"/>
        <v>0</v>
      </c>
      <c r="R152" s="134" t="str">
        <f t="shared" si="68"/>
        <v>J=</v>
      </c>
      <c r="S152" s="136">
        <f t="shared" si="69"/>
        <v>43298</v>
      </c>
      <c r="T152" s="135">
        <f t="shared" si="59"/>
        <v>0</v>
      </c>
      <c r="U152" s="12"/>
      <c r="V152" s="137">
        <v>41633</v>
      </c>
      <c r="W152" s="28" t="s">
        <v>74</v>
      </c>
      <c r="X152" s="24"/>
      <c r="Y152" s="5"/>
      <c r="Z152" s="41"/>
      <c r="AA152" s="34"/>
      <c r="AB152" s="34"/>
      <c r="AC152" s="12"/>
      <c r="AD152" s="12"/>
      <c r="AE152" s="13"/>
      <c r="AF152" s="12"/>
      <c r="AG152" s="1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</row>
    <row r="153" spans="1:189" ht="12.75" x14ac:dyDescent="0.15">
      <c r="A153" s="127">
        <f t="shared" si="60"/>
        <v>43265</v>
      </c>
      <c r="B153" s="145">
        <f t="shared" ca="1" si="70"/>
        <v>1035.187324</v>
      </c>
      <c r="C153" s="128">
        <f t="shared" si="61"/>
        <v>1000</v>
      </c>
      <c r="D153" s="129">
        <f ca="1">IF(A153&lt;$B$1,VLOOKUP(A153,[1]DI!$A$4:$B$15000,2),0)</f>
        <v>6.3899999999999998E-2</v>
      </c>
      <c r="E153" s="128">
        <f t="shared" ca="1" si="54"/>
        <v>1.0002458299999999</v>
      </c>
      <c r="F153" s="128">
        <f ca="1">(TRUNC(PRODUCT($E$12:$E152),16))</f>
        <v>1.0243541661021101</v>
      </c>
      <c r="G153" s="128">
        <f t="shared" si="53"/>
        <v>1</v>
      </c>
      <c r="H153" s="128">
        <f t="shared" ca="1" si="55"/>
        <v>1.0243541700000001</v>
      </c>
      <c r="I153" s="129">
        <f t="shared" si="62"/>
        <v>2.8000000000000001E-2</v>
      </c>
      <c r="J153" s="136">
        <f t="shared" si="63"/>
        <v>43124</v>
      </c>
      <c r="K153" s="130">
        <f t="shared" si="64"/>
        <v>96</v>
      </c>
      <c r="L153" s="131">
        <f t="shared" si="65"/>
        <v>96</v>
      </c>
      <c r="M153" s="132">
        <f t="shared" si="56"/>
        <v>1.0105755940000001</v>
      </c>
      <c r="N153" s="132">
        <f t="shared" ca="1" si="57"/>
        <v>1.035187324</v>
      </c>
      <c r="O153" s="131">
        <f t="shared" si="66"/>
        <v>0</v>
      </c>
      <c r="P153" s="17">
        <f t="shared" ca="1" si="67"/>
        <v>35.187323999999997</v>
      </c>
      <c r="Q153" s="133">
        <f t="shared" si="58"/>
        <v>0</v>
      </c>
      <c r="R153" s="134" t="str">
        <f t="shared" si="68"/>
        <v>J=</v>
      </c>
      <c r="S153" s="136">
        <f t="shared" si="69"/>
        <v>43298</v>
      </c>
      <c r="T153" s="135">
        <f t="shared" si="59"/>
        <v>0</v>
      </c>
      <c r="U153" s="12"/>
      <c r="V153" s="137">
        <v>41640</v>
      </c>
      <c r="W153" s="28" t="s">
        <v>75</v>
      </c>
      <c r="X153" s="39"/>
      <c r="Y153" s="5"/>
      <c r="Z153" s="41"/>
      <c r="AA153" s="34"/>
      <c r="AB153" s="34"/>
      <c r="AC153" s="12"/>
      <c r="AD153" s="12"/>
      <c r="AE153" s="13"/>
      <c r="AF153" s="12"/>
      <c r="AG153" s="1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</row>
    <row r="154" spans="1:189" ht="12.75" x14ac:dyDescent="0.15">
      <c r="A154" s="127">
        <f t="shared" si="60"/>
        <v>43266</v>
      </c>
      <c r="B154" s="145">
        <f t="shared" ca="1" si="70"/>
        <v>1035.5552709999999</v>
      </c>
      <c r="C154" s="128">
        <f t="shared" si="61"/>
        <v>1000</v>
      </c>
      <c r="D154" s="129">
        <f ca="1">IF(A154&lt;$B$1,VLOOKUP(A154,[1]DI!$A$4:$B$15000,2),0)</f>
        <v>6.3899999999999998E-2</v>
      </c>
      <c r="E154" s="128">
        <f t="shared" ca="1" si="54"/>
        <v>1.0002458299999999</v>
      </c>
      <c r="F154" s="128">
        <f ca="1">(TRUNC(PRODUCT($E$12:$E153),16))</f>
        <v>1.02460598308676</v>
      </c>
      <c r="G154" s="128">
        <f t="shared" si="53"/>
        <v>1</v>
      </c>
      <c r="H154" s="128">
        <f t="shared" ca="1" si="55"/>
        <v>1.02460598</v>
      </c>
      <c r="I154" s="129">
        <f t="shared" si="62"/>
        <v>2.8000000000000001E-2</v>
      </c>
      <c r="J154" s="136">
        <f t="shared" si="63"/>
        <v>43124</v>
      </c>
      <c r="K154" s="130">
        <f t="shared" si="64"/>
        <v>97</v>
      </c>
      <c r="L154" s="131">
        <f t="shared" si="65"/>
        <v>97</v>
      </c>
      <c r="M154" s="132">
        <f t="shared" si="56"/>
        <v>1.0106863429999999</v>
      </c>
      <c r="N154" s="132">
        <f t="shared" ca="1" si="57"/>
        <v>1.035555271</v>
      </c>
      <c r="O154" s="131">
        <f t="shared" si="66"/>
        <v>0</v>
      </c>
      <c r="P154" s="17">
        <f t="shared" ca="1" si="67"/>
        <v>35.555270999999998</v>
      </c>
      <c r="Q154" s="133">
        <f t="shared" si="58"/>
        <v>0</v>
      </c>
      <c r="R154" s="134" t="str">
        <f t="shared" si="68"/>
        <v>J=</v>
      </c>
      <c r="S154" s="136">
        <f t="shared" si="69"/>
        <v>43298</v>
      </c>
      <c r="T154" s="135">
        <f t="shared" si="59"/>
        <v>0</v>
      </c>
      <c r="U154" s="12"/>
      <c r="V154" s="137">
        <v>41701</v>
      </c>
      <c r="W154" s="28" t="s">
        <v>69</v>
      </c>
      <c r="X154" s="24"/>
      <c r="Y154" s="5"/>
      <c r="Z154" s="41"/>
      <c r="AA154" s="34"/>
      <c r="AB154" s="34"/>
      <c r="AC154" s="12"/>
      <c r="AD154" s="12"/>
      <c r="AE154" s="13"/>
      <c r="AF154" s="12"/>
      <c r="AG154" s="1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</row>
    <row r="155" spans="1:189" ht="12.75" x14ac:dyDescent="0.15">
      <c r="A155" s="127">
        <f t="shared" si="60"/>
        <v>43267</v>
      </c>
      <c r="B155" s="145">
        <f t="shared" ca="1" si="70"/>
        <v>1035.92335699</v>
      </c>
      <c r="C155" s="128">
        <f t="shared" si="61"/>
        <v>1000</v>
      </c>
      <c r="D155" s="129">
        <f ca="1">IF(A155&lt;$B$1,VLOOKUP(A155,[1]DI!$A$4:$B$15000,2),0)</f>
        <v>0</v>
      </c>
      <c r="E155" s="128">
        <f t="shared" ca="1" si="54"/>
        <v>1</v>
      </c>
      <c r="F155" s="128">
        <f ca="1">(TRUNC(PRODUCT($E$12:$E154),16))</f>
        <v>1.0248578619755799</v>
      </c>
      <c r="G155" s="128">
        <f t="shared" si="53"/>
        <v>1</v>
      </c>
      <c r="H155" s="128">
        <f t="shared" ca="1" si="55"/>
        <v>1.02485786</v>
      </c>
      <c r="I155" s="129">
        <f t="shared" si="62"/>
        <v>2.8000000000000001E-2</v>
      </c>
      <c r="J155" s="136">
        <f t="shared" si="63"/>
        <v>43124</v>
      </c>
      <c r="K155" s="130">
        <f t="shared" si="64"/>
        <v>97</v>
      </c>
      <c r="L155" s="131">
        <f t="shared" si="65"/>
        <v>98</v>
      </c>
      <c r="M155" s="132">
        <f t="shared" si="56"/>
        <v>1.0107971039999999</v>
      </c>
      <c r="N155" s="132">
        <f t="shared" ca="1" si="57"/>
        <v>1.0359233569999999</v>
      </c>
      <c r="O155" s="131">
        <f t="shared" si="66"/>
        <v>0</v>
      </c>
      <c r="P155" s="17">
        <f t="shared" ca="1" si="67"/>
        <v>35.923356990000002</v>
      </c>
      <c r="Q155" s="133">
        <f t="shared" si="58"/>
        <v>0</v>
      </c>
      <c r="R155" s="134" t="str">
        <f t="shared" si="68"/>
        <v>J=</v>
      </c>
      <c r="S155" s="136">
        <f t="shared" si="69"/>
        <v>43298</v>
      </c>
      <c r="T155" s="135">
        <f t="shared" si="59"/>
        <v>0</v>
      </c>
      <c r="U155" s="12"/>
      <c r="V155" s="137">
        <v>41702</v>
      </c>
      <c r="W155" s="28" t="s">
        <v>69</v>
      </c>
      <c r="X155" s="24"/>
      <c r="Y155" s="5"/>
      <c r="Z155" s="41"/>
      <c r="AA155" s="34"/>
      <c r="AB155" s="34"/>
      <c r="AC155" s="12"/>
      <c r="AD155" s="12"/>
      <c r="AE155" s="13"/>
      <c r="AF155" s="12"/>
      <c r="AG155" s="1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</row>
    <row r="156" spans="1:189" ht="12.75" x14ac:dyDescent="0.15">
      <c r="A156" s="127">
        <f t="shared" si="60"/>
        <v>43268</v>
      </c>
      <c r="B156" s="145">
        <f t="shared" ca="1" si="70"/>
        <v>1035.92335699</v>
      </c>
      <c r="C156" s="128">
        <f t="shared" si="61"/>
        <v>1000</v>
      </c>
      <c r="D156" s="129">
        <f ca="1">IF(A156&lt;$B$1,VLOOKUP(A156,[1]DI!$A$4:$B$15000,2),0)</f>
        <v>0</v>
      </c>
      <c r="E156" s="128">
        <f t="shared" ca="1" si="54"/>
        <v>1</v>
      </c>
      <c r="F156" s="128">
        <f ca="1">(TRUNC(PRODUCT($E$12:$E155),16))</f>
        <v>1.0248578619755799</v>
      </c>
      <c r="G156" s="128">
        <f t="shared" si="53"/>
        <v>1</v>
      </c>
      <c r="H156" s="128">
        <f t="shared" ca="1" si="55"/>
        <v>1.02485786</v>
      </c>
      <c r="I156" s="129">
        <f t="shared" si="62"/>
        <v>2.8000000000000001E-2</v>
      </c>
      <c r="J156" s="136">
        <f t="shared" si="63"/>
        <v>43124</v>
      </c>
      <c r="K156" s="130">
        <f t="shared" si="64"/>
        <v>97</v>
      </c>
      <c r="L156" s="131">
        <f t="shared" si="65"/>
        <v>98</v>
      </c>
      <c r="M156" s="132">
        <f t="shared" si="56"/>
        <v>1.0107971039999999</v>
      </c>
      <c r="N156" s="132">
        <f t="shared" ca="1" si="57"/>
        <v>1.0359233569999999</v>
      </c>
      <c r="O156" s="131">
        <f t="shared" si="66"/>
        <v>0</v>
      </c>
      <c r="P156" s="17">
        <f t="shared" ca="1" si="67"/>
        <v>35.923356990000002</v>
      </c>
      <c r="Q156" s="133">
        <f t="shared" si="58"/>
        <v>0</v>
      </c>
      <c r="R156" s="134" t="str">
        <f t="shared" si="68"/>
        <v>J=</v>
      </c>
      <c r="S156" s="136">
        <f t="shared" si="69"/>
        <v>43298</v>
      </c>
      <c r="T156" s="135">
        <f t="shared" si="59"/>
        <v>0</v>
      </c>
      <c r="U156" s="12"/>
      <c r="V156" s="137">
        <v>41747</v>
      </c>
      <c r="W156" s="28" t="s">
        <v>70</v>
      </c>
      <c r="X156" s="24"/>
      <c r="Y156" s="5"/>
      <c r="Z156" s="41"/>
      <c r="AA156" s="34"/>
      <c r="AB156" s="34"/>
      <c r="AC156" s="12"/>
      <c r="AD156" s="12"/>
      <c r="AE156" s="13"/>
      <c r="AF156" s="12"/>
      <c r="AG156" s="1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</row>
    <row r="157" spans="1:189" ht="12.75" x14ac:dyDescent="0.15">
      <c r="A157" s="127">
        <f t="shared" si="60"/>
        <v>43269</v>
      </c>
      <c r="B157" s="145">
        <f t="shared" ca="1" si="70"/>
        <v>1035.92335699</v>
      </c>
      <c r="C157" s="128">
        <f t="shared" si="61"/>
        <v>1000</v>
      </c>
      <c r="D157" s="129">
        <f ca="1">IF(A157&lt;$B$1,VLOOKUP(A157,[1]DI!$A$4:$B$15000,2),0)</f>
        <v>6.3899999999999998E-2</v>
      </c>
      <c r="E157" s="128">
        <f t="shared" ca="1" si="54"/>
        <v>1.0002458299999999</v>
      </c>
      <c r="F157" s="128">
        <f ca="1">(TRUNC(PRODUCT($E$12:$E156),16))</f>
        <v>1.0248578619755799</v>
      </c>
      <c r="G157" s="128">
        <f t="shared" si="53"/>
        <v>1</v>
      </c>
      <c r="H157" s="128">
        <f t="shared" ca="1" si="55"/>
        <v>1.02485786</v>
      </c>
      <c r="I157" s="129">
        <f t="shared" si="62"/>
        <v>2.8000000000000001E-2</v>
      </c>
      <c r="J157" s="136">
        <f t="shared" si="63"/>
        <v>43124</v>
      </c>
      <c r="K157" s="130">
        <f t="shared" si="64"/>
        <v>98</v>
      </c>
      <c r="L157" s="131">
        <f t="shared" si="65"/>
        <v>98</v>
      </c>
      <c r="M157" s="132">
        <f t="shared" si="56"/>
        <v>1.0107971039999999</v>
      </c>
      <c r="N157" s="132">
        <f t="shared" ca="1" si="57"/>
        <v>1.0359233569999999</v>
      </c>
      <c r="O157" s="131">
        <f t="shared" si="66"/>
        <v>0</v>
      </c>
      <c r="P157" s="17">
        <f t="shared" ca="1" si="67"/>
        <v>35.923356990000002</v>
      </c>
      <c r="Q157" s="133">
        <f t="shared" si="58"/>
        <v>0</v>
      </c>
      <c r="R157" s="134" t="str">
        <f t="shared" si="68"/>
        <v>J=</v>
      </c>
      <c r="S157" s="136">
        <f t="shared" si="69"/>
        <v>43298</v>
      </c>
      <c r="T157" s="135">
        <f t="shared" si="59"/>
        <v>0</v>
      </c>
      <c r="U157" s="12"/>
      <c r="V157" s="137">
        <v>41750</v>
      </c>
      <c r="W157" s="28" t="s">
        <v>71</v>
      </c>
      <c r="X157" s="24"/>
      <c r="Y157" s="5"/>
      <c r="Z157" s="41"/>
      <c r="AA157" s="34"/>
      <c r="AB157" s="34"/>
      <c r="AC157" s="12"/>
      <c r="AD157" s="12"/>
      <c r="AE157" s="13"/>
      <c r="AF157" s="12"/>
      <c r="AG157" s="1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</row>
    <row r="158" spans="1:189" ht="12.75" x14ac:dyDescent="0.15">
      <c r="A158" s="127">
        <f t="shared" si="60"/>
        <v>43270</v>
      </c>
      <c r="B158" s="145">
        <f t="shared" ca="1" si="70"/>
        <v>1036.2915720000001</v>
      </c>
      <c r="C158" s="128">
        <f t="shared" si="61"/>
        <v>1000</v>
      </c>
      <c r="D158" s="129">
        <f ca="1">IF(A158&lt;$B$1,VLOOKUP(A158,[1]DI!$A$4:$B$15000,2),0)</f>
        <v>6.3899999999999998E-2</v>
      </c>
      <c r="E158" s="128">
        <f t="shared" ca="1" si="54"/>
        <v>1.0002458299999999</v>
      </c>
      <c r="F158" s="128">
        <f ca="1">(TRUNC(PRODUCT($E$12:$E157),16))</f>
        <v>1.0251098027837899</v>
      </c>
      <c r="G158" s="128">
        <f t="shared" si="53"/>
        <v>1</v>
      </c>
      <c r="H158" s="128">
        <f t="shared" ca="1" si="55"/>
        <v>1.0251098000000001</v>
      </c>
      <c r="I158" s="129">
        <f t="shared" si="62"/>
        <v>2.8000000000000001E-2</v>
      </c>
      <c r="J158" s="136">
        <f t="shared" si="63"/>
        <v>43124</v>
      </c>
      <c r="K158" s="130">
        <f t="shared" si="64"/>
        <v>99</v>
      </c>
      <c r="L158" s="131">
        <f t="shared" si="65"/>
        <v>99</v>
      </c>
      <c r="M158" s="132">
        <f t="shared" si="56"/>
        <v>1.010907877</v>
      </c>
      <c r="N158" s="132">
        <f t="shared" ca="1" si="57"/>
        <v>1.0362915720000001</v>
      </c>
      <c r="O158" s="131">
        <f t="shared" si="66"/>
        <v>0</v>
      </c>
      <c r="P158" s="17">
        <f t="shared" ca="1" si="67"/>
        <v>36.291572000000002</v>
      </c>
      <c r="Q158" s="133">
        <f t="shared" si="58"/>
        <v>0</v>
      </c>
      <c r="R158" s="134" t="str">
        <f t="shared" si="68"/>
        <v>J=</v>
      </c>
      <c r="S158" s="136">
        <f t="shared" si="69"/>
        <v>43298</v>
      </c>
      <c r="T158" s="135">
        <f t="shared" si="59"/>
        <v>0</v>
      </c>
      <c r="U158" s="12"/>
      <c r="V158" s="137">
        <v>41760</v>
      </c>
      <c r="W158" s="28" t="s">
        <v>72</v>
      </c>
      <c r="X158" s="24"/>
      <c r="Y158" s="5"/>
      <c r="Z158" s="41"/>
      <c r="AA158" s="34"/>
      <c r="AB158" s="34"/>
      <c r="AC158" s="12"/>
      <c r="AD158" s="12"/>
      <c r="AE158" s="13"/>
      <c r="AF158" s="12"/>
      <c r="AG158" s="1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</row>
    <row r="159" spans="1:189" ht="12.75" x14ac:dyDescent="0.15">
      <c r="A159" s="127">
        <f t="shared" si="60"/>
        <v>43271</v>
      </c>
      <c r="B159" s="145">
        <f t="shared" ca="1" si="70"/>
        <v>1036.659926</v>
      </c>
      <c r="C159" s="128">
        <f t="shared" si="61"/>
        <v>1000</v>
      </c>
      <c r="D159" s="129">
        <f ca="1">IF(A159&lt;$B$1,VLOOKUP(A159,[1]DI!$A$4:$B$15000,2),0)</f>
        <v>6.3899999999999998E-2</v>
      </c>
      <c r="E159" s="128">
        <f t="shared" ca="1" si="54"/>
        <v>1.0002458299999999</v>
      </c>
      <c r="F159" s="128">
        <f ca="1">(TRUNC(PRODUCT($E$12:$E158),16))</f>
        <v>1.02536180552661</v>
      </c>
      <c r="G159" s="128">
        <f t="shared" si="53"/>
        <v>1</v>
      </c>
      <c r="H159" s="128">
        <f t="shared" ca="1" si="55"/>
        <v>1.0253618099999999</v>
      </c>
      <c r="I159" s="129">
        <f t="shared" si="62"/>
        <v>2.8000000000000001E-2</v>
      </c>
      <c r="J159" s="136">
        <f t="shared" si="63"/>
        <v>43124</v>
      </c>
      <c r="K159" s="130">
        <f t="shared" si="64"/>
        <v>100</v>
      </c>
      <c r="L159" s="131">
        <f t="shared" si="65"/>
        <v>100</v>
      </c>
      <c r="M159" s="132">
        <f t="shared" si="56"/>
        <v>1.011018663</v>
      </c>
      <c r="N159" s="132">
        <f t="shared" ca="1" si="57"/>
        <v>1.036659926</v>
      </c>
      <c r="O159" s="131">
        <f t="shared" si="66"/>
        <v>0</v>
      </c>
      <c r="P159" s="17">
        <f t="shared" ca="1" si="67"/>
        <v>36.659925999999999</v>
      </c>
      <c r="Q159" s="133">
        <f t="shared" si="58"/>
        <v>0</v>
      </c>
      <c r="R159" s="134" t="str">
        <f t="shared" si="68"/>
        <v>J=</v>
      </c>
      <c r="S159" s="136">
        <f t="shared" si="69"/>
        <v>43298</v>
      </c>
      <c r="T159" s="135">
        <f t="shared" si="59"/>
        <v>0</v>
      </c>
      <c r="U159" s="12"/>
      <c r="V159" s="137">
        <v>41809</v>
      </c>
      <c r="W159" s="28" t="s">
        <v>73</v>
      </c>
      <c r="X159" s="24"/>
      <c r="Y159" s="5"/>
      <c r="Z159" s="41"/>
      <c r="AA159" s="34"/>
      <c r="AB159" s="34"/>
      <c r="AC159" s="12"/>
      <c r="AD159" s="12"/>
      <c r="AE159" s="13"/>
      <c r="AF159" s="12"/>
      <c r="AG159" s="1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</row>
    <row r="160" spans="1:189" ht="12.75" x14ac:dyDescent="0.15">
      <c r="A160" s="127">
        <f t="shared" si="60"/>
        <v>43272</v>
      </c>
      <c r="B160" s="145">
        <f t="shared" ca="1" si="70"/>
        <v>1037.028399</v>
      </c>
      <c r="C160" s="128">
        <f t="shared" si="61"/>
        <v>1000</v>
      </c>
      <c r="D160" s="129">
        <f ca="1">IF(A160&lt;$B$1,VLOOKUP(A160,[1]DI!$A$4:$B$15000,2),0)</f>
        <v>6.3899999999999998E-2</v>
      </c>
      <c r="E160" s="128">
        <f t="shared" ca="1" si="54"/>
        <v>1.0002458299999999</v>
      </c>
      <c r="F160" s="128">
        <f ca="1">(TRUNC(PRODUCT($E$12:$E159),16))</f>
        <v>1.0256138702192601</v>
      </c>
      <c r="G160" s="128">
        <f t="shared" si="53"/>
        <v>1</v>
      </c>
      <c r="H160" s="128">
        <f t="shared" ca="1" si="55"/>
        <v>1.0256138699999999</v>
      </c>
      <c r="I160" s="129">
        <f t="shared" si="62"/>
        <v>2.8000000000000001E-2</v>
      </c>
      <c r="J160" s="136">
        <f t="shared" si="63"/>
        <v>43124</v>
      </c>
      <c r="K160" s="130">
        <f t="shared" si="64"/>
        <v>101</v>
      </c>
      <c r="L160" s="131">
        <f t="shared" si="65"/>
        <v>101</v>
      </c>
      <c r="M160" s="132">
        <f t="shared" si="56"/>
        <v>1.01112946</v>
      </c>
      <c r="N160" s="132">
        <f t="shared" ca="1" si="57"/>
        <v>1.037028399</v>
      </c>
      <c r="O160" s="131">
        <f t="shared" si="66"/>
        <v>0</v>
      </c>
      <c r="P160" s="17">
        <f t="shared" ca="1" si="67"/>
        <v>37.028399</v>
      </c>
      <c r="Q160" s="133">
        <f t="shared" si="58"/>
        <v>0</v>
      </c>
      <c r="R160" s="134" t="str">
        <f t="shared" si="68"/>
        <v>J=</v>
      </c>
      <c r="S160" s="136">
        <f t="shared" si="69"/>
        <v>43298</v>
      </c>
      <c r="T160" s="135">
        <f t="shared" si="59"/>
        <v>0</v>
      </c>
      <c r="U160" s="12"/>
      <c r="V160" s="137">
        <v>41998</v>
      </c>
      <c r="W160" s="28" t="s">
        <v>74</v>
      </c>
      <c r="X160" s="24"/>
      <c r="Y160" s="5"/>
      <c r="Z160" s="41"/>
      <c r="AA160" s="34"/>
      <c r="AB160" s="34"/>
      <c r="AC160" s="12"/>
      <c r="AD160" s="12"/>
      <c r="AE160" s="13"/>
      <c r="AF160" s="12"/>
      <c r="AG160" s="1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</row>
    <row r="161" spans="1:195" ht="12.75" x14ac:dyDescent="0.15">
      <c r="A161" s="127">
        <f t="shared" si="60"/>
        <v>43273</v>
      </c>
      <c r="B161" s="145">
        <f t="shared" ca="1" si="70"/>
        <v>1037.3970109899999</v>
      </c>
      <c r="C161" s="128">
        <f t="shared" si="61"/>
        <v>1000</v>
      </c>
      <c r="D161" s="129">
        <f ca="1">IF(A161&lt;$B$1,VLOOKUP(A161,[1]DI!$A$4:$B$15000,2),0)</f>
        <v>6.3899999999999998E-2</v>
      </c>
      <c r="E161" s="128">
        <f t="shared" ca="1" si="54"/>
        <v>1.0002458299999999</v>
      </c>
      <c r="F161" s="128">
        <f ca="1">(TRUNC(PRODUCT($E$12:$E160),16))</f>
        <v>1.0258659968769801</v>
      </c>
      <c r="G161" s="128">
        <f t="shared" si="53"/>
        <v>1</v>
      </c>
      <c r="H161" s="128">
        <f t="shared" ca="1" si="55"/>
        <v>1.0258659999999999</v>
      </c>
      <c r="I161" s="129">
        <f t="shared" si="62"/>
        <v>2.8000000000000001E-2</v>
      </c>
      <c r="J161" s="136">
        <f t="shared" si="63"/>
        <v>43124</v>
      </c>
      <c r="K161" s="130">
        <f t="shared" si="64"/>
        <v>102</v>
      </c>
      <c r="L161" s="131">
        <f t="shared" si="65"/>
        <v>102</v>
      </c>
      <c r="M161" s="132">
        <f t="shared" si="56"/>
        <v>1.0112402700000001</v>
      </c>
      <c r="N161" s="132">
        <f t="shared" ca="1" si="57"/>
        <v>1.0373970109999999</v>
      </c>
      <c r="O161" s="131">
        <f t="shared" si="66"/>
        <v>0</v>
      </c>
      <c r="P161" s="17">
        <f t="shared" ca="1" si="67"/>
        <v>37.397010989999998</v>
      </c>
      <c r="Q161" s="133">
        <f t="shared" si="58"/>
        <v>0</v>
      </c>
      <c r="R161" s="134" t="str">
        <f t="shared" si="68"/>
        <v>J=</v>
      </c>
      <c r="S161" s="136">
        <f t="shared" si="69"/>
        <v>43298</v>
      </c>
      <c r="T161" s="135">
        <f t="shared" si="59"/>
        <v>0</v>
      </c>
      <c r="U161" s="12"/>
      <c r="V161" s="137">
        <v>42005</v>
      </c>
      <c r="W161" s="28" t="s">
        <v>75</v>
      </c>
      <c r="X161" s="24"/>
      <c r="Y161" s="5"/>
      <c r="Z161" s="41"/>
      <c r="AA161" s="34"/>
      <c r="AB161" s="34"/>
      <c r="AC161" s="12"/>
      <c r="AD161" s="12"/>
      <c r="AE161" s="13"/>
      <c r="AF161" s="12"/>
      <c r="AG161" s="1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</row>
    <row r="162" spans="1:195" ht="12.75" x14ac:dyDescent="0.15">
      <c r="A162" s="127">
        <f t="shared" si="60"/>
        <v>43274</v>
      </c>
      <c r="B162" s="145">
        <f t="shared" ca="1" si="70"/>
        <v>1037.765752</v>
      </c>
      <c r="C162" s="128">
        <f t="shared" si="61"/>
        <v>1000</v>
      </c>
      <c r="D162" s="129">
        <f ca="1">IF(A162&lt;$B$1,VLOOKUP(A162,[1]DI!$A$4:$B$15000,2),0)</f>
        <v>0</v>
      </c>
      <c r="E162" s="128">
        <f t="shared" ca="1" si="54"/>
        <v>1</v>
      </c>
      <c r="F162" s="128">
        <f ca="1">(TRUNC(PRODUCT($E$12:$E161),16))</f>
        <v>1.0261181855149899</v>
      </c>
      <c r="G162" s="128">
        <f t="shared" si="53"/>
        <v>1</v>
      </c>
      <c r="H162" s="128">
        <f t="shared" ca="1" si="55"/>
        <v>1.02611819</v>
      </c>
      <c r="I162" s="129">
        <f t="shared" si="62"/>
        <v>2.8000000000000001E-2</v>
      </c>
      <c r="J162" s="136">
        <f t="shared" si="63"/>
        <v>43124</v>
      </c>
      <c r="K162" s="130">
        <f t="shared" si="64"/>
        <v>102</v>
      </c>
      <c r="L162" s="131">
        <f t="shared" si="65"/>
        <v>103</v>
      </c>
      <c r="M162" s="132">
        <f t="shared" si="56"/>
        <v>1.011351092</v>
      </c>
      <c r="N162" s="132">
        <f t="shared" ca="1" si="57"/>
        <v>1.0377657520000001</v>
      </c>
      <c r="O162" s="131">
        <f t="shared" si="66"/>
        <v>0</v>
      </c>
      <c r="P162" s="17">
        <f t="shared" ca="1" si="67"/>
        <v>37.765751999999999</v>
      </c>
      <c r="Q162" s="133">
        <f t="shared" si="58"/>
        <v>0</v>
      </c>
      <c r="R162" s="134" t="str">
        <f t="shared" si="68"/>
        <v>J=</v>
      </c>
      <c r="S162" s="136">
        <f t="shared" si="69"/>
        <v>43298</v>
      </c>
      <c r="T162" s="135">
        <f t="shared" si="59"/>
        <v>0</v>
      </c>
      <c r="U162" s="12"/>
      <c r="V162" s="137">
        <v>42051</v>
      </c>
      <c r="W162" s="28" t="s">
        <v>69</v>
      </c>
      <c r="X162" s="24"/>
      <c r="Y162" s="5"/>
      <c r="Z162" s="41"/>
      <c r="AA162" s="34"/>
      <c r="AB162" s="34"/>
      <c r="AC162" s="12"/>
      <c r="AD162" s="12"/>
      <c r="AE162" s="13"/>
      <c r="AF162" s="12"/>
      <c r="AG162" s="1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</row>
    <row r="163" spans="1:195" ht="12.75" x14ac:dyDescent="0.15">
      <c r="A163" s="127">
        <f t="shared" si="60"/>
        <v>43275</v>
      </c>
      <c r="B163" s="145">
        <f t="shared" ca="1" si="70"/>
        <v>1037.765752</v>
      </c>
      <c r="C163" s="128">
        <f t="shared" si="61"/>
        <v>1000</v>
      </c>
      <c r="D163" s="129">
        <f ca="1">IF(A163&lt;$B$1,VLOOKUP(A163,[1]DI!$A$4:$B$15000,2),0)</f>
        <v>0</v>
      </c>
      <c r="E163" s="128">
        <f t="shared" ca="1" si="54"/>
        <v>1</v>
      </c>
      <c r="F163" s="128">
        <f ca="1">(TRUNC(PRODUCT($E$12:$E162),16))</f>
        <v>1.0261181855149899</v>
      </c>
      <c r="G163" s="128">
        <f t="shared" si="53"/>
        <v>1</v>
      </c>
      <c r="H163" s="128">
        <f t="shared" ca="1" si="55"/>
        <v>1.02611819</v>
      </c>
      <c r="I163" s="129">
        <f t="shared" si="62"/>
        <v>2.8000000000000001E-2</v>
      </c>
      <c r="J163" s="136">
        <f t="shared" si="63"/>
        <v>43124</v>
      </c>
      <c r="K163" s="130">
        <f t="shared" si="64"/>
        <v>102</v>
      </c>
      <c r="L163" s="131">
        <f t="shared" si="65"/>
        <v>103</v>
      </c>
      <c r="M163" s="132">
        <f t="shared" si="56"/>
        <v>1.011351092</v>
      </c>
      <c r="N163" s="132">
        <f t="shared" ca="1" si="57"/>
        <v>1.0377657520000001</v>
      </c>
      <c r="O163" s="131">
        <f t="shared" si="66"/>
        <v>0</v>
      </c>
      <c r="P163" s="17">
        <f t="shared" ca="1" si="67"/>
        <v>37.765751999999999</v>
      </c>
      <c r="Q163" s="133">
        <f t="shared" si="58"/>
        <v>0</v>
      </c>
      <c r="R163" s="134" t="str">
        <f t="shared" si="68"/>
        <v>J=</v>
      </c>
      <c r="S163" s="136">
        <f t="shared" si="69"/>
        <v>43298</v>
      </c>
      <c r="T163" s="135">
        <f t="shared" si="59"/>
        <v>0</v>
      </c>
      <c r="U163" s="12"/>
      <c r="V163" s="137">
        <v>42052</v>
      </c>
      <c r="W163" s="28" t="s">
        <v>69</v>
      </c>
      <c r="X163" s="24"/>
      <c r="Y163" s="33"/>
      <c r="Z163" s="42"/>
      <c r="AA163" s="38"/>
      <c r="AB163" s="38"/>
      <c r="AC163" s="31"/>
      <c r="AD163" s="31"/>
      <c r="AE163" s="43"/>
      <c r="AF163" s="31"/>
      <c r="AG163" s="31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</row>
    <row r="164" spans="1:195" ht="12.75" x14ac:dyDescent="0.15">
      <c r="A164" s="127">
        <f t="shared" si="60"/>
        <v>43276</v>
      </c>
      <c r="B164" s="145">
        <f t="shared" ca="1" si="70"/>
        <v>1037.765752</v>
      </c>
      <c r="C164" s="128">
        <f t="shared" si="61"/>
        <v>1000</v>
      </c>
      <c r="D164" s="129">
        <f ca="1">IF(A164&lt;$B$1,VLOOKUP(A164,[1]DI!$A$4:$B$15000,2),0)</f>
        <v>6.3899999999999998E-2</v>
      </c>
      <c r="E164" s="128">
        <f t="shared" ca="1" si="54"/>
        <v>1.0002458299999999</v>
      </c>
      <c r="F164" s="128">
        <f ca="1">(TRUNC(PRODUCT($E$12:$E163),16))</f>
        <v>1.0261181855149899</v>
      </c>
      <c r="G164" s="128">
        <f t="shared" si="53"/>
        <v>1</v>
      </c>
      <c r="H164" s="128">
        <f t="shared" ca="1" si="55"/>
        <v>1.02611819</v>
      </c>
      <c r="I164" s="129">
        <f t="shared" si="62"/>
        <v>2.8000000000000001E-2</v>
      </c>
      <c r="J164" s="136">
        <f t="shared" si="63"/>
        <v>43124</v>
      </c>
      <c r="K164" s="130">
        <f t="shared" si="64"/>
        <v>103</v>
      </c>
      <c r="L164" s="131">
        <f t="shared" si="65"/>
        <v>103</v>
      </c>
      <c r="M164" s="132">
        <f t="shared" si="56"/>
        <v>1.011351092</v>
      </c>
      <c r="N164" s="132">
        <f t="shared" ca="1" si="57"/>
        <v>1.0377657520000001</v>
      </c>
      <c r="O164" s="131">
        <f t="shared" si="66"/>
        <v>0</v>
      </c>
      <c r="P164" s="17">
        <f t="shared" ca="1" si="67"/>
        <v>37.765751999999999</v>
      </c>
      <c r="Q164" s="133">
        <f t="shared" si="58"/>
        <v>0</v>
      </c>
      <c r="R164" s="134" t="str">
        <f t="shared" si="68"/>
        <v>J=</v>
      </c>
      <c r="S164" s="136">
        <f t="shared" si="69"/>
        <v>43298</v>
      </c>
      <c r="T164" s="135">
        <f t="shared" si="59"/>
        <v>0</v>
      </c>
      <c r="U164" s="12"/>
      <c r="V164" s="137">
        <v>42097</v>
      </c>
      <c r="W164" s="28" t="s">
        <v>70</v>
      </c>
      <c r="X164" s="24"/>
      <c r="Y164" s="5"/>
      <c r="Z164" s="41"/>
      <c r="AA164" s="34"/>
      <c r="AB164" s="34"/>
      <c r="AC164" s="12"/>
      <c r="AD164" s="12"/>
      <c r="AE164" s="13"/>
      <c r="AF164" s="12"/>
      <c r="AG164" s="1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</row>
    <row r="165" spans="1:195" ht="12.75" x14ac:dyDescent="0.15">
      <c r="A165" s="127">
        <f t="shared" si="60"/>
        <v>43277</v>
      </c>
      <c r="B165" s="145">
        <f t="shared" ca="1" si="70"/>
        <v>1038.134622</v>
      </c>
      <c r="C165" s="128">
        <f t="shared" si="61"/>
        <v>1000</v>
      </c>
      <c r="D165" s="129">
        <f ca="1">IF(A165&lt;$B$1,VLOOKUP(A165,[1]DI!$A$4:$B$15000,2),0)</f>
        <v>6.3899999999999998E-2</v>
      </c>
      <c r="E165" s="128">
        <f t="shared" ca="1" si="54"/>
        <v>1.0002458299999999</v>
      </c>
      <c r="F165" s="128">
        <f ca="1">(TRUNC(PRODUCT($E$12:$E164),16))</f>
        <v>1.02637043614854</v>
      </c>
      <c r="G165" s="128">
        <f t="shared" si="53"/>
        <v>1</v>
      </c>
      <c r="H165" s="128">
        <f t="shared" ca="1" si="55"/>
        <v>1.02637044</v>
      </c>
      <c r="I165" s="129">
        <f t="shared" si="62"/>
        <v>2.8000000000000001E-2</v>
      </c>
      <c r="J165" s="136">
        <f t="shared" si="63"/>
        <v>43124</v>
      </c>
      <c r="K165" s="130">
        <f t="shared" si="64"/>
        <v>104</v>
      </c>
      <c r="L165" s="131">
        <f t="shared" si="65"/>
        <v>104</v>
      </c>
      <c r="M165" s="132">
        <f t="shared" si="56"/>
        <v>1.011461926</v>
      </c>
      <c r="N165" s="132">
        <f t="shared" ca="1" si="57"/>
        <v>1.0381346220000001</v>
      </c>
      <c r="O165" s="131">
        <f t="shared" si="66"/>
        <v>0</v>
      </c>
      <c r="P165" s="17">
        <f t="shared" ca="1" si="67"/>
        <v>38.134622</v>
      </c>
      <c r="Q165" s="133">
        <f t="shared" si="58"/>
        <v>0</v>
      </c>
      <c r="R165" s="134" t="str">
        <f t="shared" si="68"/>
        <v>J=</v>
      </c>
      <c r="S165" s="136">
        <f t="shared" si="69"/>
        <v>43298</v>
      </c>
      <c r="T165" s="135">
        <f t="shared" si="59"/>
        <v>0</v>
      </c>
      <c r="U165" s="12"/>
      <c r="V165" s="137">
        <v>42115</v>
      </c>
      <c r="W165" s="28" t="s">
        <v>71</v>
      </c>
      <c r="X165" s="24"/>
      <c r="Y165" s="5"/>
      <c r="Z165" s="41"/>
      <c r="AA165" s="34"/>
      <c r="AB165" s="34"/>
      <c r="AC165" s="12"/>
      <c r="AD165" s="12"/>
      <c r="AE165" s="13"/>
      <c r="AF165" s="12"/>
      <c r="AG165" s="1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</row>
    <row r="166" spans="1:195" ht="12.75" x14ac:dyDescent="0.15">
      <c r="A166" s="127">
        <f t="shared" si="60"/>
        <v>43278</v>
      </c>
      <c r="B166" s="145">
        <f t="shared" ca="1" si="70"/>
        <v>1038.5036210000001</v>
      </c>
      <c r="C166" s="128">
        <f t="shared" si="61"/>
        <v>1000</v>
      </c>
      <c r="D166" s="129">
        <f ca="1">IF(A166&lt;$B$1,VLOOKUP(A166,[1]DI!$A$4:$B$15000,2),0)</f>
        <v>6.3899999999999998E-2</v>
      </c>
      <c r="E166" s="128">
        <f t="shared" ca="1" si="54"/>
        <v>1.0002458299999999</v>
      </c>
      <c r="F166" s="128">
        <f ca="1">(TRUNC(PRODUCT($E$12:$E165),16))</f>
        <v>1.0266227487928601</v>
      </c>
      <c r="G166" s="128">
        <f t="shared" si="53"/>
        <v>1</v>
      </c>
      <c r="H166" s="128">
        <f t="shared" ca="1" si="55"/>
        <v>1.02662275</v>
      </c>
      <c r="I166" s="129">
        <f t="shared" si="62"/>
        <v>2.8000000000000001E-2</v>
      </c>
      <c r="J166" s="136">
        <f t="shared" si="63"/>
        <v>43124</v>
      </c>
      <c r="K166" s="130">
        <f t="shared" si="64"/>
        <v>105</v>
      </c>
      <c r="L166" s="131">
        <f t="shared" si="65"/>
        <v>105</v>
      </c>
      <c r="M166" s="132">
        <f t="shared" si="56"/>
        <v>1.0115727720000001</v>
      </c>
      <c r="N166" s="132">
        <f t="shared" ca="1" si="57"/>
        <v>1.038503621</v>
      </c>
      <c r="O166" s="131">
        <f t="shared" si="66"/>
        <v>0</v>
      </c>
      <c r="P166" s="17">
        <f t="shared" ca="1" si="67"/>
        <v>38.503621000000003</v>
      </c>
      <c r="Q166" s="133">
        <f t="shared" si="58"/>
        <v>0</v>
      </c>
      <c r="R166" s="134" t="str">
        <f t="shared" si="68"/>
        <v>J=</v>
      </c>
      <c r="S166" s="136">
        <f t="shared" si="69"/>
        <v>43298</v>
      </c>
      <c r="T166" s="135">
        <f t="shared" si="59"/>
        <v>0</v>
      </c>
      <c r="U166" s="12"/>
      <c r="V166" s="137">
        <v>42125</v>
      </c>
      <c r="W166" s="28" t="s">
        <v>72</v>
      </c>
      <c r="X166" s="24"/>
      <c r="Y166" s="5"/>
      <c r="Z166" s="41"/>
      <c r="AA166" s="34"/>
      <c r="AB166" s="34"/>
      <c r="AC166" s="12"/>
      <c r="AD166" s="12"/>
      <c r="AE166" s="13"/>
      <c r="AF166" s="12"/>
      <c r="AG166" s="1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</row>
    <row r="167" spans="1:195" ht="12.75" x14ac:dyDescent="0.15">
      <c r="A167" s="127">
        <f t="shared" si="60"/>
        <v>43279</v>
      </c>
      <c r="B167" s="145">
        <f t="shared" ca="1" si="70"/>
        <v>1038.8727490000001</v>
      </c>
      <c r="C167" s="128">
        <f t="shared" si="61"/>
        <v>1000</v>
      </c>
      <c r="D167" s="129">
        <f ca="1">IF(A167&lt;$B$1,VLOOKUP(A167,[1]DI!$A$4:$B$15000,2),0)</f>
        <v>6.3899999999999998E-2</v>
      </c>
      <c r="E167" s="128">
        <f t="shared" ca="1" si="54"/>
        <v>1.0002458299999999</v>
      </c>
      <c r="F167" s="128">
        <f ca="1">(TRUNC(PRODUCT($E$12:$E166),16))</f>
        <v>1.0268751234631901</v>
      </c>
      <c r="G167" s="128">
        <f t="shared" si="53"/>
        <v>1</v>
      </c>
      <c r="H167" s="128">
        <f t="shared" ca="1" si="55"/>
        <v>1.0268751199999999</v>
      </c>
      <c r="I167" s="129">
        <f t="shared" si="62"/>
        <v>2.8000000000000001E-2</v>
      </c>
      <c r="J167" s="136">
        <f t="shared" si="63"/>
        <v>43124</v>
      </c>
      <c r="K167" s="130">
        <f t="shared" si="64"/>
        <v>106</v>
      </c>
      <c r="L167" s="131">
        <f t="shared" si="65"/>
        <v>106</v>
      </c>
      <c r="M167" s="132">
        <f t="shared" si="56"/>
        <v>1.0116836300000001</v>
      </c>
      <c r="N167" s="132">
        <f t="shared" ca="1" si="57"/>
        <v>1.038872749</v>
      </c>
      <c r="O167" s="131">
        <f t="shared" si="66"/>
        <v>0</v>
      </c>
      <c r="P167" s="17">
        <f t="shared" ca="1" si="67"/>
        <v>38.872748999999999</v>
      </c>
      <c r="Q167" s="133">
        <f t="shared" si="58"/>
        <v>0</v>
      </c>
      <c r="R167" s="134" t="str">
        <f t="shared" si="68"/>
        <v>J=</v>
      </c>
      <c r="S167" s="136">
        <f t="shared" si="69"/>
        <v>43298</v>
      </c>
      <c r="T167" s="135">
        <f t="shared" si="59"/>
        <v>0</v>
      </c>
      <c r="U167" s="12"/>
      <c r="V167" s="137">
        <v>42159</v>
      </c>
      <c r="W167" s="28" t="s">
        <v>73</v>
      </c>
      <c r="X167" s="24"/>
      <c r="Y167" s="5"/>
      <c r="Z167" s="41"/>
      <c r="AA167" s="34"/>
      <c r="AB167" s="34"/>
      <c r="AC167" s="12"/>
      <c r="AD167" s="12"/>
      <c r="AE167" s="13"/>
      <c r="AF167" s="12"/>
      <c r="AG167" s="1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</row>
    <row r="168" spans="1:195" ht="12.75" x14ac:dyDescent="0.15">
      <c r="A168" s="127">
        <f t="shared" si="60"/>
        <v>43280</v>
      </c>
      <c r="B168" s="145">
        <f t="shared" ca="1" si="70"/>
        <v>1039.242017</v>
      </c>
      <c r="C168" s="128">
        <f t="shared" si="61"/>
        <v>1000</v>
      </c>
      <c r="D168" s="129">
        <f ca="1">IF(A168&lt;$B$1,VLOOKUP(A168,[1]DI!$A$4:$B$15000,2),0)</f>
        <v>6.3899999999999998E-2</v>
      </c>
      <c r="E168" s="128">
        <f t="shared" ca="1" si="54"/>
        <v>1.0002458299999999</v>
      </c>
      <c r="F168" s="128">
        <f ca="1">(TRUNC(PRODUCT($E$12:$E167),16))</f>
        <v>1.02712756017479</v>
      </c>
      <c r="G168" s="128">
        <f t="shared" si="53"/>
        <v>1</v>
      </c>
      <c r="H168" s="128">
        <f t="shared" ca="1" si="55"/>
        <v>1.0271275600000001</v>
      </c>
      <c r="I168" s="129">
        <f t="shared" si="62"/>
        <v>2.8000000000000001E-2</v>
      </c>
      <c r="J168" s="136">
        <f t="shared" si="63"/>
        <v>43124</v>
      </c>
      <c r="K168" s="130">
        <f t="shared" si="64"/>
        <v>107</v>
      </c>
      <c r="L168" s="131">
        <f t="shared" si="65"/>
        <v>107</v>
      </c>
      <c r="M168" s="132">
        <f t="shared" si="56"/>
        <v>1.011794501</v>
      </c>
      <c r="N168" s="132">
        <f t="shared" ca="1" si="57"/>
        <v>1.0392420170000001</v>
      </c>
      <c r="O168" s="131">
        <f t="shared" si="66"/>
        <v>0</v>
      </c>
      <c r="P168" s="17">
        <f t="shared" ca="1" si="67"/>
        <v>39.242016999999997</v>
      </c>
      <c r="Q168" s="133">
        <f t="shared" si="58"/>
        <v>0</v>
      </c>
      <c r="R168" s="134" t="str">
        <f t="shared" si="68"/>
        <v>J=</v>
      </c>
      <c r="S168" s="136">
        <f t="shared" si="69"/>
        <v>43298</v>
      </c>
      <c r="T168" s="135">
        <f t="shared" si="59"/>
        <v>0</v>
      </c>
      <c r="U168" s="12"/>
      <c r="V168" s="137">
        <v>42254</v>
      </c>
      <c r="W168" s="28" t="s">
        <v>83</v>
      </c>
      <c r="X168" s="24"/>
      <c r="Y168" s="5"/>
      <c r="Z168" s="41"/>
      <c r="AA168" s="34"/>
      <c r="AB168" s="34"/>
      <c r="AC168" s="12"/>
      <c r="AD168" s="12"/>
      <c r="AE168" s="13"/>
      <c r="AF168" s="12"/>
      <c r="AG168" s="1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</row>
    <row r="169" spans="1:195" ht="12.75" x14ac:dyDescent="0.15">
      <c r="A169" s="127">
        <f t="shared" si="60"/>
        <v>43281</v>
      </c>
      <c r="B169" s="145">
        <f t="shared" ca="1" si="70"/>
        <v>1039.6114130000001</v>
      </c>
      <c r="C169" s="128">
        <f t="shared" si="61"/>
        <v>1000</v>
      </c>
      <c r="D169" s="129">
        <f ca="1">IF(A169&lt;$B$1,VLOOKUP(A169,[1]DI!$A$4:$B$15000,2),0)</f>
        <v>0</v>
      </c>
      <c r="E169" s="128">
        <f t="shared" ca="1" si="54"/>
        <v>1</v>
      </c>
      <c r="F169" s="128">
        <f ca="1">(TRUNC(PRODUCT($E$12:$E168),16))</f>
        <v>1.0273800589429101</v>
      </c>
      <c r="G169" s="128">
        <f t="shared" si="53"/>
        <v>1</v>
      </c>
      <c r="H169" s="128">
        <f t="shared" ca="1" si="55"/>
        <v>1.02738006</v>
      </c>
      <c r="I169" s="129">
        <f t="shared" si="62"/>
        <v>2.8000000000000001E-2</v>
      </c>
      <c r="J169" s="136">
        <f t="shared" si="63"/>
        <v>43124</v>
      </c>
      <c r="K169" s="130">
        <f t="shared" si="64"/>
        <v>107</v>
      </c>
      <c r="L169" s="131">
        <f t="shared" si="65"/>
        <v>108</v>
      </c>
      <c r="M169" s="132">
        <f t="shared" si="56"/>
        <v>1.011905383</v>
      </c>
      <c r="N169" s="132">
        <f t="shared" ca="1" si="57"/>
        <v>1.039611413</v>
      </c>
      <c r="O169" s="131">
        <f t="shared" si="66"/>
        <v>0</v>
      </c>
      <c r="P169" s="17">
        <f t="shared" ca="1" si="67"/>
        <v>39.611412999999999</v>
      </c>
      <c r="Q169" s="133">
        <f t="shared" si="58"/>
        <v>0</v>
      </c>
      <c r="R169" s="134" t="str">
        <f t="shared" si="68"/>
        <v>J=</v>
      </c>
      <c r="S169" s="136">
        <f t="shared" si="69"/>
        <v>43298</v>
      </c>
      <c r="T169" s="135">
        <f t="shared" si="59"/>
        <v>0</v>
      </c>
      <c r="U169" s="12"/>
      <c r="V169" s="137">
        <v>42289</v>
      </c>
      <c r="W169" s="28" t="s">
        <v>82</v>
      </c>
      <c r="X169" s="24"/>
      <c r="Y169" s="5"/>
      <c r="Z169" s="12"/>
      <c r="AA169" s="12"/>
      <c r="AB169" s="12"/>
      <c r="AC169" s="12"/>
      <c r="AD169" s="12"/>
      <c r="AE169" s="13"/>
      <c r="AF169" s="12"/>
      <c r="AG169" s="1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</row>
    <row r="170" spans="1:195" ht="12.75" x14ac:dyDescent="0.15">
      <c r="A170" s="127">
        <f t="shared" si="60"/>
        <v>43282</v>
      </c>
      <c r="B170" s="145">
        <f t="shared" ca="1" si="70"/>
        <v>1039.6114130000001</v>
      </c>
      <c r="C170" s="128">
        <f t="shared" si="61"/>
        <v>1000</v>
      </c>
      <c r="D170" s="129">
        <f ca="1">IF(A170&lt;$B$1,VLOOKUP(A170,[1]DI!$A$4:$B$15000,2),0)</f>
        <v>0</v>
      </c>
      <c r="E170" s="128">
        <f t="shared" ca="1" si="54"/>
        <v>1</v>
      </c>
      <c r="F170" s="128">
        <f ca="1">(TRUNC(PRODUCT($E$12:$E169),16))</f>
        <v>1.0273800589429101</v>
      </c>
      <c r="G170" s="128">
        <f t="shared" si="53"/>
        <v>1</v>
      </c>
      <c r="H170" s="128">
        <f t="shared" ca="1" si="55"/>
        <v>1.02738006</v>
      </c>
      <c r="I170" s="129">
        <f t="shared" si="62"/>
        <v>2.8000000000000001E-2</v>
      </c>
      <c r="J170" s="136">
        <f t="shared" si="63"/>
        <v>43124</v>
      </c>
      <c r="K170" s="130">
        <f t="shared" si="64"/>
        <v>107</v>
      </c>
      <c r="L170" s="131">
        <f t="shared" si="65"/>
        <v>108</v>
      </c>
      <c r="M170" s="132">
        <f t="shared" si="56"/>
        <v>1.011905383</v>
      </c>
      <c r="N170" s="132">
        <f t="shared" ca="1" si="57"/>
        <v>1.039611413</v>
      </c>
      <c r="O170" s="131">
        <f t="shared" si="66"/>
        <v>0</v>
      </c>
      <c r="P170" s="17">
        <f t="shared" ca="1" si="67"/>
        <v>39.611412999999999</v>
      </c>
      <c r="Q170" s="133">
        <f t="shared" si="58"/>
        <v>0</v>
      </c>
      <c r="R170" s="134" t="str">
        <f t="shared" si="68"/>
        <v>J=</v>
      </c>
      <c r="S170" s="136">
        <f t="shared" si="69"/>
        <v>43298</v>
      </c>
      <c r="T170" s="135">
        <f t="shared" si="59"/>
        <v>0</v>
      </c>
      <c r="U170" s="12"/>
      <c r="V170" s="137">
        <v>42310</v>
      </c>
      <c r="W170" s="28" t="s">
        <v>67</v>
      </c>
      <c r="X170" s="24"/>
      <c r="Y170" s="5"/>
      <c r="Z170" s="12"/>
      <c r="AA170" s="12"/>
      <c r="AB170" s="12"/>
      <c r="AC170" s="12"/>
      <c r="AD170" s="12"/>
      <c r="AE170" s="13"/>
      <c r="AF170" s="12"/>
      <c r="AG170" s="1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</row>
    <row r="171" spans="1:195" ht="12.75" x14ac:dyDescent="0.15">
      <c r="A171" s="127">
        <f t="shared" si="60"/>
        <v>43283</v>
      </c>
      <c r="B171" s="145">
        <f t="shared" ca="1" si="70"/>
        <v>1039.6114130000001</v>
      </c>
      <c r="C171" s="128">
        <f t="shared" si="61"/>
        <v>1000</v>
      </c>
      <c r="D171" s="129">
        <f ca="1">IF(A171&lt;$B$1,VLOOKUP(A171,[1]DI!$A$4:$B$15000,2),0)</f>
        <v>6.3899999999999998E-2</v>
      </c>
      <c r="E171" s="128">
        <f t="shared" ca="1" si="54"/>
        <v>1.0002458299999999</v>
      </c>
      <c r="F171" s="128">
        <f ca="1">(TRUNC(PRODUCT($E$12:$E170),16))</f>
        <v>1.0273800589429101</v>
      </c>
      <c r="G171" s="128">
        <f t="shared" si="53"/>
        <v>1</v>
      </c>
      <c r="H171" s="128">
        <f t="shared" ca="1" si="55"/>
        <v>1.02738006</v>
      </c>
      <c r="I171" s="129">
        <f t="shared" si="62"/>
        <v>2.8000000000000001E-2</v>
      </c>
      <c r="J171" s="136">
        <f t="shared" si="63"/>
        <v>43124</v>
      </c>
      <c r="K171" s="130">
        <f t="shared" si="64"/>
        <v>108</v>
      </c>
      <c r="L171" s="131">
        <f t="shared" si="65"/>
        <v>108</v>
      </c>
      <c r="M171" s="132">
        <f t="shared" si="56"/>
        <v>1.011905383</v>
      </c>
      <c r="N171" s="132">
        <f t="shared" ca="1" si="57"/>
        <v>1.039611413</v>
      </c>
      <c r="O171" s="131">
        <f t="shared" si="66"/>
        <v>0</v>
      </c>
      <c r="P171" s="17">
        <f t="shared" ca="1" si="67"/>
        <v>39.611412999999999</v>
      </c>
      <c r="Q171" s="133">
        <f t="shared" si="58"/>
        <v>0</v>
      </c>
      <c r="R171" s="134" t="str">
        <f t="shared" si="68"/>
        <v>J=</v>
      </c>
      <c r="S171" s="136">
        <f t="shared" si="69"/>
        <v>43298</v>
      </c>
      <c r="T171" s="135">
        <f t="shared" si="59"/>
        <v>0</v>
      </c>
      <c r="U171" s="12"/>
      <c r="V171" s="137">
        <v>42363</v>
      </c>
      <c r="W171" s="28" t="s">
        <v>74</v>
      </c>
      <c r="X171" s="24"/>
      <c r="Y171" s="5"/>
      <c r="Z171" s="12"/>
      <c r="AA171" s="12"/>
      <c r="AB171" s="12"/>
      <c r="AC171" s="12"/>
      <c r="AD171" s="12"/>
      <c r="AE171" s="13"/>
      <c r="AF171" s="12"/>
      <c r="AG171" s="1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</row>
    <row r="172" spans="1:195" ht="12.75" x14ac:dyDescent="0.15">
      <c r="A172" s="127">
        <f t="shared" si="60"/>
        <v>43284</v>
      </c>
      <c r="B172" s="145">
        <f t="shared" ca="1" si="70"/>
        <v>1039.980939</v>
      </c>
      <c r="C172" s="128">
        <f t="shared" si="61"/>
        <v>1000</v>
      </c>
      <c r="D172" s="129">
        <f ca="1">IF(A172&lt;$B$1,VLOOKUP(A172,[1]DI!$A$4:$B$15000,2),0)</f>
        <v>6.3899999999999998E-2</v>
      </c>
      <c r="E172" s="128">
        <f t="shared" ca="1" si="54"/>
        <v>1.0002458299999999</v>
      </c>
      <c r="F172" s="128">
        <f ca="1">(TRUNC(PRODUCT($E$12:$E171),16))</f>
        <v>1.0276326197828001</v>
      </c>
      <c r="G172" s="128">
        <f t="shared" si="53"/>
        <v>1</v>
      </c>
      <c r="H172" s="128">
        <f t="shared" ca="1" si="55"/>
        <v>1.0276326200000001</v>
      </c>
      <c r="I172" s="129">
        <f t="shared" si="62"/>
        <v>2.8000000000000001E-2</v>
      </c>
      <c r="J172" s="136">
        <f t="shared" si="63"/>
        <v>43124</v>
      </c>
      <c r="K172" s="130">
        <f t="shared" si="64"/>
        <v>109</v>
      </c>
      <c r="L172" s="131">
        <f t="shared" si="65"/>
        <v>109</v>
      </c>
      <c r="M172" s="132">
        <f t="shared" si="56"/>
        <v>1.0120162779999999</v>
      </c>
      <c r="N172" s="132">
        <f t="shared" ca="1" si="57"/>
        <v>1.0399809390000001</v>
      </c>
      <c r="O172" s="131">
        <f t="shared" si="66"/>
        <v>0</v>
      </c>
      <c r="P172" s="17">
        <f t="shared" ca="1" si="67"/>
        <v>39.980938999999999</v>
      </c>
      <c r="Q172" s="133">
        <f t="shared" si="58"/>
        <v>0</v>
      </c>
      <c r="R172" s="134" t="str">
        <f t="shared" si="68"/>
        <v>J=</v>
      </c>
      <c r="S172" s="136">
        <f t="shared" si="69"/>
        <v>43298</v>
      </c>
      <c r="T172" s="135">
        <f t="shared" si="59"/>
        <v>0</v>
      </c>
      <c r="U172" s="12"/>
      <c r="V172" s="137">
        <v>42370</v>
      </c>
      <c r="W172" s="28" t="s">
        <v>75</v>
      </c>
      <c r="X172" s="24"/>
      <c r="Y172" s="5"/>
      <c r="Z172" s="12"/>
      <c r="AA172" s="12"/>
      <c r="AB172" s="12"/>
      <c r="AC172" s="12"/>
      <c r="AD172" s="12"/>
      <c r="AE172" s="13"/>
      <c r="AF172" s="12"/>
      <c r="AG172" s="1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</row>
    <row r="173" spans="1:195" ht="12.75" x14ac:dyDescent="0.15">
      <c r="A173" s="127">
        <f t="shared" si="60"/>
        <v>43285</v>
      </c>
      <c r="B173" s="145">
        <f t="shared" ca="1" si="70"/>
        <v>1040.350594</v>
      </c>
      <c r="C173" s="128">
        <f t="shared" si="61"/>
        <v>1000</v>
      </c>
      <c r="D173" s="129">
        <f ca="1">IF(A173&lt;$B$1,VLOOKUP(A173,[1]DI!$A$4:$B$15000,2),0)</f>
        <v>6.3899999999999998E-2</v>
      </c>
      <c r="E173" s="128">
        <f t="shared" ca="1" si="54"/>
        <v>1.0002458299999999</v>
      </c>
      <c r="F173" s="128">
        <f ca="1">(TRUNC(PRODUCT($E$12:$E172),16))</f>
        <v>1.02788524270972</v>
      </c>
      <c r="G173" s="128">
        <f t="shared" si="53"/>
        <v>1</v>
      </c>
      <c r="H173" s="128">
        <f t="shared" ca="1" si="55"/>
        <v>1.02788524</v>
      </c>
      <c r="I173" s="129">
        <f t="shared" si="62"/>
        <v>2.8000000000000001E-2</v>
      </c>
      <c r="J173" s="136">
        <f t="shared" si="63"/>
        <v>43124</v>
      </c>
      <c r="K173" s="130">
        <f t="shared" si="64"/>
        <v>110</v>
      </c>
      <c r="L173" s="131">
        <f t="shared" si="65"/>
        <v>110</v>
      </c>
      <c r="M173" s="132">
        <f t="shared" si="56"/>
        <v>1.012127185</v>
      </c>
      <c r="N173" s="132">
        <f t="shared" ca="1" si="57"/>
        <v>1.040350594</v>
      </c>
      <c r="O173" s="131">
        <f t="shared" si="66"/>
        <v>0</v>
      </c>
      <c r="P173" s="17">
        <f t="shared" ca="1" si="67"/>
        <v>40.350594000000001</v>
      </c>
      <c r="Q173" s="133">
        <f t="shared" si="58"/>
        <v>0</v>
      </c>
      <c r="R173" s="134" t="str">
        <f t="shared" si="68"/>
        <v>J=</v>
      </c>
      <c r="S173" s="136">
        <f t="shared" si="69"/>
        <v>43298</v>
      </c>
      <c r="T173" s="135">
        <f t="shared" si="59"/>
        <v>0</v>
      </c>
      <c r="U173" s="12"/>
      <c r="V173" s="137">
        <v>42408</v>
      </c>
      <c r="W173" s="28" t="s">
        <v>69</v>
      </c>
      <c r="X173" s="24"/>
      <c r="Y173" s="5"/>
      <c r="Z173" s="12"/>
      <c r="AA173" s="12"/>
      <c r="AB173" s="12"/>
      <c r="AC173" s="12"/>
      <c r="AD173" s="12"/>
      <c r="AE173" s="13"/>
      <c r="AF173" s="12"/>
      <c r="AG173" s="1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</row>
    <row r="174" spans="1:195" ht="12.75" x14ac:dyDescent="0.15">
      <c r="A174" s="127">
        <f t="shared" si="60"/>
        <v>43286</v>
      </c>
      <c r="B174" s="145">
        <f t="shared" ca="1" si="70"/>
        <v>1040.7203890000001</v>
      </c>
      <c r="C174" s="128">
        <f t="shared" si="61"/>
        <v>1000</v>
      </c>
      <c r="D174" s="129">
        <f ca="1">IF(A174&lt;$B$1,VLOOKUP(A174,[1]DI!$A$4:$B$15000,2),0)</f>
        <v>6.3899999999999998E-2</v>
      </c>
      <c r="E174" s="128">
        <f t="shared" ca="1" si="54"/>
        <v>1.0002458299999999</v>
      </c>
      <c r="F174" s="128">
        <f ca="1">(TRUNC(PRODUCT($E$12:$E173),16))</f>
        <v>1.02813792773894</v>
      </c>
      <c r="G174" s="128">
        <f t="shared" si="53"/>
        <v>1</v>
      </c>
      <c r="H174" s="128">
        <f t="shared" ca="1" si="55"/>
        <v>1.02813793</v>
      </c>
      <c r="I174" s="129">
        <f t="shared" si="62"/>
        <v>2.8000000000000001E-2</v>
      </c>
      <c r="J174" s="136">
        <f t="shared" si="63"/>
        <v>43124</v>
      </c>
      <c r="K174" s="130">
        <f t="shared" si="64"/>
        <v>111</v>
      </c>
      <c r="L174" s="131">
        <f t="shared" si="65"/>
        <v>111</v>
      </c>
      <c r="M174" s="132">
        <f t="shared" si="56"/>
        <v>1.0122381039999999</v>
      </c>
      <c r="N174" s="132">
        <f t="shared" ca="1" si="57"/>
        <v>1.0407203890000001</v>
      </c>
      <c r="O174" s="131">
        <f t="shared" si="66"/>
        <v>0</v>
      </c>
      <c r="P174" s="17">
        <f t="shared" ca="1" si="67"/>
        <v>40.720388999999997</v>
      </c>
      <c r="Q174" s="133">
        <f t="shared" si="58"/>
        <v>0</v>
      </c>
      <c r="R174" s="134" t="str">
        <f t="shared" si="68"/>
        <v>J=</v>
      </c>
      <c r="S174" s="136">
        <f t="shared" si="69"/>
        <v>43298</v>
      </c>
      <c r="T174" s="135">
        <f t="shared" si="59"/>
        <v>0</v>
      </c>
      <c r="U174" s="12"/>
      <c r="V174" s="137">
        <v>42409</v>
      </c>
      <c r="W174" s="28" t="s">
        <v>69</v>
      </c>
      <c r="X174" s="24"/>
      <c r="Y174" s="5"/>
      <c r="Z174" s="12"/>
      <c r="AA174" s="12"/>
      <c r="AB174" s="12"/>
      <c r="AC174" s="12"/>
      <c r="AD174" s="12"/>
      <c r="AE174" s="13"/>
      <c r="AF174" s="12"/>
      <c r="AG174" s="1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</row>
    <row r="175" spans="1:195" ht="12.75" x14ac:dyDescent="0.15">
      <c r="A175" s="127">
        <f t="shared" si="60"/>
        <v>43287</v>
      </c>
      <c r="B175" s="145">
        <f t="shared" ca="1" si="70"/>
        <v>1041.0903020000001</v>
      </c>
      <c r="C175" s="128">
        <f t="shared" si="61"/>
        <v>1000</v>
      </c>
      <c r="D175" s="129">
        <f ca="1">IF(A175&lt;$B$1,VLOOKUP(A175,[1]DI!$A$4:$B$15000,2),0)</f>
        <v>6.3899999999999998E-2</v>
      </c>
      <c r="E175" s="128">
        <f t="shared" ca="1" si="54"/>
        <v>1.0002458299999999</v>
      </c>
      <c r="F175" s="128">
        <f ca="1">(TRUNC(PRODUCT($E$12:$E174),16))</f>
        <v>1.0283906748857099</v>
      </c>
      <c r="G175" s="128">
        <f t="shared" si="53"/>
        <v>1</v>
      </c>
      <c r="H175" s="128">
        <f t="shared" ca="1" si="55"/>
        <v>1.0283906700000001</v>
      </c>
      <c r="I175" s="129">
        <f t="shared" si="62"/>
        <v>2.8000000000000001E-2</v>
      </c>
      <c r="J175" s="136">
        <f t="shared" si="63"/>
        <v>43124</v>
      </c>
      <c r="K175" s="130">
        <f t="shared" si="64"/>
        <v>112</v>
      </c>
      <c r="L175" s="131">
        <f t="shared" si="65"/>
        <v>112</v>
      </c>
      <c r="M175" s="132">
        <f t="shared" si="56"/>
        <v>1.012349035</v>
      </c>
      <c r="N175" s="132">
        <f t="shared" ca="1" si="57"/>
        <v>1.041090302</v>
      </c>
      <c r="O175" s="131">
        <f t="shared" si="66"/>
        <v>0</v>
      </c>
      <c r="P175" s="17">
        <f t="shared" ca="1" si="67"/>
        <v>41.090302000000001</v>
      </c>
      <c r="Q175" s="133">
        <f t="shared" si="58"/>
        <v>0</v>
      </c>
      <c r="R175" s="134" t="str">
        <f t="shared" si="68"/>
        <v>J=</v>
      </c>
      <c r="S175" s="136">
        <f t="shared" si="69"/>
        <v>43298</v>
      </c>
      <c r="T175" s="135">
        <f t="shared" si="59"/>
        <v>0</v>
      </c>
      <c r="U175" s="12"/>
      <c r="V175" s="137">
        <v>42454</v>
      </c>
      <c r="W175" s="28" t="s">
        <v>70</v>
      </c>
      <c r="X175" s="24"/>
      <c r="Y175" s="5"/>
      <c r="Z175" s="12"/>
      <c r="AA175" s="12"/>
      <c r="AB175" s="12"/>
      <c r="AC175" s="12"/>
      <c r="AD175" s="12"/>
      <c r="AE175" s="13"/>
      <c r="AF175" s="12"/>
      <c r="AG175" s="1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</row>
    <row r="176" spans="1:195" ht="12.75" x14ac:dyDescent="0.15">
      <c r="A176" s="127">
        <f t="shared" si="60"/>
        <v>43288</v>
      </c>
      <c r="B176" s="145">
        <f t="shared" ca="1" si="70"/>
        <v>1041.46035499</v>
      </c>
      <c r="C176" s="128">
        <f t="shared" si="61"/>
        <v>1000</v>
      </c>
      <c r="D176" s="129">
        <f ca="1">IF(A176&lt;$B$1,VLOOKUP(A176,[1]DI!$A$4:$B$15000,2),0)</f>
        <v>0</v>
      </c>
      <c r="E176" s="128">
        <f t="shared" ca="1" si="54"/>
        <v>1</v>
      </c>
      <c r="F176" s="128">
        <f ca="1">(TRUNC(PRODUCT($E$12:$E175),16))</f>
        <v>1.02864348416532</v>
      </c>
      <c r="G176" s="128">
        <f t="shared" ref="G176:G239" si="71">IF(O175&gt;0,F175,G175)</f>
        <v>1</v>
      </c>
      <c r="H176" s="128">
        <f t="shared" ca="1" si="55"/>
        <v>1.0286434799999999</v>
      </c>
      <c r="I176" s="129">
        <f t="shared" si="62"/>
        <v>2.8000000000000001E-2</v>
      </c>
      <c r="J176" s="136">
        <f t="shared" si="63"/>
        <v>43124</v>
      </c>
      <c r="K176" s="130">
        <f t="shared" si="64"/>
        <v>112</v>
      </c>
      <c r="L176" s="131">
        <f t="shared" si="65"/>
        <v>113</v>
      </c>
      <c r="M176" s="132">
        <f t="shared" si="56"/>
        <v>1.0124599780000001</v>
      </c>
      <c r="N176" s="132">
        <f t="shared" ca="1" si="57"/>
        <v>1.0414603549999999</v>
      </c>
      <c r="O176" s="131">
        <f t="shared" si="66"/>
        <v>0</v>
      </c>
      <c r="P176" s="17">
        <f t="shared" ca="1" si="67"/>
        <v>41.460354989999999</v>
      </c>
      <c r="Q176" s="133">
        <f t="shared" si="58"/>
        <v>0</v>
      </c>
      <c r="R176" s="134" t="str">
        <f t="shared" si="68"/>
        <v>J=</v>
      </c>
      <c r="S176" s="136">
        <f t="shared" si="69"/>
        <v>43298</v>
      </c>
      <c r="T176" s="135">
        <f t="shared" si="59"/>
        <v>0</v>
      </c>
      <c r="U176" s="12"/>
      <c r="V176" s="137">
        <v>42481</v>
      </c>
      <c r="W176" s="28" t="s">
        <v>71</v>
      </c>
      <c r="X176" s="24"/>
      <c r="Y176" s="5"/>
      <c r="Z176" s="12"/>
      <c r="AA176" s="12"/>
      <c r="AB176" s="12"/>
      <c r="AC176" s="12"/>
      <c r="AD176" s="12"/>
      <c r="AE176" s="13"/>
      <c r="AF176" s="12"/>
      <c r="AG176" s="1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</row>
    <row r="177" spans="1:189" ht="12.75" x14ac:dyDescent="0.15">
      <c r="A177" s="127">
        <f t="shared" si="60"/>
        <v>43289</v>
      </c>
      <c r="B177" s="145">
        <f t="shared" ca="1" si="70"/>
        <v>1041.46035499</v>
      </c>
      <c r="C177" s="128">
        <f t="shared" si="61"/>
        <v>1000</v>
      </c>
      <c r="D177" s="129">
        <f ca="1">IF(A177&lt;$B$1,VLOOKUP(A177,[1]DI!$A$4:$B$15000,2),0)</f>
        <v>0</v>
      </c>
      <c r="E177" s="128">
        <f t="shared" ca="1" si="54"/>
        <v>1</v>
      </c>
      <c r="F177" s="128">
        <f ca="1">(TRUNC(PRODUCT($E$12:$E176),16))</f>
        <v>1.02864348416532</v>
      </c>
      <c r="G177" s="128">
        <f t="shared" si="71"/>
        <v>1</v>
      </c>
      <c r="H177" s="128">
        <f t="shared" ca="1" si="55"/>
        <v>1.0286434799999999</v>
      </c>
      <c r="I177" s="129">
        <f t="shared" si="62"/>
        <v>2.8000000000000001E-2</v>
      </c>
      <c r="J177" s="136">
        <f t="shared" si="63"/>
        <v>43124</v>
      </c>
      <c r="K177" s="130">
        <f t="shared" si="64"/>
        <v>112</v>
      </c>
      <c r="L177" s="131">
        <f t="shared" si="65"/>
        <v>113</v>
      </c>
      <c r="M177" s="132">
        <f t="shared" si="56"/>
        <v>1.0124599780000001</v>
      </c>
      <c r="N177" s="132">
        <f t="shared" ca="1" si="57"/>
        <v>1.0414603549999999</v>
      </c>
      <c r="O177" s="131">
        <f t="shared" si="66"/>
        <v>0</v>
      </c>
      <c r="P177" s="17">
        <f t="shared" ca="1" si="67"/>
        <v>41.460354989999999</v>
      </c>
      <c r="Q177" s="133">
        <f t="shared" si="58"/>
        <v>0</v>
      </c>
      <c r="R177" s="134" t="str">
        <f t="shared" si="68"/>
        <v>J=</v>
      </c>
      <c r="S177" s="136">
        <f t="shared" si="69"/>
        <v>43298</v>
      </c>
      <c r="T177" s="135">
        <f t="shared" si="59"/>
        <v>0</v>
      </c>
      <c r="U177" s="12"/>
      <c r="V177" s="137">
        <v>42516</v>
      </c>
      <c r="W177" s="28" t="s">
        <v>73</v>
      </c>
      <c r="X177" s="24"/>
      <c r="Y177" s="5"/>
      <c r="Z177" s="12"/>
      <c r="AA177" s="12"/>
      <c r="AB177" s="12"/>
      <c r="AC177" s="12"/>
      <c r="AD177" s="12"/>
      <c r="AE177" s="13"/>
      <c r="AF177" s="12"/>
      <c r="AG177" s="1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</row>
    <row r="178" spans="1:189" ht="12.75" x14ac:dyDescent="0.15">
      <c r="A178" s="127">
        <f t="shared" si="60"/>
        <v>43290</v>
      </c>
      <c r="B178" s="145">
        <f t="shared" ca="1" si="70"/>
        <v>1041.46035499</v>
      </c>
      <c r="C178" s="128">
        <f t="shared" si="61"/>
        <v>1000</v>
      </c>
      <c r="D178" s="129">
        <f ca="1">IF(A178&lt;$B$1,VLOOKUP(A178,[1]DI!$A$4:$B$15000,2),0)</f>
        <v>6.3899999999999998E-2</v>
      </c>
      <c r="E178" s="128">
        <f t="shared" ca="1" si="54"/>
        <v>1.0002458299999999</v>
      </c>
      <c r="F178" s="128">
        <f ca="1">(TRUNC(PRODUCT($E$12:$E177),16))</f>
        <v>1.02864348416532</v>
      </c>
      <c r="G178" s="128">
        <f t="shared" si="71"/>
        <v>1</v>
      </c>
      <c r="H178" s="128">
        <f t="shared" ca="1" si="55"/>
        <v>1.0286434799999999</v>
      </c>
      <c r="I178" s="129">
        <f t="shared" si="62"/>
        <v>2.8000000000000001E-2</v>
      </c>
      <c r="J178" s="136">
        <f t="shared" si="63"/>
        <v>43124</v>
      </c>
      <c r="K178" s="130">
        <f t="shared" si="64"/>
        <v>113</v>
      </c>
      <c r="L178" s="131">
        <f t="shared" si="65"/>
        <v>113</v>
      </c>
      <c r="M178" s="132">
        <f t="shared" si="56"/>
        <v>1.0124599780000001</v>
      </c>
      <c r="N178" s="132">
        <f t="shared" ca="1" si="57"/>
        <v>1.0414603549999999</v>
      </c>
      <c r="O178" s="131">
        <f t="shared" si="66"/>
        <v>0</v>
      </c>
      <c r="P178" s="17">
        <f t="shared" ca="1" si="67"/>
        <v>41.460354989999999</v>
      </c>
      <c r="Q178" s="133">
        <f t="shared" si="58"/>
        <v>0</v>
      </c>
      <c r="R178" s="134" t="str">
        <f t="shared" si="68"/>
        <v>J=</v>
      </c>
      <c r="S178" s="136">
        <f t="shared" si="69"/>
        <v>43298</v>
      </c>
      <c r="T178" s="135">
        <f t="shared" si="59"/>
        <v>0</v>
      </c>
      <c r="U178" s="12"/>
      <c r="V178" s="137">
        <v>42620</v>
      </c>
      <c r="W178" s="28" t="s">
        <v>65</v>
      </c>
      <c r="X178" s="24"/>
      <c r="Y178" s="5"/>
      <c r="Z178" s="12"/>
      <c r="AA178" s="12"/>
      <c r="AB178" s="12"/>
      <c r="AC178" s="12"/>
      <c r="AD178" s="12"/>
      <c r="AE178" s="13"/>
      <c r="AF178" s="12"/>
      <c r="AG178" s="1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</row>
    <row r="179" spans="1:189" ht="12.75" x14ac:dyDescent="0.15">
      <c r="A179" s="127">
        <f t="shared" si="60"/>
        <v>43291</v>
      </c>
      <c r="B179" s="145">
        <f t="shared" ca="1" si="70"/>
        <v>1041.8305479999999</v>
      </c>
      <c r="C179" s="128">
        <f t="shared" si="61"/>
        <v>1000</v>
      </c>
      <c r="D179" s="129">
        <f ca="1">IF(A179&lt;$B$1,VLOOKUP(A179,[1]DI!$A$4:$B$15000,2),0)</f>
        <v>6.3899999999999998E-2</v>
      </c>
      <c r="E179" s="128">
        <f t="shared" ca="1" si="54"/>
        <v>1.0002458299999999</v>
      </c>
      <c r="F179" s="128">
        <f ca="1">(TRUNC(PRODUCT($E$12:$E178),16))</f>
        <v>1.0288963555930299</v>
      </c>
      <c r="G179" s="128">
        <f t="shared" si="71"/>
        <v>1</v>
      </c>
      <c r="H179" s="128">
        <f t="shared" ca="1" si="55"/>
        <v>1.0288963600000001</v>
      </c>
      <c r="I179" s="129">
        <f t="shared" si="62"/>
        <v>2.8000000000000001E-2</v>
      </c>
      <c r="J179" s="136">
        <f t="shared" si="63"/>
        <v>43124</v>
      </c>
      <c r="K179" s="130">
        <f t="shared" si="64"/>
        <v>114</v>
      </c>
      <c r="L179" s="131">
        <f t="shared" si="65"/>
        <v>114</v>
      </c>
      <c r="M179" s="132">
        <f t="shared" si="56"/>
        <v>1.012570934</v>
      </c>
      <c r="N179" s="132">
        <f t="shared" ca="1" si="57"/>
        <v>1.0418305480000001</v>
      </c>
      <c r="O179" s="131">
        <f t="shared" si="66"/>
        <v>0</v>
      </c>
      <c r="P179" s="17">
        <f t="shared" ca="1" si="67"/>
        <v>41.830548</v>
      </c>
      <c r="Q179" s="133">
        <f t="shared" si="58"/>
        <v>0</v>
      </c>
      <c r="R179" s="134" t="str">
        <f t="shared" si="68"/>
        <v>J=</v>
      </c>
      <c r="S179" s="136">
        <f t="shared" si="69"/>
        <v>43298</v>
      </c>
      <c r="T179" s="135">
        <f t="shared" si="59"/>
        <v>0</v>
      </c>
      <c r="U179" s="12"/>
      <c r="V179" s="137">
        <v>42655</v>
      </c>
      <c r="W179" s="28" t="s">
        <v>82</v>
      </c>
      <c r="X179" s="24"/>
      <c r="Y179" s="5"/>
      <c r="Z179" s="12"/>
      <c r="AA179" s="12"/>
      <c r="AB179" s="12"/>
      <c r="AC179" s="12"/>
      <c r="AD179" s="12"/>
      <c r="AE179" s="13"/>
      <c r="AF179" s="12"/>
      <c r="AG179" s="1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</row>
    <row r="180" spans="1:189" ht="12.75" x14ac:dyDescent="0.15">
      <c r="A180" s="127">
        <f t="shared" si="60"/>
        <v>43292</v>
      </c>
      <c r="B180" s="145">
        <f t="shared" ca="1" si="70"/>
        <v>1042.200859</v>
      </c>
      <c r="C180" s="128">
        <f t="shared" si="61"/>
        <v>1000</v>
      </c>
      <c r="D180" s="129">
        <f ca="1">IF(A180&lt;$B$1,VLOOKUP(A180,[1]DI!$A$4:$B$15000,2),0)</f>
        <v>6.3899999999999998E-2</v>
      </c>
      <c r="E180" s="128">
        <f t="shared" ca="1" si="54"/>
        <v>1.0002458299999999</v>
      </c>
      <c r="F180" s="128">
        <f ca="1">(TRUNC(PRODUCT($E$12:$E179),16))</f>
        <v>1.0291492891841301</v>
      </c>
      <c r="G180" s="128">
        <f t="shared" si="71"/>
        <v>1</v>
      </c>
      <c r="H180" s="128">
        <f t="shared" ca="1" si="55"/>
        <v>1.0291492900000001</v>
      </c>
      <c r="I180" s="129">
        <f t="shared" si="62"/>
        <v>2.8000000000000001E-2</v>
      </c>
      <c r="J180" s="136">
        <f t="shared" si="63"/>
        <v>43124</v>
      </c>
      <c r="K180" s="130">
        <f t="shared" si="64"/>
        <v>115</v>
      </c>
      <c r="L180" s="131">
        <f t="shared" si="65"/>
        <v>115</v>
      </c>
      <c r="M180" s="132">
        <f t="shared" si="56"/>
        <v>1.0126819010000001</v>
      </c>
      <c r="N180" s="132">
        <f t="shared" ca="1" si="57"/>
        <v>1.042200859</v>
      </c>
      <c r="O180" s="131">
        <f t="shared" si="66"/>
        <v>0</v>
      </c>
      <c r="P180" s="17">
        <f t="shared" ca="1" si="67"/>
        <v>42.200859000000001</v>
      </c>
      <c r="Q180" s="133">
        <f t="shared" si="58"/>
        <v>0</v>
      </c>
      <c r="R180" s="134" t="str">
        <f t="shared" si="68"/>
        <v>J=</v>
      </c>
      <c r="S180" s="136">
        <f t="shared" si="69"/>
        <v>43298</v>
      </c>
      <c r="T180" s="135">
        <f t="shared" si="59"/>
        <v>0</v>
      </c>
      <c r="U180" s="12"/>
      <c r="V180" s="137">
        <v>42676</v>
      </c>
      <c r="W180" s="28" t="s">
        <v>67</v>
      </c>
      <c r="X180" s="24"/>
      <c r="Y180" s="5"/>
      <c r="Z180" s="12"/>
      <c r="AA180" s="12"/>
      <c r="AB180" s="12"/>
      <c r="AC180" s="12"/>
      <c r="AD180" s="12"/>
      <c r="AE180" s="13"/>
      <c r="AF180" s="12"/>
      <c r="AG180" s="1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</row>
    <row r="181" spans="1:189" ht="12.75" x14ac:dyDescent="0.15">
      <c r="A181" s="127">
        <f t="shared" si="60"/>
        <v>43293</v>
      </c>
      <c r="B181" s="145">
        <f t="shared" ca="1" si="70"/>
        <v>1042.5713009900001</v>
      </c>
      <c r="C181" s="128">
        <f t="shared" si="61"/>
        <v>1000</v>
      </c>
      <c r="D181" s="129">
        <f ca="1">IF(A181&lt;$B$1,VLOOKUP(A181,[1]DI!$A$4:$B$15000,2),0)</f>
        <v>6.3899999999999998E-2</v>
      </c>
      <c r="E181" s="128">
        <f t="shared" ca="1" si="54"/>
        <v>1.0002458299999999</v>
      </c>
      <c r="F181" s="128">
        <f ca="1">(TRUNC(PRODUCT($E$12:$E180),16))</f>
        <v>1.02940228495389</v>
      </c>
      <c r="G181" s="128">
        <f t="shared" si="71"/>
        <v>1</v>
      </c>
      <c r="H181" s="128">
        <f t="shared" ca="1" si="55"/>
        <v>1.02940228</v>
      </c>
      <c r="I181" s="129">
        <f t="shared" si="62"/>
        <v>2.8000000000000001E-2</v>
      </c>
      <c r="J181" s="136">
        <f t="shared" si="63"/>
        <v>43124</v>
      </c>
      <c r="K181" s="130">
        <f t="shared" si="64"/>
        <v>116</v>
      </c>
      <c r="L181" s="131">
        <f t="shared" si="65"/>
        <v>116</v>
      </c>
      <c r="M181" s="132">
        <f t="shared" si="56"/>
        <v>1.012792881</v>
      </c>
      <c r="N181" s="132">
        <f t="shared" ca="1" si="57"/>
        <v>1.042571301</v>
      </c>
      <c r="O181" s="131">
        <f t="shared" si="66"/>
        <v>0</v>
      </c>
      <c r="P181" s="17">
        <f t="shared" ca="1" si="67"/>
        <v>42.571300989999997</v>
      </c>
      <c r="Q181" s="133">
        <f t="shared" si="58"/>
        <v>0</v>
      </c>
      <c r="R181" s="134" t="str">
        <f t="shared" si="68"/>
        <v>J=</v>
      </c>
      <c r="S181" s="136">
        <f t="shared" si="69"/>
        <v>43298</v>
      </c>
      <c r="T181" s="135">
        <f t="shared" si="59"/>
        <v>0</v>
      </c>
      <c r="U181" s="12"/>
      <c r="V181" s="137">
        <v>42689</v>
      </c>
      <c r="W181" s="28" t="s">
        <v>68</v>
      </c>
      <c r="X181" s="24"/>
      <c r="Y181" s="5"/>
      <c r="Z181" s="12"/>
      <c r="AA181" s="12"/>
      <c r="AB181" s="12"/>
      <c r="AC181" s="12"/>
      <c r="AD181" s="12"/>
      <c r="AE181" s="13"/>
      <c r="AF181" s="12"/>
      <c r="AG181" s="1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</row>
    <row r="182" spans="1:189" ht="12.75" x14ac:dyDescent="0.15">
      <c r="A182" s="127">
        <f t="shared" si="60"/>
        <v>43294</v>
      </c>
      <c r="B182" s="145">
        <f t="shared" ca="1" si="70"/>
        <v>1042.9418820000001</v>
      </c>
      <c r="C182" s="128">
        <f t="shared" si="61"/>
        <v>1000</v>
      </c>
      <c r="D182" s="129">
        <f ca="1">IF(A182&lt;$B$1,VLOOKUP(A182,[1]DI!$A$4:$B$15000,2),0)</f>
        <v>6.3899999999999998E-2</v>
      </c>
      <c r="E182" s="128">
        <f t="shared" ca="1" si="54"/>
        <v>1.0002458299999999</v>
      </c>
      <c r="F182" s="128">
        <f ca="1">(TRUNC(PRODUCT($E$12:$E181),16))</f>
        <v>1.0296553429176001</v>
      </c>
      <c r="G182" s="128">
        <f t="shared" si="71"/>
        <v>1</v>
      </c>
      <c r="H182" s="128">
        <f t="shared" ca="1" si="55"/>
        <v>1.0296553399999999</v>
      </c>
      <c r="I182" s="129">
        <f t="shared" si="62"/>
        <v>2.8000000000000001E-2</v>
      </c>
      <c r="J182" s="136">
        <f t="shared" si="63"/>
        <v>43124</v>
      </c>
      <c r="K182" s="130">
        <f t="shared" si="64"/>
        <v>117</v>
      </c>
      <c r="L182" s="131">
        <f t="shared" si="65"/>
        <v>117</v>
      </c>
      <c r="M182" s="132">
        <f t="shared" si="56"/>
        <v>1.012903873</v>
      </c>
      <c r="N182" s="132">
        <f t="shared" ca="1" si="57"/>
        <v>1.042941882</v>
      </c>
      <c r="O182" s="131">
        <f t="shared" si="66"/>
        <v>0</v>
      </c>
      <c r="P182" s="17">
        <f t="shared" ca="1" si="67"/>
        <v>42.941882</v>
      </c>
      <c r="Q182" s="133">
        <f t="shared" si="58"/>
        <v>0</v>
      </c>
      <c r="R182" s="134" t="str">
        <f t="shared" si="68"/>
        <v>J=</v>
      </c>
      <c r="S182" s="136">
        <f t="shared" si="69"/>
        <v>43298</v>
      </c>
      <c r="T182" s="135">
        <f t="shared" si="59"/>
        <v>0</v>
      </c>
      <c r="U182" s="12"/>
      <c r="V182" s="138">
        <v>42793</v>
      </c>
      <c r="W182" s="35" t="s">
        <v>76</v>
      </c>
      <c r="X182" s="39"/>
      <c r="Y182" s="5"/>
      <c r="Z182" s="12"/>
      <c r="AA182" s="12"/>
      <c r="AB182" s="12"/>
      <c r="AC182" s="12"/>
      <c r="AD182" s="12"/>
      <c r="AE182" s="13"/>
      <c r="AF182" s="12"/>
      <c r="AG182" s="1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</row>
    <row r="183" spans="1:189" ht="12.75" x14ac:dyDescent="0.15">
      <c r="A183" s="127">
        <f t="shared" si="60"/>
        <v>43295</v>
      </c>
      <c r="B183" s="145">
        <f t="shared" ca="1" si="70"/>
        <v>1043.3125919900001</v>
      </c>
      <c r="C183" s="128">
        <f t="shared" si="61"/>
        <v>1000</v>
      </c>
      <c r="D183" s="129">
        <f ca="1">IF(A183&lt;$B$1,VLOOKUP(A183,[1]DI!$A$4:$B$15000,2),0)</f>
        <v>0</v>
      </c>
      <c r="E183" s="128">
        <f t="shared" ca="1" si="54"/>
        <v>1</v>
      </c>
      <c r="F183" s="128">
        <f ca="1">(TRUNC(PRODUCT($E$12:$E182),16))</f>
        <v>1.02990846309055</v>
      </c>
      <c r="G183" s="128">
        <f t="shared" si="71"/>
        <v>1</v>
      </c>
      <c r="H183" s="128">
        <f t="shared" ca="1" si="55"/>
        <v>1.0299084599999999</v>
      </c>
      <c r="I183" s="129">
        <f t="shared" si="62"/>
        <v>2.8000000000000001E-2</v>
      </c>
      <c r="J183" s="136">
        <f t="shared" si="63"/>
        <v>43124</v>
      </c>
      <c r="K183" s="130">
        <f t="shared" si="64"/>
        <v>117</v>
      </c>
      <c r="L183" s="131">
        <f t="shared" si="65"/>
        <v>118</v>
      </c>
      <c r="M183" s="132">
        <f t="shared" si="56"/>
        <v>1.013014877</v>
      </c>
      <c r="N183" s="132">
        <f t="shared" ca="1" si="57"/>
        <v>1.0433125919999999</v>
      </c>
      <c r="O183" s="131">
        <f t="shared" si="66"/>
        <v>0</v>
      </c>
      <c r="P183" s="17">
        <f t="shared" ca="1" si="67"/>
        <v>43.312591990000001</v>
      </c>
      <c r="Q183" s="133">
        <f t="shared" si="58"/>
        <v>0</v>
      </c>
      <c r="R183" s="134" t="str">
        <f t="shared" si="68"/>
        <v>J=</v>
      </c>
      <c r="S183" s="136">
        <f t="shared" si="69"/>
        <v>43298</v>
      </c>
      <c r="T183" s="135">
        <f t="shared" si="59"/>
        <v>0</v>
      </c>
      <c r="U183" s="12"/>
      <c r="V183" s="138">
        <v>42794</v>
      </c>
      <c r="W183" s="35" t="s">
        <v>76</v>
      </c>
      <c r="X183" s="24"/>
      <c r="Y183" s="5"/>
      <c r="Z183" s="12"/>
      <c r="AA183" s="12"/>
      <c r="AB183" s="12"/>
      <c r="AC183" s="12"/>
      <c r="AD183" s="12"/>
      <c r="AE183" s="13"/>
      <c r="AF183" s="12"/>
      <c r="AG183" s="1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</row>
    <row r="184" spans="1:189" ht="12.75" x14ac:dyDescent="0.15">
      <c r="A184" s="127">
        <f t="shared" si="60"/>
        <v>43296</v>
      </c>
      <c r="B184" s="145">
        <f t="shared" ca="1" si="70"/>
        <v>1043.3125919900001</v>
      </c>
      <c r="C184" s="128">
        <f t="shared" si="61"/>
        <v>1000</v>
      </c>
      <c r="D184" s="129">
        <f ca="1">IF(A184&lt;$B$1,VLOOKUP(A184,[1]DI!$A$4:$B$15000,2),0)</f>
        <v>0</v>
      </c>
      <c r="E184" s="128">
        <f t="shared" ca="1" si="54"/>
        <v>1</v>
      </c>
      <c r="F184" s="128">
        <f ca="1">(TRUNC(PRODUCT($E$12:$E183),16))</f>
        <v>1.02990846309055</v>
      </c>
      <c r="G184" s="128">
        <f t="shared" si="71"/>
        <v>1</v>
      </c>
      <c r="H184" s="128">
        <f t="shared" ca="1" si="55"/>
        <v>1.0299084599999999</v>
      </c>
      <c r="I184" s="129">
        <f t="shared" si="62"/>
        <v>2.8000000000000001E-2</v>
      </c>
      <c r="J184" s="136">
        <f t="shared" si="63"/>
        <v>43124</v>
      </c>
      <c r="K184" s="130">
        <f t="shared" si="64"/>
        <v>117</v>
      </c>
      <c r="L184" s="131">
        <f t="shared" si="65"/>
        <v>118</v>
      </c>
      <c r="M184" s="132">
        <f t="shared" si="56"/>
        <v>1.013014877</v>
      </c>
      <c r="N184" s="132">
        <f t="shared" ca="1" si="57"/>
        <v>1.0433125919999999</v>
      </c>
      <c r="O184" s="131">
        <f t="shared" si="66"/>
        <v>0</v>
      </c>
      <c r="P184" s="17">
        <f t="shared" ca="1" si="67"/>
        <v>43.312591990000001</v>
      </c>
      <c r="Q184" s="133">
        <f t="shared" si="58"/>
        <v>0</v>
      </c>
      <c r="R184" s="134" t="str">
        <f t="shared" si="68"/>
        <v>J=</v>
      </c>
      <c r="S184" s="136">
        <f t="shared" si="69"/>
        <v>43298</v>
      </c>
      <c r="T184" s="135">
        <f t="shared" si="59"/>
        <v>0</v>
      </c>
      <c r="U184" s="12"/>
      <c r="V184" s="138">
        <v>42839</v>
      </c>
      <c r="W184" s="35" t="s">
        <v>84</v>
      </c>
      <c r="X184" s="24"/>
      <c r="Y184" s="5"/>
      <c r="Z184" s="12"/>
      <c r="AA184" s="12"/>
      <c r="AB184" s="12"/>
      <c r="AC184" s="12"/>
      <c r="AD184" s="12"/>
      <c r="AE184" s="13"/>
      <c r="AF184" s="12"/>
      <c r="AG184" s="1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</row>
    <row r="185" spans="1:189" ht="12.75" x14ac:dyDescent="0.15">
      <c r="A185" s="127">
        <f t="shared" si="60"/>
        <v>43297</v>
      </c>
      <c r="B185" s="145">
        <f t="shared" ca="1" si="70"/>
        <v>1043.3125919900001</v>
      </c>
      <c r="C185" s="128">
        <f t="shared" si="61"/>
        <v>1000</v>
      </c>
      <c r="D185" s="129">
        <f ca="1">IF(A185&lt;$B$1,VLOOKUP(A185,[1]DI!$A$4:$B$15000,2),0)</f>
        <v>6.3899999999999998E-2</v>
      </c>
      <c r="E185" s="128">
        <f t="shared" ca="1" si="54"/>
        <v>1.0002458299999999</v>
      </c>
      <c r="F185" s="128">
        <f ca="1">(TRUNC(PRODUCT($E$12:$E184),16))</f>
        <v>1.02990846309055</v>
      </c>
      <c r="G185" s="128">
        <f t="shared" si="71"/>
        <v>1</v>
      </c>
      <c r="H185" s="128">
        <f t="shared" ca="1" si="55"/>
        <v>1.0299084599999999</v>
      </c>
      <c r="I185" s="129">
        <f t="shared" si="62"/>
        <v>2.8000000000000001E-2</v>
      </c>
      <c r="J185" s="136">
        <f t="shared" si="63"/>
        <v>43124</v>
      </c>
      <c r="K185" s="130">
        <f t="shared" si="64"/>
        <v>118</v>
      </c>
      <c r="L185" s="131">
        <f t="shared" si="65"/>
        <v>118</v>
      </c>
      <c r="M185" s="132">
        <f t="shared" si="56"/>
        <v>1.013014877</v>
      </c>
      <c r="N185" s="132">
        <f t="shared" ca="1" si="57"/>
        <v>1.0433125919999999</v>
      </c>
      <c r="O185" s="131">
        <f t="shared" si="66"/>
        <v>0</v>
      </c>
      <c r="P185" s="17">
        <f t="shared" ca="1" si="67"/>
        <v>43.312591990000001</v>
      </c>
      <c r="Q185" s="133">
        <f t="shared" si="58"/>
        <v>0</v>
      </c>
      <c r="R185" s="134" t="str">
        <f t="shared" si="68"/>
        <v>J=</v>
      </c>
      <c r="S185" s="136">
        <f t="shared" si="69"/>
        <v>43298</v>
      </c>
      <c r="T185" s="135">
        <f t="shared" si="59"/>
        <v>0</v>
      </c>
      <c r="U185" s="12"/>
      <c r="V185" s="138">
        <v>42846</v>
      </c>
      <c r="W185" s="35" t="s">
        <v>78</v>
      </c>
      <c r="X185" s="24"/>
      <c r="Y185" s="5"/>
      <c r="Z185" s="12"/>
      <c r="AA185" s="12"/>
      <c r="AB185" s="12"/>
      <c r="AC185" s="12"/>
      <c r="AD185" s="12"/>
      <c r="AE185" s="13"/>
      <c r="AF185" s="12"/>
      <c r="AG185" s="1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</row>
    <row r="186" spans="1:189" ht="12.75" x14ac:dyDescent="0.15">
      <c r="A186" s="127">
        <f t="shared" si="60"/>
        <v>43298</v>
      </c>
      <c r="B186" s="145">
        <f t="shared" ca="1" si="70"/>
        <v>1043.68344299</v>
      </c>
      <c r="C186" s="128">
        <f t="shared" si="61"/>
        <v>1000</v>
      </c>
      <c r="D186" s="129">
        <f ca="1">IF(A186&lt;$B$1,VLOOKUP(A186,[1]DI!$A$4:$B$15000,2),0)</f>
        <v>6.3899999999999998E-2</v>
      </c>
      <c r="E186" s="128">
        <f t="shared" ca="1" si="54"/>
        <v>1.0002458299999999</v>
      </c>
      <c r="F186" s="128">
        <f ca="1">(TRUNC(PRODUCT($E$12:$E185),16))</f>
        <v>1.03016164548803</v>
      </c>
      <c r="G186" s="128">
        <f t="shared" si="71"/>
        <v>1</v>
      </c>
      <c r="H186" s="128">
        <f t="shared" ca="1" si="55"/>
        <v>1.0301616499999999</v>
      </c>
      <c r="I186" s="129">
        <f t="shared" si="62"/>
        <v>2.8000000000000001E-2</v>
      </c>
      <c r="J186" s="136">
        <f t="shared" si="63"/>
        <v>43124</v>
      </c>
      <c r="K186" s="130">
        <f t="shared" si="64"/>
        <v>119</v>
      </c>
      <c r="L186" s="131">
        <f t="shared" si="65"/>
        <v>119</v>
      </c>
      <c r="M186" s="132">
        <f t="shared" si="56"/>
        <v>1.0131258940000001</v>
      </c>
      <c r="N186" s="132">
        <f t="shared" ca="1" si="57"/>
        <v>1.0436834429999999</v>
      </c>
      <c r="O186" s="131">
        <f t="shared" si="66"/>
        <v>1</v>
      </c>
      <c r="P186" s="17">
        <f t="shared" ca="1" si="67"/>
        <v>43.683442990000003</v>
      </c>
      <c r="Q186" s="133">
        <f t="shared" si="58"/>
        <v>0</v>
      </c>
      <c r="R186" s="134" t="str">
        <f t="shared" si="68"/>
        <v>J=</v>
      </c>
      <c r="S186" s="136">
        <f t="shared" si="69"/>
        <v>43298</v>
      </c>
      <c r="T186" s="135">
        <f t="shared" ca="1" si="59"/>
        <v>8736688.5980000012</v>
      </c>
      <c r="U186" s="12"/>
      <c r="V186" s="138">
        <v>42856</v>
      </c>
      <c r="W186" s="35" t="s">
        <v>85</v>
      </c>
      <c r="X186" s="24"/>
      <c r="Y186" s="5"/>
      <c r="Z186" s="12"/>
      <c r="AA186" s="12"/>
      <c r="AB186" s="12"/>
      <c r="AC186" s="12"/>
      <c r="AD186" s="12"/>
      <c r="AE186" s="13"/>
      <c r="AF186" s="12"/>
      <c r="AG186" s="1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</row>
    <row r="187" spans="1:189" ht="12.75" x14ac:dyDescent="0.15">
      <c r="A187" s="127">
        <f t="shared" si="60"/>
        <v>43299</v>
      </c>
      <c r="B187" s="145">
        <f t="shared" ca="1" si="70"/>
        <v>1000.355447</v>
      </c>
      <c r="C187" s="128">
        <f t="shared" si="61"/>
        <v>1000</v>
      </c>
      <c r="D187" s="129">
        <f ca="1">IF(A187&lt;$B$1,VLOOKUP(A187,[1]DI!$A$4:$B$15000,2),0)</f>
        <v>6.3899999999999998E-2</v>
      </c>
      <c r="E187" s="128">
        <f t="shared" ca="1" si="54"/>
        <v>1.0002458299999999</v>
      </c>
      <c r="F187" s="128">
        <f ca="1">(TRUNC(PRODUCT($E$12:$E186),16))</f>
        <v>1.03041489012534</v>
      </c>
      <c r="G187" s="128">
        <f t="shared" ca="1" si="71"/>
        <v>1.03016164548803</v>
      </c>
      <c r="H187" s="128">
        <f t="shared" ca="1" si="55"/>
        <v>1.0002458299999999</v>
      </c>
      <c r="I187" s="129">
        <f t="shared" si="62"/>
        <v>2.8000000000000001E-2</v>
      </c>
      <c r="J187" s="136">
        <f t="shared" si="63"/>
        <v>43298</v>
      </c>
      <c r="K187" s="130">
        <f t="shared" si="64"/>
        <v>1</v>
      </c>
      <c r="L187" s="131">
        <f t="shared" si="65"/>
        <v>1</v>
      </c>
      <c r="M187" s="132">
        <f t="shared" si="56"/>
        <v>1.0001095900000001</v>
      </c>
      <c r="N187" s="132">
        <f t="shared" ca="1" si="57"/>
        <v>1.000355447</v>
      </c>
      <c r="O187" s="131">
        <f t="shared" si="66"/>
        <v>0</v>
      </c>
      <c r="P187" s="17">
        <f t="shared" ca="1" si="67"/>
        <v>0.35544700000000001</v>
      </c>
      <c r="Q187" s="133">
        <f t="shared" si="58"/>
        <v>0</v>
      </c>
      <c r="R187" s="134" t="str">
        <f t="shared" si="68"/>
        <v>J=</v>
      </c>
      <c r="S187" s="136">
        <f t="shared" si="69"/>
        <v>43482</v>
      </c>
      <c r="T187" s="135">
        <f t="shared" si="59"/>
        <v>0</v>
      </c>
      <c r="U187" s="12"/>
      <c r="V187" s="138">
        <v>42901</v>
      </c>
      <c r="W187" s="35" t="s">
        <v>86</v>
      </c>
      <c r="X187" s="24"/>
      <c r="Y187" s="5"/>
      <c r="Z187" s="12"/>
      <c r="AA187" s="12"/>
      <c r="AB187" s="12"/>
      <c r="AC187" s="12"/>
      <c r="AD187" s="12"/>
      <c r="AE187" s="13"/>
      <c r="AF187" s="12"/>
      <c r="AG187" s="1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</row>
    <row r="188" spans="1:189" ht="12.75" x14ac:dyDescent="0.15">
      <c r="A188" s="127">
        <f t="shared" si="60"/>
        <v>43300</v>
      </c>
      <c r="B188" s="145">
        <f t="shared" ca="1" si="70"/>
        <v>1000.71102</v>
      </c>
      <c r="C188" s="128">
        <f t="shared" si="61"/>
        <v>1000</v>
      </c>
      <c r="D188" s="129">
        <f ca="1">IF(A188&lt;$B$1,VLOOKUP(A188,[1]DI!$A$4:$B$15000,2),0)</f>
        <v>6.3899999999999998E-2</v>
      </c>
      <c r="E188" s="128">
        <f t="shared" ca="1" si="54"/>
        <v>1.0002458299999999</v>
      </c>
      <c r="F188" s="128">
        <f ca="1">(TRUNC(PRODUCT($E$12:$E187),16))</f>
        <v>1.03066819701778</v>
      </c>
      <c r="G188" s="128">
        <f t="shared" ca="1" si="71"/>
        <v>1.03016164548803</v>
      </c>
      <c r="H188" s="128">
        <f t="shared" ca="1" si="55"/>
        <v>1.0004917200000001</v>
      </c>
      <c r="I188" s="129">
        <f t="shared" si="62"/>
        <v>2.8000000000000001E-2</v>
      </c>
      <c r="J188" s="136">
        <f t="shared" si="63"/>
        <v>43298</v>
      </c>
      <c r="K188" s="130">
        <f t="shared" si="64"/>
        <v>2</v>
      </c>
      <c r="L188" s="131">
        <f t="shared" si="65"/>
        <v>2</v>
      </c>
      <c r="M188" s="132">
        <f t="shared" si="56"/>
        <v>1.0002191920000001</v>
      </c>
      <c r="N188" s="132">
        <f t="shared" ca="1" si="57"/>
        <v>1.00071102</v>
      </c>
      <c r="O188" s="131">
        <f t="shared" si="66"/>
        <v>0</v>
      </c>
      <c r="P188" s="17">
        <f t="shared" ca="1" si="67"/>
        <v>0.71101999999999999</v>
      </c>
      <c r="Q188" s="133">
        <f t="shared" si="58"/>
        <v>0</v>
      </c>
      <c r="R188" s="134" t="str">
        <f t="shared" si="68"/>
        <v>J=</v>
      </c>
      <c r="S188" s="136">
        <f t="shared" si="69"/>
        <v>43482</v>
      </c>
      <c r="T188" s="135">
        <f t="shared" si="59"/>
        <v>0</v>
      </c>
      <c r="U188" s="12"/>
      <c r="V188" s="138">
        <v>42985</v>
      </c>
      <c r="W188" s="35" t="s">
        <v>87</v>
      </c>
      <c r="X188" s="24"/>
      <c r="Y188" s="5"/>
      <c r="Z188" s="12"/>
      <c r="AA188" s="12"/>
      <c r="AB188" s="12"/>
      <c r="AC188" s="12"/>
      <c r="AD188" s="12"/>
      <c r="AE188" s="13"/>
      <c r="AF188" s="12"/>
      <c r="AG188" s="1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</row>
    <row r="189" spans="1:189" ht="12.75" x14ac:dyDescent="0.15">
      <c r="A189" s="127">
        <f t="shared" si="60"/>
        <v>43301</v>
      </c>
      <c r="B189" s="145">
        <f t="shared" ca="1" si="70"/>
        <v>1001.06671899</v>
      </c>
      <c r="C189" s="128">
        <f t="shared" si="61"/>
        <v>1000</v>
      </c>
      <c r="D189" s="129">
        <f ca="1">IF(A189&lt;$B$1,VLOOKUP(A189,[1]DI!$A$4:$B$15000,2),0)</f>
        <v>6.3899999999999998E-2</v>
      </c>
      <c r="E189" s="128">
        <f t="shared" ca="1" si="54"/>
        <v>1.0002458299999999</v>
      </c>
      <c r="F189" s="128">
        <f ca="1">(TRUNC(PRODUCT($E$12:$E188),16))</f>
        <v>1.0309215661806499</v>
      </c>
      <c r="G189" s="128">
        <f t="shared" ca="1" si="71"/>
        <v>1.03016164548803</v>
      </c>
      <c r="H189" s="128">
        <f t="shared" ca="1" si="55"/>
        <v>1.0007376699999999</v>
      </c>
      <c r="I189" s="129">
        <f t="shared" si="62"/>
        <v>2.8000000000000001E-2</v>
      </c>
      <c r="J189" s="136">
        <f t="shared" si="63"/>
        <v>43298</v>
      </c>
      <c r="K189" s="130">
        <f t="shared" si="64"/>
        <v>3</v>
      </c>
      <c r="L189" s="131">
        <f t="shared" si="65"/>
        <v>3</v>
      </c>
      <c r="M189" s="132">
        <f t="shared" si="56"/>
        <v>1.000328806</v>
      </c>
      <c r="N189" s="132">
        <f t="shared" ca="1" si="57"/>
        <v>1.001066719</v>
      </c>
      <c r="O189" s="131">
        <f t="shared" si="66"/>
        <v>0</v>
      </c>
      <c r="P189" s="17">
        <f t="shared" ca="1" si="67"/>
        <v>1.06671899</v>
      </c>
      <c r="Q189" s="133">
        <f t="shared" si="58"/>
        <v>0</v>
      </c>
      <c r="R189" s="134" t="str">
        <f t="shared" si="68"/>
        <v>J=</v>
      </c>
      <c r="S189" s="136">
        <f t="shared" si="69"/>
        <v>43482</v>
      </c>
      <c r="T189" s="135">
        <f t="shared" si="59"/>
        <v>0</v>
      </c>
      <c r="U189" s="12"/>
      <c r="V189" s="138">
        <v>43020</v>
      </c>
      <c r="W189" s="28" t="s">
        <v>82</v>
      </c>
      <c r="X189" s="24"/>
      <c r="Y189" s="5"/>
      <c r="Z189" s="12"/>
      <c r="AA189" s="12"/>
      <c r="AB189" s="12"/>
      <c r="AC189" s="12"/>
      <c r="AD189" s="12"/>
      <c r="AE189" s="13"/>
      <c r="AF189" s="12"/>
      <c r="AG189" s="1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</row>
    <row r="190" spans="1:189" ht="12.75" x14ac:dyDescent="0.15">
      <c r="A190" s="127">
        <f t="shared" si="60"/>
        <v>43302</v>
      </c>
      <c r="B190" s="145">
        <f t="shared" ca="1" si="70"/>
        <v>1001.422543</v>
      </c>
      <c r="C190" s="128">
        <f t="shared" si="61"/>
        <v>1000</v>
      </c>
      <c r="D190" s="129">
        <f ca="1">IF(A190&lt;$B$1,VLOOKUP(A190,[1]DI!$A$4:$B$15000,2),0)</f>
        <v>0</v>
      </c>
      <c r="E190" s="128">
        <f t="shared" ca="1" si="54"/>
        <v>1</v>
      </c>
      <c r="F190" s="128">
        <f ca="1">(TRUNC(PRODUCT($E$12:$E189),16))</f>
        <v>1.0311749976292599</v>
      </c>
      <c r="G190" s="128">
        <f t="shared" ca="1" si="71"/>
        <v>1.03016164548803</v>
      </c>
      <c r="H190" s="128">
        <f t="shared" ca="1" si="55"/>
        <v>1.00098368</v>
      </c>
      <c r="I190" s="129">
        <f t="shared" si="62"/>
        <v>2.8000000000000001E-2</v>
      </c>
      <c r="J190" s="136">
        <f t="shared" si="63"/>
        <v>43298</v>
      </c>
      <c r="K190" s="130">
        <f t="shared" si="64"/>
        <v>3</v>
      </c>
      <c r="L190" s="131">
        <f t="shared" si="65"/>
        <v>4</v>
      </c>
      <c r="M190" s="132">
        <f t="shared" si="56"/>
        <v>1.0004384319999999</v>
      </c>
      <c r="N190" s="132">
        <f t="shared" ca="1" si="57"/>
        <v>1.0014225430000001</v>
      </c>
      <c r="O190" s="131">
        <f t="shared" si="66"/>
        <v>0</v>
      </c>
      <c r="P190" s="17">
        <f t="shared" ca="1" si="67"/>
        <v>1.4225429999999999</v>
      </c>
      <c r="Q190" s="133">
        <f t="shared" si="58"/>
        <v>0</v>
      </c>
      <c r="R190" s="134" t="str">
        <f t="shared" si="68"/>
        <v>J=</v>
      </c>
      <c r="S190" s="136">
        <f t="shared" si="69"/>
        <v>43482</v>
      </c>
      <c r="T190" s="135">
        <f t="shared" si="59"/>
        <v>0</v>
      </c>
      <c r="U190" s="12"/>
      <c r="V190" s="138">
        <v>43041</v>
      </c>
      <c r="W190" s="35" t="s">
        <v>88</v>
      </c>
      <c r="X190" s="24"/>
      <c r="Y190" s="5"/>
      <c r="Z190" s="12"/>
      <c r="AA190" s="12"/>
      <c r="AB190" s="12"/>
      <c r="AC190" s="12"/>
      <c r="AD190" s="12"/>
      <c r="AE190" s="13"/>
      <c r="AF190" s="12"/>
      <c r="AG190" s="1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</row>
    <row r="191" spans="1:189" ht="12.75" x14ac:dyDescent="0.15">
      <c r="A191" s="127">
        <f t="shared" si="60"/>
        <v>43303</v>
      </c>
      <c r="B191" s="145">
        <f t="shared" ca="1" si="70"/>
        <v>1001.422543</v>
      </c>
      <c r="C191" s="128">
        <f t="shared" si="61"/>
        <v>1000</v>
      </c>
      <c r="D191" s="129">
        <f ca="1">IF(A191&lt;$B$1,VLOOKUP(A191,[1]DI!$A$4:$B$15000,2),0)</f>
        <v>0</v>
      </c>
      <c r="E191" s="128">
        <f t="shared" ca="1" si="54"/>
        <v>1</v>
      </c>
      <c r="F191" s="128">
        <f ca="1">(TRUNC(PRODUCT($E$12:$E190),16))</f>
        <v>1.0311749976292599</v>
      </c>
      <c r="G191" s="128">
        <f t="shared" ca="1" si="71"/>
        <v>1.03016164548803</v>
      </c>
      <c r="H191" s="128">
        <f t="shared" ca="1" si="55"/>
        <v>1.00098368</v>
      </c>
      <c r="I191" s="129">
        <f t="shared" si="62"/>
        <v>2.8000000000000001E-2</v>
      </c>
      <c r="J191" s="136">
        <f t="shared" si="63"/>
        <v>43298</v>
      </c>
      <c r="K191" s="130">
        <f t="shared" si="64"/>
        <v>3</v>
      </c>
      <c r="L191" s="131">
        <f t="shared" si="65"/>
        <v>4</v>
      </c>
      <c r="M191" s="132">
        <f t="shared" si="56"/>
        <v>1.0004384319999999</v>
      </c>
      <c r="N191" s="132">
        <f t="shared" ca="1" si="57"/>
        <v>1.0014225430000001</v>
      </c>
      <c r="O191" s="131">
        <f t="shared" si="66"/>
        <v>0</v>
      </c>
      <c r="P191" s="17">
        <f t="shared" ca="1" si="67"/>
        <v>1.4225429999999999</v>
      </c>
      <c r="Q191" s="133">
        <f t="shared" si="58"/>
        <v>0</v>
      </c>
      <c r="R191" s="134" t="str">
        <f t="shared" si="68"/>
        <v>J=</v>
      </c>
      <c r="S191" s="136">
        <f t="shared" si="69"/>
        <v>43482</v>
      </c>
      <c r="T191" s="135">
        <f t="shared" si="59"/>
        <v>0</v>
      </c>
      <c r="U191" s="31"/>
      <c r="V191" s="138">
        <v>43054</v>
      </c>
      <c r="W191" s="35" t="s">
        <v>89</v>
      </c>
      <c r="X191" s="24"/>
      <c r="Y191" s="5"/>
      <c r="Z191" s="12"/>
      <c r="AA191" s="12"/>
      <c r="AB191" s="12"/>
      <c r="AC191" s="12"/>
      <c r="AD191" s="12"/>
      <c r="AE191" s="13"/>
      <c r="AF191" s="12"/>
      <c r="AG191" s="1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</row>
    <row r="192" spans="1:189" ht="12.75" x14ac:dyDescent="0.15">
      <c r="A192" s="127">
        <f t="shared" si="60"/>
        <v>43304</v>
      </c>
      <c r="B192" s="145">
        <f t="shared" ca="1" si="70"/>
        <v>1001.422543</v>
      </c>
      <c r="C192" s="128">
        <f t="shared" si="61"/>
        <v>1000</v>
      </c>
      <c r="D192" s="129">
        <f ca="1">IF(A192&lt;$B$1,VLOOKUP(A192,[1]DI!$A$4:$B$15000,2),0)</f>
        <v>6.3899999999999998E-2</v>
      </c>
      <c r="E192" s="128">
        <f t="shared" ca="1" si="54"/>
        <v>1.0002458299999999</v>
      </c>
      <c r="F192" s="128">
        <f ca="1">(TRUNC(PRODUCT($E$12:$E191),16))</f>
        <v>1.0311749976292599</v>
      </c>
      <c r="G192" s="128">
        <f t="shared" ca="1" si="71"/>
        <v>1.03016164548803</v>
      </c>
      <c r="H192" s="128">
        <f t="shared" ca="1" si="55"/>
        <v>1.00098368</v>
      </c>
      <c r="I192" s="129">
        <f t="shared" si="62"/>
        <v>2.8000000000000001E-2</v>
      </c>
      <c r="J192" s="136">
        <f t="shared" si="63"/>
        <v>43298</v>
      </c>
      <c r="K192" s="130">
        <f t="shared" si="64"/>
        <v>4</v>
      </c>
      <c r="L192" s="131">
        <f t="shared" si="65"/>
        <v>4</v>
      </c>
      <c r="M192" s="132">
        <f t="shared" si="56"/>
        <v>1.0004384319999999</v>
      </c>
      <c r="N192" s="132">
        <f t="shared" ca="1" si="57"/>
        <v>1.0014225430000001</v>
      </c>
      <c r="O192" s="131">
        <f t="shared" si="66"/>
        <v>0</v>
      </c>
      <c r="P192" s="17">
        <f t="shared" ca="1" si="67"/>
        <v>1.4225429999999999</v>
      </c>
      <c r="Q192" s="133">
        <f t="shared" si="58"/>
        <v>0</v>
      </c>
      <c r="R192" s="134" t="str">
        <f t="shared" si="68"/>
        <v>J=</v>
      </c>
      <c r="S192" s="136">
        <f t="shared" si="69"/>
        <v>43482</v>
      </c>
      <c r="T192" s="135">
        <f t="shared" si="59"/>
        <v>0</v>
      </c>
      <c r="U192" s="12"/>
      <c r="V192" s="138">
        <v>43094</v>
      </c>
      <c r="W192" s="35" t="s">
        <v>90</v>
      </c>
      <c r="X192" s="24"/>
      <c r="Y192" s="5"/>
      <c r="Z192" s="12"/>
      <c r="AA192" s="12"/>
      <c r="AB192" s="12"/>
      <c r="AC192" s="12"/>
      <c r="AD192" s="12"/>
      <c r="AE192" s="13"/>
      <c r="AF192" s="12"/>
      <c r="AG192" s="1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</row>
    <row r="193" spans="1:189" ht="12.75" x14ac:dyDescent="0.15">
      <c r="A193" s="127">
        <f t="shared" si="60"/>
        <v>43305</v>
      </c>
      <c r="B193" s="145">
        <f t="shared" ca="1" si="70"/>
        <v>1001.778494</v>
      </c>
      <c r="C193" s="128">
        <f t="shared" si="61"/>
        <v>1000</v>
      </c>
      <c r="D193" s="129">
        <f ca="1">IF(A193&lt;$B$1,VLOOKUP(A193,[1]DI!$A$4:$B$15000,2),0)</f>
        <v>6.3899999999999998E-2</v>
      </c>
      <c r="E193" s="128">
        <f t="shared" ca="1" si="54"/>
        <v>1.0002458299999999</v>
      </c>
      <c r="F193" s="128">
        <f ca="1">(TRUNC(PRODUCT($E$12:$E192),16))</f>
        <v>1.03142849137893</v>
      </c>
      <c r="G193" s="128">
        <f t="shared" ca="1" si="71"/>
        <v>1.03016164548803</v>
      </c>
      <c r="H193" s="128">
        <f t="shared" ca="1" si="55"/>
        <v>1.00122975</v>
      </c>
      <c r="I193" s="129">
        <f t="shared" si="62"/>
        <v>2.8000000000000001E-2</v>
      </c>
      <c r="J193" s="136">
        <f t="shared" si="63"/>
        <v>43298</v>
      </c>
      <c r="K193" s="130">
        <f t="shared" si="64"/>
        <v>5</v>
      </c>
      <c r="L193" s="131">
        <f t="shared" si="65"/>
        <v>5</v>
      </c>
      <c r="M193" s="132">
        <f t="shared" si="56"/>
        <v>1.00054807</v>
      </c>
      <c r="N193" s="132">
        <f t="shared" ca="1" si="57"/>
        <v>1.0017784940000001</v>
      </c>
      <c r="O193" s="131">
        <f t="shared" si="66"/>
        <v>0</v>
      </c>
      <c r="P193" s="17">
        <f t="shared" ca="1" si="67"/>
        <v>1.778494</v>
      </c>
      <c r="Q193" s="133">
        <f t="shared" si="58"/>
        <v>0</v>
      </c>
      <c r="R193" s="134" t="str">
        <f t="shared" si="68"/>
        <v>J=</v>
      </c>
      <c r="S193" s="136">
        <f t="shared" si="69"/>
        <v>43482</v>
      </c>
      <c r="T193" s="135">
        <f t="shared" si="59"/>
        <v>0</v>
      </c>
      <c r="U193" s="12"/>
      <c r="V193" s="138">
        <v>43101</v>
      </c>
      <c r="W193" s="35" t="s">
        <v>91</v>
      </c>
      <c r="X193" s="24"/>
      <c r="Y193" s="5"/>
      <c r="Z193" s="12"/>
      <c r="AA193" s="12"/>
      <c r="AB193" s="12"/>
      <c r="AC193" s="12"/>
      <c r="AD193" s="12"/>
      <c r="AE193" s="13"/>
      <c r="AF193" s="12"/>
      <c r="AG193" s="1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</row>
    <row r="194" spans="1:189" ht="12.75" x14ac:dyDescent="0.15">
      <c r="A194" s="127">
        <f t="shared" si="60"/>
        <v>43306</v>
      </c>
      <c r="B194" s="145">
        <f t="shared" ca="1" si="70"/>
        <v>1002.13458099</v>
      </c>
      <c r="C194" s="128">
        <f t="shared" si="61"/>
        <v>1000</v>
      </c>
      <c r="D194" s="129">
        <f ca="1">IF(A194&lt;$B$1,VLOOKUP(A194,[1]DI!$A$4:$B$15000,2),0)</f>
        <v>6.3899999999999998E-2</v>
      </c>
      <c r="E194" s="128">
        <f t="shared" ca="1" si="54"/>
        <v>1.0002458299999999</v>
      </c>
      <c r="F194" s="128">
        <f ca="1">(TRUNC(PRODUCT($E$12:$E193),16))</f>
        <v>1.0316820474449699</v>
      </c>
      <c r="G194" s="128">
        <f t="shared" ca="1" si="71"/>
        <v>1.03016164548803</v>
      </c>
      <c r="H194" s="128">
        <f t="shared" ca="1" si="55"/>
        <v>1.00147589</v>
      </c>
      <c r="I194" s="129">
        <f t="shared" si="62"/>
        <v>2.8000000000000001E-2</v>
      </c>
      <c r="J194" s="136">
        <f t="shared" si="63"/>
        <v>43298</v>
      </c>
      <c r="K194" s="130">
        <f t="shared" si="64"/>
        <v>6</v>
      </c>
      <c r="L194" s="131">
        <f t="shared" si="65"/>
        <v>6</v>
      </c>
      <c r="M194" s="132">
        <f t="shared" si="56"/>
        <v>1.00065772</v>
      </c>
      <c r="N194" s="132">
        <f t="shared" ca="1" si="57"/>
        <v>1.002134581</v>
      </c>
      <c r="O194" s="131">
        <f t="shared" si="66"/>
        <v>0</v>
      </c>
      <c r="P194" s="17">
        <f t="shared" ca="1" si="67"/>
        <v>2.1345809899999999</v>
      </c>
      <c r="Q194" s="133">
        <f t="shared" si="58"/>
        <v>0</v>
      </c>
      <c r="R194" s="134" t="str">
        <f t="shared" si="68"/>
        <v>J=</v>
      </c>
      <c r="S194" s="136">
        <f t="shared" si="69"/>
        <v>43482</v>
      </c>
      <c r="T194" s="135">
        <f t="shared" si="59"/>
        <v>0</v>
      </c>
      <c r="U194" s="12"/>
      <c r="V194" s="138">
        <v>43143</v>
      </c>
      <c r="W194" s="35" t="s">
        <v>76</v>
      </c>
      <c r="X194" s="24"/>
      <c r="Y194" s="33"/>
      <c r="Z194" s="31"/>
      <c r="AA194" s="31"/>
      <c r="AB194" s="31"/>
      <c r="AC194" s="31"/>
      <c r="AD194" s="31"/>
      <c r="AE194" s="43"/>
      <c r="AF194" s="31"/>
      <c r="AG194" s="31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  <c r="DI194" s="15"/>
      <c r="DJ194" s="15"/>
      <c r="DK194" s="15"/>
      <c r="DL194" s="15"/>
      <c r="DM194" s="15"/>
      <c r="DN194" s="15"/>
      <c r="DO194" s="15"/>
      <c r="DP194" s="15"/>
      <c r="DQ194" s="15"/>
      <c r="DR194" s="15"/>
      <c r="DS194" s="15"/>
      <c r="DT194" s="15"/>
      <c r="DU194" s="15"/>
      <c r="DV194" s="15"/>
      <c r="DW194" s="15"/>
      <c r="DX194" s="15"/>
      <c r="DY194" s="15"/>
      <c r="DZ194" s="15"/>
      <c r="EA194" s="15"/>
      <c r="EB194" s="15"/>
      <c r="EC194" s="15"/>
      <c r="ED194" s="15"/>
      <c r="EE194" s="15"/>
      <c r="EF194" s="15"/>
      <c r="EG194" s="15"/>
      <c r="EH194" s="15"/>
      <c r="EI194" s="15"/>
      <c r="EJ194" s="15"/>
      <c r="EK194" s="15"/>
      <c r="EL194" s="15"/>
      <c r="EM194" s="15"/>
      <c r="EN194" s="15"/>
      <c r="EO194" s="15"/>
      <c r="EP194" s="15"/>
      <c r="EQ194" s="15"/>
      <c r="ER194" s="15"/>
      <c r="ES194" s="15"/>
      <c r="ET194" s="15"/>
      <c r="EU194" s="15"/>
      <c r="EV194" s="15"/>
      <c r="EW194" s="15"/>
      <c r="EX194" s="15"/>
      <c r="EY194" s="15"/>
      <c r="EZ194" s="15"/>
      <c r="FA194" s="15"/>
      <c r="FB194" s="15"/>
      <c r="FC194" s="15"/>
      <c r="FD194" s="15"/>
      <c r="FE194" s="15"/>
      <c r="FF194" s="15"/>
      <c r="FG194" s="15"/>
      <c r="FH194" s="15"/>
      <c r="FI194" s="15"/>
      <c r="FJ194" s="15"/>
      <c r="FK194" s="15"/>
      <c r="FL194" s="15"/>
      <c r="FM194" s="15"/>
      <c r="FN194" s="15"/>
      <c r="FO194" s="33"/>
      <c r="FP194" s="33"/>
      <c r="FQ194" s="33"/>
      <c r="FR194" s="33"/>
      <c r="FS194" s="33"/>
      <c r="FT194" s="33"/>
      <c r="FU194" s="33"/>
      <c r="FV194" s="33"/>
      <c r="FW194" s="33"/>
      <c r="FX194" s="33"/>
      <c r="FY194" s="33"/>
      <c r="FZ194" s="33"/>
      <c r="GA194" s="33"/>
      <c r="GB194" s="33"/>
      <c r="GC194" s="33"/>
      <c r="GD194" s="33"/>
      <c r="GE194" s="33"/>
      <c r="GF194" s="33"/>
      <c r="GG194" s="33"/>
    </row>
    <row r="195" spans="1:189" ht="12.75" x14ac:dyDescent="0.15">
      <c r="A195" s="127">
        <f t="shared" si="60"/>
        <v>43307</v>
      </c>
      <c r="B195" s="145">
        <f t="shared" ca="1" si="70"/>
        <v>1002.490783</v>
      </c>
      <c r="C195" s="128">
        <f t="shared" si="61"/>
        <v>1000</v>
      </c>
      <c r="D195" s="129">
        <f ca="1">IF(A195&lt;$B$1,VLOOKUP(A195,[1]DI!$A$4:$B$15000,2),0)</f>
        <v>6.3899999999999998E-2</v>
      </c>
      <c r="E195" s="128">
        <f t="shared" ca="1" si="54"/>
        <v>1.0002458299999999</v>
      </c>
      <c r="F195" s="128">
        <f ca="1">(TRUNC(PRODUCT($E$12:$E194),16))</f>
        <v>1.0319356658426899</v>
      </c>
      <c r="G195" s="128">
        <f t="shared" ca="1" si="71"/>
        <v>1.03016164548803</v>
      </c>
      <c r="H195" s="128">
        <f t="shared" ca="1" si="55"/>
        <v>1.00172208</v>
      </c>
      <c r="I195" s="129">
        <f t="shared" si="62"/>
        <v>2.8000000000000001E-2</v>
      </c>
      <c r="J195" s="136">
        <f t="shared" si="63"/>
        <v>43298</v>
      </c>
      <c r="K195" s="130">
        <f t="shared" si="64"/>
        <v>7</v>
      </c>
      <c r="L195" s="131">
        <f t="shared" si="65"/>
        <v>7</v>
      </c>
      <c r="M195" s="132">
        <f t="shared" si="56"/>
        <v>1.000767382</v>
      </c>
      <c r="N195" s="132">
        <f t="shared" ca="1" si="57"/>
        <v>1.0024907830000001</v>
      </c>
      <c r="O195" s="131">
        <f t="shared" si="66"/>
        <v>0</v>
      </c>
      <c r="P195" s="17">
        <f t="shared" ca="1" si="67"/>
        <v>2.490783</v>
      </c>
      <c r="Q195" s="133">
        <f t="shared" si="58"/>
        <v>0</v>
      </c>
      <c r="R195" s="134" t="str">
        <f t="shared" si="68"/>
        <v>J=</v>
      </c>
      <c r="S195" s="136">
        <f t="shared" si="69"/>
        <v>43482</v>
      </c>
      <c r="T195" s="135">
        <f t="shared" si="59"/>
        <v>0</v>
      </c>
      <c r="U195" s="12"/>
      <c r="V195" s="138">
        <v>43144</v>
      </c>
      <c r="W195" s="35" t="s">
        <v>76</v>
      </c>
      <c r="X195" s="24"/>
      <c r="Y195" s="5"/>
      <c r="Z195" s="12"/>
      <c r="AA195" s="12"/>
      <c r="AB195" s="12"/>
      <c r="AC195" s="12"/>
      <c r="AD195" s="12"/>
      <c r="AE195" s="13"/>
      <c r="AF195" s="12"/>
      <c r="AG195" s="1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</row>
    <row r="196" spans="1:189" ht="12.75" x14ac:dyDescent="0.15">
      <c r="A196" s="127">
        <f t="shared" si="60"/>
        <v>43308</v>
      </c>
      <c r="B196" s="145">
        <f t="shared" ca="1" si="70"/>
        <v>1002.84711199</v>
      </c>
      <c r="C196" s="128">
        <f t="shared" si="61"/>
        <v>1000</v>
      </c>
      <c r="D196" s="129">
        <f ca="1">IF(A196&lt;$B$1,VLOOKUP(A196,[1]DI!$A$4:$B$15000,2),0)</f>
        <v>6.3899999999999998E-2</v>
      </c>
      <c r="E196" s="128">
        <f t="shared" ca="1" si="54"/>
        <v>1.0002458299999999</v>
      </c>
      <c r="F196" s="128">
        <f ca="1">(TRUNC(PRODUCT($E$12:$E195),16))</f>
        <v>1.0321893465874199</v>
      </c>
      <c r="G196" s="128">
        <f t="shared" ca="1" si="71"/>
        <v>1.03016164548803</v>
      </c>
      <c r="H196" s="128">
        <f t="shared" ca="1" si="55"/>
        <v>1.00196833</v>
      </c>
      <c r="I196" s="129">
        <f t="shared" si="62"/>
        <v>2.8000000000000001E-2</v>
      </c>
      <c r="J196" s="136">
        <f t="shared" si="63"/>
        <v>43298</v>
      </c>
      <c r="K196" s="130">
        <f t="shared" si="64"/>
        <v>8</v>
      </c>
      <c r="L196" s="131">
        <f t="shared" si="65"/>
        <v>8</v>
      </c>
      <c r="M196" s="132">
        <f t="shared" si="56"/>
        <v>1.000877056</v>
      </c>
      <c r="N196" s="132">
        <f t="shared" ca="1" si="57"/>
        <v>1.002847112</v>
      </c>
      <c r="O196" s="131">
        <f t="shared" si="66"/>
        <v>0</v>
      </c>
      <c r="P196" s="17">
        <f t="shared" ca="1" si="67"/>
        <v>2.8471119900000001</v>
      </c>
      <c r="Q196" s="133">
        <f t="shared" si="58"/>
        <v>0</v>
      </c>
      <c r="R196" s="134" t="str">
        <f t="shared" si="68"/>
        <v>J=</v>
      </c>
      <c r="S196" s="136">
        <f t="shared" si="69"/>
        <v>43482</v>
      </c>
      <c r="T196" s="135">
        <f t="shared" si="59"/>
        <v>0</v>
      </c>
      <c r="U196" s="12"/>
      <c r="V196" s="138">
        <v>43189</v>
      </c>
      <c r="W196" s="35" t="s">
        <v>84</v>
      </c>
      <c r="X196" s="24"/>
      <c r="Y196" s="5"/>
      <c r="Z196" s="12"/>
      <c r="AA196" s="12"/>
      <c r="AB196" s="12"/>
      <c r="AC196" s="12"/>
      <c r="AD196" s="12"/>
      <c r="AE196" s="13"/>
      <c r="AF196" s="12"/>
      <c r="AG196" s="1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</row>
    <row r="197" spans="1:189" ht="12.75" x14ac:dyDescent="0.15">
      <c r="A197" s="127">
        <f t="shared" si="60"/>
        <v>43309</v>
      </c>
      <c r="B197" s="145">
        <f t="shared" ca="1" si="70"/>
        <v>1003.203577</v>
      </c>
      <c r="C197" s="128">
        <f t="shared" si="61"/>
        <v>1000</v>
      </c>
      <c r="D197" s="129">
        <f ca="1">IF(A197&lt;$B$1,VLOOKUP(A197,[1]DI!$A$4:$B$15000,2),0)</f>
        <v>0</v>
      </c>
      <c r="E197" s="128">
        <f t="shared" ca="1" si="54"/>
        <v>1</v>
      </c>
      <c r="F197" s="128">
        <f ca="1">(TRUNC(PRODUCT($E$12:$E196),16))</f>
        <v>1.0324430896945</v>
      </c>
      <c r="G197" s="128">
        <f t="shared" ca="1" si="71"/>
        <v>1.03016164548803</v>
      </c>
      <c r="H197" s="128">
        <f t="shared" ca="1" si="55"/>
        <v>1.00221465</v>
      </c>
      <c r="I197" s="129">
        <f t="shared" si="62"/>
        <v>2.8000000000000001E-2</v>
      </c>
      <c r="J197" s="136">
        <f t="shared" si="63"/>
        <v>43298</v>
      </c>
      <c r="K197" s="130">
        <f t="shared" si="64"/>
        <v>8</v>
      </c>
      <c r="L197" s="131">
        <f t="shared" si="65"/>
        <v>9</v>
      </c>
      <c r="M197" s="132">
        <f t="shared" si="56"/>
        <v>1.000986742</v>
      </c>
      <c r="N197" s="132">
        <f t="shared" ca="1" si="57"/>
        <v>1.0032035770000001</v>
      </c>
      <c r="O197" s="131">
        <f t="shared" si="66"/>
        <v>0</v>
      </c>
      <c r="P197" s="17">
        <f t="shared" ca="1" si="67"/>
        <v>3.2035770000000001</v>
      </c>
      <c r="Q197" s="133">
        <f t="shared" si="58"/>
        <v>0</v>
      </c>
      <c r="R197" s="134" t="str">
        <f t="shared" si="68"/>
        <v>J=</v>
      </c>
      <c r="S197" s="136">
        <f t="shared" si="69"/>
        <v>43482</v>
      </c>
      <c r="T197" s="135">
        <f t="shared" si="59"/>
        <v>0</v>
      </c>
      <c r="U197" s="12"/>
      <c r="V197" s="138">
        <v>43221</v>
      </c>
      <c r="W197" s="35" t="s">
        <v>85</v>
      </c>
      <c r="X197" s="24"/>
      <c r="Y197" s="33"/>
      <c r="Z197" s="31"/>
      <c r="AA197" s="31"/>
      <c r="AB197" s="31"/>
      <c r="AC197" s="31"/>
      <c r="AD197" s="31"/>
      <c r="AE197" s="43"/>
      <c r="AF197" s="31"/>
      <c r="AG197" s="31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33"/>
      <c r="FP197" s="33"/>
      <c r="FQ197" s="33"/>
      <c r="FR197" s="33"/>
      <c r="FS197" s="33"/>
      <c r="FT197" s="33"/>
      <c r="FU197" s="33"/>
      <c r="FV197" s="33"/>
      <c r="FW197" s="33"/>
      <c r="FX197" s="33"/>
      <c r="FY197" s="33"/>
      <c r="FZ197" s="33"/>
      <c r="GA197" s="33"/>
      <c r="GB197" s="33"/>
      <c r="GC197" s="33"/>
      <c r="GD197" s="33"/>
      <c r="GE197" s="33"/>
      <c r="GF197" s="33"/>
      <c r="GG197" s="33"/>
    </row>
    <row r="198" spans="1:189" ht="12.75" x14ac:dyDescent="0.15">
      <c r="A198" s="127">
        <f t="shared" si="60"/>
        <v>43310</v>
      </c>
      <c r="B198" s="145">
        <f t="shared" ca="1" si="70"/>
        <v>1003.203577</v>
      </c>
      <c r="C198" s="128">
        <f t="shared" si="61"/>
        <v>1000</v>
      </c>
      <c r="D198" s="129">
        <f ca="1">IF(A198&lt;$B$1,VLOOKUP(A198,[1]DI!$A$4:$B$15000,2),0)</f>
        <v>0</v>
      </c>
      <c r="E198" s="128">
        <f t="shared" ca="1" si="54"/>
        <v>1</v>
      </c>
      <c r="F198" s="128">
        <f ca="1">(TRUNC(PRODUCT($E$12:$E197),16))</f>
        <v>1.0324430896945</v>
      </c>
      <c r="G198" s="128">
        <f t="shared" ca="1" si="71"/>
        <v>1.03016164548803</v>
      </c>
      <c r="H198" s="128">
        <f t="shared" ca="1" si="55"/>
        <v>1.00221465</v>
      </c>
      <c r="I198" s="129">
        <f t="shared" si="62"/>
        <v>2.8000000000000001E-2</v>
      </c>
      <c r="J198" s="136">
        <f t="shared" si="63"/>
        <v>43298</v>
      </c>
      <c r="K198" s="130">
        <f t="shared" si="64"/>
        <v>8</v>
      </c>
      <c r="L198" s="131">
        <f t="shared" si="65"/>
        <v>9</v>
      </c>
      <c r="M198" s="132">
        <f t="shared" si="56"/>
        <v>1.000986742</v>
      </c>
      <c r="N198" s="132">
        <f t="shared" ca="1" si="57"/>
        <v>1.0032035770000001</v>
      </c>
      <c r="O198" s="131">
        <f t="shared" si="66"/>
        <v>0</v>
      </c>
      <c r="P198" s="17">
        <f t="shared" ca="1" si="67"/>
        <v>3.2035770000000001</v>
      </c>
      <c r="Q198" s="133">
        <f t="shared" si="58"/>
        <v>0</v>
      </c>
      <c r="R198" s="134" t="str">
        <f t="shared" si="68"/>
        <v>J=</v>
      </c>
      <c r="S198" s="136">
        <f t="shared" si="69"/>
        <v>43482</v>
      </c>
      <c r="T198" s="135">
        <f t="shared" si="59"/>
        <v>0</v>
      </c>
      <c r="U198" s="12"/>
      <c r="V198" s="138">
        <v>43251</v>
      </c>
      <c r="W198" s="35" t="s">
        <v>86</v>
      </c>
      <c r="X198" s="24"/>
      <c r="Y198" s="5"/>
      <c r="Z198" s="12"/>
      <c r="AA198" s="12"/>
      <c r="AB198" s="12"/>
      <c r="AC198" s="12"/>
      <c r="AD198" s="12"/>
      <c r="AE198" s="13"/>
      <c r="AF198" s="12"/>
      <c r="AG198" s="1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</row>
    <row r="199" spans="1:189" ht="12.75" x14ac:dyDescent="0.15">
      <c r="A199" s="127">
        <f t="shared" si="60"/>
        <v>43311</v>
      </c>
      <c r="B199" s="145">
        <f t="shared" ca="1" si="70"/>
        <v>1003.203577</v>
      </c>
      <c r="C199" s="128">
        <f t="shared" si="61"/>
        <v>1000</v>
      </c>
      <c r="D199" s="129">
        <f ca="1">IF(A199&lt;$B$1,VLOOKUP(A199,[1]DI!$A$4:$B$15000,2),0)</f>
        <v>6.3899999999999998E-2</v>
      </c>
      <c r="E199" s="128">
        <f t="shared" ca="1" si="54"/>
        <v>1.0002458299999999</v>
      </c>
      <c r="F199" s="128">
        <f ca="1">(TRUNC(PRODUCT($E$12:$E198),16))</f>
        <v>1.0324430896945</v>
      </c>
      <c r="G199" s="128">
        <f t="shared" ca="1" si="71"/>
        <v>1.03016164548803</v>
      </c>
      <c r="H199" s="128">
        <f t="shared" ca="1" si="55"/>
        <v>1.00221465</v>
      </c>
      <c r="I199" s="129">
        <f t="shared" si="62"/>
        <v>2.8000000000000001E-2</v>
      </c>
      <c r="J199" s="136">
        <f t="shared" si="63"/>
        <v>43298</v>
      </c>
      <c r="K199" s="130">
        <f t="shared" si="64"/>
        <v>9</v>
      </c>
      <c r="L199" s="131">
        <f t="shared" si="65"/>
        <v>9</v>
      </c>
      <c r="M199" s="132">
        <f t="shared" si="56"/>
        <v>1.000986742</v>
      </c>
      <c r="N199" s="132">
        <f t="shared" ca="1" si="57"/>
        <v>1.0032035770000001</v>
      </c>
      <c r="O199" s="131">
        <f t="shared" si="66"/>
        <v>0</v>
      </c>
      <c r="P199" s="17">
        <f t="shared" ca="1" si="67"/>
        <v>3.2035770000000001</v>
      </c>
      <c r="Q199" s="133">
        <f t="shared" si="58"/>
        <v>0</v>
      </c>
      <c r="R199" s="134" t="str">
        <f t="shared" si="68"/>
        <v>J=</v>
      </c>
      <c r="S199" s="136">
        <f t="shared" si="69"/>
        <v>43482</v>
      </c>
      <c r="T199" s="135">
        <f t="shared" si="59"/>
        <v>0</v>
      </c>
      <c r="U199" s="12"/>
      <c r="V199" s="138">
        <v>43350</v>
      </c>
      <c r="W199" s="35" t="s">
        <v>87</v>
      </c>
      <c r="X199" s="24"/>
      <c r="Y199" s="5"/>
      <c r="Z199" s="12"/>
      <c r="AA199" s="12"/>
      <c r="AB199" s="12"/>
      <c r="AC199" s="12"/>
      <c r="AD199" s="12"/>
      <c r="AE199" s="13"/>
      <c r="AF199" s="12"/>
      <c r="AG199" s="1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</row>
    <row r="200" spans="1:189" ht="12.75" x14ac:dyDescent="0.15">
      <c r="A200" s="127">
        <f t="shared" si="60"/>
        <v>43312</v>
      </c>
      <c r="B200" s="145">
        <f t="shared" ca="1" si="70"/>
        <v>1003.560159</v>
      </c>
      <c r="C200" s="128">
        <f t="shared" si="61"/>
        <v>1000</v>
      </c>
      <c r="D200" s="129">
        <f ca="1">IF(A200&lt;$B$1,VLOOKUP(A200,[1]DI!$A$4:$B$15000,2),0)</f>
        <v>6.3899999999999998E-2</v>
      </c>
      <c r="E200" s="128">
        <f t="shared" ca="1" si="54"/>
        <v>1.0002458299999999</v>
      </c>
      <c r="F200" s="128">
        <f ca="1">(TRUNC(PRODUCT($E$12:$E199),16))</f>
        <v>1.0326968951792399</v>
      </c>
      <c r="G200" s="128">
        <f t="shared" ca="1" si="71"/>
        <v>1.03016164548803</v>
      </c>
      <c r="H200" s="128">
        <f t="shared" ca="1" si="55"/>
        <v>1.0024610199999999</v>
      </c>
      <c r="I200" s="129">
        <f t="shared" si="62"/>
        <v>2.8000000000000001E-2</v>
      </c>
      <c r="J200" s="136">
        <f t="shared" si="63"/>
        <v>43298</v>
      </c>
      <c r="K200" s="130">
        <f t="shared" si="64"/>
        <v>10</v>
      </c>
      <c r="L200" s="131">
        <f t="shared" si="65"/>
        <v>10</v>
      </c>
      <c r="M200" s="132">
        <f t="shared" si="56"/>
        <v>1.0010964410000001</v>
      </c>
      <c r="N200" s="132">
        <f t="shared" ca="1" si="57"/>
        <v>1.0035601590000001</v>
      </c>
      <c r="O200" s="131">
        <f t="shared" si="66"/>
        <v>0</v>
      </c>
      <c r="P200" s="17">
        <f t="shared" ca="1" si="67"/>
        <v>3.5601590000000001</v>
      </c>
      <c r="Q200" s="133">
        <f t="shared" si="58"/>
        <v>0</v>
      </c>
      <c r="R200" s="134" t="str">
        <f t="shared" si="68"/>
        <v>J=</v>
      </c>
      <c r="S200" s="136">
        <f t="shared" si="69"/>
        <v>43482</v>
      </c>
      <c r="T200" s="135">
        <f t="shared" si="59"/>
        <v>0</v>
      </c>
      <c r="U200" s="12"/>
      <c r="V200" s="138">
        <v>43385</v>
      </c>
      <c r="W200" s="28" t="s">
        <v>82</v>
      </c>
      <c r="X200" s="24"/>
      <c r="Y200" s="5"/>
      <c r="Z200" s="12"/>
      <c r="AA200" s="12"/>
      <c r="AB200" s="12"/>
      <c r="AC200" s="12"/>
      <c r="AD200" s="12"/>
      <c r="AE200" s="13"/>
      <c r="AF200" s="12"/>
      <c r="AG200" s="1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</row>
    <row r="201" spans="1:189" ht="12.75" x14ac:dyDescent="0.15">
      <c r="A201" s="127">
        <f t="shared" si="60"/>
        <v>43313</v>
      </c>
      <c r="B201" s="145">
        <f t="shared" ca="1" si="70"/>
        <v>1003.91687699</v>
      </c>
      <c r="C201" s="128">
        <f t="shared" si="61"/>
        <v>1000</v>
      </c>
      <c r="D201" s="129">
        <f ca="1">IF(A201&lt;$B$1,VLOOKUP(A201,[1]DI!$A$4:$B$15000,2),0)</f>
        <v>6.3899999999999998E-2</v>
      </c>
      <c r="E201" s="128">
        <f t="shared" ca="1" si="54"/>
        <v>1.0002458299999999</v>
      </c>
      <c r="F201" s="128">
        <f ca="1">(TRUNC(PRODUCT($E$12:$E200),16))</f>
        <v>1.0329507630569801</v>
      </c>
      <c r="G201" s="128">
        <f t="shared" ca="1" si="71"/>
        <v>1.03016164548803</v>
      </c>
      <c r="H201" s="128">
        <f t="shared" ca="1" si="55"/>
        <v>1.0027074600000001</v>
      </c>
      <c r="I201" s="129">
        <f t="shared" si="62"/>
        <v>2.8000000000000001E-2</v>
      </c>
      <c r="J201" s="136">
        <f t="shared" si="63"/>
        <v>43298</v>
      </c>
      <c r="K201" s="130">
        <f t="shared" si="64"/>
        <v>11</v>
      </c>
      <c r="L201" s="131">
        <f t="shared" si="65"/>
        <v>11</v>
      </c>
      <c r="M201" s="132">
        <f t="shared" si="56"/>
        <v>1.0012061510000001</v>
      </c>
      <c r="N201" s="132">
        <f t="shared" ca="1" si="57"/>
        <v>1.003916877</v>
      </c>
      <c r="O201" s="131">
        <f t="shared" si="66"/>
        <v>0</v>
      </c>
      <c r="P201" s="17">
        <f t="shared" ca="1" si="67"/>
        <v>3.91687699</v>
      </c>
      <c r="Q201" s="133">
        <f t="shared" si="58"/>
        <v>0</v>
      </c>
      <c r="R201" s="134" t="str">
        <f t="shared" si="68"/>
        <v>J=</v>
      </c>
      <c r="S201" s="136">
        <f t="shared" si="69"/>
        <v>43482</v>
      </c>
      <c r="T201" s="135">
        <f t="shared" si="59"/>
        <v>0</v>
      </c>
      <c r="U201" s="12"/>
      <c r="V201" s="138">
        <v>43406</v>
      </c>
      <c r="W201" s="35" t="s">
        <v>88</v>
      </c>
      <c r="X201" s="24"/>
      <c r="Y201" s="5"/>
      <c r="Z201" s="12"/>
      <c r="AA201" s="12"/>
      <c r="AB201" s="12"/>
      <c r="AC201" s="12"/>
      <c r="AD201" s="12"/>
      <c r="AE201" s="13"/>
      <c r="AF201" s="12"/>
      <c r="AG201" s="1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</row>
    <row r="202" spans="1:189" ht="12.75" x14ac:dyDescent="0.15">
      <c r="A202" s="127">
        <f t="shared" si="60"/>
        <v>43314</v>
      </c>
      <c r="B202" s="145">
        <f t="shared" ca="1" si="70"/>
        <v>1004.2737100000001</v>
      </c>
      <c r="C202" s="128">
        <f t="shared" si="61"/>
        <v>1000</v>
      </c>
      <c r="D202" s="129">
        <f ca="1">IF(A202&lt;$B$1,VLOOKUP(A202,[1]DI!$A$4:$B$15000,2),0)</f>
        <v>6.3899999999999998E-2</v>
      </c>
      <c r="E202" s="128">
        <f t="shared" ca="1" si="54"/>
        <v>1.0002458299999999</v>
      </c>
      <c r="F202" s="128">
        <f ca="1">(TRUNC(PRODUCT($E$12:$E201),16))</f>
        <v>1.0332046933430601</v>
      </c>
      <c r="G202" s="128">
        <f t="shared" ca="1" si="71"/>
        <v>1.03016164548803</v>
      </c>
      <c r="H202" s="128">
        <f t="shared" ca="1" si="55"/>
        <v>1.00295395</v>
      </c>
      <c r="I202" s="129">
        <f t="shared" si="62"/>
        <v>2.8000000000000001E-2</v>
      </c>
      <c r="J202" s="136">
        <f t="shared" si="63"/>
        <v>43298</v>
      </c>
      <c r="K202" s="130">
        <f t="shared" si="64"/>
        <v>12</v>
      </c>
      <c r="L202" s="131">
        <f t="shared" si="65"/>
        <v>12</v>
      </c>
      <c r="M202" s="132">
        <f t="shared" si="56"/>
        <v>1.001315873</v>
      </c>
      <c r="N202" s="132">
        <f t="shared" ca="1" si="57"/>
        <v>1.0042737100000001</v>
      </c>
      <c r="O202" s="131">
        <f t="shared" si="66"/>
        <v>0</v>
      </c>
      <c r="P202" s="17">
        <f t="shared" ca="1" si="67"/>
        <v>4.2737100000000003</v>
      </c>
      <c r="Q202" s="133">
        <f t="shared" si="58"/>
        <v>0</v>
      </c>
      <c r="R202" s="134" t="str">
        <f t="shared" si="68"/>
        <v>J=</v>
      </c>
      <c r="S202" s="136">
        <f t="shared" si="69"/>
        <v>43482</v>
      </c>
      <c r="T202" s="135">
        <f t="shared" si="59"/>
        <v>0</v>
      </c>
      <c r="U202" s="12"/>
      <c r="V202" s="138">
        <v>43419</v>
      </c>
      <c r="W202" s="35" t="s">
        <v>89</v>
      </c>
      <c r="X202" s="24"/>
      <c r="Y202" s="5"/>
      <c r="Z202" s="12"/>
      <c r="AA202" s="12"/>
      <c r="AB202" s="12"/>
      <c r="AC202" s="12"/>
      <c r="AD202" s="12"/>
      <c r="AE202" s="13"/>
      <c r="AF202" s="12"/>
      <c r="AG202" s="1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</row>
    <row r="203" spans="1:189" ht="12.75" x14ac:dyDescent="0.15">
      <c r="A203" s="127">
        <f t="shared" si="60"/>
        <v>43315</v>
      </c>
      <c r="B203" s="145">
        <f t="shared" ca="1" si="70"/>
        <v>1004.63068</v>
      </c>
      <c r="C203" s="128">
        <f t="shared" si="61"/>
        <v>1000</v>
      </c>
      <c r="D203" s="129">
        <f ca="1">IF(A203&lt;$B$1,VLOOKUP(A203,[1]DI!$A$4:$B$15000,2),0)</f>
        <v>6.3899999999999998E-2</v>
      </c>
      <c r="E203" s="128">
        <f t="shared" ca="1" si="54"/>
        <v>1.0002458299999999</v>
      </c>
      <c r="F203" s="128">
        <f ca="1">(TRUNC(PRODUCT($E$12:$E202),16))</f>
        <v>1.0334586860528201</v>
      </c>
      <c r="G203" s="128">
        <f t="shared" ca="1" si="71"/>
        <v>1.03016164548803</v>
      </c>
      <c r="H203" s="128">
        <f t="shared" ca="1" si="55"/>
        <v>1.0032005100000001</v>
      </c>
      <c r="I203" s="129">
        <f t="shared" si="62"/>
        <v>2.8000000000000001E-2</v>
      </c>
      <c r="J203" s="136">
        <f t="shared" si="63"/>
        <v>43298</v>
      </c>
      <c r="K203" s="130">
        <f t="shared" si="64"/>
        <v>13</v>
      </c>
      <c r="L203" s="131">
        <f t="shared" si="65"/>
        <v>13</v>
      </c>
      <c r="M203" s="132">
        <f t="shared" si="56"/>
        <v>1.0014256070000001</v>
      </c>
      <c r="N203" s="132">
        <f t="shared" ca="1" si="57"/>
        <v>1.00463068</v>
      </c>
      <c r="O203" s="131">
        <f t="shared" si="66"/>
        <v>0</v>
      </c>
      <c r="P203" s="17">
        <f t="shared" ca="1" si="67"/>
        <v>4.6306799999999999</v>
      </c>
      <c r="Q203" s="133">
        <f t="shared" si="58"/>
        <v>0</v>
      </c>
      <c r="R203" s="134" t="str">
        <f t="shared" si="68"/>
        <v>J=</v>
      </c>
      <c r="S203" s="136">
        <f t="shared" si="69"/>
        <v>43482</v>
      </c>
      <c r="T203" s="135">
        <f t="shared" si="59"/>
        <v>0</v>
      </c>
      <c r="U203" s="12"/>
      <c r="V203" s="138">
        <v>43459</v>
      </c>
      <c r="W203" s="35" t="s">
        <v>90</v>
      </c>
      <c r="X203" s="24"/>
      <c r="Y203" s="5"/>
      <c r="Z203" s="12"/>
      <c r="AA203" s="12"/>
      <c r="AB203" s="12"/>
      <c r="AC203" s="12"/>
      <c r="AD203" s="12"/>
      <c r="AE203" s="13"/>
      <c r="AF203" s="12"/>
      <c r="AG203" s="1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</row>
    <row r="204" spans="1:189" ht="12.75" x14ac:dyDescent="0.15">
      <c r="A204" s="127">
        <f t="shared" si="60"/>
        <v>43316</v>
      </c>
      <c r="B204" s="145">
        <f t="shared" ca="1" si="70"/>
        <v>1004.98776599</v>
      </c>
      <c r="C204" s="128">
        <f t="shared" si="61"/>
        <v>1000</v>
      </c>
      <c r="D204" s="129">
        <f ca="1">IF(A204&lt;$B$1,VLOOKUP(A204,[1]DI!$A$4:$B$15000,2),0)</f>
        <v>0</v>
      </c>
      <c r="E204" s="128">
        <f t="shared" ref="E204:E267" ca="1" si="72">IF(A204&lt;A$10,1,ROUND(((1+D204)^(1/252)),8))</f>
        <v>1</v>
      </c>
      <c r="F204" s="128">
        <f ca="1">(TRUNC(PRODUCT($E$12:$E203),16))</f>
        <v>1.03371274120162</v>
      </c>
      <c r="G204" s="128">
        <f t="shared" ca="1" si="71"/>
        <v>1.03016164548803</v>
      </c>
      <c r="H204" s="128">
        <f t="shared" ref="H204:H267" ca="1" si="73">ROUND(F204/G204,8)</f>
        <v>1.0034471199999999</v>
      </c>
      <c r="I204" s="129">
        <f t="shared" si="62"/>
        <v>2.8000000000000001E-2</v>
      </c>
      <c r="J204" s="136">
        <f t="shared" si="63"/>
        <v>43298</v>
      </c>
      <c r="K204" s="130">
        <f t="shared" si="64"/>
        <v>13</v>
      </c>
      <c r="L204" s="131">
        <f t="shared" si="65"/>
        <v>14</v>
      </c>
      <c r="M204" s="132">
        <f t="shared" ref="M204:M267" si="74">ROUND((I204+1)^(L204/252),9)</f>
        <v>1.001535353</v>
      </c>
      <c r="N204" s="132">
        <f t="shared" ref="N204:N267" ca="1" si="75">ROUND(H204*M204,9)</f>
        <v>1.0049877659999999</v>
      </c>
      <c r="O204" s="131">
        <f t="shared" si="66"/>
        <v>0</v>
      </c>
      <c r="P204" s="17">
        <f t="shared" ca="1" si="67"/>
        <v>4.9877659899999998</v>
      </c>
      <c r="Q204" s="133">
        <f t="shared" ref="Q204:Q267" si="76">IF(O204&gt;0,VLOOKUP(A204,$W$12:$AB$60,5),0)</f>
        <v>0</v>
      </c>
      <c r="R204" s="134" t="str">
        <f t="shared" si="68"/>
        <v>J=</v>
      </c>
      <c r="S204" s="136">
        <f t="shared" si="69"/>
        <v>43482</v>
      </c>
      <c r="T204" s="135">
        <f t="shared" ref="T204:T267" si="77">IF(O204&gt;0,(P204+Q204)*T$9,0)</f>
        <v>0</v>
      </c>
      <c r="U204" s="12"/>
      <c r="V204" s="138">
        <v>43466</v>
      </c>
      <c r="W204" s="35" t="s">
        <v>91</v>
      </c>
      <c r="X204" s="24"/>
      <c r="Y204" s="5"/>
      <c r="Z204" s="12"/>
      <c r="AA204" s="12"/>
      <c r="AB204" s="12"/>
      <c r="AC204" s="12"/>
      <c r="AD204" s="12"/>
      <c r="AE204" s="13"/>
      <c r="AF204" s="12"/>
      <c r="AG204" s="1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</row>
    <row r="205" spans="1:189" ht="12.75" x14ac:dyDescent="0.15">
      <c r="A205" s="127">
        <f t="shared" ref="A205:A268" si="78">(A204+1)</f>
        <v>43317</v>
      </c>
      <c r="B205" s="145">
        <f t="shared" ca="1" si="70"/>
        <v>1004.98776599</v>
      </c>
      <c r="C205" s="128">
        <f t="shared" ref="C205:C268" si="79">(C204-Q204)</f>
        <v>1000</v>
      </c>
      <c r="D205" s="129">
        <f ca="1">IF(A205&lt;$B$1,VLOOKUP(A205,[1]DI!$A$4:$B$15000,2),0)</f>
        <v>0</v>
      </c>
      <c r="E205" s="128">
        <f t="shared" ca="1" si="72"/>
        <v>1</v>
      </c>
      <c r="F205" s="128">
        <f ca="1">(TRUNC(PRODUCT($E$12:$E204),16))</f>
        <v>1.03371274120162</v>
      </c>
      <c r="G205" s="128">
        <f t="shared" ca="1" si="71"/>
        <v>1.03016164548803</v>
      </c>
      <c r="H205" s="128">
        <f t="shared" ca="1" si="73"/>
        <v>1.0034471199999999</v>
      </c>
      <c r="I205" s="129">
        <f t="shared" ref="I205:I268" si="80">I204</f>
        <v>2.8000000000000001E-2</v>
      </c>
      <c r="J205" s="136">
        <f t="shared" ref="J205:J268" si="81">IF(O204&gt;0,VLOOKUP(O204,V$12:AF$60,2),J204)</f>
        <v>43298</v>
      </c>
      <c r="K205" s="130">
        <f t="shared" ref="K205:K268" si="82">IF(A205&gt;J205,IF(NETWORKDAYS(J205,A205,$V$71:$V$455)-1=0,1,NETWORKDAYS(J205,A205,$V$71:$V$455)-1),0)</f>
        <v>13</v>
      </c>
      <c r="L205" s="131">
        <f t="shared" ref="L205:L268" si="83">IF(AND(K205=1,K204=1),1,IF(K205&gt;0,IF(K205=K204,K205+1,K205),0))</f>
        <v>14</v>
      </c>
      <c r="M205" s="132">
        <f t="shared" si="74"/>
        <v>1.001535353</v>
      </c>
      <c r="N205" s="132">
        <f t="shared" ca="1" si="75"/>
        <v>1.0049877659999999</v>
      </c>
      <c r="O205" s="131">
        <f t="shared" ref="O205:O268" si="84">IF(VLOOKUP(A205,W$12:AD$60,8)=VLOOKUP(A204,W$12:AD$60,8),0,VLOOKUP(A205,W$12:AD$60,8))</f>
        <v>0</v>
      </c>
      <c r="P205" s="17">
        <f t="shared" ref="P205:P268" ca="1" si="85">TRUNC(((N205-1)*C205),8)</f>
        <v>4.9877659899999998</v>
      </c>
      <c r="Q205" s="133">
        <f t="shared" si="76"/>
        <v>0</v>
      </c>
      <c r="R205" s="134" t="str">
        <f t="shared" ref="R205:R268" si="86">IF(O204&gt;0,VLOOKUP(O204,V$12:AF$60,10),R204)</f>
        <v>J=</v>
      </c>
      <c r="S205" s="136">
        <f t="shared" ref="S205:S268" si="87">IF(O204&gt;0,VLOOKUP(O204,V$12:AF$60,11),S204)</f>
        <v>43482</v>
      </c>
      <c r="T205" s="135">
        <f t="shared" si="77"/>
        <v>0</v>
      </c>
      <c r="U205" s="12"/>
      <c r="V205" s="138">
        <v>43528</v>
      </c>
      <c r="W205" s="35" t="s">
        <v>76</v>
      </c>
      <c r="X205" s="24"/>
      <c r="Y205" s="5"/>
      <c r="Z205" s="12"/>
      <c r="AA205" s="12"/>
      <c r="AB205" s="12"/>
      <c r="AC205" s="12"/>
      <c r="AD205" s="12"/>
      <c r="AE205" s="13"/>
      <c r="AF205" s="12"/>
      <c r="AG205" s="1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</row>
    <row r="206" spans="1:189" ht="12.75" x14ac:dyDescent="0.15">
      <c r="A206" s="127">
        <f t="shared" si="78"/>
        <v>43318</v>
      </c>
      <c r="B206" s="145">
        <f t="shared" ref="B206:B269" ca="1" si="88">IF(A206&lt;=TODAY(),C206+P206,IF(AND(A206&gt;TODAY(),A206&lt;=$B$1),IF(VLOOKUP(TODAY(),$A$10:$D$10000,4,FALSE)=0,"n.d",C206+P206),"n.d"))</f>
        <v>1004.98776599</v>
      </c>
      <c r="C206" s="128">
        <f t="shared" si="79"/>
        <v>1000</v>
      </c>
      <c r="D206" s="129">
        <f ca="1">IF(A206&lt;$B$1,VLOOKUP(A206,[1]DI!$A$4:$B$15000,2),0)</f>
        <v>6.3899999999999998E-2</v>
      </c>
      <c r="E206" s="128">
        <f t="shared" ca="1" si="72"/>
        <v>1.0002458299999999</v>
      </c>
      <c r="F206" s="128">
        <f ca="1">(TRUNC(PRODUCT($E$12:$E205),16))</f>
        <v>1.03371274120162</v>
      </c>
      <c r="G206" s="128">
        <f t="shared" ca="1" si="71"/>
        <v>1.03016164548803</v>
      </c>
      <c r="H206" s="128">
        <f t="shared" ca="1" si="73"/>
        <v>1.0034471199999999</v>
      </c>
      <c r="I206" s="129">
        <f t="shared" si="80"/>
        <v>2.8000000000000001E-2</v>
      </c>
      <c r="J206" s="136">
        <f t="shared" si="81"/>
        <v>43298</v>
      </c>
      <c r="K206" s="130">
        <f t="shared" si="82"/>
        <v>14</v>
      </c>
      <c r="L206" s="131">
        <f t="shared" si="83"/>
        <v>14</v>
      </c>
      <c r="M206" s="132">
        <f t="shared" si="74"/>
        <v>1.001535353</v>
      </c>
      <c r="N206" s="132">
        <f t="shared" ca="1" si="75"/>
        <v>1.0049877659999999</v>
      </c>
      <c r="O206" s="131">
        <f t="shared" si="84"/>
        <v>0</v>
      </c>
      <c r="P206" s="17">
        <f t="shared" ca="1" si="85"/>
        <v>4.9877659899999998</v>
      </c>
      <c r="Q206" s="133">
        <f t="shared" si="76"/>
        <v>0</v>
      </c>
      <c r="R206" s="134" t="str">
        <f t="shared" si="86"/>
        <v>J=</v>
      </c>
      <c r="S206" s="136">
        <f t="shared" si="87"/>
        <v>43482</v>
      </c>
      <c r="T206" s="135">
        <f t="shared" si="77"/>
        <v>0</v>
      </c>
      <c r="U206" s="12"/>
      <c r="V206" s="138">
        <v>43529</v>
      </c>
      <c r="W206" s="35" t="s">
        <v>76</v>
      </c>
      <c r="X206" s="24"/>
      <c r="Y206" s="5"/>
      <c r="Z206" s="12"/>
      <c r="AA206" s="12"/>
      <c r="AB206" s="12"/>
      <c r="AC206" s="12"/>
      <c r="AD206" s="12"/>
      <c r="AE206" s="13"/>
      <c r="AF206" s="12"/>
      <c r="AG206" s="1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</row>
    <row r="207" spans="1:189" ht="12.75" x14ac:dyDescent="0.15">
      <c r="A207" s="127">
        <f t="shared" si="78"/>
        <v>43319</v>
      </c>
      <c r="B207" s="145">
        <f t="shared" ca="1" si="88"/>
        <v>1005.34498899</v>
      </c>
      <c r="C207" s="128">
        <f t="shared" si="79"/>
        <v>1000</v>
      </c>
      <c r="D207" s="129">
        <f ca="1">IF(A207&lt;$B$1,VLOOKUP(A207,[1]DI!$A$4:$B$15000,2),0)</f>
        <v>6.3899999999999998E-2</v>
      </c>
      <c r="E207" s="128">
        <f t="shared" ca="1" si="72"/>
        <v>1.0002458299999999</v>
      </c>
      <c r="F207" s="128">
        <f ca="1">(TRUNC(PRODUCT($E$12:$E206),16))</f>
        <v>1.0339668588047899</v>
      </c>
      <c r="G207" s="128">
        <f t="shared" ca="1" si="71"/>
        <v>1.03016164548803</v>
      </c>
      <c r="H207" s="128">
        <f t="shared" ca="1" si="73"/>
        <v>1.0036938</v>
      </c>
      <c r="I207" s="129">
        <f t="shared" si="80"/>
        <v>2.8000000000000001E-2</v>
      </c>
      <c r="J207" s="136">
        <f t="shared" si="81"/>
        <v>43298</v>
      </c>
      <c r="K207" s="130">
        <f t="shared" si="82"/>
        <v>15</v>
      </c>
      <c r="L207" s="131">
        <f t="shared" si="83"/>
        <v>15</v>
      </c>
      <c r="M207" s="132">
        <f t="shared" si="74"/>
        <v>1.0016451120000001</v>
      </c>
      <c r="N207" s="132">
        <f t="shared" ca="1" si="75"/>
        <v>1.0053449889999999</v>
      </c>
      <c r="O207" s="131">
        <f t="shared" si="84"/>
        <v>0</v>
      </c>
      <c r="P207" s="17">
        <f t="shared" ca="1" si="85"/>
        <v>5.3449889900000001</v>
      </c>
      <c r="Q207" s="133">
        <f t="shared" si="76"/>
        <v>0</v>
      </c>
      <c r="R207" s="134" t="str">
        <f t="shared" si="86"/>
        <v>J=</v>
      </c>
      <c r="S207" s="136">
        <f t="shared" si="87"/>
        <v>43482</v>
      </c>
      <c r="T207" s="135">
        <f t="shared" si="77"/>
        <v>0</v>
      </c>
      <c r="U207" s="12"/>
      <c r="V207" s="138">
        <v>43574</v>
      </c>
      <c r="W207" s="35" t="s">
        <v>84</v>
      </c>
      <c r="X207" s="24"/>
      <c r="Y207" s="5"/>
      <c r="Z207" s="12"/>
      <c r="AA207" s="12"/>
      <c r="AB207" s="12"/>
      <c r="AC207" s="12"/>
      <c r="AD207" s="12"/>
      <c r="AE207" s="13"/>
      <c r="AF207" s="12"/>
      <c r="AG207" s="1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</row>
    <row r="208" spans="1:189" ht="12.75" x14ac:dyDescent="0.15">
      <c r="A208" s="127">
        <f t="shared" si="78"/>
        <v>43320</v>
      </c>
      <c r="B208" s="145">
        <f t="shared" ca="1" si="88"/>
        <v>1005.7023369999999</v>
      </c>
      <c r="C208" s="128">
        <f t="shared" si="79"/>
        <v>1000</v>
      </c>
      <c r="D208" s="129">
        <f ca="1">IF(A208&lt;$B$1,VLOOKUP(A208,[1]DI!$A$4:$B$15000,2),0)</f>
        <v>6.3899999999999998E-2</v>
      </c>
      <c r="E208" s="128">
        <f t="shared" ca="1" si="72"/>
        <v>1.0002458299999999</v>
      </c>
      <c r="F208" s="128">
        <f ca="1">(TRUNC(PRODUCT($E$12:$E207),16))</f>
        <v>1.03422103887768</v>
      </c>
      <c r="G208" s="128">
        <f t="shared" ca="1" si="71"/>
        <v>1.03016164548803</v>
      </c>
      <c r="H208" s="128">
        <f t="shared" ca="1" si="73"/>
        <v>1.0039405400000001</v>
      </c>
      <c r="I208" s="129">
        <f t="shared" si="80"/>
        <v>2.8000000000000001E-2</v>
      </c>
      <c r="J208" s="136">
        <f t="shared" si="81"/>
        <v>43298</v>
      </c>
      <c r="K208" s="130">
        <f t="shared" si="82"/>
        <v>16</v>
      </c>
      <c r="L208" s="131">
        <f t="shared" si="83"/>
        <v>16</v>
      </c>
      <c r="M208" s="132">
        <f t="shared" si="74"/>
        <v>1.001754882</v>
      </c>
      <c r="N208" s="132">
        <f t="shared" ca="1" si="75"/>
        <v>1.005702337</v>
      </c>
      <c r="O208" s="131">
        <f t="shared" si="84"/>
        <v>0</v>
      </c>
      <c r="P208" s="17">
        <f t="shared" ca="1" si="85"/>
        <v>5.702337</v>
      </c>
      <c r="Q208" s="133">
        <f t="shared" si="76"/>
        <v>0</v>
      </c>
      <c r="R208" s="134" t="str">
        <f t="shared" si="86"/>
        <v>J=</v>
      </c>
      <c r="S208" s="136">
        <f t="shared" si="87"/>
        <v>43482</v>
      </c>
      <c r="T208" s="135">
        <f t="shared" si="77"/>
        <v>0</v>
      </c>
      <c r="U208" s="12"/>
      <c r="V208" s="138">
        <v>43586</v>
      </c>
      <c r="W208" s="35" t="s">
        <v>85</v>
      </c>
      <c r="X208" s="24"/>
      <c r="Y208" s="5"/>
      <c r="Z208" s="12"/>
      <c r="AA208" s="12"/>
      <c r="AB208" s="12"/>
      <c r="AC208" s="12"/>
      <c r="AD208" s="12"/>
      <c r="AE208" s="13"/>
      <c r="AF208" s="12"/>
      <c r="AG208" s="1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</row>
    <row r="209" spans="1:189" ht="12.75" x14ac:dyDescent="0.15">
      <c r="A209" s="127">
        <f t="shared" si="78"/>
        <v>43321</v>
      </c>
      <c r="B209" s="145">
        <f t="shared" ca="1" si="88"/>
        <v>1006.05981199</v>
      </c>
      <c r="C209" s="128">
        <f t="shared" si="79"/>
        <v>1000</v>
      </c>
      <c r="D209" s="129">
        <f ca="1">IF(A209&lt;$B$1,VLOOKUP(A209,[1]DI!$A$4:$B$15000,2),0)</f>
        <v>6.3899999999999998E-2</v>
      </c>
      <c r="E209" s="128">
        <f t="shared" ca="1" si="72"/>
        <v>1.0002458299999999</v>
      </c>
      <c r="F209" s="128">
        <f ca="1">(TRUNC(PRODUCT($E$12:$E208),16))</f>
        <v>1.0344752814356699</v>
      </c>
      <c r="G209" s="128">
        <f t="shared" ca="1" si="71"/>
        <v>1.03016164548803</v>
      </c>
      <c r="H209" s="128">
        <f t="shared" ca="1" si="73"/>
        <v>1.0041873400000001</v>
      </c>
      <c r="I209" s="129">
        <f t="shared" si="80"/>
        <v>2.8000000000000001E-2</v>
      </c>
      <c r="J209" s="136">
        <f t="shared" si="81"/>
        <v>43298</v>
      </c>
      <c r="K209" s="130">
        <f t="shared" si="82"/>
        <v>17</v>
      </c>
      <c r="L209" s="131">
        <f t="shared" si="83"/>
        <v>17</v>
      </c>
      <c r="M209" s="132">
        <f t="shared" si="74"/>
        <v>1.001864664</v>
      </c>
      <c r="N209" s="132">
        <f t="shared" ca="1" si="75"/>
        <v>1.0060598119999999</v>
      </c>
      <c r="O209" s="131">
        <f t="shared" si="84"/>
        <v>0</v>
      </c>
      <c r="P209" s="17">
        <f t="shared" ca="1" si="85"/>
        <v>6.05981199</v>
      </c>
      <c r="Q209" s="133">
        <f t="shared" si="76"/>
        <v>0</v>
      </c>
      <c r="R209" s="134" t="str">
        <f t="shared" si="86"/>
        <v>J=</v>
      </c>
      <c r="S209" s="136">
        <f t="shared" si="87"/>
        <v>43482</v>
      </c>
      <c r="T209" s="135">
        <f t="shared" si="77"/>
        <v>0</v>
      </c>
      <c r="U209" s="12"/>
      <c r="V209" s="138">
        <v>43636</v>
      </c>
      <c r="W209" s="35" t="s">
        <v>86</v>
      </c>
      <c r="X209" s="24"/>
      <c r="Y209" s="5"/>
      <c r="Z209" s="12"/>
      <c r="AA209" s="12"/>
      <c r="AB209" s="12"/>
      <c r="AC209" s="12"/>
      <c r="AD209" s="12"/>
      <c r="AE209" s="13"/>
      <c r="AF209" s="12"/>
      <c r="AG209" s="1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</row>
    <row r="210" spans="1:189" ht="12.75" x14ac:dyDescent="0.15">
      <c r="A210" s="127">
        <f t="shared" si="78"/>
        <v>43322</v>
      </c>
      <c r="B210" s="145">
        <f t="shared" ca="1" si="88"/>
        <v>1006.41741399</v>
      </c>
      <c r="C210" s="128">
        <f t="shared" si="79"/>
        <v>1000</v>
      </c>
      <c r="D210" s="129">
        <f ca="1">IF(A210&lt;$B$1,VLOOKUP(A210,[1]DI!$A$4:$B$15000,2),0)</f>
        <v>6.3899999999999998E-2</v>
      </c>
      <c r="E210" s="128">
        <f t="shared" ca="1" si="72"/>
        <v>1.0002458299999999</v>
      </c>
      <c r="F210" s="128">
        <f ca="1">(TRUNC(PRODUCT($E$12:$E209),16))</f>
        <v>1.03472958649411</v>
      </c>
      <c r="G210" s="128">
        <f t="shared" ca="1" si="71"/>
        <v>1.03016164548803</v>
      </c>
      <c r="H210" s="128">
        <f t="shared" ca="1" si="73"/>
        <v>1.0044341999999999</v>
      </c>
      <c r="I210" s="129">
        <f t="shared" si="80"/>
        <v>2.8000000000000001E-2</v>
      </c>
      <c r="J210" s="136">
        <f t="shared" si="81"/>
        <v>43298</v>
      </c>
      <c r="K210" s="130">
        <f t="shared" si="82"/>
        <v>18</v>
      </c>
      <c r="L210" s="131">
        <f t="shared" si="83"/>
        <v>18</v>
      </c>
      <c r="M210" s="132">
        <f t="shared" si="74"/>
        <v>1.0019744589999999</v>
      </c>
      <c r="N210" s="132">
        <f t="shared" ca="1" si="75"/>
        <v>1.006417414</v>
      </c>
      <c r="O210" s="131">
        <f t="shared" si="84"/>
        <v>0</v>
      </c>
      <c r="P210" s="17">
        <f t="shared" ca="1" si="85"/>
        <v>6.41741399</v>
      </c>
      <c r="Q210" s="133">
        <f t="shared" si="76"/>
        <v>0</v>
      </c>
      <c r="R210" s="134" t="str">
        <f t="shared" si="86"/>
        <v>J=</v>
      </c>
      <c r="S210" s="136">
        <f t="shared" si="87"/>
        <v>43482</v>
      </c>
      <c r="T210" s="135">
        <f t="shared" si="77"/>
        <v>0</v>
      </c>
      <c r="U210" s="12"/>
      <c r="V210" s="138">
        <v>43784</v>
      </c>
      <c r="W210" s="35" t="s">
        <v>89</v>
      </c>
      <c r="X210" s="24"/>
      <c r="Y210" s="5"/>
      <c r="Z210" s="12"/>
      <c r="AA210" s="12"/>
      <c r="AB210" s="12"/>
      <c r="AC210" s="12"/>
      <c r="AD210" s="12"/>
      <c r="AE210" s="13"/>
      <c r="AF210" s="12"/>
      <c r="AG210" s="1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</row>
    <row r="211" spans="1:189" ht="12.75" x14ac:dyDescent="0.15">
      <c r="A211" s="127">
        <f t="shared" si="78"/>
        <v>43323</v>
      </c>
      <c r="B211" s="145">
        <f t="shared" ca="1" si="88"/>
        <v>1006.77514199</v>
      </c>
      <c r="C211" s="128">
        <f t="shared" si="79"/>
        <v>1000</v>
      </c>
      <c r="D211" s="129">
        <f ca="1">IF(A211&lt;$B$1,VLOOKUP(A211,[1]DI!$A$4:$B$15000,2),0)</f>
        <v>0</v>
      </c>
      <c r="E211" s="128">
        <f t="shared" ca="1" si="72"/>
        <v>1</v>
      </c>
      <c r="F211" s="128">
        <f ca="1">(TRUNC(PRODUCT($E$12:$E210),16))</f>
        <v>1.0349839540683501</v>
      </c>
      <c r="G211" s="128">
        <f t="shared" ca="1" si="71"/>
        <v>1.03016164548803</v>
      </c>
      <c r="H211" s="128">
        <f t="shared" ca="1" si="73"/>
        <v>1.0046811200000001</v>
      </c>
      <c r="I211" s="129">
        <f t="shared" si="80"/>
        <v>2.8000000000000001E-2</v>
      </c>
      <c r="J211" s="136">
        <f t="shared" si="81"/>
        <v>43298</v>
      </c>
      <c r="K211" s="130">
        <f t="shared" si="82"/>
        <v>18</v>
      </c>
      <c r="L211" s="131">
        <f t="shared" si="83"/>
        <v>19</v>
      </c>
      <c r="M211" s="132">
        <f t="shared" si="74"/>
        <v>1.0020842649999999</v>
      </c>
      <c r="N211" s="132">
        <f t="shared" ca="1" si="75"/>
        <v>1.006775142</v>
      </c>
      <c r="O211" s="131">
        <f t="shared" si="84"/>
        <v>0</v>
      </c>
      <c r="P211" s="17">
        <f t="shared" ca="1" si="85"/>
        <v>6.7751419899999998</v>
      </c>
      <c r="Q211" s="133">
        <f t="shared" si="76"/>
        <v>0</v>
      </c>
      <c r="R211" s="134" t="str">
        <f t="shared" si="86"/>
        <v>J=</v>
      </c>
      <c r="S211" s="136">
        <f t="shared" si="87"/>
        <v>43482</v>
      </c>
      <c r="T211" s="135">
        <f t="shared" si="77"/>
        <v>0</v>
      </c>
      <c r="U211" s="12"/>
      <c r="V211" s="138">
        <v>43824</v>
      </c>
      <c r="W211" s="35" t="s">
        <v>90</v>
      </c>
      <c r="X211" s="24"/>
      <c r="Y211" s="5"/>
      <c r="Z211" s="12"/>
      <c r="AA211" s="12"/>
      <c r="AB211" s="12"/>
      <c r="AC211" s="12"/>
      <c r="AD211" s="12"/>
      <c r="AE211" s="13"/>
      <c r="AF211" s="12"/>
      <c r="AG211" s="1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</row>
    <row r="212" spans="1:189" ht="12.75" x14ac:dyDescent="0.15">
      <c r="A212" s="127">
        <f t="shared" si="78"/>
        <v>43324</v>
      </c>
      <c r="B212" s="145">
        <f t="shared" ca="1" si="88"/>
        <v>1006.77514199</v>
      </c>
      <c r="C212" s="128">
        <f t="shared" si="79"/>
        <v>1000</v>
      </c>
      <c r="D212" s="129">
        <f ca="1">IF(A212&lt;$B$1,VLOOKUP(A212,[1]DI!$A$4:$B$15000,2),0)</f>
        <v>0</v>
      </c>
      <c r="E212" s="128">
        <f t="shared" ca="1" si="72"/>
        <v>1</v>
      </c>
      <c r="F212" s="128">
        <f ca="1">(TRUNC(PRODUCT($E$12:$E211),16))</f>
        <v>1.0349839540683501</v>
      </c>
      <c r="G212" s="128">
        <f t="shared" ca="1" si="71"/>
        <v>1.03016164548803</v>
      </c>
      <c r="H212" s="128">
        <f t="shared" ca="1" si="73"/>
        <v>1.0046811200000001</v>
      </c>
      <c r="I212" s="129">
        <f t="shared" si="80"/>
        <v>2.8000000000000001E-2</v>
      </c>
      <c r="J212" s="136">
        <f t="shared" si="81"/>
        <v>43298</v>
      </c>
      <c r="K212" s="130">
        <f t="shared" si="82"/>
        <v>18</v>
      </c>
      <c r="L212" s="131">
        <f t="shared" si="83"/>
        <v>19</v>
      </c>
      <c r="M212" s="132">
        <f t="shared" si="74"/>
        <v>1.0020842649999999</v>
      </c>
      <c r="N212" s="132">
        <f t="shared" ca="1" si="75"/>
        <v>1.006775142</v>
      </c>
      <c r="O212" s="131">
        <f t="shared" si="84"/>
        <v>0</v>
      </c>
      <c r="P212" s="17">
        <f t="shared" ca="1" si="85"/>
        <v>6.7751419899999998</v>
      </c>
      <c r="Q212" s="133">
        <f t="shared" si="76"/>
        <v>0</v>
      </c>
      <c r="R212" s="134" t="str">
        <f t="shared" si="86"/>
        <v>J=</v>
      </c>
      <c r="S212" s="136">
        <f t="shared" si="87"/>
        <v>43482</v>
      </c>
      <c r="T212" s="135">
        <f t="shared" si="77"/>
        <v>0</v>
      </c>
      <c r="U212" s="12"/>
      <c r="V212" s="138">
        <v>43831</v>
      </c>
      <c r="W212" s="35" t="s">
        <v>91</v>
      </c>
      <c r="X212" s="24"/>
      <c r="Y212" s="5"/>
      <c r="Z212" s="12"/>
      <c r="AA212" s="12"/>
      <c r="AB212" s="12"/>
      <c r="AC212" s="12"/>
      <c r="AD212" s="12"/>
      <c r="AE212" s="13"/>
      <c r="AF212" s="12"/>
      <c r="AG212" s="1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</row>
    <row r="213" spans="1:189" ht="12.75" x14ac:dyDescent="0.15">
      <c r="A213" s="127">
        <f t="shared" si="78"/>
        <v>43325</v>
      </c>
      <c r="B213" s="145">
        <f t="shared" ca="1" si="88"/>
        <v>1006.77514199</v>
      </c>
      <c r="C213" s="128">
        <f t="shared" si="79"/>
        <v>1000</v>
      </c>
      <c r="D213" s="129">
        <f ca="1">IF(A213&lt;$B$1,VLOOKUP(A213,[1]DI!$A$4:$B$15000,2),0)</f>
        <v>6.3899999999999998E-2</v>
      </c>
      <c r="E213" s="128">
        <f t="shared" ca="1" si="72"/>
        <v>1.0002458299999999</v>
      </c>
      <c r="F213" s="128">
        <f ca="1">(TRUNC(PRODUCT($E$12:$E212),16))</f>
        <v>1.0349839540683501</v>
      </c>
      <c r="G213" s="128">
        <f t="shared" ca="1" si="71"/>
        <v>1.03016164548803</v>
      </c>
      <c r="H213" s="128">
        <f t="shared" ca="1" si="73"/>
        <v>1.0046811200000001</v>
      </c>
      <c r="I213" s="129">
        <f t="shared" si="80"/>
        <v>2.8000000000000001E-2</v>
      </c>
      <c r="J213" s="136">
        <f t="shared" si="81"/>
        <v>43298</v>
      </c>
      <c r="K213" s="130">
        <f t="shared" si="82"/>
        <v>19</v>
      </c>
      <c r="L213" s="131">
        <f t="shared" si="83"/>
        <v>19</v>
      </c>
      <c r="M213" s="132">
        <f t="shared" si="74"/>
        <v>1.0020842649999999</v>
      </c>
      <c r="N213" s="132">
        <f t="shared" ca="1" si="75"/>
        <v>1.006775142</v>
      </c>
      <c r="O213" s="131">
        <f t="shared" si="84"/>
        <v>0</v>
      </c>
      <c r="P213" s="17">
        <f t="shared" ca="1" si="85"/>
        <v>6.7751419899999998</v>
      </c>
      <c r="Q213" s="133">
        <f t="shared" si="76"/>
        <v>0</v>
      </c>
      <c r="R213" s="134" t="str">
        <f t="shared" si="86"/>
        <v>J=</v>
      </c>
      <c r="S213" s="136">
        <f t="shared" si="87"/>
        <v>43482</v>
      </c>
      <c r="T213" s="135">
        <f t="shared" si="77"/>
        <v>0</v>
      </c>
      <c r="U213" s="12"/>
      <c r="V213" s="139">
        <v>43885</v>
      </c>
      <c r="W213" s="44" t="s">
        <v>76</v>
      </c>
      <c r="X213" s="39"/>
      <c r="Y213" s="5"/>
      <c r="Z213" s="12"/>
      <c r="AA213" s="12"/>
      <c r="AB213" s="12"/>
      <c r="AC213" s="12"/>
      <c r="AD213" s="12"/>
      <c r="AE213" s="13"/>
      <c r="AF213" s="12"/>
      <c r="AG213" s="1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</row>
    <row r="214" spans="1:189" ht="12.75" x14ac:dyDescent="0.15">
      <c r="A214" s="127">
        <f t="shared" si="78"/>
        <v>43326</v>
      </c>
      <c r="B214" s="145">
        <f t="shared" ca="1" si="88"/>
        <v>1007.13299599</v>
      </c>
      <c r="C214" s="128">
        <f t="shared" si="79"/>
        <v>1000</v>
      </c>
      <c r="D214" s="129">
        <f ca="1">IF(A214&lt;$B$1,VLOOKUP(A214,[1]DI!$A$4:$B$15000,2),0)</f>
        <v>6.3899999999999998E-2</v>
      </c>
      <c r="E214" s="128">
        <f t="shared" ca="1" si="72"/>
        <v>1.0002458299999999</v>
      </c>
      <c r="F214" s="128">
        <f ca="1">(TRUNC(PRODUCT($E$12:$E213),16))</f>
        <v>1.03523838417378</v>
      </c>
      <c r="G214" s="128">
        <f t="shared" ca="1" si="71"/>
        <v>1.03016164548803</v>
      </c>
      <c r="H214" s="128">
        <f t="shared" ca="1" si="73"/>
        <v>1.0049281000000001</v>
      </c>
      <c r="I214" s="129">
        <f t="shared" si="80"/>
        <v>2.8000000000000001E-2</v>
      </c>
      <c r="J214" s="136">
        <f t="shared" si="81"/>
        <v>43298</v>
      </c>
      <c r="K214" s="130">
        <f t="shared" si="82"/>
        <v>20</v>
      </c>
      <c r="L214" s="131">
        <f t="shared" si="83"/>
        <v>20</v>
      </c>
      <c r="M214" s="132">
        <f t="shared" si="74"/>
        <v>1.002194083</v>
      </c>
      <c r="N214" s="132">
        <f t="shared" ca="1" si="75"/>
        <v>1.0071329959999999</v>
      </c>
      <c r="O214" s="131">
        <f t="shared" si="84"/>
        <v>0</v>
      </c>
      <c r="P214" s="17">
        <f t="shared" ca="1" si="85"/>
        <v>7.1329959900000004</v>
      </c>
      <c r="Q214" s="133">
        <f t="shared" si="76"/>
        <v>0</v>
      </c>
      <c r="R214" s="134" t="str">
        <f t="shared" si="86"/>
        <v>J=</v>
      </c>
      <c r="S214" s="136">
        <f t="shared" si="87"/>
        <v>43482</v>
      </c>
      <c r="T214" s="135">
        <f t="shared" si="77"/>
        <v>0</v>
      </c>
      <c r="U214" s="12"/>
      <c r="V214" s="138">
        <v>43886</v>
      </c>
      <c r="W214" s="35" t="s">
        <v>76</v>
      </c>
      <c r="X214" s="24"/>
      <c r="Y214" s="5"/>
      <c r="Z214" s="12"/>
      <c r="AA214" s="12"/>
      <c r="AB214" s="12"/>
      <c r="AC214" s="12"/>
      <c r="AD214" s="12"/>
      <c r="AE214" s="13"/>
      <c r="AF214" s="12"/>
      <c r="AG214" s="1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</row>
    <row r="215" spans="1:189" ht="12.75" x14ac:dyDescent="0.15">
      <c r="A215" s="127">
        <f t="shared" si="78"/>
        <v>43327</v>
      </c>
      <c r="B215" s="145">
        <f t="shared" ca="1" si="88"/>
        <v>1007.490977</v>
      </c>
      <c r="C215" s="128">
        <f t="shared" si="79"/>
        <v>1000</v>
      </c>
      <c r="D215" s="129">
        <f ca="1">IF(A215&lt;$B$1,VLOOKUP(A215,[1]DI!$A$4:$B$15000,2),0)</f>
        <v>6.3899999999999998E-2</v>
      </c>
      <c r="E215" s="128">
        <f t="shared" ca="1" si="72"/>
        <v>1.0002458299999999</v>
      </c>
      <c r="F215" s="128">
        <f ca="1">(TRUNC(PRODUCT($E$12:$E214),16))</f>
        <v>1.0354928768257601</v>
      </c>
      <c r="G215" s="128">
        <f t="shared" ca="1" si="71"/>
        <v>1.03016164548803</v>
      </c>
      <c r="H215" s="128">
        <f t="shared" ca="1" si="73"/>
        <v>1.00517514</v>
      </c>
      <c r="I215" s="129">
        <f t="shared" si="80"/>
        <v>2.8000000000000001E-2</v>
      </c>
      <c r="J215" s="136">
        <f t="shared" si="81"/>
        <v>43298</v>
      </c>
      <c r="K215" s="130">
        <f t="shared" si="82"/>
        <v>21</v>
      </c>
      <c r="L215" s="131">
        <f t="shared" si="83"/>
        <v>21</v>
      </c>
      <c r="M215" s="132">
        <f t="shared" si="74"/>
        <v>1.0023039140000001</v>
      </c>
      <c r="N215" s="132">
        <f t="shared" ca="1" si="75"/>
        <v>1.007490977</v>
      </c>
      <c r="O215" s="131">
        <f t="shared" si="84"/>
        <v>0</v>
      </c>
      <c r="P215" s="17">
        <f t="shared" ca="1" si="85"/>
        <v>7.490977</v>
      </c>
      <c r="Q215" s="133">
        <f t="shared" si="76"/>
        <v>0</v>
      </c>
      <c r="R215" s="134" t="str">
        <f t="shared" si="86"/>
        <v>J=</v>
      </c>
      <c r="S215" s="136">
        <f t="shared" si="87"/>
        <v>43482</v>
      </c>
      <c r="T215" s="135">
        <f t="shared" si="77"/>
        <v>0</v>
      </c>
      <c r="U215" s="12"/>
      <c r="V215" s="138">
        <v>43931</v>
      </c>
      <c r="W215" s="35" t="s">
        <v>84</v>
      </c>
      <c r="X215" s="24"/>
      <c r="Y215" s="5"/>
      <c r="Z215" s="12"/>
      <c r="AA215" s="12"/>
      <c r="AB215" s="12"/>
      <c r="AC215" s="12"/>
      <c r="AD215" s="12"/>
      <c r="AE215" s="13"/>
      <c r="AF215" s="12"/>
      <c r="AG215" s="1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</row>
    <row r="216" spans="1:189" ht="12.75" x14ac:dyDescent="0.15">
      <c r="A216" s="127">
        <f t="shared" si="78"/>
        <v>43328</v>
      </c>
      <c r="B216" s="145">
        <f t="shared" ca="1" si="88"/>
        <v>1007.8490839999999</v>
      </c>
      <c r="C216" s="128">
        <f t="shared" si="79"/>
        <v>1000</v>
      </c>
      <c r="D216" s="129">
        <f ca="1">IF(A216&lt;$B$1,VLOOKUP(A216,[1]DI!$A$4:$B$15000,2),0)</f>
        <v>6.3899999999999998E-2</v>
      </c>
      <c r="E216" s="128">
        <f t="shared" ca="1" si="72"/>
        <v>1.0002458299999999</v>
      </c>
      <c r="F216" s="128">
        <f ca="1">(TRUNC(PRODUCT($E$12:$E215),16))</f>
        <v>1.03574743203967</v>
      </c>
      <c r="G216" s="128">
        <f t="shared" ca="1" si="71"/>
        <v>1.03016164548803</v>
      </c>
      <c r="H216" s="128">
        <f t="shared" ca="1" si="73"/>
        <v>1.0054222399999999</v>
      </c>
      <c r="I216" s="129">
        <f t="shared" si="80"/>
        <v>2.8000000000000001E-2</v>
      </c>
      <c r="J216" s="136">
        <f t="shared" si="81"/>
        <v>43298</v>
      </c>
      <c r="K216" s="130">
        <f t="shared" si="82"/>
        <v>22</v>
      </c>
      <c r="L216" s="131">
        <f t="shared" si="83"/>
        <v>22</v>
      </c>
      <c r="M216" s="132">
        <f t="shared" si="74"/>
        <v>1.0024137559999999</v>
      </c>
      <c r="N216" s="132">
        <f t="shared" ca="1" si="75"/>
        <v>1.0078490840000001</v>
      </c>
      <c r="O216" s="131">
        <f t="shared" si="84"/>
        <v>0</v>
      </c>
      <c r="P216" s="17">
        <f t="shared" ca="1" si="85"/>
        <v>7.8490840000000004</v>
      </c>
      <c r="Q216" s="133">
        <f t="shared" si="76"/>
        <v>0</v>
      </c>
      <c r="R216" s="134" t="str">
        <f t="shared" si="86"/>
        <v>J=</v>
      </c>
      <c r="S216" s="136">
        <f t="shared" si="87"/>
        <v>43482</v>
      </c>
      <c r="T216" s="135">
        <f t="shared" si="77"/>
        <v>0</v>
      </c>
      <c r="U216" s="12"/>
      <c r="V216" s="138">
        <v>43942</v>
      </c>
      <c r="W216" s="35" t="s">
        <v>78</v>
      </c>
      <c r="X216" s="39"/>
      <c r="Y216" s="5"/>
      <c r="Z216" s="12"/>
      <c r="AA216" s="12"/>
      <c r="AB216" s="12"/>
      <c r="AC216" s="12"/>
      <c r="AD216" s="12"/>
      <c r="AE216" s="13"/>
      <c r="AF216" s="12"/>
      <c r="AG216" s="1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</row>
    <row r="217" spans="1:189" ht="12.75" x14ac:dyDescent="0.15">
      <c r="A217" s="127">
        <f t="shared" si="78"/>
        <v>43329</v>
      </c>
      <c r="B217" s="145">
        <f t="shared" ca="1" si="88"/>
        <v>1008.20732799</v>
      </c>
      <c r="C217" s="128">
        <f t="shared" si="79"/>
        <v>1000</v>
      </c>
      <c r="D217" s="129">
        <f ca="1">IF(A217&lt;$B$1,VLOOKUP(A217,[1]DI!$A$4:$B$15000,2),0)</f>
        <v>6.3899999999999998E-2</v>
      </c>
      <c r="E217" s="128">
        <f t="shared" ca="1" si="72"/>
        <v>1.0002458299999999</v>
      </c>
      <c r="F217" s="128">
        <f ca="1">(TRUNC(PRODUCT($E$12:$E216),16))</f>
        <v>1.0360020498308899</v>
      </c>
      <c r="G217" s="128">
        <f t="shared" ca="1" si="71"/>
        <v>1.03016164548803</v>
      </c>
      <c r="H217" s="128">
        <f t="shared" ca="1" si="73"/>
        <v>1.0056694100000001</v>
      </c>
      <c r="I217" s="129">
        <f t="shared" si="80"/>
        <v>2.8000000000000001E-2</v>
      </c>
      <c r="J217" s="136">
        <f t="shared" si="81"/>
        <v>43298</v>
      </c>
      <c r="K217" s="130">
        <f t="shared" si="82"/>
        <v>23</v>
      </c>
      <c r="L217" s="131">
        <f t="shared" si="83"/>
        <v>23</v>
      </c>
      <c r="M217" s="132">
        <f t="shared" si="74"/>
        <v>1.002523611</v>
      </c>
      <c r="N217" s="132">
        <f t="shared" ca="1" si="75"/>
        <v>1.0082073279999999</v>
      </c>
      <c r="O217" s="131">
        <f t="shared" si="84"/>
        <v>0</v>
      </c>
      <c r="P217" s="17">
        <f t="shared" ca="1" si="85"/>
        <v>8.2073279899999996</v>
      </c>
      <c r="Q217" s="133">
        <f t="shared" si="76"/>
        <v>0</v>
      </c>
      <c r="R217" s="134" t="str">
        <f t="shared" si="86"/>
        <v>J=</v>
      </c>
      <c r="S217" s="136">
        <f t="shared" si="87"/>
        <v>43482</v>
      </c>
      <c r="T217" s="135">
        <f t="shared" si="77"/>
        <v>0</v>
      </c>
      <c r="U217" s="12"/>
      <c r="V217" s="138">
        <v>43952</v>
      </c>
      <c r="W217" s="35" t="s">
        <v>85</v>
      </c>
      <c r="X217" s="24"/>
      <c r="Y217" s="5"/>
      <c r="Z217" s="12"/>
      <c r="AA217" s="12"/>
      <c r="AB217" s="12"/>
      <c r="AC217" s="12"/>
      <c r="AD217" s="12"/>
      <c r="AE217" s="13"/>
      <c r="AF217" s="12"/>
      <c r="AG217" s="1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</row>
    <row r="218" spans="1:189" ht="12.75" x14ac:dyDescent="0.15">
      <c r="A218" s="127">
        <f t="shared" si="78"/>
        <v>43330</v>
      </c>
      <c r="B218" s="145">
        <f t="shared" ca="1" si="88"/>
        <v>1008.565688</v>
      </c>
      <c r="C218" s="128">
        <f t="shared" si="79"/>
        <v>1000</v>
      </c>
      <c r="D218" s="129">
        <f ca="1">IF(A218&lt;$B$1,VLOOKUP(A218,[1]DI!$A$4:$B$15000,2),0)</f>
        <v>0</v>
      </c>
      <c r="E218" s="128">
        <f t="shared" ca="1" si="72"/>
        <v>1</v>
      </c>
      <c r="F218" s="128">
        <f ca="1">(TRUNC(PRODUCT($E$12:$E217),16))</f>
        <v>1.0362567302148</v>
      </c>
      <c r="G218" s="128">
        <f t="shared" ca="1" si="71"/>
        <v>1.03016164548803</v>
      </c>
      <c r="H218" s="128">
        <f t="shared" ca="1" si="73"/>
        <v>1.00591663</v>
      </c>
      <c r="I218" s="129">
        <f t="shared" si="80"/>
        <v>2.8000000000000001E-2</v>
      </c>
      <c r="J218" s="136">
        <f t="shared" si="81"/>
        <v>43298</v>
      </c>
      <c r="K218" s="130">
        <f t="shared" si="82"/>
        <v>23</v>
      </c>
      <c r="L218" s="131">
        <f t="shared" si="83"/>
        <v>24</v>
      </c>
      <c r="M218" s="132">
        <f t="shared" si="74"/>
        <v>1.0026334770000001</v>
      </c>
      <c r="N218" s="132">
        <f t="shared" ca="1" si="75"/>
        <v>1.008565688</v>
      </c>
      <c r="O218" s="131">
        <f t="shared" si="84"/>
        <v>0</v>
      </c>
      <c r="P218" s="17">
        <f t="shared" ca="1" si="85"/>
        <v>8.5656879999999997</v>
      </c>
      <c r="Q218" s="133">
        <f t="shared" si="76"/>
        <v>0</v>
      </c>
      <c r="R218" s="134" t="str">
        <f t="shared" si="86"/>
        <v>J=</v>
      </c>
      <c r="S218" s="136">
        <f t="shared" si="87"/>
        <v>43482</v>
      </c>
      <c r="T218" s="135">
        <f t="shared" si="77"/>
        <v>0</v>
      </c>
      <c r="U218" s="12"/>
      <c r="V218" s="138">
        <v>43993</v>
      </c>
      <c r="W218" s="35" t="s">
        <v>86</v>
      </c>
      <c r="X218" s="24"/>
      <c r="Y218" s="5"/>
      <c r="Z218" s="12"/>
      <c r="AA218" s="12"/>
      <c r="AB218" s="12"/>
      <c r="AC218" s="12"/>
      <c r="AD218" s="12"/>
      <c r="AE218" s="13"/>
      <c r="AF218" s="12"/>
      <c r="AG218" s="1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</row>
    <row r="219" spans="1:189" ht="12.75" x14ac:dyDescent="0.15">
      <c r="A219" s="127">
        <f t="shared" si="78"/>
        <v>43331</v>
      </c>
      <c r="B219" s="145">
        <f t="shared" ca="1" si="88"/>
        <v>1008.565688</v>
      </c>
      <c r="C219" s="128">
        <f t="shared" si="79"/>
        <v>1000</v>
      </c>
      <c r="D219" s="129">
        <f ca="1">IF(A219&lt;$B$1,VLOOKUP(A219,[1]DI!$A$4:$B$15000,2),0)</f>
        <v>0</v>
      </c>
      <c r="E219" s="128">
        <f t="shared" ca="1" si="72"/>
        <v>1</v>
      </c>
      <c r="F219" s="128">
        <f ca="1">(TRUNC(PRODUCT($E$12:$E218),16))</f>
        <v>1.0362567302148</v>
      </c>
      <c r="G219" s="128">
        <f t="shared" ca="1" si="71"/>
        <v>1.03016164548803</v>
      </c>
      <c r="H219" s="128">
        <f t="shared" ca="1" si="73"/>
        <v>1.00591663</v>
      </c>
      <c r="I219" s="129">
        <f t="shared" si="80"/>
        <v>2.8000000000000001E-2</v>
      </c>
      <c r="J219" s="136">
        <f t="shared" si="81"/>
        <v>43298</v>
      </c>
      <c r="K219" s="130">
        <f t="shared" si="82"/>
        <v>23</v>
      </c>
      <c r="L219" s="131">
        <f t="shared" si="83"/>
        <v>24</v>
      </c>
      <c r="M219" s="132">
        <f t="shared" si="74"/>
        <v>1.0026334770000001</v>
      </c>
      <c r="N219" s="132">
        <f t="shared" ca="1" si="75"/>
        <v>1.008565688</v>
      </c>
      <c r="O219" s="131">
        <f t="shared" si="84"/>
        <v>0</v>
      </c>
      <c r="P219" s="17">
        <f t="shared" ca="1" si="85"/>
        <v>8.5656879999999997</v>
      </c>
      <c r="Q219" s="133">
        <f t="shared" si="76"/>
        <v>0</v>
      </c>
      <c r="R219" s="134" t="str">
        <f t="shared" si="86"/>
        <v>J=</v>
      </c>
      <c r="S219" s="136">
        <f t="shared" si="87"/>
        <v>43482</v>
      </c>
      <c r="T219" s="135">
        <f t="shared" si="77"/>
        <v>0</v>
      </c>
      <c r="U219" s="12"/>
      <c r="V219" s="138">
        <v>44081</v>
      </c>
      <c r="W219" s="35" t="s">
        <v>87</v>
      </c>
      <c r="X219" s="24"/>
      <c r="Y219" s="5"/>
      <c r="Z219" s="12"/>
      <c r="AA219" s="12"/>
      <c r="AB219" s="12"/>
      <c r="AC219" s="12"/>
      <c r="AD219" s="12"/>
      <c r="AE219" s="13"/>
      <c r="AF219" s="12"/>
      <c r="AG219" s="1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</row>
    <row r="220" spans="1:189" ht="12.75" x14ac:dyDescent="0.15">
      <c r="A220" s="127">
        <f t="shared" si="78"/>
        <v>43332</v>
      </c>
      <c r="B220" s="145">
        <f t="shared" ca="1" si="88"/>
        <v>1008.565688</v>
      </c>
      <c r="C220" s="128">
        <f t="shared" si="79"/>
        <v>1000</v>
      </c>
      <c r="D220" s="129">
        <f ca="1">IF(A220&lt;$B$1,VLOOKUP(A220,[1]DI!$A$4:$B$15000,2),0)</f>
        <v>6.3899999999999998E-2</v>
      </c>
      <c r="E220" s="128">
        <f t="shared" ca="1" si="72"/>
        <v>1.0002458299999999</v>
      </c>
      <c r="F220" s="128">
        <f ca="1">(TRUNC(PRODUCT($E$12:$E219),16))</f>
        <v>1.0362567302148</v>
      </c>
      <c r="G220" s="128">
        <f t="shared" ca="1" si="71"/>
        <v>1.03016164548803</v>
      </c>
      <c r="H220" s="128">
        <f t="shared" ca="1" si="73"/>
        <v>1.00591663</v>
      </c>
      <c r="I220" s="129">
        <f t="shared" si="80"/>
        <v>2.8000000000000001E-2</v>
      </c>
      <c r="J220" s="136">
        <f t="shared" si="81"/>
        <v>43298</v>
      </c>
      <c r="K220" s="130">
        <f t="shared" si="82"/>
        <v>24</v>
      </c>
      <c r="L220" s="131">
        <f t="shared" si="83"/>
        <v>24</v>
      </c>
      <c r="M220" s="132">
        <f t="shared" si="74"/>
        <v>1.0026334770000001</v>
      </c>
      <c r="N220" s="132">
        <f t="shared" ca="1" si="75"/>
        <v>1.008565688</v>
      </c>
      <c r="O220" s="131">
        <f t="shared" si="84"/>
        <v>0</v>
      </c>
      <c r="P220" s="17">
        <f t="shared" ca="1" si="85"/>
        <v>8.5656879999999997</v>
      </c>
      <c r="Q220" s="133">
        <f t="shared" si="76"/>
        <v>0</v>
      </c>
      <c r="R220" s="134" t="str">
        <f t="shared" si="86"/>
        <v>J=</v>
      </c>
      <c r="S220" s="136">
        <f t="shared" si="87"/>
        <v>43482</v>
      </c>
      <c r="T220" s="135">
        <f t="shared" si="77"/>
        <v>0</v>
      </c>
      <c r="U220" s="12"/>
      <c r="V220" s="138">
        <v>44116</v>
      </c>
      <c r="W220" s="28" t="s">
        <v>82</v>
      </c>
      <c r="X220" s="24"/>
      <c r="Y220" s="5"/>
      <c r="Z220" s="12"/>
      <c r="AA220" s="12"/>
      <c r="AB220" s="12"/>
      <c r="AC220" s="12"/>
      <c r="AD220" s="12"/>
      <c r="AE220" s="13"/>
      <c r="AF220" s="12"/>
      <c r="AG220" s="1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</row>
    <row r="221" spans="1:189" ht="12.75" x14ac:dyDescent="0.15">
      <c r="A221" s="127">
        <f t="shared" si="78"/>
        <v>43333</v>
      </c>
      <c r="B221" s="145">
        <f t="shared" ca="1" si="88"/>
        <v>1008.924176</v>
      </c>
      <c r="C221" s="128">
        <f t="shared" si="79"/>
        <v>1000</v>
      </c>
      <c r="D221" s="129">
        <f ca="1">IF(A221&lt;$B$1,VLOOKUP(A221,[1]DI!$A$4:$B$15000,2),0)</f>
        <v>6.3899999999999998E-2</v>
      </c>
      <c r="E221" s="128">
        <f t="shared" ca="1" si="72"/>
        <v>1.0002458299999999</v>
      </c>
      <c r="F221" s="128">
        <f ca="1">(TRUNC(PRODUCT($E$12:$E220),16))</f>
        <v>1.0365114732067899</v>
      </c>
      <c r="G221" s="128">
        <f t="shared" ca="1" si="71"/>
        <v>1.03016164548803</v>
      </c>
      <c r="H221" s="128">
        <f t="shared" ca="1" si="73"/>
        <v>1.0061639099999999</v>
      </c>
      <c r="I221" s="129">
        <f t="shared" si="80"/>
        <v>2.8000000000000001E-2</v>
      </c>
      <c r="J221" s="136">
        <f t="shared" si="81"/>
        <v>43298</v>
      </c>
      <c r="K221" s="130">
        <f t="shared" si="82"/>
        <v>25</v>
      </c>
      <c r="L221" s="131">
        <f t="shared" si="83"/>
        <v>25</v>
      </c>
      <c r="M221" s="132">
        <f t="shared" si="74"/>
        <v>1.0027433560000001</v>
      </c>
      <c r="N221" s="132">
        <f t="shared" ca="1" si="75"/>
        <v>1.0089241760000001</v>
      </c>
      <c r="O221" s="131">
        <f t="shared" si="84"/>
        <v>0</v>
      </c>
      <c r="P221" s="17">
        <f t="shared" ca="1" si="85"/>
        <v>8.9241759999999992</v>
      </c>
      <c r="Q221" s="133">
        <f t="shared" si="76"/>
        <v>0</v>
      </c>
      <c r="R221" s="134" t="str">
        <f t="shared" si="86"/>
        <v>J=</v>
      </c>
      <c r="S221" s="136">
        <f t="shared" si="87"/>
        <v>43482</v>
      </c>
      <c r="T221" s="135">
        <f t="shared" si="77"/>
        <v>0</v>
      </c>
      <c r="U221" s="12"/>
      <c r="V221" s="138">
        <v>44137</v>
      </c>
      <c r="W221" s="35" t="s">
        <v>88</v>
      </c>
      <c r="X221" s="24"/>
      <c r="Y221" s="5"/>
      <c r="Z221" s="12"/>
      <c r="AA221" s="12"/>
      <c r="AB221" s="12"/>
      <c r="AC221" s="12"/>
      <c r="AD221" s="12"/>
      <c r="AE221" s="13"/>
      <c r="AF221" s="12"/>
      <c r="AG221" s="1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</row>
    <row r="222" spans="1:189" ht="12.75" x14ac:dyDescent="0.15">
      <c r="A222" s="127">
        <f t="shared" si="78"/>
        <v>43334</v>
      </c>
      <c r="B222" s="145">
        <f t="shared" ca="1" si="88"/>
        <v>1009.2828</v>
      </c>
      <c r="C222" s="128">
        <f t="shared" si="79"/>
        <v>1000</v>
      </c>
      <c r="D222" s="129">
        <f ca="1">IF(A222&lt;$B$1,VLOOKUP(A222,[1]DI!$A$4:$B$15000,2),0)</f>
        <v>6.3899999999999998E-2</v>
      </c>
      <c r="E222" s="128">
        <f t="shared" ca="1" si="72"/>
        <v>1.0002458299999999</v>
      </c>
      <c r="F222" s="128">
        <f ca="1">(TRUNC(PRODUCT($E$12:$E221),16))</f>
        <v>1.03676627882225</v>
      </c>
      <c r="G222" s="128">
        <f t="shared" ca="1" si="71"/>
        <v>1.03016164548803</v>
      </c>
      <c r="H222" s="128">
        <f t="shared" ca="1" si="73"/>
        <v>1.0064112599999999</v>
      </c>
      <c r="I222" s="129">
        <f t="shared" si="80"/>
        <v>2.8000000000000001E-2</v>
      </c>
      <c r="J222" s="136">
        <f t="shared" si="81"/>
        <v>43298</v>
      </c>
      <c r="K222" s="130">
        <f t="shared" si="82"/>
        <v>26</v>
      </c>
      <c r="L222" s="131">
        <f t="shared" si="83"/>
        <v>26</v>
      </c>
      <c r="M222" s="132">
        <f t="shared" si="74"/>
        <v>1.002853247</v>
      </c>
      <c r="N222" s="132">
        <f t="shared" ca="1" si="75"/>
        <v>1.0092828</v>
      </c>
      <c r="O222" s="131">
        <f t="shared" si="84"/>
        <v>0</v>
      </c>
      <c r="P222" s="17">
        <f t="shared" ca="1" si="85"/>
        <v>9.2827999999999999</v>
      </c>
      <c r="Q222" s="133">
        <f t="shared" si="76"/>
        <v>0</v>
      </c>
      <c r="R222" s="134" t="str">
        <f t="shared" si="86"/>
        <v>J=</v>
      </c>
      <c r="S222" s="136">
        <f t="shared" si="87"/>
        <v>43482</v>
      </c>
      <c r="T222" s="135">
        <f t="shared" si="77"/>
        <v>0</v>
      </c>
      <c r="U222" s="12"/>
      <c r="V222" s="138">
        <v>44190</v>
      </c>
      <c r="W222" s="35" t="s">
        <v>90</v>
      </c>
      <c r="X222" s="24"/>
      <c r="Y222" s="5"/>
      <c r="Z222" s="12"/>
      <c r="AA222" s="12"/>
      <c r="AB222" s="12"/>
      <c r="AC222" s="12"/>
      <c r="AD222" s="12"/>
      <c r="AE222" s="13"/>
      <c r="AF222" s="12"/>
      <c r="AG222" s="1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</row>
    <row r="223" spans="1:189" ht="12.75" x14ac:dyDescent="0.15">
      <c r="A223" s="127">
        <f t="shared" si="78"/>
        <v>43335</v>
      </c>
      <c r="B223" s="145">
        <f t="shared" ca="1" si="88"/>
        <v>1009.6415500000001</v>
      </c>
      <c r="C223" s="128">
        <f t="shared" si="79"/>
        <v>1000</v>
      </c>
      <c r="D223" s="129">
        <f ca="1">IF(A223&lt;$B$1,VLOOKUP(A223,[1]DI!$A$4:$B$15000,2),0)</f>
        <v>6.3899999999999998E-2</v>
      </c>
      <c r="E223" s="128">
        <f t="shared" ca="1" si="72"/>
        <v>1.0002458299999999</v>
      </c>
      <c r="F223" s="128">
        <f ca="1">(TRUNC(PRODUCT($E$12:$E222),16))</f>
        <v>1.03702114707657</v>
      </c>
      <c r="G223" s="128">
        <f t="shared" ca="1" si="71"/>
        <v>1.03016164548803</v>
      </c>
      <c r="H223" s="128">
        <f t="shared" ca="1" si="73"/>
        <v>1.00665867</v>
      </c>
      <c r="I223" s="129">
        <f t="shared" si="80"/>
        <v>2.8000000000000001E-2</v>
      </c>
      <c r="J223" s="136">
        <f t="shared" si="81"/>
        <v>43298</v>
      </c>
      <c r="K223" s="130">
        <f t="shared" si="82"/>
        <v>27</v>
      </c>
      <c r="L223" s="131">
        <f t="shared" si="83"/>
        <v>27</v>
      </c>
      <c r="M223" s="132">
        <f t="shared" si="74"/>
        <v>1.0029631489999999</v>
      </c>
      <c r="N223" s="132">
        <f t="shared" ca="1" si="75"/>
        <v>1.00964155</v>
      </c>
      <c r="O223" s="131">
        <f t="shared" si="84"/>
        <v>0</v>
      </c>
      <c r="P223" s="17">
        <f t="shared" ca="1" si="85"/>
        <v>9.6415500000000005</v>
      </c>
      <c r="Q223" s="133">
        <f t="shared" si="76"/>
        <v>0</v>
      </c>
      <c r="R223" s="134" t="str">
        <f t="shared" si="86"/>
        <v>J=</v>
      </c>
      <c r="S223" s="136">
        <f t="shared" si="87"/>
        <v>43482</v>
      </c>
      <c r="T223" s="135">
        <f t="shared" si="77"/>
        <v>0</v>
      </c>
      <c r="U223" s="12"/>
      <c r="V223" s="138">
        <v>44197</v>
      </c>
      <c r="W223" s="35" t="s">
        <v>91</v>
      </c>
      <c r="X223" s="24"/>
      <c r="Y223" s="5"/>
      <c r="Z223" s="12"/>
      <c r="AA223" s="12"/>
      <c r="AB223" s="12"/>
      <c r="AC223" s="12"/>
      <c r="AD223" s="12"/>
      <c r="AE223" s="13"/>
      <c r="AF223" s="12"/>
      <c r="AG223" s="1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</row>
    <row r="224" spans="1:189" ht="12.75" x14ac:dyDescent="0.15">
      <c r="A224" s="127">
        <f t="shared" si="78"/>
        <v>43336</v>
      </c>
      <c r="B224" s="145">
        <f t="shared" ca="1" si="88"/>
        <v>1010.000417</v>
      </c>
      <c r="C224" s="128">
        <f t="shared" si="79"/>
        <v>1000</v>
      </c>
      <c r="D224" s="129">
        <f ca="1">IF(A224&lt;$B$1,VLOOKUP(A224,[1]DI!$A$4:$B$15000,2),0)</f>
        <v>6.3899999999999998E-2</v>
      </c>
      <c r="E224" s="128">
        <f t="shared" ca="1" si="72"/>
        <v>1.0002458299999999</v>
      </c>
      <c r="F224" s="128">
        <f ca="1">(TRUNC(PRODUCT($E$12:$E223),16))</f>
        <v>1.03727607798516</v>
      </c>
      <c r="G224" s="128">
        <f t="shared" ca="1" si="71"/>
        <v>1.03016164548803</v>
      </c>
      <c r="H224" s="128">
        <f t="shared" ca="1" si="73"/>
        <v>1.00690613</v>
      </c>
      <c r="I224" s="129">
        <f t="shared" si="80"/>
        <v>2.8000000000000001E-2</v>
      </c>
      <c r="J224" s="136">
        <f t="shared" si="81"/>
        <v>43298</v>
      </c>
      <c r="K224" s="130">
        <f t="shared" si="82"/>
        <v>28</v>
      </c>
      <c r="L224" s="131">
        <f t="shared" si="83"/>
        <v>28</v>
      </c>
      <c r="M224" s="132">
        <f t="shared" si="74"/>
        <v>1.0030730640000001</v>
      </c>
      <c r="N224" s="132">
        <f t="shared" ca="1" si="75"/>
        <v>1.0100004170000001</v>
      </c>
      <c r="O224" s="131">
        <f t="shared" si="84"/>
        <v>0</v>
      </c>
      <c r="P224" s="17">
        <f t="shared" ca="1" si="85"/>
        <v>10.000417000000001</v>
      </c>
      <c r="Q224" s="133">
        <f t="shared" si="76"/>
        <v>0</v>
      </c>
      <c r="R224" s="134" t="str">
        <f t="shared" si="86"/>
        <v>J=</v>
      </c>
      <c r="S224" s="136">
        <f t="shared" si="87"/>
        <v>43482</v>
      </c>
      <c r="T224" s="135">
        <f t="shared" si="77"/>
        <v>0</v>
      </c>
      <c r="U224" s="12"/>
      <c r="V224" s="138">
        <v>44242</v>
      </c>
      <c r="W224" s="35" t="s">
        <v>76</v>
      </c>
      <c r="X224" s="24"/>
      <c r="Y224" s="5"/>
      <c r="Z224" s="12"/>
      <c r="AA224" s="12"/>
      <c r="AB224" s="12"/>
      <c r="AC224" s="12"/>
      <c r="AD224" s="12"/>
      <c r="AE224" s="13"/>
      <c r="AF224" s="12"/>
      <c r="AG224" s="1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</row>
    <row r="225" spans="1:195" ht="12.75" x14ac:dyDescent="0.15">
      <c r="A225" s="127">
        <f t="shared" si="78"/>
        <v>43337</v>
      </c>
      <c r="B225" s="145">
        <f t="shared" ca="1" si="88"/>
        <v>1010.359421</v>
      </c>
      <c r="C225" s="128">
        <f t="shared" si="79"/>
        <v>1000</v>
      </c>
      <c r="D225" s="129">
        <f ca="1">IF(A225&lt;$B$1,VLOOKUP(A225,[1]DI!$A$4:$B$15000,2),0)</f>
        <v>0</v>
      </c>
      <c r="E225" s="128">
        <f t="shared" ca="1" si="72"/>
        <v>1</v>
      </c>
      <c r="F225" s="128">
        <f ca="1">(TRUNC(PRODUCT($E$12:$E224),16))</f>
        <v>1.0375310715634101</v>
      </c>
      <c r="G225" s="128">
        <f t="shared" ca="1" si="71"/>
        <v>1.03016164548803</v>
      </c>
      <c r="H225" s="128">
        <f t="shared" ca="1" si="73"/>
        <v>1.00715366</v>
      </c>
      <c r="I225" s="129">
        <f t="shared" si="80"/>
        <v>2.8000000000000001E-2</v>
      </c>
      <c r="J225" s="136">
        <f t="shared" si="81"/>
        <v>43298</v>
      </c>
      <c r="K225" s="130">
        <f t="shared" si="82"/>
        <v>28</v>
      </c>
      <c r="L225" s="131">
        <f t="shared" si="83"/>
        <v>29</v>
      </c>
      <c r="M225" s="132">
        <f t="shared" si="74"/>
        <v>1.0031829910000001</v>
      </c>
      <c r="N225" s="132">
        <f t="shared" ca="1" si="75"/>
        <v>1.010359421</v>
      </c>
      <c r="O225" s="131">
        <f t="shared" si="84"/>
        <v>0</v>
      </c>
      <c r="P225" s="17">
        <f t="shared" ca="1" si="85"/>
        <v>10.359420999999999</v>
      </c>
      <c r="Q225" s="133">
        <f t="shared" si="76"/>
        <v>0</v>
      </c>
      <c r="R225" s="134" t="str">
        <f t="shared" si="86"/>
        <v>J=</v>
      </c>
      <c r="S225" s="136">
        <f t="shared" si="87"/>
        <v>43482</v>
      </c>
      <c r="T225" s="135">
        <f t="shared" si="77"/>
        <v>0</v>
      </c>
      <c r="U225" s="12"/>
      <c r="V225" s="138">
        <v>44243</v>
      </c>
      <c r="W225" s="35" t="s">
        <v>76</v>
      </c>
      <c r="X225" s="24"/>
      <c r="Y225" s="33"/>
      <c r="Z225" s="31"/>
      <c r="AA225" s="31"/>
      <c r="AB225" s="31"/>
      <c r="AC225" s="31"/>
      <c r="AD225" s="31"/>
      <c r="AE225" s="43"/>
      <c r="AF225" s="31"/>
      <c r="AG225" s="31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  <c r="DI225" s="15"/>
      <c r="DJ225" s="15"/>
      <c r="DK225" s="15"/>
      <c r="DL225" s="15"/>
      <c r="DM225" s="15"/>
      <c r="DN225" s="15"/>
      <c r="DO225" s="15"/>
      <c r="DP225" s="15"/>
      <c r="DQ225" s="15"/>
      <c r="DR225" s="15"/>
      <c r="DS225" s="15"/>
      <c r="DT225" s="15"/>
      <c r="DU225" s="15"/>
      <c r="DV225" s="15"/>
      <c r="DW225" s="15"/>
      <c r="DX225" s="15"/>
      <c r="DY225" s="15"/>
      <c r="DZ225" s="15"/>
      <c r="EA225" s="15"/>
      <c r="EB225" s="15"/>
      <c r="EC225" s="15"/>
      <c r="ED225" s="15"/>
      <c r="EE225" s="15"/>
      <c r="EF225" s="15"/>
      <c r="EG225" s="15"/>
      <c r="EH225" s="15"/>
      <c r="EI225" s="15"/>
      <c r="EJ225" s="15"/>
      <c r="EK225" s="15"/>
      <c r="EL225" s="15"/>
      <c r="EM225" s="15"/>
      <c r="EN225" s="15"/>
      <c r="EO225" s="15"/>
      <c r="EP225" s="15"/>
      <c r="EQ225" s="15"/>
      <c r="ER225" s="15"/>
      <c r="ES225" s="15"/>
      <c r="ET225" s="15"/>
      <c r="EU225" s="15"/>
      <c r="EV225" s="15"/>
      <c r="EW225" s="15"/>
      <c r="EX225" s="15"/>
      <c r="EY225" s="15"/>
      <c r="EZ225" s="15"/>
      <c r="FA225" s="15"/>
      <c r="FB225" s="15"/>
      <c r="FC225" s="15"/>
      <c r="FD225" s="15"/>
      <c r="FE225" s="15"/>
      <c r="FF225" s="15"/>
      <c r="FG225" s="15"/>
      <c r="FH225" s="15"/>
      <c r="FI225" s="15"/>
      <c r="FJ225" s="15"/>
      <c r="FK225" s="15"/>
      <c r="FL225" s="15"/>
      <c r="FM225" s="15"/>
      <c r="FN225" s="15"/>
      <c r="FO225" s="33"/>
      <c r="FP225" s="33"/>
      <c r="FQ225" s="33"/>
      <c r="FR225" s="33"/>
      <c r="FS225" s="33"/>
      <c r="FT225" s="33"/>
      <c r="FU225" s="33"/>
      <c r="FV225" s="33"/>
      <c r="FW225" s="33"/>
      <c r="FX225" s="33"/>
      <c r="FY225" s="33"/>
      <c r="FZ225" s="33"/>
      <c r="GA225" s="33"/>
      <c r="GB225" s="33"/>
      <c r="GC225" s="33"/>
      <c r="GD225" s="33"/>
      <c r="GE225" s="33"/>
      <c r="GF225" s="33"/>
      <c r="GG225" s="33"/>
      <c r="GH225" s="33"/>
      <c r="GI225" s="33"/>
      <c r="GJ225" s="33"/>
      <c r="GK225" s="33"/>
      <c r="GL225" s="33"/>
      <c r="GM225" s="33"/>
    </row>
    <row r="226" spans="1:195" ht="12.75" x14ac:dyDescent="0.15">
      <c r="A226" s="127">
        <f t="shared" si="78"/>
        <v>43338</v>
      </c>
      <c r="B226" s="145">
        <f t="shared" ca="1" si="88"/>
        <v>1010.359421</v>
      </c>
      <c r="C226" s="128">
        <f t="shared" si="79"/>
        <v>1000</v>
      </c>
      <c r="D226" s="129">
        <f ca="1">IF(A226&lt;$B$1,VLOOKUP(A226,[1]DI!$A$4:$B$15000,2),0)</f>
        <v>0</v>
      </c>
      <c r="E226" s="128">
        <f t="shared" ca="1" si="72"/>
        <v>1</v>
      </c>
      <c r="F226" s="128">
        <f ca="1">(TRUNC(PRODUCT($E$12:$E225),16))</f>
        <v>1.0375310715634101</v>
      </c>
      <c r="G226" s="128">
        <f t="shared" ca="1" si="71"/>
        <v>1.03016164548803</v>
      </c>
      <c r="H226" s="128">
        <f t="shared" ca="1" si="73"/>
        <v>1.00715366</v>
      </c>
      <c r="I226" s="129">
        <f t="shared" si="80"/>
        <v>2.8000000000000001E-2</v>
      </c>
      <c r="J226" s="136">
        <f t="shared" si="81"/>
        <v>43298</v>
      </c>
      <c r="K226" s="130">
        <f t="shared" si="82"/>
        <v>28</v>
      </c>
      <c r="L226" s="131">
        <f t="shared" si="83"/>
        <v>29</v>
      </c>
      <c r="M226" s="132">
        <f t="shared" si="74"/>
        <v>1.0031829910000001</v>
      </c>
      <c r="N226" s="132">
        <f t="shared" ca="1" si="75"/>
        <v>1.010359421</v>
      </c>
      <c r="O226" s="131">
        <f t="shared" si="84"/>
        <v>0</v>
      </c>
      <c r="P226" s="17">
        <f t="shared" ca="1" si="85"/>
        <v>10.359420999999999</v>
      </c>
      <c r="Q226" s="133">
        <f t="shared" si="76"/>
        <v>0</v>
      </c>
      <c r="R226" s="134" t="str">
        <f t="shared" si="86"/>
        <v>J=</v>
      </c>
      <c r="S226" s="136">
        <f t="shared" si="87"/>
        <v>43482</v>
      </c>
      <c r="T226" s="135">
        <f t="shared" si="77"/>
        <v>0</v>
      </c>
      <c r="U226" s="12"/>
      <c r="V226" s="138">
        <v>44288</v>
      </c>
      <c r="W226" s="35" t="s">
        <v>84</v>
      </c>
      <c r="X226" s="24"/>
      <c r="Y226" s="5"/>
      <c r="Z226" s="12"/>
      <c r="AA226" s="12"/>
      <c r="AB226" s="12"/>
      <c r="AC226" s="12"/>
      <c r="AD226" s="12"/>
      <c r="AE226" s="13"/>
      <c r="AF226" s="12"/>
      <c r="AG226" s="1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</row>
    <row r="227" spans="1:195" ht="12.75" x14ac:dyDescent="0.15">
      <c r="A227" s="127">
        <f t="shared" si="78"/>
        <v>43339</v>
      </c>
      <c r="B227" s="145">
        <f t="shared" ca="1" si="88"/>
        <v>1010.359421</v>
      </c>
      <c r="C227" s="128">
        <f t="shared" si="79"/>
        <v>1000</v>
      </c>
      <c r="D227" s="129">
        <f ca="1">IF(A227&lt;$B$1,VLOOKUP(A227,[1]DI!$A$4:$B$15000,2),0)</f>
        <v>6.3899999999999998E-2</v>
      </c>
      <c r="E227" s="128">
        <f t="shared" ca="1" si="72"/>
        <v>1.0002458299999999</v>
      </c>
      <c r="F227" s="128">
        <f ca="1">(TRUNC(PRODUCT($E$12:$E226),16))</f>
        <v>1.0375310715634101</v>
      </c>
      <c r="G227" s="128">
        <f t="shared" ca="1" si="71"/>
        <v>1.03016164548803</v>
      </c>
      <c r="H227" s="128">
        <f t="shared" ca="1" si="73"/>
        <v>1.00715366</v>
      </c>
      <c r="I227" s="129">
        <f t="shared" si="80"/>
        <v>2.8000000000000001E-2</v>
      </c>
      <c r="J227" s="136">
        <f t="shared" si="81"/>
        <v>43298</v>
      </c>
      <c r="K227" s="130">
        <f t="shared" si="82"/>
        <v>29</v>
      </c>
      <c r="L227" s="131">
        <f t="shared" si="83"/>
        <v>29</v>
      </c>
      <c r="M227" s="132">
        <f t="shared" si="74"/>
        <v>1.0031829910000001</v>
      </c>
      <c r="N227" s="132">
        <f t="shared" ca="1" si="75"/>
        <v>1.010359421</v>
      </c>
      <c r="O227" s="131">
        <f t="shared" si="84"/>
        <v>0</v>
      </c>
      <c r="P227" s="17">
        <f t="shared" ca="1" si="85"/>
        <v>10.359420999999999</v>
      </c>
      <c r="Q227" s="133">
        <f t="shared" si="76"/>
        <v>0</v>
      </c>
      <c r="R227" s="134" t="str">
        <f t="shared" si="86"/>
        <v>J=</v>
      </c>
      <c r="S227" s="136">
        <f t="shared" si="87"/>
        <v>43482</v>
      </c>
      <c r="T227" s="135">
        <f t="shared" si="77"/>
        <v>0</v>
      </c>
      <c r="U227" s="12"/>
      <c r="V227" s="138">
        <v>44307</v>
      </c>
      <c r="W227" s="35" t="s">
        <v>78</v>
      </c>
      <c r="X227" s="24"/>
      <c r="Y227" s="5"/>
      <c r="Z227" s="12"/>
      <c r="AA227" s="12"/>
      <c r="AB227" s="12"/>
      <c r="AC227" s="12"/>
      <c r="AD227" s="12"/>
      <c r="AE227" s="13"/>
      <c r="AF227" s="12"/>
      <c r="AG227" s="1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</row>
    <row r="228" spans="1:195" ht="12.75" x14ac:dyDescent="0.15">
      <c r="A228" s="127">
        <f t="shared" si="78"/>
        <v>43340</v>
      </c>
      <c r="B228" s="145">
        <f t="shared" ca="1" si="88"/>
        <v>1010.71855199</v>
      </c>
      <c r="C228" s="128">
        <f t="shared" si="79"/>
        <v>1000</v>
      </c>
      <c r="D228" s="129">
        <f ca="1">IF(A228&lt;$B$1,VLOOKUP(A228,[1]DI!$A$4:$B$15000,2),0)</f>
        <v>6.3899999999999998E-2</v>
      </c>
      <c r="E228" s="128">
        <f t="shared" ca="1" si="72"/>
        <v>1.0002458299999999</v>
      </c>
      <c r="F228" s="128">
        <f ca="1">(TRUNC(PRODUCT($E$12:$E227),16))</f>
        <v>1.03778612782673</v>
      </c>
      <c r="G228" s="128">
        <f t="shared" ca="1" si="71"/>
        <v>1.03016164548803</v>
      </c>
      <c r="H228" s="128">
        <f t="shared" ca="1" si="73"/>
        <v>1.00740125</v>
      </c>
      <c r="I228" s="129">
        <f t="shared" si="80"/>
        <v>2.8000000000000001E-2</v>
      </c>
      <c r="J228" s="136">
        <f t="shared" si="81"/>
        <v>43298</v>
      </c>
      <c r="K228" s="130">
        <f t="shared" si="82"/>
        <v>30</v>
      </c>
      <c r="L228" s="131">
        <f t="shared" si="83"/>
        <v>30</v>
      </c>
      <c r="M228" s="132">
        <f t="shared" si="74"/>
        <v>1.00329293</v>
      </c>
      <c r="N228" s="132">
        <f t="shared" ca="1" si="75"/>
        <v>1.0107185519999999</v>
      </c>
      <c r="O228" s="131">
        <f t="shared" si="84"/>
        <v>0</v>
      </c>
      <c r="P228" s="17">
        <f t="shared" ca="1" si="85"/>
        <v>10.71855199</v>
      </c>
      <c r="Q228" s="133">
        <f t="shared" si="76"/>
        <v>0</v>
      </c>
      <c r="R228" s="134" t="str">
        <f t="shared" si="86"/>
        <v>J=</v>
      </c>
      <c r="S228" s="136">
        <f t="shared" si="87"/>
        <v>43482</v>
      </c>
      <c r="T228" s="135">
        <f t="shared" si="77"/>
        <v>0</v>
      </c>
      <c r="U228" s="12"/>
      <c r="V228" s="138">
        <v>44350</v>
      </c>
      <c r="W228" s="35" t="s">
        <v>86</v>
      </c>
      <c r="X228" s="24"/>
      <c r="Y228" s="5"/>
      <c r="Z228" s="12"/>
      <c r="AA228" s="12"/>
      <c r="AB228" s="12"/>
      <c r="AC228" s="12"/>
      <c r="AD228" s="12"/>
      <c r="AE228" s="13"/>
      <c r="AF228" s="12"/>
      <c r="AG228" s="1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</row>
    <row r="229" spans="1:195" ht="12.75" x14ac:dyDescent="0.15">
      <c r="A229" s="127">
        <f t="shared" si="78"/>
        <v>43341</v>
      </c>
      <c r="B229" s="145">
        <f t="shared" ca="1" si="88"/>
        <v>1011.077809</v>
      </c>
      <c r="C229" s="128">
        <f t="shared" si="79"/>
        <v>1000</v>
      </c>
      <c r="D229" s="129">
        <f ca="1">IF(A229&lt;$B$1,VLOOKUP(A229,[1]DI!$A$4:$B$15000,2),0)</f>
        <v>6.3899999999999998E-2</v>
      </c>
      <c r="E229" s="128">
        <f t="shared" ca="1" si="72"/>
        <v>1.0002458299999999</v>
      </c>
      <c r="F229" s="128">
        <f ca="1">(TRUNC(PRODUCT($E$12:$E228),16))</f>
        <v>1.03804124679054</v>
      </c>
      <c r="G229" s="128">
        <f t="shared" ca="1" si="71"/>
        <v>1.03016164548803</v>
      </c>
      <c r="H229" s="128">
        <f t="shared" ca="1" si="73"/>
        <v>1.0076489</v>
      </c>
      <c r="I229" s="129">
        <f t="shared" si="80"/>
        <v>2.8000000000000001E-2</v>
      </c>
      <c r="J229" s="136">
        <f t="shared" si="81"/>
        <v>43298</v>
      </c>
      <c r="K229" s="130">
        <f t="shared" si="82"/>
        <v>31</v>
      </c>
      <c r="L229" s="131">
        <f t="shared" si="83"/>
        <v>31</v>
      </c>
      <c r="M229" s="132">
        <f t="shared" si="74"/>
        <v>1.003402881</v>
      </c>
      <c r="N229" s="132">
        <f t="shared" ca="1" si="75"/>
        <v>1.0110778090000001</v>
      </c>
      <c r="O229" s="131">
        <f t="shared" si="84"/>
        <v>0</v>
      </c>
      <c r="P229" s="17">
        <f t="shared" ca="1" si="85"/>
        <v>11.077809</v>
      </c>
      <c r="Q229" s="133">
        <f t="shared" si="76"/>
        <v>0</v>
      </c>
      <c r="R229" s="134" t="str">
        <f t="shared" si="86"/>
        <v>J=</v>
      </c>
      <c r="S229" s="136">
        <f t="shared" si="87"/>
        <v>43482</v>
      </c>
      <c r="T229" s="135">
        <f t="shared" si="77"/>
        <v>0</v>
      </c>
      <c r="U229" s="12"/>
      <c r="V229" s="138">
        <v>44446</v>
      </c>
      <c r="W229" s="35" t="s">
        <v>87</v>
      </c>
      <c r="X229" s="24"/>
      <c r="Y229" s="5"/>
      <c r="Z229" s="12"/>
      <c r="AA229" s="12"/>
      <c r="AB229" s="12"/>
      <c r="AC229" s="12"/>
      <c r="AD229" s="12"/>
      <c r="AE229" s="13"/>
      <c r="AF229" s="12"/>
      <c r="AG229" s="1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</row>
    <row r="230" spans="1:195" ht="12.75" x14ac:dyDescent="0.15">
      <c r="A230" s="127">
        <f t="shared" si="78"/>
        <v>43342</v>
      </c>
      <c r="B230" s="145">
        <f t="shared" ca="1" si="88"/>
        <v>1011.437194</v>
      </c>
      <c r="C230" s="128">
        <f t="shared" si="79"/>
        <v>1000</v>
      </c>
      <c r="D230" s="129">
        <f ca="1">IF(A230&lt;$B$1,VLOOKUP(A230,[1]DI!$A$4:$B$15000,2),0)</f>
        <v>6.3899999999999998E-2</v>
      </c>
      <c r="E230" s="128">
        <f t="shared" ca="1" si="72"/>
        <v>1.0002458299999999</v>
      </c>
      <c r="F230" s="128">
        <f ca="1">(TRUNC(PRODUCT($E$12:$E229),16))</f>
        <v>1.0382964284702301</v>
      </c>
      <c r="G230" s="128">
        <f t="shared" ca="1" si="71"/>
        <v>1.03016164548803</v>
      </c>
      <c r="H230" s="128">
        <f t="shared" ca="1" si="73"/>
        <v>1.00789661</v>
      </c>
      <c r="I230" s="129">
        <f t="shared" si="80"/>
        <v>2.8000000000000001E-2</v>
      </c>
      <c r="J230" s="136">
        <f t="shared" si="81"/>
        <v>43298</v>
      </c>
      <c r="K230" s="130">
        <f t="shared" si="82"/>
        <v>32</v>
      </c>
      <c r="L230" s="131">
        <f t="shared" si="83"/>
        <v>32</v>
      </c>
      <c r="M230" s="132">
        <f t="shared" si="74"/>
        <v>1.0035128440000001</v>
      </c>
      <c r="N230" s="132">
        <f t="shared" ca="1" si="75"/>
        <v>1.011437194</v>
      </c>
      <c r="O230" s="131">
        <f t="shared" si="84"/>
        <v>0</v>
      </c>
      <c r="P230" s="17">
        <f t="shared" ca="1" si="85"/>
        <v>11.437194</v>
      </c>
      <c r="Q230" s="133">
        <f t="shared" si="76"/>
        <v>0</v>
      </c>
      <c r="R230" s="134" t="str">
        <f t="shared" si="86"/>
        <v>J=</v>
      </c>
      <c r="S230" s="136">
        <f t="shared" si="87"/>
        <v>43482</v>
      </c>
      <c r="T230" s="135">
        <f t="shared" si="77"/>
        <v>0</v>
      </c>
      <c r="U230" s="12"/>
      <c r="V230" s="138">
        <v>44481</v>
      </c>
      <c r="W230" s="28" t="s">
        <v>82</v>
      </c>
      <c r="X230" s="24"/>
      <c r="Y230" s="5"/>
      <c r="Z230" s="12"/>
      <c r="AA230" s="12"/>
      <c r="AB230" s="12"/>
      <c r="AC230" s="12"/>
      <c r="AD230" s="12"/>
      <c r="AE230" s="13"/>
      <c r="AF230" s="12"/>
      <c r="AG230" s="1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</row>
    <row r="231" spans="1:195" ht="12.75" x14ac:dyDescent="0.15">
      <c r="A231" s="127">
        <f t="shared" si="78"/>
        <v>43343</v>
      </c>
      <c r="B231" s="145">
        <f t="shared" ca="1" si="88"/>
        <v>1011.796704</v>
      </c>
      <c r="C231" s="128">
        <f t="shared" si="79"/>
        <v>1000</v>
      </c>
      <c r="D231" s="129">
        <f ca="1">IF(A231&lt;$B$1,VLOOKUP(A231,[1]DI!$A$4:$B$15000,2),0)</f>
        <v>6.3899999999999998E-2</v>
      </c>
      <c r="E231" s="128">
        <f t="shared" ca="1" si="72"/>
        <v>1.0002458299999999</v>
      </c>
      <c r="F231" s="128">
        <f ca="1">(TRUNC(PRODUCT($E$12:$E230),16))</f>
        <v>1.0385516728812401</v>
      </c>
      <c r="G231" s="128">
        <f t="shared" ca="1" si="71"/>
        <v>1.03016164548803</v>
      </c>
      <c r="H231" s="128">
        <f t="shared" ca="1" si="73"/>
        <v>1.0081443800000001</v>
      </c>
      <c r="I231" s="129">
        <f t="shared" si="80"/>
        <v>2.8000000000000001E-2</v>
      </c>
      <c r="J231" s="136">
        <f t="shared" si="81"/>
        <v>43298</v>
      </c>
      <c r="K231" s="130">
        <f t="shared" si="82"/>
        <v>33</v>
      </c>
      <c r="L231" s="131">
        <f t="shared" si="83"/>
        <v>33</v>
      </c>
      <c r="M231" s="132">
        <f t="shared" si="74"/>
        <v>1.003622818</v>
      </c>
      <c r="N231" s="132">
        <f t="shared" ca="1" si="75"/>
        <v>1.011796704</v>
      </c>
      <c r="O231" s="131">
        <f t="shared" si="84"/>
        <v>0</v>
      </c>
      <c r="P231" s="17">
        <f t="shared" ca="1" si="85"/>
        <v>11.796704</v>
      </c>
      <c r="Q231" s="133">
        <f t="shared" si="76"/>
        <v>0</v>
      </c>
      <c r="R231" s="134" t="str">
        <f t="shared" si="86"/>
        <v>J=</v>
      </c>
      <c r="S231" s="136">
        <f t="shared" si="87"/>
        <v>43482</v>
      </c>
      <c r="T231" s="135">
        <f t="shared" si="77"/>
        <v>0</v>
      </c>
      <c r="U231" s="12"/>
      <c r="V231" s="138">
        <v>44502</v>
      </c>
      <c r="W231" s="35" t="s">
        <v>88</v>
      </c>
      <c r="X231" s="24"/>
      <c r="Y231" s="5"/>
      <c r="Z231" s="12"/>
      <c r="AA231" s="12"/>
      <c r="AB231" s="12"/>
      <c r="AC231" s="12"/>
      <c r="AD231" s="12"/>
      <c r="AE231" s="13"/>
      <c r="AF231" s="12"/>
      <c r="AG231" s="1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</row>
    <row r="232" spans="1:195" ht="12.75" x14ac:dyDescent="0.15">
      <c r="A232" s="127">
        <f t="shared" si="78"/>
        <v>43344</v>
      </c>
      <c r="B232" s="145">
        <f t="shared" ca="1" si="88"/>
        <v>1012.156341</v>
      </c>
      <c r="C232" s="128">
        <f t="shared" si="79"/>
        <v>1000</v>
      </c>
      <c r="D232" s="129">
        <f ca="1">IF(A232&lt;$B$1,VLOOKUP(A232,[1]DI!$A$4:$B$15000,2),0)</f>
        <v>0</v>
      </c>
      <c r="E232" s="128">
        <f t="shared" ca="1" si="72"/>
        <v>1</v>
      </c>
      <c r="F232" s="128">
        <f ca="1">(TRUNC(PRODUCT($E$12:$E231),16))</f>
        <v>1.0388069800389901</v>
      </c>
      <c r="G232" s="128">
        <f t="shared" ca="1" si="71"/>
        <v>1.03016164548803</v>
      </c>
      <c r="H232" s="128">
        <f t="shared" ca="1" si="73"/>
        <v>1.00839221</v>
      </c>
      <c r="I232" s="129">
        <f t="shared" si="80"/>
        <v>2.8000000000000001E-2</v>
      </c>
      <c r="J232" s="136">
        <f t="shared" si="81"/>
        <v>43298</v>
      </c>
      <c r="K232" s="130">
        <f t="shared" si="82"/>
        <v>33</v>
      </c>
      <c r="L232" s="131">
        <f t="shared" si="83"/>
        <v>34</v>
      </c>
      <c r="M232" s="132">
        <f t="shared" si="74"/>
        <v>1.0037328050000001</v>
      </c>
      <c r="N232" s="132">
        <f t="shared" ca="1" si="75"/>
        <v>1.0121563410000001</v>
      </c>
      <c r="O232" s="131">
        <f t="shared" si="84"/>
        <v>0</v>
      </c>
      <c r="P232" s="17">
        <f t="shared" ca="1" si="85"/>
        <v>12.156340999999999</v>
      </c>
      <c r="Q232" s="133">
        <f t="shared" si="76"/>
        <v>0</v>
      </c>
      <c r="R232" s="134" t="str">
        <f t="shared" si="86"/>
        <v>J=</v>
      </c>
      <c r="S232" s="136">
        <f t="shared" si="87"/>
        <v>43482</v>
      </c>
      <c r="T232" s="135">
        <f t="shared" si="77"/>
        <v>0</v>
      </c>
      <c r="U232" s="12"/>
      <c r="V232" s="138">
        <v>44515</v>
      </c>
      <c r="W232" s="35" t="s">
        <v>89</v>
      </c>
      <c r="X232" s="24"/>
      <c r="Y232" s="5"/>
      <c r="Z232" s="12"/>
      <c r="AA232" s="12"/>
      <c r="AB232" s="12"/>
      <c r="AC232" s="12"/>
      <c r="AD232" s="12"/>
      <c r="AE232" s="13"/>
      <c r="AF232" s="12"/>
      <c r="AG232" s="1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</row>
    <row r="233" spans="1:195" ht="12.75" x14ac:dyDescent="0.15">
      <c r="A233" s="127">
        <f t="shared" si="78"/>
        <v>43345</v>
      </c>
      <c r="B233" s="145">
        <f t="shared" ca="1" si="88"/>
        <v>1012.156341</v>
      </c>
      <c r="C233" s="128">
        <f t="shared" si="79"/>
        <v>1000</v>
      </c>
      <c r="D233" s="129">
        <f ca="1">IF(A233&lt;$B$1,VLOOKUP(A233,[1]DI!$A$4:$B$15000,2),0)</f>
        <v>0</v>
      </c>
      <c r="E233" s="128">
        <f t="shared" ca="1" si="72"/>
        <v>1</v>
      </c>
      <c r="F233" s="128">
        <f ca="1">(TRUNC(PRODUCT($E$12:$E232),16))</f>
        <v>1.0388069800389901</v>
      </c>
      <c r="G233" s="128">
        <f t="shared" ca="1" si="71"/>
        <v>1.03016164548803</v>
      </c>
      <c r="H233" s="128">
        <f t="shared" ca="1" si="73"/>
        <v>1.00839221</v>
      </c>
      <c r="I233" s="129">
        <f t="shared" si="80"/>
        <v>2.8000000000000001E-2</v>
      </c>
      <c r="J233" s="136">
        <f t="shared" si="81"/>
        <v>43298</v>
      </c>
      <c r="K233" s="130">
        <f t="shared" si="82"/>
        <v>33</v>
      </c>
      <c r="L233" s="131">
        <f t="shared" si="83"/>
        <v>34</v>
      </c>
      <c r="M233" s="132">
        <f t="shared" si="74"/>
        <v>1.0037328050000001</v>
      </c>
      <c r="N233" s="132">
        <f t="shared" ca="1" si="75"/>
        <v>1.0121563410000001</v>
      </c>
      <c r="O233" s="131">
        <f t="shared" si="84"/>
        <v>0</v>
      </c>
      <c r="P233" s="17">
        <f t="shared" ca="1" si="85"/>
        <v>12.156340999999999</v>
      </c>
      <c r="Q233" s="133">
        <f t="shared" si="76"/>
        <v>0</v>
      </c>
      <c r="R233" s="134" t="str">
        <f t="shared" si="86"/>
        <v>J=</v>
      </c>
      <c r="S233" s="136">
        <f t="shared" si="87"/>
        <v>43482</v>
      </c>
      <c r="T233" s="135">
        <f t="shared" si="77"/>
        <v>0</v>
      </c>
      <c r="U233" s="12"/>
      <c r="V233" s="138">
        <v>44242</v>
      </c>
      <c r="W233" s="35" t="s">
        <v>76</v>
      </c>
      <c r="X233" s="24"/>
      <c r="Y233" s="5"/>
      <c r="Z233" s="12"/>
      <c r="AA233" s="12"/>
      <c r="AB233" s="12"/>
      <c r="AC233" s="12"/>
      <c r="AD233" s="12"/>
      <c r="AE233" s="13"/>
      <c r="AF233" s="12"/>
      <c r="AG233" s="1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</row>
    <row r="234" spans="1:195" ht="12.75" x14ac:dyDescent="0.15">
      <c r="A234" s="127">
        <f t="shared" si="78"/>
        <v>43346</v>
      </c>
      <c r="B234" s="145">
        <f t="shared" ca="1" si="88"/>
        <v>1012.156341</v>
      </c>
      <c r="C234" s="128">
        <f t="shared" si="79"/>
        <v>1000</v>
      </c>
      <c r="D234" s="129">
        <f ca="1">IF(A234&lt;$B$1,VLOOKUP(A234,[1]DI!$A$4:$B$15000,2),0)</f>
        <v>6.3899999999999998E-2</v>
      </c>
      <c r="E234" s="128">
        <f t="shared" ca="1" si="72"/>
        <v>1.0002458299999999</v>
      </c>
      <c r="F234" s="128">
        <f ca="1">(TRUNC(PRODUCT($E$12:$E233),16))</f>
        <v>1.0388069800389901</v>
      </c>
      <c r="G234" s="128">
        <f t="shared" ca="1" si="71"/>
        <v>1.03016164548803</v>
      </c>
      <c r="H234" s="128">
        <f t="shared" ca="1" si="73"/>
        <v>1.00839221</v>
      </c>
      <c r="I234" s="129">
        <f t="shared" si="80"/>
        <v>2.8000000000000001E-2</v>
      </c>
      <c r="J234" s="136">
        <f t="shared" si="81"/>
        <v>43298</v>
      </c>
      <c r="K234" s="130">
        <f t="shared" si="82"/>
        <v>34</v>
      </c>
      <c r="L234" s="131">
        <f t="shared" si="83"/>
        <v>34</v>
      </c>
      <c r="M234" s="132">
        <f t="shared" si="74"/>
        <v>1.0037328050000001</v>
      </c>
      <c r="N234" s="132">
        <f t="shared" ca="1" si="75"/>
        <v>1.0121563410000001</v>
      </c>
      <c r="O234" s="131">
        <f t="shared" si="84"/>
        <v>0</v>
      </c>
      <c r="P234" s="17">
        <f t="shared" ca="1" si="85"/>
        <v>12.156340999999999</v>
      </c>
      <c r="Q234" s="133">
        <f t="shared" si="76"/>
        <v>0</v>
      </c>
      <c r="R234" s="134" t="str">
        <f t="shared" si="86"/>
        <v>J=</v>
      </c>
      <c r="S234" s="136">
        <f t="shared" si="87"/>
        <v>43482</v>
      </c>
      <c r="T234" s="135">
        <f t="shared" si="77"/>
        <v>0</v>
      </c>
      <c r="U234" s="12"/>
      <c r="V234" s="138">
        <v>44243</v>
      </c>
      <c r="W234" s="35" t="s">
        <v>76</v>
      </c>
      <c r="X234" s="24"/>
      <c r="Y234" s="5"/>
      <c r="Z234" s="12"/>
      <c r="AA234" s="12"/>
      <c r="AB234" s="12"/>
      <c r="AC234" s="12"/>
      <c r="AD234" s="12"/>
      <c r="AE234" s="13"/>
      <c r="AF234" s="12"/>
      <c r="AG234" s="1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</row>
    <row r="235" spans="1:195" ht="12.75" x14ac:dyDescent="0.15">
      <c r="A235" s="127">
        <f t="shared" si="78"/>
        <v>43347</v>
      </c>
      <c r="B235" s="145">
        <f t="shared" ca="1" si="88"/>
        <v>1012.51610699</v>
      </c>
      <c r="C235" s="128">
        <f t="shared" si="79"/>
        <v>1000</v>
      </c>
      <c r="D235" s="129">
        <f ca="1">IF(A235&lt;$B$1,VLOOKUP(A235,[1]DI!$A$4:$B$15000,2),0)</f>
        <v>6.3899999999999998E-2</v>
      </c>
      <c r="E235" s="128">
        <f t="shared" ca="1" si="72"/>
        <v>1.0002458299999999</v>
      </c>
      <c r="F235" s="128">
        <f ca="1">(TRUNC(PRODUCT($E$12:$E234),16))</f>
        <v>1.03906234995889</v>
      </c>
      <c r="G235" s="128">
        <f t="shared" ca="1" si="71"/>
        <v>1.03016164548803</v>
      </c>
      <c r="H235" s="128">
        <f t="shared" ca="1" si="73"/>
        <v>1.0086401</v>
      </c>
      <c r="I235" s="129">
        <f t="shared" si="80"/>
        <v>2.8000000000000001E-2</v>
      </c>
      <c r="J235" s="136">
        <f t="shared" si="81"/>
        <v>43298</v>
      </c>
      <c r="K235" s="130">
        <f t="shared" si="82"/>
        <v>35</v>
      </c>
      <c r="L235" s="131">
        <f t="shared" si="83"/>
        <v>35</v>
      </c>
      <c r="M235" s="132">
        <f t="shared" si="74"/>
        <v>1.0038428049999999</v>
      </c>
      <c r="N235" s="132">
        <f t="shared" ca="1" si="75"/>
        <v>1.0125161069999999</v>
      </c>
      <c r="O235" s="131">
        <f t="shared" si="84"/>
        <v>0</v>
      </c>
      <c r="P235" s="17">
        <f t="shared" ca="1" si="85"/>
        <v>12.516106990000001</v>
      </c>
      <c r="Q235" s="133">
        <f t="shared" si="76"/>
        <v>0</v>
      </c>
      <c r="R235" s="134" t="str">
        <f t="shared" si="86"/>
        <v>J=</v>
      </c>
      <c r="S235" s="136">
        <f t="shared" si="87"/>
        <v>43482</v>
      </c>
      <c r="T235" s="135">
        <f t="shared" si="77"/>
        <v>0</v>
      </c>
      <c r="U235" s="12"/>
      <c r="V235" s="138">
        <v>44288</v>
      </c>
      <c r="W235" s="35" t="s">
        <v>84</v>
      </c>
      <c r="X235" s="24"/>
      <c r="Y235" s="5"/>
      <c r="Z235" s="12"/>
      <c r="AA235" s="12"/>
      <c r="AB235" s="12"/>
      <c r="AC235" s="12"/>
      <c r="AD235" s="12"/>
      <c r="AE235" s="13"/>
      <c r="AF235" s="12"/>
      <c r="AG235" s="1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</row>
    <row r="236" spans="1:195" ht="12.75" x14ac:dyDescent="0.15">
      <c r="A236" s="127">
        <f t="shared" si="78"/>
        <v>43348</v>
      </c>
      <c r="B236" s="145">
        <f t="shared" ca="1" si="88"/>
        <v>1012.876009</v>
      </c>
      <c r="C236" s="128">
        <f t="shared" si="79"/>
        <v>1000</v>
      </c>
      <c r="D236" s="129">
        <f ca="1">IF(A236&lt;$B$1,VLOOKUP(A236,[1]DI!$A$4:$B$15000,2),0)</f>
        <v>6.3899999999999998E-2</v>
      </c>
      <c r="E236" s="128">
        <f t="shared" ca="1" si="72"/>
        <v>1.0002458299999999</v>
      </c>
      <c r="F236" s="128">
        <f ca="1">(TRUNC(PRODUCT($E$12:$E235),16))</f>
        <v>1.03931778265638</v>
      </c>
      <c r="G236" s="128">
        <f t="shared" ca="1" si="71"/>
        <v>1.03016164548803</v>
      </c>
      <c r="H236" s="128">
        <f t="shared" ca="1" si="73"/>
        <v>1.0088880600000001</v>
      </c>
      <c r="I236" s="129">
        <f t="shared" si="80"/>
        <v>2.8000000000000001E-2</v>
      </c>
      <c r="J236" s="136">
        <f t="shared" si="81"/>
        <v>43298</v>
      </c>
      <c r="K236" s="130">
        <f t="shared" si="82"/>
        <v>36</v>
      </c>
      <c r="L236" s="131">
        <f t="shared" si="83"/>
        <v>36</v>
      </c>
      <c r="M236" s="132">
        <f t="shared" si="74"/>
        <v>1.003952816</v>
      </c>
      <c r="N236" s="132">
        <f t="shared" ca="1" si="75"/>
        <v>1.012876009</v>
      </c>
      <c r="O236" s="131">
        <f t="shared" si="84"/>
        <v>0</v>
      </c>
      <c r="P236" s="17">
        <f t="shared" ca="1" si="85"/>
        <v>12.876009</v>
      </c>
      <c r="Q236" s="133">
        <f t="shared" si="76"/>
        <v>0</v>
      </c>
      <c r="R236" s="134" t="str">
        <f t="shared" si="86"/>
        <v>J=</v>
      </c>
      <c r="S236" s="136">
        <f t="shared" si="87"/>
        <v>43482</v>
      </c>
      <c r="T236" s="135">
        <f t="shared" si="77"/>
        <v>0</v>
      </c>
      <c r="U236" s="12"/>
      <c r="V236" s="138">
        <v>44307</v>
      </c>
      <c r="W236" s="35" t="s">
        <v>78</v>
      </c>
      <c r="X236" s="24"/>
      <c r="Y236" s="5"/>
      <c r="Z236" s="12"/>
      <c r="AA236" s="12"/>
      <c r="AB236" s="12"/>
      <c r="AC236" s="12"/>
      <c r="AD236" s="12"/>
      <c r="AE236" s="13"/>
      <c r="AF236" s="12"/>
      <c r="AG236" s="1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</row>
    <row r="237" spans="1:195" ht="12.75" x14ac:dyDescent="0.15">
      <c r="A237" s="127">
        <f t="shared" si="78"/>
        <v>43349</v>
      </c>
      <c r="B237" s="145">
        <f t="shared" ca="1" si="88"/>
        <v>1013.236027</v>
      </c>
      <c r="C237" s="128">
        <f t="shared" si="79"/>
        <v>1000</v>
      </c>
      <c r="D237" s="129">
        <f ca="1">IF(A237&lt;$B$1,VLOOKUP(A237,[1]DI!$A$4:$B$15000,2),0)</f>
        <v>6.3899999999999998E-2</v>
      </c>
      <c r="E237" s="128">
        <f t="shared" ca="1" si="72"/>
        <v>1.0002458299999999</v>
      </c>
      <c r="F237" s="128">
        <f ca="1">(TRUNC(PRODUCT($E$12:$E236),16))</f>
        <v>1.03957327814689</v>
      </c>
      <c r="G237" s="128">
        <f t="shared" ca="1" si="71"/>
        <v>1.03016164548803</v>
      </c>
      <c r="H237" s="128">
        <f t="shared" ca="1" si="73"/>
        <v>1.0091360700000001</v>
      </c>
      <c r="I237" s="129">
        <f t="shared" si="80"/>
        <v>2.8000000000000001E-2</v>
      </c>
      <c r="J237" s="136">
        <f t="shared" si="81"/>
        <v>43298</v>
      </c>
      <c r="K237" s="130">
        <f t="shared" si="82"/>
        <v>37</v>
      </c>
      <c r="L237" s="131">
        <f t="shared" si="83"/>
        <v>37</v>
      </c>
      <c r="M237" s="132">
        <f t="shared" si="74"/>
        <v>1.0040628389999999</v>
      </c>
      <c r="N237" s="132">
        <f t="shared" ca="1" si="75"/>
        <v>1.013236027</v>
      </c>
      <c r="O237" s="131">
        <f t="shared" si="84"/>
        <v>0</v>
      </c>
      <c r="P237" s="17">
        <f t="shared" ca="1" si="85"/>
        <v>13.236027</v>
      </c>
      <c r="Q237" s="133">
        <f t="shared" si="76"/>
        <v>0</v>
      </c>
      <c r="R237" s="134" t="str">
        <f t="shared" si="86"/>
        <v>J=</v>
      </c>
      <c r="S237" s="136">
        <f t="shared" si="87"/>
        <v>43482</v>
      </c>
      <c r="T237" s="135">
        <f t="shared" si="77"/>
        <v>0</v>
      </c>
      <c r="U237" s="12"/>
      <c r="V237" s="138">
        <v>44350</v>
      </c>
      <c r="W237" s="35" t="s">
        <v>86</v>
      </c>
      <c r="X237" s="24"/>
      <c r="Y237" s="5"/>
      <c r="Z237" s="12"/>
      <c r="AA237" s="12"/>
      <c r="AB237" s="12"/>
      <c r="AC237" s="12"/>
      <c r="AD237" s="12"/>
      <c r="AE237" s="13"/>
      <c r="AF237" s="12"/>
      <c r="AG237" s="1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</row>
    <row r="238" spans="1:195" ht="12.75" x14ac:dyDescent="0.15">
      <c r="A238" s="127">
        <f t="shared" si="78"/>
        <v>43350</v>
      </c>
      <c r="B238" s="145">
        <f t="shared" ca="1" si="88"/>
        <v>1013.596183</v>
      </c>
      <c r="C238" s="128">
        <f t="shared" si="79"/>
        <v>1000</v>
      </c>
      <c r="D238" s="129">
        <f ca="1">IF(A238&lt;$B$1,VLOOKUP(A238,[1]DI!$A$4:$B$15000,2),0)</f>
        <v>0</v>
      </c>
      <c r="E238" s="128">
        <f t="shared" ca="1" si="72"/>
        <v>1</v>
      </c>
      <c r="F238" s="128">
        <f ca="1">(TRUNC(PRODUCT($E$12:$E237),16))</f>
        <v>1.0398288364458601</v>
      </c>
      <c r="G238" s="128">
        <f t="shared" ca="1" si="71"/>
        <v>1.03016164548803</v>
      </c>
      <c r="H238" s="128">
        <f t="shared" ca="1" si="73"/>
        <v>1.00938415</v>
      </c>
      <c r="I238" s="129">
        <f t="shared" si="80"/>
        <v>2.8000000000000001E-2</v>
      </c>
      <c r="J238" s="136">
        <f t="shared" si="81"/>
        <v>43298</v>
      </c>
      <c r="K238" s="130">
        <f t="shared" si="82"/>
        <v>37</v>
      </c>
      <c r="L238" s="131">
        <f t="shared" si="83"/>
        <v>38</v>
      </c>
      <c r="M238" s="132">
        <f t="shared" si="74"/>
        <v>1.004172874</v>
      </c>
      <c r="N238" s="132">
        <f t="shared" ca="1" si="75"/>
        <v>1.013596183</v>
      </c>
      <c r="O238" s="131">
        <f t="shared" si="84"/>
        <v>0</v>
      </c>
      <c r="P238" s="17">
        <f t="shared" ca="1" si="85"/>
        <v>13.596183</v>
      </c>
      <c r="Q238" s="133">
        <f t="shared" si="76"/>
        <v>0</v>
      </c>
      <c r="R238" s="134" t="str">
        <f t="shared" si="86"/>
        <v>J=</v>
      </c>
      <c r="S238" s="136">
        <f t="shared" si="87"/>
        <v>43482</v>
      </c>
      <c r="T238" s="135">
        <f t="shared" si="77"/>
        <v>0</v>
      </c>
      <c r="U238" s="12"/>
      <c r="V238" s="138">
        <v>44446</v>
      </c>
      <c r="W238" s="35" t="s">
        <v>87</v>
      </c>
      <c r="X238" s="24"/>
      <c r="Y238" s="5"/>
      <c r="Z238" s="12"/>
      <c r="AA238" s="12"/>
      <c r="AB238" s="12"/>
      <c r="AC238" s="12"/>
      <c r="AD238" s="12"/>
      <c r="AE238" s="13"/>
      <c r="AF238" s="12"/>
      <c r="AG238" s="1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</row>
    <row r="239" spans="1:195" ht="12.75" x14ac:dyDescent="0.15">
      <c r="A239" s="127">
        <f t="shared" si="78"/>
        <v>43351</v>
      </c>
      <c r="B239" s="145">
        <f t="shared" ca="1" si="88"/>
        <v>1013.596183</v>
      </c>
      <c r="C239" s="128">
        <f t="shared" si="79"/>
        <v>1000</v>
      </c>
      <c r="D239" s="129">
        <f ca="1">IF(A239&lt;$B$1,VLOOKUP(A239,[1]DI!$A$4:$B$15000,2),0)</f>
        <v>0</v>
      </c>
      <c r="E239" s="128">
        <f t="shared" ca="1" si="72"/>
        <v>1</v>
      </c>
      <c r="F239" s="128">
        <f ca="1">(TRUNC(PRODUCT($E$12:$E238),16))</f>
        <v>1.0398288364458601</v>
      </c>
      <c r="G239" s="128">
        <f t="shared" ca="1" si="71"/>
        <v>1.03016164548803</v>
      </c>
      <c r="H239" s="128">
        <f t="shared" ca="1" si="73"/>
        <v>1.00938415</v>
      </c>
      <c r="I239" s="129">
        <f t="shared" si="80"/>
        <v>2.8000000000000001E-2</v>
      </c>
      <c r="J239" s="136">
        <f t="shared" si="81"/>
        <v>43298</v>
      </c>
      <c r="K239" s="130">
        <f t="shared" si="82"/>
        <v>37</v>
      </c>
      <c r="L239" s="131">
        <f t="shared" si="83"/>
        <v>38</v>
      </c>
      <c r="M239" s="132">
        <f t="shared" si="74"/>
        <v>1.004172874</v>
      </c>
      <c r="N239" s="132">
        <f t="shared" ca="1" si="75"/>
        <v>1.013596183</v>
      </c>
      <c r="O239" s="131">
        <f t="shared" si="84"/>
        <v>0</v>
      </c>
      <c r="P239" s="17">
        <f t="shared" ca="1" si="85"/>
        <v>13.596183</v>
      </c>
      <c r="Q239" s="133">
        <f t="shared" si="76"/>
        <v>0</v>
      </c>
      <c r="R239" s="134" t="str">
        <f t="shared" si="86"/>
        <v>J=</v>
      </c>
      <c r="S239" s="136">
        <f t="shared" si="87"/>
        <v>43482</v>
      </c>
      <c r="T239" s="135">
        <f t="shared" si="77"/>
        <v>0</v>
      </c>
      <c r="U239" s="12"/>
      <c r="V239" s="138">
        <v>44481</v>
      </c>
      <c r="W239" s="28" t="s">
        <v>82</v>
      </c>
      <c r="X239" s="24"/>
      <c r="Y239" s="5"/>
      <c r="Z239" s="12"/>
      <c r="AA239" s="12"/>
      <c r="AB239" s="12"/>
      <c r="AC239" s="12"/>
      <c r="AD239" s="12"/>
      <c r="AE239" s="13"/>
      <c r="AF239" s="12"/>
      <c r="AG239" s="1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</row>
    <row r="240" spans="1:195" ht="12.75" x14ac:dyDescent="0.15">
      <c r="A240" s="127">
        <f t="shared" si="78"/>
        <v>43352</v>
      </c>
      <c r="B240" s="145">
        <f t="shared" ca="1" si="88"/>
        <v>1013.596183</v>
      </c>
      <c r="C240" s="128">
        <f t="shared" si="79"/>
        <v>1000</v>
      </c>
      <c r="D240" s="129">
        <f ca="1">IF(A240&lt;$B$1,VLOOKUP(A240,[1]DI!$A$4:$B$15000,2),0)</f>
        <v>0</v>
      </c>
      <c r="E240" s="128">
        <f t="shared" ca="1" si="72"/>
        <v>1</v>
      </c>
      <c r="F240" s="128">
        <f ca="1">(TRUNC(PRODUCT($E$12:$E239),16))</f>
        <v>1.0398288364458601</v>
      </c>
      <c r="G240" s="128">
        <f t="shared" ref="G240:G303" ca="1" si="89">IF(O239&gt;0,F239,G239)</f>
        <v>1.03016164548803</v>
      </c>
      <c r="H240" s="128">
        <f t="shared" ca="1" si="73"/>
        <v>1.00938415</v>
      </c>
      <c r="I240" s="129">
        <f t="shared" si="80"/>
        <v>2.8000000000000001E-2</v>
      </c>
      <c r="J240" s="136">
        <f t="shared" si="81"/>
        <v>43298</v>
      </c>
      <c r="K240" s="130">
        <f t="shared" si="82"/>
        <v>37</v>
      </c>
      <c r="L240" s="131">
        <f t="shared" si="83"/>
        <v>38</v>
      </c>
      <c r="M240" s="132">
        <f t="shared" si="74"/>
        <v>1.004172874</v>
      </c>
      <c r="N240" s="132">
        <f t="shared" ca="1" si="75"/>
        <v>1.013596183</v>
      </c>
      <c r="O240" s="131">
        <f t="shared" si="84"/>
        <v>0</v>
      </c>
      <c r="P240" s="17">
        <f t="shared" ca="1" si="85"/>
        <v>13.596183</v>
      </c>
      <c r="Q240" s="133">
        <f t="shared" si="76"/>
        <v>0</v>
      </c>
      <c r="R240" s="134" t="str">
        <f t="shared" si="86"/>
        <v>J=</v>
      </c>
      <c r="S240" s="136">
        <f t="shared" si="87"/>
        <v>43482</v>
      </c>
      <c r="T240" s="135">
        <f t="shared" si="77"/>
        <v>0</v>
      </c>
      <c r="U240" s="12"/>
      <c r="V240" s="138">
        <v>44502</v>
      </c>
      <c r="W240" s="35" t="s">
        <v>88</v>
      </c>
      <c r="X240" s="24"/>
      <c r="Y240" s="5"/>
      <c r="Z240" s="12"/>
      <c r="AA240" s="12"/>
      <c r="AB240" s="12"/>
      <c r="AC240" s="12"/>
      <c r="AD240" s="12"/>
      <c r="AE240" s="13"/>
      <c r="AF240" s="12"/>
      <c r="AG240" s="1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</row>
    <row r="241" spans="1:195" ht="12.75" x14ac:dyDescent="0.15">
      <c r="A241" s="127">
        <f t="shared" si="78"/>
        <v>43353</v>
      </c>
      <c r="B241" s="145">
        <f t="shared" ca="1" si="88"/>
        <v>1013.596183</v>
      </c>
      <c r="C241" s="128">
        <f t="shared" si="79"/>
        <v>1000</v>
      </c>
      <c r="D241" s="129">
        <f ca="1">IF(A241&lt;$B$1,VLOOKUP(A241,[1]DI!$A$4:$B$15000,2),0)</f>
        <v>6.3899999999999998E-2</v>
      </c>
      <c r="E241" s="128">
        <f t="shared" ca="1" si="72"/>
        <v>1.0002458299999999</v>
      </c>
      <c r="F241" s="128">
        <f ca="1">(TRUNC(PRODUCT($E$12:$E240),16))</f>
        <v>1.0398288364458601</v>
      </c>
      <c r="G241" s="128">
        <f t="shared" ca="1" si="89"/>
        <v>1.03016164548803</v>
      </c>
      <c r="H241" s="128">
        <f t="shared" ca="1" si="73"/>
        <v>1.00938415</v>
      </c>
      <c r="I241" s="129">
        <f t="shared" si="80"/>
        <v>2.8000000000000001E-2</v>
      </c>
      <c r="J241" s="136">
        <f t="shared" si="81"/>
        <v>43298</v>
      </c>
      <c r="K241" s="130">
        <f t="shared" si="82"/>
        <v>38</v>
      </c>
      <c r="L241" s="131">
        <f t="shared" si="83"/>
        <v>38</v>
      </c>
      <c r="M241" s="132">
        <f t="shared" si="74"/>
        <v>1.004172874</v>
      </c>
      <c r="N241" s="132">
        <f t="shared" ca="1" si="75"/>
        <v>1.013596183</v>
      </c>
      <c r="O241" s="131">
        <f t="shared" si="84"/>
        <v>0</v>
      </c>
      <c r="P241" s="17">
        <f t="shared" ca="1" si="85"/>
        <v>13.596183</v>
      </c>
      <c r="Q241" s="133">
        <f t="shared" si="76"/>
        <v>0</v>
      </c>
      <c r="R241" s="134" t="str">
        <f t="shared" si="86"/>
        <v>J=</v>
      </c>
      <c r="S241" s="136">
        <f t="shared" si="87"/>
        <v>43482</v>
      </c>
      <c r="T241" s="135">
        <f t="shared" si="77"/>
        <v>0</v>
      </c>
      <c r="U241" s="12"/>
      <c r="V241" s="138">
        <v>44515</v>
      </c>
      <c r="W241" s="35" t="s">
        <v>89</v>
      </c>
      <c r="X241" s="24"/>
      <c r="Y241" s="5"/>
      <c r="Z241" s="12"/>
      <c r="AA241" s="12"/>
      <c r="AB241" s="12"/>
      <c r="AC241" s="12"/>
      <c r="AD241" s="12"/>
      <c r="AE241" s="13"/>
      <c r="AF241" s="12"/>
      <c r="AG241" s="1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</row>
    <row r="242" spans="1:195" ht="12.75" x14ac:dyDescent="0.15">
      <c r="A242" s="127">
        <f t="shared" si="78"/>
        <v>43354</v>
      </c>
      <c r="B242" s="145">
        <f t="shared" ca="1" si="88"/>
        <v>1013.95646499</v>
      </c>
      <c r="C242" s="128">
        <f t="shared" si="79"/>
        <v>1000</v>
      </c>
      <c r="D242" s="129">
        <f ca="1">IF(A242&lt;$B$1,VLOOKUP(A242,[1]DI!$A$4:$B$15000,2),0)</f>
        <v>6.3899999999999998E-2</v>
      </c>
      <c r="E242" s="128">
        <f t="shared" ca="1" si="72"/>
        <v>1.0002458299999999</v>
      </c>
      <c r="F242" s="128">
        <f ca="1">(TRUNC(PRODUCT($E$12:$E241),16))</f>
        <v>1.04008445756872</v>
      </c>
      <c r="G242" s="128">
        <f t="shared" ca="1" si="89"/>
        <v>1.03016164548803</v>
      </c>
      <c r="H242" s="128">
        <f t="shared" ca="1" si="73"/>
        <v>1.0096322900000001</v>
      </c>
      <c r="I242" s="129">
        <f t="shared" si="80"/>
        <v>2.8000000000000001E-2</v>
      </c>
      <c r="J242" s="136">
        <f t="shared" si="81"/>
        <v>43298</v>
      </c>
      <c r="K242" s="130">
        <f t="shared" si="82"/>
        <v>39</v>
      </c>
      <c r="L242" s="131">
        <f t="shared" si="83"/>
        <v>39</v>
      </c>
      <c r="M242" s="132">
        <f t="shared" si="74"/>
        <v>1.0042829209999999</v>
      </c>
      <c r="N242" s="132">
        <f t="shared" ca="1" si="75"/>
        <v>1.0139564649999999</v>
      </c>
      <c r="O242" s="131">
        <f t="shared" si="84"/>
        <v>0</v>
      </c>
      <c r="P242" s="17">
        <f t="shared" ca="1" si="85"/>
        <v>13.956464990000001</v>
      </c>
      <c r="Q242" s="133">
        <f t="shared" si="76"/>
        <v>0</v>
      </c>
      <c r="R242" s="134" t="str">
        <f t="shared" si="86"/>
        <v>J=</v>
      </c>
      <c r="S242" s="136">
        <f t="shared" si="87"/>
        <v>43482</v>
      </c>
      <c r="T242" s="135">
        <f t="shared" si="77"/>
        <v>0</v>
      </c>
      <c r="U242" s="12"/>
      <c r="V242" s="138">
        <v>44620</v>
      </c>
      <c r="W242" s="35" t="s">
        <v>76</v>
      </c>
      <c r="X242" s="24"/>
      <c r="Y242" s="5"/>
      <c r="Z242" s="12"/>
      <c r="AA242" s="12"/>
      <c r="AB242" s="12"/>
      <c r="AC242" s="12"/>
      <c r="AD242" s="12"/>
      <c r="AE242" s="13"/>
      <c r="AF242" s="12"/>
      <c r="AG242" s="1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</row>
    <row r="243" spans="1:195" ht="12.75" x14ac:dyDescent="0.15">
      <c r="A243" s="127">
        <f t="shared" si="78"/>
        <v>43355</v>
      </c>
      <c r="B243" s="145">
        <f t="shared" ca="1" si="88"/>
        <v>1014.31686599</v>
      </c>
      <c r="C243" s="128">
        <f t="shared" si="79"/>
        <v>1000</v>
      </c>
      <c r="D243" s="129">
        <f ca="1">IF(A243&lt;$B$1,VLOOKUP(A243,[1]DI!$A$4:$B$15000,2),0)</f>
        <v>6.3899999999999998E-2</v>
      </c>
      <c r="E243" s="128">
        <f t="shared" ca="1" si="72"/>
        <v>1.0002458299999999</v>
      </c>
      <c r="F243" s="128">
        <f ca="1">(TRUNC(PRODUCT($E$12:$E242),16))</f>
        <v>1.0403401415309299</v>
      </c>
      <c r="G243" s="128">
        <f t="shared" ca="1" si="89"/>
        <v>1.03016164548803</v>
      </c>
      <c r="H243" s="128">
        <f t="shared" ca="1" si="73"/>
        <v>1.0098804800000001</v>
      </c>
      <c r="I243" s="129">
        <f t="shared" si="80"/>
        <v>2.8000000000000001E-2</v>
      </c>
      <c r="J243" s="136">
        <f t="shared" si="81"/>
        <v>43298</v>
      </c>
      <c r="K243" s="130">
        <f t="shared" si="82"/>
        <v>40</v>
      </c>
      <c r="L243" s="131">
        <f t="shared" si="83"/>
        <v>40</v>
      </c>
      <c r="M243" s="132">
        <f t="shared" si="74"/>
        <v>1.0043929810000001</v>
      </c>
      <c r="N243" s="132">
        <f t="shared" ca="1" si="75"/>
        <v>1.0143168659999999</v>
      </c>
      <c r="O243" s="131">
        <f t="shared" si="84"/>
        <v>0</v>
      </c>
      <c r="P243" s="17">
        <f t="shared" ca="1" si="85"/>
        <v>14.31686599</v>
      </c>
      <c r="Q243" s="133">
        <f t="shared" si="76"/>
        <v>0</v>
      </c>
      <c r="R243" s="134" t="str">
        <f t="shared" si="86"/>
        <v>J=</v>
      </c>
      <c r="S243" s="136">
        <f t="shared" si="87"/>
        <v>43482</v>
      </c>
      <c r="T243" s="135">
        <f t="shared" si="77"/>
        <v>0</v>
      </c>
      <c r="U243" s="12"/>
      <c r="V243" s="138">
        <v>44621</v>
      </c>
      <c r="W243" s="35" t="s">
        <v>76</v>
      </c>
      <c r="X243" s="24"/>
      <c r="Y243" s="5"/>
      <c r="Z243" s="12"/>
      <c r="AA243" s="12"/>
      <c r="AB243" s="12"/>
      <c r="AC243" s="12"/>
      <c r="AD243" s="12"/>
      <c r="AE243" s="13"/>
      <c r="AF243" s="12"/>
      <c r="AG243" s="1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</row>
    <row r="244" spans="1:195" ht="12.75" x14ac:dyDescent="0.15">
      <c r="A244" s="127">
        <f t="shared" si="78"/>
        <v>43356</v>
      </c>
      <c r="B244" s="145">
        <f t="shared" ca="1" si="88"/>
        <v>1014.677402</v>
      </c>
      <c r="C244" s="128">
        <f t="shared" si="79"/>
        <v>1000</v>
      </c>
      <c r="D244" s="129">
        <f ca="1">IF(A244&lt;$B$1,VLOOKUP(A244,[1]DI!$A$4:$B$15000,2),0)</f>
        <v>6.3899999999999998E-2</v>
      </c>
      <c r="E244" s="128">
        <f t="shared" ca="1" si="72"/>
        <v>1.0002458299999999</v>
      </c>
      <c r="F244" s="128">
        <f ca="1">(TRUNC(PRODUCT($E$12:$E243),16))</f>
        <v>1.0405958883479201</v>
      </c>
      <c r="G244" s="128">
        <f t="shared" ca="1" si="89"/>
        <v>1.03016164548803</v>
      </c>
      <c r="H244" s="128">
        <f t="shared" ca="1" si="73"/>
        <v>1.0101287400000001</v>
      </c>
      <c r="I244" s="129">
        <f t="shared" si="80"/>
        <v>2.8000000000000001E-2</v>
      </c>
      <c r="J244" s="136">
        <f t="shared" si="81"/>
        <v>43298</v>
      </c>
      <c r="K244" s="130">
        <f t="shared" si="82"/>
        <v>41</v>
      </c>
      <c r="L244" s="131">
        <f t="shared" si="83"/>
        <v>41</v>
      </c>
      <c r="M244" s="132">
        <f t="shared" si="74"/>
        <v>1.004503052</v>
      </c>
      <c r="N244" s="132">
        <f t="shared" ca="1" si="75"/>
        <v>1.014677402</v>
      </c>
      <c r="O244" s="131">
        <f t="shared" si="84"/>
        <v>0</v>
      </c>
      <c r="P244" s="17">
        <f t="shared" ca="1" si="85"/>
        <v>14.677402000000001</v>
      </c>
      <c r="Q244" s="133">
        <f t="shared" si="76"/>
        <v>0</v>
      </c>
      <c r="R244" s="134" t="str">
        <f t="shared" si="86"/>
        <v>J=</v>
      </c>
      <c r="S244" s="136">
        <f t="shared" si="87"/>
        <v>43482</v>
      </c>
      <c r="T244" s="135">
        <f t="shared" si="77"/>
        <v>0</v>
      </c>
      <c r="U244" s="12"/>
      <c r="V244" s="138">
        <v>44666</v>
      </c>
      <c r="W244" s="35" t="s">
        <v>84</v>
      </c>
      <c r="X244" s="39"/>
      <c r="Y244" s="5"/>
      <c r="Z244" s="12"/>
      <c r="AA244" s="12"/>
      <c r="AB244" s="12"/>
      <c r="AC244" s="12"/>
      <c r="AD244" s="12"/>
      <c r="AE244" s="13"/>
      <c r="AF244" s="12"/>
      <c r="AG244" s="1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</row>
    <row r="245" spans="1:195" ht="12.75" x14ac:dyDescent="0.15">
      <c r="A245" s="127">
        <f t="shared" si="78"/>
        <v>43357</v>
      </c>
      <c r="B245" s="145">
        <f t="shared" ca="1" si="88"/>
        <v>1015.038067</v>
      </c>
      <c r="C245" s="128">
        <f t="shared" si="79"/>
        <v>1000</v>
      </c>
      <c r="D245" s="129">
        <f ca="1">IF(A245&lt;$B$1,VLOOKUP(A245,[1]DI!$A$4:$B$15000,2),0)</f>
        <v>6.3899999999999998E-2</v>
      </c>
      <c r="E245" s="128">
        <f t="shared" ca="1" si="72"/>
        <v>1.0002458299999999</v>
      </c>
      <c r="F245" s="128">
        <f ca="1">(TRUNC(PRODUCT($E$12:$E244),16))</f>
        <v>1.0408516980351501</v>
      </c>
      <c r="G245" s="128">
        <f t="shared" ca="1" si="89"/>
        <v>1.03016164548803</v>
      </c>
      <c r="H245" s="128">
        <f t="shared" ca="1" si="73"/>
        <v>1.0103770599999999</v>
      </c>
      <c r="I245" s="129">
        <f t="shared" si="80"/>
        <v>2.8000000000000001E-2</v>
      </c>
      <c r="J245" s="136">
        <f t="shared" si="81"/>
        <v>43298</v>
      </c>
      <c r="K245" s="130">
        <f t="shared" si="82"/>
        <v>42</v>
      </c>
      <c r="L245" s="131">
        <f t="shared" si="83"/>
        <v>42</v>
      </c>
      <c r="M245" s="132">
        <f t="shared" si="74"/>
        <v>1.0046131359999999</v>
      </c>
      <c r="N245" s="132">
        <f t="shared" ca="1" si="75"/>
        <v>1.0150380670000001</v>
      </c>
      <c r="O245" s="131">
        <f t="shared" si="84"/>
        <v>0</v>
      </c>
      <c r="P245" s="17">
        <f t="shared" ca="1" si="85"/>
        <v>15.038067</v>
      </c>
      <c r="Q245" s="133">
        <f t="shared" si="76"/>
        <v>0</v>
      </c>
      <c r="R245" s="134" t="str">
        <f t="shared" si="86"/>
        <v>J=</v>
      </c>
      <c r="S245" s="136">
        <f t="shared" si="87"/>
        <v>43482</v>
      </c>
      <c r="T245" s="135">
        <f t="shared" si="77"/>
        <v>0</v>
      </c>
      <c r="U245" s="12"/>
      <c r="V245" s="138">
        <v>44672</v>
      </c>
      <c r="W245" s="35" t="s">
        <v>78</v>
      </c>
      <c r="X245" s="24"/>
      <c r="Y245" s="5"/>
      <c r="Z245" s="12"/>
      <c r="AA245" s="12"/>
      <c r="AB245" s="12"/>
      <c r="AC245" s="12"/>
      <c r="AD245" s="12"/>
      <c r="AE245" s="13"/>
      <c r="AF245" s="12"/>
      <c r="AG245" s="1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</row>
    <row r="246" spans="1:195" ht="12.75" x14ac:dyDescent="0.15">
      <c r="A246" s="127">
        <f t="shared" si="78"/>
        <v>43358</v>
      </c>
      <c r="B246" s="145">
        <f t="shared" ca="1" si="88"/>
        <v>1015.398857</v>
      </c>
      <c r="C246" s="128">
        <f t="shared" si="79"/>
        <v>1000</v>
      </c>
      <c r="D246" s="129">
        <f ca="1">IF(A246&lt;$B$1,VLOOKUP(A246,[1]DI!$A$4:$B$15000,2),0)</f>
        <v>0</v>
      </c>
      <c r="E246" s="128">
        <f t="shared" ca="1" si="72"/>
        <v>1</v>
      </c>
      <c r="F246" s="128">
        <f ca="1">(TRUNC(PRODUCT($E$12:$E245),16))</f>
        <v>1.0411075706080799</v>
      </c>
      <c r="G246" s="128">
        <f t="shared" ca="1" si="89"/>
        <v>1.03016164548803</v>
      </c>
      <c r="H246" s="128">
        <f t="shared" ca="1" si="73"/>
        <v>1.0106254400000001</v>
      </c>
      <c r="I246" s="129">
        <f t="shared" si="80"/>
        <v>2.8000000000000001E-2</v>
      </c>
      <c r="J246" s="136">
        <f t="shared" si="81"/>
        <v>43298</v>
      </c>
      <c r="K246" s="130">
        <f t="shared" si="82"/>
        <v>42</v>
      </c>
      <c r="L246" s="131">
        <f t="shared" si="83"/>
        <v>43</v>
      </c>
      <c r="M246" s="132">
        <f t="shared" si="74"/>
        <v>1.004723231</v>
      </c>
      <c r="N246" s="132">
        <f t="shared" ca="1" si="75"/>
        <v>1.0153988570000001</v>
      </c>
      <c r="O246" s="131">
        <f t="shared" si="84"/>
        <v>0</v>
      </c>
      <c r="P246" s="17">
        <f t="shared" ca="1" si="85"/>
        <v>15.398857</v>
      </c>
      <c r="Q246" s="133">
        <f t="shared" si="76"/>
        <v>0</v>
      </c>
      <c r="R246" s="134" t="str">
        <f t="shared" si="86"/>
        <v>J=</v>
      </c>
      <c r="S246" s="136">
        <f t="shared" si="87"/>
        <v>43482</v>
      </c>
      <c r="T246" s="135">
        <f t="shared" si="77"/>
        <v>0</v>
      </c>
      <c r="U246" s="12"/>
      <c r="V246" s="138">
        <v>44728</v>
      </c>
      <c r="W246" s="35" t="s">
        <v>86</v>
      </c>
      <c r="X246" s="24"/>
      <c r="Y246" s="5"/>
      <c r="Z246" s="12"/>
      <c r="AA246" s="12"/>
      <c r="AB246" s="12"/>
      <c r="AC246" s="12"/>
      <c r="AD246" s="12"/>
      <c r="AE246" s="13"/>
      <c r="AF246" s="12"/>
      <c r="AG246" s="1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</row>
    <row r="247" spans="1:195" ht="12.75" x14ac:dyDescent="0.15">
      <c r="A247" s="127">
        <f t="shared" si="78"/>
        <v>43359</v>
      </c>
      <c r="B247" s="145">
        <f t="shared" ca="1" si="88"/>
        <v>1015.398857</v>
      </c>
      <c r="C247" s="128">
        <f t="shared" si="79"/>
        <v>1000</v>
      </c>
      <c r="D247" s="129">
        <f ca="1">IF(A247&lt;$B$1,VLOOKUP(A247,[1]DI!$A$4:$B$15000,2),0)</f>
        <v>0</v>
      </c>
      <c r="E247" s="128">
        <f t="shared" ca="1" si="72"/>
        <v>1</v>
      </c>
      <c r="F247" s="128">
        <f ca="1">(TRUNC(PRODUCT($E$12:$E246),16))</f>
        <v>1.0411075706080799</v>
      </c>
      <c r="G247" s="128">
        <f t="shared" ca="1" si="89"/>
        <v>1.03016164548803</v>
      </c>
      <c r="H247" s="128">
        <f t="shared" ca="1" si="73"/>
        <v>1.0106254400000001</v>
      </c>
      <c r="I247" s="129">
        <f t="shared" si="80"/>
        <v>2.8000000000000001E-2</v>
      </c>
      <c r="J247" s="136">
        <f t="shared" si="81"/>
        <v>43298</v>
      </c>
      <c r="K247" s="130">
        <f t="shared" si="82"/>
        <v>42</v>
      </c>
      <c r="L247" s="131">
        <f t="shared" si="83"/>
        <v>43</v>
      </c>
      <c r="M247" s="132">
        <f t="shared" si="74"/>
        <v>1.004723231</v>
      </c>
      <c r="N247" s="132">
        <f t="shared" ca="1" si="75"/>
        <v>1.0153988570000001</v>
      </c>
      <c r="O247" s="131">
        <f t="shared" si="84"/>
        <v>0</v>
      </c>
      <c r="P247" s="17">
        <f t="shared" ca="1" si="85"/>
        <v>15.398857</v>
      </c>
      <c r="Q247" s="133">
        <f t="shared" si="76"/>
        <v>0</v>
      </c>
      <c r="R247" s="134" t="str">
        <f t="shared" si="86"/>
        <v>J=</v>
      </c>
      <c r="S247" s="136">
        <f t="shared" si="87"/>
        <v>43482</v>
      </c>
      <c r="T247" s="135">
        <f t="shared" si="77"/>
        <v>0</v>
      </c>
      <c r="U247" s="12"/>
      <c r="V247" s="138">
        <v>44811</v>
      </c>
      <c r="W247" s="35" t="s">
        <v>87</v>
      </c>
      <c r="X247" s="24"/>
      <c r="Y247" s="5"/>
      <c r="Z247" s="12"/>
      <c r="AA247" s="12"/>
      <c r="AB247" s="12"/>
      <c r="AC247" s="12"/>
      <c r="AD247" s="12"/>
      <c r="AE247" s="13"/>
      <c r="AF247" s="12"/>
      <c r="AG247" s="1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</row>
    <row r="248" spans="1:195" ht="12.75" x14ac:dyDescent="0.15">
      <c r="A248" s="127">
        <f t="shared" si="78"/>
        <v>43360</v>
      </c>
      <c r="B248" s="145">
        <f t="shared" ca="1" si="88"/>
        <v>1015.398857</v>
      </c>
      <c r="C248" s="128">
        <f t="shared" si="79"/>
        <v>1000</v>
      </c>
      <c r="D248" s="129">
        <f ca="1">IF(A248&lt;$B$1,VLOOKUP(A248,[1]DI!$A$4:$B$15000,2),0)</f>
        <v>6.3899999999999998E-2</v>
      </c>
      <c r="E248" s="128">
        <f t="shared" ca="1" si="72"/>
        <v>1.0002458299999999</v>
      </c>
      <c r="F248" s="128">
        <f ca="1">(TRUNC(PRODUCT($E$12:$E247),16))</f>
        <v>1.0411075706080799</v>
      </c>
      <c r="G248" s="128">
        <f t="shared" ca="1" si="89"/>
        <v>1.03016164548803</v>
      </c>
      <c r="H248" s="128">
        <f t="shared" ca="1" si="73"/>
        <v>1.0106254400000001</v>
      </c>
      <c r="I248" s="129">
        <f t="shared" si="80"/>
        <v>2.8000000000000001E-2</v>
      </c>
      <c r="J248" s="136">
        <f t="shared" si="81"/>
        <v>43298</v>
      </c>
      <c r="K248" s="130">
        <f t="shared" si="82"/>
        <v>43</v>
      </c>
      <c r="L248" s="131">
        <f t="shared" si="83"/>
        <v>43</v>
      </c>
      <c r="M248" s="132">
        <f t="shared" si="74"/>
        <v>1.004723231</v>
      </c>
      <c r="N248" s="132">
        <f t="shared" ca="1" si="75"/>
        <v>1.0153988570000001</v>
      </c>
      <c r="O248" s="131">
        <f t="shared" si="84"/>
        <v>0</v>
      </c>
      <c r="P248" s="17">
        <f t="shared" ca="1" si="85"/>
        <v>15.398857</v>
      </c>
      <c r="Q248" s="133">
        <f t="shared" si="76"/>
        <v>0</v>
      </c>
      <c r="R248" s="134" t="str">
        <f t="shared" si="86"/>
        <v>J=</v>
      </c>
      <c r="S248" s="136">
        <f t="shared" si="87"/>
        <v>43482</v>
      </c>
      <c r="T248" s="135">
        <f t="shared" si="77"/>
        <v>0</v>
      </c>
      <c r="U248" s="12"/>
      <c r="V248" s="138">
        <v>44846</v>
      </c>
      <c r="W248" s="28" t="s">
        <v>82</v>
      </c>
      <c r="X248" s="24"/>
      <c r="Y248" s="5"/>
      <c r="Z248" s="12"/>
      <c r="AA248" s="12"/>
      <c r="AB248" s="12"/>
      <c r="AC248" s="12"/>
      <c r="AD248" s="12"/>
      <c r="AE248" s="13"/>
      <c r="AF248" s="12"/>
      <c r="AG248" s="1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</row>
    <row r="249" spans="1:195" ht="12.75" x14ac:dyDescent="0.15">
      <c r="A249" s="127">
        <f t="shared" si="78"/>
        <v>43361</v>
      </c>
      <c r="B249" s="145">
        <f t="shared" ca="1" si="88"/>
        <v>1015.759786</v>
      </c>
      <c r="C249" s="128">
        <f t="shared" si="79"/>
        <v>1000</v>
      </c>
      <c r="D249" s="129">
        <f ca="1">IF(A249&lt;$B$1,VLOOKUP(A249,[1]DI!$A$4:$B$15000,2),0)</f>
        <v>6.3899999999999998E-2</v>
      </c>
      <c r="E249" s="128">
        <f t="shared" ca="1" si="72"/>
        <v>1.0002458299999999</v>
      </c>
      <c r="F249" s="128">
        <f ca="1">(TRUNC(PRODUCT($E$12:$E248),16))</f>
        <v>1.04136350608216</v>
      </c>
      <c r="G249" s="128">
        <f t="shared" ca="1" si="89"/>
        <v>1.03016164548803</v>
      </c>
      <c r="H249" s="128">
        <f t="shared" ca="1" si="73"/>
        <v>1.0108738900000001</v>
      </c>
      <c r="I249" s="129">
        <f t="shared" si="80"/>
        <v>2.8000000000000001E-2</v>
      </c>
      <c r="J249" s="136">
        <f t="shared" si="81"/>
        <v>43298</v>
      </c>
      <c r="K249" s="130">
        <f t="shared" si="82"/>
        <v>44</v>
      </c>
      <c r="L249" s="131">
        <f t="shared" si="83"/>
        <v>44</v>
      </c>
      <c r="M249" s="132">
        <f t="shared" si="74"/>
        <v>1.0048333389999999</v>
      </c>
      <c r="N249" s="132">
        <f t="shared" ca="1" si="75"/>
        <v>1.0157597860000001</v>
      </c>
      <c r="O249" s="131">
        <f t="shared" si="84"/>
        <v>0</v>
      </c>
      <c r="P249" s="17">
        <f t="shared" ca="1" si="85"/>
        <v>15.759786</v>
      </c>
      <c r="Q249" s="133">
        <f t="shared" si="76"/>
        <v>0</v>
      </c>
      <c r="R249" s="134" t="str">
        <f t="shared" si="86"/>
        <v>J=</v>
      </c>
      <c r="S249" s="136">
        <f t="shared" si="87"/>
        <v>43482</v>
      </c>
      <c r="T249" s="135">
        <f t="shared" si="77"/>
        <v>0</v>
      </c>
      <c r="U249" s="12"/>
      <c r="V249" s="138">
        <v>44867</v>
      </c>
      <c r="W249" s="35" t="s">
        <v>88</v>
      </c>
      <c r="X249" s="24"/>
      <c r="Y249" s="5"/>
      <c r="Z249" s="12"/>
      <c r="AA249" s="12"/>
      <c r="AB249" s="12"/>
      <c r="AC249" s="12"/>
      <c r="AD249" s="12"/>
      <c r="AE249" s="13"/>
      <c r="AF249" s="12"/>
      <c r="AG249" s="1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</row>
    <row r="250" spans="1:195" ht="12.75" x14ac:dyDescent="0.15">
      <c r="A250" s="127">
        <f t="shared" si="78"/>
        <v>43362</v>
      </c>
      <c r="B250" s="145">
        <f t="shared" ca="1" si="88"/>
        <v>1016.1208319899999</v>
      </c>
      <c r="C250" s="128">
        <f t="shared" si="79"/>
        <v>1000</v>
      </c>
      <c r="D250" s="129">
        <f ca="1">IF(A250&lt;$B$1,VLOOKUP(A250,[1]DI!$A$4:$B$15000,2),0)</f>
        <v>6.3899999999999998E-2</v>
      </c>
      <c r="E250" s="128">
        <f t="shared" ca="1" si="72"/>
        <v>1.0002458299999999</v>
      </c>
      <c r="F250" s="128">
        <f ca="1">(TRUNC(PRODUCT($E$12:$E249),16))</f>
        <v>1.04161950447286</v>
      </c>
      <c r="G250" s="128">
        <f t="shared" ca="1" si="89"/>
        <v>1.03016164548803</v>
      </c>
      <c r="H250" s="128">
        <f t="shared" ca="1" si="73"/>
        <v>1.0111223899999999</v>
      </c>
      <c r="I250" s="129">
        <f t="shared" si="80"/>
        <v>2.8000000000000001E-2</v>
      </c>
      <c r="J250" s="136">
        <f t="shared" si="81"/>
        <v>43298</v>
      </c>
      <c r="K250" s="130">
        <f t="shared" si="82"/>
        <v>45</v>
      </c>
      <c r="L250" s="131">
        <f t="shared" si="83"/>
        <v>45</v>
      </c>
      <c r="M250" s="132">
        <f t="shared" si="74"/>
        <v>1.0049434589999999</v>
      </c>
      <c r="N250" s="132">
        <f t="shared" ca="1" si="75"/>
        <v>1.0161208319999999</v>
      </c>
      <c r="O250" s="131">
        <f t="shared" si="84"/>
        <v>0</v>
      </c>
      <c r="P250" s="17">
        <f t="shared" ca="1" si="85"/>
        <v>16.120831989999999</v>
      </c>
      <c r="Q250" s="133">
        <f t="shared" si="76"/>
        <v>0</v>
      </c>
      <c r="R250" s="134" t="str">
        <f t="shared" si="86"/>
        <v>J=</v>
      </c>
      <c r="S250" s="136">
        <f t="shared" si="87"/>
        <v>43482</v>
      </c>
      <c r="T250" s="135">
        <f t="shared" si="77"/>
        <v>0</v>
      </c>
      <c r="U250" s="12"/>
      <c r="V250" s="138">
        <v>44880</v>
      </c>
      <c r="W250" s="35" t="s">
        <v>89</v>
      </c>
      <c r="X250" s="24"/>
      <c r="Y250" s="5"/>
      <c r="Z250" s="12"/>
      <c r="AA250" s="12"/>
      <c r="AB250" s="12"/>
      <c r="AC250" s="12"/>
      <c r="AD250" s="12"/>
      <c r="AE250" s="13"/>
      <c r="AF250" s="12"/>
      <c r="AG250" s="1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</row>
    <row r="251" spans="1:195" ht="12.75" x14ac:dyDescent="0.15">
      <c r="A251" s="127">
        <f t="shared" si="78"/>
        <v>43363</v>
      </c>
      <c r="B251" s="145">
        <f t="shared" ca="1" si="88"/>
        <v>1016.482004</v>
      </c>
      <c r="C251" s="128">
        <f t="shared" si="79"/>
        <v>1000</v>
      </c>
      <c r="D251" s="129">
        <f ca="1">IF(A251&lt;$B$1,VLOOKUP(A251,[1]DI!$A$4:$B$15000,2),0)</f>
        <v>6.3899999999999998E-2</v>
      </c>
      <c r="E251" s="128">
        <f t="shared" ca="1" si="72"/>
        <v>1.0002458299999999</v>
      </c>
      <c r="F251" s="128">
        <f ca="1">(TRUNC(PRODUCT($E$12:$E250),16))</f>
        <v>1.04187556579565</v>
      </c>
      <c r="G251" s="128">
        <f t="shared" ca="1" si="89"/>
        <v>1.03016164548803</v>
      </c>
      <c r="H251" s="128">
        <f t="shared" ca="1" si="73"/>
        <v>1.0113709500000001</v>
      </c>
      <c r="I251" s="129">
        <f t="shared" si="80"/>
        <v>2.8000000000000001E-2</v>
      </c>
      <c r="J251" s="136">
        <f t="shared" si="81"/>
        <v>43298</v>
      </c>
      <c r="K251" s="130">
        <f t="shared" si="82"/>
        <v>46</v>
      </c>
      <c r="L251" s="131">
        <f t="shared" si="83"/>
        <v>46</v>
      </c>
      <c r="M251" s="132">
        <f t="shared" si="74"/>
        <v>1.0050535899999999</v>
      </c>
      <c r="N251" s="132">
        <f t="shared" ca="1" si="75"/>
        <v>1.016482004</v>
      </c>
      <c r="O251" s="131">
        <f t="shared" si="84"/>
        <v>0</v>
      </c>
      <c r="P251" s="17">
        <f t="shared" ca="1" si="85"/>
        <v>16.482004</v>
      </c>
      <c r="Q251" s="133">
        <f t="shared" si="76"/>
        <v>0</v>
      </c>
      <c r="R251" s="134" t="str">
        <f t="shared" si="86"/>
        <v>J=</v>
      </c>
      <c r="S251" s="136">
        <f t="shared" si="87"/>
        <v>43482</v>
      </c>
      <c r="T251" s="135">
        <f t="shared" si="77"/>
        <v>0</v>
      </c>
      <c r="U251" s="12"/>
      <c r="V251" s="138">
        <v>44977</v>
      </c>
      <c r="W251" s="35" t="s">
        <v>76</v>
      </c>
      <c r="X251" s="24"/>
      <c r="Y251" s="5"/>
      <c r="Z251" s="12"/>
      <c r="AA251" s="12"/>
      <c r="AB251" s="12"/>
      <c r="AC251" s="12"/>
      <c r="AD251" s="12"/>
      <c r="AE251" s="13"/>
      <c r="AF251" s="12"/>
      <c r="AG251" s="1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</row>
    <row r="252" spans="1:195" ht="12.75" x14ac:dyDescent="0.15">
      <c r="A252" s="127">
        <f t="shared" si="78"/>
        <v>43364</v>
      </c>
      <c r="B252" s="145">
        <f t="shared" ca="1" si="88"/>
        <v>1016.84331399</v>
      </c>
      <c r="C252" s="128">
        <f t="shared" si="79"/>
        <v>1000</v>
      </c>
      <c r="D252" s="129">
        <f ca="1">IF(A252&lt;$B$1,VLOOKUP(A252,[1]DI!$A$4:$B$15000,2),0)</f>
        <v>6.3899999999999998E-2</v>
      </c>
      <c r="E252" s="128">
        <f t="shared" ca="1" si="72"/>
        <v>1.0002458299999999</v>
      </c>
      <c r="F252" s="128">
        <f ca="1">(TRUNC(PRODUCT($E$12:$E251),16))</f>
        <v>1.04213169006599</v>
      </c>
      <c r="G252" s="128">
        <f t="shared" ca="1" si="89"/>
        <v>1.03016164548803</v>
      </c>
      <c r="H252" s="128">
        <f t="shared" ca="1" si="73"/>
        <v>1.0116195800000001</v>
      </c>
      <c r="I252" s="129">
        <f t="shared" si="80"/>
        <v>2.8000000000000001E-2</v>
      </c>
      <c r="J252" s="136">
        <f t="shared" si="81"/>
        <v>43298</v>
      </c>
      <c r="K252" s="130">
        <f t="shared" si="82"/>
        <v>47</v>
      </c>
      <c r="L252" s="131">
        <f t="shared" si="83"/>
        <v>47</v>
      </c>
      <c r="M252" s="132">
        <f t="shared" si="74"/>
        <v>1.0051637339999999</v>
      </c>
      <c r="N252" s="132">
        <f t="shared" ca="1" si="75"/>
        <v>1.0168433139999999</v>
      </c>
      <c r="O252" s="131">
        <f t="shared" si="84"/>
        <v>0</v>
      </c>
      <c r="P252" s="17">
        <f t="shared" ca="1" si="85"/>
        <v>16.843313989999999</v>
      </c>
      <c r="Q252" s="133">
        <f t="shared" si="76"/>
        <v>0</v>
      </c>
      <c r="R252" s="134" t="str">
        <f t="shared" si="86"/>
        <v>J=</v>
      </c>
      <c r="S252" s="136">
        <f t="shared" si="87"/>
        <v>43482</v>
      </c>
      <c r="T252" s="135">
        <f t="shared" si="77"/>
        <v>0</v>
      </c>
      <c r="U252" s="12"/>
      <c r="V252" s="138">
        <v>44978</v>
      </c>
      <c r="W252" s="35" t="s">
        <v>76</v>
      </c>
      <c r="X252" s="24"/>
      <c r="Y252" s="5"/>
      <c r="Z252" s="12"/>
      <c r="AA252" s="12"/>
      <c r="AB252" s="12"/>
      <c r="AC252" s="12"/>
      <c r="AD252" s="12"/>
      <c r="AE252" s="13"/>
      <c r="AF252" s="12"/>
      <c r="AG252" s="1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</row>
    <row r="253" spans="1:195" ht="12.75" x14ac:dyDescent="0.15">
      <c r="A253" s="127">
        <f t="shared" si="78"/>
        <v>43365</v>
      </c>
      <c r="B253" s="145">
        <f t="shared" ca="1" si="88"/>
        <v>1017.204752</v>
      </c>
      <c r="C253" s="128">
        <f t="shared" si="79"/>
        <v>1000</v>
      </c>
      <c r="D253" s="129">
        <f ca="1">IF(A253&lt;$B$1,VLOOKUP(A253,[1]DI!$A$4:$B$15000,2),0)</f>
        <v>0</v>
      </c>
      <c r="E253" s="128">
        <f t="shared" ca="1" si="72"/>
        <v>1</v>
      </c>
      <c r="F253" s="128">
        <f ca="1">(TRUNC(PRODUCT($E$12:$E252),16))</f>
        <v>1.04238787729935</v>
      </c>
      <c r="G253" s="128">
        <f t="shared" ca="1" si="89"/>
        <v>1.03016164548803</v>
      </c>
      <c r="H253" s="128">
        <f t="shared" ca="1" si="73"/>
        <v>1.0118682699999999</v>
      </c>
      <c r="I253" s="129">
        <f t="shared" si="80"/>
        <v>2.8000000000000001E-2</v>
      </c>
      <c r="J253" s="136">
        <f t="shared" si="81"/>
        <v>43298</v>
      </c>
      <c r="K253" s="130">
        <f t="shared" si="82"/>
        <v>47</v>
      </c>
      <c r="L253" s="131">
        <f t="shared" si="83"/>
        <v>48</v>
      </c>
      <c r="M253" s="132">
        <f t="shared" si="74"/>
        <v>1.00527389</v>
      </c>
      <c r="N253" s="132">
        <f t="shared" ca="1" si="75"/>
        <v>1.017204752</v>
      </c>
      <c r="O253" s="131">
        <f t="shared" si="84"/>
        <v>0</v>
      </c>
      <c r="P253" s="17">
        <f t="shared" ca="1" si="85"/>
        <v>17.204751999999999</v>
      </c>
      <c r="Q253" s="133">
        <f t="shared" si="76"/>
        <v>0</v>
      </c>
      <c r="R253" s="134" t="str">
        <f t="shared" si="86"/>
        <v>J=</v>
      </c>
      <c r="S253" s="136">
        <f t="shared" si="87"/>
        <v>43482</v>
      </c>
      <c r="T253" s="135">
        <f t="shared" si="77"/>
        <v>0</v>
      </c>
      <c r="U253" s="12"/>
      <c r="V253" s="138">
        <v>45023</v>
      </c>
      <c r="W253" s="35" t="s">
        <v>84</v>
      </c>
      <c r="X253" s="24"/>
      <c r="Y253" s="5"/>
      <c r="Z253" s="12"/>
      <c r="AA253" s="12"/>
      <c r="AB253" s="12"/>
      <c r="AC253" s="12"/>
      <c r="AD253" s="12"/>
      <c r="AE253" s="13"/>
      <c r="AF253" s="12"/>
      <c r="AG253" s="1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</row>
    <row r="254" spans="1:195" ht="12.75" x14ac:dyDescent="0.15">
      <c r="A254" s="127">
        <f t="shared" si="78"/>
        <v>43366</v>
      </c>
      <c r="B254" s="145">
        <f t="shared" ca="1" si="88"/>
        <v>1017.204752</v>
      </c>
      <c r="C254" s="128">
        <f t="shared" si="79"/>
        <v>1000</v>
      </c>
      <c r="D254" s="129">
        <f ca="1">IF(A254&lt;$B$1,VLOOKUP(A254,[1]DI!$A$4:$B$15000,2),0)</f>
        <v>0</v>
      </c>
      <c r="E254" s="128">
        <f t="shared" ca="1" si="72"/>
        <v>1</v>
      </c>
      <c r="F254" s="128">
        <f ca="1">(TRUNC(PRODUCT($E$12:$E253),16))</f>
        <v>1.04238787729935</v>
      </c>
      <c r="G254" s="128">
        <f t="shared" ca="1" si="89"/>
        <v>1.03016164548803</v>
      </c>
      <c r="H254" s="128">
        <f t="shared" ca="1" si="73"/>
        <v>1.0118682699999999</v>
      </c>
      <c r="I254" s="129">
        <f t="shared" si="80"/>
        <v>2.8000000000000001E-2</v>
      </c>
      <c r="J254" s="136">
        <f t="shared" si="81"/>
        <v>43298</v>
      </c>
      <c r="K254" s="130">
        <f t="shared" si="82"/>
        <v>47</v>
      </c>
      <c r="L254" s="131">
        <f t="shared" si="83"/>
        <v>48</v>
      </c>
      <c r="M254" s="132">
        <f t="shared" si="74"/>
        <v>1.00527389</v>
      </c>
      <c r="N254" s="132">
        <f t="shared" ca="1" si="75"/>
        <v>1.017204752</v>
      </c>
      <c r="O254" s="131">
        <f t="shared" si="84"/>
        <v>0</v>
      </c>
      <c r="P254" s="17">
        <f t="shared" ca="1" si="85"/>
        <v>17.204751999999999</v>
      </c>
      <c r="Q254" s="133">
        <f t="shared" si="76"/>
        <v>0</v>
      </c>
      <c r="R254" s="134" t="str">
        <f t="shared" si="86"/>
        <v>J=</v>
      </c>
      <c r="S254" s="136">
        <f t="shared" si="87"/>
        <v>43482</v>
      </c>
      <c r="T254" s="135">
        <f t="shared" si="77"/>
        <v>0</v>
      </c>
      <c r="U254" s="12"/>
      <c r="V254" s="138">
        <v>45037</v>
      </c>
      <c r="W254" s="35" t="s">
        <v>78</v>
      </c>
      <c r="X254" s="24"/>
      <c r="Y254" s="33"/>
      <c r="Z254" s="31"/>
      <c r="AA254" s="31"/>
      <c r="AB254" s="31"/>
      <c r="AC254" s="31"/>
      <c r="AD254" s="31"/>
      <c r="AE254" s="43"/>
      <c r="AF254" s="31"/>
      <c r="AG254" s="31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  <c r="DN254" s="15"/>
      <c r="DO254" s="15"/>
      <c r="DP254" s="15"/>
      <c r="DQ254" s="15"/>
      <c r="DR254" s="15"/>
      <c r="DS254" s="15"/>
      <c r="DT254" s="15"/>
      <c r="DU254" s="15"/>
      <c r="DV254" s="15"/>
      <c r="DW254" s="15"/>
      <c r="DX254" s="15"/>
      <c r="DY254" s="15"/>
      <c r="DZ254" s="15"/>
      <c r="EA254" s="15"/>
      <c r="EB254" s="15"/>
      <c r="EC254" s="15"/>
      <c r="ED254" s="15"/>
      <c r="EE254" s="15"/>
      <c r="EF254" s="15"/>
      <c r="EG254" s="15"/>
      <c r="EH254" s="15"/>
      <c r="EI254" s="15"/>
      <c r="EJ254" s="15"/>
      <c r="EK254" s="15"/>
      <c r="EL254" s="15"/>
      <c r="EM254" s="15"/>
      <c r="EN254" s="15"/>
      <c r="EO254" s="15"/>
      <c r="EP254" s="15"/>
      <c r="EQ254" s="15"/>
      <c r="ER254" s="15"/>
      <c r="ES254" s="15"/>
      <c r="ET254" s="15"/>
      <c r="EU254" s="15"/>
      <c r="EV254" s="15"/>
      <c r="EW254" s="15"/>
      <c r="EX254" s="15"/>
      <c r="EY254" s="15"/>
      <c r="EZ254" s="15"/>
      <c r="FA254" s="15"/>
      <c r="FB254" s="15"/>
      <c r="FC254" s="15"/>
      <c r="FD254" s="15"/>
      <c r="FE254" s="15"/>
      <c r="FF254" s="15"/>
      <c r="FG254" s="15"/>
      <c r="FH254" s="15"/>
      <c r="FI254" s="15"/>
      <c r="FJ254" s="15"/>
      <c r="FK254" s="15"/>
      <c r="FL254" s="15"/>
      <c r="FM254" s="15"/>
      <c r="FN254" s="15"/>
      <c r="FO254" s="33"/>
      <c r="FP254" s="33"/>
      <c r="FQ254" s="33"/>
      <c r="FR254" s="33"/>
      <c r="FS254" s="33"/>
      <c r="FT254" s="33"/>
      <c r="FU254" s="33"/>
      <c r="FV254" s="33"/>
      <c r="FW254" s="33"/>
      <c r="FX254" s="33"/>
      <c r="FY254" s="33"/>
      <c r="FZ254" s="33"/>
      <c r="GA254" s="33"/>
      <c r="GB254" s="33"/>
      <c r="GC254" s="33"/>
      <c r="GD254" s="33"/>
      <c r="GE254" s="33"/>
      <c r="GF254" s="33"/>
      <c r="GG254" s="33"/>
      <c r="GH254" s="33"/>
      <c r="GI254" s="33"/>
      <c r="GJ254" s="33"/>
      <c r="GK254" s="33"/>
      <c r="GL254" s="33"/>
      <c r="GM254" s="33"/>
    </row>
    <row r="255" spans="1:195" ht="12.75" x14ac:dyDescent="0.15">
      <c r="A255" s="127">
        <f t="shared" si="78"/>
        <v>43367</v>
      </c>
      <c r="B255" s="145">
        <f t="shared" ca="1" si="88"/>
        <v>1017.204752</v>
      </c>
      <c r="C255" s="128">
        <f t="shared" si="79"/>
        <v>1000</v>
      </c>
      <c r="D255" s="129">
        <f ca="1">IF(A255&lt;$B$1,VLOOKUP(A255,[1]DI!$A$4:$B$15000,2),0)</f>
        <v>6.3899999999999998E-2</v>
      </c>
      <c r="E255" s="128">
        <f t="shared" ca="1" si="72"/>
        <v>1.0002458299999999</v>
      </c>
      <c r="F255" s="128">
        <f ca="1">(TRUNC(PRODUCT($E$12:$E254),16))</f>
        <v>1.04238787729935</v>
      </c>
      <c r="G255" s="128">
        <f t="shared" ca="1" si="89"/>
        <v>1.03016164548803</v>
      </c>
      <c r="H255" s="128">
        <f t="shared" ca="1" si="73"/>
        <v>1.0118682699999999</v>
      </c>
      <c r="I255" s="129">
        <f t="shared" si="80"/>
        <v>2.8000000000000001E-2</v>
      </c>
      <c r="J255" s="136">
        <f t="shared" si="81"/>
        <v>43298</v>
      </c>
      <c r="K255" s="130">
        <f t="shared" si="82"/>
        <v>48</v>
      </c>
      <c r="L255" s="131">
        <f t="shared" si="83"/>
        <v>48</v>
      </c>
      <c r="M255" s="132">
        <f t="shared" si="74"/>
        <v>1.00527389</v>
      </c>
      <c r="N255" s="132">
        <f t="shared" ca="1" si="75"/>
        <v>1.017204752</v>
      </c>
      <c r="O255" s="131">
        <f t="shared" si="84"/>
        <v>0</v>
      </c>
      <c r="P255" s="17">
        <f t="shared" ca="1" si="85"/>
        <v>17.204751999999999</v>
      </c>
      <c r="Q255" s="133">
        <f t="shared" si="76"/>
        <v>0</v>
      </c>
      <c r="R255" s="134" t="str">
        <f t="shared" si="86"/>
        <v>J=</v>
      </c>
      <c r="S255" s="136">
        <f t="shared" si="87"/>
        <v>43482</v>
      </c>
      <c r="T255" s="135">
        <f t="shared" si="77"/>
        <v>0</v>
      </c>
      <c r="U255" s="12"/>
      <c r="V255" s="138">
        <v>45047</v>
      </c>
      <c r="W255" s="35" t="s">
        <v>85</v>
      </c>
      <c r="X255" s="24"/>
      <c r="Y255" s="5"/>
      <c r="Z255" s="12"/>
      <c r="AA255" s="12"/>
      <c r="AB255" s="12"/>
      <c r="AC255" s="12"/>
      <c r="AD255" s="12"/>
      <c r="AE255" s="13"/>
      <c r="AF255" s="12"/>
      <c r="AG255" s="1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</row>
    <row r="256" spans="1:195" ht="12.75" x14ac:dyDescent="0.15">
      <c r="A256" s="127">
        <f t="shared" si="78"/>
        <v>43368</v>
      </c>
      <c r="B256" s="145">
        <f t="shared" ca="1" si="88"/>
        <v>1017.5663070000001</v>
      </c>
      <c r="C256" s="128">
        <f t="shared" si="79"/>
        <v>1000</v>
      </c>
      <c r="D256" s="129">
        <f ca="1">IF(A256&lt;$B$1,VLOOKUP(A256,[1]DI!$A$4:$B$15000,2),0)</f>
        <v>6.3899999999999998E-2</v>
      </c>
      <c r="E256" s="128">
        <f t="shared" ca="1" si="72"/>
        <v>1.0002458299999999</v>
      </c>
      <c r="F256" s="128">
        <f ca="1">(TRUNC(PRODUCT($E$12:$E255),16))</f>
        <v>1.0426441275112299</v>
      </c>
      <c r="G256" s="128">
        <f t="shared" ca="1" si="89"/>
        <v>1.03016164548803</v>
      </c>
      <c r="H256" s="128">
        <f t="shared" ca="1" si="73"/>
        <v>1.0121170100000001</v>
      </c>
      <c r="I256" s="129">
        <f t="shared" si="80"/>
        <v>2.8000000000000001E-2</v>
      </c>
      <c r="J256" s="136">
        <f t="shared" si="81"/>
        <v>43298</v>
      </c>
      <c r="K256" s="130">
        <f t="shared" si="82"/>
        <v>49</v>
      </c>
      <c r="L256" s="131">
        <f t="shared" si="83"/>
        <v>49</v>
      </c>
      <c r="M256" s="132">
        <f t="shared" si="74"/>
        <v>1.005384058</v>
      </c>
      <c r="N256" s="132">
        <f t="shared" ca="1" si="75"/>
        <v>1.0175663070000001</v>
      </c>
      <c r="O256" s="131">
        <f t="shared" si="84"/>
        <v>0</v>
      </c>
      <c r="P256" s="17">
        <f t="shared" ca="1" si="85"/>
        <v>17.566306999999998</v>
      </c>
      <c r="Q256" s="133">
        <f t="shared" si="76"/>
        <v>0</v>
      </c>
      <c r="R256" s="134" t="str">
        <f t="shared" si="86"/>
        <v>J=</v>
      </c>
      <c r="S256" s="136">
        <f t="shared" si="87"/>
        <v>43482</v>
      </c>
      <c r="T256" s="135">
        <f t="shared" si="77"/>
        <v>0</v>
      </c>
      <c r="U256" s="12"/>
      <c r="V256" s="138">
        <v>45085</v>
      </c>
      <c r="W256" s="35" t="s">
        <v>86</v>
      </c>
      <c r="X256" s="24"/>
      <c r="Y256" s="5"/>
      <c r="Z256" s="12"/>
      <c r="AA256" s="12"/>
      <c r="AB256" s="12"/>
      <c r="AC256" s="12"/>
      <c r="AD256" s="12"/>
      <c r="AE256" s="13"/>
      <c r="AF256" s="12"/>
      <c r="AG256" s="1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</row>
    <row r="257" spans="1:189" ht="12.75" x14ac:dyDescent="0.15">
      <c r="A257" s="127">
        <f t="shared" si="78"/>
        <v>43369</v>
      </c>
      <c r="B257" s="145">
        <f t="shared" ca="1" si="88"/>
        <v>1017.927999</v>
      </c>
      <c r="C257" s="128">
        <f t="shared" si="79"/>
        <v>1000</v>
      </c>
      <c r="D257" s="129">
        <f ca="1">IF(A257&lt;$B$1,VLOOKUP(A257,[1]DI!$A$4:$B$15000,2),0)</f>
        <v>6.3899999999999998E-2</v>
      </c>
      <c r="E257" s="128">
        <f t="shared" ca="1" si="72"/>
        <v>1.0002458299999999</v>
      </c>
      <c r="F257" s="128">
        <f ca="1">(TRUNC(PRODUCT($E$12:$E256),16))</f>
        <v>1.0429004407171001</v>
      </c>
      <c r="G257" s="128">
        <f t="shared" ca="1" si="89"/>
        <v>1.03016164548803</v>
      </c>
      <c r="H257" s="128">
        <f t="shared" ca="1" si="73"/>
        <v>1.0123658200000001</v>
      </c>
      <c r="I257" s="129">
        <f t="shared" si="80"/>
        <v>2.8000000000000001E-2</v>
      </c>
      <c r="J257" s="136">
        <f t="shared" si="81"/>
        <v>43298</v>
      </c>
      <c r="K257" s="130">
        <f t="shared" si="82"/>
        <v>50</v>
      </c>
      <c r="L257" s="131">
        <f t="shared" si="83"/>
        <v>50</v>
      </c>
      <c r="M257" s="132">
        <f t="shared" si="74"/>
        <v>1.005494238</v>
      </c>
      <c r="N257" s="132">
        <f t="shared" ca="1" si="75"/>
        <v>1.0179279990000001</v>
      </c>
      <c r="O257" s="131">
        <f t="shared" si="84"/>
        <v>0</v>
      </c>
      <c r="P257" s="17">
        <f t="shared" ca="1" si="85"/>
        <v>17.927999</v>
      </c>
      <c r="Q257" s="133">
        <f t="shared" si="76"/>
        <v>0</v>
      </c>
      <c r="R257" s="134" t="str">
        <f t="shared" si="86"/>
        <v>J=</v>
      </c>
      <c r="S257" s="136">
        <f t="shared" si="87"/>
        <v>43482</v>
      </c>
      <c r="T257" s="135">
        <f t="shared" si="77"/>
        <v>0</v>
      </c>
      <c r="U257" s="12"/>
      <c r="V257" s="138">
        <v>45176</v>
      </c>
      <c r="W257" s="35" t="s">
        <v>87</v>
      </c>
      <c r="X257" s="24"/>
      <c r="Y257" s="5"/>
      <c r="Z257" s="12"/>
      <c r="AA257" s="12"/>
      <c r="AB257" s="12"/>
      <c r="AC257" s="12"/>
      <c r="AD257" s="12"/>
      <c r="AE257" s="13"/>
      <c r="AF257" s="12"/>
      <c r="AG257" s="1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</row>
    <row r="258" spans="1:189" ht="12.75" x14ac:dyDescent="0.15">
      <c r="A258" s="127">
        <f t="shared" si="78"/>
        <v>43370</v>
      </c>
      <c r="B258" s="145">
        <f t="shared" ca="1" si="88"/>
        <v>1018.289818</v>
      </c>
      <c r="C258" s="128">
        <f t="shared" si="79"/>
        <v>1000</v>
      </c>
      <c r="D258" s="129">
        <f ca="1">IF(A258&lt;$B$1,VLOOKUP(A258,[1]DI!$A$4:$B$15000,2),0)</f>
        <v>6.3899999999999998E-2</v>
      </c>
      <c r="E258" s="128">
        <f t="shared" ca="1" si="72"/>
        <v>1.0002458299999999</v>
      </c>
      <c r="F258" s="128">
        <f ca="1">(TRUNC(PRODUCT($E$12:$E257),16))</f>
        <v>1.0431568169324399</v>
      </c>
      <c r="G258" s="128">
        <f t="shared" ca="1" si="89"/>
        <v>1.03016164548803</v>
      </c>
      <c r="H258" s="128">
        <f t="shared" ca="1" si="73"/>
        <v>1.0126146899999999</v>
      </c>
      <c r="I258" s="129">
        <f t="shared" si="80"/>
        <v>2.8000000000000001E-2</v>
      </c>
      <c r="J258" s="136">
        <f t="shared" si="81"/>
        <v>43298</v>
      </c>
      <c r="K258" s="130">
        <f t="shared" si="82"/>
        <v>51</v>
      </c>
      <c r="L258" s="131">
        <f t="shared" si="83"/>
        <v>51</v>
      </c>
      <c r="M258" s="132">
        <f t="shared" si="74"/>
        <v>1.00560443</v>
      </c>
      <c r="N258" s="132">
        <f t="shared" ca="1" si="75"/>
        <v>1.018289818</v>
      </c>
      <c r="O258" s="131">
        <f t="shared" si="84"/>
        <v>0</v>
      </c>
      <c r="P258" s="17">
        <f t="shared" ca="1" si="85"/>
        <v>18.289818</v>
      </c>
      <c r="Q258" s="133">
        <f t="shared" si="76"/>
        <v>0</v>
      </c>
      <c r="R258" s="134" t="str">
        <f t="shared" si="86"/>
        <v>J=</v>
      </c>
      <c r="S258" s="136">
        <f t="shared" si="87"/>
        <v>43482</v>
      </c>
      <c r="T258" s="135">
        <f t="shared" si="77"/>
        <v>0</v>
      </c>
      <c r="U258" s="12"/>
      <c r="V258" s="138">
        <v>45211</v>
      </c>
      <c r="W258" s="28" t="s">
        <v>82</v>
      </c>
      <c r="X258" s="24"/>
      <c r="Y258" s="5"/>
      <c r="Z258" s="12"/>
      <c r="AA258" s="12"/>
      <c r="AB258" s="12"/>
      <c r="AC258" s="12"/>
      <c r="AD258" s="12"/>
      <c r="AE258" s="13"/>
      <c r="AF258" s="12"/>
      <c r="AG258" s="1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</row>
    <row r="259" spans="1:189" ht="12.75" x14ac:dyDescent="0.15">
      <c r="A259" s="127">
        <f t="shared" si="78"/>
        <v>43371</v>
      </c>
      <c r="B259" s="145">
        <f t="shared" ca="1" si="88"/>
        <v>1018.651765</v>
      </c>
      <c r="C259" s="128">
        <f t="shared" si="79"/>
        <v>1000</v>
      </c>
      <c r="D259" s="129">
        <f ca="1">IF(A259&lt;$B$1,VLOOKUP(A259,[1]DI!$A$4:$B$15000,2),0)</f>
        <v>6.3899999999999998E-2</v>
      </c>
      <c r="E259" s="128">
        <f t="shared" ca="1" si="72"/>
        <v>1.0002458299999999</v>
      </c>
      <c r="F259" s="128">
        <f ca="1">(TRUNC(PRODUCT($E$12:$E258),16))</f>
        <v>1.0434132561727401</v>
      </c>
      <c r="G259" s="128">
        <f t="shared" ca="1" si="89"/>
        <v>1.03016164548803</v>
      </c>
      <c r="H259" s="128">
        <f t="shared" ca="1" si="73"/>
        <v>1.0128636200000001</v>
      </c>
      <c r="I259" s="129">
        <f t="shared" si="80"/>
        <v>2.8000000000000001E-2</v>
      </c>
      <c r="J259" s="136">
        <f t="shared" si="81"/>
        <v>43298</v>
      </c>
      <c r="K259" s="130">
        <f t="shared" si="82"/>
        <v>52</v>
      </c>
      <c r="L259" s="131">
        <f t="shared" si="83"/>
        <v>52</v>
      </c>
      <c r="M259" s="132">
        <f t="shared" si="74"/>
        <v>1.0057146340000001</v>
      </c>
      <c r="N259" s="132">
        <f t="shared" ca="1" si="75"/>
        <v>1.018651765</v>
      </c>
      <c r="O259" s="131">
        <f t="shared" si="84"/>
        <v>0</v>
      </c>
      <c r="P259" s="17">
        <f t="shared" ca="1" si="85"/>
        <v>18.651765000000001</v>
      </c>
      <c r="Q259" s="133">
        <f t="shared" si="76"/>
        <v>0</v>
      </c>
      <c r="R259" s="134" t="str">
        <f t="shared" si="86"/>
        <v>J=</v>
      </c>
      <c r="S259" s="136">
        <f t="shared" si="87"/>
        <v>43482</v>
      </c>
      <c r="T259" s="135">
        <f t="shared" si="77"/>
        <v>0</v>
      </c>
      <c r="U259" s="12"/>
      <c r="V259" s="138">
        <v>45232</v>
      </c>
      <c r="W259" s="35" t="s">
        <v>88</v>
      </c>
      <c r="X259" s="24"/>
      <c r="Y259" s="5"/>
      <c r="Z259" s="12"/>
      <c r="AA259" s="12"/>
      <c r="AB259" s="12"/>
      <c r="AC259" s="12"/>
      <c r="AD259" s="12"/>
      <c r="AE259" s="13"/>
      <c r="AF259" s="12"/>
      <c r="AG259" s="1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</row>
    <row r="260" spans="1:189" ht="12.75" x14ac:dyDescent="0.15">
      <c r="A260" s="127">
        <f t="shared" si="78"/>
        <v>43372</v>
      </c>
      <c r="B260" s="145">
        <f t="shared" ca="1" si="88"/>
        <v>1019.01383999</v>
      </c>
      <c r="C260" s="128">
        <f t="shared" si="79"/>
        <v>1000</v>
      </c>
      <c r="D260" s="129">
        <f ca="1">IF(A260&lt;$B$1,VLOOKUP(A260,[1]DI!$A$4:$B$15000,2),0)</f>
        <v>0</v>
      </c>
      <c r="E260" s="128">
        <f t="shared" ca="1" si="72"/>
        <v>1</v>
      </c>
      <c r="F260" s="128">
        <f ca="1">(TRUNC(PRODUCT($E$12:$E259),16))</f>
        <v>1.04366975845351</v>
      </c>
      <c r="G260" s="128">
        <f t="shared" ca="1" si="89"/>
        <v>1.03016164548803</v>
      </c>
      <c r="H260" s="128">
        <f t="shared" ca="1" si="73"/>
        <v>1.0131126100000001</v>
      </c>
      <c r="I260" s="129">
        <f t="shared" si="80"/>
        <v>2.8000000000000001E-2</v>
      </c>
      <c r="J260" s="136">
        <f t="shared" si="81"/>
        <v>43298</v>
      </c>
      <c r="K260" s="130">
        <f t="shared" si="82"/>
        <v>52</v>
      </c>
      <c r="L260" s="131">
        <f t="shared" si="83"/>
        <v>53</v>
      </c>
      <c r="M260" s="132">
        <f t="shared" si="74"/>
        <v>1.0058248510000001</v>
      </c>
      <c r="N260" s="132">
        <f t="shared" ca="1" si="75"/>
        <v>1.0190138399999999</v>
      </c>
      <c r="O260" s="131">
        <f t="shared" si="84"/>
        <v>0</v>
      </c>
      <c r="P260" s="17">
        <f t="shared" ca="1" si="85"/>
        <v>19.013839990000001</v>
      </c>
      <c r="Q260" s="133">
        <f t="shared" si="76"/>
        <v>0</v>
      </c>
      <c r="R260" s="134" t="str">
        <f t="shared" si="86"/>
        <v>J=</v>
      </c>
      <c r="S260" s="136">
        <f t="shared" si="87"/>
        <v>43482</v>
      </c>
      <c r="T260" s="135">
        <f t="shared" si="77"/>
        <v>0</v>
      </c>
      <c r="U260" s="12"/>
      <c r="V260" s="138">
        <v>45245</v>
      </c>
      <c r="W260" s="35" t="s">
        <v>89</v>
      </c>
      <c r="X260" s="24"/>
      <c r="Y260" s="5"/>
      <c r="Z260" s="12"/>
      <c r="AA260" s="12"/>
      <c r="AB260" s="12"/>
      <c r="AC260" s="12"/>
      <c r="AD260" s="12"/>
      <c r="AE260" s="13"/>
      <c r="AF260" s="12"/>
      <c r="AG260" s="1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</row>
    <row r="261" spans="1:189" ht="12.75" x14ac:dyDescent="0.15">
      <c r="A261" s="127">
        <f t="shared" si="78"/>
        <v>43373</v>
      </c>
      <c r="B261" s="145">
        <f t="shared" ca="1" si="88"/>
        <v>1019.01383999</v>
      </c>
      <c r="C261" s="128">
        <f t="shared" si="79"/>
        <v>1000</v>
      </c>
      <c r="D261" s="129">
        <f ca="1">IF(A261&lt;$B$1,VLOOKUP(A261,[1]DI!$A$4:$B$15000,2),0)</f>
        <v>0</v>
      </c>
      <c r="E261" s="128">
        <f t="shared" ca="1" si="72"/>
        <v>1</v>
      </c>
      <c r="F261" s="128">
        <f ca="1">(TRUNC(PRODUCT($E$12:$E260),16))</f>
        <v>1.04366975845351</v>
      </c>
      <c r="G261" s="128">
        <f t="shared" ca="1" si="89"/>
        <v>1.03016164548803</v>
      </c>
      <c r="H261" s="128">
        <f t="shared" ca="1" si="73"/>
        <v>1.0131126100000001</v>
      </c>
      <c r="I261" s="129">
        <f t="shared" si="80"/>
        <v>2.8000000000000001E-2</v>
      </c>
      <c r="J261" s="136">
        <f t="shared" si="81"/>
        <v>43298</v>
      </c>
      <c r="K261" s="130">
        <f t="shared" si="82"/>
        <v>52</v>
      </c>
      <c r="L261" s="131">
        <f t="shared" si="83"/>
        <v>53</v>
      </c>
      <c r="M261" s="132">
        <f t="shared" si="74"/>
        <v>1.0058248510000001</v>
      </c>
      <c r="N261" s="132">
        <f t="shared" ca="1" si="75"/>
        <v>1.0190138399999999</v>
      </c>
      <c r="O261" s="131">
        <f t="shared" si="84"/>
        <v>0</v>
      </c>
      <c r="P261" s="17">
        <f t="shared" ca="1" si="85"/>
        <v>19.013839990000001</v>
      </c>
      <c r="Q261" s="133">
        <f t="shared" si="76"/>
        <v>0</v>
      </c>
      <c r="R261" s="134" t="str">
        <f t="shared" si="86"/>
        <v>J=</v>
      </c>
      <c r="S261" s="136">
        <f t="shared" si="87"/>
        <v>43482</v>
      </c>
      <c r="T261" s="135">
        <f t="shared" si="77"/>
        <v>0</v>
      </c>
      <c r="U261" s="12"/>
      <c r="V261" s="138">
        <v>45285</v>
      </c>
      <c r="W261" s="35" t="s">
        <v>90</v>
      </c>
      <c r="X261" s="24"/>
      <c r="Y261" s="5"/>
      <c r="Z261" s="12"/>
      <c r="AA261" s="12"/>
      <c r="AB261" s="12"/>
      <c r="AC261" s="12"/>
      <c r="AD261" s="12"/>
      <c r="AE261" s="13"/>
      <c r="AF261" s="12"/>
      <c r="AG261" s="1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</row>
    <row r="262" spans="1:189" ht="12.75" x14ac:dyDescent="0.15">
      <c r="A262" s="127">
        <f t="shared" si="78"/>
        <v>43374</v>
      </c>
      <c r="B262" s="145">
        <f t="shared" ca="1" si="88"/>
        <v>1019.01383999</v>
      </c>
      <c r="C262" s="128">
        <f t="shared" si="79"/>
        <v>1000</v>
      </c>
      <c r="D262" s="129">
        <f ca="1">IF(A262&lt;$B$1,VLOOKUP(A262,[1]DI!$A$4:$B$15000,2),0)</f>
        <v>6.4000000000000001E-2</v>
      </c>
      <c r="E262" s="128">
        <f t="shared" ca="1" si="72"/>
        <v>1.0002462000000001</v>
      </c>
      <c r="F262" s="128">
        <f ca="1">(TRUNC(PRODUCT($E$12:$E261),16))</f>
        <v>1.04366975845351</v>
      </c>
      <c r="G262" s="128">
        <f t="shared" ca="1" si="89"/>
        <v>1.03016164548803</v>
      </c>
      <c r="H262" s="128">
        <f t="shared" ca="1" si="73"/>
        <v>1.0131126100000001</v>
      </c>
      <c r="I262" s="129">
        <f t="shared" si="80"/>
        <v>2.8000000000000001E-2</v>
      </c>
      <c r="J262" s="136">
        <f t="shared" si="81"/>
        <v>43298</v>
      </c>
      <c r="K262" s="130">
        <f t="shared" si="82"/>
        <v>53</v>
      </c>
      <c r="L262" s="131">
        <f t="shared" si="83"/>
        <v>53</v>
      </c>
      <c r="M262" s="132">
        <f t="shared" si="74"/>
        <v>1.0058248510000001</v>
      </c>
      <c r="N262" s="132">
        <f t="shared" ca="1" si="75"/>
        <v>1.0190138399999999</v>
      </c>
      <c r="O262" s="131">
        <f t="shared" si="84"/>
        <v>0</v>
      </c>
      <c r="P262" s="17">
        <f t="shared" ca="1" si="85"/>
        <v>19.013839990000001</v>
      </c>
      <c r="Q262" s="133">
        <f t="shared" si="76"/>
        <v>0</v>
      </c>
      <c r="R262" s="134" t="str">
        <f t="shared" si="86"/>
        <v>J=</v>
      </c>
      <c r="S262" s="136">
        <f t="shared" si="87"/>
        <v>43482</v>
      </c>
      <c r="T262" s="135">
        <f t="shared" si="77"/>
        <v>0</v>
      </c>
      <c r="U262" s="12"/>
      <c r="V262" s="138">
        <v>41640</v>
      </c>
      <c r="W262" s="35" t="s">
        <v>92</v>
      </c>
      <c r="X262" s="24"/>
      <c r="Y262" s="5"/>
      <c r="Z262" s="12"/>
      <c r="AA262" s="12"/>
      <c r="AB262" s="12"/>
      <c r="AC262" s="12"/>
      <c r="AD262" s="12"/>
      <c r="AE262" s="13"/>
      <c r="AF262" s="12"/>
      <c r="AG262" s="1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</row>
    <row r="263" spans="1:189" ht="12.75" x14ac:dyDescent="0.15">
      <c r="A263" s="127">
        <f t="shared" si="78"/>
        <v>43375</v>
      </c>
      <c r="B263" s="145">
        <f t="shared" ca="1" si="88"/>
        <v>1019.376424</v>
      </c>
      <c r="C263" s="128">
        <f t="shared" si="79"/>
        <v>1000</v>
      </c>
      <c r="D263" s="129">
        <f ca="1">IF(A263&lt;$B$1,VLOOKUP(A263,[1]DI!$A$4:$B$15000,2),0)</f>
        <v>6.4000000000000001E-2</v>
      </c>
      <c r="E263" s="128">
        <f t="shared" ca="1" si="72"/>
        <v>1.0002462000000001</v>
      </c>
      <c r="F263" s="128">
        <f ca="1">(TRUNC(PRODUCT($E$12:$E262),16))</f>
        <v>1.04392670994804</v>
      </c>
      <c r="G263" s="128">
        <f t="shared" ca="1" si="89"/>
        <v>1.03016164548803</v>
      </c>
      <c r="H263" s="128">
        <f t="shared" ca="1" si="73"/>
        <v>1.0133620400000001</v>
      </c>
      <c r="I263" s="129">
        <f t="shared" si="80"/>
        <v>2.8000000000000001E-2</v>
      </c>
      <c r="J263" s="136">
        <f t="shared" si="81"/>
        <v>43298</v>
      </c>
      <c r="K263" s="130">
        <f t="shared" si="82"/>
        <v>54</v>
      </c>
      <c r="L263" s="131">
        <f t="shared" si="83"/>
        <v>54</v>
      </c>
      <c r="M263" s="132">
        <f t="shared" si="74"/>
        <v>1.0059350789999999</v>
      </c>
      <c r="N263" s="132">
        <f t="shared" ca="1" si="75"/>
        <v>1.0193764240000001</v>
      </c>
      <c r="O263" s="131">
        <f t="shared" si="84"/>
        <v>0</v>
      </c>
      <c r="P263" s="17">
        <f t="shared" ca="1" si="85"/>
        <v>19.376424</v>
      </c>
      <c r="Q263" s="133">
        <f t="shared" si="76"/>
        <v>0</v>
      </c>
      <c r="R263" s="134" t="str">
        <f t="shared" si="86"/>
        <v>J=</v>
      </c>
      <c r="S263" s="136">
        <f t="shared" si="87"/>
        <v>43482</v>
      </c>
      <c r="T263" s="135">
        <f t="shared" si="77"/>
        <v>0</v>
      </c>
      <c r="U263" s="12"/>
      <c r="V263" s="138">
        <v>41701</v>
      </c>
      <c r="W263" s="35" t="s">
        <v>76</v>
      </c>
      <c r="X263" s="24"/>
      <c r="Y263" s="5"/>
      <c r="Z263" s="12"/>
      <c r="AA263" s="12"/>
      <c r="AB263" s="12"/>
      <c r="AC263" s="12"/>
      <c r="AD263" s="12"/>
      <c r="AE263" s="13"/>
      <c r="AF263" s="12"/>
      <c r="AG263" s="1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</row>
    <row r="264" spans="1:189" ht="12.75" x14ac:dyDescent="0.15">
      <c r="A264" s="127">
        <f t="shared" si="78"/>
        <v>43376</v>
      </c>
      <c r="B264" s="145">
        <f t="shared" ca="1" si="88"/>
        <v>1019.739135</v>
      </c>
      <c r="C264" s="128">
        <f t="shared" si="79"/>
        <v>1000</v>
      </c>
      <c r="D264" s="129">
        <f ca="1">IF(A264&lt;$B$1,VLOOKUP(A264,[1]DI!$A$4:$B$15000,2),0)</f>
        <v>6.4000000000000001E-2</v>
      </c>
      <c r="E264" s="128">
        <f t="shared" ca="1" si="72"/>
        <v>1.0002462000000001</v>
      </c>
      <c r="F264" s="128">
        <f ca="1">(TRUNC(PRODUCT($E$12:$E263),16))</f>
        <v>1.04418372470403</v>
      </c>
      <c r="G264" s="128">
        <f t="shared" ca="1" si="89"/>
        <v>1.03016164548803</v>
      </c>
      <c r="H264" s="128">
        <f t="shared" ca="1" si="73"/>
        <v>1.0136115299999999</v>
      </c>
      <c r="I264" s="129">
        <f t="shared" si="80"/>
        <v>2.8000000000000001E-2</v>
      </c>
      <c r="J264" s="136">
        <f t="shared" si="81"/>
        <v>43298</v>
      </c>
      <c r="K264" s="130">
        <f t="shared" si="82"/>
        <v>55</v>
      </c>
      <c r="L264" s="131">
        <f t="shared" si="83"/>
        <v>55</v>
      </c>
      <c r="M264" s="132">
        <f t="shared" si="74"/>
        <v>1.006045319</v>
      </c>
      <c r="N264" s="132">
        <f t="shared" ca="1" si="75"/>
        <v>1.019739135</v>
      </c>
      <c r="O264" s="131">
        <f t="shared" si="84"/>
        <v>0</v>
      </c>
      <c r="P264" s="17">
        <f t="shared" ca="1" si="85"/>
        <v>19.739135000000001</v>
      </c>
      <c r="Q264" s="133">
        <f t="shared" si="76"/>
        <v>0</v>
      </c>
      <c r="R264" s="134" t="str">
        <f t="shared" si="86"/>
        <v>J=</v>
      </c>
      <c r="S264" s="136">
        <f t="shared" si="87"/>
        <v>43482</v>
      </c>
      <c r="T264" s="135">
        <f t="shared" si="77"/>
        <v>0</v>
      </c>
      <c r="U264" s="12"/>
      <c r="V264" s="138">
        <v>41702</v>
      </c>
      <c r="W264" s="35" t="s">
        <v>76</v>
      </c>
      <c r="X264" s="24"/>
      <c r="Y264" s="5"/>
      <c r="Z264" s="12"/>
      <c r="AA264" s="12"/>
      <c r="AB264" s="12"/>
      <c r="AC264" s="12"/>
      <c r="AD264" s="12"/>
      <c r="AE264" s="13"/>
      <c r="AF264" s="12"/>
      <c r="AG264" s="1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</row>
    <row r="265" spans="1:189" ht="12.75" x14ac:dyDescent="0.15">
      <c r="A265" s="127">
        <f t="shared" si="78"/>
        <v>43377</v>
      </c>
      <c r="B265" s="145">
        <f t="shared" ca="1" si="88"/>
        <v>1020.101975</v>
      </c>
      <c r="C265" s="128">
        <f t="shared" si="79"/>
        <v>1000</v>
      </c>
      <c r="D265" s="129">
        <f ca="1">IF(A265&lt;$B$1,VLOOKUP(A265,[1]DI!$A$4:$B$15000,2),0)</f>
        <v>6.4000000000000001E-2</v>
      </c>
      <c r="E265" s="128">
        <f t="shared" ca="1" si="72"/>
        <v>1.0002462000000001</v>
      </c>
      <c r="F265" s="128">
        <f ca="1">(TRUNC(PRODUCT($E$12:$E264),16))</f>
        <v>1.04444080273705</v>
      </c>
      <c r="G265" s="128">
        <f t="shared" ca="1" si="89"/>
        <v>1.03016164548803</v>
      </c>
      <c r="H265" s="128">
        <f t="shared" ca="1" si="73"/>
        <v>1.0138610800000001</v>
      </c>
      <c r="I265" s="129">
        <f t="shared" si="80"/>
        <v>2.8000000000000001E-2</v>
      </c>
      <c r="J265" s="136">
        <f t="shared" si="81"/>
        <v>43298</v>
      </c>
      <c r="K265" s="130">
        <f t="shared" si="82"/>
        <v>56</v>
      </c>
      <c r="L265" s="131">
        <f t="shared" si="83"/>
        <v>56</v>
      </c>
      <c r="M265" s="132">
        <f t="shared" si="74"/>
        <v>1.0061555719999999</v>
      </c>
      <c r="N265" s="132">
        <f t="shared" ca="1" si="75"/>
        <v>1.020101975</v>
      </c>
      <c r="O265" s="131">
        <f t="shared" si="84"/>
        <v>0</v>
      </c>
      <c r="P265" s="17">
        <f t="shared" ca="1" si="85"/>
        <v>20.101974999999999</v>
      </c>
      <c r="Q265" s="133">
        <f t="shared" si="76"/>
        <v>0</v>
      </c>
      <c r="R265" s="134" t="str">
        <f t="shared" si="86"/>
        <v>J=</v>
      </c>
      <c r="S265" s="136">
        <f t="shared" si="87"/>
        <v>43482</v>
      </c>
      <c r="T265" s="135">
        <f t="shared" si="77"/>
        <v>0</v>
      </c>
      <c r="U265" s="12"/>
      <c r="V265" s="138">
        <v>41747</v>
      </c>
      <c r="W265" s="35" t="s">
        <v>93</v>
      </c>
      <c r="X265" s="24"/>
      <c r="Y265" s="5"/>
      <c r="Z265" s="12"/>
      <c r="AA265" s="12"/>
      <c r="AB265" s="12"/>
      <c r="AC265" s="12"/>
      <c r="AD265" s="12"/>
      <c r="AE265" s="13"/>
      <c r="AF265" s="12"/>
      <c r="AG265" s="1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</row>
    <row r="266" spans="1:189" ht="12.75" x14ac:dyDescent="0.15">
      <c r="A266" s="127">
        <f t="shared" si="78"/>
        <v>43378</v>
      </c>
      <c r="B266" s="145">
        <f t="shared" ca="1" si="88"/>
        <v>1020.464952</v>
      </c>
      <c r="C266" s="128">
        <f t="shared" si="79"/>
        <v>1000</v>
      </c>
      <c r="D266" s="129">
        <f ca="1">IF(A266&lt;$B$1,VLOOKUP(A266,[1]DI!$A$4:$B$15000,2),0)</f>
        <v>6.4000000000000001E-2</v>
      </c>
      <c r="E266" s="128">
        <f t="shared" ca="1" si="72"/>
        <v>1.0002462000000001</v>
      </c>
      <c r="F266" s="128">
        <f ca="1">(TRUNC(PRODUCT($E$12:$E265),16))</f>
        <v>1.04469794406269</v>
      </c>
      <c r="G266" s="128">
        <f t="shared" ca="1" si="89"/>
        <v>1.03016164548803</v>
      </c>
      <c r="H266" s="128">
        <f t="shared" ca="1" si="73"/>
        <v>1.0141107</v>
      </c>
      <c r="I266" s="129">
        <f t="shared" si="80"/>
        <v>2.8000000000000001E-2</v>
      </c>
      <c r="J266" s="136">
        <f t="shared" si="81"/>
        <v>43298</v>
      </c>
      <c r="K266" s="130">
        <f t="shared" si="82"/>
        <v>57</v>
      </c>
      <c r="L266" s="131">
        <f t="shared" si="83"/>
        <v>57</v>
      </c>
      <c r="M266" s="132">
        <f t="shared" si="74"/>
        <v>1.0062658369999999</v>
      </c>
      <c r="N266" s="132">
        <f t="shared" ca="1" si="75"/>
        <v>1.020464952</v>
      </c>
      <c r="O266" s="131">
        <f t="shared" si="84"/>
        <v>0</v>
      </c>
      <c r="P266" s="17">
        <f t="shared" ca="1" si="85"/>
        <v>20.464952</v>
      </c>
      <c r="Q266" s="133">
        <f t="shared" si="76"/>
        <v>0</v>
      </c>
      <c r="R266" s="134" t="str">
        <f t="shared" si="86"/>
        <v>J=</v>
      </c>
      <c r="S266" s="136">
        <f t="shared" si="87"/>
        <v>43482</v>
      </c>
      <c r="T266" s="135">
        <f t="shared" si="77"/>
        <v>0</v>
      </c>
      <c r="U266" s="12"/>
      <c r="V266" s="138">
        <v>41750</v>
      </c>
      <c r="W266" s="35" t="s">
        <v>78</v>
      </c>
      <c r="X266" s="24"/>
      <c r="Y266" s="5"/>
      <c r="Z266" s="12"/>
      <c r="AA266" s="12"/>
      <c r="AB266" s="12"/>
      <c r="AC266" s="12"/>
      <c r="AD266" s="12"/>
      <c r="AE266" s="13"/>
      <c r="AF266" s="12"/>
      <c r="AG266" s="1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</row>
    <row r="267" spans="1:189" ht="12.75" x14ac:dyDescent="0.15">
      <c r="A267" s="127">
        <f t="shared" si="78"/>
        <v>43379</v>
      </c>
      <c r="B267" s="145">
        <f t="shared" ca="1" si="88"/>
        <v>1020.828046</v>
      </c>
      <c r="C267" s="128">
        <f t="shared" si="79"/>
        <v>1000</v>
      </c>
      <c r="D267" s="129">
        <f ca="1">IF(A267&lt;$B$1,VLOOKUP(A267,[1]DI!$A$4:$B$15000,2),0)</f>
        <v>0</v>
      </c>
      <c r="E267" s="128">
        <f t="shared" ca="1" si="72"/>
        <v>1</v>
      </c>
      <c r="F267" s="128">
        <f ca="1">(TRUNC(PRODUCT($E$12:$E266),16))</f>
        <v>1.0449551486965101</v>
      </c>
      <c r="G267" s="128">
        <f t="shared" ca="1" si="89"/>
        <v>1.03016164548803</v>
      </c>
      <c r="H267" s="128">
        <f t="shared" ca="1" si="73"/>
        <v>1.0143603699999999</v>
      </c>
      <c r="I267" s="129">
        <f t="shared" si="80"/>
        <v>2.8000000000000001E-2</v>
      </c>
      <c r="J267" s="136">
        <f t="shared" si="81"/>
        <v>43298</v>
      </c>
      <c r="K267" s="130">
        <f t="shared" si="82"/>
        <v>57</v>
      </c>
      <c r="L267" s="131">
        <f t="shared" si="83"/>
        <v>58</v>
      </c>
      <c r="M267" s="132">
        <f t="shared" si="74"/>
        <v>1.006376113</v>
      </c>
      <c r="N267" s="132">
        <f t="shared" ca="1" si="75"/>
        <v>1.0208280460000001</v>
      </c>
      <c r="O267" s="131">
        <f t="shared" si="84"/>
        <v>0</v>
      </c>
      <c r="P267" s="17">
        <f t="shared" ca="1" si="85"/>
        <v>20.828046000000001</v>
      </c>
      <c r="Q267" s="133">
        <f t="shared" si="76"/>
        <v>0</v>
      </c>
      <c r="R267" s="134" t="str">
        <f t="shared" si="86"/>
        <v>J=</v>
      </c>
      <c r="S267" s="136">
        <f t="shared" si="87"/>
        <v>43482</v>
      </c>
      <c r="T267" s="135">
        <f t="shared" si="77"/>
        <v>0</v>
      </c>
      <c r="U267" s="12"/>
      <c r="V267" s="138">
        <v>41760</v>
      </c>
      <c r="W267" s="35" t="s">
        <v>85</v>
      </c>
      <c r="X267" s="24"/>
      <c r="Y267" s="5"/>
      <c r="Z267" s="12"/>
      <c r="AA267" s="12"/>
      <c r="AB267" s="12"/>
      <c r="AC267" s="12"/>
      <c r="AD267" s="12"/>
      <c r="AE267" s="13"/>
      <c r="AF267" s="12"/>
      <c r="AG267" s="1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</row>
    <row r="268" spans="1:189" ht="12.75" x14ac:dyDescent="0.15">
      <c r="A268" s="127">
        <f t="shared" si="78"/>
        <v>43380</v>
      </c>
      <c r="B268" s="145">
        <f t="shared" ca="1" si="88"/>
        <v>1020.828046</v>
      </c>
      <c r="C268" s="128">
        <f t="shared" si="79"/>
        <v>1000</v>
      </c>
      <c r="D268" s="129">
        <f ca="1">IF(A268&lt;$B$1,VLOOKUP(A268,[1]DI!$A$4:$B$15000,2),0)</f>
        <v>0</v>
      </c>
      <c r="E268" s="128">
        <f t="shared" ref="E268:E331" ca="1" si="90">IF(A268&lt;A$10,1,ROUND(((1+D268)^(1/252)),8))</f>
        <v>1</v>
      </c>
      <c r="F268" s="128">
        <f ca="1">(TRUNC(PRODUCT($E$12:$E267),16))</f>
        <v>1.0449551486965101</v>
      </c>
      <c r="G268" s="128">
        <f t="shared" ca="1" si="89"/>
        <v>1.03016164548803</v>
      </c>
      <c r="H268" s="128">
        <f t="shared" ref="H268:H331" ca="1" si="91">ROUND(F268/G268,8)</f>
        <v>1.0143603699999999</v>
      </c>
      <c r="I268" s="129">
        <f t="shared" si="80"/>
        <v>2.8000000000000001E-2</v>
      </c>
      <c r="J268" s="136">
        <f t="shared" si="81"/>
        <v>43298</v>
      </c>
      <c r="K268" s="130">
        <f t="shared" si="82"/>
        <v>57</v>
      </c>
      <c r="L268" s="131">
        <f t="shared" si="83"/>
        <v>58</v>
      </c>
      <c r="M268" s="132">
        <f t="shared" ref="M268:M331" si="92">ROUND((I268+1)^(L268/252),9)</f>
        <v>1.006376113</v>
      </c>
      <c r="N268" s="132">
        <f t="shared" ref="N268:N331" ca="1" si="93">ROUND(H268*M268,9)</f>
        <v>1.0208280460000001</v>
      </c>
      <c r="O268" s="131">
        <f t="shared" si="84"/>
        <v>0</v>
      </c>
      <c r="P268" s="17">
        <f t="shared" ca="1" si="85"/>
        <v>20.828046000000001</v>
      </c>
      <c r="Q268" s="133">
        <f t="shared" ref="Q268:Q331" si="94">IF(O268&gt;0,VLOOKUP(A268,$W$12:$AB$60,5),0)</f>
        <v>0</v>
      </c>
      <c r="R268" s="134" t="str">
        <f t="shared" si="86"/>
        <v>J=</v>
      </c>
      <c r="S268" s="136">
        <f t="shared" si="87"/>
        <v>43482</v>
      </c>
      <c r="T268" s="135">
        <f t="shared" ref="T268:T331" si="95">IF(O268&gt;0,(P268+Q268)*T$9,0)</f>
        <v>0</v>
      </c>
      <c r="U268" s="12"/>
      <c r="V268" s="138">
        <v>41809</v>
      </c>
      <c r="W268" s="35" t="s">
        <v>94</v>
      </c>
      <c r="X268" s="24"/>
      <c r="Y268" s="5"/>
      <c r="Z268" s="12"/>
      <c r="AA268" s="12"/>
      <c r="AB268" s="12"/>
      <c r="AC268" s="12"/>
      <c r="AD268" s="12"/>
      <c r="AE268" s="13"/>
      <c r="AF268" s="12"/>
      <c r="AG268" s="1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</row>
    <row r="269" spans="1:189" ht="12.75" x14ac:dyDescent="0.15">
      <c r="A269" s="127">
        <f t="shared" ref="A269:A332" si="96">(A268+1)</f>
        <v>43381</v>
      </c>
      <c r="B269" s="145">
        <f t="shared" ca="1" si="88"/>
        <v>1020.828046</v>
      </c>
      <c r="C269" s="128">
        <f t="shared" ref="C269:C332" si="97">(C268-Q268)</f>
        <v>1000</v>
      </c>
      <c r="D269" s="129">
        <f ca="1">IF(A269&lt;$B$1,VLOOKUP(A269,[1]DI!$A$4:$B$15000,2),0)</f>
        <v>6.4000000000000001E-2</v>
      </c>
      <c r="E269" s="128">
        <f t="shared" ca="1" si="90"/>
        <v>1.0002462000000001</v>
      </c>
      <c r="F269" s="128">
        <f ca="1">(TRUNC(PRODUCT($E$12:$E268),16))</f>
        <v>1.0449551486965101</v>
      </c>
      <c r="G269" s="128">
        <f t="shared" ca="1" si="89"/>
        <v>1.03016164548803</v>
      </c>
      <c r="H269" s="128">
        <f t="shared" ca="1" si="91"/>
        <v>1.0143603699999999</v>
      </c>
      <c r="I269" s="129">
        <f t="shared" ref="I269:I332" si="98">I268</f>
        <v>2.8000000000000001E-2</v>
      </c>
      <c r="J269" s="136">
        <f t="shared" ref="J269:J332" si="99">IF(O268&gt;0,VLOOKUP(O268,V$12:AF$60,2),J268)</f>
        <v>43298</v>
      </c>
      <c r="K269" s="130">
        <f t="shared" ref="K269:K332" si="100">IF(A269&gt;J269,IF(NETWORKDAYS(J269,A269,$V$71:$V$455)-1=0,1,NETWORKDAYS(J269,A269,$V$71:$V$455)-1),0)</f>
        <v>58</v>
      </c>
      <c r="L269" s="131">
        <f t="shared" ref="L269:L332" si="101">IF(AND(K269=1,K268=1),1,IF(K269&gt;0,IF(K269=K268,K269+1,K269),0))</f>
        <v>58</v>
      </c>
      <c r="M269" s="132">
        <f t="shared" si="92"/>
        <v>1.006376113</v>
      </c>
      <c r="N269" s="132">
        <f t="shared" ca="1" si="93"/>
        <v>1.0208280460000001</v>
      </c>
      <c r="O269" s="131">
        <f t="shared" ref="O269:O332" si="102">IF(VLOOKUP(A269,W$12:AD$60,8)=VLOOKUP(A268,W$12:AD$60,8),0,VLOOKUP(A269,W$12:AD$60,8))</f>
        <v>0</v>
      </c>
      <c r="P269" s="17">
        <f t="shared" ref="P269:P332" ca="1" si="103">TRUNC(((N269-1)*C269),8)</f>
        <v>20.828046000000001</v>
      </c>
      <c r="Q269" s="133">
        <f t="shared" si="94"/>
        <v>0</v>
      </c>
      <c r="R269" s="134" t="str">
        <f t="shared" ref="R269:R332" si="104">IF(O268&gt;0,VLOOKUP(O268,V$12:AF$60,10),R268)</f>
        <v>J=</v>
      </c>
      <c r="S269" s="136">
        <f t="shared" ref="S269:S332" si="105">IF(O268&gt;0,VLOOKUP(O268,V$12:AF$60,11),S268)</f>
        <v>43482</v>
      </c>
      <c r="T269" s="135">
        <f t="shared" si="95"/>
        <v>0</v>
      </c>
      <c r="U269" s="12"/>
      <c r="V269" s="138">
        <v>41998</v>
      </c>
      <c r="W269" s="35" t="s">
        <v>90</v>
      </c>
      <c r="X269" s="24"/>
      <c r="Y269" s="5"/>
      <c r="Z269" s="12"/>
      <c r="AA269" s="12"/>
      <c r="AB269" s="12"/>
      <c r="AC269" s="12"/>
      <c r="AD269" s="12"/>
      <c r="AE269" s="13"/>
      <c r="AF269" s="12"/>
      <c r="AG269" s="1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</row>
    <row r="270" spans="1:189" ht="12.75" x14ac:dyDescent="0.15">
      <c r="A270" s="127">
        <f t="shared" si="96"/>
        <v>43382</v>
      </c>
      <c r="B270" s="145">
        <f t="shared" ref="B270:B333" ca="1" si="106">IF(A270&lt;=TODAY(),C270+P270,IF(AND(A270&gt;TODAY(),A270&lt;=$B$1),IF(VLOOKUP(TODAY(),$A$10:$D$10000,4,FALSE)=0,"n.d",C270+P270),"n.d"))</f>
        <v>1021.191279</v>
      </c>
      <c r="C270" s="128">
        <f t="shared" si="97"/>
        <v>1000</v>
      </c>
      <c r="D270" s="129">
        <f ca="1">IF(A270&lt;$B$1,VLOOKUP(A270,[1]DI!$A$4:$B$15000,2),0)</f>
        <v>6.4000000000000001E-2</v>
      </c>
      <c r="E270" s="128">
        <f t="shared" ca="1" si="90"/>
        <v>1.0002462000000001</v>
      </c>
      <c r="F270" s="128">
        <f ca="1">(TRUNC(PRODUCT($E$12:$E269),16))</f>
        <v>1.0452124166541199</v>
      </c>
      <c r="G270" s="128">
        <f t="shared" ca="1" si="89"/>
        <v>1.03016164548803</v>
      </c>
      <c r="H270" s="128">
        <f t="shared" ca="1" si="91"/>
        <v>1.01461011</v>
      </c>
      <c r="I270" s="129">
        <f t="shared" si="98"/>
        <v>2.8000000000000001E-2</v>
      </c>
      <c r="J270" s="136">
        <f t="shared" si="99"/>
        <v>43298</v>
      </c>
      <c r="K270" s="130">
        <f t="shared" si="100"/>
        <v>59</v>
      </c>
      <c r="L270" s="131">
        <f t="shared" si="101"/>
        <v>59</v>
      </c>
      <c r="M270" s="132">
        <f t="shared" si="92"/>
        <v>1.0064864019999999</v>
      </c>
      <c r="N270" s="132">
        <f t="shared" ca="1" si="93"/>
        <v>1.021191279</v>
      </c>
      <c r="O270" s="131">
        <f t="shared" si="102"/>
        <v>0</v>
      </c>
      <c r="P270" s="17">
        <f t="shared" ca="1" si="103"/>
        <v>21.191279000000002</v>
      </c>
      <c r="Q270" s="133">
        <f t="shared" si="94"/>
        <v>0</v>
      </c>
      <c r="R270" s="134" t="str">
        <f t="shared" si="104"/>
        <v>J=</v>
      </c>
      <c r="S270" s="136">
        <f t="shared" si="105"/>
        <v>43482</v>
      </c>
      <c r="T270" s="135">
        <f t="shared" si="95"/>
        <v>0</v>
      </c>
      <c r="U270" s="12"/>
      <c r="V270" s="138">
        <v>42005</v>
      </c>
      <c r="W270" s="35" t="s">
        <v>92</v>
      </c>
      <c r="X270" s="24"/>
      <c r="Y270" s="5"/>
      <c r="Z270" s="12"/>
      <c r="AA270" s="12"/>
      <c r="AB270" s="12"/>
      <c r="AC270" s="12"/>
      <c r="AD270" s="12"/>
      <c r="AE270" s="13"/>
      <c r="AF270" s="12"/>
      <c r="AG270" s="1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</row>
    <row r="271" spans="1:189" ht="12.75" x14ac:dyDescent="0.15">
      <c r="A271" s="127">
        <f t="shared" si="96"/>
        <v>43383</v>
      </c>
      <c r="B271" s="145">
        <f t="shared" ca="1" si="106"/>
        <v>1021.55462899</v>
      </c>
      <c r="C271" s="128">
        <f t="shared" si="97"/>
        <v>1000</v>
      </c>
      <c r="D271" s="129">
        <f ca="1">IF(A271&lt;$B$1,VLOOKUP(A271,[1]DI!$A$4:$B$15000,2),0)</f>
        <v>6.4000000000000001E-2</v>
      </c>
      <c r="E271" s="128">
        <f t="shared" ca="1" si="90"/>
        <v>1.0002462000000001</v>
      </c>
      <c r="F271" s="128">
        <f ca="1">(TRUNC(PRODUCT($E$12:$E270),16))</f>
        <v>1.0454697479510999</v>
      </c>
      <c r="G271" s="128">
        <f t="shared" ca="1" si="89"/>
        <v>1.03016164548803</v>
      </c>
      <c r="H271" s="128">
        <f t="shared" ca="1" si="91"/>
        <v>1.0148599</v>
      </c>
      <c r="I271" s="129">
        <f t="shared" si="98"/>
        <v>2.8000000000000001E-2</v>
      </c>
      <c r="J271" s="136">
        <f t="shared" si="99"/>
        <v>43298</v>
      </c>
      <c r="K271" s="130">
        <f t="shared" si="100"/>
        <v>60</v>
      </c>
      <c r="L271" s="131">
        <f t="shared" si="101"/>
        <v>60</v>
      </c>
      <c r="M271" s="132">
        <f t="shared" si="92"/>
        <v>1.006596703</v>
      </c>
      <c r="N271" s="132">
        <f t="shared" ca="1" si="93"/>
        <v>1.0215546289999999</v>
      </c>
      <c r="O271" s="131">
        <f t="shared" si="102"/>
        <v>0</v>
      </c>
      <c r="P271" s="17">
        <f t="shared" ca="1" si="103"/>
        <v>21.554628990000001</v>
      </c>
      <c r="Q271" s="133">
        <f t="shared" si="94"/>
        <v>0</v>
      </c>
      <c r="R271" s="134" t="str">
        <f t="shared" si="104"/>
        <v>J=</v>
      </c>
      <c r="S271" s="136">
        <f t="shared" si="105"/>
        <v>43482</v>
      </c>
      <c r="T271" s="135">
        <f t="shared" si="95"/>
        <v>0</v>
      </c>
      <c r="U271" s="12"/>
      <c r="V271" s="138">
        <v>42051</v>
      </c>
      <c r="W271" s="35" t="s">
        <v>76</v>
      </c>
      <c r="X271" s="24"/>
      <c r="Y271" s="5"/>
      <c r="Z271" s="12"/>
      <c r="AA271" s="12"/>
      <c r="AB271" s="12"/>
      <c r="AC271" s="12"/>
      <c r="AD271" s="12"/>
      <c r="AE271" s="13"/>
      <c r="AF271" s="12"/>
      <c r="AG271" s="1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</row>
    <row r="272" spans="1:189" ht="12.75" x14ac:dyDescent="0.15">
      <c r="A272" s="127">
        <f t="shared" si="96"/>
        <v>43384</v>
      </c>
      <c r="B272" s="145">
        <f t="shared" ca="1" si="106"/>
        <v>1021.9181170000001</v>
      </c>
      <c r="C272" s="128">
        <f t="shared" si="97"/>
        <v>1000</v>
      </c>
      <c r="D272" s="129">
        <f ca="1">IF(A272&lt;$B$1,VLOOKUP(A272,[1]DI!$A$4:$B$15000,2),0)</f>
        <v>6.4000000000000001E-2</v>
      </c>
      <c r="E272" s="128">
        <f t="shared" ca="1" si="90"/>
        <v>1.0002462000000001</v>
      </c>
      <c r="F272" s="128">
        <f ca="1">(TRUNC(PRODUCT($E$12:$E271),16))</f>
        <v>1.0457271426030501</v>
      </c>
      <c r="G272" s="128">
        <f t="shared" ca="1" si="89"/>
        <v>1.03016164548803</v>
      </c>
      <c r="H272" s="128">
        <f t="shared" ca="1" si="91"/>
        <v>1.0151097600000001</v>
      </c>
      <c r="I272" s="129">
        <f t="shared" si="98"/>
        <v>2.8000000000000001E-2</v>
      </c>
      <c r="J272" s="136">
        <f t="shared" si="99"/>
        <v>43298</v>
      </c>
      <c r="K272" s="130">
        <f t="shared" si="100"/>
        <v>61</v>
      </c>
      <c r="L272" s="131">
        <f t="shared" si="101"/>
        <v>61</v>
      </c>
      <c r="M272" s="132">
        <f t="shared" si="92"/>
        <v>1.006707016</v>
      </c>
      <c r="N272" s="132">
        <f t="shared" ca="1" si="93"/>
        <v>1.021918117</v>
      </c>
      <c r="O272" s="131">
        <f t="shared" si="102"/>
        <v>0</v>
      </c>
      <c r="P272" s="17">
        <f t="shared" ca="1" si="103"/>
        <v>21.918116999999999</v>
      </c>
      <c r="Q272" s="133">
        <f t="shared" si="94"/>
        <v>0</v>
      </c>
      <c r="R272" s="134" t="str">
        <f t="shared" si="104"/>
        <v>J=</v>
      </c>
      <c r="S272" s="136">
        <f t="shared" si="105"/>
        <v>43482</v>
      </c>
      <c r="T272" s="135">
        <f t="shared" si="95"/>
        <v>0</v>
      </c>
      <c r="U272" s="12"/>
      <c r="V272" s="138">
        <v>42052</v>
      </c>
      <c r="W272" s="35" t="s">
        <v>76</v>
      </c>
      <c r="X272" s="24"/>
      <c r="Y272" s="5"/>
      <c r="Z272" s="12"/>
      <c r="AA272" s="12"/>
      <c r="AB272" s="12"/>
      <c r="AC272" s="12"/>
      <c r="AD272" s="12"/>
      <c r="AE272" s="13"/>
      <c r="AF272" s="12"/>
      <c r="AG272" s="1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</row>
    <row r="273" spans="1:195" ht="12.75" x14ac:dyDescent="0.15">
      <c r="A273" s="127">
        <f t="shared" si="96"/>
        <v>43385</v>
      </c>
      <c r="B273" s="145">
        <f t="shared" ca="1" si="106"/>
        <v>1022.281733</v>
      </c>
      <c r="C273" s="128">
        <f t="shared" si="97"/>
        <v>1000</v>
      </c>
      <c r="D273" s="129">
        <f ca="1">IF(A273&lt;$B$1,VLOOKUP(A273,[1]DI!$A$4:$B$15000,2),0)</f>
        <v>0</v>
      </c>
      <c r="E273" s="128">
        <f t="shared" ca="1" si="90"/>
        <v>1</v>
      </c>
      <c r="F273" s="128">
        <f ca="1">(TRUNC(PRODUCT($E$12:$E272),16))</f>
        <v>1.04598460062556</v>
      </c>
      <c r="G273" s="128">
        <f t="shared" ca="1" si="89"/>
        <v>1.03016164548803</v>
      </c>
      <c r="H273" s="128">
        <f t="shared" ca="1" si="91"/>
        <v>1.01535968</v>
      </c>
      <c r="I273" s="129">
        <f t="shared" si="98"/>
        <v>2.8000000000000001E-2</v>
      </c>
      <c r="J273" s="136">
        <f t="shared" si="99"/>
        <v>43298</v>
      </c>
      <c r="K273" s="130">
        <f t="shared" si="100"/>
        <v>61</v>
      </c>
      <c r="L273" s="131">
        <f t="shared" si="101"/>
        <v>62</v>
      </c>
      <c r="M273" s="132">
        <f t="shared" si="92"/>
        <v>1.0068173410000001</v>
      </c>
      <c r="N273" s="132">
        <f t="shared" ca="1" si="93"/>
        <v>1.022281733</v>
      </c>
      <c r="O273" s="131">
        <f t="shared" si="102"/>
        <v>0</v>
      </c>
      <c r="P273" s="17">
        <f t="shared" ca="1" si="103"/>
        <v>22.281732999999999</v>
      </c>
      <c r="Q273" s="133">
        <f t="shared" si="94"/>
        <v>0</v>
      </c>
      <c r="R273" s="134" t="str">
        <f t="shared" si="104"/>
        <v>J=</v>
      </c>
      <c r="S273" s="136">
        <f t="shared" si="105"/>
        <v>43482</v>
      </c>
      <c r="T273" s="135">
        <f t="shared" si="95"/>
        <v>0</v>
      </c>
      <c r="U273" s="12"/>
      <c r="V273" s="138">
        <v>42097</v>
      </c>
      <c r="W273" s="35" t="s">
        <v>93</v>
      </c>
      <c r="X273" s="39"/>
      <c r="Y273" s="5"/>
      <c r="Z273" s="12"/>
      <c r="AA273" s="12"/>
      <c r="AB273" s="12"/>
      <c r="AC273" s="12"/>
      <c r="AD273" s="12"/>
      <c r="AE273" s="13"/>
      <c r="AF273" s="12"/>
      <c r="AG273" s="1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</row>
    <row r="274" spans="1:195" ht="12.75" x14ac:dyDescent="0.15">
      <c r="A274" s="127">
        <f t="shared" si="96"/>
        <v>43386</v>
      </c>
      <c r="B274" s="145">
        <f t="shared" ca="1" si="106"/>
        <v>1022.281733</v>
      </c>
      <c r="C274" s="128">
        <f t="shared" si="97"/>
        <v>1000</v>
      </c>
      <c r="D274" s="129">
        <f ca="1">IF(A274&lt;$B$1,VLOOKUP(A274,[1]DI!$A$4:$B$15000,2),0)</f>
        <v>0</v>
      </c>
      <c r="E274" s="128">
        <f t="shared" ca="1" si="90"/>
        <v>1</v>
      </c>
      <c r="F274" s="128">
        <f ca="1">(TRUNC(PRODUCT($E$12:$E273),16))</f>
        <v>1.04598460062556</v>
      </c>
      <c r="G274" s="128">
        <f t="shared" ca="1" si="89"/>
        <v>1.03016164548803</v>
      </c>
      <c r="H274" s="128">
        <f t="shared" ca="1" si="91"/>
        <v>1.01535968</v>
      </c>
      <c r="I274" s="129">
        <f t="shared" si="98"/>
        <v>2.8000000000000001E-2</v>
      </c>
      <c r="J274" s="136">
        <f t="shared" si="99"/>
        <v>43298</v>
      </c>
      <c r="K274" s="130">
        <f t="shared" si="100"/>
        <v>61</v>
      </c>
      <c r="L274" s="131">
        <f t="shared" si="101"/>
        <v>62</v>
      </c>
      <c r="M274" s="132">
        <f t="shared" si="92"/>
        <v>1.0068173410000001</v>
      </c>
      <c r="N274" s="132">
        <f t="shared" ca="1" si="93"/>
        <v>1.022281733</v>
      </c>
      <c r="O274" s="131">
        <f t="shared" si="102"/>
        <v>0</v>
      </c>
      <c r="P274" s="17">
        <f t="shared" ca="1" si="103"/>
        <v>22.281732999999999</v>
      </c>
      <c r="Q274" s="133">
        <f t="shared" si="94"/>
        <v>0</v>
      </c>
      <c r="R274" s="134" t="str">
        <f t="shared" si="104"/>
        <v>J=</v>
      </c>
      <c r="S274" s="136">
        <f t="shared" si="105"/>
        <v>43482</v>
      </c>
      <c r="T274" s="135">
        <f t="shared" si="95"/>
        <v>0</v>
      </c>
      <c r="U274" s="12"/>
      <c r="V274" s="138">
        <v>42115</v>
      </c>
      <c r="W274" s="35" t="s">
        <v>78</v>
      </c>
      <c r="X274" s="24"/>
      <c r="Y274" s="5"/>
      <c r="Z274" s="12"/>
      <c r="AA274" s="12"/>
      <c r="AB274" s="12"/>
      <c r="AC274" s="12"/>
      <c r="AD274" s="12"/>
      <c r="AE274" s="13"/>
      <c r="AF274" s="12"/>
      <c r="AG274" s="1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</row>
    <row r="275" spans="1:195" ht="12.75" x14ac:dyDescent="0.15">
      <c r="A275" s="127">
        <f t="shared" si="96"/>
        <v>43387</v>
      </c>
      <c r="B275" s="145">
        <f t="shared" ca="1" si="106"/>
        <v>1022.281733</v>
      </c>
      <c r="C275" s="128">
        <f t="shared" si="97"/>
        <v>1000</v>
      </c>
      <c r="D275" s="129">
        <f ca="1">IF(A275&lt;$B$1,VLOOKUP(A275,[1]DI!$A$4:$B$15000,2),0)</f>
        <v>0</v>
      </c>
      <c r="E275" s="128">
        <f t="shared" ca="1" si="90"/>
        <v>1</v>
      </c>
      <c r="F275" s="128">
        <f ca="1">(TRUNC(PRODUCT($E$12:$E274),16))</f>
        <v>1.04598460062556</v>
      </c>
      <c r="G275" s="128">
        <f t="shared" ca="1" si="89"/>
        <v>1.03016164548803</v>
      </c>
      <c r="H275" s="128">
        <f t="shared" ca="1" si="91"/>
        <v>1.01535968</v>
      </c>
      <c r="I275" s="129">
        <f t="shared" si="98"/>
        <v>2.8000000000000001E-2</v>
      </c>
      <c r="J275" s="136">
        <f t="shared" si="99"/>
        <v>43298</v>
      </c>
      <c r="K275" s="130">
        <f t="shared" si="100"/>
        <v>61</v>
      </c>
      <c r="L275" s="131">
        <f t="shared" si="101"/>
        <v>62</v>
      </c>
      <c r="M275" s="132">
        <f t="shared" si="92"/>
        <v>1.0068173410000001</v>
      </c>
      <c r="N275" s="132">
        <f t="shared" ca="1" si="93"/>
        <v>1.022281733</v>
      </c>
      <c r="O275" s="131">
        <f t="shared" si="102"/>
        <v>0</v>
      </c>
      <c r="P275" s="17">
        <f t="shared" ca="1" si="103"/>
        <v>22.281732999999999</v>
      </c>
      <c r="Q275" s="133">
        <f t="shared" si="94"/>
        <v>0</v>
      </c>
      <c r="R275" s="134" t="str">
        <f t="shared" si="104"/>
        <v>J=</v>
      </c>
      <c r="S275" s="136">
        <f t="shared" si="105"/>
        <v>43482</v>
      </c>
      <c r="T275" s="135">
        <f t="shared" si="95"/>
        <v>0</v>
      </c>
      <c r="U275" s="12"/>
      <c r="V275" s="138">
        <v>42125</v>
      </c>
      <c r="W275" s="35" t="s">
        <v>95</v>
      </c>
      <c r="X275" s="24"/>
      <c r="Y275" s="5"/>
      <c r="Z275" s="12"/>
      <c r="AA275" s="12"/>
      <c r="AB275" s="12"/>
      <c r="AC275" s="12"/>
      <c r="AD275" s="12"/>
      <c r="AE275" s="13"/>
      <c r="AF275" s="12"/>
      <c r="AG275" s="1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</row>
    <row r="276" spans="1:195" ht="12.75" x14ac:dyDescent="0.15">
      <c r="A276" s="127">
        <f t="shared" si="96"/>
        <v>43388</v>
      </c>
      <c r="B276" s="145">
        <f t="shared" ca="1" si="106"/>
        <v>1022.281733</v>
      </c>
      <c r="C276" s="128">
        <f t="shared" si="97"/>
        <v>1000</v>
      </c>
      <c r="D276" s="129">
        <f ca="1">IF(A276&lt;$B$1,VLOOKUP(A276,[1]DI!$A$4:$B$15000,2),0)</f>
        <v>6.4000000000000001E-2</v>
      </c>
      <c r="E276" s="128">
        <f t="shared" ca="1" si="90"/>
        <v>1.0002462000000001</v>
      </c>
      <c r="F276" s="128">
        <f ca="1">(TRUNC(PRODUCT($E$12:$E275),16))</f>
        <v>1.04598460062556</v>
      </c>
      <c r="G276" s="128">
        <f t="shared" ca="1" si="89"/>
        <v>1.03016164548803</v>
      </c>
      <c r="H276" s="128">
        <f t="shared" ca="1" si="91"/>
        <v>1.01535968</v>
      </c>
      <c r="I276" s="129">
        <f t="shared" si="98"/>
        <v>2.8000000000000001E-2</v>
      </c>
      <c r="J276" s="136">
        <f t="shared" si="99"/>
        <v>43298</v>
      </c>
      <c r="K276" s="130">
        <f t="shared" si="100"/>
        <v>62</v>
      </c>
      <c r="L276" s="131">
        <f t="shared" si="101"/>
        <v>62</v>
      </c>
      <c r="M276" s="132">
        <f t="shared" si="92"/>
        <v>1.0068173410000001</v>
      </c>
      <c r="N276" s="132">
        <f t="shared" ca="1" si="93"/>
        <v>1.022281733</v>
      </c>
      <c r="O276" s="131">
        <f t="shared" si="102"/>
        <v>0</v>
      </c>
      <c r="P276" s="17">
        <f t="shared" ca="1" si="103"/>
        <v>22.281732999999999</v>
      </c>
      <c r="Q276" s="133">
        <f t="shared" si="94"/>
        <v>0</v>
      </c>
      <c r="R276" s="134" t="str">
        <f t="shared" si="104"/>
        <v>J=</v>
      </c>
      <c r="S276" s="136">
        <f t="shared" si="105"/>
        <v>43482</v>
      </c>
      <c r="T276" s="135">
        <f t="shared" si="95"/>
        <v>0</v>
      </c>
      <c r="U276" s="12"/>
      <c r="V276" s="138">
        <v>42159</v>
      </c>
      <c r="W276" s="35" t="s">
        <v>94</v>
      </c>
      <c r="X276" s="24"/>
      <c r="Y276" s="5"/>
      <c r="Z276" s="12"/>
      <c r="AA276" s="12"/>
      <c r="AB276" s="12"/>
      <c r="AC276" s="12"/>
      <c r="AD276" s="12"/>
      <c r="AE276" s="13"/>
      <c r="AF276" s="12"/>
      <c r="AG276" s="1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</row>
    <row r="277" spans="1:195" ht="12.75" x14ac:dyDescent="0.15">
      <c r="A277" s="127">
        <f t="shared" si="96"/>
        <v>43389</v>
      </c>
      <c r="B277" s="145">
        <f t="shared" ca="1" si="106"/>
        <v>1022.645477</v>
      </c>
      <c r="C277" s="128">
        <f t="shared" si="97"/>
        <v>1000</v>
      </c>
      <c r="D277" s="129">
        <f ca="1">IF(A277&lt;$B$1,VLOOKUP(A277,[1]DI!$A$4:$B$15000,2),0)</f>
        <v>6.4000000000000001E-2</v>
      </c>
      <c r="E277" s="128">
        <f t="shared" ca="1" si="90"/>
        <v>1.0002462000000001</v>
      </c>
      <c r="F277" s="128">
        <f ca="1">(TRUNC(PRODUCT($E$12:$E276),16))</f>
        <v>1.0462421220342299</v>
      </c>
      <c r="G277" s="128">
        <f t="shared" ca="1" si="89"/>
        <v>1.03016164548803</v>
      </c>
      <c r="H277" s="128">
        <f t="shared" ca="1" si="91"/>
        <v>1.01560966</v>
      </c>
      <c r="I277" s="129">
        <f t="shared" si="98"/>
        <v>2.8000000000000001E-2</v>
      </c>
      <c r="J277" s="136">
        <f t="shared" si="99"/>
        <v>43298</v>
      </c>
      <c r="K277" s="130">
        <f t="shared" si="100"/>
        <v>63</v>
      </c>
      <c r="L277" s="131">
        <f t="shared" si="101"/>
        <v>63</v>
      </c>
      <c r="M277" s="132">
        <f t="shared" si="92"/>
        <v>1.006927678</v>
      </c>
      <c r="N277" s="132">
        <f t="shared" ca="1" si="93"/>
        <v>1.022645477</v>
      </c>
      <c r="O277" s="131">
        <f t="shared" si="102"/>
        <v>0</v>
      </c>
      <c r="P277" s="17">
        <f t="shared" ca="1" si="103"/>
        <v>22.645477</v>
      </c>
      <c r="Q277" s="133">
        <f t="shared" si="94"/>
        <v>0</v>
      </c>
      <c r="R277" s="134" t="str">
        <f t="shared" si="104"/>
        <v>J=</v>
      </c>
      <c r="S277" s="136">
        <f t="shared" si="105"/>
        <v>43482</v>
      </c>
      <c r="T277" s="135">
        <f t="shared" si="95"/>
        <v>0</v>
      </c>
      <c r="U277" s="12"/>
      <c r="V277" s="138">
        <v>42254</v>
      </c>
      <c r="W277" s="35" t="s">
        <v>96</v>
      </c>
      <c r="X277" s="24"/>
      <c r="Y277" s="5"/>
      <c r="Z277" s="12"/>
      <c r="AA277" s="12"/>
      <c r="AB277" s="12"/>
      <c r="AC277" s="12"/>
      <c r="AD277" s="12"/>
      <c r="AE277" s="13"/>
      <c r="AF277" s="12"/>
      <c r="AG277" s="1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</row>
    <row r="278" spans="1:195" ht="12.75" x14ac:dyDescent="0.15">
      <c r="A278" s="127">
        <f t="shared" si="96"/>
        <v>43390</v>
      </c>
      <c r="B278" s="145">
        <f t="shared" ca="1" si="106"/>
        <v>1023.00935799</v>
      </c>
      <c r="C278" s="128">
        <f t="shared" si="97"/>
        <v>1000</v>
      </c>
      <c r="D278" s="129">
        <f ca="1">IF(A278&lt;$B$1,VLOOKUP(A278,[1]DI!$A$4:$B$15000,2),0)</f>
        <v>6.4000000000000001E-2</v>
      </c>
      <c r="E278" s="128">
        <f t="shared" ca="1" si="90"/>
        <v>1.0002462000000001</v>
      </c>
      <c r="F278" s="128">
        <f ca="1">(TRUNC(PRODUCT($E$12:$E277),16))</f>
        <v>1.04649970684468</v>
      </c>
      <c r="G278" s="128">
        <f t="shared" ca="1" si="89"/>
        <v>1.03016164548803</v>
      </c>
      <c r="H278" s="128">
        <f t="shared" ca="1" si="91"/>
        <v>1.01585971</v>
      </c>
      <c r="I278" s="129">
        <f t="shared" si="98"/>
        <v>2.8000000000000001E-2</v>
      </c>
      <c r="J278" s="136">
        <f t="shared" si="99"/>
        <v>43298</v>
      </c>
      <c r="K278" s="130">
        <f t="shared" si="100"/>
        <v>64</v>
      </c>
      <c r="L278" s="131">
        <f t="shared" si="101"/>
        <v>64</v>
      </c>
      <c r="M278" s="132">
        <f t="shared" si="92"/>
        <v>1.0070380269999999</v>
      </c>
      <c r="N278" s="132">
        <f t="shared" ca="1" si="93"/>
        <v>1.0230093579999999</v>
      </c>
      <c r="O278" s="131">
        <f t="shared" si="102"/>
        <v>0</v>
      </c>
      <c r="P278" s="17">
        <f t="shared" ca="1" si="103"/>
        <v>23.009357990000002</v>
      </c>
      <c r="Q278" s="133">
        <f t="shared" si="94"/>
        <v>0</v>
      </c>
      <c r="R278" s="134" t="str">
        <f t="shared" si="104"/>
        <v>J=</v>
      </c>
      <c r="S278" s="136">
        <f t="shared" si="105"/>
        <v>43482</v>
      </c>
      <c r="T278" s="135">
        <f t="shared" si="95"/>
        <v>0</v>
      </c>
      <c r="U278" s="12"/>
      <c r="V278" s="138">
        <v>42289</v>
      </c>
      <c r="W278" s="28" t="s">
        <v>82</v>
      </c>
      <c r="X278" s="24"/>
      <c r="Y278" s="5"/>
      <c r="Z278" s="12"/>
      <c r="AA278" s="12"/>
      <c r="AB278" s="12"/>
      <c r="AC278" s="12"/>
      <c r="AD278" s="12"/>
      <c r="AE278" s="13"/>
      <c r="AF278" s="12"/>
      <c r="AG278" s="1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</row>
    <row r="279" spans="1:195" ht="12.75" x14ac:dyDescent="0.15">
      <c r="A279" s="127">
        <f t="shared" si="96"/>
        <v>43391</v>
      </c>
      <c r="B279" s="145">
        <f t="shared" ca="1" si="106"/>
        <v>1023.3733569999999</v>
      </c>
      <c r="C279" s="128">
        <f t="shared" si="97"/>
        <v>1000</v>
      </c>
      <c r="D279" s="129">
        <f ca="1">IF(A279&lt;$B$1,VLOOKUP(A279,[1]DI!$A$4:$B$15000,2),0)</f>
        <v>6.4000000000000001E-2</v>
      </c>
      <c r="E279" s="128">
        <f t="shared" ca="1" si="90"/>
        <v>1.0002462000000001</v>
      </c>
      <c r="F279" s="128">
        <f ca="1">(TRUNC(PRODUCT($E$12:$E278),16))</f>
        <v>1.0467573550725</v>
      </c>
      <c r="G279" s="128">
        <f t="shared" ca="1" si="89"/>
        <v>1.03016164548803</v>
      </c>
      <c r="H279" s="128">
        <f t="shared" ca="1" si="91"/>
        <v>1.0161098099999999</v>
      </c>
      <c r="I279" s="129">
        <f t="shared" si="98"/>
        <v>2.8000000000000001E-2</v>
      </c>
      <c r="J279" s="136">
        <f t="shared" si="99"/>
        <v>43298</v>
      </c>
      <c r="K279" s="130">
        <f t="shared" si="100"/>
        <v>65</v>
      </c>
      <c r="L279" s="131">
        <f t="shared" si="101"/>
        <v>65</v>
      </c>
      <c r="M279" s="132">
        <f t="shared" si="92"/>
        <v>1.0071483880000001</v>
      </c>
      <c r="N279" s="132">
        <f t="shared" ca="1" si="93"/>
        <v>1.0233733570000001</v>
      </c>
      <c r="O279" s="131">
        <f t="shared" si="102"/>
        <v>0</v>
      </c>
      <c r="P279" s="17">
        <f t="shared" ca="1" si="103"/>
        <v>23.373356999999999</v>
      </c>
      <c r="Q279" s="133">
        <f t="shared" si="94"/>
        <v>0</v>
      </c>
      <c r="R279" s="134" t="str">
        <f t="shared" si="104"/>
        <v>J=</v>
      </c>
      <c r="S279" s="136">
        <f t="shared" si="105"/>
        <v>43482</v>
      </c>
      <c r="T279" s="135">
        <f t="shared" si="95"/>
        <v>0</v>
      </c>
      <c r="U279" s="12"/>
      <c r="V279" s="138">
        <v>42310</v>
      </c>
      <c r="W279" s="35" t="s">
        <v>88</v>
      </c>
      <c r="X279" s="24"/>
      <c r="Y279" s="5"/>
      <c r="Z279" s="12"/>
      <c r="AA279" s="12"/>
      <c r="AB279" s="12"/>
      <c r="AC279" s="12"/>
      <c r="AD279" s="12"/>
      <c r="AE279" s="13"/>
      <c r="AF279" s="12"/>
      <c r="AG279" s="1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</row>
    <row r="280" spans="1:195" ht="12.75" x14ac:dyDescent="0.15">
      <c r="A280" s="127">
        <f t="shared" si="96"/>
        <v>43392</v>
      </c>
      <c r="B280" s="145">
        <f t="shared" ca="1" si="106"/>
        <v>1023.737495</v>
      </c>
      <c r="C280" s="128">
        <f t="shared" si="97"/>
        <v>1000</v>
      </c>
      <c r="D280" s="129">
        <f ca="1">IF(A280&lt;$B$1,VLOOKUP(A280,[1]DI!$A$4:$B$15000,2),0)</f>
        <v>6.4000000000000001E-2</v>
      </c>
      <c r="E280" s="128">
        <f t="shared" ca="1" si="90"/>
        <v>1.0002462000000001</v>
      </c>
      <c r="F280" s="128">
        <f ca="1">(TRUNC(PRODUCT($E$12:$E279),16))</f>
        <v>1.04701506673332</v>
      </c>
      <c r="G280" s="128">
        <f t="shared" ca="1" si="89"/>
        <v>1.03016164548803</v>
      </c>
      <c r="H280" s="128">
        <f t="shared" ca="1" si="91"/>
        <v>1.0163599800000001</v>
      </c>
      <c r="I280" s="129">
        <f t="shared" si="98"/>
        <v>2.8000000000000001E-2</v>
      </c>
      <c r="J280" s="136">
        <f t="shared" si="99"/>
        <v>43298</v>
      </c>
      <c r="K280" s="130">
        <f t="shared" si="100"/>
        <v>66</v>
      </c>
      <c r="L280" s="131">
        <f t="shared" si="101"/>
        <v>66</v>
      </c>
      <c r="M280" s="132">
        <f t="shared" si="92"/>
        <v>1.007258762</v>
      </c>
      <c r="N280" s="132">
        <f t="shared" ca="1" si="93"/>
        <v>1.023737495</v>
      </c>
      <c r="O280" s="131">
        <f t="shared" si="102"/>
        <v>0</v>
      </c>
      <c r="P280" s="17">
        <f t="shared" ca="1" si="103"/>
        <v>23.737494999999999</v>
      </c>
      <c r="Q280" s="133">
        <f t="shared" si="94"/>
        <v>0</v>
      </c>
      <c r="R280" s="134" t="str">
        <f t="shared" si="104"/>
        <v>J=</v>
      </c>
      <c r="S280" s="136">
        <f t="shared" si="105"/>
        <v>43482</v>
      </c>
      <c r="T280" s="135">
        <f t="shared" si="95"/>
        <v>0</v>
      </c>
      <c r="U280" s="12"/>
      <c r="V280" s="138">
        <v>42363</v>
      </c>
      <c r="W280" s="35" t="s">
        <v>90</v>
      </c>
      <c r="X280" s="24"/>
      <c r="Y280" s="5"/>
      <c r="Z280" s="12"/>
      <c r="AA280" s="12"/>
      <c r="AB280" s="12"/>
      <c r="AC280" s="12"/>
      <c r="AD280" s="12"/>
      <c r="AE280" s="13"/>
      <c r="AF280" s="12"/>
      <c r="AG280" s="1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</row>
    <row r="281" spans="1:195" ht="12.75" x14ac:dyDescent="0.15">
      <c r="A281" s="127">
        <f t="shared" si="96"/>
        <v>43393</v>
      </c>
      <c r="B281" s="145">
        <f t="shared" ca="1" si="106"/>
        <v>1024.10176</v>
      </c>
      <c r="C281" s="128">
        <f t="shared" si="97"/>
        <v>1000</v>
      </c>
      <c r="D281" s="129">
        <f ca="1">IF(A281&lt;$B$1,VLOOKUP(A281,[1]DI!$A$4:$B$15000,2),0)</f>
        <v>0</v>
      </c>
      <c r="E281" s="128">
        <f t="shared" ca="1" si="90"/>
        <v>1</v>
      </c>
      <c r="F281" s="128">
        <f ca="1">(TRUNC(PRODUCT($E$12:$E280),16))</f>
        <v>1.0472728418427499</v>
      </c>
      <c r="G281" s="128">
        <f t="shared" ca="1" si="89"/>
        <v>1.03016164548803</v>
      </c>
      <c r="H281" s="128">
        <f t="shared" ca="1" si="91"/>
        <v>1.0166102100000001</v>
      </c>
      <c r="I281" s="129">
        <f t="shared" si="98"/>
        <v>2.8000000000000001E-2</v>
      </c>
      <c r="J281" s="136">
        <f t="shared" si="99"/>
        <v>43298</v>
      </c>
      <c r="K281" s="130">
        <f t="shared" si="100"/>
        <v>66</v>
      </c>
      <c r="L281" s="131">
        <f t="shared" si="101"/>
        <v>67</v>
      </c>
      <c r="M281" s="132">
        <f t="shared" si="92"/>
        <v>1.0073691469999999</v>
      </c>
      <c r="N281" s="132">
        <f t="shared" ca="1" si="93"/>
        <v>1.02410176</v>
      </c>
      <c r="O281" s="131">
        <f t="shared" si="102"/>
        <v>0</v>
      </c>
      <c r="P281" s="17">
        <f t="shared" ca="1" si="103"/>
        <v>24.101759999999999</v>
      </c>
      <c r="Q281" s="133">
        <f t="shared" si="94"/>
        <v>0</v>
      </c>
      <c r="R281" s="134" t="str">
        <f t="shared" si="104"/>
        <v>J=</v>
      </c>
      <c r="S281" s="136">
        <f t="shared" si="105"/>
        <v>43482</v>
      </c>
      <c r="T281" s="135">
        <f t="shared" si="95"/>
        <v>0</v>
      </c>
      <c r="U281" s="12"/>
      <c r="V281" s="138">
        <v>42370</v>
      </c>
      <c r="W281" s="35" t="s">
        <v>92</v>
      </c>
      <c r="X281" s="24"/>
      <c r="Y281" s="5"/>
      <c r="Z281" s="12"/>
      <c r="AA281" s="12"/>
      <c r="AB281" s="12"/>
      <c r="AC281" s="12"/>
      <c r="AD281" s="12"/>
      <c r="AE281" s="13"/>
      <c r="AF281" s="12"/>
      <c r="AG281" s="1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</row>
    <row r="282" spans="1:195" ht="12.75" x14ac:dyDescent="0.15">
      <c r="A282" s="127">
        <f t="shared" si="96"/>
        <v>43394</v>
      </c>
      <c r="B282" s="145">
        <f t="shared" ca="1" si="106"/>
        <v>1024.10176</v>
      </c>
      <c r="C282" s="128">
        <f t="shared" si="97"/>
        <v>1000</v>
      </c>
      <c r="D282" s="129">
        <f ca="1">IF(A282&lt;$B$1,VLOOKUP(A282,[1]DI!$A$4:$B$15000,2),0)</f>
        <v>0</v>
      </c>
      <c r="E282" s="128">
        <f t="shared" ca="1" si="90"/>
        <v>1</v>
      </c>
      <c r="F282" s="128">
        <f ca="1">(TRUNC(PRODUCT($E$12:$E281),16))</f>
        <v>1.0472728418427499</v>
      </c>
      <c r="G282" s="128">
        <f t="shared" ca="1" si="89"/>
        <v>1.03016164548803</v>
      </c>
      <c r="H282" s="128">
        <f t="shared" ca="1" si="91"/>
        <v>1.0166102100000001</v>
      </c>
      <c r="I282" s="129">
        <f t="shared" si="98"/>
        <v>2.8000000000000001E-2</v>
      </c>
      <c r="J282" s="136">
        <f t="shared" si="99"/>
        <v>43298</v>
      </c>
      <c r="K282" s="130">
        <f t="shared" si="100"/>
        <v>66</v>
      </c>
      <c r="L282" s="131">
        <f t="shared" si="101"/>
        <v>67</v>
      </c>
      <c r="M282" s="132">
        <f t="shared" si="92"/>
        <v>1.0073691469999999</v>
      </c>
      <c r="N282" s="132">
        <f t="shared" ca="1" si="93"/>
        <v>1.02410176</v>
      </c>
      <c r="O282" s="131">
        <f t="shared" si="102"/>
        <v>0</v>
      </c>
      <c r="P282" s="17">
        <f t="shared" ca="1" si="103"/>
        <v>24.101759999999999</v>
      </c>
      <c r="Q282" s="133">
        <f t="shared" si="94"/>
        <v>0</v>
      </c>
      <c r="R282" s="134" t="str">
        <f t="shared" si="104"/>
        <v>J=</v>
      </c>
      <c r="S282" s="136">
        <f t="shared" si="105"/>
        <v>43482</v>
      </c>
      <c r="T282" s="135">
        <f t="shared" si="95"/>
        <v>0</v>
      </c>
      <c r="U282" s="12"/>
      <c r="V282" s="138">
        <v>42408</v>
      </c>
      <c r="W282" s="35" t="s">
        <v>76</v>
      </c>
      <c r="X282" s="24"/>
      <c r="Y282" s="5"/>
      <c r="Z282" s="12"/>
      <c r="AA282" s="12"/>
      <c r="AB282" s="12"/>
      <c r="AC282" s="12"/>
      <c r="AD282" s="12"/>
      <c r="AE282" s="13"/>
      <c r="AF282" s="12"/>
      <c r="AG282" s="1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</row>
    <row r="283" spans="1:195" ht="12.75" x14ac:dyDescent="0.15">
      <c r="A283" s="127">
        <f t="shared" si="96"/>
        <v>43395</v>
      </c>
      <c r="B283" s="145">
        <f t="shared" ca="1" si="106"/>
        <v>1024.10176</v>
      </c>
      <c r="C283" s="128">
        <f t="shared" si="97"/>
        <v>1000</v>
      </c>
      <c r="D283" s="129">
        <f ca="1">IF(A283&lt;$B$1,VLOOKUP(A283,[1]DI!$A$4:$B$15000,2),0)</f>
        <v>6.4000000000000001E-2</v>
      </c>
      <c r="E283" s="128">
        <f t="shared" ca="1" si="90"/>
        <v>1.0002462000000001</v>
      </c>
      <c r="F283" s="128">
        <f ca="1">(TRUNC(PRODUCT($E$12:$E282),16))</f>
        <v>1.0472728418427499</v>
      </c>
      <c r="G283" s="128">
        <f t="shared" ca="1" si="89"/>
        <v>1.03016164548803</v>
      </c>
      <c r="H283" s="128">
        <f t="shared" ca="1" si="91"/>
        <v>1.0166102100000001</v>
      </c>
      <c r="I283" s="129">
        <f t="shared" si="98"/>
        <v>2.8000000000000001E-2</v>
      </c>
      <c r="J283" s="136">
        <f t="shared" si="99"/>
        <v>43298</v>
      </c>
      <c r="K283" s="130">
        <f t="shared" si="100"/>
        <v>67</v>
      </c>
      <c r="L283" s="131">
        <f t="shared" si="101"/>
        <v>67</v>
      </c>
      <c r="M283" s="132">
        <f t="shared" si="92"/>
        <v>1.0073691469999999</v>
      </c>
      <c r="N283" s="132">
        <f t="shared" ca="1" si="93"/>
        <v>1.02410176</v>
      </c>
      <c r="O283" s="131">
        <f t="shared" si="102"/>
        <v>0</v>
      </c>
      <c r="P283" s="17">
        <f t="shared" ca="1" si="103"/>
        <v>24.101759999999999</v>
      </c>
      <c r="Q283" s="133">
        <f t="shared" si="94"/>
        <v>0</v>
      </c>
      <c r="R283" s="134" t="str">
        <f t="shared" si="104"/>
        <v>J=</v>
      </c>
      <c r="S283" s="136">
        <f t="shared" si="105"/>
        <v>43482</v>
      </c>
      <c r="T283" s="135">
        <f t="shared" si="95"/>
        <v>0</v>
      </c>
      <c r="U283" s="12"/>
      <c r="V283" s="138">
        <v>42409</v>
      </c>
      <c r="W283" s="35" t="s">
        <v>76</v>
      </c>
      <c r="X283" s="24"/>
      <c r="Y283" s="5"/>
      <c r="Z283" s="12"/>
      <c r="AA283" s="12"/>
      <c r="AB283" s="12"/>
      <c r="AC283" s="12"/>
      <c r="AD283" s="12"/>
      <c r="AE283" s="13"/>
      <c r="AF283" s="12"/>
      <c r="AG283" s="1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</row>
    <row r="284" spans="1:195" ht="12.75" x14ac:dyDescent="0.15">
      <c r="A284" s="127">
        <f t="shared" si="96"/>
        <v>43396</v>
      </c>
      <c r="B284" s="145">
        <f t="shared" ca="1" si="106"/>
        <v>1024.466144</v>
      </c>
      <c r="C284" s="128">
        <f t="shared" si="97"/>
        <v>1000</v>
      </c>
      <c r="D284" s="129">
        <f ca="1">IF(A284&lt;$B$1,VLOOKUP(A284,[1]DI!$A$4:$B$15000,2),0)</f>
        <v>6.4000000000000001E-2</v>
      </c>
      <c r="E284" s="128">
        <f t="shared" ca="1" si="90"/>
        <v>1.0002462000000001</v>
      </c>
      <c r="F284" s="128">
        <f ca="1">(TRUNC(PRODUCT($E$12:$E283),16))</f>
        <v>1.04753068041641</v>
      </c>
      <c r="G284" s="128">
        <f t="shared" ca="1" si="89"/>
        <v>1.03016164548803</v>
      </c>
      <c r="H284" s="128">
        <f t="shared" ca="1" si="91"/>
        <v>1.01686049</v>
      </c>
      <c r="I284" s="129">
        <f t="shared" si="98"/>
        <v>2.8000000000000001E-2</v>
      </c>
      <c r="J284" s="136">
        <f t="shared" si="99"/>
        <v>43298</v>
      </c>
      <c r="K284" s="130">
        <f t="shared" si="100"/>
        <v>68</v>
      </c>
      <c r="L284" s="131">
        <f t="shared" si="101"/>
        <v>68</v>
      </c>
      <c r="M284" s="132">
        <f t="shared" si="92"/>
        <v>1.007479545</v>
      </c>
      <c r="N284" s="132">
        <f t="shared" ca="1" si="93"/>
        <v>1.024466144</v>
      </c>
      <c r="O284" s="131">
        <f t="shared" si="102"/>
        <v>0</v>
      </c>
      <c r="P284" s="17">
        <f t="shared" ca="1" si="103"/>
        <v>24.466144</v>
      </c>
      <c r="Q284" s="133">
        <f t="shared" si="94"/>
        <v>0</v>
      </c>
      <c r="R284" s="134" t="str">
        <f t="shared" si="104"/>
        <v>J=</v>
      </c>
      <c r="S284" s="136">
        <f t="shared" si="105"/>
        <v>43482</v>
      </c>
      <c r="T284" s="135">
        <f t="shared" si="95"/>
        <v>0</v>
      </c>
      <c r="U284" s="12"/>
      <c r="V284" s="138">
        <v>42454</v>
      </c>
      <c r="W284" s="35" t="s">
        <v>93</v>
      </c>
      <c r="X284" s="24"/>
      <c r="Y284" s="5"/>
      <c r="Z284" s="12"/>
      <c r="AA284" s="12"/>
      <c r="AB284" s="12"/>
      <c r="AC284" s="12"/>
      <c r="AD284" s="12"/>
      <c r="AE284" s="13"/>
      <c r="AF284" s="12"/>
      <c r="AG284" s="1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</row>
    <row r="285" spans="1:195" ht="12.75" x14ac:dyDescent="0.15">
      <c r="A285" s="127">
        <f t="shared" si="96"/>
        <v>43397</v>
      </c>
      <c r="B285" s="145">
        <f t="shared" ca="1" si="106"/>
        <v>1024.830676</v>
      </c>
      <c r="C285" s="128">
        <f t="shared" si="97"/>
        <v>1000</v>
      </c>
      <c r="D285" s="129">
        <f ca="1">IF(A285&lt;$B$1,VLOOKUP(A285,[1]DI!$A$4:$B$15000,2),0)</f>
        <v>6.4000000000000001E-2</v>
      </c>
      <c r="E285" s="128">
        <f t="shared" ca="1" si="90"/>
        <v>1.0002462000000001</v>
      </c>
      <c r="F285" s="128">
        <f ca="1">(TRUNC(PRODUCT($E$12:$E284),16))</f>
        <v>1.04778858246993</v>
      </c>
      <c r="G285" s="128">
        <f t="shared" ca="1" si="89"/>
        <v>1.03016164548803</v>
      </c>
      <c r="H285" s="128">
        <f t="shared" ca="1" si="91"/>
        <v>1.0171108499999999</v>
      </c>
      <c r="I285" s="129">
        <f t="shared" si="98"/>
        <v>2.8000000000000001E-2</v>
      </c>
      <c r="J285" s="136">
        <f t="shared" si="99"/>
        <v>43298</v>
      </c>
      <c r="K285" s="130">
        <f t="shared" si="100"/>
        <v>69</v>
      </c>
      <c r="L285" s="131">
        <f t="shared" si="101"/>
        <v>69</v>
      </c>
      <c r="M285" s="132">
        <f t="shared" si="92"/>
        <v>1.007589955</v>
      </c>
      <c r="N285" s="132">
        <f t="shared" ca="1" si="93"/>
        <v>1.0248306760000001</v>
      </c>
      <c r="O285" s="131">
        <f t="shared" si="102"/>
        <v>0</v>
      </c>
      <c r="P285" s="17">
        <f t="shared" ca="1" si="103"/>
        <v>24.830676</v>
      </c>
      <c r="Q285" s="133">
        <f t="shared" si="94"/>
        <v>0</v>
      </c>
      <c r="R285" s="134" t="str">
        <f t="shared" si="104"/>
        <v>J=</v>
      </c>
      <c r="S285" s="136">
        <f t="shared" si="105"/>
        <v>43482</v>
      </c>
      <c r="T285" s="135">
        <f t="shared" si="95"/>
        <v>0</v>
      </c>
      <c r="U285" s="12"/>
      <c r="V285" s="138">
        <v>42481</v>
      </c>
      <c r="W285" s="35" t="s">
        <v>78</v>
      </c>
      <c r="X285" s="24"/>
      <c r="Y285" s="33"/>
      <c r="Z285" s="31"/>
      <c r="AA285" s="31"/>
      <c r="AB285" s="31"/>
      <c r="AC285" s="31"/>
      <c r="AD285" s="31"/>
      <c r="AE285" s="43"/>
      <c r="AF285" s="31"/>
      <c r="AG285" s="31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  <c r="DN285" s="15"/>
      <c r="DO285" s="15"/>
      <c r="DP285" s="15"/>
      <c r="DQ285" s="15"/>
      <c r="DR285" s="15"/>
      <c r="DS285" s="15"/>
      <c r="DT285" s="15"/>
      <c r="DU285" s="15"/>
      <c r="DV285" s="15"/>
      <c r="DW285" s="15"/>
      <c r="DX285" s="15"/>
      <c r="DY285" s="15"/>
      <c r="DZ285" s="15"/>
      <c r="EA285" s="15"/>
      <c r="EB285" s="15"/>
      <c r="EC285" s="15"/>
      <c r="ED285" s="15"/>
      <c r="EE285" s="15"/>
      <c r="EF285" s="15"/>
      <c r="EG285" s="15"/>
      <c r="EH285" s="15"/>
      <c r="EI285" s="15"/>
      <c r="EJ285" s="15"/>
      <c r="EK285" s="15"/>
      <c r="EL285" s="15"/>
      <c r="EM285" s="15"/>
      <c r="EN285" s="15"/>
      <c r="EO285" s="15"/>
      <c r="EP285" s="15"/>
      <c r="EQ285" s="15"/>
      <c r="ER285" s="15"/>
      <c r="ES285" s="15"/>
      <c r="ET285" s="15"/>
      <c r="EU285" s="15"/>
      <c r="EV285" s="15"/>
      <c r="EW285" s="15"/>
      <c r="EX285" s="15"/>
      <c r="EY285" s="15"/>
      <c r="EZ285" s="15"/>
      <c r="FA285" s="15"/>
      <c r="FB285" s="15"/>
      <c r="FC285" s="15"/>
      <c r="FD285" s="15"/>
      <c r="FE285" s="15"/>
      <c r="FF285" s="15"/>
      <c r="FG285" s="15"/>
      <c r="FH285" s="15"/>
      <c r="FI285" s="15"/>
      <c r="FJ285" s="15"/>
      <c r="FK285" s="15"/>
      <c r="FL285" s="15"/>
      <c r="FM285" s="15"/>
      <c r="FN285" s="15"/>
      <c r="FO285" s="33"/>
      <c r="FP285" s="33"/>
      <c r="FQ285" s="33"/>
      <c r="FR285" s="33"/>
      <c r="FS285" s="33"/>
      <c r="FT285" s="33"/>
      <c r="FU285" s="33"/>
      <c r="FV285" s="33"/>
      <c r="FW285" s="33"/>
      <c r="FX285" s="33"/>
      <c r="FY285" s="33"/>
      <c r="FZ285" s="33"/>
      <c r="GA285" s="33"/>
      <c r="GB285" s="33"/>
      <c r="GC285" s="33"/>
      <c r="GD285" s="33"/>
      <c r="GE285" s="33"/>
      <c r="GF285" s="33"/>
      <c r="GG285" s="33"/>
      <c r="GH285" s="33"/>
      <c r="GI285" s="33"/>
      <c r="GJ285" s="33"/>
      <c r="GK285" s="33"/>
      <c r="GL285" s="33"/>
      <c r="GM285" s="33"/>
    </row>
    <row r="286" spans="1:195" ht="12.75" x14ac:dyDescent="0.15">
      <c r="A286" s="127">
        <f t="shared" si="96"/>
        <v>43398</v>
      </c>
      <c r="B286" s="145">
        <f t="shared" ca="1" si="106"/>
        <v>1025.195324</v>
      </c>
      <c r="C286" s="128">
        <f t="shared" si="97"/>
        <v>1000</v>
      </c>
      <c r="D286" s="129">
        <f ca="1">IF(A286&lt;$B$1,VLOOKUP(A286,[1]DI!$A$4:$B$15000,2),0)</f>
        <v>6.4000000000000001E-2</v>
      </c>
      <c r="E286" s="128">
        <f t="shared" ca="1" si="90"/>
        <v>1.0002462000000001</v>
      </c>
      <c r="F286" s="128">
        <f ca="1">(TRUNC(PRODUCT($E$12:$E285),16))</f>
        <v>1.04804654801894</v>
      </c>
      <c r="G286" s="128">
        <f t="shared" ca="1" si="89"/>
        <v>1.03016164548803</v>
      </c>
      <c r="H286" s="128">
        <f t="shared" ca="1" si="91"/>
        <v>1.0173612599999999</v>
      </c>
      <c r="I286" s="129">
        <f t="shared" si="98"/>
        <v>2.8000000000000001E-2</v>
      </c>
      <c r="J286" s="136">
        <f t="shared" si="99"/>
        <v>43298</v>
      </c>
      <c r="K286" s="130">
        <f t="shared" si="100"/>
        <v>70</v>
      </c>
      <c r="L286" s="131">
        <f t="shared" si="101"/>
        <v>70</v>
      </c>
      <c r="M286" s="132">
        <f t="shared" si="92"/>
        <v>1.0077003760000001</v>
      </c>
      <c r="N286" s="132">
        <f t="shared" ca="1" si="93"/>
        <v>1.025195324</v>
      </c>
      <c r="O286" s="131">
        <f t="shared" si="102"/>
        <v>0</v>
      </c>
      <c r="P286" s="17">
        <f t="shared" ca="1" si="103"/>
        <v>25.195323999999999</v>
      </c>
      <c r="Q286" s="133">
        <f t="shared" si="94"/>
        <v>0</v>
      </c>
      <c r="R286" s="134" t="str">
        <f t="shared" si="104"/>
        <v>J=</v>
      </c>
      <c r="S286" s="136">
        <f t="shared" si="105"/>
        <v>43482</v>
      </c>
      <c r="T286" s="135">
        <f t="shared" si="95"/>
        <v>0</v>
      </c>
      <c r="U286" s="12"/>
      <c r="V286" s="138">
        <v>42516</v>
      </c>
      <c r="W286" s="35" t="s">
        <v>94</v>
      </c>
      <c r="X286" s="24"/>
      <c r="Y286" s="5"/>
      <c r="Z286" s="12"/>
      <c r="AA286" s="12"/>
      <c r="AB286" s="12"/>
      <c r="AC286" s="12"/>
      <c r="AD286" s="12"/>
      <c r="AE286" s="13"/>
      <c r="AF286" s="12"/>
      <c r="AG286" s="1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</row>
    <row r="287" spans="1:195" ht="12.75" x14ac:dyDescent="0.15">
      <c r="A287" s="127">
        <f t="shared" si="96"/>
        <v>43399</v>
      </c>
      <c r="B287" s="145">
        <f t="shared" ca="1" si="106"/>
        <v>1025.5601019999999</v>
      </c>
      <c r="C287" s="128">
        <f t="shared" si="97"/>
        <v>1000</v>
      </c>
      <c r="D287" s="129">
        <f ca="1">IF(A287&lt;$B$1,VLOOKUP(A287,[1]DI!$A$4:$B$15000,2),0)</f>
        <v>6.4000000000000001E-2</v>
      </c>
      <c r="E287" s="128">
        <f t="shared" ca="1" si="90"/>
        <v>1.0002462000000001</v>
      </c>
      <c r="F287" s="128">
        <f ca="1">(TRUNC(PRODUCT($E$12:$E286),16))</f>
        <v>1.04830457707906</v>
      </c>
      <c r="G287" s="128">
        <f t="shared" ca="1" si="89"/>
        <v>1.03016164548803</v>
      </c>
      <c r="H287" s="128">
        <f t="shared" ca="1" si="91"/>
        <v>1.01761173</v>
      </c>
      <c r="I287" s="129">
        <f t="shared" si="98"/>
        <v>2.8000000000000001E-2</v>
      </c>
      <c r="J287" s="136">
        <f t="shared" si="99"/>
        <v>43298</v>
      </c>
      <c r="K287" s="130">
        <f t="shared" si="100"/>
        <v>71</v>
      </c>
      <c r="L287" s="131">
        <f t="shared" si="101"/>
        <v>71</v>
      </c>
      <c r="M287" s="132">
        <f t="shared" si="92"/>
        <v>1.0078108100000001</v>
      </c>
      <c r="N287" s="132">
        <f t="shared" ca="1" si="93"/>
        <v>1.025560102</v>
      </c>
      <c r="O287" s="131">
        <f t="shared" si="102"/>
        <v>0</v>
      </c>
      <c r="P287" s="17">
        <f t="shared" ca="1" si="103"/>
        <v>25.560102000000001</v>
      </c>
      <c r="Q287" s="133">
        <f t="shared" si="94"/>
        <v>0</v>
      </c>
      <c r="R287" s="134" t="str">
        <f t="shared" si="104"/>
        <v>J=</v>
      </c>
      <c r="S287" s="136">
        <f t="shared" si="105"/>
        <v>43482</v>
      </c>
      <c r="T287" s="135">
        <f t="shared" si="95"/>
        <v>0</v>
      </c>
      <c r="U287" s="12"/>
      <c r="V287" s="138">
        <v>42620</v>
      </c>
      <c r="W287" s="35" t="s">
        <v>96</v>
      </c>
      <c r="X287" s="24"/>
      <c r="Y287" s="5"/>
      <c r="Z287" s="12"/>
      <c r="AA287" s="12"/>
      <c r="AB287" s="12"/>
      <c r="AC287" s="12"/>
      <c r="AD287" s="12"/>
      <c r="AE287" s="13"/>
      <c r="AF287" s="12"/>
      <c r="AG287" s="1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</row>
    <row r="288" spans="1:195" ht="12.75" x14ac:dyDescent="0.15">
      <c r="A288" s="127">
        <f t="shared" si="96"/>
        <v>43400</v>
      </c>
      <c r="B288" s="145">
        <f t="shared" ca="1" si="106"/>
        <v>1025.92501799</v>
      </c>
      <c r="C288" s="128">
        <f t="shared" si="97"/>
        <v>1000</v>
      </c>
      <c r="D288" s="129">
        <f ca="1">IF(A288&lt;$B$1,VLOOKUP(A288,[1]DI!$A$4:$B$15000,2),0)</f>
        <v>0</v>
      </c>
      <c r="E288" s="128">
        <f t="shared" ca="1" si="90"/>
        <v>1</v>
      </c>
      <c r="F288" s="128">
        <f ca="1">(TRUNC(PRODUCT($E$12:$E287),16))</f>
        <v>1.04856266966594</v>
      </c>
      <c r="G288" s="128">
        <f t="shared" ca="1" si="89"/>
        <v>1.03016164548803</v>
      </c>
      <c r="H288" s="128">
        <f t="shared" ca="1" si="91"/>
        <v>1.01786227</v>
      </c>
      <c r="I288" s="129">
        <f t="shared" si="98"/>
        <v>2.8000000000000001E-2</v>
      </c>
      <c r="J288" s="136">
        <f t="shared" si="99"/>
        <v>43298</v>
      </c>
      <c r="K288" s="130">
        <f t="shared" si="100"/>
        <v>71</v>
      </c>
      <c r="L288" s="131">
        <f t="shared" si="101"/>
        <v>72</v>
      </c>
      <c r="M288" s="132">
        <f t="shared" si="92"/>
        <v>1.0079212559999999</v>
      </c>
      <c r="N288" s="132">
        <f t="shared" ca="1" si="93"/>
        <v>1.0259250179999999</v>
      </c>
      <c r="O288" s="131">
        <f t="shared" si="102"/>
        <v>0</v>
      </c>
      <c r="P288" s="17">
        <f t="shared" ca="1" si="103"/>
        <v>25.925017990000001</v>
      </c>
      <c r="Q288" s="133">
        <f t="shared" si="94"/>
        <v>0</v>
      </c>
      <c r="R288" s="134" t="str">
        <f t="shared" si="104"/>
        <v>J=</v>
      </c>
      <c r="S288" s="136">
        <f t="shared" si="105"/>
        <v>43482</v>
      </c>
      <c r="T288" s="135">
        <f t="shared" si="95"/>
        <v>0</v>
      </c>
      <c r="U288" s="12"/>
      <c r="V288" s="138">
        <v>42655</v>
      </c>
      <c r="W288" s="28" t="s">
        <v>82</v>
      </c>
      <c r="X288" s="24"/>
      <c r="Y288" s="5"/>
      <c r="Z288" s="12"/>
      <c r="AA288" s="12"/>
      <c r="AB288" s="12"/>
      <c r="AC288" s="12"/>
      <c r="AD288" s="12"/>
      <c r="AE288" s="13"/>
      <c r="AF288" s="12"/>
      <c r="AG288" s="1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</row>
    <row r="289" spans="1:189" ht="12.75" x14ac:dyDescent="0.15">
      <c r="A289" s="127">
        <f t="shared" si="96"/>
        <v>43401</v>
      </c>
      <c r="B289" s="145">
        <f t="shared" ca="1" si="106"/>
        <v>1025.92501799</v>
      </c>
      <c r="C289" s="128">
        <f t="shared" si="97"/>
        <v>1000</v>
      </c>
      <c r="D289" s="129">
        <f ca="1">IF(A289&lt;$B$1,VLOOKUP(A289,[1]DI!$A$4:$B$15000,2),0)</f>
        <v>0</v>
      </c>
      <c r="E289" s="128">
        <f t="shared" ca="1" si="90"/>
        <v>1</v>
      </c>
      <c r="F289" s="128">
        <f ca="1">(TRUNC(PRODUCT($E$12:$E288),16))</f>
        <v>1.04856266966594</v>
      </c>
      <c r="G289" s="128">
        <f t="shared" ca="1" si="89"/>
        <v>1.03016164548803</v>
      </c>
      <c r="H289" s="128">
        <f t="shared" ca="1" si="91"/>
        <v>1.01786227</v>
      </c>
      <c r="I289" s="129">
        <f t="shared" si="98"/>
        <v>2.8000000000000001E-2</v>
      </c>
      <c r="J289" s="136">
        <f t="shared" si="99"/>
        <v>43298</v>
      </c>
      <c r="K289" s="130">
        <f t="shared" si="100"/>
        <v>71</v>
      </c>
      <c r="L289" s="131">
        <f t="shared" si="101"/>
        <v>72</v>
      </c>
      <c r="M289" s="132">
        <f t="shared" si="92"/>
        <v>1.0079212559999999</v>
      </c>
      <c r="N289" s="132">
        <f t="shared" ca="1" si="93"/>
        <v>1.0259250179999999</v>
      </c>
      <c r="O289" s="131">
        <f t="shared" si="102"/>
        <v>0</v>
      </c>
      <c r="P289" s="17">
        <f t="shared" ca="1" si="103"/>
        <v>25.925017990000001</v>
      </c>
      <c r="Q289" s="133">
        <f t="shared" si="94"/>
        <v>0</v>
      </c>
      <c r="R289" s="134" t="str">
        <f t="shared" si="104"/>
        <v>J=</v>
      </c>
      <c r="S289" s="136">
        <f t="shared" si="105"/>
        <v>43482</v>
      </c>
      <c r="T289" s="135">
        <f t="shared" si="95"/>
        <v>0</v>
      </c>
      <c r="U289" s="12"/>
      <c r="V289" s="138">
        <v>42676</v>
      </c>
      <c r="W289" s="35" t="s">
        <v>88</v>
      </c>
      <c r="X289" s="24"/>
      <c r="Y289" s="5"/>
      <c r="Z289" s="12"/>
      <c r="AA289" s="12"/>
      <c r="AB289" s="12"/>
      <c r="AC289" s="12"/>
      <c r="AD289" s="12"/>
      <c r="AE289" s="13"/>
      <c r="AF289" s="12"/>
      <c r="AG289" s="1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</row>
    <row r="290" spans="1:189" ht="12.75" x14ac:dyDescent="0.15">
      <c r="A290" s="127">
        <f t="shared" si="96"/>
        <v>43402</v>
      </c>
      <c r="B290" s="145">
        <f t="shared" ca="1" si="106"/>
        <v>1025.92501799</v>
      </c>
      <c r="C290" s="128">
        <f t="shared" si="97"/>
        <v>1000</v>
      </c>
      <c r="D290" s="129">
        <f ca="1">IF(A290&lt;$B$1,VLOOKUP(A290,[1]DI!$A$4:$B$15000,2),0)</f>
        <v>6.4000000000000001E-2</v>
      </c>
      <c r="E290" s="128">
        <f t="shared" ca="1" si="90"/>
        <v>1.0002462000000001</v>
      </c>
      <c r="F290" s="128">
        <f ca="1">(TRUNC(PRODUCT($E$12:$E289),16))</f>
        <v>1.04856266966594</v>
      </c>
      <c r="G290" s="128">
        <f t="shared" ca="1" si="89"/>
        <v>1.03016164548803</v>
      </c>
      <c r="H290" s="128">
        <f t="shared" ca="1" si="91"/>
        <v>1.01786227</v>
      </c>
      <c r="I290" s="129">
        <f t="shared" si="98"/>
        <v>2.8000000000000001E-2</v>
      </c>
      <c r="J290" s="136">
        <f t="shared" si="99"/>
        <v>43298</v>
      </c>
      <c r="K290" s="130">
        <f t="shared" si="100"/>
        <v>72</v>
      </c>
      <c r="L290" s="131">
        <f t="shared" si="101"/>
        <v>72</v>
      </c>
      <c r="M290" s="132">
        <f t="shared" si="92"/>
        <v>1.0079212559999999</v>
      </c>
      <c r="N290" s="132">
        <f t="shared" ca="1" si="93"/>
        <v>1.0259250179999999</v>
      </c>
      <c r="O290" s="131">
        <f t="shared" si="102"/>
        <v>0</v>
      </c>
      <c r="P290" s="17">
        <f t="shared" ca="1" si="103"/>
        <v>25.925017990000001</v>
      </c>
      <c r="Q290" s="133">
        <f t="shared" si="94"/>
        <v>0</v>
      </c>
      <c r="R290" s="134" t="str">
        <f t="shared" si="104"/>
        <v>J=</v>
      </c>
      <c r="S290" s="136">
        <f t="shared" si="105"/>
        <v>43482</v>
      </c>
      <c r="T290" s="135">
        <f t="shared" si="95"/>
        <v>0</v>
      </c>
      <c r="U290" s="12"/>
      <c r="V290" s="138">
        <v>42689</v>
      </c>
      <c r="W290" s="35" t="s">
        <v>97</v>
      </c>
      <c r="X290" s="24"/>
      <c r="Y290" s="5"/>
      <c r="Z290" s="12"/>
      <c r="AA290" s="12"/>
      <c r="AB290" s="12"/>
      <c r="AC290" s="12"/>
      <c r="AD290" s="12"/>
      <c r="AE290" s="13"/>
      <c r="AF290" s="12"/>
      <c r="AG290" s="1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</row>
    <row r="291" spans="1:189" ht="12.75" x14ac:dyDescent="0.15">
      <c r="A291" s="127">
        <f t="shared" si="96"/>
        <v>43403</v>
      </c>
      <c r="B291" s="145">
        <f t="shared" ca="1" si="106"/>
        <v>1026.2900609999999</v>
      </c>
      <c r="C291" s="128">
        <f t="shared" si="97"/>
        <v>1000</v>
      </c>
      <c r="D291" s="129">
        <f ca="1">IF(A291&lt;$B$1,VLOOKUP(A291,[1]DI!$A$4:$B$15000,2),0)</f>
        <v>6.4000000000000001E-2</v>
      </c>
      <c r="E291" s="128">
        <f t="shared" ca="1" si="90"/>
        <v>1.0002462000000001</v>
      </c>
      <c r="F291" s="128">
        <f ca="1">(TRUNC(PRODUCT($E$12:$E290),16))</f>
        <v>1.0488208257952101</v>
      </c>
      <c r="G291" s="128">
        <f t="shared" ca="1" si="89"/>
        <v>1.03016164548803</v>
      </c>
      <c r="H291" s="128">
        <f t="shared" ca="1" si="91"/>
        <v>1.0181128699999999</v>
      </c>
      <c r="I291" s="129">
        <f t="shared" si="98"/>
        <v>2.8000000000000001E-2</v>
      </c>
      <c r="J291" s="136">
        <f t="shared" si="99"/>
        <v>43298</v>
      </c>
      <c r="K291" s="130">
        <f t="shared" si="100"/>
        <v>73</v>
      </c>
      <c r="L291" s="131">
        <f t="shared" si="101"/>
        <v>73</v>
      </c>
      <c r="M291" s="132">
        <f t="shared" si="92"/>
        <v>1.0080317139999999</v>
      </c>
      <c r="N291" s="132">
        <f t="shared" ca="1" si="93"/>
        <v>1.0262900610000001</v>
      </c>
      <c r="O291" s="131">
        <f t="shared" si="102"/>
        <v>0</v>
      </c>
      <c r="P291" s="17">
        <f t="shared" ca="1" si="103"/>
        <v>26.290061000000001</v>
      </c>
      <c r="Q291" s="133">
        <f t="shared" si="94"/>
        <v>0</v>
      </c>
      <c r="R291" s="134" t="str">
        <f t="shared" si="104"/>
        <v>J=</v>
      </c>
      <c r="S291" s="136">
        <f t="shared" si="105"/>
        <v>43482</v>
      </c>
      <c r="T291" s="135">
        <f t="shared" si="95"/>
        <v>0</v>
      </c>
      <c r="U291" s="12"/>
      <c r="V291" s="138">
        <v>42793</v>
      </c>
      <c r="W291" s="35" t="s">
        <v>76</v>
      </c>
      <c r="X291" s="24"/>
      <c r="Y291" s="5"/>
      <c r="Z291" s="12"/>
      <c r="AA291" s="12"/>
      <c r="AB291" s="12"/>
      <c r="AC291" s="12"/>
      <c r="AD291" s="12"/>
      <c r="AE291" s="13"/>
      <c r="AF291" s="12"/>
      <c r="AG291" s="1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</row>
    <row r="292" spans="1:189" ht="12.75" x14ac:dyDescent="0.15">
      <c r="A292" s="127">
        <f t="shared" si="96"/>
        <v>43404</v>
      </c>
      <c r="B292" s="145">
        <f t="shared" ca="1" si="106"/>
        <v>1026.655233</v>
      </c>
      <c r="C292" s="128">
        <f t="shared" si="97"/>
        <v>1000</v>
      </c>
      <c r="D292" s="129">
        <f ca="1">IF(A292&lt;$B$1,VLOOKUP(A292,[1]DI!$A$4:$B$15000,2),0)</f>
        <v>6.4000000000000001E-2</v>
      </c>
      <c r="E292" s="128">
        <f t="shared" ca="1" si="90"/>
        <v>1.0002462000000001</v>
      </c>
      <c r="F292" s="128">
        <f ca="1">(TRUNC(PRODUCT($E$12:$E291),16))</f>
        <v>1.0490790454825201</v>
      </c>
      <c r="G292" s="128">
        <f t="shared" ca="1" si="89"/>
        <v>1.03016164548803</v>
      </c>
      <c r="H292" s="128">
        <f t="shared" ca="1" si="91"/>
        <v>1.01836353</v>
      </c>
      <c r="I292" s="129">
        <f t="shared" si="98"/>
        <v>2.8000000000000001E-2</v>
      </c>
      <c r="J292" s="136">
        <f t="shared" si="99"/>
        <v>43298</v>
      </c>
      <c r="K292" s="130">
        <f t="shared" si="100"/>
        <v>74</v>
      </c>
      <c r="L292" s="131">
        <f t="shared" si="101"/>
        <v>74</v>
      </c>
      <c r="M292" s="132">
        <f t="shared" si="92"/>
        <v>1.008142184</v>
      </c>
      <c r="N292" s="132">
        <f t="shared" ca="1" si="93"/>
        <v>1.0266552330000001</v>
      </c>
      <c r="O292" s="131">
        <f t="shared" si="102"/>
        <v>0</v>
      </c>
      <c r="P292" s="17">
        <f t="shared" ca="1" si="103"/>
        <v>26.655232999999999</v>
      </c>
      <c r="Q292" s="133">
        <f t="shared" si="94"/>
        <v>0</v>
      </c>
      <c r="R292" s="134" t="str">
        <f t="shared" si="104"/>
        <v>J=</v>
      </c>
      <c r="S292" s="136">
        <f t="shared" si="105"/>
        <v>43482</v>
      </c>
      <c r="T292" s="135">
        <f t="shared" si="95"/>
        <v>0</v>
      </c>
      <c r="U292" s="12"/>
      <c r="V292" s="138">
        <v>42794</v>
      </c>
      <c r="W292" s="35" t="s">
        <v>76</v>
      </c>
      <c r="X292" s="24"/>
      <c r="Y292" s="5"/>
      <c r="Z292" s="12"/>
      <c r="AA292" s="12"/>
      <c r="AB292" s="12"/>
      <c r="AC292" s="12"/>
      <c r="AD292" s="12"/>
      <c r="AE292" s="13"/>
      <c r="AF292" s="12"/>
      <c r="AG292" s="1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</row>
    <row r="293" spans="1:189" ht="12.75" x14ac:dyDescent="0.15">
      <c r="A293" s="127">
        <f t="shared" si="96"/>
        <v>43405</v>
      </c>
      <c r="B293" s="145">
        <f t="shared" ca="1" si="106"/>
        <v>1027.020534</v>
      </c>
      <c r="C293" s="128">
        <f t="shared" si="97"/>
        <v>1000</v>
      </c>
      <c r="D293" s="129">
        <f ca="1">IF(A293&lt;$B$1,VLOOKUP(A293,[1]DI!$A$4:$B$15000,2),0)</f>
        <v>6.4000000000000001E-2</v>
      </c>
      <c r="E293" s="128">
        <f t="shared" ca="1" si="90"/>
        <v>1.0002462000000001</v>
      </c>
      <c r="F293" s="128">
        <f ca="1">(TRUNC(PRODUCT($E$12:$E292),16))</f>
        <v>1.0493373287435199</v>
      </c>
      <c r="G293" s="128">
        <f t="shared" ca="1" si="89"/>
        <v>1.03016164548803</v>
      </c>
      <c r="H293" s="128">
        <f t="shared" ca="1" si="91"/>
        <v>1.0186142499999999</v>
      </c>
      <c r="I293" s="129">
        <f t="shared" si="98"/>
        <v>2.8000000000000001E-2</v>
      </c>
      <c r="J293" s="136">
        <f t="shared" si="99"/>
        <v>43298</v>
      </c>
      <c r="K293" s="130">
        <f t="shared" si="100"/>
        <v>75</v>
      </c>
      <c r="L293" s="131">
        <f t="shared" si="101"/>
        <v>75</v>
      </c>
      <c r="M293" s="132">
        <f t="shared" si="92"/>
        <v>1.008252667</v>
      </c>
      <c r="N293" s="132">
        <f t="shared" ca="1" si="93"/>
        <v>1.027020534</v>
      </c>
      <c r="O293" s="131">
        <f t="shared" si="102"/>
        <v>0</v>
      </c>
      <c r="P293" s="17">
        <f t="shared" ca="1" si="103"/>
        <v>27.020534000000001</v>
      </c>
      <c r="Q293" s="133">
        <f t="shared" si="94"/>
        <v>0</v>
      </c>
      <c r="R293" s="134" t="str">
        <f t="shared" si="104"/>
        <v>J=</v>
      </c>
      <c r="S293" s="136">
        <f t="shared" si="105"/>
        <v>43482</v>
      </c>
      <c r="T293" s="135">
        <f t="shared" si="95"/>
        <v>0</v>
      </c>
      <c r="U293" s="12"/>
      <c r="V293" s="138">
        <v>42839</v>
      </c>
      <c r="W293" s="35" t="s">
        <v>93</v>
      </c>
      <c r="X293" s="24"/>
      <c r="Y293" s="5"/>
      <c r="Z293" s="12"/>
      <c r="AA293" s="12"/>
      <c r="AB293" s="12"/>
      <c r="AC293" s="12"/>
      <c r="AD293" s="12"/>
      <c r="AE293" s="13"/>
      <c r="AF293" s="12"/>
      <c r="AG293" s="1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</row>
    <row r="294" spans="1:189" ht="12.75" x14ac:dyDescent="0.15">
      <c r="A294" s="127">
        <f t="shared" si="96"/>
        <v>43406</v>
      </c>
      <c r="B294" s="145">
        <f t="shared" ca="1" si="106"/>
        <v>1027.3859620000001</v>
      </c>
      <c r="C294" s="128">
        <f t="shared" si="97"/>
        <v>1000</v>
      </c>
      <c r="D294" s="129">
        <f ca="1">IF(A294&lt;$B$1,VLOOKUP(A294,[1]DI!$A$4:$B$15000,2),0)</f>
        <v>0</v>
      </c>
      <c r="E294" s="128">
        <f t="shared" ca="1" si="90"/>
        <v>1</v>
      </c>
      <c r="F294" s="128">
        <f ca="1">(TRUNC(PRODUCT($E$12:$E293),16))</f>
        <v>1.04959567559385</v>
      </c>
      <c r="G294" s="128">
        <f t="shared" ca="1" si="89"/>
        <v>1.03016164548803</v>
      </c>
      <c r="H294" s="128">
        <f t="shared" ca="1" si="91"/>
        <v>1.0188650299999999</v>
      </c>
      <c r="I294" s="129">
        <f t="shared" si="98"/>
        <v>2.8000000000000001E-2</v>
      </c>
      <c r="J294" s="136">
        <f t="shared" si="99"/>
        <v>43298</v>
      </c>
      <c r="K294" s="130">
        <f t="shared" si="100"/>
        <v>75</v>
      </c>
      <c r="L294" s="131">
        <f t="shared" si="101"/>
        <v>76</v>
      </c>
      <c r="M294" s="132">
        <f t="shared" si="92"/>
        <v>1.0083631609999999</v>
      </c>
      <c r="N294" s="132">
        <f t="shared" ca="1" si="93"/>
        <v>1.0273859620000001</v>
      </c>
      <c r="O294" s="131">
        <f t="shared" si="102"/>
        <v>0</v>
      </c>
      <c r="P294" s="17">
        <f t="shared" ca="1" si="103"/>
        <v>27.385961999999999</v>
      </c>
      <c r="Q294" s="133">
        <f t="shared" si="94"/>
        <v>0</v>
      </c>
      <c r="R294" s="134" t="str">
        <f t="shared" si="104"/>
        <v>J=</v>
      </c>
      <c r="S294" s="136">
        <f t="shared" si="105"/>
        <v>43482</v>
      </c>
      <c r="T294" s="135">
        <f t="shared" si="95"/>
        <v>0</v>
      </c>
      <c r="U294" s="12"/>
      <c r="V294" s="138">
        <v>42846</v>
      </c>
      <c r="W294" s="35" t="s">
        <v>78</v>
      </c>
      <c r="X294" s="24"/>
      <c r="Y294" s="5"/>
      <c r="Z294" s="12"/>
      <c r="AA294" s="12"/>
      <c r="AB294" s="12"/>
      <c r="AC294" s="12"/>
      <c r="AD294" s="12"/>
      <c r="AE294" s="13"/>
      <c r="AF294" s="12"/>
      <c r="AG294" s="1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</row>
    <row r="295" spans="1:189" ht="12.75" x14ac:dyDescent="0.15">
      <c r="A295" s="127">
        <f t="shared" si="96"/>
        <v>43407</v>
      </c>
      <c r="B295" s="145">
        <f t="shared" ca="1" si="106"/>
        <v>1027.3859620000001</v>
      </c>
      <c r="C295" s="128">
        <f t="shared" si="97"/>
        <v>1000</v>
      </c>
      <c r="D295" s="129">
        <f ca="1">IF(A295&lt;$B$1,VLOOKUP(A295,[1]DI!$A$4:$B$15000,2),0)</f>
        <v>0</v>
      </c>
      <c r="E295" s="128">
        <f t="shared" ca="1" si="90"/>
        <v>1</v>
      </c>
      <c r="F295" s="128">
        <f ca="1">(TRUNC(PRODUCT($E$12:$E294),16))</f>
        <v>1.04959567559385</v>
      </c>
      <c r="G295" s="128">
        <f t="shared" ca="1" si="89"/>
        <v>1.03016164548803</v>
      </c>
      <c r="H295" s="128">
        <f t="shared" ca="1" si="91"/>
        <v>1.0188650299999999</v>
      </c>
      <c r="I295" s="129">
        <f t="shared" si="98"/>
        <v>2.8000000000000001E-2</v>
      </c>
      <c r="J295" s="136">
        <f t="shared" si="99"/>
        <v>43298</v>
      </c>
      <c r="K295" s="130">
        <f t="shared" si="100"/>
        <v>75</v>
      </c>
      <c r="L295" s="131">
        <f t="shared" si="101"/>
        <v>76</v>
      </c>
      <c r="M295" s="132">
        <f t="shared" si="92"/>
        <v>1.0083631609999999</v>
      </c>
      <c r="N295" s="132">
        <f t="shared" ca="1" si="93"/>
        <v>1.0273859620000001</v>
      </c>
      <c r="O295" s="131">
        <f t="shared" si="102"/>
        <v>0</v>
      </c>
      <c r="P295" s="17">
        <f t="shared" ca="1" si="103"/>
        <v>27.385961999999999</v>
      </c>
      <c r="Q295" s="133">
        <f t="shared" si="94"/>
        <v>0</v>
      </c>
      <c r="R295" s="134" t="str">
        <f t="shared" si="104"/>
        <v>J=</v>
      </c>
      <c r="S295" s="136">
        <f t="shared" si="105"/>
        <v>43482</v>
      </c>
      <c r="T295" s="135">
        <f t="shared" si="95"/>
        <v>0</v>
      </c>
      <c r="U295" s="12"/>
      <c r="V295" s="138">
        <v>42856</v>
      </c>
      <c r="W295" s="35" t="s">
        <v>95</v>
      </c>
      <c r="X295" s="24"/>
      <c r="Y295" s="5"/>
      <c r="Z295" s="12"/>
      <c r="AA295" s="12"/>
      <c r="AB295" s="12"/>
      <c r="AC295" s="12"/>
      <c r="AD295" s="12"/>
      <c r="AE295" s="13"/>
      <c r="AF295" s="12"/>
      <c r="AG295" s="1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</row>
    <row r="296" spans="1:189" ht="12.75" x14ac:dyDescent="0.15">
      <c r="A296" s="127">
        <f t="shared" si="96"/>
        <v>43408</v>
      </c>
      <c r="B296" s="145">
        <f t="shared" ca="1" si="106"/>
        <v>1027.3859620000001</v>
      </c>
      <c r="C296" s="128">
        <f t="shared" si="97"/>
        <v>1000</v>
      </c>
      <c r="D296" s="129">
        <f ca="1">IF(A296&lt;$B$1,VLOOKUP(A296,[1]DI!$A$4:$B$15000,2),0)</f>
        <v>0</v>
      </c>
      <c r="E296" s="128">
        <f t="shared" ca="1" si="90"/>
        <v>1</v>
      </c>
      <c r="F296" s="128">
        <f ca="1">(TRUNC(PRODUCT($E$12:$E295),16))</f>
        <v>1.04959567559385</v>
      </c>
      <c r="G296" s="128">
        <f t="shared" ca="1" si="89"/>
        <v>1.03016164548803</v>
      </c>
      <c r="H296" s="128">
        <f t="shared" ca="1" si="91"/>
        <v>1.0188650299999999</v>
      </c>
      <c r="I296" s="129">
        <f t="shared" si="98"/>
        <v>2.8000000000000001E-2</v>
      </c>
      <c r="J296" s="136">
        <f t="shared" si="99"/>
        <v>43298</v>
      </c>
      <c r="K296" s="130">
        <f t="shared" si="100"/>
        <v>75</v>
      </c>
      <c r="L296" s="131">
        <f t="shared" si="101"/>
        <v>76</v>
      </c>
      <c r="M296" s="132">
        <f t="shared" si="92"/>
        <v>1.0083631609999999</v>
      </c>
      <c r="N296" s="132">
        <f t="shared" ca="1" si="93"/>
        <v>1.0273859620000001</v>
      </c>
      <c r="O296" s="131">
        <f t="shared" si="102"/>
        <v>0</v>
      </c>
      <c r="P296" s="17">
        <f t="shared" ca="1" si="103"/>
        <v>27.385961999999999</v>
      </c>
      <c r="Q296" s="133">
        <f t="shared" si="94"/>
        <v>0</v>
      </c>
      <c r="R296" s="134" t="str">
        <f t="shared" si="104"/>
        <v>J=</v>
      </c>
      <c r="S296" s="136">
        <f t="shared" si="105"/>
        <v>43482</v>
      </c>
      <c r="T296" s="135">
        <f t="shared" si="95"/>
        <v>0</v>
      </c>
      <c r="U296" s="12"/>
      <c r="V296" s="138">
        <v>42901</v>
      </c>
      <c r="W296" s="35" t="s">
        <v>94</v>
      </c>
      <c r="X296" s="24"/>
      <c r="Y296" s="5"/>
      <c r="Z296" s="12"/>
      <c r="AA296" s="12"/>
      <c r="AB296" s="12"/>
      <c r="AC296" s="12"/>
      <c r="AD296" s="12"/>
      <c r="AE296" s="13"/>
      <c r="AF296" s="12"/>
      <c r="AG296" s="1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</row>
    <row r="297" spans="1:189" ht="12.75" x14ac:dyDescent="0.15">
      <c r="A297" s="127">
        <f t="shared" si="96"/>
        <v>43409</v>
      </c>
      <c r="B297" s="145">
        <f t="shared" ca="1" si="106"/>
        <v>1027.3859620000001</v>
      </c>
      <c r="C297" s="128">
        <f t="shared" si="97"/>
        <v>1000</v>
      </c>
      <c r="D297" s="129">
        <f ca="1">IF(A297&lt;$B$1,VLOOKUP(A297,[1]DI!$A$4:$B$15000,2),0)</f>
        <v>6.4000000000000001E-2</v>
      </c>
      <c r="E297" s="128">
        <f t="shared" ca="1" si="90"/>
        <v>1.0002462000000001</v>
      </c>
      <c r="F297" s="128">
        <f ca="1">(TRUNC(PRODUCT($E$12:$E296),16))</f>
        <v>1.04959567559385</v>
      </c>
      <c r="G297" s="128">
        <f t="shared" ca="1" si="89"/>
        <v>1.03016164548803</v>
      </c>
      <c r="H297" s="128">
        <f t="shared" ca="1" si="91"/>
        <v>1.0188650299999999</v>
      </c>
      <c r="I297" s="129">
        <f t="shared" si="98"/>
        <v>2.8000000000000001E-2</v>
      </c>
      <c r="J297" s="136">
        <f t="shared" si="99"/>
        <v>43298</v>
      </c>
      <c r="K297" s="130">
        <f t="shared" si="100"/>
        <v>76</v>
      </c>
      <c r="L297" s="131">
        <f t="shared" si="101"/>
        <v>76</v>
      </c>
      <c r="M297" s="132">
        <f t="shared" si="92"/>
        <v>1.0083631609999999</v>
      </c>
      <c r="N297" s="132">
        <f t="shared" ca="1" si="93"/>
        <v>1.0273859620000001</v>
      </c>
      <c r="O297" s="131">
        <f t="shared" si="102"/>
        <v>0</v>
      </c>
      <c r="P297" s="17">
        <f t="shared" ca="1" si="103"/>
        <v>27.385961999999999</v>
      </c>
      <c r="Q297" s="133">
        <f t="shared" si="94"/>
        <v>0</v>
      </c>
      <c r="R297" s="134" t="str">
        <f t="shared" si="104"/>
        <v>J=</v>
      </c>
      <c r="S297" s="136">
        <f t="shared" si="105"/>
        <v>43482</v>
      </c>
      <c r="T297" s="135">
        <f t="shared" si="95"/>
        <v>0</v>
      </c>
      <c r="U297" s="12"/>
      <c r="V297" s="138">
        <v>42985</v>
      </c>
      <c r="W297" s="35" t="s">
        <v>96</v>
      </c>
      <c r="X297" s="24"/>
      <c r="Y297" s="5"/>
      <c r="Z297" s="12"/>
      <c r="AA297" s="12"/>
      <c r="AB297" s="12"/>
      <c r="AC297" s="12"/>
      <c r="AD297" s="12"/>
      <c r="AE297" s="13"/>
      <c r="AF297" s="12"/>
      <c r="AG297" s="1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</row>
    <row r="298" spans="1:189" ht="12.75" x14ac:dyDescent="0.15">
      <c r="A298" s="127">
        <f t="shared" si="96"/>
        <v>43410</v>
      </c>
      <c r="B298" s="145">
        <f t="shared" ca="1" si="106"/>
        <v>1027.75152</v>
      </c>
      <c r="C298" s="128">
        <f t="shared" si="97"/>
        <v>1000</v>
      </c>
      <c r="D298" s="129">
        <f ca="1">IF(A298&lt;$B$1,VLOOKUP(A298,[1]DI!$A$4:$B$15000,2),0)</f>
        <v>6.4000000000000001E-2</v>
      </c>
      <c r="E298" s="128">
        <f t="shared" ca="1" si="90"/>
        <v>1.0002462000000001</v>
      </c>
      <c r="F298" s="128">
        <f ca="1">(TRUNC(PRODUCT($E$12:$E297),16))</f>
        <v>1.0498540860491801</v>
      </c>
      <c r="G298" s="128">
        <f t="shared" ca="1" si="89"/>
        <v>1.03016164548803</v>
      </c>
      <c r="H298" s="128">
        <f t="shared" ca="1" si="91"/>
        <v>1.01911587</v>
      </c>
      <c r="I298" s="129">
        <f t="shared" si="98"/>
        <v>2.8000000000000001E-2</v>
      </c>
      <c r="J298" s="136">
        <f t="shared" si="99"/>
        <v>43298</v>
      </c>
      <c r="K298" s="130">
        <f t="shared" si="100"/>
        <v>77</v>
      </c>
      <c r="L298" s="131">
        <f t="shared" si="101"/>
        <v>77</v>
      </c>
      <c r="M298" s="132">
        <f t="shared" si="92"/>
        <v>1.0084736679999999</v>
      </c>
      <c r="N298" s="132">
        <f t="shared" ca="1" si="93"/>
        <v>1.02775152</v>
      </c>
      <c r="O298" s="131">
        <f t="shared" si="102"/>
        <v>0</v>
      </c>
      <c r="P298" s="17">
        <f t="shared" ca="1" si="103"/>
        <v>27.751519999999999</v>
      </c>
      <c r="Q298" s="133">
        <f t="shared" si="94"/>
        <v>0</v>
      </c>
      <c r="R298" s="134" t="str">
        <f t="shared" si="104"/>
        <v>J=</v>
      </c>
      <c r="S298" s="136">
        <f t="shared" si="105"/>
        <v>43482</v>
      </c>
      <c r="T298" s="135">
        <f t="shared" si="95"/>
        <v>0</v>
      </c>
      <c r="U298" s="12"/>
      <c r="V298" s="138">
        <v>43020</v>
      </c>
      <c r="W298" s="28" t="s">
        <v>82</v>
      </c>
      <c r="X298" s="24"/>
      <c r="Y298" s="5"/>
      <c r="Z298" s="12"/>
      <c r="AA298" s="12"/>
      <c r="AB298" s="12"/>
      <c r="AC298" s="12"/>
      <c r="AD298" s="12"/>
      <c r="AE298" s="13"/>
      <c r="AF298" s="12"/>
      <c r="AG298" s="1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</row>
    <row r="299" spans="1:189" ht="12.75" x14ac:dyDescent="0.15">
      <c r="A299" s="127">
        <f t="shared" si="96"/>
        <v>43411</v>
      </c>
      <c r="B299" s="145">
        <f t="shared" ca="1" si="106"/>
        <v>1028.11721399</v>
      </c>
      <c r="C299" s="128">
        <f t="shared" si="97"/>
        <v>1000</v>
      </c>
      <c r="D299" s="129">
        <f ca="1">IF(A299&lt;$B$1,VLOOKUP(A299,[1]DI!$A$4:$B$15000,2),0)</f>
        <v>6.4000000000000001E-2</v>
      </c>
      <c r="E299" s="128">
        <f t="shared" ca="1" si="90"/>
        <v>1.0002462000000001</v>
      </c>
      <c r="F299" s="128">
        <f ca="1">(TRUNC(PRODUCT($E$12:$E298),16))</f>
        <v>1.05011256012517</v>
      </c>
      <c r="G299" s="128">
        <f t="shared" ca="1" si="89"/>
        <v>1.03016164548803</v>
      </c>
      <c r="H299" s="128">
        <f t="shared" ca="1" si="91"/>
        <v>1.0193667799999999</v>
      </c>
      <c r="I299" s="129">
        <f t="shared" si="98"/>
        <v>2.8000000000000001E-2</v>
      </c>
      <c r="J299" s="136">
        <f t="shared" si="99"/>
        <v>43298</v>
      </c>
      <c r="K299" s="130">
        <f t="shared" si="100"/>
        <v>78</v>
      </c>
      <c r="L299" s="131">
        <f t="shared" si="101"/>
        <v>78</v>
      </c>
      <c r="M299" s="132">
        <f t="shared" si="92"/>
        <v>1.008584186</v>
      </c>
      <c r="N299" s="132">
        <f t="shared" ca="1" si="93"/>
        <v>1.0281172139999999</v>
      </c>
      <c r="O299" s="131">
        <f t="shared" si="102"/>
        <v>0</v>
      </c>
      <c r="P299" s="17">
        <f t="shared" ca="1" si="103"/>
        <v>28.11721399</v>
      </c>
      <c r="Q299" s="133">
        <f t="shared" si="94"/>
        <v>0</v>
      </c>
      <c r="R299" s="134" t="str">
        <f t="shared" si="104"/>
        <v>J=</v>
      </c>
      <c r="S299" s="136">
        <f t="shared" si="105"/>
        <v>43482</v>
      </c>
      <c r="T299" s="135">
        <f t="shared" si="95"/>
        <v>0</v>
      </c>
      <c r="U299" s="12"/>
      <c r="V299" s="138">
        <v>43041</v>
      </c>
      <c r="W299" s="35" t="s">
        <v>88</v>
      </c>
      <c r="X299" s="24"/>
      <c r="Y299" s="5"/>
      <c r="Z299" s="12"/>
      <c r="AA299" s="12"/>
      <c r="AB299" s="12"/>
      <c r="AC299" s="12"/>
      <c r="AD299" s="12"/>
      <c r="AE299" s="13"/>
      <c r="AF299" s="12"/>
      <c r="AG299" s="1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</row>
    <row r="300" spans="1:189" ht="12.75" x14ac:dyDescent="0.15">
      <c r="A300" s="127">
        <f t="shared" si="96"/>
        <v>43412</v>
      </c>
      <c r="B300" s="145">
        <f t="shared" ca="1" si="106"/>
        <v>1028.4830380000001</v>
      </c>
      <c r="C300" s="128">
        <f t="shared" si="97"/>
        <v>1000</v>
      </c>
      <c r="D300" s="129">
        <f ca="1">IF(A300&lt;$B$1,VLOOKUP(A300,[1]DI!$A$4:$B$15000,2),0)</f>
        <v>6.4000000000000001E-2</v>
      </c>
      <c r="E300" s="128">
        <f t="shared" ca="1" si="90"/>
        <v>1.0002462000000001</v>
      </c>
      <c r="F300" s="128">
        <f ca="1">(TRUNC(PRODUCT($E$12:$E299),16))</f>
        <v>1.0503710978374701</v>
      </c>
      <c r="G300" s="128">
        <f t="shared" ca="1" si="89"/>
        <v>1.03016164548803</v>
      </c>
      <c r="H300" s="128">
        <f t="shared" ca="1" si="91"/>
        <v>1.0196177500000001</v>
      </c>
      <c r="I300" s="129">
        <f t="shared" si="98"/>
        <v>2.8000000000000001E-2</v>
      </c>
      <c r="J300" s="136">
        <f t="shared" si="99"/>
        <v>43298</v>
      </c>
      <c r="K300" s="130">
        <f t="shared" si="100"/>
        <v>79</v>
      </c>
      <c r="L300" s="131">
        <f t="shared" si="101"/>
        <v>79</v>
      </c>
      <c r="M300" s="132">
        <f t="shared" si="92"/>
        <v>1.008694717</v>
      </c>
      <c r="N300" s="132">
        <f t="shared" ca="1" si="93"/>
        <v>1.0284830380000001</v>
      </c>
      <c r="O300" s="131">
        <f t="shared" si="102"/>
        <v>0</v>
      </c>
      <c r="P300" s="17">
        <f t="shared" ca="1" si="103"/>
        <v>28.483038000000001</v>
      </c>
      <c r="Q300" s="133">
        <f t="shared" si="94"/>
        <v>0</v>
      </c>
      <c r="R300" s="134" t="str">
        <f t="shared" si="104"/>
        <v>J=</v>
      </c>
      <c r="S300" s="136">
        <f t="shared" si="105"/>
        <v>43482</v>
      </c>
      <c r="T300" s="135">
        <f t="shared" si="95"/>
        <v>0</v>
      </c>
      <c r="U300" s="12"/>
      <c r="V300" s="138">
        <v>43054</v>
      </c>
      <c r="W300" s="35" t="s">
        <v>97</v>
      </c>
      <c r="X300" s="24"/>
      <c r="Y300" s="5"/>
      <c r="Z300" s="12"/>
      <c r="AA300" s="12"/>
      <c r="AB300" s="12"/>
      <c r="AC300" s="12"/>
      <c r="AD300" s="12"/>
      <c r="AE300" s="13"/>
      <c r="AF300" s="12"/>
      <c r="AG300" s="1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</row>
    <row r="301" spans="1:189" ht="12.75" x14ac:dyDescent="0.15">
      <c r="A301" s="127">
        <f t="shared" si="96"/>
        <v>43413</v>
      </c>
      <c r="B301" s="145">
        <f t="shared" ca="1" si="106"/>
        <v>1028.84899</v>
      </c>
      <c r="C301" s="128">
        <f t="shared" si="97"/>
        <v>1000</v>
      </c>
      <c r="D301" s="129">
        <f ca="1">IF(A301&lt;$B$1,VLOOKUP(A301,[1]DI!$A$4:$B$15000,2),0)</f>
        <v>6.4000000000000001E-2</v>
      </c>
      <c r="E301" s="128">
        <f t="shared" ca="1" si="90"/>
        <v>1.0002462000000001</v>
      </c>
      <c r="F301" s="128">
        <f ca="1">(TRUNC(PRODUCT($E$12:$E300),16))</f>
        <v>1.0506296992017601</v>
      </c>
      <c r="G301" s="128">
        <f t="shared" ca="1" si="89"/>
        <v>1.03016164548803</v>
      </c>
      <c r="H301" s="128">
        <f t="shared" ca="1" si="91"/>
        <v>1.0198687799999999</v>
      </c>
      <c r="I301" s="129">
        <f t="shared" si="98"/>
        <v>2.8000000000000001E-2</v>
      </c>
      <c r="J301" s="136">
        <f t="shared" si="99"/>
        <v>43298</v>
      </c>
      <c r="K301" s="130">
        <f t="shared" si="100"/>
        <v>80</v>
      </c>
      <c r="L301" s="131">
        <f t="shared" si="101"/>
        <v>80</v>
      </c>
      <c r="M301" s="132">
        <f t="shared" si="92"/>
        <v>1.0088052599999999</v>
      </c>
      <c r="N301" s="132">
        <f t="shared" ca="1" si="93"/>
        <v>1.02884899</v>
      </c>
      <c r="O301" s="131">
        <f t="shared" si="102"/>
        <v>0</v>
      </c>
      <c r="P301" s="17">
        <f t="shared" ca="1" si="103"/>
        <v>28.848990000000001</v>
      </c>
      <c r="Q301" s="133">
        <f t="shared" si="94"/>
        <v>0</v>
      </c>
      <c r="R301" s="134" t="str">
        <f t="shared" si="104"/>
        <v>J=</v>
      </c>
      <c r="S301" s="136">
        <f t="shared" si="105"/>
        <v>43482</v>
      </c>
      <c r="T301" s="135">
        <f t="shared" si="95"/>
        <v>0</v>
      </c>
      <c r="U301" s="12"/>
      <c r="V301" s="138">
        <v>43094</v>
      </c>
      <c r="W301" s="35" t="s">
        <v>90</v>
      </c>
      <c r="X301" s="24"/>
      <c r="Y301" s="5"/>
      <c r="Z301" s="12"/>
      <c r="AA301" s="12"/>
      <c r="AB301" s="12"/>
      <c r="AC301" s="12"/>
      <c r="AD301" s="12"/>
      <c r="AE301" s="13"/>
      <c r="AF301" s="12"/>
      <c r="AG301" s="1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</row>
    <row r="302" spans="1:189" ht="12.75" x14ac:dyDescent="0.15">
      <c r="A302" s="127">
        <f t="shared" si="96"/>
        <v>43414</v>
      </c>
      <c r="B302" s="145">
        <f t="shared" ca="1" si="106"/>
        <v>1029.21507</v>
      </c>
      <c r="C302" s="128">
        <f t="shared" si="97"/>
        <v>1000</v>
      </c>
      <c r="D302" s="129">
        <f ca="1">IF(A302&lt;$B$1,VLOOKUP(A302,[1]DI!$A$4:$B$15000,2),0)</f>
        <v>0</v>
      </c>
      <c r="E302" s="128">
        <f t="shared" ca="1" si="90"/>
        <v>1</v>
      </c>
      <c r="F302" s="128">
        <f ca="1">(TRUNC(PRODUCT($E$12:$E301),16))</f>
        <v>1.0508883642336999</v>
      </c>
      <c r="G302" s="128">
        <f t="shared" ca="1" si="89"/>
        <v>1.03016164548803</v>
      </c>
      <c r="H302" s="128">
        <f t="shared" ca="1" si="91"/>
        <v>1.02011987</v>
      </c>
      <c r="I302" s="129">
        <f t="shared" si="98"/>
        <v>2.8000000000000001E-2</v>
      </c>
      <c r="J302" s="136">
        <f t="shared" si="99"/>
        <v>43298</v>
      </c>
      <c r="K302" s="130">
        <f t="shared" si="100"/>
        <v>80</v>
      </c>
      <c r="L302" s="131">
        <f t="shared" si="101"/>
        <v>81</v>
      </c>
      <c r="M302" s="132">
        <f t="shared" si="92"/>
        <v>1.0089158149999999</v>
      </c>
      <c r="N302" s="132">
        <f t="shared" ca="1" si="93"/>
        <v>1.02921507</v>
      </c>
      <c r="O302" s="131">
        <f t="shared" si="102"/>
        <v>0</v>
      </c>
      <c r="P302" s="17">
        <f t="shared" ca="1" si="103"/>
        <v>29.215070000000001</v>
      </c>
      <c r="Q302" s="133">
        <f t="shared" si="94"/>
        <v>0</v>
      </c>
      <c r="R302" s="134" t="str">
        <f t="shared" si="104"/>
        <v>J=</v>
      </c>
      <c r="S302" s="136">
        <f t="shared" si="105"/>
        <v>43482</v>
      </c>
      <c r="T302" s="135">
        <f t="shared" si="95"/>
        <v>0</v>
      </c>
      <c r="U302" s="12"/>
      <c r="V302" s="138">
        <v>43101</v>
      </c>
      <c r="W302" s="35" t="s">
        <v>92</v>
      </c>
      <c r="X302" s="24"/>
      <c r="Y302" s="5"/>
      <c r="Z302" s="12"/>
      <c r="AA302" s="12"/>
      <c r="AB302" s="12"/>
      <c r="AC302" s="12"/>
      <c r="AD302" s="12"/>
      <c r="AE302" s="13"/>
      <c r="AF302" s="12"/>
      <c r="AG302" s="1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</row>
    <row r="303" spans="1:189" ht="12.75" x14ac:dyDescent="0.15">
      <c r="A303" s="127">
        <f t="shared" si="96"/>
        <v>43415</v>
      </c>
      <c r="B303" s="145">
        <f t="shared" ca="1" si="106"/>
        <v>1029.21507</v>
      </c>
      <c r="C303" s="128">
        <f t="shared" si="97"/>
        <v>1000</v>
      </c>
      <c r="D303" s="129">
        <f ca="1">IF(A303&lt;$B$1,VLOOKUP(A303,[1]DI!$A$4:$B$15000,2),0)</f>
        <v>0</v>
      </c>
      <c r="E303" s="128">
        <f t="shared" ca="1" si="90"/>
        <v>1</v>
      </c>
      <c r="F303" s="128">
        <f ca="1">(TRUNC(PRODUCT($E$12:$E302),16))</f>
        <v>1.0508883642336999</v>
      </c>
      <c r="G303" s="128">
        <f t="shared" ca="1" si="89"/>
        <v>1.03016164548803</v>
      </c>
      <c r="H303" s="128">
        <f t="shared" ca="1" si="91"/>
        <v>1.02011987</v>
      </c>
      <c r="I303" s="129">
        <f t="shared" si="98"/>
        <v>2.8000000000000001E-2</v>
      </c>
      <c r="J303" s="136">
        <f t="shared" si="99"/>
        <v>43298</v>
      </c>
      <c r="K303" s="130">
        <f t="shared" si="100"/>
        <v>80</v>
      </c>
      <c r="L303" s="131">
        <f t="shared" si="101"/>
        <v>81</v>
      </c>
      <c r="M303" s="132">
        <f t="shared" si="92"/>
        <v>1.0089158149999999</v>
      </c>
      <c r="N303" s="132">
        <f t="shared" ca="1" si="93"/>
        <v>1.02921507</v>
      </c>
      <c r="O303" s="131">
        <f t="shared" si="102"/>
        <v>0</v>
      </c>
      <c r="P303" s="17">
        <f t="shared" ca="1" si="103"/>
        <v>29.215070000000001</v>
      </c>
      <c r="Q303" s="133">
        <f t="shared" si="94"/>
        <v>0</v>
      </c>
      <c r="R303" s="134" t="str">
        <f t="shared" si="104"/>
        <v>J=</v>
      </c>
      <c r="S303" s="136">
        <f t="shared" si="105"/>
        <v>43482</v>
      </c>
      <c r="T303" s="135">
        <f t="shared" si="95"/>
        <v>0</v>
      </c>
      <c r="U303" s="12"/>
      <c r="V303" s="138">
        <v>43143</v>
      </c>
      <c r="W303" s="35" t="s">
        <v>76</v>
      </c>
      <c r="X303" s="24"/>
      <c r="Y303" s="5"/>
      <c r="Z303" s="12"/>
      <c r="AA303" s="12"/>
      <c r="AB303" s="12"/>
      <c r="AC303" s="12"/>
      <c r="AD303" s="12"/>
      <c r="AE303" s="13"/>
      <c r="AF303" s="12"/>
      <c r="AG303" s="1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</row>
    <row r="304" spans="1:189" ht="12.75" x14ac:dyDescent="0.15">
      <c r="A304" s="127">
        <f t="shared" si="96"/>
        <v>43416</v>
      </c>
      <c r="B304" s="145">
        <f t="shared" ca="1" si="106"/>
        <v>1029.21507</v>
      </c>
      <c r="C304" s="128">
        <f t="shared" si="97"/>
        <v>1000</v>
      </c>
      <c r="D304" s="129">
        <f ca="1">IF(A304&lt;$B$1,VLOOKUP(A304,[1]DI!$A$4:$B$15000,2),0)</f>
        <v>6.4000000000000001E-2</v>
      </c>
      <c r="E304" s="128">
        <f t="shared" ca="1" si="90"/>
        <v>1.0002462000000001</v>
      </c>
      <c r="F304" s="128">
        <f ca="1">(TRUNC(PRODUCT($E$12:$E303),16))</f>
        <v>1.0508883642336999</v>
      </c>
      <c r="G304" s="128">
        <f t="shared" ref="G304:G367" ca="1" si="107">IF(O303&gt;0,F303,G303)</f>
        <v>1.03016164548803</v>
      </c>
      <c r="H304" s="128">
        <f t="shared" ca="1" si="91"/>
        <v>1.02011987</v>
      </c>
      <c r="I304" s="129">
        <f t="shared" si="98"/>
        <v>2.8000000000000001E-2</v>
      </c>
      <c r="J304" s="136">
        <f t="shared" si="99"/>
        <v>43298</v>
      </c>
      <c r="K304" s="130">
        <f t="shared" si="100"/>
        <v>81</v>
      </c>
      <c r="L304" s="131">
        <f t="shared" si="101"/>
        <v>81</v>
      </c>
      <c r="M304" s="132">
        <f t="shared" si="92"/>
        <v>1.0089158149999999</v>
      </c>
      <c r="N304" s="132">
        <f t="shared" ca="1" si="93"/>
        <v>1.02921507</v>
      </c>
      <c r="O304" s="131">
        <f t="shared" si="102"/>
        <v>0</v>
      </c>
      <c r="P304" s="17">
        <f t="shared" ca="1" si="103"/>
        <v>29.215070000000001</v>
      </c>
      <c r="Q304" s="133">
        <f t="shared" si="94"/>
        <v>0</v>
      </c>
      <c r="R304" s="134" t="str">
        <f t="shared" si="104"/>
        <v>J=</v>
      </c>
      <c r="S304" s="136">
        <f t="shared" si="105"/>
        <v>43482</v>
      </c>
      <c r="T304" s="135">
        <f t="shared" si="95"/>
        <v>0</v>
      </c>
      <c r="U304" s="12"/>
      <c r="V304" s="138">
        <v>43144</v>
      </c>
      <c r="W304" s="35" t="s">
        <v>76</v>
      </c>
      <c r="X304" s="39"/>
      <c r="Y304" s="5"/>
      <c r="Z304" s="12"/>
      <c r="AA304" s="12"/>
      <c r="AB304" s="12"/>
      <c r="AC304" s="12"/>
      <c r="AD304" s="12"/>
      <c r="AE304" s="13"/>
      <c r="AF304" s="12"/>
      <c r="AG304" s="1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</row>
    <row r="305" spans="1:195" ht="12.75" x14ac:dyDescent="0.15">
      <c r="A305" s="127">
        <f t="shared" si="96"/>
        <v>43417</v>
      </c>
      <c r="B305" s="145">
        <f t="shared" ca="1" si="106"/>
        <v>1029.581279</v>
      </c>
      <c r="C305" s="128">
        <f t="shared" si="97"/>
        <v>1000</v>
      </c>
      <c r="D305" s="129">
        <f ca="1">IF(A305&lt;$B$1,VLOOKUP(A305,[1]DI!$A$4:$B$15000,2),0)</f>
        <v>6.4000000000000001E-2</v>
      </c>
      <c r="E305" s="128">
        <f t="shared" ca="1" si="90"/>
        <v>1.0002462000000001</v>
      </c>
      <c r="F305" s="128">
        <f ca="1">(TRUNC(PRODUCT($E$12:$E304),16))</f>
        <v>1.0511470929489799</v>
      </c>
      <c r="G305" s="128">
        <f t="shared" ca="1" si="107"/>
        <v>1.03016164548803</v>
      </c>
      <c r="H305" s="128">
        <f t="shared" ca="1" si="91"/>
        <v>1.02037102</v>
      </c>
      <c r="I305" s="129">
        <f t="shared" si="98"/>
        <v>2.8000000000000001E-2</v>
      </c>
      <c r="J305" s="136">
        <f t="shared" si="99"/>
        <v>43298</v>
      </c>
      <c r="K305" s="130">
        <f t="shared" si="100"/>
        <v>82</v>
      </c>
      <c r="L305" s="131">
        <f t="shared" si="101"/>
        <v>82</v>
      </c>
      <c r="M305" s="132">
        <f t="shared" si="92"/>
        <v>1.0090263820000001</v>
      </c>
      <c r="N305" s="132">
        <f t="shared" ca="1" si="93"/>
        <v>1.0295812790000001</v>
      </c>
      <c r="O305" s="131">
        <f t="shared" si="102"/>
        <v>0</v>
      </c>
      <c r="P305" s="17">
        <f t="shared" ca="1" si="103"/>
        <v>29.581278999999999</v>
      </c>
      <c r="Q305" s="133">
        <f t="shared" si="94"/>
        <v>0</v>
      </c>
      <c r="R305" s="134" t="str">
        <f t="shared" si="104"/>
        <v>J=</v>
      </c>
      <c r="S305" s="136">
        <f t="shared" si="105"/>
        <v>43482</v>
      </c>
      <c r="T305" s="135">
        <f t="shared" si="95"/>
        <v>0</v>
      </c>
      <c r="U305" s="12"/>
      <c r="V305" s="138">
        <v>43189</v>
      </c>
      <c r="W305" s="35" t="s">
        <v>93</v>
      </c>
      <c r="X305" s="24"/>
      <c r="Y305" s="5"/>
      <c r="Z305" s="12"/>
      <c r="AA305" s="12"/>
      <c r="AB305" s="12"/>
      <c r="AC305" s="12"/>
      <c r="AD305" s="12"/>
      <c r="AE305" s="13"/>
      <c r="AF305" s="12"/>
      <c r="AG305" s="1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</row>
    <row r="306" spans="1:195" ht="12.75" x14ac:dyDescent="0.15">
      <c r="A306" s="127">
        <f t="shared" si="96"/>
        <v>43418</v>
      </c>
      <c r="B306" s="145">
        <f t="shared" ca="1" si="106"/>
        <v>1029.9476259999999</v>
      </c>
      <c r="C306" s="128">
        <f t="shared" si="97"/>
        <v>1000</v>
      </c>
      <c r="D306" s="129">
        <f ca="1">IF(A306&lt;$B$1,VLOOKUP(A306,[1]DI!$A$4:$B$15000,2),0)</f>
        <v>6.4000000000000001E-2</v>
      </c>
      <c r="E306" s="128">
        <f t="shared" ca="1" si="90"/>
        <v>1.0002462000000001</v>
      </c>
      <c r="F306" s="128">
        <f ca="1">(TRUNC(PRODUCT($E$12:$E305),16))</f>
        <v>1.05140588536326</v>
      </c>
      <c r="G306" s="128">
        <f t="shared" ca="1" si="107"/>
        <v>1.03016164548803</v>
      </c>
      <c r="H306" s="128">
        <f t="shared" ca="1" si="91"/>
        <v>1.02062224</v>
      </c>
      <c r="I306" s="129">
        <f t="shared" si="98"/>
        <v>2.8000000000000001E-2</v>
      </c>
      <c r="J306" s="136">
        <f t="shared" si="99"/>
        <v>43298</v>
      </c>
      <c r="K306" s="130">
        <f t="shared" si="100"/>
        <v>83</v>
      </c>
      <c r="L306" s="131">
        <f t="shared" si="101"/>
        <v>83</v>
      </c>
      <c r="M306" s="132">
        <f t="shared" si="92"/>
        <v>1.0091369610000001</v>
      </c>
      <c r="N306" s="132">
        <f t="shared" ca="1" si="93"/>
        <v>1.029947626</v>
      </c>
      <c r="O306" s="131">
        <f t="shared" si="102"/>
        <v>0</v>
      </c>
      <c r="P306" s="17">
        <f t="shared" ca="1" si="103"/>
        <v>29.947626</v>
      </c>
      <c r="Q306" s="133">
        <f t="shared" si="94"/>
        <v>0</v>
      </c>
      <c r="R306" s="134" t="str">
        <f t="shared" si="104"/>
        <v>J=</v>
      </c>
      <c r="S306" s="136">
        <f t="shared" si="105"/>
        <v>43482</v>
      </c>
      <c r="T306" s="135">
        <f t="shared" si="95"/>
        <v>0</v>
      </c>
      <c r="U306" s="12"/>
      <c r="V306" s="138">
        <v>43221</v>
      </c>
      <c r="W306" s="35" t="s">
        <v>95</v>
      </c>
      <c r="X306" s="24"/>
      <c r="Y306" s="5"/>
      <c r="Z306" s="12"/>
      <c r="AA306" s="12"/>
      <c r="AB306" s="12"/>
      <c r="AC306" s="12"/>
      <c r="AD306" s="12"/>
      <c r="AE306" s="13"/>
      <c r="AF306" s="12"/>
      <c r="AG306" s="1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</row>
    <row r="307" spans="1:195" ht="12.75" x14ac:dyDescent="0.15">
      <c r="A307" s="127">
        <f t="shared" si="96"/>
        <v>43419</v>
      </c>
      <c r="B307" s="145">
        <f t="shared" ca="1" si="106"/>
        <v>1030.3141009999999</v>
      </c>
      <c r="C307" s="128">
        <f t="shared" si="97"/>
        <v>1000</v>
      </c>
      <c r="D307" s="129">
        <f ca="1">IF(A307&lt;$B$1,VLOOKUP(A307,[1]DI!$A$4:$B$15000,2),0)</f>
        <v>0</v>
      </c>
      <c r="E307" s="128">
        <f t="shared" ca="1" si="90"/>
        <v>1</v>
      </c>
      <c r="F307" s="128">
        <f ca="1">(TRUNC(PRODUCT($E$12:$E306),16))</f>
        <v>1.05166474149224</v>
      </c>
      <c r="G307" s="128">
        <f t="shared" ca="1" si="107"/>
        <v>1.03016164548803</v>
      </c>
      <c r="H307" s="128">
        <f t="shared" ca="1" si="91"/>
        <v>1.0208735200000001</v>
      </c>
      <c r="I307" s="129">
        <f t="shared" si="98"/>
        <v>2.8000000000000001E-2</v>
      </c>
      <c r="J307" s="136">
        <f t="shared" si="99"/>
        <v>43298</v>
      </c>
      <c r="K307" s="130">
        <f t="shared" si="100"/>
        <v>83</v>
      </c>
      <c r="L307" s="131">
        <f t="shared" si="101"/>
        <v>84</v>
      </c>
      <c r="M307" s="132">
        <f t="shared" si="92"/>
        <v>1.0092475519999999</v>
      </c>
      <c r="N307" s="132">
        <f t="shared" ca="1" si="93"/>
        <v>1.0303141010000001</v>
      </c>
      <c r="O307" s="131">
        <f t="shared" si="102"/>
        <v>0</v>
      </c>
      <c r="P307" s="17">
        <f t="shared" ca="1" si="103"/>
        <v>30.314101000000001</v>
      </c>
      <c r="Q307" s="133">
        <f t="shared" si="94"/>
        <v>0</v>
      </c>
      <c r="R307" s="134" t="str">
        <f t="shared" si="104"/>
        <v>J=</v>
      </c>
      <c r="S307" s="136">
        <f t="shared" si="105"/>
        <v>43482</v>
      </c>
      <c r="T307" s="135">
        <f t="shared" si="95"/>
        <v>0</v>
      </c>
      <c r="U307" s="12"/>
      <c r="V307" s="138">
        <v>43251</v>
      </c>
      <c r="W307" s="35" t="s">
        <v>94</v>
      </c>
      <c r="X307" s="24"/>
      <c r="Y307" s="5"/>
      <c r="Z307" s="12"/>
      <c r="AA307" s="12"/>
      <c r="AB307" s="12"/>
      <c r="AC307" s="12"/>
      <c r="AD307" s="12"/>
      <c r="AE307" s="13"/>
      <c r="AF307" s="12"/>
      <c r="AG307" s="1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</row>
    <row r="308" spans="1:195" ht="12.75" x14ac:dyDescent="0.15">
      <c r="A308" s="127">
        <f t="shared" si="96"/>
        <v>43420</v>
      </c>
      <c r="B308" s="145">
        <f t="shared" ca="1" si="106"/>
        <v>1030.3141009999999</v>
      </c>
      <c r="C308" s="128">
        <f t="shared" si="97"/>
        <v>1000</v>
      </c>
      <c r="D308" s="129">
        <f ca="1">IF(A308&lt;$B$1,VLOOKUP(A308,[1]DI!$A$4:$B$15000,2),0)</f>
        <v>6.4000000000000001E-2</v>
      </c>
      <c r="E308" s="128">
        <f t="shared" ca="1" si="90"/>
        <v>1.0002462000000001</v>
      </c>
      <c r="F308" s="128">
        <f ca="1">(TRUNC(PRODUCT($E$12:$E307),16))</f>
        <v>1.05166474149224</v>
      </c>
      <c r="G308" s="128">
        <f t="shared" ca="1" si="107"/>
        <v>1.03016164548803</v>
      </c>
      <c r="H308" s="128">
        <f t="shared" ca="1" si="91"/>
        <v>1.0208735200000001</v>
      </c>
      <c r="I308" s="129">
        <f t="shared" si="98"/>
        <v>2.8000000000000001E-2</v>
      </c>
      <c r="J308" s="136">
        <f t="shared" si="99"/>
        <v>43298</v>
      </c>
      <c r="K308" s="130">
        <f t="shared" si="100"/>
        <v>84</v>
      </c>
      <c r="L308" s="131">
        <f t="shared" si="101"/>
        <v>84</v>
      </c>
      <c r="M308" s="132">
        <f t="shared" si="92"/>
        <v>1.0092475519999999</v>
      </c>
      <c r="N308" s="132">
        <f t="shared" ca="1" si="93"/>
        <v>1.0303141010000001</v>
      </c>
      <c r="O308" s="131">
        <f t="shared" si="102"/>
        <v>0</v>
      </c>
      <c r="P308" s="17">
        <f t="shared" ca="1" si="103"/>
        <v>30.314101000000001</v>
      </c>
      <c r="Q308" s="133">
        <f t="shared" si="94"/>
        <v>0</v>
      </c>
      <c r="R308" s="134" t="str">
        <f t="shared" si="104"/>
        <v>J=</v>
      </c>
      <c r="S308" s="136">
        <f t="shared" si="105"/>
        <v>43482</v>
      </c>
      <c r="T308" s="135">
        <f t="shared" si="95"/>
        <v>0</v>
      </c>
      <c r="U308" s="12"/>
      <c r="V308" s="138">
        <v>43350</v>
      </c>
      <c r="W308" s="35" t="s">
        <v>96</v>
      </c>
      <c r="X308" s="24"/>
      <c r="Y308" s="5"/>
      <c r="Z308" s="12"/>
      <c r="AA308" s="12"/>
      <c r="AB308" s="12"/>
      <c r="AC308" s="12"/>
      <c r="AD308" s="12"/>
      <c r="AE308" s="13"/>
      <c r="AF308" s="12"/>
      <c r="AG308" s="1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</row>
    <row r="309" spans="1:195" ht="12.75" x14ac:dyDescent="0.15">
      <c r="A309" s="127">
        <f t="shared" si="96"/>
        <v>43421</v>
      </c>
      <c r="B309" s="145">
        <f t="shared" ca="1" si="106"/>
        <v>1030.6807060000001</v>
      </c>
      <c r="C309" s="128">
        <f t="shared" si="97"/>
        <v>1000</v>
      </c>
      <c r="D309" s="129">
        <f ca="1">IF(A309&lt;$B$1,VLOOKUP(A309,[1]DI!$A$4:$B$15000,2),0)</f>
        <v>0</v>
      </c>
      <c r="E309" s="128">
        <f t="shared" ca="1" si="90"/>
        <v>1</v>
      </c>
      <c r="F309" s="128">
        <f ca="1">(TRUNC(PRODUCT($E$12:$E308),16))</f>
        <v>1.0519236613515901</v>
      </c>
      <c r="G309" s="128">
        <f t="shared" ca="1" si="107"/>
        <v>1.03016164548803</v>
      </c>
      <c r="H309" s="128">
        <f t="shared" ca="1" si="91"/>
        <v>1.02112486</v>
      </c>
      <c r="I309" s="129">
        <f t="shared" si="98"/>
        <v>2.8000000000000001E-2</v>
      </c>
      <c r="J309" s="136">
        <f t="shared" si="99"/>
        <v>43298</v>
      </c>
      <c r="K309" s="130">
        <f t="shared" si="100"/>
        <v>84</v>
      </c>
      <c r="L309" s="131">
        <f t="shared" si="101"/>
        <v>85</v>
      </c>
      <c r="M309" s="132">
        <f t="shared" si="92"/>
        <v>1.009358156</v>
      </c>
      <c r="N309" s="132">
        <f t="shared" ca="1" si="93"/>
        <v>1.0306807060000001</v>
      </c>
      <c r="O309" s="131">
        <f t="shared" si="102"/>
        <v>0</v>
      </c>
      <c r="P309" s="17">
        <f t="shared" ca="1" si="103"/>
        <v>30.680706000000001</v>
      </c>
      <c r="Q309" s="133">
        <f t="shared" si="94"/>
        <v>0</v>
      </c>
      <c r="R309" s="134" t="str">
        <f t="shared" si="104"/>
        <v>J=</v>
      </c>
      <c r="S309" s="136">
        <f t="shared" si="105"/>
        <v>43482</v>
      </c>
      <c r="T309" s="135">
        <f t="shared" si="95"/>
        <v>0</v>
      </c>
      <c r="U309" s="12"/>
      <c r="V309" s="138">
        <v>43385</v>
      </c>
      <c r="W309" s="28" t="s">
        <v>82</v>
      </c>
      <c r="X309" s="24"/>
      <c r="Y309" s="5"/>
      <c r="Z309" s="12"/>
      <c r="AA309" s="12"/>
      <c r="AB309" s="12"/>
      <c r="AC309" s="12"/>
      <c r="AD309" s="12"/>
      <c r="AE309" s="13"/>
      <c r="AF309" s="12"/>
      <c r="AG309" s="1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</row>
    <row r="310" spans="1:195" ht="12.75" x14ac:dyDescent="0.15">
      <c r="A310" s="127">
        <f t="shared" si="96"/>
        <v>43422</v>
      </c>
      <c r="B310" s="145">
        <f t="shared" ca="1" si="106"/>
        <v>1030.6807060000001</v>
      </c>
      <c r="C310" s="128">
        <f t="shared" si="97"/>
        <v>1000</v>
      </c>
      <c r="D310" s="129">
        <f ca="1">IF(A310&lt;$B$1,VLOOKUP(A310,[1]DI!$A$4:$B$15000,2),0)</f>
        <v>0</v>
      </c>
      <c r="E310" s="128">
        <f t="shared" ca="1" si="90"/>
        <v>1</v>
      </c>
      <c r="F310" s="128">
        <f ca="1">(TRUNC(PRODUCT($E$12:$E309),16))</f>
        <v>1.0519236613515901</v>
      </c>
      <c r="G310" s="128">
        <f t="shared" ca="1" si="107"/>
        <v>1.03016164548803</v>
      </c>
      <c r="H310" s="128">
        <f t="shared" ca="1" si="91"/>
        <v>1.02112486</v>
      </c>
      <c r="I310" s="129">
        <f t="shared" si="98"/>
        <v>2.8000000000000001E-2</v>
      </c>
      <c r="J310" s="136">
        <f t="shared" si="99"/>
        <v>43298</v>
      </c>
      <c r="K310" s="130">
        <f t="shared" si="100"/>
        <v>84</v>
      </c>
      <c r="L310" s="131">
        <f t="shared" si="101"/>
        <v>85</v>
      </c>
      <c r="M310" s="132">
        <f t="shared" si="92"/>
        <v>1.009358156</v>
      </c>
      <c r="N310" s="132">
        <f t="shared" ca="1" si="93"/>
        <v>1.0306807060000001</v>
      </c>
      <c r="O310" s="131">
        <f t="shared" si="102"/>
        <v>0</v>
      </c>
      <c r="P310" s="17">
        <f t="shared" ca="1" si="103"/>
        <v>30.680706000000001</v>
      </c>
      <c r="Q310" s="133">
        <f t="shared" si="94"/>
        <v>0</v>
      </c>
      <c r="R310" s="134" t="str">
        <f t="shared" si="104"/>
        <v>J=</v>
      </c>
      <c r="S310" s="136">
        <f t="shared" si="105"/>
        <v>43482</v>
      </c>
      <c r="T310" s="135">
        <f t="shared" si="95"/>
        <v>0</v>
      </c>
      <c r="U310" s="12"/>
      <c r="V310" s="138">
        <v>43406</v>
      </c>
      <c r="W310" s="35" t="s">
        <v>88</v>
      </c>
      <c r="X310" s="24"/>
      <c r="Y310" s="5"/>
      <c r="Z310" s="12"/>
      <c r="AA310" s="12"/>
      <c r="AB310" s="12"/>
      <c r="AC310" s="12"/>
      <c r="AD310" s="12"/>
      <c r="AE310" s="13"/>
      <c r="AF310" s="12"/>
      <c r="AG310" s="1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</row>
    <row r="311" spans="1:195" ht="12.75" x14ac:dyDescent="0.15">
      <c r="A311" s="127">
        <f t="shared" si="96"/>
        <v>43423</v>
      </c>
      <c r="B311" s="145">
        <f t="shared" ca="1" si="106"/>
        <v>1030.6807060000001</v>
      </c>
      <c r="C311" s="128">
        <f t="shared" si="97"/>
        <v>1000</v>
      </c>
      <c r="D311" s="129">
        <f ca="1">IF(A311&lt;$B$1,VLOOKUP(A311,[1]DI!$A$4:$B$15000,2),0)</f>
        <v>6.4000000000000001E-2</v>
      </c>
      <c r="E311" s="128">
        <f t="shared" ca="1" si="90"/>
        <v>1.0002462000000001</v>
      </c>
      <c r="F311" s="128">
        <f ca="1">(TRUNC(PRODUCT($E$12:$E310),16))</f>
        <v>1.0519236613515901</v>
      </c>
      <c r="G311" s="128">
        <f t="shared" ca="1" si="107"/>
        <v>1.03016164548803</v>
      </c>
      <c r="H311" s="128">
        <f t="shared" ca="1" si="91"/>
        <v>1.02112486</v>
      </c>
      <c r="I311" s="129">
        <f t="shared" si="98"/>
        <v>2.8000000000000001E-2</v>
      </c>
      <c r="J311" s="136">
        <f t="shared" si="99"/>
        <v>43298</v>
      </c>
      <c r="K311" s="130">
        <f t="shared" si="100"/>
        <v>85</v>
      </c>
      <c r="L311" s="131">
        <f t="shared" si="101"/>
        <v>85</v>
      </c>
      <c r="M311" s="132">
        <f t="shared" si="92"/>
        <v>1.009358156</v>
      </c>
      <c r="N311" s="132">
        <f t="shared" ca="1" si="93"/>
        <v>1.0306807060000001</v>
      </c>
      <c r="O311" s="131">
        <f t="shared" si="102"/>
        <v>0</v>
      </c>
      <c r="P311" s="17">
        <f t="shared" ca="1" si="103"/>
        <v>30.680706000000001</v>
      </c>
      <c r="Q311" s="133">
        <f t="shared" si="94"/>
        <v>0</v>
      </c>
      <c r="R311" s="134" t="str">
        <f t="shared" si="104"/>
        <v>J=</v>
      </c>
      <c r="S311" s="136">
        <f t="shared" si="105"/>
        <v>43482</v>
      </c>
      <c r="T311" s="135">
        <f t="shared" si="95"/>
        <v>0</v>
      </c>
      <c r="U311" s="12"/>
      <c r="V311" s="138">
        <v>43419</v>
      </c>
      <c r="W311" s="35" t="s">
        <v>97</v>
      </c>
      <c r="X311" s="24"/>
      <c r="Y311" s="5"/>
      <c r="Z311" s="12"/>
      <c r="AA311" s="12"/>
      <c r="AB311" s="12"/>
      <c r="AC311" s="12"/>
      <c r="AD311" s="12"/>
      <c r="AE311" s="13"/>
      <c r="AF311" s="12"/>
      <c r="AG311" s="1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</row>
    <row r="312" spans="1:195" ht="12.75" x14ac:dyDescent="0.15">
      <c r="A312" s="127">
        <f t="shared" si="96"/>
        <v>43424</v>
      </c>
      <c r="B312" s="145">
        <f t="shared" ca="1" si="106"/>
        <v>1031.0474380000001</v>
      </c>
      <c r="C312" s="128">
        <f t="shared" si="97"/>
        <v>1000</v>
      </c>
      <c r="D312" s="129">
        <f ca="1">IF(A312&lt;$B$1,VLOOKUP(A312,[1]DI!$A$4:$B$15000,2),0)</f>
        <v>6.4000000000000001E-2</v>
      </c>
      <c r="E312" s="128">
        <f t="shared" ca="1" si="90"/>
        <v>1.0002462000000001</v>
      </c>
      <c r="F312" s="128">
        <f ca="1">(TRUNC(PRODUCT($E$12:$E311),16))</f>
        <v>1.05218264495702</v>
      </c>
      <c r="G312" s="128">
        <f t="shared" ca="1" si="107"/>
        <v>1.03016164548803</v>
      </c>
      <c r="H312" s="128">
        <f t="shared" ca="1" si="91"/>
        <v>1.02137626</v>
      </c>
      <c r="I312" s="129">
        <f t="shared" si="98"/>
        <v>2.8000000000000001E-2</v>
      </c>
      <c r="J312" s="136">
        <f t="shared" si="99"/>
        <v>43298</v>
      </c>
      <c r="K312" s="130">
        <f t="shared" si="100"/>
        <v>86</v>
      </c>
      <c r="L312" s="131">
        <f t="shared" si="101"/>
        <v>86</v>
      </c>
      <c r="M312" s="132">
        <f t="shared" si="92"/>
        <v>1.0094687710000001</v>
      </c>
      <c r="N312" s="132">
        <f t="shared" ca="1" si="93"/>
        <v>1.0310474380000001</v>
      </c>
      <c r="O312" s="131">
        <f t="shared" si="102"/>
        <v>0</v>
      </c>
      <c r="P312" s="17">
        <f t="shared" ca="1" si="103"/>
        <v>31.047438</v>
      </c>
      <c r="Q312" s="133">
        <f t="shared" si="94"/>
        <v>0</v>
      </c>
      <c r="R312" s="134" t="str">
        <f t="shared" si="104"/>
        <v>J=</v>
      </c>
      <c r="S312" s="136">
        <f t="shared" si="105"/>
        <v>43482</v>
      </c>
      <c r="T312" s="135">
        <f t="shared" si="95"/>
        <v>0</v>
      </c>
      <c r="U312" s="12"/>
      <c r="V312" s="138">
        <v>43459</v>
      </c>
      <c r="W312" s="35" t="s">
        <v>90</v>
      </c>
      <c r="X312" s="24"/>
      <c r="Y312" s="5"/>
      <c r="Z312" s="12"/>
      <c r="AA312" s="12"/>
      <c r="AB312" s="12"/>
      <c r="AC312" s="12"/>
      <c r="AD312" s="12"/>
      <c r="AE312" s="13"/>
      <c r="AF312" s="12"/>
      <c r="AG312" s="1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</row>
    <row r="313" spans="1:195" ht="12.75" x14ac:dyDescent="0.15">
      <c r="A313" s="127">
        <f t="shared" si="96"/>
        <v>43425</v>
      </c>
      <c r="B313" s="145">
        <f t="shared" ca="1" si="106"/>
        <v>1031.4142999999999</v>
      </c>
      <c r="C313" s="128">
        <f t="shared" si="97"/>
        <v>1000</v>
      </c>
      <c r="D313" s="129">
        <f ca="1">IF(A313&lt;$B$1,VLOOKUP(A313,[1]DI!$A$4:$B$15000,2),0)</f>
        <v>6.4000000000000001E-2</v>
      </c>
      <c r="E313" s="128">
        <f t="shared" ca="1" si="90"/>
        <v>1.0002462000000001</v>
      </c>
      <c r="F313" s="128">
        <f ca="1">(TRUNC(PRODUCT($E$12:$E312),16))</f>
        <v>1.0524416923242099</v>
      </c>
      <c r="G313" s="128">
        <f t="shared" ca="1" si="107"/>
        <v>1.03016164548803</v>
      </c>
      <c r="H313" s="128">
        <f t="shared" ca="1" si="91"/>
        <v>1.0216277199999999</v>
      </c>
      <c r="I313" s="129">
        <f t="shared" si="98"/>
        <v>2.8000000000000001E-2</v>
      </c>
      <c r="J313" s="136">
        <f t="shared" si="99"/>
        <v>43298</v>
      </c>
      <c r="K313" s="130">
        <f t="shared" si="100"/>
        <v>87</v>
      </c>
      <c r="L313" s="131">
        <f t="shared" si="101"/>
        <v>87</v>
      </c>
      <c r="M313" s="132">
        <f t="shared" si="92"/>
        <v>1.0095793989999999</v>
      </c>
      <c r="N313" s="132">
        <f t="shared" ca="1" si="93"/>
        <v>1.0314143</v>
      </c>
      <c r="O313" s="131">
        <f t="shared" si="102"/>
        <v>0</v>
      </c>
      <c r="P313" s="17">
        <f t="shared" ca="1" si="103"/>
        <v>31.414300000000001</v>
      </c>
      <c r="Q313" s="133">
        <f t="shared" si="94"/>
        <v>0</v>
      </c>
      <c r="R313" s="134" t="str">
        <f t="shared" si="104"/>
        <v>J=</v>
      </c>
      <c r="S313" s="136">
        <f t="shared" si="105"/>
        <v>43482</v>
      </c>
      <c r="T313" s="135">
        <f t="shared" si="95"/>
        <v>0</v>
      </c>
      <c r="U313" s="12"/>
      <c r="V313" s="138">
        <v>43466</v>
      </c>
      <c r="W313" s="35" t="s">
        <v>92</v>
      </c>
      <c r="X313" s="24"/>
      <c r="Y313" s="5"/>
      <c r="Z313" s="12"/>
      <c r="AA313" s="12"/>
      <c r="AB313" s="12"/>
      <c r="AC313" s="12"/>
      <c r="AD313" s="12"/>
      <c r="AE313" s="13"/>
      <c r="AF313" s="12"/>
      <c r="AG313" s="1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</row>
    <row r="314" spans="1:195" ht="12.75" x14ac:dyDescent="0.15">
      <c r="A314" s="127">
        <f t="shared" si="96"/>
        <v>43426</v>
      </c>
      <c r="B314" s="145">
        <f t="shared" ca="1" si="106"/>
        <v>1031.7812899999999</v>
      </c>
      <c r="C314" s="128">
        <f t="shared" si="97"/>
        <v>1000</v>
      </c>
      <c r="D314" s="129">
        <f ca="1">IF(A314&lt;$B$1,VLOOKUP(A314,[1]DI!$A$4:$B$15000,2),0)</f>
        <v>6.4000000000000001E-2</v>
      </c>
      <c r="E314" s="128">
        <f t="shared" ca="1" si="90"/>
        <v>1.0002462000000001</v>
      </c>
      <c r="F314" s="128">
        <f ca="1">(TRUNC(PRODUCT($E$12:$E313),16))</f>
        <v>1.0527008034688601</v>
      </c>
      <c r="G314" s="128">
        <f t="shared" ca="1" si="107"/>
        <v>1.03016164548803</v>
      </c>
      <c r="H314" s="128">
        <f t="shared" ca="1" si="91"/>
        <v>1.0218792400000001</v>
      </c>
      <c r="I314" s="129">
        <f t="shared" si="98"/>
        <v>2.8000000000000001E-2</v>
      </c>
      <c r="J314" s="136">
        <f t="shared" si="99"/>
        <v>43298</v>
      </c>
      <c r="K314" s="130">
        <f t="shared" si="100"/>
        <v>88</v>
      </c>
      <c r="L314" s="131">
        <f t="shared" si="101"/>
        <v>88</v>
      </c>
      <c r="M314" s="132">
        <f t="shared" si="92"/>
        <v>1.0096900390000001</v>
      </c>
      <c r="N314" s="132">
        <f t="shared" ca="1" si="93"/>
        <v>1.0317812900000001</v>
      </c>
      <c r="O314" s="131">
        <f t="shared" si="102"/>
        <v>0</v>
      </c>
      <c r="P314" s="17">
        <f t="shared" ca="1" si="103"/>
        <v>31.781289999999998</v>
      </c>
      <c r="Q314" s="133">
        <f t="shared" si="94"/>
        <v>0</v>
      </c>
      <c r="R314" s="134" t="str">
        <f t="shared" si="104"/>
        <v>J=</v>
      </c>
      <c r="S314" s="136">
        <f t="shared" si="105"/>
        <v>43482</v>
      </c>
      <c r="T314" s="135">
        <f t="shared" si="95"/>
        <v>0</v>
      </c>
      <c r="U314" s="12"/>
      <c r="V314" s="138">
        <v>43528</v>
      </c>
      <c r="W314" s="35" t="s">
        <v>76</v>
      </c>
      <c r="X314" s="24"/>
      <c r="Y314" s="5"/>
      <c r="Z314" s="12"/>
      <c r="AA314" s="12"/>
      <c r="AB314" s="12"/>
      <c r="AC314" s="12"/>
      <c r="AD314" s="12"/>
      <c r="AE314" s="13"/>
      <c r="AF314" s="12"/>
      <c r="AG314" s="1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</row>
    <row r="315" spans="1:195" ht="12.75" x14ac:dyDescent="0.15">
      <c r="A315" s="127">
        <f t="shared" si="96"/>
        <v>43427</v>
      </c>
      <c r="B315" s="145">
        <f t="shared" ca="1" si="106"/>
        <v>1032.148418</v>
      </c>
      <c r="C315" s="128">
        <f t="shared" si="97"/>
        <v>1000</v>
      </c>
      <c r="D315" s="129">
        <f ca="1">IF(A315&lt;$B$1,VLOOKUP(A315,[1]DI!$A$4:$B$15000,2),0)</f>
        <v>6.4000000000000001E-2</v>
      </c>
      <c r="E315" s="128">
        <f t="shared" ca="1" si="90"/>
        <v>1.0002462000000001</v>
      </c>
      <c r="F315" s="128">
        <f ca="1">(TRUNC(PRODUCT($E$12:$E314),16))</f>
        <v>1.0529599784066701</v>
      </c>
      <c r="G315" s="128">
        <f t="shared" ca="1" si="107"/>
        <v>1.03016164548803</v>
      </c>
      <c r="H315" s="128">
        <f t="shared" ca="1" si="91"/>
        <v>1.02213083</v>
      </c>
      <c r="I315" s="129">
        <f t="shared" si="98"/>
        <v>2.8000000000000001E-2</v>
      </c>
      <c r="J315" s="136">
        <f t="shared" si="99"/>
        <v>43298</v>
      </c>
      <c r="K315" s="130">
        <f t="shared" si="100"/>
        <v>89</v>
      </c>
      <c r="L315" s="131">
        <f t="shared" si="101"/>
        <v>89</v>
      </c>
      <c r="M315" s="132">
        <f t="shared" si="92"/>
        <v>1.0098006909999999</v>
      </c>
      <c r="N315" s="132">
        <f t="shared" ca="1" si="93"/>
        <v>1.032148418</v>
      </c>
      <c r="O315" s="131">
        <f t="shared" si="102"/>
        <v>0</v>
      </c>
      <c r="P315" s="17">
        <f t="shared" ca="1" si="103"/>
        <v>32.148417999999999</v>
      </c>
      <c r="Q315" s="133">
        <f t="shared" si="94"/>
        <v>0</v>
      </c>
      <c r="R315" s="134" t="str">
        <f t="shared" si="104"/>
        <v>J=</v>
      </c>
      <c r="S315" s="136">
        <f t="shared" si="105"/>
        <v>43482</v>
      </c>
      <c r="T315" s="135">
        <f t="shared" si="95"/>
        <v>0</v>
      </c>
      <c r="U315" s="12"/>
      <c r="V315" s="138">
        <v>43529</v>
      </c>
      <c r="W315" s="35" t="s">
        <v>76</v>
      </c>
      <c r="X315" s="24"/>
      <c r="Y315" s="5"/>
      <c r="Z315" s="12"/>
      <c r="AA315" s="12"/>
      <c r="AB315" s="12"/>
      <c r="AC315" s="12"/>
      <c r="AD315" s="12"/>
      <c r="AE315" s="13"/>
      <c r="AF315" s="12"/>
      <c r="AG315" s="1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</row>
    <row r="316" spans="1:195" ht="12.75" x14ac:dyDescent="0.15">
      <c r="A316" s="127">
        <f t="shared" si="96"/>
        <v>43428</v>
      </c>
      <c r="B316" s="145">
        <f t="shared" ca="1" si="106"/>
        <v>1032.515676</v>
      </c>
      <c r="C316" s="128">
        <f t="shared" si="97"/>
        <v>1000</v>
      </c>
      <c r="D316" s="129">
        <f ca="1">IF(A316&lt;$B$1,VLOOKUP(A316,[1]DI!$A$4:$B$15000,2),0)</f>
        <v>0</v>
      </c>
      <c r="E316" s="128">
        <f t="shared" ca="1" si="90"/>
        <v>1</v>
      </c>
      <c r="F316" s="128">
        <f ca="1">(TRUNC(PRODUCT($E$12:$E315),16))</f>
        <v>1.0532192171533601</v>
      </c>
      <c r="G316" s="128">
        <f t="shared" ca="1" si="107"/>
        <v>1.03016164548803</v>
      </c>
      <c r="H316" s="128">
        <f t="shared" ca="1" si="91"/>
        <v>1.0223824800000001</v>
      </c>
      <c r="I316" s="129">
        <f t="shared" si="98"/>
        <v>2.8000000000000001E-2</v>
      </c>
      <c r="J316" s="136">
        <f t="shared" si="99"/>
        <v>43298</v>
      </c>
      <c r="K316" s="130">
        <f t="shared" si="100"/>
        <v>89</v>
      </c>
      <c r="L316" s="131">
        <f t="shared" si="101"/>
        <v>90</v>
      </c>
      <c r="M316" s="132">
        <f t="shared" si="92"/>
        <v>1.0099113550000001</v>
      </c>
      <c r="N316" s="132">
        <f t="shared" ca="1" si="93"/>
        <v>1.032515676</v>
      </c>
      <c r="O316" s="131">
        <f t="shared" si="102"/>
        <v>0</v>
      </c>
      <c r="P316" s="17">
        <f t="shared" ca="1" si="103"/>
        <v>32.515675999999999</v>
      </c>
      <c r="Q316" s="133">
        <f t="shared" si="94"/>
        <v>0</v>
      </c>
      <c r="R316" s="134" t="str">
        <f t="shared" si="104"/>
        <v>J=</v>
      </c>
      <c r="S316" s="136">
        <f t="shared" si="105"/>
        <v>43482</v>
      </c>
      <c r="T316" s="135">
        <f t="shared" si="95"/>
        <v>0</v>
      </c>
      <c r="U316" s="12"/>
      <c r="V316" s="138">
        <v>43574</v>
      </c>
      <c r="W316" s="35" t="s">
        <v>93</v>
      </c>
      <c r="X316" s="24"/>
      <c r="Y316" s="33"/>
      <c r="Z316" s="31"/>
      <c r="AA316" s="31"/>
      <c r="AB316" s="31"/>
      <c r="AC316" s="31"/>
      <c r="AD316" s="31"/>
      <c r="AE316" s="43"/>
      <c r="AF316" s="31"/>
      <c r="AG316" s="31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  <c r="DN316" s="15"/>
      <c r="DO316" s="15"/>
      <c r="DP316" s="15"/>
      <c r="DQ316" s="15"/>
      <c r="DR316" s="15"/>
      <c r="DS316" s="15"/>
      <c r="DT316" s="15"/>
      <c r="DU316" s="15"/>
      <c r="DV316" s="15"/>
      <c r="DW316" s="15"/>
      <c r="DX316" s="15"/>
      <c r="DY316" s="15"/>
      <c r="DZ316" s="15"/>
      <c r="EA316" s="15"/>
      <c r="EB316" s="15"/>
      <c r="EC316" s="15"/>
      <c r="ED316" s="15"/>
      <c r="EE316" s="15"/>
      <c r="EF316" s="15"/>
      <c r="EG316" s="15"/>
      <c r="EH316" s="15"/>
      <c r="EI316" s="15"/>
      <c r="EJ316" s="15"/>
      <c r="EK316" s="15"/>
      <c r="EL316" s="15"/>
      <c r="EM316" s="15"/>
      <c r="EN316" s="15"/>
      <c r="EO316" s="15"/>
      <c r="EP316" s="15"/>
      <c r="EQ316" s="15"/>
      <c r="ER316" s="15"/>
      <c r="ES316" s="15"/>
      <c r="ET316" s="15"/>
      <c r="EU316" s="15"/>
      <c r="EV316" s="15"/>
      <c r="EW316" s="15"/>
      <c r="EX316" s="15"/>
      <c r="EY316" s="15"/>
      <c r="EZ316" s="15"/>
      <c r="FA316" s="15"/>
      <c r="FB316" s="15"/>
      <c r="FC316" s="15"/>
      <c r="FD316" s="15"/>
      <c r="FE316" s="15"/>
      <c r="FF316" s="15"/>
      <c r="FG316" s="15"/>
      <c r="FH316" s="15"/>
      <c r="FI316" s="15"/>
      <c r="FJ316" s="15"/>
      <c r="FK316" s="15"/>
      <c r="FL316" s="15"/>
      <c r="FM316" s="15"/>
      <c r="FN316" s="15"/>
      <c r="FO316" s="33"/>
      <c r="FP316" s="33"/>
      <c r="FQ316" s="33"/>
      <c r="FR316" s="33"/>
      <c r="FS316" s="33"/>
      <c r="FT316" s="33"/>
      <c r="FU316" s="33"/>
      <c r="FV316" s="33"/>
      <c r="FW316" s="33"/>
      <c r="FX316" s="33"/>
      <c r="FY316" s="33"/>
      <c r="FZ316" s="33"/>
      <c r="GA316" s="33"/>
      <c r="GB316" s="33"/>
      <c r="GC316" s="33"/>
      <c r="GD316" s="33"/>
      <c r="GE316" s="33"/>
      <c r="GF316" s="33"/>
      <c r="GG316" s="33"/>
      <c r="GH316" s="33"/>
      <c r="GI316" s="33"/>
      <c r="GJ316" s="33"/>
      <c r="GK316" s="33"/>
      <c r="GL316" s="33"/>
      <c r="GM316" s="33"/>
    </row>
    <row r="317" spans="1:195" ht="12.75" x14ac:dyDescent="0.15">
      <c r="A317" s="127">
        <f t="shared" si="96"/>
        <v>43429</v>
      </c>
      <c r="B317" s="145">
        <f t="shared" ca="1" si="106"/>
        <v>1032.515676</v>
      </c>
      <c r="C317" s="128">
        <f t="shared" si="97"/>
        <v>1000</v>
      </c>
      <c r="D317" s="129">
        <f ca="1">IF(A317&lt;$B$1,VLOOKUP(A317,[1]DI!$A$4:$B$15000,2),0)</f>
        <v>0</v>
      </c>
      <c r="E317" s="128">
        <f t="shared" ca="1" si="90"/>
        <v>1</v>
      </c>
      <c r="F317" s="128">
        <f ca="1">(TRUNC(PRODUCT($E$12:$E316),16))</f>
        <v>1.0532192171533601</v>
      </c>
      <c r="G317" s="128">
        <f t="shared" ca="1" si="107"/>
        <v>1.03016164548803</v>
      </c>
      <c r="H317" s="128">
        <f t="shared" ca="1" si="91"/>
        <v>1.0223824800000001</v>
      </c>
      <c r="I317" s="129">
        <f t="shared" si="98"/>
        <v>2.8000000000000001E-2</v>
      </c>
      <c r="J317" s="136">
        <f t="shared" si="99"/>
        <v>43298</v>
      </c>
      <c r="K317" s="130">
        <f t="shared" si="100"/>
        <v>89</v>
      </c>
      <c r="L317" s="131">
        <f t="shared" si="101"/>
        <v>90</v>
      </c>
      <c r="M317" s="132">
        <f t="shared" si="92"/>
        <v>1.0099113550000001</v>
      </c>
      <c r="N317" s="132">
        <f t="shared" ca="1" si="93"/>
        <v>1.032515676</v>
      </c>
      <c r="O317" s="131">
        <f t="shared" si="102"/>
        <v>0</v>
      </c>
      <c r="P317" s="17">
        <f t="shared" ca="1" si="103"/>
        <v>32.515675999999999</v>
      </c>
      <c r="Q317" s="133">
        <f t="shared" si="94"/>
        <v>0</v>
      </c>
      <c r="R317" s="134" t="str">
        <f t="shared" si="104"/>
        <v>J=</v>
      </c>
      <c r="S317" s="136">
        <f t="shared" si="105"/>
        <v>43482</v>
      </c>
      <c r="T317" s="135">
        <f t="shared" si="95"/>
        <v>0</v>
      </c>
      <c r="U317" s="12"/>
      <c r="V317" s="138">
        <v>43586</v>
      </c>
      <c r="W317" s="35" t="s">
        <v>95</v>
      </c>
      <c r="X317" s="24"/>
      <c r="Y317" s="5"/>
      <c r="Z317" s="12"/>
      <c r="AA317" s="12"/>
      <c r="AB317" s="12"/>
      <c r="AC317" s="12"/>
      <c r="AD317" s="12"/>
      <c r="AE317" s="13"/>
      <c r="AF317" s="12"/>
      <c r="AG317" s="1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</row>
    <row r="318" spans="1:195" ht="12.75" x14ac:dyDescent="0.15">
      <c r="A318" s="127">
        <f t="shared" si="96"/>
        <v>43430</v>
      </c>
      <c r="B318" s="145">
        <f t="shared" ca="1" si="106"/>
        <v>1032.515676</v>
      </c>
      <c r="C318" s="128">
        <f t="shared" si="97"/>
        <v>1000</v>
      </c>
      <c r="D318" s="129">
        <f ca="1">IF(A318&lt;$B$1,VLOOKUP(A318,[1]DI!$A$4:$B$15000,2),0)</f>
        <v>6.4000000000000001E-2</v>
      </c>
      <c r="E318" s="128">
        <f t="shared" ca="1" si="90"/>
        <v>1.0002462000000001</v>
      </c>
      <c r="F318" s="128">
        <f ca="1">(TRUNC(PRODUCT($E$12:$E317),16))</f>
        <v>1.0532192171533601</v>
      </c>
      <c r="G318" s="128">
        <f t="shared" ca="1" si="107"/>
        <v>1.03016164548803</v>
      </c>
      <c r="H318" s="128">
        <f t="shared" ca="1" si="91"/>
        <v>1.0223824800000001</v>
      </c>
      <c r="I318" s="129">
        <f t="shared" si="98"/>
        <v>2.8000000000000001E-2</v>
      </c>
      <c r="J318" s="136">
        <f t="shared" si="99"/>
        <v>43298</v>
      </c>
      <c r="K318" s="130">
        <f t="shared" si="100"/>
        <v>90</v>
      </c>
      <c r="L318" s="131">
        <f t="shared" si="101"/>
        <v>90</v>
      </c>
      <c r="M318" s="132">
        <f t="shared" si="92"/>
        <v>1.0099113550000001</v>
      </c>
      <c r="N318" s="132">
        <f t="shared" ca="1" si="93"/>
        <v>1.032515676</v>
      </c>
      <c r="O318" s="131">
        <f t="shared" si="102"/>
        <v>0</v>
      </c>
      <c r="P318" s="17">
        <f t="shared" ca="1" si="103"/>
        <v>32.515675999999999</v>
      </c>
      <c r="Q318" s="133">
        <f t="shared" si="94"/>
        <v>0</v>
      </c>
      <c r="R318" s="134" t="str">
        <f t="shared" si="104"/>
        <v>J=</v>
      </c>
      <c r="S318" s="136">
        <f t="shared" si="105"/>
        <v>43482</v>
      </c>
      <c r="T318" s="135">
        <f t="shared" si="95"/>
        <v>0</v>
      </c>
      <c r="U318" s="12"/>
      <c r="V318" s="138">
        <v>43636</v>
      </c>
      <c r="W318" s="35" t="s">
        <v>94</v>
      </c>
      <c r="X318" s="24"/>
      <c r="Y318" s="5"/>
      <c r="Z318" s="12"/>
      <c r="AA318" s="12"/>
      <c r="AB318" s="12"/>
      <c r="AC318" s="12"/>
      <c r="AD318" s="12"/>
      <c r="AE318" s="13"/>
      <c r="AF318" s="12"/>
      <c r="AG318" s="1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</row>
    <row r="319" spans="1:195" ht="12.75" x14ac:dyDescent="0.15">
      <c r="A319" s="127">
        <f t="shared" si="96"/>
        <v>43431</v>
      </c>
      <c r="B319" s="145">
        <f t="shared" ca="1" si="106"/>
        <v>1032.8830620000001</v>
      </c>
      <c r="C319" s="128">
        <f t="shared" si="97"/>
        <v>1000</v>
      </c>
      <c r="D319" s="129">
        <f ca="1">IF(A319&lt;$B$1,VLOOKUP(A319,[1]DI!$A$4:$B$15000,2),0)</f>
        <v>6.4000000000000001E-2</v>
      </c>
      <c r="E319" s="128">
        <f t="shared" ca="1" si="90"/>
        <v>1.0002462000000001</v>
      </c>
      <c r="F319" s="128">
        <f ca="1">(TRUNC(PRODUCT($E$12:$E318),16))</f>
        <v>1.0534785197246199</v>
      </c>
      <c r="G319" s="128">
        <f t="shared" ca="1" si="107"/>
        <v>1.03016164548803</v>
      </c>
      <c r="H319" s="128">
        <f t="shared" ca="1" si="91"/>
        <v>1.02263419</v>
      </c>
      <c r="I319" s="129">
        <f t="shared" si="98"/>
        <v>2.8000000000000001E-2</v>
      </c>
      <c r="J319" s="136">
        <f t="shared" si="99"/>
        <v>43298</v>
      </c>
      <c r="K319" s="130">
        <f t="shared" si="100"/>
        <v>91</v>
      </c>
      <c r="L319" s="131">
        <f t="shared" si="101"/>
        <v>91</v>
      </c>
      <c r="M319" s="132">
        <f t="shared" si="92"/>
        <v>1.0100220310000001</v>
      </c>
      <c r="N319" s="132">
        <f t="shared" ca="1" si="93"/>
        <v>1.032883062</v>
      </c>
      <c r="O319" s="131">
        <f t="shared" si="102"/>
        <v>0</v>
      </c>
      <c r="P319" s="17">
        <f t="shared" ca="1" si="103"/>
        <v>32.883062000000002</v>
      </c>
      <c r="Q319" s="133">
        <f t="shared" si="94"/>
        <v>0</v>
      </c>
      <c r="R319" s="134" t="str">
        <f t="shared" si="104"/>
        <v>J=</v>
      </c>
      <c r="S319" s="136">
        <f t="shared" si="105"/>
        <v>43482</v>
      </c>
      <c r="T319" s="135">
        <f t="shared" si="95"/>
        <v>0</v>
      </c>
      <c r="U319" s="12"/>
      <c r="V319" s="138">
        <v>43784</v>
      </c>
      <c r="W319" s="35" t="s">
        <v>97</v>
      </c>
      <c r="X319" s="24"/>
      <c r="Y319" s="5"/>
      <c r="Z319" s="12"/>
      <c r="AA319" s="12"/>
      <c r="AB319" s="12"/>
      <c r="AC319" s="12"/>
      <c r="AD319" s="12"/>
      <c r="AE319" s="13"/>
      <c r="AF319" s="12"/>
      <c r="AG319" s="1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</row>
    <row r="320" spans="1:195" ht="12.75" x14ac:dyDescent="0.15">
      <c r="A320" s="127">
        <f t="shared" si="96"/>
        <v>43432</v>
      </c>
      <c r="B320" s="145">
        <f t="shared" ca="1" si="106"/>
        <v>1033.25057599</v>
      </c>
      <c r="C320" s="128">
        <f t="shared" si="97"/>
        <v>1000</v>
      </c>
      <c r="D320" s="129">
        <f ca="1">IF(A320&lt;$B$1,VLOOKUP(A320,[1]DI!$A$4:$B$15000,2),0)</f>
        <v>6.4000000000000001E-2</v>
      </c>
      <c r="E320" s="128">
        <f t="shared" ca="1" si="90"/>
        <v>1.0002462000000001</v>
      </c>
      <c r="F320" s="128">
        <f ca="1">(TRUNC(PRODUCT($E$12:$E319),16))</f>
        <v>1.0537378861361699</v>
      </c>
      <c r="G320" s="128">
        <f t="shared" ca="1" si="107"/>
        <v>1.03016164548803</v>
      </c>
      <c r="H320" s="128">
        <f t="shared" ca="1" si="91"/>
        <v>1.02288596</v>
      </c>
      <c r="I320" s="129">
        <f t="shared" si="98"/>
        <v>2.8000000000000001E-2</v>
      </c>
      <c r="J320" s="136">
        <f t="shared" si="99"/>
        <v>43298</v>
      </c>
      <c r="K320" s="130">
        <f t="shared" si="100"/>
        <v>92</v>
      </c>
      <c r="L320" s="131">
        <f t="shared" si="101"/>
        <v>92</v>
      </c>
      <c r="M320" s="132">
        <f t="shared" si="92"/>
        <v>1.010132719</v>
      </c>
      <c r="N320" s="132">
        <f t="shared" ca="1" si="93"/>
        <v>1.0332505759999999</v>
      </c>
      <c r="O320" s="131">
        <f t="shared" si="102"/>
        <v>0</v>
      </c>
      <c r="P320" s="17">
        <f t="shared" ca="1" si="103"/>
        <v>33.250575990000002</v>
      </c>
      <c r="Q320" s="133">
        <f t="shared" si="94"/>
        <v>0</v>
      </c>
      <c r="R320" s="134" t="str">
        <f t="shared" si="104"/>
        <v>J=</v>
      </c>
      <c r="S320" s="136">
        <f t="shared" si="105"/>
        <v>43482</v>
      </c>
      <c r="T320" s="135">
        <f t="shared" si="95"/>
        <v>0</v>
      </c>
      <c r="U320" s="12"/>
      <c r="V320" s="138">
        <v>43824</v>
      </c>
      <c r="W320" s="35" t="s">
        <v>90</v>
      </c>
      <c r="X320" s="24"/>
      <c r="Y320" s="5"/>
      <c r="Z320" s="12"/>
      <c r="AA320" s="12"/>
      <c r="AB320" s="12"/>
      <c r="AC320" s="12"/>
      <c r="AD320" s="12"/>
      <c r="AE320" s="13"/>
      <c r="AF320" s="12"/>
      <c r="AG320" s="1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</row>
    <row r="321" spans="1:189" ht="12.75" x14ac:dyDescent="0.15">
      <c r="A321" s="127">
        <f t="shared" si="96"/>
        <v>43433</v>
      </c>
      <c r="B321" s="145">
        <f t="shared" ca="1" si="106"/>
        <v>1033.61823</v>
      </c>
      <c r="C321" s="128">
        <f t="shared" si="97"/>
        <v>1000</v>
      </c>
      <c r="D321" s="129">
        <f ca="1">IF(A321&lt;$B$1,VLOOKUP(A321,[1]DI!$A$4:$B$15000,2),0)</f>
        <v>6.4000000000000001E-2</v>
      </c>
      <c r="E321" s="128">
        <f t="shared" ca="1" si="90"/>
        <v>1.0002462000000001</v>
      </c>
      <c r="F321" s="128">
        <f ca="1">(TRUNC(PRODUCT($E$12:$E320),16))</f>
        <v>1.0539973164037399</v>
      </c>
      <c r="G321" s="128">
        <f t="shared" ca="1" si="107"/>
        <v>1.03016164548803</v>
      </c>
      <c r="H321" s="128">
        <f t="shared" ca="1" si="91"/>
        <v>1.0231378</v>
      </c>
      <c r="I321" s="129">
        <f t="shared" si="98"/>
        <v>2.8000000000000001E-2</v>
      </c>
      <c r="J321" s="136">
        <f t="shared" si="99"/>
        <v>43298</v>
      </c>
      <c r="K321" s="130">
        <f t="shared" si="100"/>
        <v>93</v>
      </c>
      <c r="L321" s="131">
        <f t="shared" si="101"/>
        <v>93</v>
      </c>
      <c r="M321" s="132">
        <f t="shared" si="92"/>
        <v>1.0102434199999999</v>
      </c>
      <c r="N321" s="132">
        <f t="shared" ca="1" si="93"/>
        <v>1.0336182300000001</v>
      </c>
      <c r="O321" s="131">
        <f t="shared" si="102"/>
        <v>0</v>
      </c>
      <c r="P321" s="17">
        <f t="shared" ca="1" si="103"/>
        <v>33.618229999999997</v>
      </c>
      <c r="Q321" s="133">
        <f t="shared" si="94"/>
        <v>0</v>
      </c>
      <c r="R321" s="134" t="str">
        <f t="shared" si="104"/>
        <v>J=</v>
      </c>
      <c r="S321" s="136">
        <f t="shared" si="105"/>
        <v>43482</v>
      </c>
      <c r="T321" s="135">
        <f t="shared" si="95"/>
        <v>0</v>
      </c>
      <c r="U321" s="12"/>
      <c r="V321" s="138">
        <v>43831</v>
      </c>
      <c r="W321" s="35" t="s">
        <v>92</v>
      </c>
      <c r="X321" s="24"/>
      <c r="Y321" s="5"/>
      <c r="Z321" s="12"/>
      <c r="AA321" s="12"/>
      <c r="AB321" s="12"/>
      <c r="AC321" s="12"/>
      <c r="AD321" s="12"/>
      <c r="AE321" s="13"/>
      <c r="AF321" s="12"/>
      <c r="AG321" s="1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</row>
    <row r="322" spans="1:189" ht="12.75" x14ac:dyDescent="0.15">
      <c r="A322" s="127">
        <f t="shared" si="96"/>
        <v>43434</v>
      </c>
      <c r="B322" s="145">
        <f t="shared" ca="1" si="106"/>
        <v>1033.986003</v>
      </c>
      <c r="C322" s="128">
        <f t="shared" si="97"/>
        <v>1000</v>
      </c>
      <c r="D322" s="129">
        <f ca="1">IF(A322&lt;$B$1,VLOOKUP(A322,[1]DI!$A$4:$B$15000,2),0)</f>
        <v>6.4000000000000001E-2</v>
      </c>
      <c r="E322" s="128">
        <f t="shared" ca="1" si="90"/>
        <v>1.0002462000000001</v>
      </c>
      <c r="F322" s="128">
        <f ca="1">(TRUNC(PRODUCT($E$12:$E321),16))</f>
        <v>1.0542568105430401</v>
      </c>
      <c r="G322" s="128">
        <f t="shared" ca="1" si="107"/>
        <v>1.03016164548803</v>
      </c>
      <c r="H322" s="128">
        <f t="shared" ca="1" si="91"/>
        <v>1.0233896899999999</v>
      </c>
      <c r="I322" s="129">
        <f t="shared" si="98"/>
        <v>2.8000000000000001E-2</v>
      </c>
      <c r="J322" s="136">
        <f t="shared" si="99"/>
        <v>43298</v>
      </c>
      <c r="K322" s="130">
        <f t="shared" si="100"/>
        <v>94</v>
      </c>
      <c r="L322" s="131">
        <f t="shared" si="101"/>
        <v>94</v>
      </c>
      <c r="M322" s="132">
        <f t="shared" si="92"/>
        <v>1.0103541330000001</v>
      </c>
      <c r="N322" s="132">
        <f t="shared" ca="1" si="93"/>
        <v>1.0339860030000001</v>
      </c>
      <c r="O322" s="131">
        <f t="shared" si="102"/>
        <v>0</v>
      </c>
      <c r="P322" s="17">
        <f t="shared" ca="1" si="103"/>
        <v>33.986002999999997</v>
      </c>
      <c r="Q322" s="133">
        <f t="shared" si="94"/>
        <v>0</v>
      </c>
      <c r="R322" s="134" t="str">
        <f t="shared" si="104"/>
        <v>J=</v>
      </c>
      <c r="S322" s="136">
        <f t="shared" si="105"/>
        <v>43482</v>
      </c>
      <c r="T322" s="135">
        <f t="shared" si="95"/>
        <v>0</v>
      </c>
      <c r="U322" s="12"/>
      <c r="V322" s="138">
        <v>43885</v>
      </c>
      <c r="W322" s="35" t="s">
        <v>76</v>
      </c>
      <c r="X322" s="24"/>
      <c r="Y322" s="5"/>
      <c r="Z322" s="12"/>
      <c r="AA322" s="12"/>
      <c r="AB322" s="12"/>
      <c r="AC322" s="12"/>
      <c r="AD322" s="12"/>
      <c r="AE322" s="13"/>
      <c r="AF322" s="12"/>
      <c r="AG322" s="1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</row>
    <row r="323" spans="1:189" ht="12.75" x14ac:dyDescent="0.15">
      <c r="A323" s="127">
        <f t="shared" si="96"/>
        <v>43435</v>
      </c>
      <c r="B323" s="145">
        <f t="shared" ca="1" si="106"/>
        <v>1034.35391299</v>
      </c>
      <c r="C323" s="128">
        <f t="shared" si="97"/>
        <v>1000</v>
      </c>
      <c r="D323" s="129">
        <f ca="1">IF(A323&lt;$B$1,VLOOKUP(A323,[1]DI!$A$4:$B$15000,2),0)</f>
        <v>0</v>
      </c>
      <c r="E323" s="128">
        <f t="shared" ca="1" si="90"/>
        <v>1</v>
      </c>
      <c r="F323" s="128">
        <f ca="1">(TRUNC(PRODUCT($E$12:$E322),16))</f>
        <v>1.0545163685698</v>
      </c>
      <c r="G323" s="128">
        <f t="shared" ca="1" si="107"/>
        <v>1.03016164548803</v>
      </c>
      <c r="H323" s="128">
        <f t="shared" ca="1" si="91"/>
        <v>1.0236416500000001</v>
      </c>
      <c r="I323" s="129">
        <f t="shared" si="98"/>
        <v>2.8000000000000001E-2</v>
      </c>
      <c r="J323" s="136">
        <f t="shared" si="99"/>
        <v>43298</v>
      </c>
      <c r="K323" s="130">
        <f t="shared" si="100"/>
        <v>94</v>
      </c>
      <c r="L323" s="131">
        <f t="shared" si="101"/>
        <v>95</v>
      </c>
      <c r="M323" s="132">
        <f t="shared" si="92"/>
        <v>1.0104648570000001</v>
      </c>
      <c r="N323" s="132">
        <f t="shared" ca="1" si="93"/>
        <v>1.0343539129999999</v>
      </c>
      <c r="O323" s="131">
        <f t="shared" si="102"/>
        <v>0</v>
      </c>
      <c r="P323" s="17">
        <f t="shared" ca="1" si="103"/>
        <v>34.353912989999998</v>
      </c>
      <c r="Q323" s="133">
        <f t="shared" si="94"/>
        <v>0</v>
      </c>
      <c r="R323" s="134" t="str">
        <f t="shared" si="104"/>
        <v>J=</v>
      </c>
      <c r="S323" s="136">
        <f t="shared" si="105"/>
        <v>43482</v>
      </c>
      <c r="T323" s="135">
        <f t="shared" si="95"/>
        <v>0</v>
      </c>
      <c r="U323" s="12"/>
      <c r="V323" s="138">
        <v>43886</v>
      </c>
      <c r="W323" s="35" t="s">
        <v>76</v>
      </c>
      <c r="X323" s="24"/>
      <c r="Y323" s="5"/>
      <c r="Z323" s="12"/>
      <c r="AA323" s="12"/>
      <c r="AB323" s="12"/>
      <c r="AC323" s="12"/>
      <c r="AD323" s="12"/>
      <c r="AE323" s="13"/>
      <c r="AF323" s="12"/>
      <c r="AG323" s="1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</row>
    <row r="324" spans="1:189" ht="12.75" x14ac:dyDescent="0.15">
      <c r="A324" s="127">
        <f t="shared" si="96"/>
        <v>43436</v>
      </c>
      <c r="B324" s="145">
        <f t="shared" ca="1" si="106"/>
        <v>1034.35391299</v>
      </c>
      <c r="C324" s="128">
        <f t="shared" si="97"/>
        <v>1000</v>
      </c>
      <c r="D324" s="129">
        <f ca="1">IF(A324&lt;$B$1,VLOOKUP(A324,[1]DI!$A$4:$B$15000,2),0)</f>
        <v>0</v>
      </c>
      <c r="E324" s="128">
        <f t="shared" ca="1" si="90"/>
        <v>1</v>
      </c>
      <c r="F324" s="128">
        <f ca="1">(TRUNC(PRODUCT($E$12:$E323),16))</f>
        <v>1.0545163685698</v>
      </c>
      <c r="G324" s="128">
        <f t="shared" ca="1" si="107"/>
        <v>1.03016164548803</v>
      </c>
      <c r="H324" s="128">
        <f t="shared" ca="1" si="91"/>
        <v>1.0236416500000001</v>
      </c>
      <c r="I324" s="129">
        <f t="shared" si="98"/>
        <v>2.8000000000000001E-2</v>
      </c>
      <c r="J324" s="136">
        <f t="shared" si="99"/>
        <v>43298</v>
      </c>
      <c r="K324" s="130">
        <f t="shared" si="100"/>
        <v>94</v>
      </c>
      <c r="L324" s="131">
        <f t="shared" si="101"/>
        <v>95</v>
      </c>
      <c r="M324" s="132">
        <f t="shared" si="92"/>
        <v>1.0104648570000001</v>
      </c>
      <c r="N324" s="132">
        <f t="shared" ca="1" si="93"/>
        <v>1.0343539129999999</v>
      </c>
      <c r="O324" s="131">
        <f t="shared" si="102"/>
        <v>0</v>
      </c>
      <c r="P324" s="17">
        <f t="shared" ca="1" si="103"/>
        <v>34.353912989999998</v>
      </c>
      <c r="Q324" s="133">
        <f t="shared" si="94"/>
        <v>0</v>
      </c>
      <c r="R324" s="134" t="str">
        <f t="shared" si="104"/>
        <v>J=</v>
      </c>
      <c r="S324" s="136">
        <f t="shared" si="105"/>
        <v>43482</v>
      </c>
      <c r="T324" s="135">
        <f t="shared" si="95"/>
        <v>0</v>
      </c>
      <c r="U324" s="12"/>
      <c r="V324" s="138">
        <v>43931</v>
      </c>
      <c r="W324" s="35" t="s">
        <v>93</v>
      </c>
      <c r="X324" s="24"/>
      <c r="Y324" s="5"/>
      <c r="Z324" s="12"/>
      <c r="AA324" s="12"/>
      <c r="AB324" s="12"/>
      <c r="AC324" s="12"/>
      <c r="AD324" s="12"/>
      <c r="AE324" s="13"/>
      <c r="AF324" s="12"/>
      <c r="AG324" s="1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</row>
    <row r="325" spans="1:189" ht="12.75" x14ac:dyDescent="0.15">
      <c r="A325" s="127">
        <f t="shared" si="96"/>
        <v>43437</v>
      </c>
      <c r="B325" s="145">
        <f t="shared" ca="1" si="106"/>
        <v>1034.35391299</v>
      </c>
      <c r="C325" s="128">
        <f t="shared" si="97"/>
        <v>1000</v>
      </c>
      <c r="D325" s="129">
        <f ca="1">IF(A325&lt;$B$1,VLOOKUP(A325,[1]DI!$A$4:$B$15000,2),0)</f>
        <v>6.4000000000000001E-2</v>
      </c>
      <c r="E325" s="128">
        <f t="shared" ca="1" si="90"/>
        <v>1.0002462000000001</v>
      </c>
      <c r="F325" s="128">
        <f ca="1">(TRUNC(PRODUCT($E$12:$E324),16))</f>
        <v>1.0545163685698</v>
      </c>
      <c r="G325" s="128">
        <f t="shared" ca="1" si="107"/>
        <v>1.03016164548803</v>
      </c>
      <c r="H325" s="128">
        <f t="shared" ca="1" si="91"/>
        <v>1.0236416500000001</v>
      </c>
      <c r="I325" s="129">
        <f t="shared" si="98"/>
        <v>2.8000000000000001E-2</v>
      </c>
      <c r="J325" s="136">
        <f t="shared" si="99"/>
        <v>43298</v>
      </c>
      <c r="K325" s="130">
        <f t="shared" si="100"/>
        <v>95</v>
      </c>
      <c r="L325" s="131">
        <f t="shared" si="101"/>
        <v>95</v>
      </c>
      <c r="M325" s="132">
        <f t="shared" si="92"/>
        <v>1.0104648570000001</v>
      </c>
      <c r="N325" s="132">
        <f t="shared" ca="1" si="93"/>
        <v>1.0343539129999999</v>
      </c>
      <c r="O325" s="131">
        <f t="shared" si="102"/>
        <v>0</v>
      </c>
      <c r="P325" s="17">
        <f t="shared" ca="1" si="103"/>
        <v>34.353912989999998</v>
      </c>
      <c r="Q325" s="133">
        <f t="shared" si="94"/>
        <v>0</v>
      </c>
      <c r="R325" s="134" t="str">
        <f t="shared" si="104"/>
        <v>J=</v>
      </c>
      <c r="S325" s="136">
        <f t="shared" si="105"/>
        <v>43482</v>
      </c>
      <c r="T325" s="135">
        <f t="shared" si="95"/>
        <v>0</v>
      </c>
      <c r="U325" s="12"/>
      <c r="V325" s="138">
        <v>43942</v>
      </c>
      <c r="W325" s="35" t="s">
        <v>78</v>
      </c>
      <c r="X325" s="24"/>
      <c r="Y325" s="5"/>
      <c r="Z325" s="12"/>
      <c r="AA325" s="12"/>
      <c r="AB325" s="12"/>
      <c r="AC325" s="12"/>
      <c r="AD325" s="12"/>
      <c r="AE325" s="13"/>
      <c r="AF325" s="12"/>
      <c r="AG325" s="1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</row>
    <row r="326" spans="1:189" ht="12.75" x14ac:dyDescent="0.15">
      <c r="A326" s="127">
        <f t="shared" si="96"/>
        <v>43438</v>
      </c>
      <c r="B326" s="145">
        <f t="shared" ca="1" si="106"/>
        <v>1034.7219540000001</v>
      </c>
      <c r="C326" s="128">
        <f t="shared" si="97"/>
        <v>1000</v>
      </c>
      <c r="D326" s="129">
        <f ca="1">IF(A326&lt;$B$1,VLOOKUP(A326,[1]DI!$A$4:$B$15000,2),0)</f>
        <v>6.4000000000000001E-2</v>
      </c>
      <c r="E326" s="128">
        <f t="shared" ca="1" si="90"/>
        <v>1.0002462000000001</v>
      </c>
      <c r="F326" s="128">
        <f ca="1">(TRUNC(PRODUCT($E$12:$E325),16))</f>
        <v>1.05477599049974</v>
      </c>
      <c r="G326" s="128">
        <f t="shared" ca="1" si="107"/>
        <v>1.03016164548803</v>
      </c>
      <c r="H326" s="128">
        <f t="shared" ca="1" si="91"/>
        <v>1.0238936700000001</v>
      </c>
      <c r="I326" s="129">
        <f t="shared" si="98"/>
        <v>2.8000000000000001E-2</v>
      </c>
      <c r="J326" s="136">
        <f t="shared" si="99"/>
        <v>43298</v>
      </c>
      <c r="K326" s="130">
        <f t="shared" si="100"/>
        <v>96</v>
      </c>
      <c r="L326" s="131">
        <f t="shared" si="101"/>
        <v>96</v>
      </c>
      <c r="M326" s="132">
        <f t="shared" si="92"/>
        <v>1.0105755940000001</v>
      </c>
      <c r="N326" s="132">
        <f t="shared" ca="1" si="93"/>
        <v>1.0347219540000001</v>
      </c>
      <c r="O326" s="131">
        <f t="shared" si="102"/>
        <v>0</v>
      </c>
      <c r="P326" s="17">
        <f t="shared" ca="1" si="103"/>
        <v>34.721953999999997</v>
      </c>
      <c r="Q326" s="133">
        <f t="shared" si="94"/>
        <v>0</v>
      </c>
      <c r="R326" s="134" t="str">
        <f t="shared" si="104"/>
        <v>J=</v>
      </c>
      <c r="S326" s="136">
        <f t="shared" si="105"/>
        <v>43482</v>
      </c>
      <c r="T326" s="135">
        <f t="shared" si="95"/>
        <v>0</v>
      </c>
      <c r="U326" s="12"/>
      <c r="V326" s="138">
        <v>43952</v>
      </c>
      <c r="W326" s="35" t="s">
        <v>95</v>
      </c>
      <c r="X326" s="24"/>
      <c r="Y326" s="5"/>
      <c r="Z326" s="12"/>
      <c r="AA326" s="12"/>
      <c r="AB326" s="12"/>
      <c r="AC326" s="12"/>
      <c r="AD326" s="12"/>
      <c r="AE326" s="13"/>
      <c r="AF326" s="12"/>
      <c r="AG326" s="1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</row>
    <row r="327" spans="1:189" ht="12.75" x14ac:dyDescent="0.15">
      <c r="A327" s="127">
        <f t="shared" si="96"/>
        <v>43439</v>
      </c>
      <c r="B327" s="145">
        <f t="shared" ca="1" si="106"/>
        <v>1035.0901329999999</v>
      </c>
      <c r="C327" s="128">
        <f t="shared" si="97"/>
        <v>1000</v>
      </c>
      <c r="D327" s="129">
        <f ca="1">IF(A327&lt;$B$1,VLOOKUP(A327,[1]DI!$A$4:$B$15000,2),0)</f>
        <v>6.4000000000000001E-2</v>
      </c>
      <c r="E327" s="128">
        <f t="shared" ca="1" si="90"/>
        <v>1.0002462000000001</v>
      </c>
      <c r="F327" s="128">
        <f ca="1">(TRUNC(PRODUCT($E$12:$E326),16))</f>
        <v>1.0550356763486</v>
      </c>
      <c r="G327" s="128">
        <f t="shared" ca="1" si="107"/>
        <v>1.03016164548803</v>
      </c>
      <c r="H327" s="128">
        <f t="shared" ca="1" si="91"/>
        <v>1.0241457599999999</v>
      </c>
      <c r="I327" s="129">
        <f t="shared" si="98"/>
        <v>2.8000000000000001E-2</v>
      </c>
      <c r="J327" s="136">
        <f t="shared" si="99"/>
        <v>43298</v>
      </c>
      <c r="K327" s="130">
        <f t="shared" si="100"/>
        <v>97</v>
      </c>
      <c r="L327" s="131">
        <f t="shared" si="101"/>
        <v>97</v>
      </c>
      <c r="M327" s="132">
        <f t="shared" si="92"/>
        <v>1.0106863429999999</v>
      </c>
      <c r="N327" s="132">
        <f t="shared" ca="1" si="93"/>
        <v>1.035090133</v>
      </c>
      <c r="O327" s="131">
        <f t="shared" si="102"/>
        <v>0</v>
      </c>
      <c r="P327" s="17">
        <f t="shared" ca="1" si="103"/>
        <v>35.090133000000002</v>
      </c>
      <c r="Q327" s="133">
        <f t="shared" si="94"/>
        <v>0</v>
      </c>
      <c r="R327" s="134" t="str">
        <f t="shared" si="104"/>
        <v>J=</v>
      </c>
      <c r="S327" s="136">
        <f t="shared" si="105"/>
        <v>43482</v>
      </c>
      <c r="T327" s="135">
        <f t="shared" si="95"/>
        <v>0</v>
      </c>
      <c r="U327" s="12"/>
      <c r="V327" s="138">
        <v>43993</v>
      </c>
      <c r="W327" s="35" t="s">
        <v>86</v>
      </c>
      <c r="X327" s="24"/>
      <c r="Y327" s="5"/>
      <c r="Z327" s="12"/>
      <c r="AA327" s="12"/>
      <c r="AB327" s="12"/>
      <c r="AC327" s="12"/>
      <c r="AD327" s="12"/>
      <c r="AE327" s="13"/>
      <c r="AF327" s="12"/>
      <c r="AG327" s="1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</row>
    <row r="328" spans="1:189" ht="12.75" x14ac:dyDescent="0.15">
      <c r="A328" s="127">
        <f t="shared" si="96"/>
        <v>43440</v>
      </c>
      <c r="B328" s="145">
        <f t="shared" ca="1" si="106"/>
        <v>1035.4584309899999</v>
      </c>
      <c r="C328" s="128">
        <f t="shared" si="97"/>
        <v>1000</v>
      </c>
      <c r="D328" s="129">
        <f ca="1">IF(A328&lt;$B$1,VLOOKUP(A328,[1]DI!$A$4:$B$15000,2),0)</f>
        <v>6.4000000000000001E-2</v>
      </c>
      <c r="E328" s="128">
        <f t="shared" ca="1" si="90"/>
        <v>1.0002462000000001</v>
      </c>
      <c r="F328" s="128">
        <f ca="1">(TRUNC(PRODUCT($E$12:$E327),16))</f>
        <v>1.0552954261321199</v>
      </c>
      <c r="G328" s="128">
        <f t="shared" ca="1" si="107"/>
        <v>1.03016164548803</v>
      </c>
      <c r="H328" s="128">
        <f t="shared" ca="1" si="91"/>
        <v>1.0243979000000001</v>
      </c>
      <c r="I328" s="129">
        <f t="shared" si="98"/>
        <v>2.8000000000000001E-2</v>
      </c>
      <c r="J328" s="136">
        <f t="shared" si="99"/>
        <v>43298</v>
      </c>
      <c r="K328" s="130">
        <f t="shared" si="100"/>
        <v>98</v>
      </c>
      <c r="L328" s="131">
        <f t="shared" si="101"/>
        <v>98</v>
      </c>
      <c r="M328" s="132">
        <f t="shared" si="92"/>
        <v>1.0107971039999999</v>
      </c>
      <c r="N328" s="132">
        <f t="shared" ca="1" si="93"/>
        <v>1.0354584309999999</v>
      </c>
      <c r="O328" s="131">
        <f t="shared" si="102"/>
        <v>0</v>
      </c>
      <c r="P328" s="17">
        <f t="shared" ca="1" si="103"/>
        <v>35.458430989999997</v>
      </c>
      <c r="Q328" s="133">
        <f t="shared" si="94"/>
        <v>0</v>
      </c>
      <c r="R328" s="134" t="str">
        <f t="shared" si="104"/>
        <v>J=</v>
      </c>
      <c r="S328" s="136">
        <f t="shared" si="105"/>
        <v>43482</v>
      </c>
      <c r="T328" s="135">
        <f t="shared" si="95"/>
        <v>0</v>
      </c>
      <c r="U328" s="12"/>
      <c r="V328" s="138">
        <v>44081</v>
      </c>
      <c r="W328" s="35" t="s">
        <v>96</v>
      </c>
      <c r="X328" s="24"/>
      <c r="Y328" s="5"/>
      <c r="Z328" s="12"/>
      <c r="AA328" s="12"/>
      <c r="AB328" s="12"/>
      <c r="AC328" s="12"/>
      <c r="AD328" s="12"/>
      <c r="AE328" s="13"/>
      <c r="AF328" s="12"/>
      <c r="AG328" s="1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</row>
    <row r="329" spans="1:189" ht="12.75" x14ac:dyDescent="0.15">
      <c r="A329" s="127">
        <f t="shared" si="96"/>
        <v>43441</v>
      </c>
      <c r="B329" s="145">
        <f t="shared" ca="1" si="106"/>
        <v>1035.8268669900001</v>
      </c>
      <c r="C329" s="128">
        <f t="shared" si="97"/>
        <v>1000</v>
      </c>
      <c r="D329" s="129">
        <f ca="1">IF(A329&lt;$B$1,VLOOKUP(A329,[1]DI!$A$4:$B$15000,2),0)</f>
        <v>6.4000000000000001E-2</v>
      </c>
      <c r="E329" s="128">
        <f t="shared" ca="1" si="90"/>
        <v>1.0002462000000001</v>
      </c>
      <c r="F329" s="128">
        <f ca="1">(TRUNC(PRODUCT($E$12:$E328),16))</f>
        <v>1.0555552398660299</v>
      </c>
      <c r="G329" s="128">
        <f t="shared" ca="1" si="107"/>
        <v>1.03016164548803</v>
      </c>
      <c r="H329" s="128">
        <f t="shared" ca="1" si="91"/>
        <v>1.0246501100000001</v>
      </c>
      <c r="I329" s="129">
        <f t="shared" si="98"/>
        <v>2.8000000000000001E-2</v>
      </c>
      <c r="J329" s="136">
        <f t="shared" si="99"/>
        <v>43298</v>
      </c>
      <c r="K329" s="130">
        <f t="shared" si="100"/>
        <v>99</v>
      </c>
      <c r="L329" s="131">
        <f t="shared" si="101"/>
        <v>99</v>
      </c>
      <c r="M329" s="132">
        <f t="shared" si="92"/>
        <v>1.010907877</v>
      </c>
      <c r="N329" s="132">
        <f t="shared" ca="1" si="93"/>
        <v>1.0358268669999999</v>
      </c>
      <c r="O329" s="131">
        <f t="shared" si="102"/>
        <v>0</v>
      </c>
      <c r="P329" s="17">
        <f t="shared" ca="1" si="103"/>
        <v>35.826866989999999</v>
      </c>
      <c r="Q329" s="133">
        <f t="shared" si="94"/>
        <v>0</v>
      </c>
      <c r="R329" s="134" t="str">
        <f t="shared" si="104"/>
        <v>J=</v>
      </c>
      <c r="S329" s="136">
        <f t="shared" si="105"/>
        <v>43482</v>
      </c>
      <c r="T329" s="135">
        <f t="shared" si="95"/>
        <v>0</v>
      </c>
      <c r="U329" s="12"/>
      <c r="V329" s="138">
        <v>44116</v>
      </c>
      <c r="W329" s="28" t="s">
        <v>82</v>
      </c>
      <c r="X329" s="24"/>
      <c r="Y329" s="5"/>
      <c r="Z329" s="12"/>
      <c r="AA329" s="12"/>
      <c r="AB329" s="12"/>
      <c r="AC329" s="12"/>
      <c r="AD329" s="12"/>
      <c r="AE329" s="13"/>
      <c r="AF329" s="12"/>
      <c r="AG329" s="1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</row>
    <row r="330" spans="1:189" ht="12.75" x14ac:dyDescent="0.15">
      <c r="A330" s="127">
        <f t="shared" si="96"/>
        <v>43442</v>
      </c>
      <c r="B330" s="145">
        <f t="shared" ca="1" si="106"/>
        <v>1036.1954339900001</v>
      </c>
      <c r="C330" s="128">
        <f t="shared" si="97"/>
        <v>1000</v>
      </c>
      <c r="D330" s="129">
        <f ca="1">IF(A330&lt;$B$1,VLOOKUP(A330,[1]DI!$A$4:$B$15000,2),0)</f>
        <v>0</v>
      </c>
      <c r="E330" s="128">
        <f t="shared" ca="1" si="90"/>
        <v>1</v>
      </c>
      <c r="F330" s="128">
        <f ca="1">(TRUNC(PRODUCT($E$12:$E329),16))</f>
        <v>1.0558151175660899</v>
      </c>
      <c r="G330" s="128">
        <f t="shared" ca="1" si="107"/>
        <v>1.03016164548803</v>
      </c>
      <c r="H330" s="128">
        <f t="shared" ca="1" si="91"/>
        <v>1.0249023799999999</v>
      </c>
      <c r="I330" s="129">
        <f t="shared" si="98"/>
        <v>2.8000000000000001E-2</v>
      </c>
      <c r="J330" s="136">
        <f t="shared" si="99"/>
        <v>43298</v>
      </c>
      <c r="K330" s="130">
        <f t="shared" si="100"/>
        <v>99</v>
      </c>
      <c r="L330" s="131">
        <f t="shared" si="101"/>
        <v>100</v>
      </c>
      <c r="M330" s="132">
        <f t="shared" si="92"/>
        <v>1.011018663</v>
      </c>
      <c r="N330" s="132">
        <f t="shared" ca="1" si="93"/>
        <v>1.0361954339999999</v>
      </c>
      <c r="O330" s="131">
        <f t="shared" si="102"/>
        <v>0</v>
      </c>
      <c r="P330" s="17">
        <f t="shared" ca="1" si="103"/>
        <v>36.195433989999998</v>
      </c>
      <c r="Q330" s="133">
        <f t="shared" si="94"/>
        <v>0</v>
      </c>
      <c r="R330" s="134" t="str">
        <f t="shared" si="104"/>
        <v>J=</v>
      </c>
      <c r="S330" s="136">
        <f t="shared" si="105"/>
        <v>43482</v>
      </c>
      <c r="T330" s="135">
        <f t="shared" si="95"/>
        <v>0</v>
      </c>
      <c r="U330" s="12"/>
      <c r="V330" s="138">
        <v>44137</v>
      </c>
      <c r="W330" s="35" t="s">
        <v>88</v>
      </c>
      <c r="X330" s="24"/>
      <c r="Y330" s="5"/>
      <c r="Z330" s="12"/>
      <c r="AA330" s="12"/>
      <c r="AB330" s="12"/>
      <c r="AC330" s="12"/>
      <c r="AD330" s="12"/>
      <c r="AE330" s="13"/>
      <c r="AF330" s="12"/>
      <c r="AG330" s="1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</row>
    <row r="331" spans="1:189" ht="12.75" x14ac:dyDescent="0.15">
      <c r="A331" s="127">
        <f t="shared" si="96"/>
        <v>43443</v>
      </c>
      <c r="B331" s="145">
        <f t="shared" ca="1" si="106"/>
        <v>1036.1954339900001</v>
      </c>
      <c r="C331" s="128">
        <f t="shared" si="97"/>
        <v>1000</v>
      </c>
      <c r="D331" s="129">
        <f ca="1">IF(A331&lt;$B$1,VLOOKUP(A331,[1]DI!$A$4:$B$15000,2),0)</f>
        <v>0</v>
      </c>
      <c r="E331" s="128">
        <f t="shared" ca="1" si="90"/>
        <v>1</v>
      </c>
      <c r="F331" s="128">
        <f ca="1">(TRUNC(PRODUCT($E$12:$E330),16))</f>
        <v>1.0558151175660899</v>
      </c>
      <c r="G331" s="128">
        <f t="shared" ca="1" si="107"/>
        <v>1.03016164548803</v>
      </c>
      <c r="H331" s="128">
        <f t="shared" ca="1" si="91"/>
        <v>1.0249023799999999</v>
      </c>
      <c r="I331" s="129">
        <f t="shared" si="98"/>
        <v>2.8000000000000001E-2</v>
      </c>
      <c r="J331" s="136">
        <f t="shared" si="99"/>
        <v>43298</v>
      </c>
      <c r="K331" s="130">
        <f t="shared" si="100"/>
        <v>99</v>
      </c>
      <c r="L331" s="131">
        <f t="shared" si="101"/>
        <v>100</v>
      </c>
      <c r="M331" s="132">
        <f t="shared" si="92"/>
        <v>1.011018663</v>
      </c>
      <c r="N331" s="132">
        <f t="shared" ca="1" si="93"/>
        <v>1.0361954339999999</v>
      </c>
      <c r="O331" s="131">
        <f t="shared" si="102"/>
        <v>0</v>
      </c>
      <c r="P331" s="17">
        <f t="shared" ca="1" si="103"/>
        <v>36.195433989999998</v>
      </c>
      <c r="Q331" s="133">
        <f t="shared" si="94"/>
        <v>0</v>
      </c>
      <c r="R331" s="134" t="str">
        <f t="shared" si="104"/>
        <v>J=</v>
      </c>
      <c r="S331" s="136">
        <f t="shared" si="105"/>
        <v>43482</v>
      </c>
      <c r="T331" s="135">
        <f t="shared" si="95"/>
        <v>0</v>
      </c>
      <c r="U331" s="12"/>
      <c r="V331" s="138">
        <v>44190</v>
      </c>
      <c r="W331" s="35" t="s">
        <v>90</v>
      </c>
      <c r="X331" s="24"/>
      <c r="Y331" s="5"/>
      <c r="Z331" s="12"/>
      <c r="AA331" s="12"/>
      <c r="AB331" s="12"/>
      <c r="AC331" s="12"/>
      <c r="AD331" s="12"/>
      <c r="AE331" s="13"/>
      <c r="AF331" s="12"/>
      <c r="AG331" s="1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</row>
    <row r="332" spans="1:189" ht="12.75" x14ac:dyDescent="0.15">
      <c r="A332" s="127">
        <f t="shared" si="96"/>
        <v>43444</v>
      </c>
      <c r="B332" s="145">
        <f t="shared" ca="1" si="106"/>
        <v>1036.1954339900001</v>
      </c>
      <c r="C332" s="128">
        <f t="shared" si="97"/>
        <v>1000</v>
      </c>
      <c r="D332" s="129">
        <f ca="1">IF(A332&lt;$B$1,VLOOKUP(A332,[1]DI!$A$4:$B$15000,2),0)</f>
        <v>6.4000000000000001E-2</v>
      </c>
      <c r="E332" s="128">
        <f t="shared" ref="E332:E395" ca="1" si="108">IF(A332&lt;A$10,1,ROUND(((1+D332)^(1/252)),8))</f>
        <v>1.0002462000000001</v>
      </c>
      <c r="F332" s="128">
        <f ca="1">(TRUNC(PRODUCT($E$12:$E331),16))</f>
        <v>1.0558151175660899</v>
      </c>
      <c r="G332" s="128">
        <f t="shared" ca="1" si="107"/>
        <v>1.03016164548803</v>
      </c>
      <c r="H332" s="128">
        <f t="shared" ref="H332:H395" ca="1" si="109">ROUND(F332/G332,8)</f>
        <v>1.0249023799999999</v>
      </c>
      <c r="I332" s="129">
        <f t="shared" si="98"/>
        <v>2.8000000000000001E-2</v>
      </c>
      <c r="J332" s="136">
        <f t="shared" si="99"/>
        <v>43298</v>
      </c>
      <c r="K332" s="130">
        <f t="shared" si="100"/>
        <v>100</v>
      </c>
      <c r="L332" s="131">
        <f t="shared" si="101"/>
        <v>100</v>
      </c>
      <c r="M332" s="132">
        <f t="shared" ref="M332:M395" si="110">ROUND((I332+1)^(L332/252),9)</f>
        <v>1.011018663</v>
      </c>
      <c r="N332" s="132">
        <f t="shared" ref="N332:N395" ca="1" si="111">ROUND(H332*M332,9)</f>
        <v>1.0361954339999999</v>
      </c>
      <c r="O332" s="131">
        <f t="shared" si="102"/>
        <v>0</v>
      </c>
      <c r="P332" s="17">
        <f t="shared" ca="1" si="103"/>
        <v>36.195433989999998</v>
      </c>
      <c r="Q332" s="133">
        <f t="shared" ref="Q332:Q395" si="112">IF(O332&gt;0,VLOOKUP(A332,$W$12:$AB$60,5),0)</f>
        <v>0</v>
      </c>
      <c r="R332" s="134" t="str">
        <f t="shared" si="104"/>
        <v>J=</v>
      </c>
      <c r="S332" s="136">
        <f t="shared" si="105"/>
        <v>43482</v>
      </c>
      <c r="T332" s="135">
        <f t="shared" ref="T332:T395" si="113">IF(O332&gt;0,(P332+Q332)*T$9,0)</f>
        <v>0</v>
      </c>
      <c r="U332" s="12"/>
      <c r="V332" s="138">
        <v>44197</v>
      </c>
      <c r="W332" s="35" t="s">
        <v>92</v>
      </c>
      <c r="X332" s="24"/>
      <c r="Y332" s="5"/>
      <c r="Z332" s="12"/>
      <c r="AA332" s="12"/>
      <c r="AB332" s="12"/>
      <c r="AC332" s="12"/>
      <c r="AD332" s="12"/>
      <c r="AE332" s="13"/>
      <c r="AF332" s="12"/>
      <c r="AG332" s="1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</row>
    <row r="333" spans="1:189" ht="12.75" x14ac:dyDescent="0.15">
      <c r="A333" s="127">
        <f t="shared" ref="A333:A396" si="114">(A332+1)</f>
        <v>43445</v>
      </c>
      <c r="B333" s="145">
        <f t="shared" ca="1" si="106"/>
        <v>1036.564128</v>
      </c>
      <c r="C333" s="128">
        <f t="shared" ref="C333:C396" si="115">(C332-Q332)</f>
        <v>1000</v>
      </c>
      <c r="D333" s="129">
        <f ca="1">IF(A333&lt;$B$1,VLOOKUP(A333,[1]DI!$A$4:$B$15000,2),0)</f>
        <v>6.4000000000000001E-2</v>
      </c>
      <c r="E333" s="128">
        <f t="shared" ca="1" si="108"/>
        <v>1.0002462000000001</v>
      </c>
      <c r="F333" s="128">
        <f ca="1">(TRUNC(PRODUCT($E$12:$E332),16))</f>
        <v>1.0560750592480299</v>
      </c>
      <c r="G333" s="128">
        <f t="shared" ca="1" si="107"/>
        <v>1.03016164548803</v>
      </c>
      <c r="H333" s="128">
        <f t="shared" ca="1" si="109"/>
        <v>1.02515471</v>
      </c>
      <c r="I333" s="129">
        <f t="shared" ref="I333:I396" si="116">I332</f>
        <v>2.8000000000000001E-2</v>
      </c>
      <c r="J333" s="136">
        <f t="shared" ref="J333:J396" si="117">IF(O332&gt;0,VLOOKUP(O332,V$12:AF$60,2),J332)</f>
        <v>43298</v>
      </c>
      <c r="K333" s="130">
        <f t="shared" ref="K333:K396" si="118">IF(A333&gt;J333,IF(NETWORKDAYS(J333,A333,$V$71:$V$455)-1=0,1,NETWORKDAYS(J333,A333,$V$71:$V$455)-1),0)</f>
        <v>101</v>
      </c>
      <c r="L333" s="131">
        <f t="shared" ref="L333:L396" si="119">IF(AND(K333=1,K332=1),1,IF(K333&gt;0,IF(K333=K332,K333+1,K333),0))</f>
        <v>101</v>
      </c>
      <c r="M333" s="132">
        <f t="shared" si="110"/>
        <v>1.01112946</v>
      </c>
      <c r="N333" s="132">
        <f t="shared" ca="1" si="111"/>
        <v>1.036564128</v>
      </c>
      <c r="O333" s="131">
        <f t="shared" ref="O333:O396" si="120">IF(VLOOKUP(A333,W$12:AD$60,8)=VLOOKUP(A332,W$12:AD$60,8),0,VLOOKUP(A333,W$12:AD$60,8))</f>
        <v>0</v>
      </c>
      <c r="P333" s="17">
        <f t="shared" ref="P333:P396" ca="1" si="121">TRUNC(((N333-1)*C333),8)</f>
        <v>36.564127999999997</v>
      </c>
      <c r="Q333" s="133">
        <f t="shared" si="112"/>
        <v>0</v>
      </c>
      <c r="R333" s="134" t="str">
        <f t="shared" ref="R333:R396" si="122">IF(O332&gt;0,VLOOKUP(O332,V$12:AF$60,10),R332)</f>
        <v>J=</v>
      </c>
      <c r="S333" s="136">
        <f t="shared" ref="S333:S396" si="123">IF(O332&gt;0,VLOOKUP(O332,V$12:AF$60,11),S332)</f>
        <v>43482</v>
      </c>
      <c r="T333" s="135">
        <f t="shared" si="113"/>
        <v>0</v>
      </c>
      <c r="U333" s="12"/>
      <c r="V333" s="138">
        <v>44242</v>
      </c>
      <c r="W333" s="35" t="s">
        <v>76</v>
      </c>
      <c r="X333" s="24"/>
      <c r="Y333" s="5"/>
      <c r="Z333" s="12"/>
      <c r="AA333" s="12"/>
      <c r="AB333" s="12"/>
      <c r="AC333" s="12"/>
      <c r="AD333" s="12"/>
      <c r="AE333" s="13"/>
      <c r="AF333" s="12"/>
      <c r="AG333" s="1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</row>
    <row r="334" spans="1:189" ht="12.75" x14ac:dyDescent="0.15">
      <c r="A334" s="127">
        <f t="shared" si="114"/>
        <v>43446</v>
      </c>
      <c r="B334" s="145">
        <f t="shared" ref="B334:B397" ca="1" si="124">IF(A334&lt;=TODAY(),C334+P334,IF(AND(A334&gt;TODAY(),A334&lt;=$B$1),IF(VLOOKUP(TODAY(),$A$10:$D$10000,4,FALSE)=0,"n.d",C334+P334),"n.d"))</f>
        <v>1036.932953</v>
      </c>
      <c r="C334" s="128">
        <f t="shared" si="115"/>
        <v>1000</v>
      </c>
      <c r="D334" s="129">
        <f ca="1">IF(A334&lt;$B$1,VLOOKUP(A334,[1]DI!$A$4:$B$15000,2),0)</f>
        <v>6.4000000000000001E-2</v>
      </c>
      <c r="E334" s="128">
        <f t="shared" ca="1" si="108"/>
        <v>1.0002462000000001</v>
      </c>
      <c r="F334" s="128">
        <f ca="1">(TRUNC(PRODUCT($E$12:$E333),16))</f>
        <v>1.05633506492762</v>
      </c>
      <c r="G334" s="128">
        <f t="shared" ca="1" si="107"/>
        <v>1.03016164548803</v>
      </c>
      <c r="H334" s="128">
        <f t="shared" ca="1" si="109"/>
        <v>1.0254071</v>
      </c>
      <c r="I334" s="129">
        <f t="shared" si="116"/>
        <v>2.8000000000000001E-2</v>
      </c>
      <c r="J334" s="136">
        <f t="shared" si="117"/>
        <v>43298</v>
      </c>
      <c r="K334" s="130">
        <f t="shared" si="118"/>
        <v>102</v>
      </c>
      <c r="L334" s="131">
        <f t="shared" si="119"/>
        <v>102</v>
      </c>
      <c r="M334" s="132">
        <f t="shared" si="110"/>
        <v>1.0112402700000001</v>
      </c>
      <c r="N334" s="132">
        <f t="shared" ca="1" si="111"/>
        <v>1.036932953</v>
      </c>
      <c r="O334" s="131">
        <f t="shared" si="120"/>
        <v>0</v>
      </c>
      <c r="P334" s="17">
        <f t="shared" ca="1" si="121"/>
        <v>36.932952999999998</v>
      </c>
      <c r="Q334" s="133">
        <f t="shared" si="112"/>
        <v>0</v>
      </c>
      <c r="R334" s="134" t="str">
        <f t="shared" si="122"/>
        <v>J=</v>
      </c>
      <c r="S334" s="136">
        <f t="shared" si="123"/>
        <v>43482</v>
      </c>
      <c r="T334" s="135">
        <f t="shared" si="113"/>
        <v>0</v>
      </c>
      <c r="U334" s="12"/>
      <c r="V334" s="138">
        <v>44243</v>
      </c>
      <c r="W334" s="35" t="s">
        <v>76</v>
      </c>
      <c r="X334" s="24"/>
      <c r="Y334" s="5"/>
      <c r="Z334" s="12"/>
      <c r="AA334" s="12"/>
      <c r="AB334" s="12"/>
      <c r="AC334" s="12"/>
      <c r="AD334" s="12"/>
      <c r="AE334" s="13"/>
      <c r="AF334" s="12"/>
      <c r="AG334" s="1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</row>
    <row r="335" spans="1:189" ht="12.75" x14ac:dyDescent="0.15">
      <c r="A335" s="127">
        <f t="shared" si="114"/>
        <v>43447</v>
      </c>
      <c r="B335" s="145">
        <f t="shared" ca="1" si="124"/>
        <v>1037.30190599</v>
      </c>
      <c r="C335" s="128">
        <f t="shared" si="115"/>
        <v>1000</v>
      </c>
      <c r="D335" s="129">
        <f ca="1">IF(A335&lt;$B$1,VLOOKUP(A335,[1]DI!$A$4:$B$15000,2),0)</f>
        <v>6.4000000000000001E-2</v>
      </c>
      <c r="E335" s="128">
        <f t="shared" ca="1" si="108"/>
        <v>1.0002462000000001</v>
      </c>
      <c r="F335" s="128">
        <f ca="1">(TRUNC(PRODUCT($E$12:$E334),16))</f>
        <v>1.0565951346206</v>
      </c>
      <c r="G335" s="128">
        <f t="shared" ca="1" si="107"/>
        <v>1.03016164548803</v>
      </c>
      <c r="H335" s="128">
        <f t="shared" ca="1" si="109"/>
        <v>1.0256595500000001</v>
      </c>
      <c r="I335" s="129">
        <f t="shared" si="116"/>
        <v>2.8000000000000001E-2</v>
      </c>
      <c r="J335" s="136">
        <f t="shared" si="117"/>
        <v>43298</v>
      </c>
      <c r="K335" s="130">
        <f t="shared" si="118"/>
        <v>103</v>
      </c>
      <c r="L335" s="131">
        <f t="shared" si="119"/>
        <v>103</v>
      </c>
      <c r="M335" s="132">
        <f t="shared" si="110"/>
        <v>1.011351092</v>
      </c>
      <c r="N335" s="132">
        <f t="shared" ca="1" si="111"/>
        <v>1.0373019059999999</v>
      </c>
      <c r="O335" s="131">
        <f t="shared" si="120"/>
        <v>0</v>
      </c>
      <c r="P335" s="17">
        <f t="shared" ca="1" si="121"/>
        <v>37.301905990000002</v>
      </c>
      <c r="Q335" s="133">
        <f t="shared" si="112"/>
        <v>0</v>
      </c>
      <c r="R335" s="134" t="str">
        <f t="shared" si="122"/>
        <v>J=</v>
      </c>
      <c r="S335" s="136">
        <f t="shared" si="123"/>
        <v>43482</v>
      </c>
      <c r="T335" s="135">
        <f t="shared" si="113"/>
        <v>0</v>
      </c>
      <c r="U335" s="12"/>
      <c r="V335" s="138">
        <v>44288</v>
      </c>
      <c r="W335" s="35" t="s">
        <v>93</v>
      </c>
      <c r="X335" s="39"/>
      <c r="Y335" s="5"/>
      <c r="Z335" s="12"/>
      <c r="AA335" s="12"/>
      <c r="AB335" s="12"/>
      <c r="AC335" s="12"/>
      <c r="AD335" s="12"/>
      <c r="AE335" s="13"/>
      <c r="AF335" s="12"/>
      <c r="AG335" s="1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</row>
    <row r="336" spans="1:189" ht="12.75" x14ac:dyDescent="0.15">
      <c r="A336" s="127">
        <f t="shared" si="114"/>
        <v>43448</v>
      </c>
      <c r="B336" s="145">
        <f t="shared" ca="1" si="124"/>
        <v>1037.6709980000001</v>
      </c>
      <c r="C336" s="128">
        <f t="shared" si="115"/>
        <v>1000</v>
      </c>
      <c r="D336" s="129">
        <f ca="1">IF(A336&lt;$B$1,VLOOKUP(A336,[1]DI!$A$4:$B$15000,2),0)</f>
        <v>6.4000000000000001E-2</v>
      </c>
      <c r="E336" s="128">
        <f t="shared" ca="1" si="108"/>
        <v>1.0002462000000001</v>
      </c>
      <c r="F336" s="128">
        <f ca="1">(TRUNC(PRODUCT($E$12:$E335),16))</f>
        <v>1.0568552683427499</v>
      </c>
      <c r="G336" s="128">
        <f t="shared" ca="1" si="107"/>
        <v>1.03016164548803</v>
      </c>
      <c r="H336" s="128">
        <f t="shared" ca="1" si="109"/>
        <v>1.02591207</v>
      </c>
      <c r="I336" s="129">
        <f t="shared" si="116"/>
        <v>2.8000000000000001E-2</v>
      </c>
      <c r="J336" s="136">
        <f t="shared" si="117"/>
        <v>43298</v>
      </c>
      <c r="K336" s="130">
        <f t="shared" si="118"/>
        <v>104</v>
      </c>
      <c r="L336" s="131">
        <f t="shared" si="119"/>
        <v>104</v>
      </c>
      <c r="M336" s="132">
        <f t="shared" si="110"/>
        <v>1.011461926</v>
      </c>
      <c r="N336" s="132">
        <f t="shared" ca="1" si="111"/>
        <v>1.0376709980000001</v>
      </c>
      <c r="O336" s="131">
        <f t="shared" si="120"/>
        <v>0</v>
      </c>
      <c r="P336" s="17">
        <f t="shared" ca="1" si="121"/>
        <v>37.670997999999997</v>
      </c>
      <c r="Q336" s="133">
        <f t="shared" si="112"/>
        <v>0</v>
      </c>
      <c r="R336" s="134" t="str">
        <f t="shared" si="122"/>
        <v>J=</v>
      </c>
      <c r="S336" s="136">
        <f t="shared" si="123"/>
        <v>43482</v>
      </c>
      <c r="T336" s="135">
        <f t="shared" si="113"/>
        <v>0</v>
      </c>
      <c r="U336" s="12"/>
      <c r="V336" s="138">
        <v>44307</v>
      </c>
      <c r="W336" s="35" t="s">
        <v>78</v>
      </c>
      <c r="X336" s="24"/>
      <c r="Y336" s="5"/>
      <c r="Z336" s="12"/>
      <c r="AA336" s="12"/>
      <c r="AB336" s="12"/>
      <c r="AC336" s="12"/>
      <c r="AD336" s="12"/>
      <c r="AE336" s="13"/>
      <c r="AF336" s="12"/>
      <c r="AG336" s="1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</row>
    <row r="337" spans="1:195" ht="12.75" x14ac:dyDescent="0.15">
      <c r="A337" s="127">
        <f t="shared" si="114"/>
        <v>43449</v>
      </c>
      <c r="B337" s="145">
        <f t="shared" ca="1" si="124"/>
        <v>1038.0402200000001</v>
      </c>
      <c r="C337" s="128">
        <f t="shared" si="115"/>
        <v>1000</v>
      </c>
      <c r="D337" s="129">
        <f ca="1">IF(A337&lt;$B$1,VLOOKUP(A337,[1]DI!$A$4:$B$15000,2),0)</f>
        <v>0</v>
      </c>
      <c r="E337" s="128">
        <f t="shared" ca="1" si="108"/>
        <v>1</v>
      </c>
      <c r="F337" s="128">
        <f ca="1">(TRUNC(PRODUCT($E$12:$E336),16))</f>
        <v>1.0571154661098101</v>
      </c>
      <c r="G337" s="128">
        <f t="shared" ca="1" si="107"/>
        <v>1.03016164548803</v>
      </c>
      <c r="H337" s="128">
        <f t="shared" ca="1" si="109"/>
        <v>1.0261646499999999</v>
      </c>
      <c r="I337" s="129">
        <f t="shared" si="116"/>
        <v>2.8000000000000001E-2</v>
      </c>
      <c r="J337" s="136">
        <f t="shared" si="117"/>
        <v>43298</v>
      </c>
      <c r="K337" s="130">
        <f t="shared" si="118"/>
        <v>104</v>
      </c>
      <c r="L337" s="131">
        <f t="shared" si="119"/>
        <v>105</v>
      </c>
      <c r="M337" s="132">
        <f t="shared" si="110"/>
        <v>1.0115727720000001</v>
      </c>
      <c r="N337" s="132">
        <f t="shared" ca="1" si="111"/>
        <v>1.0380402200000001</v>
      </c>
      <c r="O337" s="131">
        <f t="shared" si="120"/>
        <v>0</v>
      </c>
      <c r="P337" s="17">
        <f t="shared" ca="1" si="121"/>
        <v>38.040219999999998</v>
      </c>
      <c r="Q337" s="133">
        <f t="shared" si="112"/>
        <v>0</v>
      </c>
      <c r="R337" s="134" t="str">
        <f t="shared" si="122"/>
        <v>J=</v>
      </c>
      <c r="S337" s="136">
        <f t="shared" si="123"/>
        <v>43482</v>
      </c>
      <c r="T337" s="135">
        <f t="shared" si="113"/>
        <v>0</v>
      </c>
      <c r="U337" s="12"/>
      <c r="V337" s="138">
        <v>44350</v>
      </c>
      <c r="W337" s="35" t="s">
        <v>94</v>
      </c>
      <c r="X337" s="24"/>
      <c r="Y337" s="5"/>
      <c r="Z337" s="12"/>
      <c r="AA337" s="12"/>
      <c r="AB337" s="12"/>
      <c r="AC337" s="12"/>
      <c r="AD337" s="12"/>
      <c r="AE337" s="13"/>
      <c r="AF337" s="12"/>
      <c r="AG337" s="1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</row>
    <row r="338" spans="1:195" ht="12.75" x14ac:dyDescent="0.15">
      <c r="A338" s="127">
        <f t="shared" si="114"/>
        <v>43450</v>
      </c>
      <c r="B338" s="145">
        <f t="shared" ca="1" si="124"/>
        <v>1038.0402200000001</v>
      </c>
      <c r="C338" s="128">
        <f t="shared" si="115"/>
        <v>1000</v>
      </c>
      <c r="D338" s="129">
        <f ca="1">IF(A338&lt;$B$1,VLOOKUP(A338,[1]DI!$A$4:$B$15000,2),0)</f>
        <v>0</v>
      </c>
      <c r="E338" s="128">
        <f t="shared" ca="1" si="108"/>
        <v>1</v>
      </c>
      <c r="F338" s="128">
        <f ca="1">(TRUNC(PRODUCT($E$12:$E337),16))</f>
        <v>1.0571154661098101</v>
      </c>
      <c r="G338" s="128">
        <f t="shared" ca="1" si="107"/>
        <v>1.03016164548803</v>
      </c>
      <c r="H338" s="128">
        <f t="shared" ca="1" si="109"/>
        <v>1.0261646499999999</v>
      </c>
      <c r="I338" s="129">
        <f t="shared" si="116"/>
        <v>2.8000000000000001E-2</v>
      </c>
      <c r="J338" s="136">
        <f t="shared" si="117"/>
        <v>43298</v>
      </c>
      <c r="K338" s="130">
        <f t="shared" si="118"/>
        <v>104</v>
      </c>
      <c r="L338" s="131">
        <f t="shared" si="119"/>
        <v>105</v>
      </c>
      <c r="M338" s="132">
        <f t="shared" si="110"/>
        <v>1.0115727720000001</v>
      </c>
      <c r="N338" s="132">
        <f t="shared" ca="1" si="111"/>
        <v>1.0380402200000001</v>
      </c>
      <c r="O338" s="131">
        <f t="shared" si="120"/>
        <v>0</v>
      </c>
      <c r="P338" s="17">
        <f t="shared" ca="1" si="121"/>
        <v>38.040219999999998</v>
      </c>
      <c r="Q338" s="133">
        <f t="shared" si="112"/>
        <v>0</v>
      </c>
      <c r="R338" s="134" t="str">
        <f t="shared" si="122"/>
        <v>J=</v>
      </c>
      <c r="S338" s="136">
        <f t="shared" si="123"/>
        <v>43482</v>
      </c>
      <c r="T338" s="135">
        <f t="shared" si="113"/>
        <v>0</v>
      </c>
      <c r="U338" s="12"/>
      <c r="V338" s="138">
        <v>44446</v>
      </c>
      <c r="W338" s="35" t="s">
        <v>96</v>
      </c>
      <c r="X338" s="24"/>
      <c r="Y338" s="5"/>
      <c r="Z338" s="12"/>
      <c r="AA338" s="12"/>
      <c r="AB338" s="12"/>
      <c r="AC338" s="12"/>
      <c r="AD338" s="12"/>
      <c r="AE338" s="13"/>
      <c r="AF338" s="12"/>
      <c r="AG338" s="1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</row>
    <row r="339" spans="1:195" ht="12.75" x14ac:dyDescent="0.15">
      <c r="A339" s="127">
        <f t="shared" si="114"/>
        <v>43451</v>
      </c>
      <c r="B339" s="145">
        <f t="shared" ca="1" si="124"/>
        <v>1038.0402200000001</v>
      </c>
      <c r="C339" s="128">
        <f t="shared" si="115"/>
        <v>1000</v>
      </c>
      <c r="D339" s="129">
        <f ca="1">IF(A339&lt;$B$1,VLOOKUP(A339,[1]DI!$A$4:$B$15000,2),0)</f>
        <v>6.4000000000000001E-2</v>
      </c>
      <c r="E339" s="128">
        <f t="shared" ca="1" si="108"/>
        <v>1.0002462000000001</v>
      </c>
      <c r="F339" s="128">
        <f ca="1">(TRUNC(PRODUCT($E$12:$E338),16))</f>
        <v>1.0571154661098101</v>
      </c>
      <c r="G339" s="128">
        <f t="shared" ca="1" si="107"/>
        <v>1.03016164548803</v>
      </c>
      <c r="H339" s="128">
        <f t="shared" ca="1" si="109"/>
        <v>1.0261646499999999</v>
      </c>
      <c r="I339" s="129">
        <f t="shared" si="116"/>
        <v>2.8000000000000001E-2</v>
      </c>
      <c r="J339" s="136">
        <f t="shared" si="117"/>
        <v>43298</v>
      </c>
      <c r="K339" s="130">
        <f t="shared" si="118"/>
        <v>105</v>
      </c>
      <c r="L339" s="131">
        <f t="shared" si="119"/>
        <v>105</v>
      </c>
      <c r="M339" s="132">
        <f t="shared" si="110"/>
        <v>1.0115727720000001</v>
      </c>
      <c r="N339" s="132">
        <f t="shared" ca="1" si="111"/>
        <v>1.0380402200000001</v>
      </c>
      <c r="O339" s="131">
        <f t="shared" si="120"/>
        <v>0</v>
      </c>
      <c r="P339" s="17">
        <f t="shared" ca="1" si="121"/>
        <v>38.040219999999998</v>
      </c>
      <c r="Q339" s="133">
        <f t="shared" si="112"/>
        <v>0</v>
      </c>
      <c r="R339" s="134" t="str">
        <f t="shared" si="122"/>
        <v>J=</v>
      </c>
      <c r="S339" s="136">
        <f t="shared" si="123"/>
        <v>43482</v>
      </c>
      <c r="T339" s="135">
        <f t="shared" si="113"/>
        <v>0</v>
      </c>
      <c r="U339" s="12"/>
      <c r="V339" s="138">
        <v>44481</v>
      </c>
      <c r="W339" s="28" t="s">
        <v>82</v>
      </c>
      <c r="X339" s="24"/>
      <c r="Y339" s="5"/>
      <c r="Z339" s="12"/>
      <c r="AA339" s="12"/>
      <c r="AB339" s="12"/>
      <c r="AC339" s="12"/>
      <c r="AD339" s="12"/>
      <c r="AE339" s="13"/>
      <c r="AF339" s="12"/>
      <c r="AG339" s="1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</row>
    <row r="340" spans="1:195" ht="12.75" x14ac:dyDescent="0.15">
      <c r="A340" s="127">
        <f t="shared" si="114"/>
        <v>43452</v>
      </c>
      <c r="B340" s="145">
        <f t="shared" ca="1" si="124"/>
        <v>1038.40957</v>
      </c>
      <c r="C340" s="128">
        <f t="shared" si="115"/>
        <v>1000</v>
      </c>
      <c r="D340" s="129">
        <f ca="1">IF(A340&lt;$B$1,VLOOKUP(A340,[1]DI!$A$4:$B$15000,2),0)</f>
        <v>6.4000000000000001E-2</v>
      </c>
      <c r="E340" s="128">
        <f t="shared" ca="1" si="108"/>
        <v>1.0002462000000001</v>
      </c>
      <c r="F340" s="128">
        <f ca="1">(TRUNC(PRODUCT($E$12:$E339),16))</f>
        <v>1.05737572793757</v>
      </c>
      <c r="G340" s="128">
        <f t="shared" ca="1" si="107"/>
        <v>1.03016164548803</v>
      </c>
      <c r="H340" s="128">
        <f t="shared" ca="1" si="109"/>
        <v>1.0264172899999999</v>
      </c>
      <c r="I340" s="129">
        <f t="shared" si="116"/>
        <v>2.8000000000000001E-2</v>
      </c>
      <c r="J340" s="136">
        <f t="shared" si="117"/>
        <v>43298</v>
      </c>
      <c r="K340" s="130">
        <f t="shared" si="118"/>
        <v>106</v>
      </c>
      <c r="L340" s="131">
        <f t="shared" si="119"/>
        <v>106</v>
      </c>
      <c r="M340" s="132">
        <f t="shared" si="110"/>
        <v>1.0116836300000001</v>
      </c>
      <c r="N340" s="132">
        <f t="shared" ca="1" si="111"/>
        <v>1.03840957</v>
      </c>
      <c r="O340" s="131">
        <f t="shared" si="120"/>
        <v>0</v>
      </c>
      <c r="P340" s="17">
        <f t="shared" ca="1" si="121"/>
        <v>38.409570000000002</v>
      </c>
      <c r="Q340" s="133">
        <f t="shared" si="112"/>
        <v>0</v>
      </c>
      <c r="R340" s="134" t="str">
        <f t="shared" si="122"/>
        <v>J=</v>
      </c>
      <c r="S340" s="136">
        <f t="shared" si="123"/>
        <v>43482</v>
      </c>
      <c r="T340" s="135">
        <f t="shared" si="113"/>
        <v>0</v>
      </c>
      <c r="U340" s="12"/>
      <c r="V340" s="138">
        <v>44502</v>
      </c>
      <c r="W340" s="35" t="s">
        <v>88</v>
      </c>
      <c r="X340" s="24"/>
      <c r="Y340" s="5"/>
      <c r="Z340" s="12"/>
      <c r="AA340" s="12"/>
      <c r="AB340" s="12"/>
      <c r="AC340" s="12"/>
      <c r="AD340" s="12"/>
      <c r="AE340" s="13"/>
      <c r="AF340" s="12"/>
      <c r="AG340" s="1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</row>
    <row r="341" spans="1:195" ht="12.75" x14ac:dyDescent="0.15">
      <c r="A341" s="127">
        <f t="shared" si="114"/>
        <v>43453</v>
      </c>
      <c r="B341" s="145">
        <f t="shared" ca="1" si="124"/>
        <v>1038.7790600000001</v>
      </c>
      <c r="C341" s="128">
        <f t="shared" si="115"/>
        <v>1000</v>
      </c>
      <c r="D341" s="129">
        <f ca="1">IF(A341&lt;$B$1,VLOOKUP(A341,[1]DI!$A$4:$B$15000,2),0)</f>
        <v>6.4000000000000001E-2</v>
      </c>
      <c r="E341" s="128">
        <f t="shared" ca="1" si="108"/>
        <v>1.0002462000000001</v>
      </c>
      <c r="F341" s="128">
        <f ca="1">(TRUNC(PRODUCT($E$12:$E340),16))</f>
        <v>1.0576360538417899</v>
      </c>
      <c r="G341" s="128">
        <f t="shared" ca="1" si="107"/>
        <v>1.03016164548803</v>
      </c>
      <c r="H341" s="128">
        <f t="shared" ca="1" si="109"/>
        <v>1.02667</v>
      </c>
      <c r="I341" s="129">
        <f t="shared" si="116"/>
        <v>2.8000000000000001E-2</v>
      </c>
      <c r="J341" s="136">
        <f t="shared" si="117"/>
        <v>43298</v>
      </c>
      <c r="K341" s="130">
        <f t="shared" si="118"/>
        <v>107</v>
      </c>
      <c r="L341" s="131">
        <f t="shared" si="119"/>
        <v>107</v>
      </c>
      <c r="M341" s="132">
        <f t="shared" si="110"/>
        <v>1.011794501</v>
      </c>
      <c r="N341" s="132">
        <f t="shared" ca="1" si="111"/>
        <v>1.03877906</v>
      </c>
      <c r="O341" s="131">
        <f t="shared" si="120"/>
        <v>0</v>
      </c>
      <c r="P341" s="17">
        <f t="shared" ca="1" si="121"/>
        <v>38.779060000000001</v>
      </c>
      <c r="Q341" s="133">
        <f t="shared" si="112"/>
        <v>0</v>
      </c>
      <c r="R341" s="134" t="str">
        <f t="shared" si="122"/>
        <v>J=</v>
      </c>
      <c r="S341" s="136">
        <f t="shared" si="123"/>
        <v>43482</v>
      </c>
      <c r="T341" s="135">
        <f t="shared" si="113"/>
        <v>0</v>
      </c>
      <c r="U341" s="12"/>
      <c r="V341" s="138">
        <v>44515</v>
      </c>
      <c r="W341" s="35" t="s">
        <v>97</v>
      </c>
      <c r="X341" s="24"/>
      <c r="Y341" s="5"/>
      <c r="Z341" s="12"/>
      <c r="AA341" s="12"/>
      <c r="AB341" s="12"/>
      <c r="AC341" s="12"/>
      <c r="AD341" s="12"/>
      <c r="AE341" s="13"/>
      <c r="AF341" s="12"/>
      <c r="AG341" s="1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</row>
    <row r="342" spans="1:195" ht="12.75" x14ac:dyDescent="0.15">
      <c r="A342" s="127">
        <f t="shared" si="114"/>
        <v>43454</v>
      </c>
      <c r="B342" s="145">
        <f t="shared" ca="1" si="124"/>
        <v>1039.1486689999999</v>
      </c>
      <c r="C342" s="128">
        <f t="shared" si="115"/>
        <v>1000</v>
      </c>
      <c r="D342" s="129">
        <f ca="1">IF(A342&lt;$B$1,VLOOKUP(A342,[1]DI!$A$4:$B$15000,2),0)</f>
        <v>6.4000000000000001E-2</v>
      </c>
      <c r="E342" s="128">
        <f t="shared" ca="1" si="108"/>
        <v>1.0002462000000001</v>
      </c>
      <c r="F342" s="128">
        <f ca="1">(TRUNC(PRODUCT($E$12:$E341),16))</f>
        <v>1.0578964438382401</v>
      </c>
      <c r="G342" s="128">
        <f t="shared" ca="1" si="107"/>
        <v>1.03016164548803</v>
      </c>
      <c r="H342" s="128">
        <f t="shared" ca="1" si="109"/>
        <v>1.0269227599999999</v>
      </c>
      <c r="I342" s="129">
        <f t="shared" si="116"/>
        <v>2.8000000000000001E-2</v>
      </c>
      <c r="J342" s="136">
        <f t="shared" si="117"/>
        <v>43298</v>
      </c>
      <c r="K342" s="130">
        <f t="shared" si="118"/>
        <v>108</v>
      </c>
      <c r="L342" s="131">
        <f t="shared" si="119"/>
        <v>108</v>
      </c>
      <c r="M342" s="132">
        <f t="shared" si="110"/>
        <v>1.011905383</v>
      </c>
      <c r="N342" s="132">
        <f t="shared" ca="1" si="111"/>
        <v>1.039148669</v>
      </c>
      <c r="O342" s="131">
        <f t="shared" si="120"/>
        <v>0</v>
      </c>
      <c r="P342" s="17">
        <f t="shared" ca="1" si="121"/>
        <v>39.148668999999998</v>
      </c>
      <c r="Q342" s="133">
        <f t="shared" si="112"/>
        <v>0</v>
      </c>
      <c r="R342" s="134" t="str">
        <f t="shared" si="122"/>
        <v>J=</v>
      </c>
      <c r="S342" s="136">
        <f t="shared" si="123"/>
        <v>43482</v>
      </c>
      <c r="T342" s="135">
        <f t="shared" si="113"/>
        <v>0</v>
      </c>
      <c r="U342" s="12"/>
      <c r="V342" s="138">
        <v>44620</v>
      </c>
      <c r="W342" s="35" t="s">
        <v>76</v>
      </c>
      <c r="X342" s="24"/>
      <c r="Y342" s="5"/>
      <c r="Z342" s="12"/>
      <c r="AA342" s="12"/>
      <c r="AB342" s="12"/>
      <c r="AC342" s="12"/>
      <c r="AD342" s="12"/>
      <c r="AE342" s="13"/>
      <c r="AF342" s="12"/>
      <c r="AG342" s="1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</row>
    <row r="343" spans="1:195" ht="12.75" x14ac:dyDescent="0.15">
      <c r="A343" s="127">
        <f t="shared" si="114"/>
        <v>43455</v>
      </c>
      <c r="B343" s="145">
        <f t="shared" ca="1" si="124"/>
        <v>1039.518417</v>
      </c>
      <c r="C343" s="128">
        <f t="shared" si="115"/>
        <v>1000</v>
      </c>
      <c r="D343" s="129">
        <f ca="1">IF(A343&lt;$B$1,VLOOKUP(A343,[1]DI!$A$4:$B$15000,2),0)</f>
        <v>6.4000000000000001E-2</v>
      </c>
      <c r="E343" s="128">
        <f t="shared" ca="1" si="108"/>
        <v>1.0002462000000001</v>
      </c>
      <c r="F343" s="128">
        <f ca="1">(TRUNC(PRODUCT($E$12:$E342),16))</f>
        <v>1.0581568979427201</v>
      </c>
      <c r="G343" s="128">
        <f t="shared" ca="1" si="107"/>
        <v>1.03016164548803</v>
      </c>
      <c r="H343" s="128">
        <f t="shared" ca="1" si="109"/>
        <v>1.0271755899999999</v>
      </c>
      <c r="I343" s="129">
        <f t="shared" si="116"/>
        <v>2.8000000000000001E-2</v>
      </c>
      <c r="J343" s="136">
        <f t="shared" si="117"/>
        <v>43298</v>
      </c>
      <c r="K343" s="130">
        <f t="shared" si="118"/>
        <v>109</v>
      </c>
      <c r="L343" s="131">
        <f t="shared" si="119"/>
        <v>109</v>
      </c>
      <c r="M343" s="132">
        <f t="shared" si="110"/>
        <v>1.0120162779999999</v>
      </c>
      <c r="N343" s="132">
        <f t="shared" ca="1" si="111"/>
        <v>1.039518417</v>
      </c>
      <c r="O343" s="131">
        <f t="shared" si="120"/>
        <v>0</v>
      </c>
      <c r="P343" s="17">
        <f t="shared" ca="1" si="121"/>
        <v>39.518416999999999</v>
      </c>
      <c r="Q343" s="133">
        <f t="shared" si="112"/>
        <v>0</v>
      </c>
      <c r="R343" s="134" t="str">
        <f t="shared" si="122"/>
        <v>J=</v>
      </c>
      <c r="S343" s="136">
        <f t="shared" si="123"/>
        <v>43482</v>
      </c>
      <c r="T343" s="135">
        <f t="shared" si="113"/>
        <v>0</v>
      </c>
      <c r="U343" s="12"/>
      <c r="V343" s="138">
        <v>44621</v>
      </c>
      <c r="W343" s="35" t="s">
        <v>76</v>
      </c>
      <c r="X343" s="24"/>
      <c r="Y343" s="5"/>
      <c r="Z343" s="12"/>
      <c r="AA343" s="12"/>
      <c r="AB343" s="12"/>
      <c r="AC343" s="12"/>
      <c r="AD343" s="12"/>
      <c r="AE343" s="13"/>
      <c r="AF343" s="12"/>
      <c r="AG343" s="1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</row>
    <row r="344" spans="1:195" ht="12.75" x14ac:dyDescent="0.15">
      <c r="A344" s="127">
        <f t="shared" si="114"/>
        <v>43456</v>
      </c>
      <c r="B344" s="145">
        <f t="shared" ca="1" si="124"/>
        <v>1039.8882949900001</v>
      </c>
      <c r="C344" s="128">
        <f t="shared" si="115"/>
        <v>1000</v>
      </c>
      <c r="D344" s="129">
        <f ca="1">IF(A344&lt;$B$1,VLOOKUP(A344,[1]DI!$A$4:$B$15000,2),0)</f>
        <v>0</v>
      </c>
      <c r="E344" s="128">
        <f t="shared" ca="1" si="108"/>
        <v>1</v>
      </c>
      <c r="F344" s="128">
        <f ca="1">(TRUNC(PRODUCT($E$12:$E343),16))</f>
        <v>1.0584174161709901</v>
      </c>
      <c r="G344" s="128">
        <f t="shared" ca="1" si="107"/>
        <v>1.03016164548803</v>
      </c>
      <c r="H344" s="128">
        <f t="shared" ca="1" si="109"/>
        <v>1.02742848</v>
      </c>
      <c r="I344" s="129">
        <f t="shared" si="116"/>
        <v>2.8000000000000001E-2</v>
      </c>
      <c r="J344" s="136">
        <f t="shared" si="117"/>
        <v>43298</v>
      </c>
      <c r="K344" s="130">
        <f t="shared" si="118"/>
        <v>109</v>
      </c>
      <c r="L344" s="131">
        <f t="shared" si="119"/>
        <v>110</v>
      </c>
      <c r="M344" s="132">
        <f t="shared" si="110"/>
        <v>1.012127185</v>
      </c>
      <c r="N344" s="132">
        <f t="shared" ca="1" si="111"/>
        <v>1.0398882949999999</v>
      </c>
      <c r="O344" s="131">
        <f t="shared" si="120"/>
        <v>0</v>
      </c>
      <c r="P344" s="17">
        <f t="shared" ca="1" si="121"/>
        <v>39.888294989999999</v>
      </c>
      <c r="Q344" s="133">
        <f t="shared" si="112"/>
        <v>0</v>
      </c>
      <c r="R344" s="134" t="str">
        <f t="shared" si="122"/>
        <v>J=</v>
      </c>
      <c r="S344" s="136">
        <f t="shared" si="123"/>
        <v>43482</v>
      </c>
      <c r="T344" s="135">
        <f t="shared" si="113"/>
        <v>0</v>
      </c>
      <c r="U344" s="12"/>
      <c r="V344" s="138">
        <v>44666</v>
      </c>
      <c r="W344" s="35" t="s">
        <v>93</v>
      </c>
      <c r="X344" s="24"/>
      <c r="Y344" s="5"/>
      <c r="Z344" s="12"/>
      <c r="AA344" s="12"/>
      <c r="AB344" s="12"/>
      <c r="AC344" s="12"/>
      <c r="AD344" s="12"/>
      <c r="AE344" s="13"/>
      <c r="AF344" s="12"/>
      <c r="AG344" s="1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</row>
    <row r="345" spans="1:195" ht="12.75" x14ac:dyDescent="0.15">
      <c r="A345" s="127">
        <f t="shared" si="114"/>
        <v>43457</v>
      </c>
      <c r="B345" s="145">
        <f t="shared" ca="1" si="124"/>
        <v>1039.8882949900001</v>
      </c>
      <c r="C345" s="128">
        <f t="shared" si="115"/>
        <v>1000</v>
      </c>
      <c r="D345" s="129">
        <f ca="1">IF(A345&lt;$B$1,VLOOKUP(A345,[1]DI!$A$4:$B$15000,2),0)</f>
        <v>0</v>
      </c>
      <c r="E345" s="128">
        <f t="shared" ca="1" si="108"/>
        <v>1</v>
      </c>
      <c r="F345" s="128">
        <f ca="1">(TRUNC(PRODUCT($E$12:$E344),16))</f>
        <v>1.0584174161709901</v>
      </c>
      <c r="G345" s="128">
        <f t="shared" ca="1" si="107"/>
        <v>1.03016164548803</v>
      </c>
      <c r="H345" s="128">
        <f t="shared" ca="1" si="109"/>
        <v>1.02742848</v>
      </c>
      <c r="I345" s="129">
        <f t="shared" si="116"/>
        <v>2.8000000000000001E-2</v>
      </c>
      <c r="J345" s="136">
        <f t="shared" si="117"/>
        <v>43298</v>
      </c>
      <c r="K345" s="130">
        <f t="shared" si="118"/>
        <v>109</v>
      </c>
      <c r="L345" s="131">
        <f t="shared" si="119"/>
        <v>110</v>
      </c>
      <c r="M345" s="132">
        <f t="shared" si="110"/>
        <v>1.012127185</v>
      </c>
      <c r="N345" s="132">
        <f t="shared" ca="1" si="111"/>
        <v>1.0398882949999999</v>
      </c>
      <c r="O345" s="131">
        <f t="shared" si="120"/>
        <v>0</v>
      </c>
      <c r="P345" s="17">
        <f t="shared" ca="1" si="121"/>
        <v>39.888294989999999</v>
      </c>
      <c r="Q345" s="133">
        <f t="shared" si="112"/>
        <v>0</v>
      </c>
      <c r="R345" s="134" t="str">
        <f t="shared" si="122"/>
        <v>J=</v>
      </c>
      <c r="S345" s="136">
        <f t="shared" si="123"/>
        <v>43482</v>
      </c>
      <c r="T345" s="135">
        <f t="shared" si="113"/>
        <v>0</v>
      </c>
      <c r="U345" s="12"/>
      <c r="V345" s="138">
        <v>44672</v>
      </c>
      <c r="W345" s="35" t="s">
        <v>78</v>
      </c>
      <c r="X345" s="24"/>
      <c r="Y345" s="5"/>
      <c r="Z345" s="12"/>
      <c r="AA345" s="12"/>
      <c r="AB345" s="12"/>
      <c r="AC345" s="12"/>
      <c r="AD345" s="12"/>
      <c r="AE345" s="13"/>
      <c r="AF345" s="12"/>
      <c r="AG345" s="1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</row>
    <row r="346" spans="1:195" ht="12.75" x14ac:dyDescent="0.15">
      <c r="A346" s="127">
        <f t="shared" si="114"/>
        <v>43458</v>
      </c>
      <c r="B346" s="145">
        <f t="shared" ca="1" si="124"/>
        <v>1039.8882949900001</v>
      </c>
      <c r="C346" s="128">
        <f t="shared" si="115"/>
        <v>1000</v>
      </c>
      <c r="D346" s="129">
        <f ca="1">IF(A346&lt;$B$1,VLOOKUP(A346,[1]DI!$A$4:$B$15000,2),0)</f>
        <v>6.4000000000000001E-2</v>
      </c>
      <c r="E346" s="128">
        <f t="shared" ca="1" si="108"/>
        <v>1.0002462000000001</v>
      </c>
      <c r="F346" s="128">
        <f ca="1">(TRUNC(PRODUCT($E$12:$E345),16))</f>
        <v>1.0584174161709901</v>
      </c>
      <c r="G346" s="128">
        <f t="shared" ca="1" si="107"/>
        <v>1.03016164548803</v>
      </c>
      <c r="H346" s="128">
        <f t="shared" ca="1" si="109"/>
        <v>1.02742848</v>
      </c>
      <c r="I346" s="129">
        <f t="shared" si="116"/>
        <v>2.8000000000000001E-2</v>
      </c>
      <c r="J346" s="136">
        <f t="shared" si="117"/>
        <v>43298</v>
      </c>
      <c r="K346" s="130">
        <f t="shared" si="118"/>
        <v>110</v>
      </c>
      <c r="L346" s="131">
        <f t="shared" si="119"/>
        <v>110</v>
      </c>
      <c r="M346" s="132">
        <f t="shared" si="110"/>
        <v>1.012127185</v>
      </c>
      <c r="N346" s="132">
        <f t="shared" ca="1" si="111"/>
        <v>1.0398882949999999</v>
      </c>
      <c r="O346" s="131">
        <f t="shared" si="120"/>
        <v>0</v>
      </c>
      <c r="P346" s="17">
        <f t="shared" ca="1" si="121"/>
        <v>39.888294989999999</v>
      </c>
      <c r="Q346" s="133">
        <f t="shared" si="112"/>
        <v>0</v>
      </c>
      <c r="R346" s="134" t="str">
        <f t="shared" si="122"/>
        <v>J=</v>
      </c>
      <c r="S346" s="136">
        <f t="shared" si="123"/>
        <v>43482</v>
      </c>
      <c r="T346" s="135">
        <f t="shared" si="113"/>
        <v>0</v>
      </c>
      <c r="U346" s="12"/>
      <c r="V346" s="138">
        <v>44728</v>
      </c>
      <c r="W346" s="35" t="s">
        <v>94</v>
      </c>
      <c r="X346" s="24"/>
      <c r="Y346" s="33"/>
      <c r="Z346" s="31"/>
      <c r="AA346" s="31"/>
      <c r="AB346" s="31"/>
      <c r="AC346" s="31"/>
      <c r="AD346" s="31"/>
      <c r="AE346" s="43"/>
      <c r="AF346" s="31"/>
      <c r="AG346" s="31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  <c r="DI346" s="15"/>
      <c r="DJ346" s="15"/>
      <c r="DK346" s="15"/>
      <c r="DL346" s="15"/>
      <c r="DM346" s="15"/>
      <c r="DN346" s="15"/>
      <c r="DO346" s="15"/>
      <c r="DP346" s="15"/>
      <c r="DQ346" s="15"/>
      <c r="DR346" s="15"/>
      <c r="DS346" s="15"/>
      <c r="DT346" s="15"/>
      <c r="DU346" s="15"/>
      <c r="DV346" s="15"/>
      <c r="DW346" s="15"/>
      <c r="DX346" s="15"/>
      <c r="DY346" s="15"/>
      <c r="DZ346" s="15"/>
      <c r="EA346" s="15"/>
      <c r="EB346" s="15"/>
      <c r="EC346" s="15"/>
      <c r="ED346" s="15"/>
      <c r="EE346" s="15"/>
      <c r="EF346" s="15"/>
      <c r="EG346" s="15"/>
      <c r="EH346" s="15"/>
      <c r="EI346" s="15"/>
      <c r="EJ346" s="15"/>
      <c r="EK346" s="15"/>
      <c r="EL346" s="15"/>
      <c r="EM346" s="15"/>
      <c r="EN346" s="15"/>
      <c r="EO346" s="15"/>
      <c r="EP346" s="15"/>
      <c r="EQ346" s="15"/>
      <c r="ER346" s="15"/>
      <c r="ES346" s="15"/>
      <c r="ET346" s="15"/>
      <c r="EU346" s="15"/>
      <c r="EV346" s="15"/>
      <c r="EW346" s="15"/>
      <c r="EX346" s="15"/>
      <c r="EY346" s="15"/>
      <c r="EZ346" s="15"/>
      <c r="FA346" s="15"/>
      <c r="FB346" s="15"/>
      <c r="FC346" s="15"/>
      <c r="FD346" s="15"/>
      <c r="FE346" s="15"/>
      <c r="FF346" s="15"/>
      <c r="FG346" s="15"/>
      <c r="FH346" s="15"/>
      <c r="FI346" s="15"/>
      <c r="FJ346" s="15"/>
      <c r="FK346" s="15"/>
      <c r="FL346" s="15"/>
      <c r="FM346" s="15"/>
      <c r="FN346" s="15"/>
      <c r="FO346" s="33"/>
      <c r="FP346" s="33"/>
      <c r="FQ346" s="33"/>
      <c r="FR346" s="33"/>
      <c r="FS346" s="33"/>
      <c r="FT346" s="33"/>
      <c r="FU346" s="33"/>
      <c r="FV346" s="33"/>
      <c r="FW346" s="33"/>
      <c r="FX346" s="33"/>
      <c r="FY346" s="33"/>
      <c r="FZ346" s="33"/>
      <c r="GA346" s="33"/>
      <c r="GB346" s="33"/>
      <c r="GC346" s="33"/>
      <c r="GD346" s="33"/>
      <c r="GE346" s="33"/>
      <c r="GF346" s="33"/>
      <c r="GG346" s="33"/>
      <c r="GH346" s="33"/>
      <c r="GI346" s="33"/>
      <c r="GJ346" s="33"/>
      <c r="GK346" s="33"/>
      <c r="GL346" s="33"/>
      <c r="GM346" s="33"/>
    </row>
    <row r="347" spans="1:195" ht="12.75" x14ac:dyDescent="0.15">
      <c r="A347" s="127">
        <f t="shared" si="114"/>
        <v>43459</v>
      </c>
      <c r="B347" s="145">
        <f t="shared" ca="1" si="124"/>
        <v>1040.2583119999999</v>
      </c>
      <c r="C347" s="128">
        <f t="shared" si="115"/>
        <v>1000</v>
      </c>
      <c r="D347" s="129">
        <f ca="1">IF(A347&lt;$B$1,VLOOKUP(A347,[1]DI!$A$4:$B$15000,2),0)</f>
        <v>0</v>
      </c>
      <c r="E347" s="128">
        <f t="shared" ca="1" si="108"/>
        <v>1</v>
      </c>
      <c r="F347" s="128">
        <f ca="1">(TRUNC(PRODUCT($E$12:$E346),16))</f>
        <v>1.0586779985388499</v>
      </c>
      <c r="G347" s="128">
        <f t="shared" ca="1" si="107"/>
        <v>1.03016164548803</v>
      </c>
      <c r="H347" s="128">
        <f t="shared" ca="1" si="109"/>
        <v>1.0276814400000001</v>
      </c>
      <c r="I347" s="129">
        <f t="shared" si="116"/>
        <v>2.8000000000000001E-2</v>
      </c>
      <c r="J347" s="136">
        <f t="shared" si="117"/>
        <v>43298</v>
      </c>
      <c r="K347" s="130">
        <f t="shared" si="118"/>
        <v>110</v>
      </c>
      <c r="L347" s="131">
        <f t="shared" si="119"/>
        <v>111</v>
      </c>
      <c r="M347" s="132">
        <f t="shared" si="110"/>
        <v>1.0122381039999999</v>
      </c>
      <c r="N347" s="132">
        <f t="shared" ca="1" si="111"/>
        <v>1.040258312</v>
      </c>
      <c r="O347" s="131">
        <f t="shared" si="120"/>
        <v>0</v>
      </c>
      <c r="P347" s="17">
        <f t="shared" ca="1" si="121"/>
        <v>40.258311999999997</v>
      </c>
      <c r="Q347" s="133">
        <f t="shared" si="112"/>
        <v>0</v>
      </c>
      <c r="R347" s="134" t="str">
        <f t="shared" si="122"/>
        <v>J=</v>
      </c>
      <c r="S347" s="136">
        <f t="shared" si="123"/>
        <v>43482</v>
      </c>
      <c r="T347" s="135">
        <f t="shared" si="113"/>
        <v>0</v>
      </c>
      <c r="U347" s="12"/>
      <c r="V347" s="138">
        <v>44811</v>
      </c>
      <c r="W347" s="35" t="s">
        <v>96</v>
      </c>
      <c r="X347" s="24"/>
      <c r="Y347" s="5"/>
      <c r="Z347" s="12"/>
      <c r="AA347" s="12"/>
      <c r="AB347" s="12"/>
      <c r="AC347" s="12"/>
      <c r="AD347" s="12"/>
      <c r="AE347" s="13"/>
      <c r="AF347" s="12"/>
      <c r="AG347" s="1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</row>
    <row r="348" spans="1:195" ht="12.75" x14ac:dyDescent="0.15">
      <c r="A348" s="127">
        <f t="shared" si="114"/>
        <v>43460</v>
      </c>
      <c r="B348" s="145">
        <f t="shared" ca="1" si="124"/>
        <v>1040.2583119999999</v>
      </c>
      <c r="C348" s="128">
        <f t="shared" si="115"/>
        <v>1000</v>
      </c>
      <c r="D348" s="129">
        <f ca="1">IF(A348&lt;$B$1,VLOOKUP(A348,[1]DI!$A$4:$B$15000,2),0)</f>
        <v>6.4000000000000001E-2</v>
      </c>
      <c r="E348" s="128">
        <f t="shared" ca="1" si="108"/>
        <v>1.0002462000000001</v>
      </c>
      <c r="F348" s="128">
        <f ca="1">(TRUNC(PRODUCT($E$12:$E347),16))</f>
        <v>1.0586779985388499</v>
      </c>
      <c r="G348" s="128">
        <f t="shared" ca="1" si="107"/>
        <v>1.03016164548803</v>
      </c>
      <c r="H348" s="128">
        <f t="shared" ca="1" si="109"/>
        <v>1.0276814400000001</v>
      </c>
      <c r="I348" s="129">
        <f t="shared" si="116"/>
        <v>2.8000000000000001E-2</v>
      </c>
      <c r="J348" s="136">
        <f t="shared" si="117"/>
        <v>43298</v>
      </c>
      <c r="K348" s="130">
        <f t="shared" si="118"/>
        <v>111</v>
      </c>
      <c r="L348" s="131">
        <f t="shared" si="119"/>
        <v>111</v>
      </c>
      <c r="M348" s="132">
        <f t="shared" si="110"/>
        <v>1.0122381039999999</v>
      </c>
      <c r="N348" s="132">
        <f t="shared" ca="1" si="111"/>
        <v>1.040258312</v>
      </c>
      <c r="O348" s="131">
        <f t="shared" si="120"/>
        <v>0</v>
      </c>
      <c r="P348" s="17">
        <f t="shared" ca="1" si="121"/>
        <v>40.258311999999997</v>
      </c>
      <c r="Q348" s="133">
        <f t="shared" si="112"/>
        <v>0</v>
      </c>
      <c r="R348" s="134" t="str">
        <f t="shared" si="122"/>
        <v>J=</v>
      </c>
      <c r="S348" s="136">
        <f t="shared" si="123"/>
        <v>43482</v>
      </c>
      <c r="T348" s="135">
        <f t="shared" si="113"/>
        <v>0</v>
      </c>
      <c r="U348" s="12"/>
      <c r="V348" s="138">
        <v>44846</v>
      </c>
      <c r="W348" s="28" t="s">
        <v>82</v>
      </c>
      <c r="X348" s="24"/>
      <c r="Y348" s="5"/>
      <c r="Z348" s="12"/>
      <c r="AA348" s="12"/>
      <c r="AB348" s="12"/>
      <c r="AC348" s="12"/>
      <c r="AD348" s="12"/>
      <c r="AE348" s="13"/>
      <c r="AF348" s="12"/>
      <c r="AG348" s="1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</row>
    <row r="349" spans="1:195" ht="12.75" x14ac:dyDescent="0.15">
      <c r="A349" s="127">
        <f t="shared" si="114"/>
        <v>43461</v>
      </c>
      <c r="B349" s="145">
        <f t="shared" ca="1" si="124"/>
        <v>1040.628449</v>
      </c>
      <c r="C349" s="128">
        <f t="shared" si="115"/>
        <v>1000</v>
      </c>
      <c r="D349" s="129">
        <f ca="1">IF(A349&lt;$B$1,VLOOKUP(A349,[1]DI!$A$4:$B$15000,2),0)</f>
        <v>6.4000000000000001E-2</v>
      </c>
      <c r="E349" s="128">
        <f t="shared" ca="1" si="108"/>
        <v>1.0002462000000001</v>
      </c>
      <c r="F349" s="128">
        <f ca="1">(TRUNC(PRODUCT($E$12:$E348),16))</f>
        <v>1.0589386450620899</v>
      </c>
      <c r="G349" s="128">
        <f t="shared" ca="1" si="107"/>
        <v>1.03016164548803</v>
      </c>
      <c r="H349" s="128">
        <f t="shared" ca="1" si="109"/>
        <v>1.0279344500000001</v>
      </c>
      <c r="I349" s="129">
        <f t="shared" si="116"/>
        <v>2.8000000000000001E-2</v>
      </c>
      <c r="J349" s="136">
        <f t="shared" si="117"/>
        <v>43298</v>
      </c>
      <c r="K349" s="130">
        <f t="shared" si="118"/>
        <v>112</v>
      </c>
      <c r="L349" s="131">
        <f t="shared" si="119"/>
        <v>112</v>
      </c>
      <c r="M349" s="132">
        <f t="shared" si="110"/>
        <v>1.012349035</v>
      </c>
      <c r="N349" s="132">
        <f t="shared" ca="1" si="111"/>
        <v>1.040628449</v>
      </c>
      <c r="O349" s="131">
        <f t="shared" si="120"/>
        <v>0</v>
      </c>
      <c r="P349" s="17">
        <f t="shared" ca="1" si="121"/>
        <v>40.628449000000003</v>
      </c>
      <c r="Q349" s="133">
        <f t="shared" si="112"/>
        <v>0</v>
      </c>
      <c r="R349" s="134" t="str">
        <f t="shared" si="122"/>
        <v>J=</v>
      </c>
      <c r="S349" s="136">
        <f t="shared" si="123"/>
        <v>43482</v>
      </c>
      <c r="T349" s="135">
        <f t="shared" si="113"/>
        <v>0</v>
      </c>
      <c r="U349" s="12"/>
      <c r="V349" s="138">
        <v>44867</v>
      </c>
      <c r="W349" s="35" t="s">
        <v>88</v>
      </c>
      <c r="X349" s="24"/>
      <c r="Y349" s="5"/>
      <c r="Z349" s="12"/>
      <c r="AA349" s="12"/>
      <c r="AB349" s="12"/>
      <c r="AC349" s="12"/>
      <c r="AD349" s="12"/>
      <c r="AE349" s="13"/>
      <c r="AF349" s="12"/>
      <c r="AG349" s="1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</row>
    <row r="350" spans="1:195" ht="12.75" x14ac:dyDescent="0.15">
      <c r="A350" s="127">
        <f t="shared" si="114"/>
        <v>43462</v>
      </c>
      <c r="B350" s="145">
        <f t="shared" ca="1" si="124"/>
        <v>1040.998724</v>
      </c>
      <c r="C350" s="128">
        <f t="shared" si="115"/>
        <v>1000</v>
      </c>
      <c r="D350" s="129">
        <f ca="1">IF(A350&lt;$B$1,VLOOKUP(A350,[1]DI!$A$4:$B$15000,2),0)</f>
        <v>6.4000000000000001E-2</v>
      </c>
      <c r="E350" s="128">
        <f t="shared" ca="1" si="108"/>
        <v>1.0002462000000001</v>
      </c>
      <c r="F350" s="128">
        <f ca="1">(TRUNC(PRODUCT($E$12:$E349),16))</f>
        <v>1.05919935575651</v>
      </c>
      <c r="G350" s="128">
        <f t="shared" ca="1" si="107"/>
        <v>1.03016164548803</v>
      </c>
      <c r="H350" s="128">
        <f t="shared" ca="1" si="109"/>
        <v>1.0281875300000001</v>
      </c>
      <c r="I350" s="129">
        <f t="shared" si="116"/>
        <v>2.8000000000000001E-2</v>
      </c>
      <c r="J350" s="136">
        <f t="shared" si="117"/>
        <v>43298</v>
      </c>
      <c r="K350" s="130">
        <f t="shared" si="118"/>
        <v>113</v>
      </c>
      <c r="L350" s="131">
        <f t="shared" si="119"/>
        <v>113</v>
      </c>
      <c r="M350" s="132">
        <f t="shared" si="110"/>
        <v>1.0124599780000001</v>
      </c>
      <c r="N350" s="132">
        <f t="shared" ca="1" si="111"/>
        <v>1.040998724</v>
      </c>
      <c r="O350" s="131">
        <f t="shared" si="120"/>
        <v>0</v>
      </c>
      <c r="P350" s="17">
        <f t="shared" ca="1" si="121"/>
        <v>40.998724000000003</v>
      </c>
      <c r="Q350" s="133">
        <f t="shared" si="112"/>
        <v>0</v>
      </c>
      <c r="R350" s="134" t="str">
        <f t="shared" si="122"/>
        <v>J=</v>
      </c>
      <c r="S350" s="136">
        <f t="shared" si="123"/>
        <v>43482</v>
      </c>
      <c r="T350" s="135">
        <f t="shared" si="113"/>
        <v>0</v>
      </c>
      <c r="U350" s="12"/>
      <c r="V350" s="138">
        <v>44880</v>
      </c>
      <c r="W350" s="35" t="s">
        <v>97</v>
      </c>
      <c r="X350" s="24"/>
      <c r="Y350" s="5"/>
      <c r="Z350" s="12"/>
      <c r="AA350" s="12"/>
      <c r="AB350" s="12"/>
      <c r="AC350" s="12"/>
      <c r="AD350" s="12"/>
      <c r="AE350" s="13"/>
      <c r="AF350" s="12"/>
      <c r="AG350" s="1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</row>
    <row r="351" spans="1:195" ht="12.75" x14ac:dyDescent="0.15">
      <c r="A351" s="127">
        <f t="shared" si="114"/>
        <v>43463</v>
      </c>
      <c r="B351" s="145">
        <f t="shared" ca="1" si="124"/>
        <v>1041.36913</v>
      </c>
      <c r="C351" s="128">
        <f t="shared" si="115"/>
        <v>1000</v>
      </c>
      <c r="D351" s="129">
        <f ca="1">IF(A351&lt;$B$1,VLOOKUP(A351,[1]DI!$A$4:$B$15000,2),0)</f>
        <v>0</v>
      </c>
      <c r="E351" s="128">
        <f t="shared" ca="1" si="108"/>
        <v>1</v>
      </c>
      <c r="F351" s="128">
        <f ca="1">(TRUNC(PRODUCT($E$12:$E350),16))</f>
        <v>1.0594601306378899</v>
      </c>
      <c r="G351" s="128">
        <f t="shared" ca="1" si="107"/>
        <v>1.03016164548803</v>
      </c>
      <c r="H351" s="128">
        <f t="shared" ca="1" si="109"/>
        <v>1.0284406699999999</v>
      </c>
      <c r="I351" s="129">
        <f t="shared" si="116"/>
        <v>2.8000000000000001E-2</v>
      </c>
      <c r="J351" s="136">
        <f t="shared" si="117"/>
        <v>43298</v>
      </c>
      <c r="K351" s="130">
        <f t="shared" si="118"/>
        <v>113</v>
      </c>
      <c r="L351" s="131">
        <f t="shared" si="119"/>
        <v>114</v>
      </c>
      <c r="M351" s="132">
        <f t="shared" si="110"/>
        <v>1.012570934</v>
      </c>
      <c r="N351" s="132">
        <f t="shared" ca="1" si="111"/>
        <v>1.0413691300000001</v>
      </c>
      <c r="O351" s="131">
        <f t="shared" si="120"/>
        <v>0</v>
      </c>
      <c r="P351" s="17">
        <f t="shared" ca="1" si="121"/>
        <v>41.369129999999998</v>
      </c>
      <c r="Q351" s="133">
        <f t="shared" si="112"/>
        <v>0</v>
      </c>
      <c r="R351" s="134" t="str">
        <f t="shared" si="122"/>
        <v>J=</v>
      </c>
      <c r="S351" s="136">
        <f t="shared" si="123"/>
        <v>43482</v>
      </c>
      <c r="T351" s="135">
        <f t="shared" si="113"/>
        <v>0</v>
      </c>
      <c r="U351" s="12"/>
      <c r="V351" s="138">
        <v>44977</v>
      </c>
      <c r="W351" s="35" t="s">
        <v>76</v>
      </c>
      <c r="X351" s="24"/>
      <c r="Y351" s="5"/>
      <c r="Z351" s="12"/>
      <c r="AA351" s="12"/>
      <c r="AB351" s="12"/>
      <c r="AC351" s="12"/>
      <c r="AD351" s="12"/>
      <c r="AE351" s="13"/>
      <c r="AF351" s="12"/>
      <c r="AG351" s="1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</row>
    <row r="352" spans="1:195" ht="12.75" x14ac:dyDescent="0.15">
      <c r="A352" s="127">
        <f t="shared" si="114"/>
        <v>43464</v>
      </c>
      <c r="B352" s="145">
        <f t="shared" ca="1" si="124"/>
        <v>1041.36913</v>
      </c>
      <c r="C352" s="128">
        <f t="shared" si="115"/>
        <v>1000</v>
      </c>
      <c r="D352" s="129">
        <f ca="1">IF(A352&lt;$B$1,VLOOKUP(A352,[1]DI!$A$4:$B$15000,2),0)</f>
        <v>0</v>
      </c>
      <c r="E352" s="128">
        <f t="shared" ca="1" si="108"/>
        <v>1</v>
      </c>
      <c r="F352" s="128">
        <f ca="1">(TRUNC(PRODUCT($E$12:$E351),16))</f>
        <v>1.0594601306378899</v>
      </c>
      <c r="G352" s="128">
        <f t="shared" ca="1" si="107"/>
        <v>1.03016164548803</v>
      </c>
      <c r="H352" s="128">
        <f t="shared" ca="1" si="109"/>
        <v>1.0284406699999999</v>
      </c>
      <c r="I352" s="129">
        <f t="shared" si="116"/>
        <v>2.8000000000000001E-2</v>
      </c>
      <c r="J352" s="136">
        <f t="shared" si="117"/>
        <v>43298</v>
      </c>
      <c r="K352" s="130">
        <f t="shared" si="118"/>
        <v>113</v>
      </c>
      <c r="L352" s="131">
        <f t="shared" si="119"/>
        <v>114</v>
      </c>
      <c r="M352" s="132">
        <f t="shared" si="110"/>
        <v>1.012570934</v>
      </c>
      <c r="N352" s="132">
        <f t="shared" ca="1" si="111"/>
        <v>1.0413691300000001</v>
      </c>
      <c r="O352" s="131">
        <f t="shared" si="120"/>
        <v>0</v>
      </c>
      <c r="P352" s="17">
        <f t="shared" ca="1" si="121"/>
        <v>41.369129999999998</v>
      </c>
      <c r="Q352" s="133">
        <f t="shared" si="112"/>
        <v>0</v>
      </c>
      <c r="R352" s="134" t="str">
        <f t="shared" si="122"/>
        <v>J=</v>
      </c>
      <c r="S352" s="136">
        <f t="shared" si="123"/>
        <v>43482</v>
      </c>
      <c r="T352" s="135">
        <f t="shared" si="113"/>
        <v>0</v>
      </c>
      <c r="U352" s="12"/>
      <c r="V352" s="138">
        <v>44978</v>
      </c>
      <c r="W352" s="35" t="s">
        <v>76</v>
      </c>
      <c r="X352" s="24"/>
      <c r="Y352" s="5"/>
      <c r="Z352" s="12"/>
      <c r="AA352" s="12"/>
      <c r="AB352" s="12"/>
      <c r="AC352" s="12"/>
      <c r="AD352" s="12"/>
      <c r="AE352" s="13"/>
      <c r="AF352" s="12"/>
      <c r="AG352" s="1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</row>
    <row r="353" spans="1:189" ht="12.75" x14ac:dyDescent="0.15">
      <c r="A353" s="127">
        <f t="shared" si="114"/>
        <v>43465</v>
      </c>
      <c r="B353" s="145">
        <f t="shared" ca="1" si="124"/>
        <v>1041.36913</v>
      </c>
      <c r="C353" s="128">
        <f t="shared" si="115"/>
        <v>1000</v>
      </c>
      <c r="D353" s="129">
        <f ca="1">IF(A353&lt;$B$1,VLOOKUP(A353,[1]DI!$A$4:$B$15000,2),0)</f>
        <v>6.4000000000000001E-2</v>
      </c>
      <c r="E353" s="128">
        <f t="shared" ca="1" si="108"/>
        <v>1.0002462000000001</v>
      </c>
      <c r="F353" s="128">
        <f ca="1">(TRUNC(PRODUCT($E$12:$E352),16))</f>
        <v>1.0594601306378899</v>
      </c>
      <c r="G353" s="128">
        <f t="shared" ca="1" si="107"/>
        <v>1.03016164548803</v>
      </c>
      <c r="H353" s="128">
        <f t="shared" ca="1" si="109"/>
        <v>1.0284406699999999</v>
      </c>
      <c r="I353" s="129">
        <f t="shared" si="116"/>
        <v>2.8000000000000001E-2</v>
      </c>
      <c r="J353" s="136">
        <f t="shared" si="117"/>
        <v>43298</v>
      </c>
      <c r="K353" s="130">
        <f t="shared" si="118"/>
        <v>114</v>
      </c>
      <c r="L353" s="131">
        <f t="shared" si="119"/>
        <v>114</v>
      </c>
      <c r="M353" s="132">
        <f t="shared" si="110"/>
        <v>1.012570934</v>
      </c>
      <c r="N353" s="132">
        <f t="shared" ca="1" si="111"/>
        <v>1.0413691300000001</v>
      </c>
      <c r="O353" s="131">
        <f t="shared" si="120"/>
        <v>0</v>
      </c>
      <c r="P353" s="17">
        <f t="shared" ca="1" si="121"/>
        <v>41.369129999999998</v>
      </c>
      <c r="Q353" s="133">
        <f t="shared" si="112"/>
        <v>0</v>
      </c>
      <c r="R353" s="134" t="str">
        <f t="shared" si="122"/>
        <v>J=</v>
      </c>
      <c r="S353" s="136">
        <f t="shared" si="123"/>
        <v>43482</v>
      </c>
      <c r="T353" s="135">
        <f t="shared" si="113"/>
        <v>0</v>
      </c>
      <c r="U353" s="12"/>
      <c r="V353" s="138">
        <v>45023</v>
      </c>
      <c r="W353" s="35" t="s">
        <v>93</v>
      </c>
      <c r="X353" s="24"/>
      <c r="Y353" s="5"/>
      <c r="Z353" s="12"/>
      <c r="AA353" s="12"/>
      <c r="AB353" s="12"/>
      <c r="AC353" s="12"/>
      <c r="AD353" s="12"/>
      <c r="AE353" s="13"/>
      <c r="AF353" s="12"/>
      <c r="AG353" s="1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</row>
    <row r="354" spans="1:189" ht="12.75" x14ac:dyDescent="0.15">
      <c r="A354" s="127">
        <f t="shared" si="114"/>
        <v>43466</v>
      </c>
      <c r="B354" s="145">
        <f t="shared" ca="1" si="124"/>
        <v>1041.7396639999999</v>
      </c>
      <c r="C354" s="128">
        <f t="shared" si="115"/>
        <v>1000</v>
      </c>
      <c r="D354" s="129">
        <f ca="1">IF(A354&lt;$B$1,VLOOKUP(A354,[1]DI!$A$4:$B$15000,2),0)</f>
        <v>0</v>
      </c>
      <c r="E354" s="128">
        <f t="shared" ca="1" si="108"/>
        <v>1</v>
      </c>
      <c r="F354" s="128">
        <f ca="1">(TRUNC(PRODUCT($E$12:$E353),16))</f>
        <v>1.05972096972206</v>
      </c>
      <c r="G354" s="128">
        <f t="shared" ca="1" si="107"/>
        <v>1.03016164548803</v>
      </c>
      <c r="H354" s="128">
        <f t="shared" ca="1" si="109"/>
        <v>1.0286938699999999</v>
      </c>
      <c r="I354" s="129">
        <f t="shared" si="116"/>
        <v>2.8000000000000001E-2</v>
      </c>
      <c r="J354" s="136">
        <f t="shared" si="117"/>
        <v>43298</v>
      </c>
      <c r="K354" s="130">
        <f t="shared" si="118"/>
        <v>114</v>
      </c>
      <c r="L354" s="131">
        <f t="shared" si="119"/>
        <v>115</v>
      </c>
      <c r="M354" s="132">
        <f t="shared" si="110"/>
        <v>1.0126819010000001</v>
      </c>
      <c r="N354" s="132">
        <f t="shared" ca="1" si="111"/>
        <v>1.0417396640000001</v>
      </c>
      <c r="O354" s="131">
        <f t="shared" si="120"/>
        <v>0</v>
      </c>
      <c r="P354" s="17">
        <f t="shared" ca="1" si="121"/>
        <v>41.739663999999998</v>
      </c>
      <c r="Q354" s="133">
        <f t="shared" si="112"/>
        <v>0</v>
      </c>
      <c r="R354" s="134" t="str">
        <f t="shared" si="122"/>
        <v>J=</v>
      </c>
      <c r="S354" s="136">
        <f t="shared" si="123"/>
        <v>43482</v>
      </c>
      <c r="T354" s="135">
        <f t="shared" si="113"/>
        <v>0</v>
      </c>
      <c r="U354" s="12"/>
      <c r="V354" s="138">
        <v>45037</v>
      </c>
      <c r="W354" s="35" t="s">
        <v>78</v>
      </c>
      <c r="X354" s="24"/>
      <c r="Y354" s="5"/>
      <c r="Z354" s="12"/>
      <c r="AA354" s="12"/>
      <c r="AB354" s="12"/>
      <c r="AC354" s="12"/>
      <c r="AD354" s="12"/>
      <c r="AE354" s="13"/>
      <c r="AF354" s="12"/>
      <c r="AG354" s="1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</row>
    <row r="355" spans="1:189" ht="12.75" x14ac:dyDescent="0.15">
      <c r="A355" s="127">
        <f t="shared" si="114"/>
        <v>43467</v>
      </c>
      <c r="B355" s="145">
        <f t="shared" ca="1" si="124"/>
        <v>1041.7396639999999</v>
      </c>
      <c r="C355" s="128">
        <f t="shared" si="115"/>
        <v>1000</v>
      </c>
      <c r="D355" s="129">
        <f ca="1">IF(A355&lt;$B$1,VLOOKUP(A355,[1]DI!$A$4:$B$15000,2),0)</f>
        <v>6.4000000000000001E-2</v>
      </c>
      <c r="E355" s="128">
        <f t="shared" ca="1" si="108"/>
        <v>1.0002462000000001</v>
      </c>
      <c r="F355" s="128">
        <f ca="1">(TRUNC(PRODUCT($E$12:$E354),16))</f>
        <v>1.05972096972206</v>
      </c>
      <c r="G355" s="128">
        <f t="shared" ca="1" si="107"/>
        <v>1.03016164548803</v>
      </c>
      <c r="H355" s="128">
        <f t="shared" ca="1" si="109"/>
        <v>1.0286938699999999</v>
      </c>
      <c r="I355" s="129">
        <f t="shared" si="116"/>
        <v>2.8000000000000001E-2</v>
      </c>
      <c r="J355" s="136">
        <f t="shared" si="117"/>
        <v>43298</v>
      </c>
      <c r="K355" s="130">
        <f t="shared" si="118"/>
        <v>115</v>
      </c>
      <c r="L355" s="131">
        <f t="shared" si="119"/>
        <v>115</v>
      </c>
      <c r="M355" s="132">
        <f t="shared" si="110"/>
        <v>1.0126819010000001</v>
      </c>
      <c r="N355" s="132">
        <f t="shared" ca="1" si="111"/>
        <v>1.0417396640000001</v>
      </c>
      <c r="O355" s="131">
        <f t="shared" si="120"/>
        <v>0</v>
      </c>
      <c r="P355" s="17">
        <f t="shared" ca="1" si="121"/>
        <v>41.739663999999998</v>
      </c>
      <c r="Q355" s="133">
        <f t="shared" si="112"/>
        <v>0</v>
      </c>
      <c r="R355" s="134" t="str">
        <f t="shared" si="122"/>
        <v>J=</v>
      </c>
      <c r="S355" s="136">
        <f t="shared" si="123"/>
        <v>43482</v>
      </c>
      <c r="T355" s="135">
        <f t="shared" si="113"/>
        <v>0</v>
      </c>
      <c r="U355" s="12"/>
      <c r="V355" s="138">
        <v>45047</v>
      </c>
      <c r="W355" s="35" t="s">
        <v>95</v>
      </c>
      <c r="X355" s="24"/>
      <c r="Y355" s="5"/>
      <c r="Z355" s="12"/>
      <c r="AA355" s="12"/>
      <c r="AB355" s="12"/>
      <c r="AC355" s="12"/>
      <c r="AD355" s="12"/>
      <c r="AE355" s="13"/>
      <c r="AF355" s="12"/>
      <c r="AG355" s="1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</row>
    <row r="356" spans="1:189" ht="12.75" x14ac:dyDescent="0.15">
      <c r="A356" s="127">
        <f t="shared" si="114"/>
        <v>43468</v>
      </c>
      <c r="B356" s="145">
        <f t="shared" ca="1" si="124"/>
        <v>1042.1103279900001</v>
      </c>
      <c r="C356" s="128">
        <f t="shared" si="115"/>
        <v>1000</v>
      </c>
      <c r="D356" s="129">
        <f ca="1">IF(A356&lt;$B$1,VLOOKUP(A356,[1]DI!$A$4:$B$15000,2),0)</f>
        <v>6.4000000000000001E-2</v>
      </c>
      <c r="E356" s="128">
        <f t="shared" ca="1" si="108"/>
        <v>1.0002462000000001</v>
      </c>
      <c r="F356" s="128">
        <f ca="1">(TRUNC(PRODUCT($E$12:$E355),16))</f>
        <v>1.0599818730248001</v>
      </c>
      <c r="G356" s="128">
        <f t="shared" ca="1" si="107"/>
        <v>1.03016164548803</v>
      </c>
      <c r="H356" s="128">
        <f t="shared" ca="1" si="109"/>
        <v>1.0289471299999999</v>
      </c>
      <c r="I356" s="129">
        <f t="shared" si="116"/>
        <v>2.8000000000000001E-2</v>
      </c>
      <c r="J356" s="136">
        <f t="shared" si="117"/>
        <v>43298</v>
      </c>
      <c r="K356" s="130">
        <f t="shared" si="118"/>
        <v>116</v>
      </c>
      <c r="L356" s="131">
        <f t="shared" si="119"/>
        <v>116</v>
      </c>
      <c r="M356" s="132">
        <f t="shared" si="110"/>
        <v>1.012792881</v>
      </c>
      <c r="N356" s="132">
        <f t="shared" ca="1" si="111"/>
        <v>1.0421103279999999</v>
      </c>
      <c r="O356" s="131">
        <f t="shared" si="120"/>
        <v>0</v>
      </c>
      <c r="P356" s="17">
        <f t="shared" ca="1" si="121"/>
        <v>42.110327990000002</v>
      </c>
      <c r="Q356" s="133">
        <f t="shared" si="112"/>
        <v>0</v>
      </c>
      <c r="R356" s="134" t="str">
        <f t="shared" si="122"/>
        <v>J=</v>
      </c>
      <c r="S356" s="136">
        <f t="shared" si="123"/>
        <v>43482</v>
      </c>
      <c r="T356" s="135">
        <f t="shared" si="113"/>
        <v>0</v>
      </c>
      <c r="U356" s="12"/>
      <c r="V356" s="138">
        <v>45085</v>
      </c>
      <c r="W356" s="35" t="s">
        <v>94</v>
      </c>
      <c r="X356" s="24"/>
      <c r="Y356" s="5"/>
      <c r="Z356" s="12"/>
      <c r="AA356" s="12"/>
      <c r="AB356" s="12"/>
      <c r="AC356" s="12"/>
      <c r="AD356" s="12"/>
      <c r="AE356" s="13"/>
      <c r="AF356" s="12"/>
      <c r="AG356" s="1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</row>
    <row r="357" spans="1:189" ht="12.75" x14ac:dyDescent="0.15">
      <c r="A357" s="127">
        <f t="shared" si="114"/>
        <v>43469</v>
      </c>
      <c r="B357" s="145">
        <f t="shared" ca="1" si="124"/>
        <v>1042.4811319999999</v>
      </c>
      <c r="C357" s="128">
        <f t="shared" si="115"/>
        <v>1000</v>
      </c>
      <c r="D357" s="129">
        <f ca="1">IF(A357&lt;$B$1,VLOOKUP(A357,[1]DI!$A$4:$B$15000,2),0)</f>
        <v>6.4000000000000001E-2</v>
      </c>
      <c r="E357" s="128">
        <f t="shared" ca="1" si="108"/>
        <v>1.0002462000000001</v>
      </c>
      <c r="F357" s="128">
        <f ca="1">(TRUNC(PRODUCT($E$12:$E356),16))</f>
        <v>1.06024284056194</v>
      </c>
      <c r="G357" s="128">
        <f t="shared" ca="1" si="107"/>
        <v>1.03016164548803</v>
      </c>
      <c r="H357" s="128">
        <f t="shared" ca="1" si="109"/>
        <v>1.02920046</v>
      </c>
      <c r="I357" s="129">
        <f t="shared" si="116"/>
        <v>2.8000000000000001E-2</v>
      </c>
      <c r="J357" s="136">
        <f t="shared" si="117"/>
        <v>43298</v>
      </c>
      <c r="K357" s="130">
        <f t="shared" si="118"/>
        <v>117</v>
      </c>
      <c r="L357" s="131">
        <f t="shared" si="119"/>
        <v>117</v>
      </c>
      <c r="M357" s="132">
        <f t="shared" si="110"/>
        <v>1.012903873</v>
      </c>
      <c r="N357" s="132">
        <f t="shared" ca="1" si="111"/>
        <v>1.042481132</v>
      </c>
      <c r="O357" s="131">
        <f t="shared" si="120"/>
        <v>0</v>
      </c>
      <c r="P357" s="17">
        <f t="shared" ca="1" si="121"/>
        <v>42.481132000000002</v>
      </c>
      <c r="Q357" s="133">
        <f t="shared" si="112"/>
        <v>0</v>
      </c>
      <c r="R357" s="134" t="str">
        <f t="shared" si="122"/>
        <v>J=</v>
      </c>
      <c r="S357" s="136">
        <f t="shared" si="123"/>
        <v>43482</v>
      </c>
      <c r="T357" s="135">
        <f t="shared" si="113"/>
        <v>0</v>
      </c>
      <c r="U357" s="12"/>
      <c r="V357" s="138">
        <v>45176</v>
      </c>
      <c r="W357" s="35" t="s">
        <v>96</v>
      </c>
      <c r="X357" s="24"/>
      <c r="Y357" s="5"/>
      <c r="Z357" s="12"/>
      <c r="AA357" s="12"/>
      <c r="AB357" s="12"/>
      <c r="AC357" s="12"/>
      <c r="AD357" s="12"/>
      <c r="AE357" s="13"/>
      <c r="AF357" s="12"/>
      <c r="AG357" s="1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</row>
    <row r="358" spans="1:189" ht="12.75" x14ac:dyDescent="0.15">
      <c r="A358" s="127">
        <f t="shared" si="114"/>
        <v>43470</v>
      </c>
      <c r="B358" s="145">
        <f t="shared" ca="1" si="124"/>
        <v>1042.8520649899999</v>
      </c>
      <c r="C358" s="128">
        <f t="shared" si="115"/>
        <v>1000</v>
      </c>
      <c r="D358" s="129">
        <f ca="1">IF(A358&lt;$B$1,VLOOKUP(A358,[1]DI!$A$4:$B$15000,2),0)</f>
        <v>0</v>
      </c>
      <c r="E358" s="128">
        <f t="shared" ca="1" si="108"/>
        <v>1</v>
      </c>
      <c r="F358" s="128">
        <f ca="1">(TRUNC(PRODUCT($E$12:$E357),16))</f>
        <v>1.0605038723492901</v>
      </c>
      <c r="G358" s="128">
        <f t="shared" ca="1" si="107"/>
        <v>1.03016164548803</v>
      </c>
      <c r="H358" s="128">
        <f t="shared" ca="1" si="109"/>
        <v>1.0294538499999999</v>
      </c>
      <c r="I358" s="129">
        <f t="shared" si="116"/>
        <v>2.8000000000000001E-2</v>
      </c>
      <c r="J358" s="136">
        <f t="shared" si="117"/>
        <v>43298</v>
      </c>
      <c r="K358" s="130">
        <f t="shared" si="118"/>
        <v>117</v>
      </c>
      <c r="L358" s="131">
        <f t="shared" si="119"/>
        <v>118</v>
      </c>
      <c r="M358" s="132">
        <f t="shared" si="110"/>
        <v>1.013014877</v>
      </c>
      <c r="N358" s="132">
        <f t="shared" ca="1" si="111"/>
        <v>1.0428520649999999</v>
      </c>
      <c r="O358" s="131">
        <f t="shared" si="120"/>
        <v>0</v>
      </c>
      <c r="P358" s="17">
        <f t="shared" ca="1" si="121"/>
        <v>42.852064990000002</v>
      </c>
      <c r="Q358" s="133">
        <f t="shared" si="112"/>
        <v>0</v>
      </c>
      <c r="R358" s="134" t="str">
        <f t="shared" si="122"/>
        <v>J=</v>
      </c>
      <c r="S358" s="136">
        <f t="shared" si="123"/>
        <v>43482</v>
      </c>
      <c r="T358" s="135">
        <f t="shared" si="113"/>
        <v>0</v>
      </c>
      <c r="U358" s="12"/>
      <c r="V358" s="138">
        <v>45211</v>
      </c>
      <c r="W358" s="28" t="s">
        <v>82</v>
      </c>
      <c r="X358" s="24"/>
      <c r="Y358" s="5"/>
      <c r="Z358" s="12"/>
      <c r="AA358" s="12"/>
      <c r="AB358" s="12"/>
      <c r="AC358" s="12"/>
      <c r="AD358" s="12"/>
      <c r="AE358" s="13"/>
      <c r="AF358" s="12"/>
      <c r="AG358" s="1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</row>
    <row r="359" spans="1:189" ht="12.75" x14ac:dyDescent="0.15">
      <c r="A359" s="127">
        <f t="shared" si="114"/>
        <v>43471</v>
      </c>
      <c r="B359" s="145">
        <f t="shared" ca="1" si="124"/>
        <v>1042.8520649899999</v>
      </c>
      <c r="C359" s="128">
        <f t="shared" si="115"/>
        <v>1000</v>
      </c>
      <c r="D359" s="129">
        <f ca="1">IF(A359&lt;$B$1,VLOOKUP(A359,[1]DI!$A$4:$B$15000,2),0)</f>
        <v>0</v>
      </c>
      <c r="E359" s="128">
        <f t="shared" ca="1" si="108"/>
        <v>1</v>
      </c>
      <c r="F359" s="128">
        <f ca="1">(TRUNC(PRODUCT($E$12:$E358),16))</f>
        <v>1.0605038723492901</v>
      </c>
      <c r="G359" s="128">
        <f t="shared" ca="1" si="107"/>
        <v>1.03016164548803</v>
      </c>
      <c r="H359" s="128">
        <f t="shared" ca="1" si="109"/>
        <v>1.0294538499999999</v>
      </c>
      <c r="I359" s="129">
        <f t="shared" si="116"/>
        <v>2.8000000000000001E-2</v>
      </c>
      <c r="J359" s="136">
        <f t="shared" si="117"/>
        <v>43298</v>
      </c>
      <c r="K359" s="130">
        <f t="shared" si="118"/>
        <v>117</v>
      </c>
      <c r="L359" s="131">
        <f t="shared" si="119"/>
        <v>118</v>
      </c>
      <c r="M359" s="132">
        <f t="shared" si="110"/>
        <v>1.013014877</v>
      </c>
      <c r="N359" s="132">
        <f t="shared" ca="1" si="111"/>
        <v>1.0428520649999999</v>
      </c>
      <c r="O359" s="131">
        <f t="shared" si="120"/>
        <v>0</v>
      </c>
      <c r="P359" s="17">
        <f t="shared" ca="1" si="121"/>
        <v>42.852064990000002</v>
      </c>
      <c r="Q359" s="133">
        <f t="shared" si="112"/>
        <v>0</v>
      </c>
      <c r="R359" s="134" t="str">
        <f t="shared" si="122"/>
        <v>J=</v>
      </c>
      <c r="S359" s="136">
        <f t="shared" si="123"/>
        <v>43482</v>
      </c>
      <c r="T359" s="135">
        <f t="shared" si="113"/>
        <v>0</v>
      </c>
      <c r="U359" s="12"/>
      <c r="V359" s="138">
        <v>45232</v>
      </c>
      <c r="W359" s="35" t="s">
        <v>88</v>
      </c>
      <c r="X359" s="24"/>
      <c r="Y359" s="5"/>
      <c r="Z359" s="12"/>
      <c r="AA359" s="12"/>
      <c r="AB359" s="12"/>
      <c r="AC359" s="12"/>
      <c r="AD359" s="12"/>
      <c r="AE359" s="13"/>
      <c r="AF359" s="12"/>
      <c r="AG359" s="1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</row>
    <row r="360" spans="1:189" ht="12.75" x14ac:dyDescent="0.15">
      <c r="A360" s="127">
        <f t="shared" si="114"/>
        <v>43472</v>
      </c>
      <c r="B360" s="145">
        <f t="shared" ca="1" si="124"/>
        <v>1042.8520649899999</v>
      </c>
      <c r="C360" s="128">
        <f t="shared" si="115"/>
        <v>1000</v>
      </c>
      <c r="D360" s="129">
        <f ca="1">IF(A360&lt;$B$1,VLOOKUP(A360,[1]DI!$A$4:$B$15000,2),0)</f>
        <v>6.4000000000000001E-2</v>
      </c>
      <c r="E360" s="128">
        <f t="shared" ca="1" si="108"/>
        <v>1.0002462000000001</v>
      </c>
      <c r="F360" s="128">
        <f ca="1">(TRUNC(PRODUCT($E$12:$E359),16))</f>
        <v>1.0605038723492901</v>
      </c>
      <c r="G360" s="128">
        <f t="shared" ca="1" si="107"/>
        <v>1.03016164548803</v>
      </c>
      <c r="H360" s="128">
        <f t="shared" ca="1" si="109"/>
        <v>1.0294538499999999</v>
      </c>
      <c r="I360" s="129">
        <f t="shared" si="116"/>
        <v>2.8000000000000001E-2</v>
      </c>
      <c r="J360" s="136">
        <f t="shared" si="117"/>
        <v>43298</v>
      </c>
      <c r="K360" s="130">
        <f t="shared" si="118"/>
        <v>118</v>
      </c>
      <c r="L360" s="131">
        <f t="shared" si="119"/>
        <v>118</v>
      </c>
      <c r="M360" s="132">
        <f t="shared" si="110"/>
        <v>1.013014877</v>
      </c>
      <c r="N360" s="132">
        <f t="shared" ca="1" si="111"/>
        <v>1.0428520649999999</v>
      </c>
      <c r="O360" s="131">
        <f t="shared" si="120"/>
        <v>0</v>
      </c>
      <c r="P360" s="17">
        <f t="shared" ca="1" si="121"/>
        <v>42.852064990000002</v>
      </c>
      <c r="Q360" s="133">
        <f t="shared" si="112"/>
        <v>0</v>
      </c>
      <c r="R360" s="134" t="str">
        <f t="shared" si="122"/>
        <v>J=</v>
      </c>
      <c r="S360" s="136">
        <f t="shared" si="123"/>
        <v>43482</v>
      </c>
      <c r="T360" s="135">
        <f t="shared" si="113"/>
        <v>0</v>
      </c>
      <c r="U360" s="12"/>
      <c r="V360" s="138">
        <v>45245</v>
      </c>
      <c r="W360" s="35" t="s">
        <v>97</v>
      </c>
      <c r="X360" s="24"/>
      <c r="Y360" s="5"/>
      <c r="Z360" s="12"/>
      <c r="AA360" s="12"/>
      <c r="AB360" s="12"/>
      <c r="AC360" s="12"/>
      <c r="AD360" s="12"/>
      <c r="AE360" s="13"/>
      <c r="AF360" s="12"/>
      <c r="AG360" s="1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</row>
    <row r="361" spans="1:189" ht="12.75" x14ac:dyDescent="0.15">
      <c r="A361" s="127">
        <f t="shared" si="114"/>
        <v>43473</v>
      </c>
      <c r="B361" s="145">
        <f t="shared" ca="1" si="124"/>
        <v>1043.223129</v>
      </c>
      <c r="C361" s="128">
        <f t="shared" si="115"/>
        <v>1000</v>
      </c>
      <c r="D361" s="129">
        <f ca="1">IF(A361&lt;$B$1,VLOOKUP(A361,[1]DI!$A$4:$B$15000,2),0)</f>
        <v>6.4000000000000001E-2</v>
      </c>
      <c r="E361" s="128">
        <f t="shared" ca="1" si="108"/>
        <v>1.0002462000000001</v>
      </c>
      <c r="F361" s="128">
        <f ca="1">(TRUNC(PRODUCT($E$12:$E360),16))</f>
        <v>1.0607649684026601</v>
      </c>
      <c r="G361" s="128">
        <f t="shared" ca="1" si="107"/>
        <v>1.03016164548803</v>
      </c>
      <c r="H361" s="128">
        <f t="shared" ca="1" si="109"/>
        <v>1.0297073000000001</v>
      </c>
      <c r="I361" s="129">
        <f t="shared" si="116"/>
        <v>2.8000000000000001E-2</v>
      </c>
      <c r="J361" s="136">
        <f t="shared" si="117"/>
        <v>43298</v>
      </c>
      <c r="K361" s="130">
        <f t="shared" si="118"/>
        <v>119</v>
      </c>
      <c r="L361" s="131">
        <f t="shared" si="119"/>
        <v>119</v>
      </c>
      <c r="M361" s="132">
        <f t="shared" si="110"/>
        <v>1.0131258940000001</v>
      </c>
      <c r="N361" s="132">
        <f t="shared" ca="1" si="111"/>
        <v>1.043223129</v>
      </c>
      <c r="O361" s="131">
        <f t="shared" si="120"/>
        <v>0</v>
      </c>
      <c r="P361" s="17">
        <f t="shared" ca="1" si="121"/>
        <v>43.223129</v>
      </c>
      <c r="Q361" s="133">
        <f t="shared" si="112"/>
        <v>0</v>
      </c>
      <c r="R361" s="134" t="str">
        <f t="shared" si="122"/>
        <v>J=</v>
      </c>
      <c r="S361" s="136">
        <f t="shared" si="123"/>
        <v>43482</v>
      </c>
      <c r="T361" s="135">
        <f t="shared" si="113"/>
        <v>0</v>
      </c>
      <c r="U361" s="12"/>
      <c r="V361" s="138">
        <v>45285</v>
      </c>
      <c r="W361" s="35" t="s">
        <v>90</v>
      </c>
      <c r="X361" s="24"/>
      <c r="Y361" s="5"/>
      <c r="Z361" s="12"/>
      <c r="AA361" s="12"/>
      <c r="AB361" s="12"/>
      <c r="AC361" s="12"/>
      <c r="AD361" s="12"/>
      <c r="AE361" s="13"/>
      <c r="AF361" s="12"/>
      <c r="AG361" s="1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</row>
    <row r="362" spans="1:189" ht="12.75" x14ac:dyDescent="0.15">
      <c r="A362" s="127">
        <f t="shared" si="114"/>
        <v>43474</v>
      </c>
      <c r="B362" s="145">
        <f t="shared" ca="1" si="124"/>
        <v>1043.594331</v>
      </c>
      <c r="C362" s="128">
        <f t="shared" si="115"/>
        <v>1000</v>
      </c>
      <c r="D362" s="129">
        <f ca="1">IF(A362&lt;$B$1,VLOOKUP(A362,[1]DI!$A$4:$B$15000,2),0)</f>
        <v>6.4000000000000001E-2</v>
      </c>
      <c r="E362" s="128">
        <f t="shared" ca="1" si="108"/>
        <v>1.0002462000000001</v>
      </c>
      <c r="F362" s="128">
        <f ca="1">(TRUNC(PRODUCT($E$12:$E361),16))</f>
        <v>1.0610261287378799</v>
      </c>
      <c r="G362" s="128">
        <f t="shared" ca="1" si="107"/>
        <v>1.03016164548803</v>
      </c>
      <c r="H362" s="128">
        <f t="shared" ca="1" si="109"/>
        <v>1.0299608200000001</v>
      </c>
      <c r="I362" s="129">
        <f t="shared" si="116"/>
        <v>2.8000000000000001E-2</v>
      </c>
      <c r="J362" s="136">
        <f t="shared" si="117"/>
        <v>43298</v>
      </c>
      <c r="K362" s="130">
        <f t="shared" si="118"/>
        <v>120</v>
      </c>
      <c r="L362" s="131">
        <f t="shared" si="119"/>
        <v>120</v>
      </c>
      <c r="M362" s="132">
        <f t="shared" si="110"/>
        <v>1.0132369219999999</v>
      </c>
      <c r="N362" s="132">
        <f t="shared" ca="1" si="111"/>
        <v>1.043594331</v>
      </c>
      <c r="O362" s="131">
        <f t="shared" si="120"/>
        <v>0</v>
      </c>
      <c r="P362" s="17">
        <f t="shared" ca="1" si="121"/>
        <v>43.594330999999997</v>
      </c>
      <c r="Q362" s="133">
        <f t="shared" si="112"/>
        <v>0</v>
      </c>
      <c r="R362" s="134" t="str">
        <f t="shared" si="122"/>
        <v>J=</v>
      </c>
      <c r="S362" s="136">
        <f t="shared" si="123"/>
        <v>43482</v>
      </c>
      <c r="T362" s="135">
        <f t="shared" si="113"/>
        <v>0</v>
      </c>
      <c r="U362" s="12"/>
      <c r="V362" s="138">
        <v>45292</v>
      </c>
      <c r="W362" s="35" t="s">
        <v>92</v>
      </c>
      <c r="X362" s="24"/>
      <c r="Y362" s="5"/>
      <c r="Z362" s="12"/>
      <c r="AA362" s="12"/>
      <c r="AB362" s="12"/>
      <c r="AC362" s="12"/>
      <c r="AD362" s="12"/>
      <c r="AE362" s="13"/>
      <c r="AF362" s="12"/>
      <c r="AG362" s="1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</row>
    <row r="363" spans="1:189" ht="12.75" x14ac:dyDescent="0.15">
      <c r="A363" s="127">
        <f t="shared" si="114"/>
        <v>43475</v>
      </c>
      <c r="B363" s="145">
        <f t="shared" ca="1" si="124"/>
        <v>1043.9656540000001</v>
      </c>
      <c r="C363" s="128">
        <f t="shared" si="115"/>
        <v>1000</v>
      </c>
      <c r="D363" s="129">
        <f ca="1">IF(A363&lt;$B$1,VLOOKUP(A363,[1]DI!$A$4:$B$15000,2),0)</f>
        <v>6.4000000000000001E-2</v>
      </c>
      <c r="E363" s="128">
        <f t="shared" ca="1" si="108"/>
        <v>1.0002462000000001</v>
      </c>
      <c r="F363" s="128">
        <f ca="1">(TRUNC(PRODUCT($E$12:$E362),16))</f>
        <v>1.0612873533707801</v>
      </c>
      <c r="G363" s="128">
        <f t="shared" ca="1" si="107"/>
        <v>1.03016164548803</v>
      </c>
      <c r="H363" s="128">
        <f t="shared" ca="1" si="109"/>
        <v>1.03021439</v>
      </c>
      <c r="I363" s="129">
        <f t="shared" si="116"/>
        <v>2.8000000000000001E-2</v>
      </c>
      <c r="J363" s="136">
        <f t="shared" si="117"/>
        <v>43298</v>
      </c>
      <c r="K363" s="130">
        <f t="shared" si="118"/>
        <v>121</v>
      </c>
      <c r="L363" s="131">
        <f t="shared" si="119"/>
        <v>121</v>
      </c>
      <c r="M363" s="132">
        <f t="shared" si="110"/>
        <v>1.013347963</v>
      </c>
      <c r="N363" s="132">
        <f t="shared" ca="1" si="111"/>
        <v>1.043965654</v>
      </c>
      <c r="O363" s="131">
        <f t="shared" si="120"/>
        <v>0</v>
      </c>
      <c r="P363" s="17">
        <f t="shared" ca="1" si="121"/>
        <v>43.965654000000001</v>
      </c>
      <c r="Q363" s="133">
        <f t="shared" si="112"/>
        <v>0</v>
      </c>
      <c r="R363" s="134" t="str">
        <f t="shared" si="122"/>
        <v>J=</v>
      </c>
      <c r="S363" s="136">
        <f t="shared" si="123"/>
        <v>43482</v>
      </c>
      <c r="T363" s="135">
        <f t="shared" si="113"/>
        <v>0</v>
      </c>
      <c r="U363" s="12"/>
      <c r="V363" s="138">
        <v>45334</v>
      </c>
      <c r="W363" s="35" t="s">
        <v>76</v>
      </c>
      <c r="X363" s="24"/>
      <c r="Y363" s="5"/>
      <c r="Z363" s="12"/>
      <c r="AA363" s="12"/>
      <c r="AB363" s="12"/>
      <c r="AC363" s="12"/>
      <c r="AD363" s="12"/>
      <c r="AE363" s="13"/>
      <c r="AF363" s="12"/>
      <c r="AG363" s="1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</row>
    <row r="364" spans="1:189" ht="12.75" x14ac:dyDescent="0.15">
      <c r="A364" s="127">
        <f t="shared" si="114"/>
        <v>43476</v>
      </c>
      <c r="B364" s="145">
        <f t="shared" ca="1" si="124"/>
        <v>1044.33711599</v>
      </c>
      <c r="C364" s="128">
        <f t="shared" si="115"/>
        <v>1000</v>
      </c>
      <c r="D364" s="129">
        <f ca="1">IF(A364&lt;$B$1,VLOOKUP(A364,[1]DI!$A$4:$B$15000,2),0)</f>
        <v>6.4000000000000001E-2</v>
      </c>
      <c r="E364" s="128">
        <f t="shared" ca="1" si="108"/>
        <v>1.0002462000000001</v>
      </c>
      <c r="F364" s="128">
        <f ca="1">(TRUNC(PRODUCT($E$12:$E363),16))</f>
        <v>1.06154864231718</v>
      </c>
      <c r="G364" s="128">
        <f t="shared" ca="1" si="107"/>
        <v>1.03016164548803</v>
      </c>
      <c r="H364" s="128">
        <f t="shared" ca="1" si="109"/>
        <v>1.03046803</v>
      </c>
      <c r="I364" s="129">
        <f t="shared" si="116"/>
        <v>2.8000000000000001E-2</v>
      </c>
      <c r="J364" s="136">
        <f t="shared" si="117"/>
        <v>43298</v>
      </c>
      <c r="K364" s="130">
        <f t="shared" si="118"/>
        <v>122</v>
      </c>
      <c r="L364" s="131">
        <f t="shared" si="119"/>
        <v>122</v>
      </c>
      <c r="M364" s="132">
        <f t="shared" si="110"/>
        <v>1.0134590160000001</v>
      </c>
      <c r="N364" s="132">
        <f t="shared" ca="1" si="111"/>
        <v>1.0443371159999999</v>
      </c>
      <c r="O364" s="131">
        <f t="shared" si="120"/>
        <v>0</v>
      </c>
      <c r="P364" s="17">
        <f t="shared" ca="1" si="121"/>
        <v>44.337115990000001</v>
      </c>
      <c r="Q364" s="133">
        <f t="shared" si="112"/>
        <v>0</v>
      </c>
      <c r="R364" s="134" t="str">
        <f t="shared" si="122"/>
        <v>J=</v>
      </c>
      <c r="S364" s="136">
        <f t="shared" si="123"/>
        <v>43482</v>
      </c>
      <c r="T364" s="135">
        <f t="shared" si="113"/>
        <v>0</v>
      </c>
      <c r="U364" s="12"/>
      <c r="V364" s="138">
        <v>45335</v>
      </c>
      <c r="W364" s="35" t="s">
        <v>76</v>
      </c>
      <c r="X364" s="24"/>
      <c r="Y364" s="5"/>
      <c r="Z364" s="12"/>
      <c r="AA364" s="12"/>
      <c r="AB364" s="12"/>
      <c r="AC364" s="12"/>
      <c r="AD364" s="12"/>
      <c r="AE364" s="13"/>
      <c r="AF364" s="12"/>
      <c r="AG364" s="1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</row>
    <row r="365" spans="1:189" ht="12.75" x14ac:dyDescent="0.15">
      <c r="A365" s="127">
        <f t="shared" si="114"/>
        <v>43477</v>
      </c>
      <c r="B365" s="145">
        <f t="shared" ca="1" si="124"/>
        <v>1044.7087059999999</v>
      </c>
      <c r="C365" s="128">
        <f t="shared" si="115"/>
        <v>1000</v>
      </c>
      <c r="D365" s="129">
        <f ca="1">IF(A365&lt;$B$1,VLOOKUP(A365,[1]DI!$A$4:$B$15000,2),0)</f>
        <v>0</v>
      </c>
      <c r="E365" s="128">
        <f t="shared" ca="1" si="108"/>
        <v>1</v>
      </c>
      <c r="F365" s="128">
        <f ca="1">(TRUNC(PRODUCT($E$12:$E364),16))</f>
        <v>1.0618099955929099</v>
      </c>
      <c r="G365" s="128">
        <f t="shared" ca="1" si="107"/>
        <v>1.03016164548803</v>
      </c>
      <c r="H365" s="128">
        <f t="shared" ca="1" si="109"/>
        <v>1.03072173</v>
      </c>
      <c r="I365" s="129">
        <f t="shared" si="116"/>
        <v>2.8000000000000001E-2</v>
      </c>
      <c r="J365" s="136">
        <f t="shared" si="117"/>
        <v>43298</v>
      </c>
      <c r="K365" s="130">
        <f t="shared" si="118"/>
        <v>122</v>
      </c>
      <c r="L365" s="131">
        <f t="shared" si="119"/>
        <v>123</v>
      </c>
      <c r="M365" s="132">
        <f t="shared" si="110"/>
        <v>1.01357008</v>
      </c>
      <c r="N365" s="132">
        <f t="shared" ca="1" si="111"/>
        <v>1.044708706</v>
      </c>
      <c r="O365" s="131">
        <f t="shared" si="120"/>
        <v>0</v>
      </c>
      <c r="P365" s="17">
        <f t="shared" ca="1" si="121"/>
        <v>44.708705999999999</v>
      </c>
      <c r="Q365" s="133">
        <f t="shared" si="112"/>
        <v>0</v>
      </c>
      <c r="R365" s="134" t="str">
        <f t="shared" si="122"/>
        <v>J=</v>
      </c>
      <c r="S365" s="136">
        <f t="shared" si="123"/>
        <v>43482</v>
      </c>
      <c r="T365" s="135">
        <f t="shared" si="113"/>
        <v>0</v>
      </c>
      <c r="U365" s="12"/>
      <c r="V365" s="138">
        <v>45380</v>
      </c>
      <c r="W365" s="35" t="s">
        <v>93</v>
      </c>
      <c r="X365" s="39"/>
      <c r="Y365" s="5"/>
      <c r="Z365" s="12"/>
      <c r="AA365" s="12"/>
      <c r="AB365" s="12"/>
      <c r="AC365" s="12"/>
      <c r="AD365" s="12"/>
      <c r="AE365" s="13"/>
      <c r="AF365" s="12"/>
      <c r="AG365" s="1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</row>
    <row r="366" spans="1:189" ht="12.75" x14ac:dyDescent="0.15">
      <c r="A366" s="127">
        <f t="shared" si="114"/>
        <v>43478</v>
      </c>
      <c r="B366" s="145">
        <f t="shared" ca="1" si="124"/>
        <v>1044.7087059999999</v>
      </c>
      <c r="C366" s="128">
        <f t="shared" si="115"/>
        <v>1000</v>
      </c>
      <c r="D366" s="129">
        <f ca="1">IF(A366&lt;$B$1,VLOOKUP(A366,[1]DI!$A$4:$B$15000,2),0)</f>
        <v>0</v>
      </c>
      <c r="E366" s="128">
        <f t="shared" ca="1" si="108"/>
        <v>1</v>
      </c>
      <c r="F366" s="128">
        <f ca="1">(TRUNC(PRODUCT($E$12:$E365),16))</f>
        <v>1.0618099955929099</v>
      </c>
      <c r="G366" s="128">
        <f t="shared" ca="1" si="107"/>
        <v>1.03016164548803</v>
      </c>
      <c r="H366" s="128">
        <f t="shared" ca="1" si="109"/>
        <v>1.03072173</v>
      </c>
      <c r="I366" s="129">
        <f t="shared" si="116"/>
        <v>2.8000000000000001E-2</v>
      </c>
      <c r="J366" s="136">
        <f t="shared" si="117"/>
        <v>43298</v>
      </c>
      <c r="K366" s="130">
        <f t="shared" si="118"/>
        <v>122</v>
      </c>
      <c r="L366" s="131">
        <f t="shared" si="119"/>
        <v>123</v>
      </c>
      <c r="M366" s="132">
        <f t="shared" si="110"/>
        <v>1.01357008</v>
      </c>
      <c r="N366" s="132">
        <f t="shared" ca="1" si="111"/>
        <v>1.044708706</v>
      </c>
      <c r="O366" s="131">
        <f t="shared" si="120"/>
        <v>0</v>
      </c>
      <c r="P366" s="17">
        <f t="shared" ca="1" si="121"/>
        <v>44.708705999999999</v>
      </c>
      <c r="Q366" s="133">
        <f t="shared" si="112"/>
        <v>0</v>
      </c>
      <c r="R366" s="134" t="str">
        <f t="shared" si="122"/>
        <v>J=</v>
      </c>
      <c r="S366" s="136">
        <f t="shared" si="123"/>
        <v>43482</v>
      </c>
      <c r="T366" s="135">
        <f t="shared" si="113"/>
        <v>0</v>
      </c>
      <c r="U366" s="12"/>
      <c r="V366" s="138">
        <v>45413</v>
      </c>
      <c r="W366" s="35" t="s">
        <v>95</v>
      </c>
      <c r="X366" s="24"/>
      <c r="Y366" s="5"/>
      <c r="Z366" s="12"/>
      <c r="AA366" s="12"/>
      <c r="AB366" s="12"/>
      <c r="AC366" s="12"/>
      <c r="AD366" s="12"/>
      <c r="AE366" s="13"/>
      <c r="AF366" s="12"/>
      <c r="AG366" s="1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</row>
    <row r="367" spans="1:189" ht="12.75" x14ac:dyDescent="0.15">
      <c r="A367" s="127">
        <f t="shared" si="114"/>
        <v>43479</v>
      </c>
      <c r="B367" s="145">
        <f t="shared" ca="1" si="124"/>
        <v>1044.7087059999999</v>
      </c>
      <c r="C367" s="128">
        <f t="shared" si="115"/>
        <v>1000</v>
      </c>
      <c r="D367" s="129">
        <f ca="1">IF(A367&lt;$B$1,VLOOKUP(A367,[1]DI!$A$4:$B$15000,2),0)</f>
        <v>6.4000000000000001E-2</v>
      </c>
      <c r="E367" s="128">
        <f t="shared" ca="1" si="108"/>
        <v>1.0002462000000001</v>
      </c>
      <c r="F367" s="128">
        <f ca="1">(TRUNC(PRODUCT($E$12:$E366),16))</f>
        <v>1.0618099955929099</v>
      </c>
      <c r="G367" s="128">
        <f t="shared" ca="1" si="107"/>
        <v>1.03016164548803</v>
      </c>
      <c r="H367" s="128">
        <f t="shared" ca="1" si="109"/>
        <v>1.03072173</v>
      </c>
      <c r="I367" s="129">
        <f t="shared" si="116"/>
        <v>2.8000000000000001E-2</v>
      </c>
      <c r="J367" s="136">
        <f t="shared" si="117"/>
        <v>43298</v>
      </c>
      <c r="K367" s="130">
        <f t="shared" si="118"/>
        <v>123</v>
      </c>
      <c r="L367" s="131">
        <f t="shared" si="119"/>
        <v>123</v>
      </c>
      <c r="M367" s="132">
        <f t="shared" si="110"/>
        <v>1.01357008</v>
      </c>
      <c r="N367" s="132">
        <f t="shared" ca="1" si="111"/>
        <v>1.044708706</v>
      </c>
      <c r="O367" s="131">
        <f t="shared" si="120"/>
        <v>0</v>
      </c>
      <c r="P367" s="17">
        <f t="shared" ca="1" si="121"/>
        <v>44.708705999999999</v>
      </c>
      <c r="Q367" s="133">
        <f t="shared" si="112"/>
        <v>0</v>
      </c>
      <c r="R367" s="134" t="str">
        <f t="shared" si="122"/>
        <v>J=</v>
      </c>
      <c r="S367" s="136">
        <f t="shared" si="123"/>
        <v>43482</v>
      </c>
      <c r="T367" s="135">
        <f t="shared" si="113"/>
        <v>0</v>
      </c>
      <c r="U367" s="12"/>
      <c r="V367" s="138">
        <v>45442</v>
      </c>
      <c r="W367" s="35" t="s">
        <v>94</v>
      </c>
      <c r="X367" s="24"/>
      <c r="Y367" s="5"/>
      <c r="Z367" s="12"/>
      <c r="AA367" s="12"/>
      <c r="AB367" s="12"/>
      <c r="AC367" s="12"/>
      <c r="AD367" s="12"/>
      <c r="AE367" s="13"/>
      <c r="AF367" s="12"/>
      <c r="AG367" s="1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</row>
    <row r="368" spans="1:189" ht="12.75" x14ac:dyDescent="0.15">
      <c r="A368" s="127">
        <f t="shared" si="114"/>
        <v>43480</v>
      </c>
      <c r="B368" s="145">
        <f t="shared" ca="1" si="124"/>
        <v>1045.0804389899999</v>
      </c>
      <c r="C368" s="128">
        <f t="shared" si="115"/>
        <v>1000</v>
      </c>
      <c r="D368" s="129">
        <f ca="1">IF(A368&lt;$B$1,VLOOKUP(A368,[1]DI!$A$4:$B$15000,2),0)</f>
        <v>6.4000000000000001E-2</v>
      </c>
      <c r="E368" s="128">
        <f t="shared" ca="1" si="108"/>
        <v>1.0002462000000001</v>
      </c>
      <c r="F368" s="128">
        <f ca="1">(TRUNC(PRODUCT($E$12:$E367),16))</f>
        <v>1.06207141321383</v>
      </c>
      <c r="G368" s="128">
        <f t="shared" ref="G368:G431" ca="1" si="125">IF(O367&gt;0,F367,G367)</f>
        <v>1.03016164548803</v>
      </c>
      <c r="H368" s="128">
        <f t="shared" ca="1" si="109"/>
        <v>1.0309755</v>
      </c>
      <c r="I368" s="129">
        <f t="shared" si="116"/>
        <v>2.8000000000000001E-2</v>
      </c>
      <c r="J368" s="136">
        <f t="shared" si="117"/>
        <v>43298</v>
      </c>
      <c r="K368" s="130">
        <f t="shared" si="118"/>
        <v>124</v>
      </c>
      <c r="L368" s="131">
        <f t="shared" si="119"/>
        <v>124</v>
      </c>
      <c r="M368" s="132">
        <f t="shared" si="110"/>
        <v>1.013681158</v>
      </c>
      <c r="N368" s="132">
        <f t="shared" ca="1" si="111"/>
        <v>1.0450804389999999</v>
      </c>
      <c r="O368" s="131">
        <f t="shared" si="120"/>
        <v>0</v>
      </c>
      <c r="P368" s="17">
        <f t="shared" ca="1" si="121"/>
        <v>45.080438989999998</v>
      </c>
      <c r="Q368" s="133">
        <f t="shared" si="112"/>
        <v>0</v>
      </c>
      <c r="R368" s="134" t="str">
        <f t="shared" si="122"/>
        <v>J=</v>
      </c>
      <c r="S368" s="136">
        <f t="shared" si="123"/>
        <v>43482</v>
      </c>
      <c r="T368" s="135">
        <f t="shared" si="113"/>
        <v>0</v>
      </c>
      <c r="U368" s="12"/>
      <c r="V368" s="138">
        <v>45611</v>
      </c>
      <c r="W368" s="35" t="s">
        <v>97</v>
      </c>
      <c r="X368" s="24"/>
      <c r="Y368" s="5"/>
      <c r="Z368" s="12"/>
      <c r="AA368" s="12"/>
      <c r="AB368" s="12"/>
      <c r="AC368" s="12"/>
      <c r="AD368" s="12"/>
      <c r="AE368" s="13"/>
      <c r="AF368" s="12"/>
      <c r="AG368" s="1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</row>
    <row r="369" spans="1:195" ht="12.75" x14ac:dyDescent="0.15">
      <c r="A369" s="127">
        <f t="shared" si="114"/>
        <v>43481</v>
      </c>
      <c r="B369" s="145">
        <f t="shared" ca="1" si="124"/>
        <v>1045.4522890000001</v>
      </c>
      <c r="C369" s="128">
        <f t="shared" si="115"/>
        <v>1000</v>
      </c>
      <c r="D369" s="129">
        <f ca="1">IF(A369&lt;$B$1,VLOOKUP(A369,[1]DI!$A$4:$B$15000,2),0)</f>
        <v>6.4000000000000001E-2</v>
      </c>
      <c r="E369" s="128">
        <f t="shared" ca="1" si="108"/>
        <v>1.0002462000000001</v>
      </c>
      <c r="F369" s="128">
        <f ca="1">(TRUNC(PRODUCT($E$12:$E368),16))</f>
        <v>1.06233289519576</v>
      </c>
      <c r="G369" s="128">
        <f t="shared" ca="1" si="125"/>
        <v>1.03016164548803</v>
      </c>
      <c r="H369" s="128">
        <f t="shared" ca="1" si="109"/>
        <v>1.03122932</v>
      </c>
      <c r="I369" s="129">
        <f t="shared" si="116"/>
        <v>2.8000000000000001E-2</v>
      </c>
      <c r="J369" s="136">
        <f t="shared" si="117"/>
        <v>43298</v>
      </c>
      <c r="K369" s="130">
        <f t="shared" si="118"/>
        <v>125</v>
      </c>
      <c r="L369" s="131">
        <f t="shared" si="119"/>
        <v>125</v>
      </c>
      <c r="M369" s="132">
        <f t="shared" si="110"/>
        <v>1.013792247</v>
      </c>
      <c r="N369" s="132">
        <f t="shared" ca="1" si="111"/>
        <v>1.045452289</v>
      </c>
      <c r="O369" s="131">
        <f t="shared" si="120"/>
        <v>0</v>
      </c>
      <c r="P369" s="17">
        <f t="shared" ca="1" si="121"/>
        <v>45.452289</v>
      </c>
      <c r="Q369" s="133">
        <f t="shared" si="112"/>
        <v>0</v>
      </c>
      <c r="R369" s="134" t="str">
        <f t="shared" si="122"/>
        <v>J=</v>
      </c>
      <c r="S369" s="136">
        <f t="shared" si="123"/>
        <v>43482</v>
      </c>
      <c r="T369" s="135">
        <f t="shared" si="113"/>
        <v>0</v>
      </c>
      <c r="U369" s="12"/>
      <c r="V369" s="138">
        <v>45651</v>
      </c>
      <c r="W369" s="35" t="s">
        <v>90</v>
      </c>
      <c r="X369" s="24"/>
      <c r="Y369" s="5"/>
      <c r="Z369" s="12"/>
      <c r="AA369" s="12"/>
      <c r="AB369" s="12"/>
      <c r="AC369" s="12"/>
      <c r="AD369" s="12"/>
      <c r="AE369" s="13"/>
      <c r="AF369" s="12"/>
      <c r="AG369" s="1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</row>
    <row r="370" spans="1:195" ht="15" x14ac:dyDescent="0.2">
      <c r="A370" s="146">
        <f t="shared" si="114"/>
        <v>43482</v>
      </c>
      <c r="B370" s="147">
        <f t="shared" ca="1" si="124"/>
        <v>1045.8242799899999</v>
      </c>
      <c r="C370" s="148">
        <f t="shared" si="115"/>
        <v>1000</v>
      </c>
      <c r="D370" s="149">
        <f ca="1">IF(A370&lt;$B$1,VLOOKUP(A370,[1]DI!$A$4:$B$15000,2),0)</f>
        <v>6.4000000000000001E-2</v>
      </c>
      <c r="E370" s="148">
        <f t="shared" ca="1" si="108"/>
        <v>1.0002462000000001</v>
      </c>
      <c r="F370" s="148">
        <f ca="1">(TRUNC(PRODUCT($E$12:$E369),16))</f>
        <v>1.0625944415545601</v>
      </c>
      <c r="G370" s="148">
        <f t="shared" ca="1" si="125"/>
        <v>1.03016164548803</v>
      </c>
      <c r="H370" s="148">
        <f t="shared" ca="1" si="109"/>
        <v>1.03148321</v>
      </c>
      <c r="I370" s="149">
        <f t="shared" si="116"/>
        <v>2.8000000000000001E-2</v>
      </c>
      <c r="J370" s="150">
        <f t="shared" si="117"/>
        <v>43298</v>
      </c>
      <c r="K370" s="151">
        <f t="shared" si="118"/>
        <v>126</v>
      </c>
      <c r="L370" s="152">
        <f t="shared" si="119"/>
        <v>126</v>
      </c>
      <c r="M370" s="153">
        <f t="shared" si="110"/>
        <v>1.0139033479999999</v>
      </c>
      <c r="N370" s="153">
        <f t="shared" ca="1" si="111"/>
        <v>1.0458242799999999</v>
      </c>
      <c r="O370" s="152">
        <f t="shared" si="120"/>
        <v>2</v>
      </c>
      <c r="P370" s="148">
        <f t="shared" ca="1" si="121"/>
        <v>45.824279990000001</v>
      </c>
      <c r="Q370" s="154">
        <f t="shared" si="112"/>
        <v>0</v>
      </c>
      <c r="R370" s="155" t="str">
        <f t="shared" si="122"/>
        <v>J=</v>
      </c>
      <c r="S370" s="150">
        <f t="shared" si="123"/>
        <v>43482</v>
      </c>
      <c r="T370" s="156">
        <f t="shared" ca="1" si="113"/>
        <v>9164855.9979999997</v>
      </c>
      <c r="U370" s="12"/>
      <c r="V370" s="138">
        <v>45658</v>
      </c>
      <c r="W370" s="35" t="s">
        <v>92</v>
      </c>
      <c r="X370" s="24"/>
      <c r="Y370" s="5"/>
      <c r="Z370" s="12"/>
      <c r="AA370" s="12"/>
      <c r="AB370" s="12"/>
      <c r="AC370" s="12"/>
      <c r="AD370" s="12"/>
      <c r="AE370" s="13"/>
      <c r="AF370" s="12"/>
      <c r="AG370" s="1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</row>
    <row r="371" spans="1:195" ht="12.75" x14ac:dyDescent="0.15">
      <c r="A371" s="127">
        <f t="shared" si="114"/>
        <v>43483</v>
      </c>
      <c r="B371" s="145">
        <f t="shared" ca="1" si="124"/>
        <v>1000.35581699</v>
      </c>
      <c r="C371" s="128">
        <f t="shared" si="115"/>
        <v>1000</v>
      </c>
      <c r="D371" s="129">
        <f ca="1">IF(A371&lt;$B$1,VLOOKUP(A371,[1]DI!$A$4:$B$15000,2),0)</f>
        <v>6.4000000000000001E-2</v>
      </c>
      <c r="E371" s="128">
        <f t="shared" ca="1" si="108"/>
        <v>1.0002462000000001</v>
      </c>
      <c r="F371" s="128">
        <f ca="1">(TRUNC(PRODUCT($E$12:$E370),16))</f>
        <v>1.0628560523060699</v>
      </c>
      <c r="G371" s="128">
        <f t="shared" ca="1" si="125"/>
        <v>1.0625944415545601</v>
      </c>
      <c r="H371" s="128">
        <f t="shared" ca="1" si="109"/>
        <v>1.0002462000000001</v>
      </c>
      <c r="I371" s="129">
        <f t="shared" si="116"/>
        <v>2.8000000000000001E-2</v>
      </c>
      <c r="J371" s="136">
        <f t="shared" si="117"/>
        <v>43482</v>
      </c>
      <c r="K371" s="130">
        <f t="shared" si="118"/>
        <v>1</v>
      </c>
      <c r="L371" s="131">
        <f t="shared" si="119"/>
        <v>1</v>
      </c>
      <c r="M371" s="132">
        <f t="shared" si="110"/>
        <v>1.0001095900000001</v>
      </c>
      <c r="N371" s="132">
        <f t="shared" ca="1" si="111"/>
        <v>1.000355817</v>
      </c>
      <c r="O371" s="131">
        <f t="shared" si="120"/>
        <v>0</v>
      </c>
      <c r="P371" s="17">
        <f t="shared" ca="1" si="121"/>
        <v>0.35581699</v>
      </c>
      <c r="Q371" s="133">
        <f t="shared" si="112"/>
        <v>0</v>
      </c>
      <c r="R371" s="134" t="str">
        <f t="shared" si="122"/>
        <v>J=</v>
      </c>
      <c r="S371" s="136">
        <f t="shared" si="123"/>
        <v>43663</v>
      </c>
      <c r="T371" s="135">
        <f t="shared" si="113"/>
        <v>0</v>
      </c>
      <c r="U371" s="12"/>
      <c r="V371" s="138">
        <v>45719</v>
      </c>
      <c r="W371" s="35" t="s">
        <v>76</v>
      </c>
      <c r="X371" s="24"/>
      <c r="Y371" s="5"/>
      <c r="Z371" s="12"/>
      <c r="AA371" s="12"/>
      <c r="AB371" s="12"/>
      <c r="AC371" s="12"/>
      <c r="AD371" s="12"/>
      <c r="AE371" s="13"/>
      <c r="AF371" s="12"/>
      <c r="AG371" s="1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</row>
    <row r="372" spans="1:195" ht="12.75" x14ac:dyDescent="0.15">
      <c r="A372" s="127">
        <f t="shared" si="114"/>
        <v>43484</v>
      </c>
      <c r="B372" s="145">
        <f t="shared" ca="1" si="124"/>
        <v>1000.60210399</v>
      </c>
      <c r="C372" s="128">
        <f t="shared" si="115"/>
        <v>1000</v>
      </c>
      <c r="D372" s="129">
        <f ca="1">IF(A372&lt;$B$1,VLOOKUP(A372,[1]DI!$A$4:$B$15000,2),0)</f>
        <v>0</v>
      </c>
      <c r="E372" s="128">
        <f t="shared" ca="1" si="108"/>
        <v>1</v>
      </c>
      <c r="F372" s="128">
        <f ca="1">(TRUNC(PRODUCT($E$12:$E371),16))</f>
        <v>1.0631177274661501</v>
      </c>
      <c r="G372" s="128">
        <f t="shared" ca="1" si="125"/>
        <v>1.0625944415545601</v>
      </c>
      <c r="H372" s="128">
        <f t="shared" ca="1" si="109"/>
        <v>1.00049246</v>
      </c>
      <c r="I372" s="129">
        <f t="shared" si="116"/>
        <v>2.8000000000000001E-2</v>
      </c>
      <c r="J372" s="136">
        <f t="shared" si="117"/>
        <v>43482</v>
      </c>
      <c r="K372" s="130">
        <f t="shared" si="118"/>
        <v>1</v>
      </c>
      <c r="L372" s="131">
        <f t="shared" si="119"/>
        <v>1</v>
      </c>
      <c r="M372" s="132">
        <f t="shared" si="110"/>
        <v>1.0001095900000001</v>
      </c>
      <c r="N372" s="132">
        <f t="shared" ca="1" si="111"/>
        <v>1.0006021039999999</v>
      </c>
      <c r="O372" s="131">
        <f t="shared" si="120"/>
        <v>0</v>
      </c>
      <c r="P372" s="17">
        <f t="shared" ca="1" si="121"/>
        <v>0.60210399000000003</v>
      </c>
      <c r="Q372" s="133">
        <f t="shared" si="112"/>
        <v>0</v>
      </c>
      <c r="R372" s="134" t="str">
        <f t="shared" si="122"/>
        <v>J=</v>
      </c>
      <c r="S372" s="136">
        <f t="shared" si="123"/>
        <v>43663</v>
      </c>
      <c r="T372" s="135">
        <f t="shared" si="113"/>
        <v>0</v>
      </c>
      <c r="U372" s="12"/>
      <c r="V372" s="138">
        <v>45720</v>
      </c>
      <c r="W372" s="35" t="s">
        <v>76</v>
      </c>
      <c r="X372" s="24"/>
      <c r="Y372" s="5"/>
      <c r="Z372" s="12"/>
      <c r="AA372" s="12"/>
      <c r="AB372" s="12"/>
      <c r="AC372" s="12"/>
      <c r="AD372" s="12"/>
      <c r="AE372" s="13"/>
      <c r="AF372" s="12"/>
      <c r="AG372" s="1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</row>
    <row r="373" spans="1:195" ht="12.75" x14ac:dyDescent="0.15">
      <c r="A373" s="127">
        <f t="shared" si="114"/>
        <v>43485</v>
      </c>
      <c r="B373" s="145">
        <f t="shared" ca="1" si="124"/>
        <v>1000.60210399</v>
      </c>
      <c r="C373" s="128">
        <f t="shared" si="115"/>
        <v>1000</v>
      </c>
      <c r="D373" s="129">
        <f ca="1">IF(A373&lt;$B$1,VLOOKUP(A373,[1]DI!$A$4:$B$15000,2),0)</f>
        <v>0</v>
      </c>
      <c r="E373" s="128">
        <f t="shared" ca="1" si="108"/>
        <v>1</v>
      </c>
      <c r="F373" s="128">
        <f ca="1">(TRUNC(PRODUCT($E$12:$E372),16))</f>
        <v>1.0631177274661501</v>
      </c>
      <c r="G373" s="128">
        <f t="shared" ca="1" si="125"/>
        <v>1.0625944415545601</v>
      </c>
      <c r="H373" s="128">
        <f t="shared" ca="1" si="109"/>
        <v>1.00049246</v>
      </c>
      <c r="I373" s="129">
        <f t="shared" si="116"/>
        <v>2.8000000000000001E-2</v>
      </c>
      <c r="J373" s="136">
        <f t="shared" si="117"/>
        <v>43482</v>
      </c>
      <c r="K373" s="130">
        <f t="shared" si="118"/>
        <v>1</v>
      </c>
      <c r="L373" s="131">
        <f t="shared" si="119"/>
        <v>1</v>
      </c>
      <c r="M373" s="132">
        <f t="shared" si="110"/>
        <v>1.0001095900000001</v>
      </c>
      <c r="N373" s="132">
        <f t="shared" ca="1" si="111"/>
        <v>1.0006021039999999</v>
      </c>
      <c r="O373" s="131">
        <f t="shared" si="120"/>
        <v>0</v>
      </c>
      <c r="P373" s="17">
        <f t="shared" ca="1" si="121"/>
        <v>0.60210399000000003</v>
      </c>
      <c r="Q373" s="133">
        <f t="shared" si="112"/>
        <v>0</v>
      </c>
      <c r="R373" s="134" t="str">
        <f t="shared" si="122"/>
        <v>J=</v>
      </c>
      <c r="S373" s="136">
        <f t="shared" si="123"/>
        <v>43663</v>
      </c>
      <c r="T373" s="135">
        <f t="shared" si="113"/>
        <v>0</v>
      </c>
      <c r="U373" s="12"/>
      <c r="V373" s="138">
        <v>45765</v>
      </c>
      <c r="W373" s="35" t="s">
        <v>93</v>
      </c>
      <c r="X373" s="24"/>
      <c r="Y373" s="5"/>
      <c r="Z373" s="12"/>
      <c r="AA373" s="12"/>
      <c r="AB373" s="12"/>
      <c r="AC373" s="12"/>
      <c r="AD373" s="12"/>
      <c r="AE373" s="13"/>
      <c r="AF373" s="12"/>
      <c r="AG373" s="1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</row>
    <row r="374" spans="1:195" ht="12.75" x14ac:dyDescent="0.15">
      <c r="A374" s="127">
        <f t="shared" si="114"/>
        <v>43486</v>
      </c>
      <c r="B374" s="145">
        <f t="shared" ca="1" si="124"/>
        <v>1000.71175999</v>
      </c>
      <c r="C374" s="128">
        <f t="shared" si="115"/>
        <v>1000</v>
      </c>
      <c r="D374" s="129">
        <f ca="1">IF(A374&lt;$B$1,VLOOKUP(A374,[1]DI!$A$4:$B$15000,2),0)</f>
        <v>6.4000000000000001E-2</v>
      </c>
      <c r="E374" s="128">
        <f t="shared" ca="1" si="108"/>
        <v>1.0002462000000001</v>
      </c>
      <c r="F374" s="128">
        <f ca="1">(TRUNC(PRODUCT($E$12:$E373),16))</f>
        <v>1.0631177274661501</v>
      </c>
      <c r="G374" s="128">
        <f t="shared" ca="1" si="125"/>
        <v>1.0625944415545601</v>
      </c>
      <c r="H374" s="128">
        <f t="shared" ca="1" si="109"/>
        <v>1.00049246</v>
      </c>
      <c r="I374" s="129">
        <f t="shared" si="116"/>
        <v>2.8000000000000001E-2</v>
      </c>
      <c r="J374" s="136">
        <f t="shared" si="117"/>
        <v>43482</v>
      </c>
      <c r="K374" s="130">
        <f t="shared" si="118"/>
        <v>2</v>
      </c>
      <c r="L374" s="131">
        <f t="shared" si="119"/>
        <v>2</v>
      </c>
      <c r="M374" s="132">
        <f t="shared" si="110"/>
        <v>1.0002191920000001</v>
      </c>
      <c r="N374" s="132">
        <f t="shared" ca="1" si="111"/>
        <v>1.00071176</v>
      </c>
      <c r="O374" s="131">
        <f t="shared" si="120"/>
        <v>0</v>
      </c>
      <c r="P374" s="17">
        <f t="shared" ca="1" si="121"/>
        <v>0.71175999000000001</v>
      </c>
      <c r="Q374" s="133">
        <f t="shared" si="112"/>
        <v>0</v>
      </c>
      <c r="R374" s="134" t="str">
        <f t="shared" si="122"/>
        <v>J=</v>
      </c>
      <c r="S374" s="136">
        <f t="shared" si="123"/>
        <v>43663</v>
      </c>
      <c r="T374" s="135">
        <f t="shared" si="113"/>
        <v>0</v>
      </c>
      <c r="U374" s="12"/>
      <c r="V374" s="138">
        <v>45768</v>
      </c>
      <c r="W374" s="35" t="s">
        <v>78</v>
      </c>
      <c r="X374" s="24"/>
      <c r="Y374" s="5"/>
      <c r="Z374" s="12"/>
      <c r="AA374" s="12"/>
      <c r="AB374" s="12"/>
      <c r="AC374" s="12"/>
      <c r="AD374" s="12"/>
      <c r="AE374" s="13"/>
      <c r="AF374" s="12"/>
      <c r="AG374" s="1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</row>
    <row r="375" spans="1:195" ht="12.75" x14ac:dyDescent="0.15">
      <c r="A375" s="127">
        <f t="shared" si="114"/>
        <v>43487</v>
      </c>
      <c r="B375" s="145">
        <f t="shared" ca="1" si="124"/>
        <v>1001.06782899</v>
      </c>
      <c r="C375" s="128">
        <f t="shared" si="115"/>
        <v>1000</v>
      </c>
      <c r="D375" s="129">
        <f ca="1">IF(A375&lt;$B$1,VLOOKUP(A375,[1]DI!$A$4:$B$15000,2),0)</f>
        <v>6.4000000000000001E-2</v>
      </c>
      <c r="E375" s="128">
        <f t="shared" ca="1" si="108"/>
        <v>1.0002462000000001</v>
      </c>
      <c r="F375" s="128">
        <f ca="1">(TRUNC(PRODUCT($E$12:$E374),16))</f>
        <v>1.06337946705065</v>
      </c>
      <c r="G375" s="128">
        <f t="shared" ca="1" si="125"/>
        <v>1.0625944415545601</v>
      </c>
      <c r="H375" s="128">
        <f t="shared" ca="1" si="109"/>
        <v>1.00073878</v>
      </c>
      <c r="I375" s="129">
        <f t="shared" si="116"/>
        <v>2.8000000000000001E-2</v>
      </c>
      <c r="J375" s="136">
        <f t="shared" si="117"/>
        <v>43482</v>
      </c>
      <c r="K375" s="130">
        <f t="shared" si="118"/>
        <v>3</v>
      </c>
      <c r="L375" s="131">
        <f t="shared" si="119"/>
        <v>3</v>
      </c>
      <c r="M375" s="132">
        <f t="shared" si="110"/>
        <v>1.000328806</v>
      </c>
      <c r="N375" s="132">
        <f t="shared" ca="1" si="111"/>
        <v>1.0010678289999999</v>
      </c>
      <c r="O375" s="131">
        <f t="shared" si="120"/>
        <v>0</v>
      </c>
      <c r="P375" s="17">
        <f t="shared" ca="1" si="121"/>
        <v>1.06782899</v>
      </c>
      <c r="Q375" s="133">
        <f t="shared" si="112"/>
        <v>0</v>
      </c>
      <c r="R375" s="134" t="str">
        <f t="shared" si="122"/>
        <v>J=</v>
      </c>
      <c r="S375" s="136">
        <f t="shared" si="123"/>
        <v>43663</v>
      </c>
      <c r="T375" s="135">
        <f t="shared" si="113"/>
        <v>0</v>
      </c>
      <c r="U375" s="12"/>
      <c r="V375" s="138">
        <v>45778</v>
      </c>
      <c r="W375" s="35" t="s">
        <v>85</v>
      </c>
      <c r="X375" s="24"/>
      <c r="Y375" s="5"/>
      <c r="Z375" s="12"/>
      <c r="AA375" s="12"/>
      <c r="AB375" s="12"/>
      <c r="AC375" s="12"/>
      <c r="AD375" s="12"/>
      <c r="AE375" s="13"/>
      <c r="AF375" s="12"/>
      <c r="AG375" s="1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</row>
    <row r="376" spans="1:195" ht="12.75" x14ac:dyDescent="0.15">
      <c r="A376" s="127">
        <f t="shared" si="114"/>
        <v>43488</v>
      </c>
      <c r="B376" s="145">
        <f t="shared" ca="1" si="124"/>
        <v>1001.424024</v>
      </c>
      <c r="C376" s="128">
        <f t="shared" si="115"/>
        <v>1000</v>
      </c>
      <c r="D376" s="129">
        <f ca="1">IF(A376&lt;$B$1,VLOOKUP(A376,[1]DI!$A$4:$B$15000,2),0)</f>
        <v>6.4000000000000001E-2</v>
      </c>
      <c r="E376" s="128">
        <f t="shared" ca="1" si="108"/>
        <v>1.0002462000000001</v>
      </c>
      <c r="F376" s="128">
        <f ca="1">(TRUNC(PRODUCT($E$12:$E375),16))</f>
        <v>1.0636412710754399</v>
      </c>
      <c r="G376" s="128">
        <f t="shared" ca="1" si="125"/>
        <v>1.0625944415545601</v>
      </c>
      <c r="H376" s="128">
        <f t="shared" ca="1" si="109"/>
        <v>1.0009851599999999</v>
      </c>
      <c r="I376" s="129">
        <f t="shared" si="116"/>
        <v>2.8000000000000001E-2</v>
      </c>
      <c r="J376" s="136">
        <f t="shared" si="117"/>
        <v>43482</v>
      </c>
      <c r="K376" s="130">
        <f t="shared" si="118"/>
        <v>4</v>
      </c>
      <c r="L376" s="131">
        <f t="shared" si="119"/>
        <v>4</v>
      </c>
      <c r="M376" s="132">
        <f t="shared" si="110"/>
        <v>1.0004384319999999</v>
      </c>
      <c r="N376" s="132">
        <f t="shared" ca="1" si="111"/>
        <v>1.0014240240000001</v>
      </c>
      <c r="O376" s="131">
        <f t="shared" si="120"/>
        <v>0</v>
      </c>
      <c r="P376" s="17">
        <f t="shared" ca="1" si="121"/>
        <v>1.424024</v>
      </c>
      <c r="Q376" s="133">
        <f t="shared" si="112"/>
        <v>0</v>
      </c>
      <c r="R376" s="134" t="str">
        <f t="shared" si="122"/>
        <v>J=</v>
      </c>
      <c r="S376" s="136">
        <f t="shared" si="123"/>
        <v>43663</v>
      </c>
      <c r="T376" s="135">
        <f t="shared" si="113"/>
        <v>0</v>
      </c>
      <c r="U376" s="12"/>
      <c r="V376" s="138">
        <v>45827</v>
      </c>
      <c r="W376" s="35" t="s">
        <v>94</v>
      </c>
      <c r="X376" s="24"/>
      <c r="Y376" s="5"/>
      <c r="Z376" s="12"/>
      <c r="AA376" s="12"/>
      <c r="AB376" s="12"/>
      <c r="AC376" s="12"/>
      <c r="AD376" s="12"/>
      <c r="AE376" s="13"/>
      <c r="AF376" s="12"/>
      <c r="AG376" s="1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</row>
    <row r="377" spans="1:195" ht="12.75" x14ac:dyDescent="0.15">
      <c r="A377" s="127">
        <f t="shared" si="114"/>
        <v>43489</v>
      </c>
      <c r="B377" s="145">
        <f t="shared" ca="1" si="124"/>
        <v>1001.78035499</v>
      </c>
      <c r="C377" s="128">
        <f t="shared" si="115"/>
        <v>1000</v>
      </c>
      <c r="D377" s="129">
        <f ca="1">IF(A377&lt;$B$1,VLOOKUP(A377,[1]DI!$A$4:$B$15000,2),0)</f>
        <v>6.4000000000000001E-2</v>
      </c>
      <c r="E377" s="128">
        <f t="shared" ca="1" si="108"/>
        <v>1.0002462000000001</v>
      </c>
      <c r="F377" s="128">
        <f ca="1">(TRUNC(PRODUCT($E$12:$E376),16))</f>
        <v>1.0639031395563801</v>
      </c>
      <c r="G377" s="128">
        <f t="shared" ca="1" si="125"/>
        <v>1.0625944415545601</v>
      </c>
      <c r="H377" s="128">
        <f t="shared" ca="1" si="109"/>
        <v>1.00123161</v>
      </c>
      <c r="I377" s="129">
        <f t="shared" si="116"/>
        <v>2.8000000000000001E-2</v>
      </c>
      <c r="J377" s="136">
        <f t="shared" si="117"/>
        <v>43482</v>
      </c>
      <c r="K377" s="130">
        <f t="shared" si="118"/>
        <v>5</v>
      </c>
      <c r="L377" s="131">
        <f t="shared" si="119"/>
        <v>5</v>
      </c>
      <c r="M377" s="132">
        <f t="shared" si="110"/>
        <v>1.00054807</v>
      </c>
      <c r="N377" s="132">
        <f t="shared" ca="1" si="111"/>
        <v>1.001780355</v>
      </c>
      <c r="O377" s="131">
        <f t="shared" si="120"/>
        <v>0</v>
      </c>
      <c r="P377" s="17">
        <f t="shared" ca="1" si="121"/>
        <v>1.78035499</v>
      </c>
      <c r="Q377" s="133">
        <f t="shared" si="112"/>
        <v>0</v>
      </c>
      <c r="R377" s="134" t="str">
        <f t="shared" si="122"/>
        <v>J=</v>
      </c>
      <c r="S377" s="136">
        <f t="shared" si="123"/>
        <v>43663</v>
      </c>
      <c r="T377" s="135">
        <f t="shared" si="113"/>
        <v>0</v>
      </c>
      <c r="U377" s="12"/>
      <c r="V377" s="138">
        <v>46016</v>
      </c>
      <c r="W377" s="35" t="s">
        <v>90</v>
      </c>
      <c r="X377" s="24"/>
      <c r="Y377" s="33"/>
      <c r="Z377" s="31"/>
      <c r="AA377" s="31"/>
      <c r="AB377" s="31"/>
      <c r="AC377" s="31"/>
      <c r="AD377" s="31"/>
      <c r="AE377" s="43"/>
      <c r="AF377" s="31"/>
      <c r="AG377" s="31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  <c r="DN377" s="15"/>
      <c r="DO377" s="15"/>
      <c r="DP377" s="15"/>
      <c r="DQ377" s="15"/>
      <c r="DR377" s="15"/>
      <c r="DS377" s="15"/>
      <c r="DT377" s="15"/>
      <c r="DU377" s="15"/>
      <c r="DV377" s="15"/>
      <c r="DW377" s="15"/>
      <c r="DX377" s="15"/>
      <c r="DY377" s="15"/>
      <c r="DZ377" s="15"/>
      <c r="EA377" s="15"/>
      <c r="EB377" s="15"/>
      <c r="EC377" s="15"/>
      <c r="ED377" s="15"/>
      <c r="EE377" s="15"/>
      <c r="EF377" s="15"/>
      <c r="EG377" s="15"/>
      <c r="EH377" s="15"/>
      <c r="EI377" s="15"/>
      <c r="EJ377" s="15"/>
      <c r="EK377" s="15"/>
      <c r="EL377" s="15"/>
      <c r="EM377" s="15"/>
      <c r="EN377" s="15"/>
      <c r="EO377" s="15"/>
      <c r="EP377" s="15"/>
      <c r="EQ377" s="15"/>
      <c r="ER377" s="15"/>
      <c r="ES377" s="15"/>
      <c r="ET377" s="15"/>
      <c r="EU377" s="15"/>
      <c r="EV377" s="15"/>
      <c r="EW377" s="15"/>
      <c r="EX377" s="15"/>
      <c r="EY377" s="15"/>
      <c r="EZ377" s="15"/>
      <c r="FA377" s="15"/>
      <c r="FB377" s="15"/>
      <c r="FC377" s="15"/>
      <c r="FD377" s="15"/>
      <c r="FE377" s="15"/>
      <c r="FF377" s="15"/>
      <c r="FG377" s="15"/>
      <c r="FH377" s="15"/>
      <c r="FI377" s="15"/>
      <c r="FJ377" s="15"/>
      <c r="FK377" s="15"/>
      <c r="FL377" s="15"/>
      <c r="FM377" s="15"/>
      <c r="FN377" s="15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</row>
    <row r="378" spans="1:195" ht="12.75" x14ac:dyDescent="0.15">
      <c r="A378" s="127">
        <f t="shared" si="114"/>
        <v>43490</v>
      </c>
      <c r="B378" s="145">
        <f t="shared" ca="1" si="124"/>
        <v>1002.136802</v>
      </c>
      <c r="C378" s="128">
        <f t="shared" si="115"/>
        <v>1000</v>
      </c>
      <c r="D378" s="129">
        <f ca="1">IF(A378&lt;$B$1,VLOOKUP(A378,[1]DI!$A$4:$B$15000,2),0)</f>
        <v>6.4000000000000001E-2</v>
      </c>
      <c r="E378" s="128">
        <f t="shared" ca="1" si="108"/>
        <v>1.0002462000000001</v>
      </c>
      <c r="F378" s="128">
        <f ca="1">(TRUNC(PRODUCT($E$12:$E377),16))</f>
        <v>1.0641650725093399</v>
      </c>
      <c r="G378" s="128">
        <f t="shared" ca="1" si="125"/>
        <v>1.0625944415545601</v>
      </c>
      <c r="H378" s="128">
        <f t="shared" ca="1" si="109"/>
        <v>1.0014781100000001</v>
      </c>
      <c r="I378" s="129">
        <f t="shared" si="116"/>
        <v>2.8000000000000001E-2</v>
      </c>
      <c r="J378" s="136">
        <f t="shared" si="117"/>
        <v>43482</v>
      </c>
      <c r="K378" s="130">
        <f t="shared" si="118"/>
        <v>6</v>
      </c>
      <c r="L378" s="131">
        <f t="shared" si="119"/>
        <v>6</v>
      </c>
      <c r="M378" s="132">
        <f t="shared" si="110"/>
        <v>1.00065772</v>
      </c>
      <c r="N378" s="132">
        <f t="shared" ca="1" si="111"/>
        <v>1.0021368020000001</v>
      </c>
      <c r="O378" s="131">
        <f t="shared" si="120"/>
        <v>0</v>
      </c>
      <c r="P378" s="17">
        <f t="shared" ca="1" si="121"/>
        <v>2.1368019999999999</v>
      </c>
      <c r="Q378" s="133">
        <f t="shared" si="112"/>
        <v>0</v>
      </c>
      <c r="R378" s="134" t="str">
        <f t="shared" si="122"/>
        <v>J=</v>
      </c>
      <c r="S378" s="136">
        <f t="shared" si="123"/>
        <v>43663</v>
      </c>
      <c r="T378" s="135">
        <f t="shared" si="113"/>
        <v>0</v>
      </c>
      <c r="U378" s="31"/>
      <c r="V378" s="138">
        <v>46023</v>
      </c>
      <c r="W378" s="35" t="s">
        <v>92</v>
      </c>
      <c r="X378" s="24"/>
      <c r="Y378" s="5"/>
      <c r="Z378" s="12"/>
      <c r="AA378" s="12"/>
      <c r="AB378" s="12"/>
      <c r="AC378" s="12"/>
      <c r="AD378" s="12"/>
      <c r="AE378" s="13"/>
      <c r="AF378" s="12"/>
      <c r="AG378" s="1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</row>
    <row r="379" spans="1:195" ht="12.75" x14ac:dyDescent="0.15">
      <c r="A379" s="127">
        <f t="shared" si="114"/>
        <v>43491</v>
      </c>
      <c r="B379" s="145">
        <f t="shared" ca="1" si="124"/>
        <v>1002.493375</v>
      </c>
      <c r="C379" s="128">
        <f t="shared" si="115"/>
        <v>1000</v>
      </c>
      <c r="D379" s="129">
        <f ca="1">IF(A379&lt;$B$1,VLOOKUP(A379,[1]DI!$A$4:$B$15000,2),0)</f>
        <v>0</v>
      </c>
      <c r="E379" s="128">
        <f t="shared" ca="1" si="108"/>
        <v>1</v>
      </c>
      <c r="F379" s="128">
        <f ca="1">(TRUNC(PRODUCT($E$12:$E378),16))</f>
        <v>1.0644270699501901</v>
      </c>
      <c r="G379" s="128">
        <f t="shared" ca="1" si="125"/>
        <v>1.0625944415545601</v>
      </c>
      <c r="H379" s="128">
        <f t="shared" ca="1" si="109"/>
        <v>1.00172467</v>
      </c>
      <c r="I379" s="129">
        <f t="shared" si="116"/>
        <v>2.8000000000000001E-2</v>
      </c>
      <c r="J379" s="136">
        <f t="shared" si="117"/>
        <v>43482</v>
      </c>
      <c r="K379" s="130">
        <f t="shared" si="118"/>
        <v>6</v>
      </c>
      <c r="L379" s="131">
        <f t="shared" si="119"/>
        <v>7</v>
      </c>
      <c r="M379" s="132">
        <f t="shared" si="110"/>
        <v>1.000767382</v>
      </c>
      <c r="N379" s="132">
        <f t="shared" ca="1" si="111"/>
        <v>1.002493375</v>
      </c>
      <c r="O379" s="131">
        <f t="shared" si="120"/>
        <v>0</v>
      </c>
      <c r="P379" s="17">
        <f t="shared" ca="1" si="121"/>
        <v>2.4933749999999999</v>
      </c>
      <c r="Q379" s="133">
        <f t="shared" si="112"/>
        <v>0</v>
      </c>
      <c r="R379" s="134" t="str">
        <f t="shared" si="122"/>
        <v>J=</v>
      </c>
      <c r="S379" s="136">
        <f t="shared" si="123"/>
        <v>43663</v>
      </c>
      <c r="T379" s="135">
        <f t="shared" si="113"/>
        <v>0</v>
      </c>
      <c r="U379" s="12"/>
      <c r="V379" s="138">
        <v>46069</v>
      </c>
      <c r="W379" s="35" t="s">
        <v>76</v>
      </c>
      <c r="X379" s="24"/>
      <c r="Y379" s="33"/>
      <c r="Z379" s="31"/>
      <c r="AA379" s="31"/>
      <c r="AB379" s="31"/>
      <c r="AC379" s="31"/>
      <c r="AD379" s="31"/>
      <c r="AE379" s="43"/>
      <c r="AF379" s="31"/>
      <c r="AG379" s="31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  <c r="DN379" s="15"/>
      <c r="DO379" s="15"/>
      <c r="DP379" s="15"/>
      <c r="DQ379" s="15"/>
      <c r="DR379" s="15"/>
      <c r="DS379" s="15"/>
      <c r="DT379" s="15"/>
      <c r="DU379" s="15"/>
      <c r="DV379" s="15"/>
      <c r="DW379" s="15"/>
      <c r="DX379" s="15"/>
      <c r="DY379" s="15"/>
      <c r="DZ379" s="15"/>
      <c r="EA379" s="15"/>
      <c r="EB379" s="15"/>
      <c r="EC379" s="15"/>
      <c r="ED379" s="15"/>
      <c r="EE379" s="15"/>
      <c r="EF379" s="15"/>
      <c r="EG379" s="15"/>
      <c r="EH379" s="15"/>
      <c r="EI379" s="15"/>
      <c r="EJ379" s="15"/>
      <c r="EK379" s="15"/>
      <c r="EL379" s="15"/>
      <c r="EM379" s="15"/>
      <c r="EN379" s="15"/>
      <c r="EO379" s="15"/>
      <c r="EP379" s="15"/>
      <c r="EQ379" s="15"/>
      <c r="ER379" s="15"/>
      <c r="ES379" s="15"/>
      <c r="ET379" s="15"/>
      <c r="EU379" s="15"/>
      <c r="EV379" s="15"/>
      <c r="EW379" s="15"/>
      <c r="EX379" s="15"/>
      <c r="EY379" s="15"/>
      <c r="EZ379" s="15"/>
      <c r="FA379" s="15"/>
      <c r="FB379" s="15"/>
      <c r="FC379" s="15"/>
      <c r="FD379" s="15"/>
      <c r="FE379" s="15"/>
      <c r="FF379" s="15"/>
      <c r="FG379" s="15"/>
      <c r="FH379" s="15"/>
      <c r="FI379" s="15"/>
      <c r="FJ379" s="15"/>
      <c r="FK379" s="15"/>
      <c r="FL379" s="15"/>
      <c r="FM379" s="15"/>
      <c r="FN379" s="15"/>
      <c r="FO379" s="33"/>
      <c r="FP379" s="33"/>
      <c r="FQ379" s="33"/>
      <c r="FR379" s="33"/>
      <c r="FS379" s="33"/>
      <c r="FT379" s="33"/>
      <c r="FU379" s="33"/>
      <c r="FV379" s="33"/>
      <c r="FW379" s="33"/>
      <c r="FX379" s="33"/>
      <c r="FY379" s="33"/>
      <c r="FZ379" s="33"/>
      <c r="GA379" s="33"/>
      <c r="GB379" s="33"/>
      <c r="GC379" s="33"/>
      <c r="GD379" s="33"/>
      <c r="GE379" s="33"/>
      <c r="GF379" s="33"/>
      <c r="GG379" s="33"/>
      <c r="GH379" s="33"/>
      <c r="GI379" s="33"/>
      <c r="GJ379" s="33"/>
      <c r="GK379" s="33"/>
      <c r="GL379" s="33"/>
      <c r="GM379" s="33"/>
    </row>
    <row r="380" spans="1:195" ht="12.75" x14ac:dyDescent="0.15">
      <c r="A380" s="127">
        <f t="shared" si="114"/>
        <v>43492</v>
      </c>
      <c r="B380" s="145">
        <f t="shared" ca="1" si="124"/>
        <v>1002.493375</v>
      </c>
      <c r="C380" s="128">
        <f t="shared" si="115"/>
        <v>1000</v>
      </c>
      <c r="D380" s="129">
        <f ca="1">IF(A380&lt;$B$1,VLOOKUP(A380,[1]DI!$A$4:$B$15000,2),0)</f>
        <v>0</v>
      </c>
      <c r="E380" s="128">
        <f t="shared" ca="1" si="108"/>
        <v>1</v>
      </c>
      <c r="F380" s="128">
        <f ca="1">(TRUNC(PRODUCT($E$12:$E379),16))</f>
        <v>1.0644270699501901</v>
      </c>
      <c r="G380" s="128">
        <f t="shared" ca="1" si="125"/>
        <v>1.0625944415545601</v>
      </c>
      <c r="H380" s="128">
        <f t="shared" ca="1" si="109"/>
        <v>1.00172467</v>
      </c>
      <c r="I380" s="129">
        <f t="shared" si="116"/>
        <v>2.8000000000000001E-2</v>
      </c>
      <c r="J380" s="136">
        <f t="shared" si="117"/>
        <v>43482</v>
      </c>
      <c r="K380" s="130">
        <f t="shared" si="118"/>
        <v>6</v>
      </c>
      <c r="L380" s="131">
        <f t="shared" si="119"/>
        <v>7</v>
      </c>
      <c r="M380" s="132">
        <f t="shared" si="110"/>
        <v>1.000767382</v>
      </c>
      <c r="N380" s="132">
        <f t="shared" ca="1" si="111"/>
        <v>1.002493375</v>
      </c>
      <c r="O380" s="131">
        <f t="shared" si="120"/>
        <v>0</v>
      </c>
      <c r="P380" s="17">
        <f t="shared" ca="1" si="121"/>
        <v>2.4933749999999999</v>
      </c>
      <c r="Q380" s="133">
        <f t="shared" si="112"/>
        <v>0</v>
      </c>
      <c r="R380" s="134" t="str">
        <f t="shared" si="122"/>
        <v>J=</v>
      </c>
      <c r="S380" s="136">
        <f t="shared" si="123"/>
        <v>43663</v>
      </c>
      <c r="T380" s="135">
        <f t="shared" si="113"/>
        <v>0</v>
      </c>
      <c r="U380" s="12"/>
      <c r="V380" s="138">
        <v>46070</v>
      </c>
      <c r="W380" s="35" t="s">
        <v>76</v>
      </c>
      <c r="X380" s="24"/>
      <c r="Y380" s="5"/>
      <c r="Z380" s="12"/>
      <c r="AA380" s="12"/>
      <c r="AB380" s="12"/>
      <c r="AC380" s="12"/>
      <c r="AD380" s="12"/>
      <c r="AE380" s="13"/>
      <c r="AF380" s="12"/>
      <c r="AG380" s="1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</row>
    <row r="381" spans="1:195" ht="12.75" x14ac:dyDescent="0.15">
      <c r="A381" s="127">
        <f t="shared" si="114"/>
        <v>43493</v>
      </c>
      <c r="B381" s="145">
        <f t="shared" ca="1" si="124"/>
        <v>1002.493375</v>
      </c>
      <c r="C381" s="128">
        <f t="shared" si="115"/>
        <v>1000</v>
      </c>
      <c r="D381" s="129">
        <f ca="1">IF(A381&lt;$B$1,VLOOKUP(A381,[1]DI!$A$4:$B$15000,2),0)</f>
        <v>6.4000000000000001E-2</v>
      </c>
      <c r="E381" s="128">
        <f t="shared" ca="1" si="108"/>
        <v>1.0002462000000001</v>
      </c>
      <c r="F381" s="128">
        <f ca="1">(TRUNC(PRODUCT($E$12:$E380),16))</f>
        <v>1.0644270699501901</v>
      </c>
      <c r="G381" s="128">
        <f t="shared" ca="1" si="125"/>
        <v>1.0625944415545601</v>
      </c>
      <c r="H381" s="128">
        <f t="shared" ca="1" si="109"/>
        <v>1.00172467</v>
      </c>
      <c r="I381" s="129">
        <f t="shared" si="116"/>
        <v>2.8000000000000001E-2</v>
      </c>
      <c r="J381" s="136">
        <f t="shared" si="117"/>
        <v>43482</v>
      </c>
      <c r="K381" s="130">
        <f t="shared" si="118"/>
        <v>7</v>
      </c>
      <c r="L381" s="131">
        <f t="shared" si="119"/>
        <v>7</v>
      </c>
      <c r="M381" s="132">
        <f t="shared" si="110"/>
        <v>1.000767382</v>
      </c>
      <c r="N381" s="132">
        <f t="shared" ca="1" si="111"/>
        <v>1.002493375</v>
      </c>
      <c r="O381" s="131">
        <f t="shared" si="120"/>
        <v>0</v>
      </c>
      <c r="P381" s="17">
        <f t="shared" ca="1" si="121"/>
        <v>2.4933749999999999</v>
      </c>
      <c r="Q381" s="133">
        <f t="shared" si="112"/>
        <v>0</v>
      </c>
      <c r="R381" s="134" t="str">
        <f t="shared" si="122"/>
        <v>J=</v>
      </c>
      <c r="S381" s="136">
        <f t="shared" si="123"/>
        <v>43663</v>
      </c>
      <c r="T381" s="135">
        <f t="shared" si="113"/>
        <v>0</v>
      </c>
      <c r="U381" s="12"/>
      <c r="V381" s="138">
        <v>46115</v>
      </c>
      <c r="W381" s="35" t="s">
        <v>93</v>
      </c>
      <c r="X381" s="24"/>
      <c r="Y381" s="5"/>
      <c r="Z381" s="12"/>
      <c r="AA381" s="12"/>
      <c r="AB381" s="12"/>
      <c r="AC381" s="12"/>
      <c r="AD381" s="12"/>
      <c r="AE381" s="13"/>
      <c r="AF381" s="12"/>
      <c r="AG381" s="1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</row>
    <row r="382" spans="1:195" ht="12.75" x14ac:dyDescent="0.15">
      <c r="A382" s="127">
        <f t="shared" si="114"/>
        <v>43494</v>
      </c>
      <c r="B382" s="145">
        <f t="shared" ca="1" si="124"/>
        <v>1002.85008499</v>
      </c>
      <c r="C382" s="128">
        <f t="shared" si="115"/>
        <v>1000</v>
      </c>
      <c r="D382" s="129">
        <f ca="1">IF(A382&lt;$B$1,VLOOKUP(A382,[1]DI!$A$4:$B$15000,2),0)</f>
        <v>6.4000000000000001E-2</v>
      </c>
      <c r="E382" s="128">
        <f t="shared" ca="1" si="108"/>
        <v>1.0002462000000001</v>
      </c>
      <c r="F382" s="128">
        <f ca="1">(TRUNC(PRODUCT($E$12:$E381),16))</f>
        <v>1.06468913189481</v>
      </c>
      <c r="G382" s="128">
        <f t="shared" ca="1" si="125"/>
        <v>1.0625944415545601</v>
      </c>
      <c r="H382" s="128">
        <f t="shared" ca="1" si="109"/>
        <v>1.0019712999999999</v>
      </c>
      <c r="I382" s="129">
        <f t="shared" si="116"/>
        <v>2.8000000000000001E-2</v>
      </c>
      <c r="J382" s="136">
        <f t="shared" si="117"/>
        <v>43482</v>
      </c>
      <c r="K382" s="130">
        <f t="shared" si="118"/>
        <v>8</v>
      </c>
      <c r="L382" s="131">
        <f t="shared" si="119"/>
        <v>8</v>
      </c>
      <c r="M382" s="132">
        <f t="shared" si="110"/>
        <v>1.000877056</v>
      </c>
      <c r="N382" s="132">
        <f t="shared" ca="1" si="111"/>
        <v>1.0028500849999999</v>
      </c>
      <c r="O382" s="131">
        <f t="shared" si="120"/>
        <v>0</v>
      </c>
      <c r="P382" s="17">
        <f t="shared" ca="1" si="121"/>
        <v>2.85008499</v>
      </c>
      <c r="Q382" s="133">
        <f t="shared" si="112"/>
        <v>0</v>
      </c>
      <c r="R382" s="134" t="str">
        <f t="shared" si="122"/>
        <v>J=</v>
      </c>
      <c r="S382" s="136">
        <f t="shared" si="123"/>
        <v>43663</v>
      </c>
      <c r="T382" s="135">
        <f t="shared" si="113"/>
        <v>0</v>
      </c>
      <c r="U382" s="12"/>
      <c r="V382" s="138">
        <v>46133</v>
      </c>
      <c r="W382" s="35" t="s">
        <v>78</v>
      </c>
      <c r="X382" s="24"/>
      <c r="Y382" s="5"/>
      <c r="Z382" s="12"/>
      <c r="AA382" s="12"/>
      <c r="AB382" s="12"/>
      <c r="AC382" s="12"/>
      <c r="AD382" s="12"/>
      <c r="AE382" s="13"/>
      <c r="AF382" s="12"/>
      <c r="AG382" s="1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</row>
    <row r="383" spans="1:195" ht="12.75" x14ac:dyDescent="0.15">
      <c r="A383" s="127">
        <f t="shared" si="114"/>
        <v>43495</v>
      </c>
      <c r="B383" s="145">
        <f t="shared" ca="1" si="124"/>
        <v>1003.20691099</v>
      </c>
      <c r="C383" s="128">
        <f t="shared" si="115"/>
        <v>1000</v>
      </c>
      <c r="D383" s="129">
        <f ca="1">IF(A383&lt;$B$1,VLOOKUP(A383,[1]DI!$A$4:$B$15000,2),0)</f>
        <v>6.4000000000000001E-2</v>
      </c>
      <c r="E383" s="128">
        <f t="shared" ca="1" si="108"/>
        <v>1.0002462000000001</v>
      </c>
      <c r="F383" s="128">
        <f ca="1">(TRUNC(PRODUCT($E$12:$E382),16))</f>
        <v>1.0649512583590801</v>
      </c>
      <c r="G383" s="128">
        <f t="shared" ca="1" si="125"/>
        <v>1.0625944415545601</v>
      </c>
      <c r="H383" s="128">
        <f t="shared" ca="1" si="109"/>
        <v>1.00221798</v>
      </c>
      <c r="I383" s="129">
        <f t="shared" si="116"/>
        <v>2.8000000000000001E-2</v>
      </c>
      <c r="J383" s="136">
        <f t="shared" si="117"/>
        <v>43482</v>
      </c>
      <c r="K383" s="130">
        <f t="shared" si="118"/>
        <v>9</v>
      </c>
      <c r="L383" s="131">
        <f t="shared" si="119"/>
        <v>9</v>
      </c>
      <c r="M383" s="132">
        <f t="shared" si="110"/>
        <v>1.000986742</v>
      </c>
      <c r="N383" s="132">
        <f t="shared" ca="1" si="111"/>
        <v>1.0032069109999999</v>
      </c>
      <c r="O383" s="131">
        <f t="shared" si="120"/>
        <v>0</v>
      </c>
      <c r="P383" s="17">
        <f t="shared" ca="1" si="121"/>
        <v>3.2069109899999999</v>
      </c>
      <c r="Q383" s="133">
        <f t="shared" si="112"/>
        <v>0</v>
      </c>
      <c r="R383" s="134" t="str">
        <f t="shared" si="122"/>
        <v>J=</v>
      </c>
      <c r="S383" s="136">
        <f t="shared" si="123"/>
        <v>43663</v>
      </c>
      <c r="T383" s="135">
        <f t="shared" si="113"/>
        <v>0</v>
      </c>
      <c r="U383" s="12"/>
      <c r="V383" s="138">
        <v>46143</v>
      </c>
      <c r="W383" s="35" t="s">
        <v>95</v>
      </c>
      <c r="X383" s="24"/>
      <c r="Y383" s="5"/>
      <c r="Z383" s="12"/>
      <c r="AA383" s="12"/>
      <c r="AB383" s="12"/>
      <c r="AC383" s="12"/>
      <c r="AD383" s="12"/>
      <c r="AE383" s="13"/>
      <c r="AF383" s="12"/>
      <c r="AG383" s="1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</row>
    <row r="384" spans="1:195" ht="12.75" x14ac:dyDescent="0.15">
      <c r="A384" s="127">
        <f t="shared" si="114"/>
        <v>43496</v>
      </c>
      <c r="B384" s="145">
        <f t="shared" ca="1" si="124"/>
        <v>1003.5638729999999</v>
      </c>
      <c r="C384" s="128">
        <f t="shared" si="115"/>
        <v>1000</v>
      </c>
      <c r="D384" s="129">
        <f ca="1">IF(A384&lt;$B$1,VLOOKUP(A384,[1]DI!$A$4:$B$15000,2),0)</f>
        <v>6.4000000000000001E-2</v>
      </c>
      <c r="E384" s="128">
        <f t="shared" ca="1" si="108"/>
        <v>1.0002462000000001</v>
      </c>
      <c r="F384" s="128">
        <f ca="1">(TRUNC(PRODUCT($E$12:$E383),16))</f>
        <v>1.0652134493588901</v>
      </c>
      <c r="G384" s="128">
        <f t="shared" ca="1" si="125"/>
        <v>1.0625944415545601</v>
      </c>
      <c r="H384" s="128">
        <f t="shared" ca="1" si="109"/>
        <v>1.00246473</v>
      </c>
      <c r="I384" s="129">
        <f t="shared" si="116"/>
        <v>2.8000000000000001E-2</v>
      </c>
      <c r="J384" s="136">
        <f t="shared" si="117"/>
        <v>43482</v>
      </c>
      <c r="K384" s="130">
        <f t="shared" si="118"/>
        <v>10</v>
      </c>
      <c r="L384" s="131">
        <f t="shared" si="119"/>
        <v>10</v>
      </c>
      <c r="M384" s="132">
        <f t="shared" si="110"/>
        <v>1.0010964410000001</v>
      </c>
      <c r="N384" s="132">
        <f t="shared" ca="1" si="111"/>
        <v>1.0035638730000001</v>
      </c>
      <c r="O384" s="131">
        <f t="shared" si="120"/>
        <v>0</v>
      </c>
      <c r="P384" s="17">
        <f t="shared" ca="1" si="121"/>
        <v>3.5638730000000001</v>
      </c>
      <c r="Q384" s="133">
        <f t="shared" si="112"/>
        <v>0</v>
      </c>
      <c r="R384" s="134" t="str">
        <f t="shared" si="122"/>
        <v>J=</v>
      </c>
      <c r="S384" s="136">
        <f t="shared" si="123"/>
        <v>43663</v>
      </c>
      <c r="T384" s="135">
        <f t="shared" si="113"/>
        <v>0</v>
      </c>
      <c r="U384" s="12"/>
      <c r="V384" s="138">
        <v>46177</v>
      </c>
      <c r="W384" s="35" t="s">
        <v>94</v>
      </c>
      <c r="X384" s="24"/>
      <c r="Y384" s="5"/>
      <c r="Z384" s="12"/>
      <c r="AA384" s="12"/>
      <c r="AB384" s="12"/>
      <c r="AC384" s="12"/>
      <c r="AD384" s="12"/>
      <c r="AE384" s="13"/>
      <c r="AF384" s="12"/>
      <c r="AG384" s="1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</row>
    <row r="385" spans="1:189" ht="12.75" x14ac:dyDescent="0.15">
      <c r="A385" s="127">
        <f t="shared" si="114"/>
        <v>43497</v>
      </c>
      <c r="B385" s="145">
        <f t="shared" ca="1" si="124"/>
        <v>1003.920962</v>
      </c>
      <c r="C385" s="128">
        <f t="shared" si="115"/>
        <v>1000</v>
      </c>
      <c r="D385" s="129">
        <f ca="1">IF(A385&lt;$B$1,VLOOKUP(A385,[1]DI!$A$4:$B$15000,2),0)</f>
        <v>6.4000000000000001E-2</v>
      </c>
      <c r="E385" s="128">
        <f t="shared" ca="1" si="108"/>
        <v>1.0002462000000001</v>
      </c>
      <c r="F385" s="128">
        <f ca="1">(TRUNC(PRODUCT($E$12:$E384),16))</f>
        <v>1.06547570491012</v>
      </c>
      <c r="G385" s="128">
        <f t="shared" ca="1" si="125"/>
        <v>1.0625944415545601</v>
      </c>
      <c r="H385" s="128">
        <f t="shared" ca="1" si="109"/>
        <v>1.00271154</v>
      </c>
      <c r="I385" s="129">
        <f t="shared" si="116"/>
        <v>2.8000000000000001E-2</v>
      </c>
      <c r="J385" s="136">
        <f t="shared" si="117"/>
        <v>43482</v>
      </c>
      <c r="K385" s="130">
        <f t="shared" si="118"/>
        <v>11</v>
      </c>
      <c r="L385" s="131">
        <f t="shared" si="119"/>
        <v>11</v>
      </c>
      <c r="M385" s="132">
        <f t="shared" si="110"/>
        <v>1.0012061510000001</v>
      </c>
      <c r="N385" s="132">
        <f t="shared" ca="1" si="111"/>
        <v>1.003920962</v>
      </c>
      <c r="O385" s="131">
        <f t="shared" si="120"/>
        <v>0</v>
      </c>
      <c r="P385" s="17">
        <f t="shared" ca="1" si="121"/>
        <v>3.9209619999999998</v>
      </c>
      <c r="Q385" s="133">
        <f t="shared" si="112"/>
        <v>0</v>
      </c>
      <c r="R385" s="134" t="str">
        <f t="shared" si="122"/>
        <v>J=</v>
      </c>
      <c r="S385" s="136">
        <f t="shared" si="123"/>
        <v>43663</v>
      </c>
      <c r="T385" s="135">
        <f t="shared" si="113"/>
        <v>0</v>
      </c>
      <c r="U385" s="12"/>
      <c r="V385" s="138">
        <v>46272</v>
      </c>
      <c r="W385" s="35" t="s">
        <v>96</v>
      </c>
      <c r="X385" s="24"/>
      <c r="Y385" s="5"/>
      <c r="Z385" s="12"/>
      <c r="AA385" s="12"/>
      <c r="AB385" s="12"/>
      <c r="AC385" s="12"/>
      <c r="AD385" s="12"/>
      <c r="AE385" s="13"/>
      <c r="AF385" s="12"/>
      <c r="AG385" s="1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</row>
    <row r="386" spans="1:189" ht="12.75" x14ac:dyDescent="0.15">
      <c r="A386" s="127">
        <f t="shared" si="114"/>
        <v>43498</v>
      </c>
      <c r="B386" s="145">
        <f t="shared" ca="1" si="124"/>
        <v>1004.27816599</v>
      </c>
      <c r="C386" s="128">
        <f t="shared" si="115"/>
        <v>1000</v>
      </c>
      <c r="D386" s="129">
        <f ca="1">IF(A386&lt;$B$1,VLOOKUP(A386,[1]DI!$A$4:$B$15000,2),0)</f>
        <v>0</v>
      </c>
      <c r="E386" s="128">
        <f t="shared" ca="1" si="108"/>
        <v>1</v>
      </c>
      <c r="F386" s="128">
        <f ca="1">(TRUNC(PRODUCT($E$12:$E385),16))</f>
        <v>1.0657380250286701</v>
      </c>
      <c r="G386" s="128">
        <f t="shared" ca="1" si="125"/>
        <v>1.0625944415545601</v>
      </c>
      <c r="H386" s="128">
        <f t="shared" ca="1" si="109"/>
        <v>1.0029584</v>
      </c>
      <c r="I386" s="129">
        <f t="shared" si="116"/>
        <v>2.8000000000000001E-2</v>
      </c>
      <c r="J386" s="136">
        <f t="shared" si="117"/>
        <v>43482</v>
      </c>
      <c r="K386" s="130">
        <f t="shared" si="118"/>
        <v>11</v>
      </c>
      <c r="L386" s="131">
        <f t="shared" si="119"/>
        <v>12</v>
      </c>
      <c r="M386" s="132">
        <f t="shared" si="110"/>
        <v>1.001315873</v>
      </c>
      <c r="N386" s="132">
        <f t="shared" ca="1" si="111"/>
        <v>1.004278166</v>
      </c>
      <c r="O386" s="131">
        <f t="shared" si="120"/>
        <v>0</v>
      </c>
      <c r="P386" s="17">
        <f t="shared" ca="1" si="121"/>
        <v>4.2781659899999998</v>
      </c>
      <c r="Q386" s="133">
        <f t="shared" si="112"/>
        <v>0</v>
      </c>
      <c r="R386" s="134" t="str">
        <f t="shared" si="122"/>
        <v>J=</v>
      </c>
      <c r="S386" s="136">
        <f t="shared" si="123"/>
        <v>43663</v>
      </c>
      <c r="T386" s="135">
        <f t="shared" si="113"/>
        <v>0</v>
      </c>
      <c r="U386" s="12"/>
      <c r="V386" s="138">
        <v>46307</v>
      </c>
      <c r="W386" s="28" t="s">
        <v>82</v>
      </c>
      <c r="X386" s="24"/>
      <c r="Y386" s="5"/>
      <c r="Z386" s="12"/>
      <c r="AA386" s="12"/>
      <c r="AB386" s="12"/>
      <c r="AC386" s="12"/>
      <c r="AD386" s="12"/>
      <c r="AE386" s="13"/>
      <c r="AF386" s="12"/>
      <c r="AG386" s="1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</row>
    <row r="387" spans="1:189" ht="12.75" x14ac:dyDescent="0.15">
      <c r="A387" s="127">
        <f t="shared" si="114"/>
        <v>43499</v>
      </c>
      <c r="B387" s="145">
        <f t="shared" ca="1" si="124"/>
        <v>1004.27816599</v>
      </c>
      <c r="C387" s="128">
        <f t="shared" si="115"/>
        <v>1000</v>
      </c>
      <c r="D387" s="129">
        <f ca="1">IF(A387&lt;$B$1,VLOOKUP(A387,[1]DI!$A$4:$B$15000,2),0)</f>
        <v>0</v>
      </c>
      <c r="E387" s="128">
        <f t="shared" ca="1" si="108"/>
        <v>1</v>
      </c>
      <c r="F387" s="128">
        <f ca="1">(TRUNC(PRODUCT($E$12:$E386),16))</f>
        <v>1.0657380250286701</v>
      </c>
      <c r="G387" s="128">
        <f t="shared" ca="1" si="125"/>
        <v>1.0625944415545601</v>
      </c>
      <c r="H387" s="128">
        <f t="shared" ca="1" si="109"/>
        <v>1.0029584</v>
      </c>
      <c r="I387" s="129">
        <f t="shared" si="116"/>
        <v>2.8000000000000001E-2</v>
      </c>
      <c r="J387" s="136">
        <f t="shared" si="117"/>
        <v>43482</v>
      </c>
      <c r="K387" s="130">
        <f t="shared" si="118"/>
        <v>11</v>
      </c>
      <c r="L387" s="131">
        <f t="shared" si="119"/>
        <v>12</v>
      </c>
      <c r="M387" s="132">
        <f t="shared" si="110"/>
        <v>1.001315873</v>
      </c>
      <c r="N387" s="132">
        <f t="shared" ca="1" si="111"/>
        <v>1.004278166</v>
      </c>
      <c r="O387" s="131">
        <f t="shared" si="120"/>
        <v>0</v>
      </c>
      <c r="P387" s="17">
        <f t="shared" ca="1" si="121"/>
        <v>4.2781659899999998</v>
      </c>
      <c r="Q387" s="133">
        <f t="shared" si="112"/>
        <v>0</v>
      </c>
      <c r="R387" s="134" t="str">
        <f t="shared" si="122"/>
        <v>J=</v>
      </c>
      <c r="S387" s="136">
        <f t="shared" si="123"/>
        <v>43663</v>
      </c>
      <c r="T387" s="135">
        <f t="shared" si="113"/>
        <v>0</v>
      </c>
      <c r="U387" s="12"/>
      <c r="V387" s="138">
        <v>46328</v>
      </c>
      <c r="W387" s="35" t="s">
        <v>88</v>
      </c>
      <c r="X387" s="24"/>
      <c r="Y387" s="5"/>
      <c r="Z387" s="12"/>
      <c r="AA387" s="12"/>
      <c r="AB387" s="12"/>
      <c r="AC387" s="12"/>
      <c r="AD387" s="12"/>
      <c r="AE387" s="13"/>
      <c r="AF387" s="12"/>
      <c r="AG387" s="1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</row>
    <row r="388" spans="1:189" ht="12.75" x14ac:dyDescent="0.15">
      <c r="A388" s="127">
        <f t="shared" si="114"/>
        <v>43500</v>
      </c>
      <c r="B388" s="145">
        <f t="shared" ca="1" si="124"/>
        <v>1004.27816599</v>
      </c>
      <c r="C388" s="128">
        <f t="shared" si="115"/>
        <v>1000</v>
      </c>
      <c r="D388" s="129">
        <f ca="1">IF(A388&lt;$B$1,VLOOKUP(A388,[1]DI!$A$4:$B$15000,2),0)</f>
        <v>6.4000000000000001E-2</v>
      </c>
      <c r="E388" s="128">
        <f t="shared" ca="1" si="108"/>
        <v>1.0002462000000001</v>
      </c>
      <c r="F388" s="128">
        <f ca="1">(TRUNC(PRODUCT($E$12:$E387),16))</f>
        <v>1.0657380250286701</v>
      </c>
      <c r="G388" s="128">
        <f t="shared" ca="1" si="125"/>
        <v>1.0625944415545601</v>
      </c>
      <c r="H388" s="128">
        <f t="shared" ca="1" si="109"/>
        <v>1.0029584</v>
      </c>
      <c r="I388" s="129">
        <f t="shared" si="116"/>
        <v>2.8000000000000001E-2</v>
      </c>
      <c r="J388" s="136">
        <f t="shared" si="117"/>
        <v>43482</v>
      </c>
      <c r="K388" s="130">
        <f t="shared" si="118"/>
        <v>12</v>
      </c>
      <c r="L388" s="131">
        <f t="shared" si="119"/>
        <v>12</v>
      </c>
      <c r="M388" s="132">
        <f t="shared" si="110"/>
        <v>1.001315873</v>
      </c>
      <c r="N388" s="132">
        <f t="shared" ca="1" si="111"/>
        <v>1.004278166</v>
      </c>
      <c r="O388" s="131">
        <f t="shared" si="120"/>
        <v>0</v>
      </c>
      <c r="P388" s="17">
        <f t="shared" ca="1" si="121"/>
        <v>4.2781659899999998</v>
      </c>
      <c r="Q388" s="133">
        <f t="shared" si="112"/>
        <v>0</v>
      </c>
      <c r="R388" s="134" t="str">
        <f t="shared" si="122"/>
        <v>J=</v>
      </c>
      <c r="S388" s="136">
        <f t="shared" si="123"/>
        <v>43663</v>
      </c>
      <c r="T388" s="135">
        <f t="shared" si="113"/>
        <v>0</v>
      </c>
      <c r="U388" s="12"/>
      <c r="V388" s="138">
        <v>46381</v>
      </c>
      <c r="W388" s="35" t="s">
        <v>90</v>
      </c>
      <c r="X388" s="24"/>
      <c r="Y388" s="5"/>
      <c r="Z388" s="12"/>
      <c r="AA388" s="12"/>
      <c r="AB388" s="12"/>
      <c r="AC388" s="12"/>
      <c r="AD388" s="12"/>
      <c r="AE388" s="13"/>
      <c r="AF388" s="12"/>
      <c r="AG388" s="1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</row>
    <row r="389" spans="1:189" ht="12.75" x14ac:dyDescent="0.15">
      <c r="A389" s="127">
        <f t="shared" si="114"/>
        <v>43501</v>
      </c>
      <c r="B389" s="145">
        <f t="shared" ca="1" si="124"/>
        <v>1004.63550699</v>
      </c>
      <c r="C389" s="128">
        <f t="shared" si="115"/>
        <v>1000</v>
      </c>
      <c r="D389" s="129">
        <f ca="1">IF(A389&lt;$B$1,VLOOKUP(A389,[1]DI!$A$4:$B$15000,2),0)</f>
        <v>6.4000000000000001E-2</v>
      </c>
      <c r="E389" s="128">
        <f t="shared" ca="1" si="108"/>
        <v>1.0002462000000001</v>
      </c>
      <c r="F389" s="128">
        <f ca="1">(TRUNC(PRODUCT($E$12:$E388),16))</f>
        <v>1.0660004097304301</v>
      </c>
      <c r="G389" s="128">
        <f t="shared" ca="1" si="125"/>
        <v>1.0625944415545601</v>
      </c>
      <c r="H389" s="128">
        <f t="shared" ca="1" si="109"/>
        <v>1.0032053299999999</v>
      </c>
      <c r="I389" s="129">
        <f t="shared" si="116"/>
        <v>2.8000000000000001E-2</v>
      </c>
      <c r="J389" s="136">
        <f t="shared" si="117"/>
        <v>43482</v>
      </c>
      <c r="K389" s="130">
        <f t="shared" si="118"/>
        <v>13</v>
      </c>
      <c r="L389" s="131">
        <f t="shared" si="119"/>
        <v>13</v>
      </c>
      <c r="M389" s="132">
        <f t="shared" si="110"/>
        <v>1.0014256070000001</v>
      </c>
      <c r="N389" s="132">
        <f t="shared" ca="1" si="111"/>
        <v>1.0046355069999999</v>
      </c>
      <c r="O389" s="131">
        <f t="shared" si="120"/>
        <v>0</v>
      </c>
      <c r="P389" s="17">
        <f t="shared" ca="1" si="121"/>
        <v>4.6355069899999997</v>
      </c>
      <c r="Q389" s="133">
        <f t="shared" si="112"/>
        <v>0</v>
      </c>
      <c r="R389" s="134" t="str">
        <f t="shared" si="122"/>
        <v>J=</v>
      </c>
      <c r="S389" s="136">
        <f t="shared" si="123"/>
        <v>43663</v>
      </c>
      <c r="T389" s="135">
        <f t="shared" si="113"/>
        <v>0</v>
      </c>
      <c r="U389" s="12"/>
      <c r="V389" s="138">
        <v>46388</v>
      </c>
      <c r="W389" s="35" t="s">
        <v>92</v>
      </c>
      <c r="X389" s="24"/>
      <c r="Y389" s="5"/>
      <c r="Z389" s="12"/>
      <c r="AA389" s="12"/>
      <c r="AB389" s="12"/>
      <c r="AC389" s="12"/>
      <c r="AD389" s="12"/>
      <c r="AE389" s="13"/>
      <c r="AF389" s="12"/>
      <c r="AG389" s="1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</row>
    <row r="390" spans="1:189" ht="12.75" x14ac:dyDescent="0.15">
      <c r="A390" s="127">
        <f t="shared" si="114"/>
        <v>43502</v>
      </c>
      <c r="B390" s="145">
        <f t="shared" ca="1" si="124"/>
        <v>1004.992974</v>
      </c>
      <c r="C390" s="128">
        <f t="shared" si="115"/>
        <v>1000</v>
      </c>
      <c r="D390" s="129">
        <f ca="1">IF(A390&lt;$B$1,VLOOKUP(A390,[1]DI!$A$4:$B$15000,2),0)</f>
        <v>6.4000000000000001E-2</v>
      </c>
      <c r="E390" s="128">
        <f t="shared" ca="1" si="108"/>
        <v>1.0002462000000001</v>
      </c>
      <c r="F390" s="128">
        <f ca="1">(TRUNC(PRODUCT($E$12:$E389),16))</f>
        <v>1.0662628590313099</v>
      </c>
      <c r="G390" s="128">
        <f t="shared" ca="1" si="125"/>
        <v>1.0625944415545601</v>
      </c>
      <c r="H390" s="128">
        <f t="shared" ca="1" si="109"/>
        <v>1.0034523200000001</v>
      </c>
      <c r="I390" s="129">
        <f t="shared" si="116"/>
        <v>2.8000000000000001E-2</v>
      </c>
      <c r="J390" s="136">
        <f t="shared" si="117"/>
        <v>43482</v>
      </c>
      <c r="K390" s="130">
        <f t="shared" si="118"/>
        <v>14</v>
      </c>
      <c r="L390" s="131">
        <f t="shared" si="119"/>
        <v>14</v>
      </c>
      <c r="M390" s="132">
        <f t="shared" si="110"/>
        <v>1.001535353</v>
      </c>
      <c r="N390" s="132">
        <f t="shared" ca="1" si="111"/>
        <v>1.0049929740000001</v>
      </c>
      <c r="O390" s="131">
        <f t="shared" si="120"/>
        <v>0</v>
      </c>
      <c r="P390" s="17">
        <f t="shared" ca="1" si="121"/>
        <v>4.9929740000000002</v>
      </c>
      <c r="Q390" s="133">
        <f t="shared" si="112"/>
        <v>0</v>
      </c>
      <c r="R390" s="134" t="str">
        <f t="shared" si="122"/>
        <v>J=</v>
      </c>
      <c r="S390" s="136">
        <f t="shared" si="123"/>
        <v>43663</v>
      </c>
      <c r="T390" s="135">
        <f t="shared" si="113"/>
        <v>0</v>
      </c>
      <c r="U390" s="12"/>
      <c r="V390" s="138">
        <v>46426</v>
      </c>
      <c r="W390" s="35" t="s">
        <v>76</v>
      </c>
      <c r="X390" s="24"/>
      <c r="Y390" s="5"/>
      <c r="Z390" s="12"/>
      <c r="AA390" s="12"/>
      <c r="AB390" s="12"/>
      <c r="AC390" s="12"/>
      <c r="AD390" s="12"/>
      <c r="AE390" s="13"/>
      <c r="AF390" s="12"/>
      <c r="AG390" s="1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</row>
    <row r="391" spans="1:189" ht="12.75" x14ac:dyDescent="0.15">
      <c r="A391" s="127">
        <f t="shared" si="114"/>
        <v>43503</v>
      </c>
      <c r="B391" s="145">
        <f t="shared" ca="1" si="124"/>
        <v>1005.3505679899999</v>
      </c>
      <c r="C391" s="128">
        <f t="shared" si="115"/>
        <v>1000</v>
      </c>
      <c r="D391" s="129">
        <f ca="1">IF(A391&lt;$B$1,VLOOKUP(A391,[1]DI!$A$4:$B$15000,2),0)</f>
        <v>6.4000000000000001E-2</v>
      </c>
      <c r="E391" s="128">
        <f t="shared" ca="1" si="108"/>
        <v>1.0002462000000001</v>
      </c>
      <c r="F391" s="128">
        <f ca="1">(TRUNC(PRODUCT($E$12:$E390),16))</f>
        <v>1.0665253729472</v>
      </c>
      <c r="G391" s="128">
        <f t="shared" ca="1" si="125"/>
        <v>1.0625944415545601</v>
      </c>
      <c r="H391" s="128">
        <f t="shared" ca="1" si="109"/>
        <v>1.0036993700000001</v>
      </c>
      <c r="I391" s="129">
        <f t="shared" si="116"/>
        <v>2.8000000000000001E-2</v>
      </c>
      <c r="J391" s="136">
        <f t="shared" si="117"/>
        <v>43482</v>
      </c>
      <c r="K391" s="130">
        <f t="shared" si="118"/>
        <v>15</v>
      </c>
      <c r="L391" s="131">
        <f t="shared" si="119"/>
        <v>15</v>
      </c>
      <c r="M391" s="132">
        <f t="shared" si="110"/>
        <v>1.0016451120000001</v>
      </c>
      <c r="N391" s="132">
        <f t="shared" ca="1" si="111"/>
        <v>1.0053505679999999</v>
      </c>
      <c r="O391" s="131">
        <f t="shared" si="120"/>
        <v>0</v>
      </c>
      <c r="P391" s="17">
        <f t="shared" ca="1" si="121"/>
        <v>5.3505679900000001</v>
      </c>
      <c r="Q391" s="133">
        <f t="shared" si="112"/>
        <v>0</v>
      </c>
      <c r="R391" s="134" t="str">
        <f t="shared" si="122"/>
        <v>J=</v>
      </c>
      <c r="S391" s="136">
        <f t="shared" si="123"/>
        <v>43663</v>
      </c>
      <c r="T391" s="135">
        <f t="shared" si="113"/>
        <v>0</v>
      </c>
      <c r="U391" s="12"/>
      <c r="V391" s="138">
        <v>46427</v>
      </c>
      <c r="W391" s="35" t="s">
        <v>76</v>
      </c>
      <c r="X391" s="24"/>
      <c r="Y391" s="5"/>
      <c r="Z391" s="12"/>
      <c r="AA391" s="12"/>
      <c r="AB391" s="12"/>
      <c r="AC391" s="12"/>
      <c r="AD391" s="12"/>
      <c r="AE391" s="13"/>
      <c r="AF391" s="12"/>
      <c r="AG391" s="1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</row>
    <row r="392" spans="1:189" ht="12.75" x14ac:dyDescent="0.15">
      <c r="A392" s="127">
        <f t="shared" si="114"/>
        <v>43504</v>
      </c>
      <c r="B392" s="145">
        <f t="shared" ca="1" si="124"/>
        <v>1005.70828799</v>
      </c>
      <c r="C392" s="128">
        <f t="shared" si="115"/>
        <v>1000</v>
      </c>
      <c r="D392" s="129">
        <f ca="1">IF(A392&lt;$B$1,VLOOKUP(A392,[1]DI!$A$4:$B$15000,2),0)</f>
        <v>6.4000000000000001E-2</v>
      </c>
      <c r="E392" s="128">
        <f t="shared" ca="1" si="108"/>
        <v>1.0002462000000001</v>
      </c>
      <c r="F392" s="128">
        <f ca="1">(TRUNC(PRODUCT($E$12:$E391),16))</f>
        <v>1.0667879514940199</v>
      </c>
      <c r="G392" s="128">
        <f t="shared" ca="1" si="125"/>
        <v>1.0625944415545601</v>
      </c>
      <c r="H392" s="128">
        <f t="shared" ca="1" si="109"/>
        <v>1.00394648</v>
      </c>
      <c r="I392" s="129">
        <f t="shared" si="116"/>
        <v>2.8000000000000001E-2</v>
      </c>
      <c r="J392" s="136">
        <f t="shared" si="117"/>
        <v>43482</v>
      </c>
      <c r="K392" s="130">
        <f t="shared" si="118"/>
        <v>16</v>
      </c>
      <c r="L392" s="131">
        <f t="shared" si="119"/>
        <v>16</v>
      </c>
      <c r="M392" s="132">
        <f t="shared" si="110"/>
        <v>1.001754882</v>
      </c>
      <c r="N392" s="132">
        <f t="shared" ca="1" si="111"/>
        <v>1.0057082879999999</v>
      </c>
      <c r="O392" s="131">
        <f t="shared" si="120"/>
        <v>0</v>
      </c>
      <c r="P392" s="17">
        <f t="shared" ca="1" si="121"/>
        <v>5.7082879899999996</v>
      </c>
      <c r="Q392" s="133">
        <f t="shared" si="112"/>
        <v>0</v>
      </c>
      <c r="R392" s="134" t="str">
        <f t="shared" si="122"/>
        <v>J=</v>
      </c>
      <c r="S392" s="136">
        <f t="shared" si="123"/>
        <v>43663</v>
      </c>
      <c r="T392" s="135">
        <f t="shared" si="113"/>
        <v>0</v>
      </c>
      <c r="U392" s="12"/>
      <c r="V392" s="138">
        <v>46472</v>
      </c>
      <c r="W392" s="35" t="s">
        <v>93</v>
      </c>
      <c r="X392" s="24"/>
      <c r="Y392" s="5"/>
      <c r="Z392" s="12"/>
      <c r="AA392" s="12"/>
      <c r="AB392" s="12"/>
      <c r="AC392" s="12"/>
      <c r="AD392" s="12"/>
      <c r="AE392" s="13"/>
      <c r="AF392" s="12"/>
      <c r="AG392" s="1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</row>
    <row r="393" spans="1:189" ht="12.75" x14ac:dyDescent="0.15">
      <c r="A393" s="127">
        <f t="shared" si="114"/>
        <v>43505</v>
      </c>
      <c r="B393" s="145">
        <f t="shared" ca="1" si="124"/>
        <v>1006.06613399</v>
      </c>
      <c r="C393" s="128">
        <f t="shared" si="115"/>
        <v>1000</v>
      </c>
      <c r="D393" s="129">
        <f ca="1">IF(A393&lt;$B$1,VLOOKUP(A393,[1]DI!$A$4:$B$15000,2),0)</f>
        <v>0</v>
      </c>
      <c r="E393" s="128">
        <f t="shared" ca="1" si="108"/>
        <v>1</v>
      </c>
      <c r="F393" s="128">
        <f ca="1">(TRUNC(PRODUCT($E$12:$E392),16))</f>
        <v>1.06705059468768</v>
      </c>
      <c r="G393" s="128">
        <f t="shared" ca="1" si="125"/>
        <v>1.0625944415545601</v>
      </c>
      <c r="H393" s="128">
        <f t="shared" ca="1" si="109"/>
        <v>1.0041936499999999</v>
      </c>
      <c r="I393" s="129">
        <f t="shared" si="116"/>
        <v>2.8000000000000001E-2</v>
      </c>
      <c r="J393" s="136">
        <f t="shared" si="117"/>
        <v>43482</v>
      </c>
      <c r="K393" s="130">
        <f t="shared" si="118"/>
        <v>16</v>
      </c>
      <c r="L393" s="131">
        <f t="shared" si="119"/>
        <v>17</v>
      </c>
      <c r="M393" s="132">
        <f t="shared" si="110"/>
        <v>1.001864664</v>
      </c>
      <c r="N393" s="132">
        <f t="shared" ca="1" si="111"/>
        <v>1.0060661339999999</v>
      </c>
      <c r="O393" s="131">
        <f t="shared" si="120"/>
        <v>0</v>
      </c>
      <c r="P393" s="17">
        <f t="shared" ca="1" si="121"/>
        <v>6.06613399</v>
      </c>
      <c r="Q393" s="133">
        <f t="shared" si="112"/>
        <v>0</v>
      </c>
      <c r="R393" s="134" t="str">
        <f t="shared" si="122"/>
        <v>J=</v>
      </c>
      <c r="S393" s="136">
        <f t="shared" si="123"/>
        <v>43663</v>
      </c>
      <c r="T393" s="135">
        <f t="shared" si="113"/>
        <v>0</v>
      </c>
      <c r="U393" s="12"/>
      <c r="V393" s="138">
        <v>46498</v>
      </c>
      <c r="W393" s="35" t="s">
        <v>78</v>
      </c>
      <c r="X393" s="24"/>
      <c r="Y393" s="5"/>
      <c r="Z393" s="12"/>
      <c r="AA393" s="12"/>
      <c r="AB393" s="12"/>
      <c r="AC393" s="12"/>
      <c r="AD393" s="12"/>
      <c r="AE393" s="13"/>
      <c r="AF393" s="12"/>
      <c r="AG393" s="1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</row>
    <row r="394" spans="1:189" ht="12.75" x14ac:dyDescent="0.15">
      <c r="A394" s="127">
        <f t="shared" si="114"/>
        <v>43506</v>
      </c>
      <c r="B394" s="145">
        <f t="shared" ca="1" si="124"/>
        <v>1006.06613399</v>
      </c>
      <c r="C394" s="128">
        <f t="shared" si="115"/>
        <v>1000</v>
      </c>
      <c r="D394" s="129">
        <f ca="1">IF(A394&lt;$B$1,VLOOKUP(A394,[1]DI!$A$4:$B$15000,2),0)</f>
        <v>0</v>
      </c>
      <c r="E394" s="128">
        <f t="shared" ca="1" si="108"/>
        <v>1</v>
      </c>
      <c r="F394" s="128">
        <f ca="1">(TRUNC(PRODUCT($E$12:$E393),16))</f>
        <v>1.06705059468768</v>
      </c>
      <c r="G394" s="128">
        <f t="shared" ca="1" si="125"/>
        <v>1.0625944415545601</v>
      </c>
      <c r="H394" s="128">
        <f t="shared" ca="1" si="109"/>
        <v>1.0041936499999999</v>
      </c>
      <c r="I394" s="129">
        <f t="shared" si="116"/>
        <v>2.8000000000000001E-2</v>
      </c>
      <c r="J394" s="136">
        <f t="shared" si="117"/>
        <v>43482</v>
      </c>
      <c r="K394" s="130">
        <f t="shared" si="118"/>
        <v>16</v>
      </c>
      <c r="L394" s="131">
        <f t="shared" si="119"/>
        <v>17</v>
      </c>
      <c r="M394" s="132">
        <f t="shared" si="110"/>
        <v>1.001864664</v>
      </c>
      <c r="N394" s="132">
        <f t="shared" ca="1" si="111"/>
        <v>1.0060661339999999</v>
      </c>
      <c r="O394" s="131">
        <f t="shared" si="120"/>
        <v>0</v>
      </c>
      <c r="P394" s="17">
        <f t="shared" ca="1" si="121"/>
        <v>6.06613399</v>
      </c>
      <c r="Q394" s="133">
        <f t="shared" si="112"/>
        <v>0</v>
      </c>
      <c r="R394" s="134" t="str">
        <f t="shared" si="122"/>
        <v>J=</v>
      </c>
      <c r="S394" s="136">
        <f t="shared" si="123"/>
        <v>43663</v>
      </c>
      <c r="T394" s="135">
        <f t="shared" si="113"/>
        <v>0</v>
      </c>
      <c r="U394" s="12"/>
      <c r="V394" s="138">
        <v>46534</v>
      </c>
      <c r="W394" s="35" t="s">
        <v>94</v>
      </c>
      <c r="X394" s="24"/>
      <c r="Y394" s="5"/>
      <c r="Z394" s="12"/>
      <c r="AA394" s="12"/>
      <c r="AB394" s="12"/>
      <c r="AC394" s="12"/>
      <c r="AD394" s="12"/>
      <c r="AE394" s="13"/>
      <c r="AF394" s="12"/>
      <c r="AG394" s="1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</row>
    <row r="395" spans="1:189" ht="12.75" x14ac:dyDescent="0.15">
      <c r="A395" s="127">
        <f t="shared" si="114"/>
        <v>43507</v>
      </c>
      <c r="B395" s="145">
        <f t="shared" ca="1" si="124"/>
        <v>1006.06613399</v>
      </c>
      <c r="C395" s="128">
        <f t="shared" si="115"/>
        <v>1000</v>
      </c>
      <c r="D395" s="129">
        <f ca="1">IF(A395&lt;$B$1,VLOOKUP(A395,[1]DI!$A$4:$B$15000,2),0)</f>
        <v>6.4000000000000001E-2</v>
      </c>
      <c r="E395" s="128">
        <f t="shared" ca="1" si="108"/>
        <v>1.0002462000000001</v>
      </c>
      <c r="F395" s="128">
        <f ca="1">(TRUNC(PRODUCT($E$12:$E394),16))</f>
        <v>1.06705059468768</v>
      </c>
      <c r="G395" s="128">
        <f t="shared" ca="1" si="125"/>
        <v>1.0625944415545601</v>
      </c>
      <c r="H395" s="128">
        <f t="shared" ca="1" si="109"/>
        <v>1.0041936499999999</v>
      </c>
      <c r="I395" s="129">
        <f t="shared" si="116"/>
        <v>2.8000000000000001E-2</v>
      </c>
      <c r="J395" s="136">
        <f t="shared" si="117"/>
        <v>43482</v>
      </c>
      <c r="K395" s="130">
        <f t="shared" si="118"/>
        <v>17</v>
      </c>
      <c r="L395" s="131">
        <f t="shared" si="119"/>
        <v>17</v>
      </c>
      <c r="M395" s="132">
        <f t="shared" si="110"/>
        <v>1.001864664</v>
      </c>
      <c r="N395" s="132">
        <f t="shared" ca="1" si="111"/>
        <v>1.0060661339999999</v>
      </c>
      <c r="O395" s="131">
        <f t="shared" si="120"/>
        <v>0</v>
      </c>
      <c r="P395" s="17">
        <f t="shared" ca="1" si="121"/>
        <v>6.06613399</v>
      </c>
      <c r="Q395" s="133">
        <f t="shared" si="112"/>
        <v>0</v>
      </c>
      <c r="R395" s="134" t="str">
        <f t="shared" si="122"/>
        <v>J=</v>
      </c>
      <c r="S395" s="136">
        <f t="shared" si="123"/>
        <v>43663</v>
      </c>
      <c r="T395" s="135">
        <f t="shared" si="113"/>
        <v>0</v>
      </c>
      <c r="U395" s="12"/>
      <c r="V395" s="138">
        <v>46637</v>
      </c>
      <c r="W395" s="35" t="s">
        <v>87</v>
      </c>
      <c r="X395" s="24"/>
      <c r="Y395" s="5"/>
      <c r="Z395" s="12"/>
      <c r="AA395" s="12"/>
      <c r="AB395" s="12"/>
      <c r="AC395" s="12"/>
      <c r="AD395" s="12"/>
      <c r="AE395" s="13"/>
      <c r="AF395" s="12"/>
      <c r="AG395" s="1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</row>
    <row r="396" spans="1:189" ht="12.75" x14ac:dyDescent="0.15">
      <c r="A396" s="127">
        <f t="shared" si="114"/>
        <v>43508</v>
      </c>
      <c r="B396" s="145">
        <f t="shared" ca="1" si="124"/>
        <v>1006.42411699</v>
      </c>
      <c r="C396" s="128">
        <f t="shared" si="115"/>
        <v>1000</v>
      </c>
      <c r="D396" s="129">
        <f ca="1">IF(A396&lt;$B$1,VLOOKUP(A396,[1]DI!$A$4:$B$15000,2),0)</f>
        <v>6.4000000000000001E-2</v>
      </c>
      <c r="E396" s="128">
        <f t="shared" ref="E396:E459" ca="1" si="126">IF(A396&lt;A$10,1,ROUND(((1+D396)^(1/252)),8))</f>
        <v>1.0002462000000001</v>
      </c>
      <c r="F396" s="128">
        <f ca="1">(TRUNC(PRODUCT($E$12:$E395),16))</f>
        <v>1.06731330254409</v>
      </c>
      <c r="G396" s="128">
        <f t="shared" ca="1" si="125"/>
        <v>1.0625944415545601</v>
      </c>
      <c r="H396" s="128">
        <f t="shared" ref="H396:H459" ca="1" si="127">ROUND(F396/G396,8)</f>
        <v>1.0044408899999999</v>
      </c>
      <c r="I396" s="129">
        <f t="shared" si="116"/>
        <v>2.8000000000000001E-2</v>
      </c>
      <c r="J396" s="136">
        <f t="shared" si="117"/>
        <v>43482</v>
      </c>
      <c r="K396" s="130">
        <f t="shared" si="118"/>
        <v>18</v>
      </c>
      <c r="L396" s="131">
        <f t="shared" si="119"/>
        <v>18</v>
      </c>
      <c r="M396" s="132">
        <f t="shared" ref="M396:M459" si="128">ROUND((I396+1)^(L396/252),9)</f>
        <v>1.0019744589999999</v>
      </c>
      <c r="N396" s="132">
        <f t="shared" ref="N396:N459" ca="1" si="129">ROUND(H396*M396,9)</f>
        <v>1.0064241169999999</v>
      </c>
      <c r="O396" s="131">
        <f t="shared" si="120"/>
        <v>0</v>
      </c>
      <c r="P396" s="17">
        <f t="shared" ca="1" si="121"/>
        <v>6.4241169899999999</v>
      </c>
      <c r="Q396" s="133">
        <f t="shared" ref="Q396:Q459" si="130">IF(O396&gt;0,VLOOKUP(A396,$W$12:$AB$60,5),0)</f>
        <v>0</v>
      </c>
      <c r="R396" s="134" t="str">
        <f t="shared" si="122"/>
        <v>J=</v>
      </c>
      <c r="S396" s="136">
        <f t="shared" si="123"/>
        <v>43663</v>
      </c>
      <c r="T396" s="135">
        <f t="shared" ref="T396:T459" si="131">IF(O396&gt;0,(P396+Q396)*T$9,0)</f>
        <v>0</v>
      </c>
      <c r="U396" s="12"/>
      <c r="V396" s="138">
        <v>46672</v>
      </c>
      <c r="W396" s="28" t="s">
        <v>82</v>
      </c>
      <c r="X396" s="39"/>
      <c r="Y396" s="5"/>
      <c r="Z396" s="12"/>
      <c r="AA396" s="12"/>
      <c r="AB396" s="12"/>
      <c r="AC396" s="12"/>
      <c r="AD396" s="12"/>
      <c r="AE396" s="13"/>
      <c r="AF396" s="12"/>
      <c r="AG396" s="1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</row>
    <row r="397" spans="1:189" ht="12.75" x14ac:dyDescent="0.15">
      <c r="A397" s="127">
        <f t="shared" ref="A397:A460" si="132">(A396+1)</f>
        <v>43509</v>
      </c>
      <c r="B397" s="145">
        <f t="shared" ca="1" si="124"/>
        <v>1006.7822159900001</v>
      </c>
      <c r="C397" s="128">
        <f t="shared" ref="C397:C460" si="133">(C396-Q396)</f>
        <v>1000</v>
      </c>
      <c r="D397" s="129">
        <f ca="1">IF(A397&lt;$B$1,VLOOKUP(A397,[1]DI!$A$4:$B$15000,2),0)</f>
        <v>6.4000000000000001E-2</v>
      </c>
      <c r="E397" s="128">
        <f t="shared" ca="1" si="126"/>
        <v>1.0002462000000001</v>
      </c>
      <c r="F397" s="128">
        <f ca="1">(TRUNC(PRODUCT($E$12:$E396),16))</f>
        <v>1.0675760750791801</v>
      </c>
      <c r="G397" s="128">
        <f t="shared" ca="1" si="125"/>
        <v>1.0625944415545601</v>
      </c>
      <c r="H397" s="128">
        <f t="shared" ca="1" si="127"/>
        <v>1.00468818</v>
      </c>
      <c r="I397" s="129">
        <f t="shared" ref="I397:I460" si="134">I396</f>
        <v>2.8000000000000001E-2</v>
      </c>
      <c r="J397" s="136">
        <f t="shared" ref="J397:J460" si="135">IF(O396&gt;0,VLOOKUP(O396,V$12:AF$60,2),J396)</f>
        <v>43482</v>
      </c>
      <c r="K397" s="130">
        <f t="shared" ref="K397:K460" si="136">IF(A397&gt;J397,IF(NETWORKDAYS(J397,A397,$V$71:$V$455)-1=0,1,NETWORKDAYS(J397,A397,$V$71:$V$455)-1),0)</f>
        <v>19</v>
      </c>
      <c r="L397" s="131">
        <f t="shared" ref="L397:L460" si="137">IF(AND(K397=1,K396=1),1,IF(K397&gt;0,IF(K397=K396,K397+1,K397),0))</f>
        <v>19</v>
      </c>
      <c r="M397" s="132">
        <f t="shared" si="128"/>
        <v>1.0020842649999999</v>
      </c>
      <c r="N397" s="132">
        <f t="shared" ca="1" si="129"/>
        <v>1.006782216</v>
      </c>
      <c r="O397" s="131">
        <f t="shared" ref="O397:O460" si="138">IF(VLOOKUP(A397,W$12:AD$60,8)=VLOOKUP(A396,W$12:AD$60,8),0,VLOOKUP(A397,W$12:AD$60,8))</f>
        <v>0</v>
      </c>
      <c r="P397" s="17">
        <f t="shared" ref="P397:P460" ca="1" si="139">TRUNC(((N397-1)*C397),8)</f>
        <v>6.7822159900000001</v>
      </c>
      <c r="Q397" s="133">
        <f t="shared" si="130"/>
        <v>0</v>
      </c>
      <c r="R397" s="134" t="str">
        <f t="shared" ref="R397:R460" si="140">IF(O396&gt;0,VLOOKUP(O396,V$12:AF$60,10),R396)</f>
        <v>J=</v>
      </c>
      <c r="S397" s="136">
        <f t="shared" ref="S397:S460" si="141">IF(O396&gt;0,VLOOKUP(O396,V$12:AF$60,11),S396)</f>
        <v>43663</v>
      </c>
      <c r="T397" s="135">
        <f t="shared" si="131"/>
        <v>0</v>
      </c>
      <c r="U397" s="12"/>
      <c r="V397" s="138">
        <v>46693</v>
      </c>
      <c r="W397" s="35" t="s">
        <v>88</v>
      </c>
      <c r="X397" s="24"/>
      <c r="Y397" s="5"/>
      <c r="Z397" s="12"/>
      <c r="AA397" s="12"/>
      <c r="AB397" s="12"/>
      <c r="AC397" s="12"/>
      <c r="AD397" s="12"/>
      <c r="AE397" s="13"/>
      <c r="AF397" s="12"/>
      <c r="AG397" s="1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</row>
    <row r="398" spans="1:189" ht="12.75" x14ac:dyDescent="0.15">
      <c r="A398" s="127">
        <f t="shared" si="132"/>
        <v>43510</v>
      </c>
      <c r="B398" s="145">
        <f t="shared" ref="B398:B461" ca="1" si="142">IF(A398&lt;=TODAY(),C398+P398,IF(AND(A398&gt;TODAY(),A398&lt;=$B$1),IF(VLOOKUP(TODAY(),$A$10:$D$10000,4,FALSE)=0,"n.d",C398+P398),"n.d"))</f>
        <v>1007.140442</v>
      </c>
      <c r="C398" s="128">
        <f t="shared" si="133"/>
        <v>1000</v>
      </c>
      <c r="D398" s="129">
        <f ca="1">IF(A398&lt;$B$1,VLOOKUP(A398,[1]DI!$A$4:$B$15000,2),0)</f>
        <v>6.4000000000000001E-2</v>
      </c>
      <c r="E398" s="128">
        <f t="shared" ca="1" si="126"/>
        <v>1.0002462000000001</v>
      </c>
      <c r="F398" s="128">
        <f ca="1">(TRUNC(PRODUCT($E$12:$E397),16))</f>
        <v>1.0678389123088601</v>
      </c>
      <c r="G398" s="128">
        <f t="shared" ca="1" si="125"/>
        <v>1.0625944415545601</v>
      </c>
      <c r="H398" s="128">
        <f t="shared" ca="1" si="127"/>
        <v>1.00493553</v>
      </c>
      <c r="I398" s="129">
        <f t="shared" si="134"/>
        <v>2.8000000000000001E-2</v>
      </c>
      <c r="J398" s="136">
        <f t="shared" si="135"/>
        <v>43482</v>
      </c>
      <c r="K398" s="130">
        <f t="shared" si="136"/>
        <v>20</v>
      </c>
      <c r="L398" s="131">
        <f t="shared" si="137"/>
        <v>20</v>
      </c>
      <c r="M398" s="132">
        <f t="shared" si="128"/>
        <v>1.002194083</v>
      </c>
      <c r="N398" s="132">
        <f t="shared" ca="1" si="129"/>
        <v>1.0071404420000001</v>
      </c>
      <c r="O398" s="131">
        <f t="shared" si="138"/>
        <v>0</v>
      </c>
      <c r="P398" s="17">
        <f t="shared" ca="1" si="139"/>
        <v>7.1404420000000002</v>
      </c>
      <c r="Q398" s="133">
        <f t="shared" si="130"/>
        <v>0</v>
      </c>
      <c r="R398" s="134" t="str">
        <f t="shared" si="140"/>
        <v>J=</v>
      </c>
      <c r="S398" s="136">
        <f t="shared" si="141"/>
        <v>43663</v>
      </c>
      <c r="T398" s="135">
        <f t="shared" si="131"/>
        <v>0</v>
      </c>
      <c r="U398" s="12"/>
      <c r="V398" s="138">
        <v>46706</v>
      </c>
      <c r="W398" s="35" t="s">
        <v>97</v>
      </c>
      <c r="X398" s="39"/>
      <c r="Y398" s="5"/>
      <c r="Z398" s="12"/>
      <c r="AA398" s="12"/>
      <c r="AB398" s="12"/>
      <c r="AC398" s="12"/>
      <c r="AD398" s="12"/>
      <c r="AE398" s="13"/>
      <c r="AF398" s="12"/>
      <c r="AG398" s="1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</row>
    <row r="399" spans="1:189" ht="12.75" x14ac:dyDescent="0.15">
      <c r="A399" s="127">
        <f t="shared" si="132"/>
        <v>43511</v>
      </c>
      <c r="B399" s="145">
        <f t="shared" ca="1" si="142"/>
        <v>1007.4988049999999</v>
      </c>
      <c r="C399" s="128">
        <f t="shared" si="133"/>
        <v>1000</v>
      </c>
      <c r="D399" s="129">
        <f ca="1">IF(A399&lt;$B$1,VLOOKUP(A399,[1]DI!$A$4:$B$15000,2),0)</f>
        <v>6.4000000000000001E-2</v>
      </c>
      <c r="E399" s="128">
        <f t="shared" ca="1" si="126"/>
        <v>1.0002462000000001</v>
      </c>
      <c r="F399" s="128">
        <f ca="1">(TRUNC(PRODUCT($E$12:$E398),16))</f>
        <v>1.0681018142490799</v>
      </c>
      <c r="G399" s="128">
        <f t="shared" ca="1" si="125"/>
        <v>1.0625944415545601</v>
      </c>
      <c r="H399" s="128">
        <f t="shared" ca="1" si="127"/>
        <v>1.00518295</v>
      </c>
      <c r="I399" s="129">
        <f t="shared" si="134"/>
        <v>2.8000000000000001E-2</v>
      </c>
      <c r="J399" s="136">
        <f t="shared" si="135"/>
        <v>43482</v>
      </c>
      <c r="K399" s="130">
        <f t="shared" si="136"/>
        <v>21</v>
      </c>
      <c r="L399" s="131">
        <f t="shared" si="137"/>
        <v>21</v>
      </c>
      <c r="M399" s="132">
        <f t="shared" si="128"/>
        <v>1.0023039140000001</v>
      </c>
      <c r="N399" s="132">
        <f t="shared" ca="1" si="129"/>
        <v>1.007498805</v>
      </c>
      <c r="O399" s="131">
        <f t="shared" si="138"/>
        <v>0</v>
      </c>
      <c r="P399" s="17">
        <f t="shared" ca="1" si="139"/>
        <v>7.4988049999999999</v>
      </c>
      <c r="Q399" s="133">
        <f t="shared" si="130"/>
        <v>0</v>
      </c>
      <c r="R399" s="134" t="str">
        <f t="shared" si="140"/>
        <v>J=</v>
      </c>
      <c r="S399" s="136">
        <f t="shared" si="141"/>
        <v>43663</v>
      </c>
      <c r="T399" s="135">
        <f t="shared" si="131"/>
        <v>0</v>
      </c>
      <c r="U399" s="12"/>
      <c r="V399" s="138">
        <v>46811</v>
      </c>
      <c r="W399" s="35" t="s">
        <v>76</v>
      </c>
      <c r="X399" s="24"/>
      <c r="Y399" s="5"/>
      <c r="Z399" s="12"/>
      <c r="AA399" s="12"/>
      <c r="AB399" s="12"/>
      <c r="AC399" s="12"/>
      <c r="AD399" s="12"/>
      <c r="AE399" s="13"/>
      <c r="AF399" s="12"/>
      <c r="AG399" s="1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</row>
    <row r="400" spans="1:189" ht="12.75" x14ac:dyDescent="0.15">
      <c r="A400" s="127">
        <f t="shared" si="132"/>
        <v>43512</v>
      </c>
      <c r="B400" s="145">
        <f t="shared" ca="1" si="142"/>
        <v>1007.85728399</v>
      </c>
      <c r="C400" s="128">
        <f t="shared" si="133"/>
        <v>1000</v>
      </c>
      <c r="D400" s="129">
        <f ca="1">IF(A400&lt;$B$1,VLOOKUP(A400,[1]DI!$A$4:$B$15000,2),0)</f>
        <v>0</v>
      </c>
      <c r="E400" s="128">
        <f t="shared" ca="1" si="126"/>
        <v>1</v>
      </c>
      <c r="F400" s="128">
        <f ca="1">(TRUNC(PRODUCT($E$12:$E399),16))</f>
        <v>1.0683647809157399</v>
      </c>
      <c r="G400" s="128">
        <f t="shared" ca="1" si="125"/>
        <v>1.0625944415545601</v>
      </c>
      <c r="H400" s="128">
        <f t="shared" ca="1" si="127"/>
        <v>1.0054304199999999</v>
      </c>
      <c r="I400" s="129">
        <f t="shared" si="134"/>
        <v>2.8000000000000001E-2</v>
      </c>
      <c r="J400" s="136">
        <f t="shared" si="135"/>
        <v>43482</v>
      </c>
      <c r="K400" s="130">
        <f t="shared" si="136"/>
        <v>21</v>
      </c>
      <c r="L400" s="131">
        <f t="shared" si="137"/>
        <v>22</v>
      </c>
      <c r="M400" s="132">
        <f t="shared" si="128"/>
        <v>1.0024137559999999</v>
      </c>
      <c r="N400" s="132">
        <f t="shared" ca="1" si="129"/>
        <v>1.007857284</v>
      </c>
      <c r="O400" s="131">
        <f t="shared" si="138"/>
        <v>0</v>
      </c>
      <c r="P400" s="17">
        <f t="shared" ca="1" si="139"/>
        <v>7.85728399</v>
      </c>
      <c r="Q400" s="133">
        <f t="shared" si="130"/>
        <v>0</v>
      </c>
      <c r="R400" s="134" t="str">
        <f t="shared" si="140"/>
        <v>J=</v>
      </c>
      <c r="S400" s="136">
        <f t="shared" si="141"/>
        <v>43663</v>
      </c>
      <c r="T400" s="135">
        <f t="shared" si="131"/>
        <v>0</v>
      </c>
      <c r="U400" s="12"/>
      <c r="V400" s="138">
        <v>46812</v>
      </c>
      <c r="W400" s="35" t="s">
        <v>76</v>
      </c>
      <c r="X400" s="24"/>
      <c r="Y400" s="5"/>
      <c r="Z400" s="12"/>
      <c r="AA400" s="12"/>
      <c r="AB400" s="12"/>
      <c r="AC400" s="12"/>
      <c r="AD400" s="12"/>
      <c r="AE400" s="13"/>
      <c r="AF400" s="12"/>
      <c r="AG400" s="1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</row>
    <row r="401" spans="1:195" ht="12.75" x14ac:dyDescent="0.15">
      <c r="A401" s="127">
        <f t="shared" si="132"/>
        <v>43513</v>
      </c>
      <c r="B401" s="145">
        <f t="shared" ca="1" si="142"/>
        <v>1007.85728399</v>
      </c>
      <c r="C401" s="128">
        <f t="shared" si="133"/>
        <v>1000</v>
      </c>
      <c r="D401" s="129">
        <f ca="1">IF(A401&lt;$B$1,VLOOKUP(A401,[1]DI!$A$4:$B$15000,2),0)</f>
        <v>0</v>
      </c>
      <c r="E401" s="128">
        <f t="shared" ca="1" si="126"/>
        <v>1</v>
      </c>
      <c r="F401" s="128">
        <f ca="1">(TRUNC(PRODUCT($E$12:$E400),16))</f>
        <v>1.0683647809157399</v>
      </c>
      <c r="G401" s="128">
        <f t="shared" ca="1" si="125"/>
        <v>1.0625944415545601</v>
      </c>
      <c r="H401" s="128">
        <f t="shared" ca="1" si="127"/>
        <v>1.0054304199999999</v>
      </c>
      <c r="I401" s="129">
        <f t="shared" si="134"/>
        <v>2.8000000000000001E-2</v>
      </c>
      <c r="J401" s="136">
        <f t="shared" si="135"/>
        <v>43482</v>
      </c>
      <c r="K401" s="130">
        <f t="shared" si="136"/>
        <v>21</v>
      </c>
      <c r="L401" s="131">
        <f t="shared" si="137"/>
        <v>22</v>
      </c>
      <c r="M401" s="132">
        <f t="shared" si="128"/>
        <v>1.0024137559999999</v>
      </c>
      <c r="N401" s="132">
        <f t="shared" ca="1" si="129"/>
        <v>1.007857284</v>
      </c>
      <c r="O401" s="131">
        <f t="shared" si="138"/>
        <v>0</v>
      </c>
      <c r="P401" s="17">
        <f t="shared" ca="1" si="139"/>
        <v>7.85728399</v>
      </c>
      <c r="Q401" s="133">
        <f t="shared" si="130"/>
        <v>0</v>
      </c>
      <c r="R401" s="134" t="str">
        <f t="shared" si="140"/>
        <v>J=</v>
      </c>
      <c r="S401" s="136">
        <f t="shared" si="141"/>
        <v>43663</v>
      </c>
      <c r="T401" s="135">
        <f t="shared" si="131"/>
        <v>0</v>
      </c>
      <c r="U401" s="12"/>
      <c r="V401" s="138">
        <v>46857</v>
      </c>
      <c r="W401" s="35" t="s">
        <v>93</v>
      </c>
      <c r="X401" s="24"/>
      <c r="Y401" s="5"/>
      <c r="Z401" s="12"/>
      <c r="AA401" s="12"/>
      <c r="AB401" s="12"/>
      <c r="AC401" s="12"/>
      <c r="AD401" s="12"/>
      <c r="AE401" s="13"/>
      <c r="AF401" s="12"/>
      <c r="AG401" s="1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</row>
    <row r="402" spans="1:195" ht="12.75" x14ac:dyDescent="0.15">
      <c r="A402" s="127">
        <f t="shared" si="132"/>
        <v>43514</v>
      </c>
      <c r="B402" s="145">
        <f t="shared" ca="1" si="142"/>
        <v>1007.85728399</v>
      </c>
      <c r="C402" s="128">
        <f t="shared" si="133"/>
        <v>1000</v>
      </c>
      <c r="D402" s="129">
        <f ca="1">IF(A402&lt;$B$1,VLOOKUP(A402,[1]DI!$A$4:$B$15000,2),0)</f>
        <v>6.4000000000000001E-2</v>
      </c>
      <c r="E402" s="128">
        <f t="shared" ca="1" si="126"/>
        <v>1.0002462000000001</v>
      </c>
      <c r="F402" s="128">
        <f ca="1">(TRUNC(PRODUCT($E$12:$E401),16))</f>
        <v>1.0683647809157399</v>
      </c>
      <c r="G402" s="128">
        <f t="shared" ca="1" si="125"/>
        <v>1.0625944415545601</v>
      </c>
      <c r="H402" s="128">
        <f t="shared" ca="1" si="127"/>
        <v>1.0054304199999999</v>
      </c>
      <c r="I402" s="129">
        <f t="shared" si="134"/>
        <v>2.8000000000000001E-2</v>
      </c>
      <c r="J402" s="136">
        <f t="shared" si="135"/>
        <v>43482</v>
      </c>
      <c r="K402" s="130">
        <f t="shared" si="136"/>
        <v>22</v>
      </c>
      <c r="L402" s="131">
        <f t="shared" si="137"/>
        <v>22</v>
      </c>
      <c r="M402" s="132">
        <f t="shared" si="128"/>
        <v>1.0024137559999999</v>
      </c>
      <c r="N402" s="132">
        <f t="shared" ca="1" si="129"/>
        <v>1.007857284</v>
      </c>
      <c r="O402" s="131">
        <f t="shared" si="138"/>
        <v>0</v>
      </c>
      <c r="P402" s="17">
        <f t="shared" ca="1" si="139"/>
        <v>7.85728399</v>
      </c>
      <c r="Q402" s="133">
        <f t="shared" si="130"/>
        <v>0</v>
      </c>
      <c r="R402" s="134" t="str">
        <f t="shared" si="140"/>
        <v>J=</v>
      </c>
      <c r="S402" s="136">
        <f t="shared" si="141"/>
        <v>43663</v>
      </c>
      <c r="T402" s="135">
        <f t="shared" si="131"/>
        <v>0</v>
      </c>
      <c r="U402" s="12"/>
      <c r="V402" s="138">
        <v>46864</v>
      </c>
      <c r="W402" s="35" t="s">
        <v>78</v>
      </c>
      <c r="X402" s="24"/>
      <c r="Y402" s="5"/>
      <c r="Z402" s="12"/>
      <c r="AA402" s="12"/>
      <c r="AB402" s="12"/>
      <c r="AC402" s="12"/>
      <c r="AD402" s="12"/>
      <c r="AE402" s="13"/>
      <c r="AF402" s="12"/>
      <c r="AG402" s="1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</row>
    <row r="403" spans="1:195" ht="12.75" x14ac:dyDescent="0.15">
      <c r="A403" s="127">
        <f t="shared" si="132"/>
        <v>43515</v>
      </c>
      <c r="B403" s="145">
        <f t="shared" ca="1" si="142"/>
        <v>1008.21589999</v>
      </c>
      <c r="C403" s="128">
        <f t="shared" si="133"/>
        <v>1000</v>
      </c>
      <c r="D403" s="129">
        <f ca="1">IF(A403&lt;$B$1,VLOOKUP(A403,[1]DI!$A$4:$B$15000,2),0)</f>
        <v>6.4000000000000001E-2</v>
      </c>
      <c r="E403" s="128">
        <f t="shared" ca="1" si="126"/>
        <v>1.0002462000000001</v>
      </c>
      <c r="F403" s="128">
        <f ca="1">(TRUNC(PRODUCT($E$12:$E402),16))</f>
        <v>1.0686278123248001</v>
      </c>
      <c r="G403" s="128">
        <f t="shared" ca="1" si="125"/>
        <v>1.0625944415545601</v>
      </c>
      <c r="H403" s="128">
        <f t="shared" ca="1" si="127"/>
        <v>1.0056779600000001</v>
      </c>
      <c r="I403" s="129">
        <f t="shared" si="134"/>
        <v>2.8000000000000001E-2</v>
      </c>
      <c r="J403" s="136">
        <f t="shared" si="135"/>
        <v>43482</v>
      </c>
      <c r="K403" s="130">
        <f t="shared" si="136"/>
        <v>23</v>
      </c>
      <c r="L403" s="131">
        <f t="shared" si="137"/>
        <v>23</v>
      </c>
      <c r="M403" s="132">
        <f t="shared" si="128"/>
        <v>1.002523611</v>
      </c>
      <c r="N403" s="132">
        <f t="shared" ca="1" si="129"/>
        <v>1.0082158999999999</v>
      </c>
      <c r="O403" s="131">
        <f t="shared" si="138"/>
        <v>0</v>
      </c>
      <c r="P403" s="17">
        <f t="shared" ca="1" si="139"/>
        <v>8.2158999900000005</v>
      </c>
      <c r="Q403" s="133">
        <f t="shared" si="130"/>
        <v>0</v>
      </c>
      <c r="R403" s="134" t="str">
        <f t="shared" si="140"/>
        <v>J=</v>
      </c>
      <c r="S403" s="136">
        <f t="shared" si="141"/>
        <v>43663</v>
      </c>
      <c r="T403" s="135">
        <f t="shared" si="131"/>
        <v>0</v>
      </c>
      <c r="U403" s="12"/>
      <c r="V403" s="138">
        <v>46874</v>
      </c>
      <c r="W403" s="35" t="s">
        <v>95</v>
      </c>
      <c r="X403" s="24"/>
      <c r="Y403" s="5"/>
      <c r="Z403" s="12"/>
      <c r="AA403" s="12"/>
      <c r="AB403" s="12"/>
      <c r="AC403" s="12"/>
      <c r="AD403" s="12"/>
      <c r="AE403" s="13"/>
      <c r="AF403" s="12"/>
      <c r="AG403" s="1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</row>
    <row r="404" spans="1:195" ht="12.75" x14ac:dyDescent="0.15">
      <c r="A404" s="127">
        <f t="shared" si="132"/>
        <v>43516</v>
      </c>
      <c r="B404" s="145">
        <f t="shared" ca="1" si="142"/>
        <v>1008.57464199</v>
      </c>
      <c r="C404" s="128">
        <f t="shared" si="133"/>
        <v>1000</v>
      </c>
      <c r="D404" s="129">
        <f ca="1">IF(A404&lt;$B$1,VLOOKUP(A404,[1]DI!$A$4:$B$15000,2),0)</f>
        <v>6.4000000000000001E-2</v>
      </c>
      <c r="E404" s="128">
        <f t="shared" ca="1" si="126"/>
        <v>1.0002462000000001</v>
      </c>
      <c r="F404" s="128">
        <f ca="1">(TRUNC(PRODUCT($E$12:$E403),16))</f>
        <v>1.0688909084922</v>
      </c>
      <c r="G404" s="128">
        <f t="shared" ca="1" si="125"/>
        <v>1.0625944415545601</v>
      </c>
      <c r="H404" s="128">
        <f t="shared" ca="1" si="127"/>
        <v>1.0059255600000001</v>
      </c>
      <c r="I404" s="129">
        <f t="shared" si="134"/>
        <v>2.8000000000000001E-2</v>
      </c>
      <c r="J404" s="136">
        <f t="shared" si="135"/>
        <v>43482</v>
      </c>
      <c r="K404" s="130">
        <f t="shared" si="136"/>
        <v>24</v>
      </c>
      <c r="L404" s="131">
        <f t="shared" si="137"/>
        <v>24</v>
      </c>
      <c r="M404" s="132">
        <f t="shared" si="128"/>
        <v>1.0026334770000001</v>
      </c>
      <c r="N404" s="132">
        <f t="shared" ca="1" si="129"/>
        <v>1.0085746419999999</v>
      </c>
      <c r="O404" s="131">
        <f t="shared" si="138"/>
        <v>0</v>
      </c>
      <c r="P404" s="17">
        <f t="shared" ca="1" si="139"/>
        <v>8.5746419899999999</v>
      </c>
      <c r="Q404" s="133">
        <f t="shared" si="130"/>
        <v>0</v>
      </c>
      <c r="R404" s="134" t="str">
        <f t="shared" si="140"/>
        <v>J=</v>
      </c>
      <c r="S404" s="136">
        <f t="shared" si="141"/>
        <v>43663</v>
      </c>
      <c r="T404" s="135">
        <f t="shared" si="131"/>
        <v>0</v>
      </c>
      <c r="U404" s="12"/>
      <c r="V404" s="138">
        <v>46919</v>
      </c>
      <c r="W404" s="35" t="s">
        <v>94</v>
      </c>
      <c r="X404" s="24"/>
      <c r="Y404" s="5"/>
      <c r="Z404" s="12"/>
      <c r="AA404" s="12"/>
      <c r="AB404" s="12"/>
      <c r="AC404" s="12"/>
      <c r="AD404" s="12"/>
      <c r="AE404" s="13"/>
      <c r="AF404" s="12"/>
      <c r="AG404" s="1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</row>
    <row r="405" spans="1:195" ht="12.75" x14ac:dyDescent="0.15">
      <c r="A405" s="127">
        <f t="shared" si="132"/>
        <v>43517</v>
      </c>
      <c r="B405" s="145">
        <f t="shared" ca="1" si="142"/>
        <v>1008.9335109899999</v>
      </c>
      <c r="C405" s="128">
        <f t="shared" si="133"/>
        <v>1000</v>
      </c>
      <c r="D405" s="129">
        <f ca="1">IF(A405&lt;$B$1,VLOOKUP(A405,[1]DI!$A$4:$B$15000,2),0)</f>
        <v>6.4000000000000001E-2</v>
      </c>
      <c r="E405" s="128">
        <f t="shared" ca="1" si="126"/>
        <v>1.0002462000000001</v>
      </c>
      <c r="F405" s="128">
        <f ca="1">(TRUNC(PRODUCT($E$12:$E404),16))</f>
        <v>1.0691540694338699</v>
      </c>
      <c r="G405" s="128">
        <f t="shared" ca="1" si="125"/>
        <v>1.0625944415545601</v>
      </c>
      <c r="H405" s="128">
        <f t="shared" ca="1" si="127"/>
        <v>1.00617322</v>
      </c>
      <c r="I405" s="129">
        <f t="shared" si="134"/>
        <v>2.8000000000000001E-2</v>
      </c>
      <c r="J405" s="136">
        <f t="shared" si="135"/>
        <v>43482</v>
      </c>
      <c r="K405" s="130">
        <f t="shared" si="136"/>
        <v>25</v>
      </c>
      <c r="L405" s="131">
        <f t="shared" si="137"/>
        <v>25</v>
      </c>
      <c r="M405" s="132">
        <f t="shared" si="128"/>
        <v>1.0027433560000001</v>
      </c>
      <c r="N405" s="132">
        <f t="shared" ca="1" si="129"/>
        <v>1.0089335109999999</v>
      </c>
      <c r="O405" s="131">
        <f t="shared" si="138"/>
        <v>0</v>
      </c>
      <c r="P405" s="17">
        <f t="shared" ca="1" si="139"/>
        <v>8.9335109900000003</v>
      </c>
      <c r="Q405" s="133">
        <f t="shared" si="130"/>
        <v>0</v>
      </c>
      <c r="R405" s="134" t="str">
        <f t="shared" si="140"/>
        <v>J=</v>
      </c>
      <c r="S405" s="136">
        <f t="shared" si="141"/>
        <v>43663</v>
      </c>
      <c r="T405" s="135">
        <f t="shared" si="131"/>
        <v>0</v>
      </c>
      <c r="U405" s="12"/>
      <c r="V405" s="138">
        <v>47003</v>
      </c>
      <c r="W405" s="35" t="s">
        <v>96</v>
      </c>
      <c r="X405" s="24"/>
      <c r="Y405" s="5"/>
      <c r="Z405" s="12"/>
      <c r="AA405" s="12"/>
      <c r="AB405" s="12"/>
      <c r="AC405" s="12"/>
      <c r="AD405" s="12"/>
      <c r="AE405" s="13"/>
      <c r="AF405" s="12"/>
      <c r="AG405" s="1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</row>
    <row r="406" spans="1:195" ht="12.75" x14ac:dyDescent="0.15">
      <c r="A406" s="127">
        <f t="shared" si="132"/>
        <v>43518</v>
      </c>
      <c r="B406" s="145">
        <f t="shared" ca="1" si="142"/>
        <v>1009.29250799</v>
      </c>
      <c r="C406" s="128">
        <f t="shared" si="133"/>
        <v>1000</v>
      </c>
      <c r="D406" s="129">
        <f ca="1">IF(A406&lt;$B$1,VLOOKUP(A406,[1]DI!$A$4:$B$15000,2),0)</f>
        <v>6.4000000000000001E-2</v>
      </c>
      <c r="E406" s="128">
        <f t="shared" ca="1" si="126"/>
        <v>1.0002462000000001</v>
      </c>
      <c r="F406" s="128">
        <f ca="1">(TRUNC(PRODUCT($E$12:$E405),16))</f>
        <v>1.0694172951657599</v>
      </c>
      <c r="G406" s="128">
        <f t="shared" ca="1" si="125"/>
        <v>1.0625944415545601</v>
      </c>
      <c r="H406" s="128">
        <f t="shared" ca="1" si="127"/>
        <v>1.0064209399999999</v>
      </c>
      <c r="I406" s="129">
        <f t="shared" si="134"/>
        <v>2.8000000000000001E-2</v>
      </c>
      <c r="J406" s="136">
        <f t="shared" si="135"/>
        <v>43482</v>
      </c>
      <c r="K406" s="130">
        <f t="shared" si="136"/>
        <v>26</v>
      </c>
      <c r="L406" s="131">
        <f t="shared" si="137"/>
        <v>26</v>
      </c>
      <c r="M406" s="132">
        <f t="shared" si="128"/>
        <v>1.002853247</v>
      </c>
      <c r="N406" s="132">
        <f t="shared" ca="1" si="129"/>
        <v>1.0092925079999999</v>
      </c>
      <c r="O406" s="131">
        <f t="shared" si="138"/>
        <v>0</v>
      </c>
      <c r="P406" s="17">
        <f t="shared" ca="1" si="139"/>
        <v>9.2925079900000007</v>
      </c>
      <c r="Q406" s="133">
        <f t="shared" si="130"/>
        <v>0</v>
      </c>
      <c r="R406" s="134" t="str">
        <f t="shared" si="140"/>
        <v>J=</v>
      </c>
      <c r="S406" s="136">
        <f t="shared" si="141"/>
        <v>43663</v>
      </c>
      <c r="T406" s="135">
        <f t="shared" si="131"/>
        <v>0</v>
      </c>
      <c r="U406" s="12"/>
      <c r="V406" s="138">
        <v>47038</v>
      </c>
      <c r="W406" s="28" t="s">
        <v>82</v>
      </c>
      <c r="X406" s="24"/>
      <c r="Y406" s="5"/>
      <c r="Z406" s="12"/>
      <c r="AA406" s="12"/>
      <c r="AB406" s="12"/>
      <c r="AC406" s="12"/>
      <c r="AD406" s="12"/>
      <c r="AE406" s="13"/>
      <c r="AF406" s="12"/>
      <c r="AG406" s="1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</row>
    <row r="407" spans="1:195" ht="12.75" x14ac:dyDescent="0.15">
      <c r="A407" s="127">
        <f t="shared" si="132"/>
        <v>43519</v>
      </c>
      <c r="B407" s="145">
        <f t="shared" ca="1" si="142"/>
        <v>1009.6516289899999</v>
      </c>
      <c r="C407" s="128">
        <f t="shared" si="133"/>
        <v>1000</v>
      </c>
      <c r="D407" s="129">
        <f ca="1">IF(A407&lt;$B$1,VLOOKUP(A407,[1]DI!$A$4:$B$15000,2),0)</f>
        <v>0</v>
      </c>
      <c r="E407" s="128">
        <f t="shared" ca="1" si="126"/>
        <v>1</v>
      </c>
      <c r="F407" s="128">
        <f ca="1">(TRUNC(PRODUCT($E$12:$E406),16))</f>
        <v>1.0696805857038301</v>
      </c>
      <c r="G407" s="128">
        <f t="shared" ca="1" si="125"/>
        <v>1.0625944415545601</v>
      </c>
      <c r="H407" s="128">
        <f t="shared" ca="1" si="127"/>
        <v>1.00666872</v>
      </c>
      <c r="I407" s="129">
        <f t="shared" si="134"/>
        <v>2.8000000000000001E-2</v>
      </c>
      <c r="J407" s="136">
        <f t="shared" si="135"/>
        <v>43482</v>
      </c>
      <c r="K407" s="130">
        <f t="shared" si="136"/>
        <v>26</v>
      </c>
      <c r="L407" s="131">
        <f t="shared" si="137"/>
        <v>27</v>
      </c>
      <c r="M407" s="132">
        <f t="shared" si="128"/>
        <v>1.0029631489999999</v>
      </c>
      <c r="N407" s="132">
        <f t="shared" ca="1" si="129"/>
        <v>1.0096516289999999</v>
      </c>
      <c r="O407" s="131">
        <f t="shared" si="138"/>
        <v>0</v>
      </c>
      <c r="P407" s="17">
        <f t="shared" ca="1" si="139"/>
        <v>9.6516289900000007</v>
      </c>
      <c r="Q407" s="133">
        <f t="shared" si="130"/>
        <v>0</v>
      </c>
      <c r="R407" s="134" t="str">
        <f t="shared" si="140"/>
        <v>J=</v>
      </c>
      <c r="S407" s="136">
        <f t="shared" si="141"/>
        <v>43663</v>
      </c>
      <c r="T407" s="135">
        <f t="shared" si="131"/>
        <v>0</v>
      </c>
      <c r="U407" s="12"/>
      <c r="V407" s="138">
        <v>47059</v>
      </c>
      <c r="W407" s="35" t="s">
        <v>88</v>
      </c>
      <c r="X407" s="24"/>
      <c r="Y407" s="33"/>
      <c r="Z407" s="31"/>
      <c r="AA407" s="31"/>
      <c r="AB407" s="31"/>
      <c r="AC407" s="31"/>
      <c r="AD407" s="31"/>
      <c r="AE407" s="43"/>
      <c r="AF407" s="31"/>
      <c r="AG407" s="31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33"/>
      <c r="FP407" s="33"/>
      <c r="FQ407" s="33"/>
      <c r="FR407" s="33"/>
      <c r="FS407" s="33"/>
      <c r="FT407" s="33"/>
      <c r="FU407" s="33"/>
      <c r="FV407" s="33"/>
      <c r="FW407" s="33"/>
      <c r="FX407" s="33"/>
      <c r="FY407" s="33"/>
      <c r="FZ407" s="33"/>
      <c r="GA407" s="33"/>
      <c r="GB407" s="33"/>
      <c r="GC407" s="33"/>
      <c r="GD407" s="33"/>
      <c r="GE407" s="33"/>
      <c r="GF407" s="33"/>
      <c r="GG407" s="33"/>
      <c r="GH407" s="33"/>
      <c r="GI407" s="33"/>
      <c r="GJ407" s="33"/>
      <c r="GK407" s="33"/>
      <c r="GL407" s="33"/>
      <c r="GM407" s="33"/>
    </row>
    <row r="408" spans="1:195" ht="12.75" x14ac:dyDescent="0.15">
      <c r="A408" s="127">
        <f t="shared" si="132"/>
        <v>43520</v>
      </c>
      <c r="B408" s="145">
        <f t="shared" ca="1" si="142"/>
        <v>1009.6516289899999</v>
      </c>
      <c r="C408" s="128">
        <f t="shared" si="133"/>
        <v>1000</v>
      </c>
      <c r="D408" s="129">
        <f ca="1">IF(A408&lt;$B$1,VLOOKUP(A408,[1]DI!$A$4:$B$15000,2),0)</f>
        <v>0</v>
      </c>
      <c r="E408" s="128">
        <f t="shared" ca="1" si="126"/>
        <v>1</v>
      </c>
      <c r="F408" s="128">
        <f ca="1">(TRUNC(PRODUCT($E$12:$E407),16))</f>
        <v>1.0696805857038301</v>
      </c>
      <c r="G408" s="128">
        <f t="shared" ca="1" si="125"/>
        <v>1.0625944415545601</v>
      </c>
      <c r="H408" s="128">
        <f t="shared" ca="1" si="127"/>
        <v>1.00666872</v>
      </c>
      <c r="I408" s="129">
        <f t="shared" si="134"/>
        <v>2.8000000000000001E-2</v>
      </c>
      <c r="J408" s="136">
        <f t="shared" si="135"/>
        <v>43482</v>
      </c>
      <c r="K408" s="130">
        <f t="shared" si="136"/>
        <v>26</v>
      </c>
      <c r="L408" s="131">
        <f t="shared" si="137"/>
        <v>27</v>
      </c>
      <c r="M408" s="132">
        <f t="shared" si="128"/>
        <v>1.0029631489999999</v>
      </c>
      <c r="N408" s="132">
        <f t="shared" ca="1" si="129"/>
        <v>1.0096516289999999</v>
      </c>
      <c r="O408" s="131">
        <f t="shared" si="138"/>
        <v>0</v>
      </c>
      <c r="P408" s="17">
        <f t="shared" ca="1" si="139"/>
        <v>9.6516289900000007</v>
      </c>
      <c r="Q408" s="133">
        <f t="shared" si="130"/>
        <v>0</v>
      </c>
      <c r="R408" s="134" t="str">
        <f t="shared" si="140"/>
        <v>J=</v>
      </c>
      <c r="S408" s="136">
        <f t="shared" si="141"/>
        <v>43663</v>
      </c>
      <c r="T408" s="135">
        <f t="shared" si="131"/>
        <v>0</v>
      </c>
      <c r="U408" s="12"/>
      <c r="V408" s="138">
        <v>47072</v>
      </c>
      <c r="W408" s="35" t="s">
        <v>97</v>
      </c>
      <c r="X408" s="24"/>
      <c r="Y408" s="5"/>
      <c r="Z408" s="12"/>
      <c r="AA408" s="12"/>
      <c r="AB408" s="12"/>
      <c r="AC408" s="12"/>
      <c r="AD408" s="12"/>
      <c r="AE408" s="13"/>
      <c r="AF408" s="12"/>
      <c r="AG408" s="1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</row>
    <row r="409" spans="1:195" ht="12.75" x14ac:dyDescent="0.15">
      <c r="A409" s="127">
        <f t="shared" si="132"/>
        <v>43521</v>
      </c>
      <c r="B409" s="145">
        <f t="shared" ca="1" si="142"/>
        <v>1009.6516289899999</v>
      </c>
      <c r="C409" s="128">
        <f t="shared" si="133"/>
        <v>1000</v>
      </c>
      <c r="D409" s="129">
        <f ca="1">IF(A409&lt;$B$1,VLOOKUP(A409,[1]DI!$A$4:$B$15000,2),0)</f>
        <v>6.4000000000000001E-2</v>
      </c>
      <c r="E409" s="128">
        <f t="shared" ca="1" si="126"/>
        <v>1.0002462000000001</v>
      </c>
      <c r="F409" s="128">
        <f ca="1">(TRUNC(PRODUCT($E$12:$E408),16))</f>
        <v>1.0696805857038301</v>
      </c>
      <c r="G409" s="128">
        <f t="shared" ca="1" si="125"/>
        <v>1.0625944415545601</v>
      </c>
      <c r="H409" s="128">
        <f t="shared" ca="1" si="127"/>
        <v>1.00666872</v>
      </c>
      <c r="I409" s="129">
        <f t="shared" si="134"/>
        <v>2.8000000000000001E-2</v>
      </c>
      <c r="J409" s="136">
        <f t="shared" si="135"/>
        <v>43482</v>
      </c>
      <c r="K409" s="130">
        <f t="shared" si="136"/>
        <v>27</v>
      </c>
      <c r="L409" s="131">
        <f t="shared" si="137"/>
        <v>27</v>
      </c>
      <c r="M409" s="132">
        <f t="shared" si="128"/>
        <v>1.0029631489999999</v>
      </c>
      <c r="N409" s="132">
        <f t="shared" ca="1" si="129"/>
        <v>1.0096516289999999</v>
      </c>
      <c r="O409" s="131">
        <f t="shared" si="138"/>
        <v>0</v>
      </c>
      <c r="P409" s="17">
        <f t="shared" ca="1" si="139"/>
        <v>9.6516289900000007</v>
      </c>
      <c r="Q409" s="133">
        <f t="shared" si="130"/>
        <v>0</v>
      </c>
      <c r="R409" s="134" t="str">
        <f t="shared" si="140"/>
        <v>J=</v>
      </c>
      <c r="S409" s="136">
        <f t="shared" si="141"/>
        <v>43663</v>
      </c>
      <c r="T409" s="135">
        <f t="shared" si="131"/>
        <v>0</v>
      </c>
      <c r="U409" s="12"/>
      <c r="V409" s="138">
        <v>47112</v>
      </c>
      <c r="W409" s="35" t="s">
        <v>90</v>
      </c>
      <c r="X409" s="24"/>
      <c r="Y409" s="5"/>
      <c r="Z409" s="12"/>
      <c r="AA409" s="12"/>
      <c r="AB409" s="12"/>
      <c r="AC409" s="12"/>
      <c r="AD409" s="12"/>
      <c r="AE409" s="13"/>
      <c r="AF409" s="12"/>
      <c r="AG409" s="1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</row>
    <row r="410" spans="1:195" ht="12.75" x14ac:dyDescent="0.15">
      <c r="A410" s="127">
        <f t="shared" si="132"/>
        <v>43522</v>
      </c>
      <c r="B410" s="145">
        <f t="shared" ca="1" si="142"/>
        <v>1010.010879</v>
      </c>
      <c r="C410" s="128">
        <f t="shared" si="133"/>
        <v>1000</v>
      </c>
      <c r="D410" s="129">
        <f ca="1">IF(A410&lt;$B$1,VLOOKUP(A410,[1]DI!$A$4:$B$15000,2),0)</f>
        <v>6.4000000000000001E-2</v>
      </c>
      <c r="E410" s="128">
        <f t="shared" ca="1" si="126"/>
        <v>1.0002462000000001</v>
      </c>
      <c r="F410" s="128">
        <f ca="1">(TRUNC(PRODUCT($E$12:$E409),16))</f>
        <v>1.0699439410640299</v>
      </c>
      <c r="G410" s="128">
        <f t="shared" ca="1" si="125"/>
        <v>1.0625944415545601</v>
      </c>
      <c r="H410" s="128">
        <f t="shared" ca="1" si="127"/>
        <v>1.0069165600000001</v>
      </c>
      <c r="I410" s="129">
        <f t="shared" si="134"/>
        <v>2.8000000000000001E-2</v>
      </c>
      <c r="J410" s="136">
        <f t="shared" si="135"/>
        <v>43482</v>
      </c>
      <c r="K410" s="130">
        <f t="shared" si="136"/>
        <v>28</v>
      </c>
      <c r="L410" s="131">
        <f t="shared" si="137"/>
        <v>28</v>
      </c>
      <c r="M410" s="132">
        <f t="shared" si="128"/>
        <v>1.0030730640000001</v>
      </c>
      <c r="N410" s="132">
        <f t="shared" ca="1" si="129"/>
        <v>1.010010879</v>
      </c>
      <c r="O410" s="131">
        <f t="shared" si="138"/>
        <v>0</v>
      </c>
      <c r="P410" s="17">
        <f t="shared" ca="1" si="139"/>
        <v>10.010878999999999</v>
      </c>
      <c r="Q410" s="133">
        <f t="shared" si="130"/>
        <v>0</v>
      </c>
      <c r="R410" s="134" t="str">
        <f t="shared" si="140"/>
        <v>J=</v>
      </c>
      <c r="S410" s="136">
        <f t="shared" si="141"/>
        <v>43663</v>
      </c>
      <c r="T410" s="135">
        <f t="shared" si="131"/>
        <v>0</v>
      </c>
      <c r="U410" s="12"/>
      <c r="V410" s="138">
        <v>47119</v>
      </c>
      <c r="W410" s="35" t="s">
        <v>92</v>
      </c>
      <c r="X410" s="24"/>
      <c r="Y410" s="5"/>
      <c r="Z410" s="12"/>
      <c r="AA410" s="12"/>
      <c r="AB410" s="12"/>
      <c r="AC410" s="12"/>
      <c r="AD410" s="12"/>
      <c r="AE410" s="13"/>
      <c r="AF410" s="12"/>
      <c r="AG410" s="1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</row>
    <row r="411" spans="1:195" ht="12.75" x14ac:dyDescent="0.15">
      <c r="A411" s="127">
        <f t="shared" si="132"/>
        <v>43523</v>
      </c>
      <c r="B411" s="145">
        <f t="shared" ca="1" si="142"/>
        <v>1010.370255</v>
      </c>
      <c r="C411" s="128">
        <f t="shared" si="133"/>
        <v>1000</v>
      </c>
      <c r="D411" s="129">
        <f ca="1">IF(A411&lt;$B$1,VLOOKUP(A411,[1]DI!$A$4:$B$15000,2),0)</f>
        <v>6.4000000000000001E-2</v>
      </c>
      <c r="E411" s="128">
        <f t="shared" ca="1" si="126"/>
        <v>1.0002462000000001</v>
      </c>
      <c r="F411" s="128">
        <f ca="1">(TRUNC(PRODUCT($E$12:$E410),16))</f>
        <v>1.07020736126232</v>
      </c>
      <c r="G411" s="128">
        <f t="shared" ca="1" si="125"/>
        <v>1.0625944415545601</v>
      </c>
      <c r="H411" s="128">
        <f t="shared" ca="1" si="127"/>
        <v>1.00716446</v>
      </c>
      <c r="I411" s="129">
        <f t="shared" si="134"/>
        <v>2.8000000000000001E-2</v>
      </c>
      <c r="J411" s="136">
        <f t="shared" si="135"/>
        <v>43482</v>
      </c>
      <c r="K411" s="130">
        <f t="shared" si="136"/>
        <v>29</v>
      </c>
      <c r="L411" s="131">
        <f t="shared" si="137"/>
        <v>29</v>
      </c>
      <c r="M411" s="132">
        <f t="shared" si="128"/>
        <v>1.0031829910000001</v>
      </c>
      <c r="N411" s="132">
        <f t="shared" ca="1" si="129"/>
        <v>1.010370255</v>
      </c>
      <c r="O411" s="131">
        <f t="shared" si="138"/>
        <v>0</v>
      </c>
      <c r="P411" s="17">
        <f t="shared" ca="1" si="139"/>
        <v>10.370255</v>
      </c>
      <c r="Q411" s="133">
        <f t="shared" si="130"/>
        <v>0</v>
      </c>
      <c r="R411" s="134" t="str">
        <f t="shared" si="140"/>
        <v>J=</v>
      </c>
      <c r="S411" s="136">
        <f t="shared" si="141"/>
        <v>43663</v>
      </c>
      <c r="T411" s="135">
        <f t="shared" si="131"/>
        <v>0</v>
      </c>
      <c r="U411" s="12"/>
      <c r="V411" s="138">
        <v>47161</v>
      </c>
      <c r="W411" s="35" t="s">
        <v>76</v>
      </c>
      <c r="X411" s="24"/>
      <c r="Y411" s="5"/>
      <c r="Z411" s="12"/>
      <c r="AA411" s="12"/>
      <c r="AB411" s="12"/>
      <c r="AC411" s="12"/>
      <c r="AD411" s="12"/>
      <c r="AE411" s="13"/>
      <c r="AF411" s="12"/>
      <c r="AG411" s="1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</row>
    <row r="412" spans="1:195" ht="12.75" x14ac:dyDescent="0.15">
      <c r="A412" s="127">
        <f t="shared" si="132"/>
        <v>43524</v>
      </c>
      <c r="B412" s="145">
        <f t="shared" ca="1" si="142"/>
        <v>1010.72976899</v>
      </c>
      <c r="C412" s="128">
        <f t="shared" si="133"/>
        <v>1000</v>
      </c>
      <c r="D412" s="129">
        <f ca="1">IF(A412&lt;$B$1,VLOOKUP(A412,[1]DI!$A$4:$B$15000,2),0)</f>
        <v>6.4000000000000001E-2</v>
      </c>
      <c r="E412" s="128">
        <f t="shared" ca="1" si="126"/>
        <v>1.0002462000000001</v>
      </c>
      <c r="F412" s="128">
        <f ca="1">(TRUNC(PRODUCT($E$12:$E411),16))</f>
        <v>1.0704708463146699</v>
      </c>
      <c r="G412" s="128">
        <f t="shared" ca="1" si="125"/>
        <v>1.0625944415545601</v>
      </c>
      <c r="H412" s="128">
        <f t="shared" ca="1" si="127"/>
        <v>1.00741243</v>
      </c>
      <c r="I412" s="129">
        <f t="shared" si="134"/>
        <v>2.8000000000000001E-2</v>
      </c>
      <c r="J412" s="136">
        <f t="shared" si="135"/>
        <v>43482</v>
      </c>
      <c r="K412" s="130">
        <f t="shared" si="136"/>
        <v>30</v>
      </c>
      <c r="L412" s="131">
        <f t="shared" si="137"/>
        <v>30</v>
      </c>
      <c r="M412" s="132">
        <f t="shared" si="128"/>
        <v>1.00329293</v>
      </c>
      <c r="N412" s="132">
        <f t="shared" ca="1" si="129"/>
        <v>1.0107297689999999</v>
      </c>
      <c r="O412" s="131">
        <f t="shared" si="138"/>
        <v>0</v>
      </c>
      <c r="P412" s="17">
        <f t="shared" ca="1" si="139"/>
        <v>10.72976899</v>
      </c>
      <c r="Q412" s="133">
        <f t="shared" si="130"/>
        <v>0</v>
      </c>
      <c r="R412" s="134" t="str">
        <f t="shared" si="140"/>
        <v>J=</v>
      </c>
      <c r="S412" s="136">
        <f t="shared" si="141"/>
        <v>43663</v>
      </c>
      <c r="T412" s="135">
        <f t="shared" si="131"/>
        <v>0</v>
      </c>
      <c r="U412" s="12"/>
      <c r="V412" s="138">
        <v>47162</v>
      </c>
      <c r="W412" s="35" t="s">
        <v>76</v>
      </c>
      <c r="X412" s="24"/>
      <c r="Y412" s="5"/>
      <c r="Z412" s="12"/>
      <c r="AA412" s="12"/>
      <c r="AB412" s="12"/>
      <c r="AC412" s="12"/>
      <c r="AD412" s="12"/>
      <c r="AE412" s="13"/>
      <c r="AF412" s="12"/>
      <c r="AG412" s="1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</row>
    <row r="413" spans="1:195" ht="12.75" x14ac:dyDescent="0.15">
      <c r="A413" s="127">
        <f t="shared" si="132"/>
        <v>43525</v>
      </c>
      <c r="B413" s="145">
        <f t="shared" ca="1" si="142"/>
        <v>1011.089399</v>
      </c>
      <c r="C413" s="128">
        <f t="shared" si="133"/>
        <v>1000</v>
      </c>
      <c r="D413" s="129">
        <f ca="1">IF(A413&lt;$B$1,VLOOKUP(A413,[1]DI!$A$4:$B$15000,2),0)</f>
        <v>6.4000000000000001E-2</v>
      </c>
      <c r="E413" s="128">
        <f t="shared" ca="1" si="126"/>
        <v>1.0002462000000001</v>
      </c>
      <c r="F413" s="128">
        <f ca="1">(TRUNC(PRODUCT($E$12:$E412),16))</f>
        <v>1.0707343962370299</v>
      </c>
      <c r="G413" s="128">
        <f t="shared" ca="1" si="125"/>
        <v>1.0625944415545601</v>
      </c>
      <c r="H413" s="128">
        <f t="shared" ca="1" si="127"/>
        <v>1.0076604499999999</v>
      </c>
      <c r="I413" s="129">
        <f t="shared" si="134"/>
        <v>2.8000000000000001E-2</v>
      </c>
      <c r="J413" s="136">
        <f t="shared" si="135"/>
        <v>43482</v>
      </c>
      <c r="K413" s="130">
        <f t="shared" si="136"/>
        <v>31</v>
      </c>
      <c r="L413" s="131">
        <f t="shared" si="137"/>
        <v>31</v>
      </c>
      <c r="M413" s="132">
        <f t="shared" si="128"/>
        <v>1.003402881</v>
      </c>
      <c r="N413" s="132">
        <f t="shared" ca="1" si="129"/>
        <v>1.0110893990000001</v>
      </c>
      <c r="O413" s="131">
        <f t="shared" si="138"/>
        <v>0</v>
      </c>
      <c r="P413" s="17">
        <f t="shared" ca="1" si="139"/>
        <v>11.089399</v>
      </c>
      <c r="Q413" s="133">
        <f t="shared" si="130"/>
        <v>0</v>
      </c>
      <c r="R413" s="134" t="str">
        <f t="shared" si="140"/>
        <v>J=</v>
      </c>
      <c r="S413" s="136">
        <f t="shared" si="141"/>
        <v>43663</v>
      </c>
      <c r="T413" s="135">
        <f t="shared" si="131"/>
        <v>0</v>
      </c>
      <c r="U413" s="12"/>
      <c r="V413" s="138">
        <v>47207</v>
      </c>
      <c r="W413" s="35" t="s">
        <v>93</v>
      </c>
      <c r="X413" s="24"/>
      <c r="Y413" s="5"/>
      <c r="Z413" s="12"/>
      <c r="AA413" s="12"/>
      <c r="AB413" s="12"/>
      <c r="AC413" s="12"/>
      <c r="AD413" s="12"/>
      <c r="AE413" s="13"/>
      <c r="AF413" s="12"/>
      <c r="AG413" s="1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</row>
    <row r="414" spans="1:195" ht="12.75" x14ac:dyDescent="0.15">
      <c r="A414" s="127">
        <f t="shared" si="132"/>
        <v>43526</v>
      </c>
      <c r="B414" s="145">
        <f t="shared" ca="1" si="142"/>
        <v>1011.44916499</v>
      </c>
      <c r="C414" s="128">
        <f t="shared" si="133"/>
        <v>1000</v>
      </c>
      <c r="D414" s="129">
        <f ca="1">IF(A414&lt;$B$1,VLOOKUP(A414,[1]DI!$A$4:$B$15000,2),0)</f>
        <v>0</v>
      </c>
      <c r="E414" s="128">
        <f t="shared" ca="1" si="126"/>
        <v>1</v>
      </c>
      <c r="F414" s="128">
        <f ca="1">(TRUNC(PRODUCT($E$12:$E413),16))</f>
        <v>1.0709980110453801</v>
      </c>
      <c r="G414" s="128">
        <f t="shared" ca="1" si="125"/>
        <v>1.0625944415545601</v>
      </c>
      <c r="H414" s="128">
        <f t="shared" ca="1" si="127"/>
        <v>1.0079085400000001</v>
      </c>
      <c r="I414" s="129">
        <f t="shared" si="134"/>
        <v>2.8000000000000001E-2</v>
      </c>
      <c r="J414" s="136">
        <f t="shared" si="135"/>
        <v>43482</v>
      </c>
      <c r="K414" s="130">
        <f t="shared" si="136"/>
        <v>31</v>
      </c>
      <c r="L414" s="131">
        <f t="shared" si="137"/>
        <v>32</v>
      </c>
      <c r="M414" s="132">
        <f t="shared" si="128"/>
        <v>1.0035128440000001</v>
      </c>
      <c r="N414" s="132">
        <f t="shared" ca="1" si="129"/>
        <v>1.0114491649999999</v>
      </c>
      <c r="O414" s="131">
        <f t="shared" si="138"/>
        <v>0</v>
      </c>
      <c r="P414" s="17">
        <f t="shared" ca="1" si="139"/>
        <v>11.44916499</v>
      </c>
      <c r="Q414" s="133">
        <f t="shared" si="130"/>
        <v>0</v>
      </c>
      <c r="R414" s="134" t="str">
        <f t="shared" si="140"/>
        <v>J=</v>
      </c>
      <c r="S414" s="136">
        <f t="shared" si="141"/>
        <v>43663</v>
      </c>
      <c r="T414" s="135">
        <f t="shared" si="131"/>
        <v>0</v>
      </c>
      <c r="U414" s="12"/>
      <c r="V414" s="138">
        <v>47239</v>
      </c>
      <c r="W414" s="35" t="s">
        <v>95</v>
      </c>
      <c r="X414" s="24"/>
      <c r="Y414" s="5"/>
      <c r="Z414" s="12"/>
      <c r="AA414" s="12"/>
      <c r="AB414" s="12"/>
      <c r="AC414" s="12"/>
      <c r="AD414" s="12"/>
      <c r="AE414" s="13"/>
      <c r="AF414" s="12"/>
      <c r="AG414" s="1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</row>
    <row r="415" spans="1:195" ht="12.75" x14ac:dyDescent="0.15">
      <c r="A415" s="127">
        <f t="shared" si="132"/>
        <v>43527</v>
      </c>
      <c r="B415" s="145">
        <f t="shared" ca="1" si="142"/>
        <v>1011.44916499</v>
      </c>
      <c r="C415" s="128">
        <f t="shared" si="133"/>
        <v>1000</v>
      </c>
      <c r="D415" s="129">
        <f ca="1">IF(A415&lt;$B$1,VLOOKUP(A415,[1]DI!$A$4:$B$15000,2),0)</f>
        <v>0</v>
      </c>
      <c r="E415" s="128">
        <f t="shared" ca="1" si="126"/>
        <v>1</v>
      </c>
      <c r="F415" s="128">
        <f ca="1">(TRUNC(PRODUCT($E$12:$E414),16))</f>
        <v>1.0709980110453801</v>
      </c>
      <c r="G415" s="128">
        <f t="shared" ca="1" si="125"/>
        <v>1.0625944415545601</v>
      </c>
      <c r="H415" s="128">
        <f t="shared" ca="1" si="127"/>
        <v>1.0079085400000001</v>
      </c>
      <c r="I415" s="129">
        <f t="shared" si="134"/>
        <v>2.8000000000000001E-2</v>
      </c>
      <c r="J415" s="136">
        <f t="shared" si="135"/>
        <v>43482</v>
      </c>
      <c r="K415" s="130">
        <f t="shared" si="136"/>
        <v>31</v>
      </c>
      <c r="L415" s="131">
        <f t="shared" si="137"/>
        <v>32</v>
      </c>
      <c r="M415" s="132">
        <f t="shared" si="128"/>
        <v>1.0035128440000001</v>
      </c>
      <c r="N415" s="132">
        <f t="shared" ca="1" si="129"/>
        <v>1.0114491649999999</v>
      </c>
      <c r="O415" s="131">
        <f t="shared" si="138"/>
        <v>0</v>
      </c>
      <c r="P415" s="17">
        <f t="shared" ca="1" si="139"/>
        <v>11.44916499</v>
      </c>
      <c r="Q415" s="133">
        <f t="shared" si="130"/>
        <v>0</v>
      </c>
      <c r="R415" s="134" t="str">
        <f t="shared" si="140"/>
        <v>J=</v>
      </c>
      <c r="S415" s="136">
        <f t="shared" si="141"/>
        <v>43663</v>
      </c>
      <c r="T415" s="135">
        <f t="shared" si="131"/>
        <v>0</v>
      </c>
      <c r="U415" s="12"/>
      <c r="V415" s="138">
        <v>47269</v>
      </c>
      <c r="W415" s="35" t="s">
        <v>94</v>
      </c>
      <c r="X415" s="24"/>
      <c r="Y415" s="5"/>
      <c r="Z415" s="12"/>
      <c r="AA415" s="12"/>
      <c r="AB415" s="12"/>
      <c r="AC415" s="12"/>
      <c r="AD415" s="12"/>
      <c r="AE415" s="13"/>
      <c r="AF415" s="12"/>
      <c r="AG415" s="1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</row>
    <row r="416" spans="1:195" ht="12.75" x14ac:dyDescent="0.15">
      <c r="A416" s="127">
        <f t="shared" si="132"/>
        <v>43528</v>
      </c>
      <c r="B416" s="145">
        <f t="shared" ca="1" si="142"/>
        <v>1011.44916499</v>
      </c>
      <c r="C416" s="128">
        <f t="shared" si="133"/>
        <v>1000</v>
      </c>
      <c r="D416" s="129">
        <f ca="1">IF(A416&lt;$B$1,VLOOKUP(A416,[1]DI!$A$4:$B$15000,2),0)</f>
        <v>0</v>
      </c>
      <c r="E416" s="128">
        <f t="shared" ca="1" si="126"/>
        <v>1</v>
      </c>
      <c r="F416" s="128">
        <f ca="1">(TRUNC(PRODUCT($E$12:$E415),16))</f>
        <v>1.0709980110453801</v>
      </c>
      <c r="G416" s="128">
        <f t="shared" ca="1" si="125"/>
        <v>1.0625944415545601</v>
      </c>
      <c r="H416" s="128">
        <f t="shared" ca="1" si="127"/>
        <v>1.0079085400000001</v>
      </c>
      <c r="I416" s="129">
        <f t="shared" si="134"/>
        <v>2.8000000000000001E-2</v>
      </c>
      <c r="J416" s="136">
        <f t="shared" si="135"/>
        <v>43482</v>
      </c>
      <c r="K416" s="130">
        <f t="shared" si="136"/>
        <v>31</v>
      </c>
      <c r="L416" s="131">
        <f t="shared" si="137"/>
        <v>32</v>
      </c>
      <c r="M416" s="132">
        <f t="shared" si="128"/>
        <v>1.0035128440000001</v>
      </c>
      <c r="N416" s="132">
        <f t="shared" ca="1" si="129"/>
        <v>1.0114491649999999</v>
      </c>
      <c r="O416" s="131">
        <f t="shared" si="138"/>
        <v>0</v>
      </c>
      <c r="P416" s="17">
        <f t="shared" ca="1" si="139"/>
        <v>11.44916499</v>
      </c>
      <c r="Q416" s="133">
        <f t="shared" si="130"/>
        <v>0</v>
      </c>
      <c r="R416" s="134" t="str">
        <f t="shared" si="140"/>
        <v>J=</v>
      </c>
      <c r="S416" s="136">
        <f t="shared" si="141"/>
        <v>43663</v>
      </c>
      <c r="T416" s="135">
        <f t="shared" si="131"/>
        <v>0</v>
      </c>
      <c r="U416" s="12"/>
      <c r="V416" s="138">
        <v>47368</v>
      </c>
      <c r="W416" s="35" t="s">
        <v>96</v>
      </c>
      <c r="X416" s="24"/>
      <c r="Y416" s="5"/>
      <c r="Z416" s="12"/>
      <c r="AA416" s="12"/>
      <c r="AB416" s="12"/>
      <c r="AC416" s="12"/>
      <c r="AD416" s="12"/>
      <c r="AE416" s="13"/>
      <c r="AF416" s="12"/>
      <c r="AG416" s="1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</row>
    <row r="417" spans="1:189" ht="12.75" x14ac:dyDescent="0.15">
      <c r="A417" s="127">
        <f t="shared" si="132"/>
        <v>43529</v>
      </c>
      <c r="B417" s="145">
        <f t="shared" ca="1" si="142"/>
        <v>1011.44916499</v>
      </c>
      <c r="C417" s="128">
        <f t="shared" si="133"/>
        <v>1000</v>
      </c>
      <c r="D417" s="129">
        <f ca="1">IF(A417&lt;$B$1,VLOOKUP(A417,[1]DI!$A$4:$B$15000,2),0)</f>
        <v>0</v>
      </c>
      <c r="E417" s="128">
        <f t="shared" ca="1" si="126"/>
        <v>1</v>
      </c>
      <c r="F417" s="128">
        <f ca="1">(TRUNC(PRODUCT($E$12:$E416),16))</f>
        <v>1.0709980110453801</v>
      </c>
      <c r="G417" s="128">
        <f t="shared" ca="1" si="125"/>
        <v>1.0625944415545601</v>
      </c>
      <c r="H417" s="128">
        <f t="shared" ca="1" si="127"/>
        <v>1.0079085400000001</v>
      </c>
      <c r="I417" s="129">
        <f t="shared" si="134"/>
        <v>2.8000000000000001E-2</v>
      </c>
      <c r="J417" s="136">
        <f t="shared" si="135"/>
        <v>43482</v>
      </c>
      <c r="K417" s="130">
        <f t="shared" si="136"/>
        <v>31</v>
      </c>
      <c r="L417" s="131">
        <f t="shared" si="137"/>
        <v>32</v>
      </c>
      <c r="M417" s="132">
        <f t="shared" si="128"/>
        <v>1.0035128440000001</v>
      </c>
      <c r="N417" s="132">
        <f t="shared" ca="1" si="129"/>
        <v>1.0114491649999999</v>
      </c>
      <c r="O417" s="131">
        <f t="shared" si="138"/>
        <v>0</v>
      </c>
      <c r="P417" s="17">
        <f t="shared" ca="1" si="139"/>
        <v>11.44916499</v>
      </c>
      <c r="Q417" s="133">
        <f t="shared" si="130"/>
        <v>0</v>
      </c>
      <c r="R417" s="134" t="str">
        <f t="shared" si="140"/>
        <v>J=</v>
      </c>
      <c r="S417" s="136">
        <f t="shared" si="141"/>
        <v>43663</v>
      </c>
      <c r="T417" s="135">
        <f t="shared" si="131"/>
        <v>0</v>
      </c>
      <c r="U417" s="12"/>
      <c r="V417" s="138">
        <v>47403</v>
      </c>
      <c r="W417" s="28" t="s">
        <v>82</v>
      </c>
      <c r="X417" s="24"/>
      <c r="Y417" s="5"/>
      <c r="Z417" s="12"/>
      <c r="AA417" s="12"/>
      <c r="AB417" s="12"/>
      <c r="AC417" s="12"/>
      <c r="AD417" s="12"/>
      <c r="AE417" s="13"/>
      <c r="AF417" s="12"/>
      <c r="AG417" s="1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</row>
    <row r="418" spans="1:189" ht="12.75" x14ac:dyDescent="0.15">
      <c r="A418" s="127">
        <f t="shared" si="132"/>
        <v>43530</v>
      </c>
      <c r="B418" s="145">
        <f t="shared" ca="1" si="142"/>
        <v>1011.44916499</v>
      </c>
      <c r="C418" s="128">
        <f t="shared" si="133"/>
        <v>1000</v>
      </c>
      <c r="D418" s="129">
        <f ca="1">IF(A418&lt;$B$1,VLOOKUP(A418,[1]DI!$A$4:$B$15000,2),0)</f>
        <v>6.4000000000000001E-2</v>
      </c>
      <c r="E418" s="128">
        <f t="shared" ca="1" si="126"/>
        <v>1.0002462000000001</v>
      </c>
      <c r="F418" s="128">
        <f ca="1">(TRUNC(PRODUCT($E$12:$E417),16))</f>
        <v>1.0709980110453801</v>
      </c>
      <c r="G418" s="128">
        <f t="shared" ca="1" si="125"/>
        <v>1.0625944415545601</v>
      </c>
      <c r="H418" s="128">
        <f t="shared" ca="1" si="127"/>
        <v>1.0079085400000001</v>
      </c>
      <c r="I418" s="129">
        <f t="shared" si="134"/>
        <v>2.8000000000000001E-2</v>
      </c>
      <c r="J418" s="136">
        <f t="shared" si="135"/>
        <v>43482</v>
      </c>
      <c r="K418" s="130">
        <f t="shared" si="136"/>
        <v>32</v>
      </c>
      <c r="L418" s="131">
        <f t="shared" si="137"/>
        <v>32</v>
      </c>
      <c r="M418" s="132">
        <f t="shared" si="128"/>
        <v>1.0035128440000001</v>
      </c>
      <c r="N418" s="132">
        <f t="shared" ca="1" si="129"/>
        <v>1.0114491649999999</v>
      </c>
      <c r="O418" s="131">
        <f t="shared" si="138"/>
        <v>0</v>
      </c>
      <c r="P418" s="17">
        <f t="shared" ca="1" si="139"/>
        <v>11.44916499</v>
      </c>
      <c r="Q418" s="133">
        <f t="shared" si="130"/>
        <v>0</v>
      </c>
      <c r="R418" s="134" t="str">
        <f t="shared" si="140"/>
        <v>J=</v>
      </c>
      <c r="S418" s="136">
        <f t="shared" si="141"/>
        <v>43663</v>
      </c>
      <c r="T418" s="135">
        <f t="shared" si="131"/>
        <v>0</v>
      </c>
      <c r="U418" s="12"/>
      <c r="V418" s="138">
        <v>47424</v>
      </c>
      <c r="W418" s="35" t="s">
        <v>88</v>
      </c>
      <c r="X418" s="24"/>
      <c r="Y418" s="5"/>
      <c r="Z418" s="12"/>
      <c r="AA418" s="12"/>
      <c r="AB418" s="12"/>
      <c r="AC418" s="12"/>
      <c r="AD418" s="12"/>
      <c r="AE418" s="13"/>
      <c r="AF418" s="12"/>
      <c r="AG418" s="1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</row>
    <row r="419" spans="1:189" ht="12.75" x14ac:dyDescent="0.15">
      <c r="A419" s="127">
        <f t="shared" si="132"/>
        <v>43531</v>
      </c>
      <c r="B419" s="145">
        <f t="shared" ca="1" si="142"/>
        <v>1011.8090580000001</v>
      </c>
      <c r="C419" s="128">
        <f t="shared" si="133"/>
        <v>1000</v>
      </c>
      <c r="D419" s="129">
        <f ca="1">IF(A419&lt;$B$1,VLOOKUP(A419,[1]DI!$A$4:$B$15000,2),0)</f>
        <v>6.4000000000000001E-2</v>
      </c>
      <c r="E419" s="128">
        <f t="shared" ca="1" si="126"/>
        <v>1.0002462000000001</v>
      </c>
      <c r="F419" s="128">
        <f ca="1">(TRUNC(PRODUCT($E$12:$E418),16))</f>
        <v>1.0712616907557</v>
      </c>
      <c r="G419" s="128">
        <f t="shared" ca="1" si="125"/>
        <v>1.0625944415545601</v>
      </c>
      <c r="H419" s="128">
        <f t="shared" ca="1" si="127"/>
        <v>1.0081566900000001</v>
      </c>
      <c r="I419" s="129">
        <f t="shared" si="134"/>
        <v>2.8000000000000001E-2</v>
      </c>
      <c r="J419" s="136">
        <f t="shared" si="135"/>
        <v>43482</v>
      </c>
      <c r="K419" s="130">
        <f t="shared" si="136"/>
        <v>33</v>
      </c>
      <c r="L419" s="131">
        <f t="shared" si="137"/>
        <v>33</v>
      </c>
      <c r="M419" s="132">
        <f t="shared" si="128"/>
        <v>1.003622818</v>
      </c>
      <c r="N419" s="132">
        <f t="shared" ca="1" si="129"/>
        <v>1.0118090580000001</v>
      </c>
      <c r="O419" s="131">
        <f t="shared" si="138"/>
        <v>0</v>
      </c>
      <c r="P419" s="17">
        <f t="shared" ca="1" si="139"/>
        <v>11.809058</v>
      </c>
      <c r="Q419" s="133">
        <f t="shared" si="130"/>
        <v>0</v>
      </c>
      <c r="R419" s="134" t="str">
        <f t="shared" si="140"/>
        <v>J=</v>
      </c>
      <c r="S419" s="136">
        <f t="shared" si="141"/>
        <v>43663</v>
      </c>
      <c r="T419" s="135">
        <f t="shared" si="131"/>
        <v>0</v>
      </c>
      <c r="U419" s="12"/>
      <c r="V419" s="138">
        <v>47437</v>
      </c>
      <c r="W419" s="35" t="s">
        <v>89</v>
      </c>
      <c r="X419" s="24"/>
      <c r="Y419" s="5"/>
      <c r="Z419" s="12"/>
      <c r="AA419" s="12"/>
      <c r="AB419" s="12"/>
      <c r="AC419" s="12"/>
      <c r="AD419" s="12"/>
      <c r="AE419" s="13"/>
      <c r="AF419" s="12"/>
      <c r="AG419" s="1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</row>
    <row r="420" spans="1:189" ht="12.75" x14ac:dyDescent="0.15">
      <c r="A420" s="127">
        <f t="shared" si="132"/>
        <v>43532</v>
      </c>
      <c r="B420" s="145">
        <f t="shared" ca="1" si="142"/>
        <v>1012.169069</v>
      </c>
      <c r="C420" s="128">
        <f t="shared" si="133"/>
        <v>1000</v>
      </c>
      <c r="D420" s="129">
        <f ca="1">IF(A420&lt;$B$1,VLOOKUP(A420,[1]DI!$A$4:$B$15000,2),0)</f>
        <v>6.4000000000000001E-2</v>
      </c>
      <c r="E420" s="128">
        <f t="shared" ca="1" si="126"/>
        <v>1.0002462000000001</v>
      </c>
      <c r="F420" s="128">
        <f ca="1">(TRUNC(PRODUCT($E$12:$E419),16))</f>
        <v>1.07152543538397</v>
      </c>
      <c r="G420" s="128">
        <f t="shared" ca="1" si="125"/>
        <v>1.0625944415545601</v>
      </c>
      <c r="H420" s="128">
        <f t="shared" ca="1" si="127"/>
        <v>1.00840489</v>
      </c>
      <c r="I420" s="129">
        <f t="shared" si="134"/>
        <v>2.8000000000000001E-2</v>
      </c>
      <c r="J420" s="136">
        <f t="shared" si="135"/>
        <v>43482</v>
      </c>
      <c r="K420" s="130">
        <f t="shared" si="136"/>
        <v>34</v>
      </c>
      <c r="L420" s="131">
        <f t="shared" si="137"/>
        <v>34</v>
      </c>
      <c r="M420" s="132">
        <f t="shared" si="128"/>
        <v>1.0037328050000001</v>
      </c>
      <c r="N420" s="132">
        <f t="shared" ca="1" si="129"/>
        <v>1.012169069</v>
      </c>
      <c r="O420" s="131">
        <f t="shared" si="138"/>
        <v>0</v>
      </c>
      <c r="P420" s="17">
        <f t="shared" ca="1" si="139"/>
        <v>12.169069</v>
      </c>
      <c r="Q420" s="133">
        <f t="shared" si="130"/>
        <v>0</v>
      </c>
      <c r="R420" s="134" t="str">
        <f t="shared" si="140"/>
        <v>J=</v>
      </c>
      <c r="S420" s="136">
        <f t="shared" si="141"/>
        <v>43663</v>
      </c>
      <c r="T420" s="135">
        <f t="shared" si="131"/>
        <v>0</v>
      </c>
      <c r="U420" s="12"/>
      <c r="V420" s="138">
        <v>47477</v>
      </c>
      <c r="W420" s="35" t="s">
        <v>90</v>
      </c>
      <c r="X420" s="24"/>
      <c r="Y420" s="5"/>
      <c r="Z420" s="12"/>
      <c r="AA420" s="12"/>
      <c r="AB420" s="12"/>
      <c r="AC420" s="12"/>
      <c r="AD420" s="12"/>
      <c r="AE420" s="13"/>
      <c r="AF420" s="12"/>
      <c r="AG420" s="1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</row>
    <row r="421" spans="1:189" ht="12.75" x14ac:dyDescent="0.15">
      <c r="A421" s="127">
        <f t="shared" si="132"/>
        <v>43533</v>
      </c>
      <c r="B421" s="145">
        <f t="shared" ca="1" si="142"/>
        <v>1012.529217</v>
      </c>
      <c r="C421" s="128">
        <f t="shared" si="133"/>
        <v>1000</v>
      </c>
      <c r="D421" s="129">
        <f ca="1">IF(A421&lt;$B$1,VLOOKUP(A421,[1]DI!$A$4:$B$15000,2),0)</f>
        <v>0</v>
      </c>
      <c r="E421" s="128">
        <f t="shared" ca="1" si="126"/>
        <v>1</v>
      </c>
      <c r="F421" s="128">
        <f ca="1">(TRUNC(PRODUCT($E$12:$E420),16))</f>
        <v>1.0717892449461599</v>
      </c>
      <c r="G421" s="128">
        <f t="shared" ca="1" si="125"/>
        <v>1.0625944415545601</v>
      </c>
      <c r="H421" s="128">
        <f t="shared" ca="1" si="127"/>
        <v>1.0086531599999999</v>
      </c>
      <c r="I421" s="129">
        <f t="shared" si="134"/>
        <v>2.8000000000000001E-2</v>
      </c>
      <c r="J421" s="136">
        <f t="shared" si="135"/>
        <v>43482</v>
      </c>
      <c r="K421" s="130">
        <f t="shared" si="136"/>
        <v>34</v>
      </c>
      <c r="L421" s="131">
        <f t="shared" si="137"/>
        <v>35</v>
      </c>
      <c r="M421" s="132">
        <f t="shared" si="128"/>
        <v>1.0038428049999999</v>
      </c>
      <c r="N421" s="132">
        <f t="shared" ca="1" si="129"/>
        <v>1.012529217</v>
      </c>
      <c r="O421" s="131">
        <f t="shared" si="138"/>
        <v>0</v>
      </c>
      <c r="P421" s="17">
        <f t="shared" ca="1" si="139"/>
        <v>12.529216999999999</v>
      </c>
      <c r="Q421" s="133">
        <f t="shared" si="130"/>
        <v>0</v>
      </c>
      <c r="R421" s="134" t="str">
        <f t="shared" si="140"/>
        <v>J=</v>
      </c>
      <c r="S421" s="136">
        <f t="shared" si="141"/>
        <v>43663</v>
      </c>
      <c r="T421" s="135">
        <f t="shared" si="131"/>
        <v>0</v>
      </c>
      <c r="U421" s="12"/>
      <c r="V421" s="138">
        <v>47484</v>
      </c>
      <c r="W421" s="35" t="s">
        <v>92</v>
      </c>
      <c r="X421" s="24"/>
      <c r="Y421" s="5"/>
      <c r="Z421" s="12"/>
      <c r="AA421" s="12"/>
      <c r="AB421" s="12"/>
      <c r="AC421" s="12"/>
      <c r="AD421" s="12"/>
      <c r="AE421" s="13"/>
      <c r="AF421" s="12"/>
      <c r="AG421" s="1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</row>
    <row r="422" spans="1:189" ht="12.75" x14ac:dyDescent="0.15">
      <c r="A422" s="127">
        <f t="shared" si="132"/>
        <v>43534</v>
      </c>
      <c r="B422" s="145">
        <f t="shared" ca="1" si="142"/>
        <v>1012.529217</v>
      </c>
      <c r="C422" s="128">
        <f t="shared" si="133"/>
        <v>1000</v>
      </c>
      <c r="D422" s="129">
        <f ca="1">IF(A422&lt;$B$1,VLOOKUP(A422,[1]DI!$A$4:$B$15000,2),0)</f>
        <v>0</v>
      </c>
      <c r="E422" s="128">
        <f t="shared" ca="1" si="126"/>
        <v>1</v>
      </c>
      <c r="F422" s="128">
        <f ca="1">(TRUNC(PRODUCT($E$12:$E421),16))</f>
        <v>1.0717892449461599</v>
      </c>
      <c r="G422" s="128">
        <f t="shared" ca="1" si="125"/>
        <v>1.0625944415545601</v>
      </c>
      <c r="H422" s="128">
        <f t="shared" ca="1" si="127"/>
        <v>1.0086531599999999</v>
      </c>
      <c r="I422" s="129">
        <f t="shared" si="134"/>
        <v>2.8000000000000001E-2</v>
      </c>
      <c r="J422" s="136">
        <f t="shared" si="135"/>
        <v>43482</v>
      </c>
      <c r="K422" s="130">
        <f t="shared" si="136"/>
        <v>34</v>
      </c>
      <c r="L422" s="131">
        <f t="shared" si="137"/>
        <v>35</v>
      </c>
      <c r="M422" s="132">
        <f t="shared" si="128"/>
        <v>1.0038428049999999</v>
      </c>
      <c r="N422" s="132">
        <f t="shared" ca="1" si="129"/>
        <v>1.012529217</v>
      </c>
      <c r="O422" s="131">
        <f t="shared" si="138"/>
        <v>0</v>
      </c>
      <c r="P422" s="17">
        <f t="shared" ca="1" si="139"/>
        <v>12.529216999999999</v>
      </c>
      <c r="Q422" s="133">
        <f t="shared" si="130"/>
        <v>0</v>
      </c>
      <c r="R422" s="134" t="str">
        <f t="shared" si="140"/>
        <v>J=</v>
      </c>
      <c r="S422" s="136">
        <f t="shared" si="141"/>
        <v>43663</v>
      </c>
      <c r="T422" s="135">
        <f t="shared" si="131"/>
        <v>0</v>
      </c>
      <c r="U422" s="12"/>
      <c r="V422" s="138">
        <v>47546</v>
      </c>
      <c r="W422" s="35" t="s">
        <v>76</v>
      </c>
      <c r="X422" s="24"/>
      <c r="Y422" s="5"/>
      <c r="Z422" s="12"/>
      <c r="AA422" s="12"/>
      <c r="AB422" s="12"/>
      <c r="AC422" s="12"/>
      <c r="AD422" s="12"/>
      <c r="AE422" s="13"/>
      <c r="AF422" s="12"/>
      <c r="AG422" s="1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</row>
    <row r="423" spans="1:189" ht="12.75" x14ac:dyDescent="0.15">
      <c r="A423" s="127">
        <f t="shared" si="132"/>
        <v>43535</v>
      </c>
      <c r="B423" s="145">
        <f t="shared" ca="1" si="142"/>
        <v>1012.529217</v>
      </c>
      <c r="C423" s="128">
        <f t="shared" si="133"/>
        <v>1000</v>
      </c>
      <c r="D423" s="129">
        <f ca="1">IF(A423&lt;$B$1,VLOOKUP(A423,[1]DI!$A$4:$B$15000,2),0)</f>
        <v>6.4000000000000001E-2</v>
      </c>
      <c r="E423" s="128">
        <f t="shared" ca="1" si="126"/>
        <v>1.0002462000000001</v>
      </c>
      <c r="F423" s="128">
        <f ca="1">(TRUNC(PRODUCT($E$12:$E422),16))</f>
        <v>1.0717892449461599</v>
      </c>
      <c r="G423" s="128">
        <f t="shared" ca="1" si="125"/>
        <v>1.0625944415545601</v>
      </c>
      <c r="H423" s="128">
        <f t="shared" ca="1" si="127"/>
        <v>1.0086531599999999</v>
      </c>
      <c r="I423" s="129">
        <f t="shared" si="134"/>
        <v>2.8000000000000001E-2</v>
      </c>
      <c r="J423" s="136">
        <f t="shared" si="135"/>
        <v>43482</v>
      </c>
      <c r="K423" s="130">
        <f t="shared" si="136"/>
        <v>35</v>
      </c>
      <c r="L423" s="131">
        <f t="shared" si="137"/>
        <v>35</v>
      </c>
      <c r="M423" s="132">
        <f t="shared" si="128"/>
        <v>1.0038428049999999</v>
      </c>
      <c r="N423" s="132">
        <f t="shared" ca="1" si="129"/>
        <v>1.012529217</v>
      </c>
      <c r="O423" s="131">
        <f t="shared" si="138"/>
        <v>0</v>
      </c>
      <c r="P423" s="17">
        <f t="shared" ca="1" si="139"/>
        <v>12.529216999999999</v>
      </c>
      <c r="Q423" s="133">
        <f t="shared" si="130"/>
        <v>0</v>
      </c>
      <c r="R423" s="134" t="str">
        <f t="shared" si="140"/>
        <v>J=</v>
      </c>
      <c r="S423" s="136">
        <f t="shared" si="141"/>
        <v>43663</v>
      </c>
      <c r="T423" s="135">
        <f t="shared" si="131"/>
        <v>0</v>
      </c>
      <c r="U423" s="12"/>
      <c r="V423" s="138">
        <v>47547</v>
      </c>
      <c r="W423" s="35" t="s">
        <v>76</v>
      </c>
      <c r="X423" s="24"/>
      <c r="Y423" s="5"/>
      <c r="Z423" s="12"/>
      <c r="AA423" s="12"/>
      <c r="AB423" s="12"/>
      <c r="AC423" s="12"/>
      <c r="AD423" s="12"/>
      <c r="AE423" s="13"/>
      <c r="AF423" s="12"/>
      <c r="AG423" s="1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</row>
    <row r="424" spans="1:189" ht="12.75" x14ac:dyDescent="0.15">
      <c r="A424" s="127">
        <f t="shared" si="132"/>
        <v>43536</v>
      </c>
      <c r="B424" s="145">
        <f t="shared" ca="1" si="142"/>
        <v>1012.889492</v>
      </c>
      <c r="C424" s="128">
        <f t="shared" si="133"/>
        <v>1000</v>
      </c>
      <c r="D424" s="129">
        <f ca="1">IF(A424&lt;$B$1,VLOOKUP(A424,[1]DI!$A$4:$B$15000,2),0)</f>
        <v>6.4000000000000001E-2</v>
      </c>
      <c r="E424" s="128">
        <f t="shared" ca="1" si="126"/>
        <v>1.0002462000000001</v>
      </c>
      <c r="F424" s="128">
        <f ca="1">(TRUNC(PRODUCT($E$12:$E423),16))</f>
        <v>1.0720531194582601</v>
      </c>
      <c r="G424" s="128">
        <f t="shared" ca="1" si="125"/>
        <v>1.0625944415545601</v>
      </c>
      <c r="H424" s="128">
        <f t="shared" ca="1" si="127"/>
        <v>1.00890149</v>
      </c>
      <c r="I424" s="129">
        <f t="shared" si="134"/>
        <v>2.8000000000000001E-2</v>
      </c>
      <c r="J424" s="136">
        <f t="shared" si="135"/>
        <v>43482</v>
      </c>
      <c r="K424" s="130">
        <f t="shared" si="136"/>
        <v>36</v>
      </c>
      <c r="L424" s="131">
        <f t="shared" si="137"/>
        <v>36</v>
      </c>
      <c r="M424" s="132">
        <f t="shared" si="128"/>
        <v>1.003952816</v>
      </c>
      <c r="N424" s="132">
        <f t="shared" ca="1" si="129"/>
        <v>1.012889492</v>
      </c>
      <c r="O424" s="131">
        <f t="shared" si="138"/>
        <v>0</v>
      </c>
      <c r="P424" s="17">
        <f t="shared" ca="1" si="139"/>
        <v>12.889492000000001</v>
      </c>
      <c r="Q424" s="133">
        <f t="shared" si="130"/>
        <v>0</v>
      </c>
      <c r="R424" s="134" t="str">
        <f t="shared" si="140"/>
        <v>J=</v>
      </c>
      <c r="S424" s="136">
        <f t="shared" si="141"/>
        <v>43663</v>
      </c>
      <c r="T424" s="135">
        <f t="shared" si="131"/>
        <v>0</v>
      </c>
      <c r="U424" s="12"/>
      <c r="V424" s="138">
        <v>47592</v>
      </c>
      <c r="W424" s="35" t="s">
        <v>93</v>
      </c>
      <c r="X424" s="24"/>
      <c r="Y424" s="5"/>
      <c r="Z424" s="12"/>
      <c r="AA424" s="12"/>
      <c r="AB424" s="12"/>
      <c r="AC424" s="12"/>
      <c r="AD424" s="12"/>
      <c r="AE424" s="13"/>
      <c r="AF424" s="12"/>
      <c r="AG424" s="1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</row>
    <row r="425" spans="1:189" ht="12.75" x14ac:dyDescent="0.15">
      <c r="A425" s="127">
        <f t="shared" si="132"/>
        <v>43537</v>
      </c>
      <c r="B425" s="145">
        <f t="shared" ca="1" si="142"/>
        <v>1013.249904</v>
      </c>
      <c r="C425" s="128">
        <f t="shared" si="133"/>
        <v>1000</v>
      </c>
      <c r="D425" s="129">
        <f ca="1">IF(A425&lt;$B$1,VLOOKUP(A425,[1]DI!$A$4:$B$15000,2),0)</f>
        <v>6.4000000000000001E-2</v>
      </c>
      <c r="E425" s="128">
        <f t="shared" ca="1" si="126"/>
        <v>1.0002462000000001</v>
      </c>
      <c r="F425" s="128">
        <f ca="1">(TRUNC(PRODUCT($E$12:$E424),16))</f>
        <v>1.07231705893628</v>
      </c>
      <c r="G425" s="128">
        <f t="shared" ca="1" si="125"/>
        <v>1.0625944415545601</v>
      </c>
      <c r="H425" s="128">
        <f t="shared" ca="1" si="127"/>
        <v>1.00914989</v>
      </c>
      <c r="I425" s="129">
        <f t="shared" si="134"/>
        <v>2.8000000000000001E-2</v>
      </c>
      <c r="J425" s="136">
        <f t="shared" si="135"/>
        <v>43482</v>
      </c>
      <c r="K425" s="130">
        <f t="shared" si="136"/>
        <v>37</v>
      </c>
      <c r="L425" s="131">
        <f t="shared" si="137"/>
        <v>37</v>
      </c>
      <c r="M425" s="132">
        <f t="shared" si="128"/>
        <v>1.0040628389999999</v>
      </c>
      <c r="N425" s="132">
        <f t="shared" ca="1" si="129"/>
        <v>1.013249904</v>
      </c>
      <c r="O425" s="131">
        <f t="shared" si="138"/>
        <v>0</v>
      </c>
      <c r="P425" s="17">
        <f t="shared" ca="1" si="139"/>
        <v>13.249904000000001</v>
      </c>
      <c r="Q425" s="133">
        <f t="shared" si="130"/>
        <v>0</v>
      </c>
      <c r="R425" s="134" t="str">
        <f t="shared" si="140"/>
        <v>J=</v>
      </c>
      <c r="S425" s="136">
        <f t="shared" si="141"/>
        <v>43663</v>
      </c>
      <c r="T425" s="135">
        <f t="shared" si="131"/>
        <v>0</v>
      </c>
      <c r="U425" s="12"/>
      <c r="V425" s="138">
        <v>47604</v>
      </c>
      <c r="W425" s="35" t="s">
        <v>95</v>
      </c>
      <c r="X425" s="24"/>
      <c r="Y425" s="5"/>
      <c r="Z425" s="12"/>
      <c r="AA425" s="12"/>
      <c r="AB425" s="12"/>
      <c r="AC425" s="12"/>
      <c r="AD425" s="12"/>
      <c r="AE425" s="13"/>
      <c r="AF425" s="12"/>
      <c r="AG425" s="1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</row>
    <row r="426" spans="1:189" ht="12.75" x14ac:dyDescent="0.15">
      <c r="A426" s="127">
        <f t="shared" si="132"/>
        <v>43538</v>
      </c>
      <c r="B426" s="145">
        <f t="shared" ca="1" si="142"/>
        <v>1013.6104319900001</v>
      </c>
      <c r="C426" s="128">
        <f t="shared" si="133"/>
        <v>1000</v>
      </c>
      <c r="D426" s="129">
        <f ca="1">IF(A426&lt;$B$1,VLOOKUP(A426,[1]DI!$A$4:$B$15000,2),0)</f>
        <v>6.4000000000000001E-2</v>
      </c>
      <c r="E426" s="128">
        <f t="shared" ca="1" si="126"/>
        <v>1.0002462000000001</v>
      </c>
      <c r="F426" s="128">
        <f ca="1">(TRUNC(PRODUCT($E$12:$E425),16))</f>
        <v>1.0725810633961901</v>
      </c>
      <c r="G426" s="128">
        <f t="shared" ca="1" si="125"/>
        <v>1.0625944415545601</v>
      </c>
      <c r="H426" s="128">
        <f t="shared" ca="1" si="127"/>
        <v>1.0093983399999999</v>
      </c>
      <c r="I426" s="129">
        <f t="shared" si="134"/>
        <v>2.8000000000000001E-2</v>
      </c>
      <c r="J426" s="136">
        <f t="shared" si="135"/>
        <v>43482</v>
      </c>
      <c r="K426" s="130">
        <f t="shared" si="136"/>
        <v>38</v>
      </c>
      <c r="L426" s="131">
        <f t="shared" si="137"/>
        <v>38</v>
      </c>
      <c r="M426" s="132">
        <f t="shared" si="128"/>
        <v>1.004172874</v>
      </c>
      <c r="N426" s="132">
        <f t="shared" ca="1" si="129"/>
        <v>1.0136104319999999</v>
      </c>
      <c r="O426" s="131">
        <f t="shared" si="138"/>
        <v>0</v>
      </c>
      <c r="P426" s="17">
        <f t="shared" ca="1" si="139"/>
        <v>13.61043199</v>
      </c>
      <c r="Q426" s="133">
        <f t="shared" si="130"/>
        <v>0</v>
      </c>
      <c r="R426" s="134" t="str">
        <f t="shared" si="140"/>
        <v>J=</v>
      </c>
      <c r="S426" s="136">
        <f t="shared" si="141"/>
        <v>43663</v>
      </c>
      <c r="T426" s="135">
        <f t="shared" si="131"/>
        <v>0</v>
      </c>
      <c r="U426" s="12"/>
      <c r="V426" s="138">
        <v>47654</v>
      </c>
      <c r="W426" s="35" t="s">
        <v>94</v>
      </c>
      <c r="X426" s="39"/>
      <c r="Y426" s="5"/>
      <c r="Z426" s="12"/>
      <c r="AA426" s="12"/>
      <c r="AB426" s="12"/>
      <c r="AC426" s="12"/>
      <c r="AD426" s="12"/>
      <c r="AE426" s="13"/>
      <c r="AF426" s="12"/>
      <c r="AG426" s="1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</row>
    <row r="427" spans="1:189" ht="12.75" x14ac:dyDescent="0.15">
      <c r="A427" s="127">
        <f t="shared" si="132"/>
        <v>43539</v>
      </c>
      <c r="B427" s="145">
        <f t="shared" ca="1" si="142"/>
        <v>1013.97108799</v>
      </c>
      <c r="C427" s="128">
        <f t="shared" si="133"/>
        <v>1000</v>
      </c>
      <c r="D427" s="129">
        <f ca="1">IF(A427&lt;$B$1,VLOOKUP(A427,[1]DI!$A$4:$B$15000,2),0)</f>
        <v>6.4000000000000001E-2</v>
      </c>
      <c r="E427" s="128">
        <f t="shared" ca="1" si="126"/>
        <v>1.0002462000000001</v>
      </c>
      <c r="F427" s="128">
        <f ca="1">(TRUNC(PRODUCT($E$12:$E426),16))</f>
        <v>1.0728451328539901</v>
      </c>
      <c r="G427" s="128">
        <f t="shared" ca="1" si="125"/>
        <v>1.0625944415545601</v>
      </c>
      <c r="H427" s="128">
        <f t="shared" ca="1" si="127"/>
        <v>1.00964685</v>
      </c>
      <c r="I427" s="129">
        <f t="shared" si="134"/>
        <v>2.8000000000000001E-2</v>
      </c>
      <c r="J427" s="136">
        <f t="shared" si="135"/>
        <v>43482</v>
      </c>
      <c r="K427" s="130">
        <f t="shared" si="136"/>
        <v>39</v>
      </c>
      <c r="L427" s="131">
        <f t="shared" si="137"/>
        <v>39</v>
      </c>
      <c r="M427" s="132">
        <f t="shared" si="128"/>
        <v>1.0042829209999999</v>
      </c>
      <c r="N427" s="132">
        <f t="shared" ca="1" si="129"/>
        <v>1.0139710879999999</v>
      </c>
      <c r="O427" s="131">
        <f t="shared" si="138"/>
        <v>0</v>
      </c>
      <c r="P427" s="17">
        <f t="shared" ca="1" si="139"/>
        <v>13.971087989999999</v>
      </c>
      <c r="Q427" s="133">
        <f t="shared" si="130"/>
        <v>0</v>
      </c>
      <c r="R427" s="134" t="str">
        <f t="shared" si="140"/>
        <v>J=</v>
      </c>
      <c r="S427" s="136">
        <f t="shared" si="141"/>
        <v>43663</v>
      </c>
      <c r="T427" s="135">
        <f t="shared" si="131"/>
        <v>0</v>
      </c>
      <c r="U427" s="12"/>
      <c r="V427" s="138">
        <v>47802</v>
      </c>
      <c r="W427" s="35" t="s">
        <v>97</v>
      </c>
      <c r="X427" s="24"/>
      <c r="Y427" s="5"/>
      <c r="Z427" s="12"/>
      <c r="AA427" s="12"/>
      <c r="AB427" s="12"/>
      <c r="AC427" s="12"/>
      <c r="AD427" s="12"/>
      <c r="AE427" s="13"/>
      <c r="AF427" s="12"/>
      <c r="AG427" s="1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</row>
    <row r="428" spans="1:189" ht="12.75" x14ac:dyDescent="0.15">
      <c r="A428" s="127">
        <f t="shared" si="132"/>
        <v>43540</v>
      </c>
      <c r="B428" s="145">
        <f t="shared" ca="1" si="142"/>
        <v>1014.3318809899999</v>
      </c>
      <c r="C428" s="128">
        <f t="shared" si="133"/>
        <v>1000</v>
      </c>
      <c r="D428" s="129">
        <f ca="1">IF(A428&lt;$B$1,VLOOKUP(A428,[1]DI!$A$4:$B$15000,2),0)</f>
        <v>0</v>
      </c>
      <c r="E428" s="128">
        <f t="shared" ca="1" si="126"/>
        <v>1</v>
      </c>
      <c r="F428" s="128">
        <f ca="1">(TRUNC(PRODUCT($E$12:$E427),16))</f>
        <v>1.0731092673256999</v>
      </c>
      <c r="G428" s="128">
        <f t="shared" ca="1" si="125"/>
        <v>1.0625944415545601</v>
      </c>
      <c r="H428" s="128">
        <f t="shared" ca="1" si="127"/>
        <v>1.00989543</v>
      </c>
      <c r="I428" s="129">
        <f t="shared" si="134"/>
        <v>2.8000000000000001E-2</v>
      </c>
      <c r="J428" s="136">
        <f t="shared" si="135"/>
        <v>43482</v>
      </c>
      <c r="K428" s="130">
        <f t="shared" si="136"/>
        <v>39</v>
      </c>
      <c r="L428" s="131">
        <f t="shared" si="137"/>
        <v>40</v>
      </c>
      <c r="M428" s="132">
        <f t="shared" si="128"/>
        <v>1.0043929810000001</v>
      </c>
      <c r="N428" s="132">
        <f t="shared" ca="1" si="129"/>
        <v>1.0143318809999999</v>
      </c>
      <c r="O428" s="131">
        <f t="shared" si="138"/>
        <v>0</v>
      </c>
      <c r="P428" s="17">
        <f t="shared" ca="1" si="139"/>
        <v>14.33188099</v>
      </c>
      <c r="Q428" s="133">
        <f t="shared" si="130"/>
        <v>0</v>
      </c>
      <c r="R428" s="134" t="str">
        <f t="shared" si="140"/>
        <v>J=</v>
      </c>
      <c r="S428" s="136">
        <f t="shared" si="141"/>
        <v>43663</v>
      </c>
      <c r="T428" s="135">
        <f t="shared" si="131"/>
        <v>0</v>
      </c>
      <c r="U428" s="12"/>
      <c r="V428" s="138">
        <v>47842</v>
      </c>
      <c r="W428" s="35" t="s">
        <v>90</v>
      </c>
      <c r="X428" s="24"/>
      <c r="Y428" s="5"/>
      <c r="Z428" s="12"/>
      <c r="AA428" s="12"/>
      <c r="AB428" s="12"/>
      <c r="AC428" s="12"/>
      <c r="AD428" s="12"/>
      <c r="AE428" s="13"/>
      <c r="AF428" s="12"/>
      <c r="AG428" s="1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</row>
    <row r="429" spans="1:189" ht="12.75" x14ac:dyDescent="0.15">
      <c r="A429" s="127">
        <f t="shared" si="132"/>
        <v>43541</v>
      </c>
      <c r="B429" s="145">
        <f t="shared" ca="1" si="142"/>
        <v>1014.3318809899999</v>
      </c>
      <c r="C429" s="128">
        <f t="shared" si="133"/>
        <v>1000</v>
      </c>
      <c r="D429" s="129">
        <f ca="1">IF(A429&lt;$B$1,VLOOKUP(A429,[1]DI!$A$4:$B$15000,2),0)</f>
        <v>0</v>
      </c>
      <c r="E429" s="128">
        <f t="shared" ca="1" si="126"/>
        <v>1</v>
      </c>
      <c r="F429" s="128">
        <f ca="1">(TRUNC(PRODUCT($E$12:$E428),16))</f>
        <v>1.0731092673256999</v>
      </c>
      <c r="G429" s="128">
        <f t="shared" ca="1" si="125"/>
        <v>1.0625944415545601</v>
      </c>
      <c r="H429" s="128">
        <f t="shared" ca="1" si="127"/>
        <v>1.00989543</v>
      </c>
      <c r="I429" s="129">
        <f t="shared" si="134"/>
        <v>2.8000000000000001E-2</v>
      </c>
      <c r="J429" s="136">
        <f t="shared" si="135"/>
        <v>43482</v>
      </c>
      <c r="K429" s="130">
        <f t="shared" si="136"/>
        <v>39</v>
      </c>
      <c r="L429" s="131">
        <f t="shared" si="137"/>
        <v>40</v>
      </c>
      <c r="M429" s="132">
        <f t="shared" si="128"/>
        <v>1.0043929810000001</v>
      </c>
      <c r="N429" s="132">
        <f t="shared" ca="1" si="129"/>
        <v>1.0143318809999999</v>
      </c>
      <c r="O429" s="131">
        <f t="shared" si="138"/>
        <v>0</v>
      </c>
      <c r="P429" s="17">
        <f t="shared" ca="1" si="139"/>
        <v>14.33188099</v>
      </c>
      <c r="Q429" s="133">
        <f t="shared" si="130"/>
        <v>0</v>
      </c>
      <c r="R429" s="134" t="str">
        <f t="shared" si="140"/>
        <v>J=</v>
      </c>
      <c r="S429" s="136">
        <f t="shared" si="141"/>
        <v>43663</v>
      </c>
      <c r="T429" s="135">
        <f t="shared" si="131"/>
        <v>0</v>
      </c>
      <c r="U429" s="12"/>
      <c r="V429" s="138">
        <v>47849</v>
      </c>
      <c r="W429" s="35" t="s">
        <v>92</v>
      </c>
      <c r="X429" s="24"/>
      <c r="Y429" s="5"/>
      <c r="Z429" s="12"/>
      <c r="AA429" s="12"/>
      <c r="AB429" s="12"/>
      <c r="AC429" s="12"/>
      <c r="AD429" s="12"/>
      <c r="AE429" s="13"/>
      <c r="AF429" s="12"/>
      <c r="AG429" s="1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</row>
    <row r="430" spans="1:189" ht="12.75" x14ac:dyDescent="0.15">
      <c r="A430" s="127">
        <f t="shared" si="132"/>
        <v>43542</v>
      </c>
      <c r="B430" s="145">
        <f t="shared" ca="1" si="142"/>
        <v>1014.3318809899999</v>
      </c>
      <c r="C430" s="128">
        <f t="shared" si="133"/>
        <v>1000</v>
      </c>
      <c r="D430" s="129">
        <f ca="1">IF(A430&lt;$B$1,VLOOKUP(A430,[1]DI!$A$4:$B$15000,2),0)</f>
        <v>6.4000000000000001E-2</v>
      </c>
      <c r="E430" s="128">
        <f t="shared" ca="1" si="126"/>
        <v>1.0002462000000001</v>
      </c>
      <c r="F430" s="128">
        <f ca="1">(TRUNC(PRODUCT($E$12:$E429),16))</f>
        <v>1.0731092673256999</v>
      </c>
      <c r="G430" s="128">
        <f t="shared" ca="1" si="125"/>
        <v>1.0625944415545601</v>
      </c>
      <c r="H430" s="128">
        <f t="shared" ca="1" si="127"/>
        <v>1.00989543</v>
      </c>
      <c r="I430" s="129">
        <f t="shared" si="134"/>
        <v>2.8000000000000001E-2</v>
      </c>
      <c r="J430" s="136">
        <f t="shared" si="135"/>
        <v>43482</v>
      </c>
      <c r="K430" s="130">
        <f t="shared" si="136"/>
        <v>40</v>
      </c>
      <c r="L430" s="131">
        <f t="shared" si="137"/>
        <v>40</v>
      </c>
      <c r="M430" s="132">
        <f t="shared" si="128"/>
        <v>1.0043929810000001</v>
      </c>
      <c r="N430" s="132">
        <f t="shared" ca="1" si="129"/>
        <v>1.0143318809999999</v>
      </c>
      <c r="O430" s="131">
        <f t="shared" si="138"/>
        <v>0</v>
      </c>
      <c r="P430" s="17">
        <f t="shared" ca="1" si="139"/>
        <v>14.33188099</v>
      </c>
      <c r="Q430" s="133">
        <f t="shared" si="130"/>
        <v>0</v>
      </c>
      <c r="R430" s="134" t="str">
        <f t="shared" si="140"/>
        <v>J=</v>
      </c>
      <c r="S430" s="136">
        <f t="shared" si="141"/>
        <v>43663</v>
      </c>
      <c r="T430" s="135">
        <f t="shared" si="131"/>
        <v>0</v>
      </c>
      <c r="U430" s="12"/>
      <c r="V430" s="138">
        <v>47903</v>
      </c>
      <c r="W430" s="35" t="s">
        <v>76</v>
      </c>
      <c r="X430" s="24"/>
      <c r="Y430" s="5"/>
      <c r="Z430" s="12"/>
      <c r="AA430" s="12"/>
      <c r="AB430" s="12"/>
      <c r="AC430" s="12"/>
      <c r="AD430" s="12"/>
      <c r="AE430" s="13"/>
      <c r="AF430" s="12"/>
      <c r="AG430" s="1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</row>
    <row r="431" spans="1:189" ht="12.75" x14ac:dyDescent="0.15">
      <c r="A431" s="127">
        <f t="shared" si="132"/>
        <v>43543</v>
      </c>
      <c r="B431" s="145">
        <f t="shared" ca="1" si="142"/>
        <v>1014.6927909999999</v>
      </c>
      <c r="C431" s="128">
        <f t="shared" si="133"/>
        <v>1000</v>
      </c>
      <c r="D431" s="129">
        <f ca="1">IF(A431&lt;$B$1,VLOOKUP(A431,[1]DI!$A$4:$B$15000,2),0)</f>
        <v>6.4000000000000001E-2</v>
      </c>
      <c r="E431" s="128">
        <f t="shared" ca="1" si="126"/>
        <v>1.0002462000000001</v>
      </c>
      <c r="F431" s="128">
        <f ca="1">(TRUNC(PRODUCT($E$12:$E430),16))</f>
        <v>1.07337346682732</v>
      </c>
      <c r="G431" s="128">
        <f t="shared" ca="1" si="125"/>
        <v>1.0625944415545601</v>
      </c>
      <c r="H431" s="128">
        <f t="shared" ca="1" si="127"/>
        <v>1.01014406</v>
      </c>
      <c r="I431" s="129">
        <f t="shared" si="134"/>
        <v>2.8000000000000001E-2</v>
      </c>
      <c r="J431" s="136">
        <f t="shared" si="135"/>
        <v>43482</v>
      </c>
      <c r="K431" s="130">
        <f t="shared" si="136"/>
        <v>41</v>
      </c>
      <c r="L431" s="131">
        <f t="shared" si="137"/>
        <v>41</v>
      </c>
      <c r="M431" s="132">
        <f t="shared" si="128"/>
        <v>1.004503052</v>
      </c>
      <c r="N431" s="132">
        <f t="shared" ca="1" si="129"/>
        <v>1.0146927910000001</v>
      </c>
      <c r="O431" s="131">
        <f t="shared" si="138"/>
        <v>0</v>
      </c>
      <c r="P431" s="17">
        <f t="shared" ca="1" si="139"/>
        <v>14.692791</v>
      </c>
      <c r="Q431" s="133">
        <f t="shared" si="130"/>
        <v>0</v>
      </c>
      <c r="R431" s="134" t="str">
        <f t="shared" si="140"/>
        <v>J=</v>
      </c>
      <c r="S431" s="136">
        <f t="shared" si="141"/>
        <v>43663</v>
      </c>
      <c r="T431" s="135">
        <f t="shared" si="131"/>
        <v>0</v>
      </c>
      <c r="U431" s="12"/>
      <c r="V431" s="138">
        <v>47904</v>
      </c>
      <c r="W431" s="35" t="s">
        <v>76</v>
      </c>
      <c r="X431" s="24"/>
      <c r="Y431" s="5"/>
      <c r="Z431" s="12"/>
      <c r="AA431" s="12"/>
      <c r="AB431" s="12"/>
      <c r="AC431" s="12"/>
      <c r="AD431" s="12"/>
      <c r="AE431" s="13"/>
      <c r="AF431" s="12"/>
      <c r="AG431" s="1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</row>
    <row r="432" spans="1:189" ht="12.75" x14ac:dyDescent="0.15">
      <c r="A432" s="127">
        <f t="shared" si="132"/>
        <v>43544</v>
      </c>
      <c r="B432" s="145">
        <f t="shared" ca="1" si="142"/>
        <v>1015.05383899</v>
      </c>
      <c r="C432" s="128">
        <f t="shared" si="133"/>
        <v>1000</v>
      </c>
      <c r="D432" s="129">
        <f ca="1">IF(A432&lt;$B$1,VLOOKUP(A432,[1]DI!$A$4:$B$15000,2),0)</f>
        <v>6.4000000000000001E-2</v>
      </c>
      <c r="E432" s="128">
        <f t="shared" ca="1" si="126"/>
        <v>1.0002462000000001</v>
      </c>
      <c r="F432" s="128">
        <f ca="1">(TRUNC(PRODUCT($E$12:$E431),16))</f>
        <v>1.07363773137485</v>
      </c>
      <c r="G432" s="128">
        <f t="shared" ref="G432:G495" ca="1" si="143">IF(O431&gt;0,F431,G431)</f>
        <v>1.0625944415545601</v>
      </c>
      <c r="H432" s="128">
        <f t="shared" ca="1" si="127"/>
        <v>1.01039276</v>
      </c>
      <c r="I432" s="129">
        <f t="shared" si="134"/>
        <v>2.8000000000000001E-2</v>
      </c>
      <c r="J432" s="136">
        <f t="shared" si="135"/>
        <v>43482</v>
      </c>
      <c r="K432" s="130">
        <f t="shared" si="136"/>
        <v>42</v>
      </c>
      <c r="L432" s="131">
        <f t="shared" si="137"/>
        <v>42</v>
      </c>
      <c r="M432" s="132">
        <f t="shared" si="128"/>
        <v>1.0046131359999999</v>
      </c>
      <c r="N432" s="132">
        <f t="shared" ca="1" si="129"/>
        <v>1.0150538389999999</v>
      </c>
      <c r="O432" s="131">
        <f t="shared" si="138"/>
        <v>0</v>
      </c>
      <c r="P432" s="17">
        <f t="shared" ca="1" si="139"/>
        <v>15.053838989999999</v>
      </c>
      <c r="Q432" s="133">
        <f t="shared" si="130"/>
        <v>0</v>
      </c>
      <c r="R432" s="134" t="str">
        <f t="shared" si="140"/>
        <v>J=</v>
      </c>
      <c r="S432" s="136">
        <f t="shared" si="141"/>
        <v>43663</v>
      </c>
      <c r="T432" s="135">
        <f t="shared" si="131"/>
        <v>0</v>
      </c>
      <c r="U432" s="12"/>
      <c r="V432" s="138">
        <v>47949</v>
      </c>
      <c r="W432" s="35" t="s">
        <v>93</v>
      </c>
      <c r="X432" s="24"/>
      <c r="Y432" s="5"/>
      <c r="Z432" s="12"/>
      <c r="AA432" s="12"/>
      <c r="AB432" s="12"/>
      <c r="AC432" s="12"/>
      <c r="AD432" s="12"/>
      <c r="AE432" s="13"/>
      <c r="AF432" s="12"/>
      <c r="AG432" s="1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</row>
    <row r="433" spans="1:189" ht="12.75" x14ac:dyDescent="0.15">
      <c r="A433" s="127">
        <f t="shared" si="132"/>
        <v>43545</v>
      </c>
      <c r="B433" s="145">
        <f t="shared" ca="1" si="142"/>
        <v>1015.41501299</v>
      </c>
      <c r="C433" s="128">
        <f t="shared" si="133"/>
        <v>1000</v>
      </c>
      <c r="D433" s="129">
        <f ca="1">IF(A433&lt;$B$1,VLOOKUP(A433,[1]DI!$A$4:$B$15000,2),0)</f>
        <v>6.4000000000000001E-2</v>
      </c>
      <c r="E433" s="128">
        <f t="shared" ca="1" si="126"/>
        <v>1.0002462000000001</v>
      </c>
      <c r="F433" s="128">
        <f ca="1">(TRUNC(PRODUCT($E$12:$E432),16))</f>
        <v>1.07390206098432</v>
      </c>
      <c r="G433" s="128">
        <f t="shared" ca="1" si="143"/>
        <v>1.0625944415545601</v>
      </c>
      <c r="H433" s="128">
        <f t="shared" ca="1" si="127"/>
        <v>1.0106415200000001</v>
      </c>
      <c r="I433" s="129">
        <f t="shared" si="134"/>
        <v>2.8000000000000001E-2</v>
      </c>
      <c r="J433" s="136">
        <f t="shared" si="135"/>
        <v>43482</v>
      </c>
      <c r="K433" s="130">
        <f t="shared" si="136"/>
        <v>43</v>
      </c>
      <c r="L433" s="131">
        <f t="shared" si="137"/>
        <v>43</v>
      </c>
      <c r="M433" s="132">
        <f t="shared" si="128"/>
        <v>1.004723231</v>
      </c>
      <c r="N433" s="132">
        <f t="shared" ca="1" si="129"/>
        <v>1.0154150129999999</v>
      </c>
      <c r="O433" s="131">
        <f t="shared" si="138"/>
        <v>0</v>
      </c>
      <c r="P433" s="17">
        <f t="shared" ca="1" si="139"/>
        <v>15.415012989999999</v>
      </c>
      <c r="Q433" s="133">
        <f t="shared" si="130"/>
        <v>0</v>
      </c>
      <c r="R433" s="134" t="str">
        <f t="shared" si="140"/>
        <v>J=</v>
      </c>
      <c r="S433" s="136">
        <f t="shared" si="141"/>
        <v>43663</v>
      </c>
      <c r="T433" s="135">
        <f t="shared" si="131"/>
        <v>0</v>
      </c>
      <c r="U433" s="12"/>
      <c r="V433" s="138">
        <v>47959</v>
      </c>
      <c r="W433" s="35" t="s">
        <v>78</v>
      </c>
      <c r="X433" s="24"/>
      <c r="Y433" s="5"/>
      <c r="Z433" s="12"/>
      <c r="AA433" s="12"/>
      <c r="AB433" s="12"/>
      <c r="AC433" s="12"/>
      <c r="AD433" s="12"/>
      <c r="AE433" s="13"/>
      <c r="AF433" s="12"/>
      <c r="AG433" s="1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</row>
    <row r="434" spans="1:189" ht="12.75" x14ac:dyDescent="0.15">
      <c r="A434" s="127">
        <f t="shared" si="132"/>
        <v>43546</v>
      </c>
      <c r="B434" s="145">
        <f t="shared" ca="1" si="142"/>
        <v>1015.776316</v>
      </c>
      <c r="C434" s="128">
        <f t="shared" si="133"/>
        <v>1000</v>
      </c>
      <c r="D434" s="129">
        <f ca="1">IF(A434&lt;$B$1,VLOOKUP(A434,[1]DI!$A$4:$B$15000,2),0)</f>
        <v>6.4000000000000001E-2</v>
      </c>
      <c r="E434" s="128">
        <f t="shared" ca="1" si="126"/>
        <v>1.0002462000000001</v>
      </c>
      <c r="F434" s="128">
        <f ca="1">(TRUNC(PRODUCT($E$12:$E433),16))</f>
        <v>1.0741664556717301</v>
      </c>
      <c r="G434" s="128">
        <f t="shared" ca="1" si="143"/>
        <v>1.0625944415545601</v>
      </c>
      <c r="H434" s="128">
        <f t="shared" ca="1" si="127"/>
        <v>1.01089034</v>
      </c>
      <c r="I434" s="129">
        <f t="shared" si="134"/>
        <v>2.8000000000000001E-2</v>
      </c>
      <c r="J434" s="136">
        <f t="shared" si="135"/>
        <v>43482</v>
      </c>
      <c r="K434" s="130">
        <f t="shared" si="136"/>
        <v>44</v>
      </c>
      <c r="L434" s="131">
        <f t="shared" si="137"/>
        <v>44</v>
      </c>
      <c r="M434" s="132">
        <f t="shared" si="128"/>
        <v>1.0048333389999999</v>
      </c>
      <c r="N434" s="132">
        <f t="shared" ca="1" si="129"/>
        <v>1.015776316</v>
      </c>
      <c r="O434" s="131">
        <f t="shared" si="138"/>
        <v>0</v>
      </c>
      <c r="P434" s="17">
        <f t="shared" ca="1" si="139"/>
        <v>15.776316</v>
      </c>
      <c r="Q434" s="133">
        <f t="shared" si="130"/>
        <v>0</v>
      </c>
      <c r="R434" s="134" t="str">
        <f t="shared" si="140"/>
        <v>J=</v>
      </c>
      <c r="S434" s="136">
        <f t="shared" si="141"/>
        <v>43663</v>
      </c>
      <c r="T434" s="135">
        <f t="shared" si="131"/>
        <v>0</v>
      </c>
      <c r="U434" s="12"/>
      <c r="V434" s="138">
        <v>47969</v>
      </c>
      <c r="W434" s="35" t="s">
        <v>95</v>
      </c>
      <c r="X434" s="24"/>
      <c r="Y434" s="5"/>
      <c r="Z434" s="12"/>
      <c r="AA434" s="12"/>
      <c r="AB434" s="12"/>
      <c r="AC434" s="12"/>
      <c r="AD434" s="12"/>
      <c r="AE434" s="13"/>
      <c r="AF434" s="12"/>
      <c r="AG434" s="1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</row>
    <row r="435" spans="1:189" ht="12.75" x14ac:dyDescent="0.15">
      <c r="A435" s="127">
        <f t="shared" si="132"/>
        <v>43547</v>
      </c>
      <c r="B435" s="145">
        <f t="shared" ca="1" si="142"/>
        <v>1016.137745</v>
      </c>
      <c r="C435" s="128">
        <f t="shared" si="133"/>
        <v>1000</v>
      </c>
      <c r="D435" s="129">
        <f ca="1">IF(A435&lt;$B$1,VLOOKUP(A435,[1]DI!$A$4:$B$15000,2),0)</f>
        <v>0</v>
      </c>
      <c r="E435" s="128">
        <f t="shared" ca="1" si="126"/>
        <v>1</v>
      </c>
      <c r="F435" s="128">
        <f ca="1">(TRUNC(PRODUCT($E$12:$E434),16))</f>
        <v>1.07443091545312</v>
      </c>
      <c r="G435" s="128">
        <f t="shared" ca="1" si="143"/>
        <v>1.0625944415545601</v>
      </c>
      <c r="H435" s="128">
        <f t="shared" ca="1" si="127"/>
        <v>1.01113922</v>
      </c>
      <c r="I435" s="129">
        <f t="shared" si="134"/>
        <v>2.8000000000000001E-2</v>
      </c>
      <c r="J435" s="136">
        <f t="shared" si="135"/>
        <v>43482</v>
      </c>
      <c r="K435" s="130">
        <f t="shared" si="136"/>
        <v>44</v>
      </c>
      <c r="L435" s="131">
        <f t="shared" si="137"/>
        <v>45</v>
      </c>
      <c r="M435" s="132">
        <f t="shared" si="128"/>
        <v>1.0049434589999999</v>
      </c>
      <c r="N435" s="132">
        <f t="shared" ca="1" si="129"/>
        <v>1.016137745</v>
      </c>
      <c r="O435" s="131">
        <f t="shared" si="138"/>
        <v>0</v>
      </c>
      <c r="P435" s="17">
        <f t="shared" ca="1" si="139"/>
        <v>16.137744999999999</v>
      </c>
      <c r="Q435" s="133">
        <f t="shared" si="130"/>
        <v>0</v>
      </c>
      <c r="R435" s="134" t="str">
        <f t="shared" si="140"/>
        <v>J=</v>
      </c>
      <c r="S435" s="136">
        <f t="shared" si="141"/>
        <v>43663</v>
      </c>
      <c r="T435" s="135">
        <f t="shared" si="131"/>
        <v>0</v>
      </c>
      <c r="U435" s="12"/>
      <c r="V435" s="138">
        <v>48011</v>
      </c>
      <c r="W435" s="35" t="s">
        <v>94</v>
      </c>
      <c r="X435" s="24"/>
      <c r="Y435" s="5"/>
      <c r="Z435" s="12"/>
      <c r="AA435" s="12"/>
      <c r="AB435" s="12"/>
      <c r="AC435" s="12"/>
      <c r="AD435" s="12"/>
      <c r="AE435" s="13"/>
      <c r="AF435" s="12"/>
      <c r="AG435" s="1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</row>
    <row r="436" spans="1:189" ht="12.75" x14ac:dyDescent="0.15">
      <c r="A436" s="127">
        <f t="shared" si="132"/>
        <v>43548</v>
      </c>
      <c r="B436" s="145">
        <f t="shared" ca="1" si="142"/>
        <v>1016.137745</v>
      </c>
      <c r="C436" s="128">
        <f t="shared" si="133"/>
        <v>1000</v>
      </c>
      <c r="D436" s="129">
        <f ca="1">IF(A436&lt;$B$1,VLOOKUP(A436,[1]DI!$A$4:$B$15000,2),0)</f>
        <v>0</v>
      </c>
      <c r="E436" s="128">
        <f t="shared" ca="1" si="126"/>
        <v>1</v>
      </c>
      <c r="F436" s="128">
        <f ca="1">(TRUNC(PRODUCT($E$12:$E435),16))</f>
        <v>1.07443091545312</v>
      </c>
      <c r="G436" s="128">
        <f t="shared" ca="1" si="143"/>
        <v>1.0625944415545601</v>
      </c>
      <c r="H436" s="128">
        <f t="shared" ca="1" si="127"/>
        <v>1.01113922</v>
      </c>
      <c r="I436" s="129">
        <f t="shared" si="134"/>
        <v>2.8000000000000001E-2</v>
      </c>
      <c r="J436" s="136">
        <f t="shared" si="135"/>
        <v>43482</v>
      </c>
      <c r="K436" s="130">
        <f t="shared" si="136"/>
        <v>44</v>
      </c>
      <c r="L436" s="131">
        <f t="shared" si="137"/>
        <v>45</v>
      </c>
      <c r="M436" s="132">
        <f t="shared" si="128"/>
        <v>1.0049434589999999</v>
      </c>
      <c r="N436" s="132">
        <f t="shared" ca="1" si="129"/>
        <v>1.016137745</v>
      </c>
      <c r="O436" s="131">
        <f t="shared" si="138"/>
        <v>0</v>
      </c>
      <c r="P436" s="17">
        <f t="shared" ca="1" si="139"/>
        <v>16.137744999999999</v>
      </c>
      <c r="Q436" s="133">
        <f t="shared" si="130"/>
        <v>0</v>
      </c>
      <c r="R436" s="134" t="str">
        <f t="shared" si="140"/>
        <v>J=</v>
      </c>
      <c r="S436" s="136">
        <f t="shared" si="141"/>
        <v>43663</v>
      </c>
      <c r="T436" s="135">
        <f t="shared" si="131"/>
        <v>0</v>
      </c>
      <c r="U436" s="12"/>
      <c r="V436" s="138">
        <v>48207</v>
      </c>
      <c r="W436" s="35" t="s">
        <v>90</v>
      </c>
      <c r="X436" s="24"/>
      <c r="Y436" s="5"/>
      <c r="Z436" s="12"/>
      <c r="AA436" s="12"/>
      <c r="AB436" s="12"/>
      <c r="AC436" s="12"/>
      <c r="AD436" s="12"/>
      <c r="AE436" s="13"/>
      <c r="AF436" s="12"/>
      <c r="AG436" s="1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</row>
    <row r="437" spans="1:189" ht="12.75" x14ac:dyDescent="0.15">
      <c r="A437" s="127">
        <f t="shared" si="132"/>
        <v>43549</v>
      </c>
      <c r="B437" s="145">
        <f t="shared" ca="1" si="142"/>
        <v>1016.137745</v>
      </c>
      <c r="C437" s="128">
        <f t="shared" si="133"/>
        <v>1000</v>
      </c>
      <c r="D437" s="129">
        <f ca="1">IF(A437&lt;$B$1,VLOOKUP(A437,[1]DI!$A$4:$B$15000,2),0)</f>
        <v>6.4000000000000001E-2</v>
      </c>
      <c r="E437" s="128">
        <f t="shared" ca="1" si="126"/>
        <v>1.0002462000000001</v>
      </c>
      <c r="F437" s="128">
        <f ca="1">(TRUNC(PRODUCT($E$12:$E436),16))</f>
        <v>1.07443091545312</v>
      </c>
      <c r="G437" s="128">
        <f t="shared" ca="1" si="143"/>
        <v>1.0625944415545601</v>
      </c>
      <c r="H437" s="128">
        <f t="shared" ca="1" si="127"/>
        <v>1.01113922</v>
      </c>
      <c r="I437" s="129">
        <f t="shared" si="134"/>
        <v>2.8000000000000001E-2</v>
      </c>
      <c r="J437" s="136">
        <f t="shared" si="135"/>
        <v>43482</v>
      </c>
      <c r="K437" s="130">
        <f t="shared" si="136"/>
        <v>45</v>
      </c>
      <c r="L437" s="131">
        <f t="shared" si="137"/>
        <v>45</v>
      </c>
      <c r="M437" s="132">
        <f t="shared" si="128"/>
        <v>1.0049434589999999</v>
      </c>
      <c r="N437" s="132">
        <f t="shared" ca="1" si="129"/>
        <v>1.016137745</v>
      </c>
      <c r="O437" s="131">
        <f t="shared" si="138"/>
        <v>0</v>
      </c>
      <c r="P437" s="17">
        <f t="shared" ca="1" si="139"/>
        <v>16.137744999999999</v>
      </c>
      <c r="Q437" s="133">
        <f t="shared" si="130"/>
        <v>0</v>
      </c>
      <c r="R437" s="134" t="str">
        <f t="shared" si="140"/>
        <v>J=</v>
      </c>
      <c r="S437" s="136">
        <f t="shared" si="141"/>
        <v>43663</v>
      </c>
      <c r="T437" s="135">
        <f t="shared" si="131"/>
        <v>0</v>
      </c>
      <c r="U437" s="12"/>
      <c r="V437" s="138">
        <v>48214</v>
      </c>
      <c r="W437" s="35" t="s">
        <v>92</v>
      </c>
      <c r="X437" s="24"/>
      <c r="Y437" s="5"/>
      <c r="Z437" s="12"/>
      <c r="AA437" s="12"/>
      <c r="AB437" s="12"/>
      <c r="AC437" s="12"/>
      <c r="AD437" s="12"/>
      <c r="AE437" s="13"/>
      <c r="AF437" s="12"/>
      <c r="AG437" s="1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</row>
    <row r="438" spans="1:189" ht="12.75" x14ac:dyDescent="0.15">
      <c r="A438" s="127">
        <f t="shared" si="132"/>
        <v>43550</v>
      </c>
      <c r="B438" s="145">
        <f t="shared" ca="1" si="142"/>
        <v>1016.4993009999999</v>
      </c>
      <c r="C438" s="128">
        <f t="shared" si="133"/>
        <v>1000</v>
      </c>
      <c r="D438" s="129">
        <f ca="1">IF(A438&lt;$B$1,VLOOKUP(A438,[1]DI!$A$4:$B$15000,2),0)</f>
        <v>6.4000000000000001E-2</v>
      </c>
      <c r="E438" s="128">
        <f t="shared" ca="1" si="126"/>
        <v>1.0002462000000001</v>
      </c>
      <c r="F438" s="128">
        <f ca="1">(TRUNC(PRODUCT($E$12:$E437),16))</f>
        <v>1.0746954403444999</v>
      </c>
      <c r="G438" s="128">
        <f t="shared" ca="1" si="143"/>
        <v>1.0625944415545601</v>
      </c>
      <c r="H438" s="128">
        <f t="shared" ca="1" si="127"/>
        <v>1.0113881600000001</v>
      </c>
      <c r="I438" s="129">
        <f t="shared" si="134"/>
        <v>2.8000000000000001E-2</v>
      </c>
      <c r="J438" s="136">
        <f t="shared" si="135"/>
        <v>43482</v>
      </c>
      <c r="K438" s="130">
        <f t="shared" si="136"/>
        <v>46</v>
      </c>
      <c r="L438" s="131">
        <f t="shared" si="137"/>
        <v>46</v>
      </c>
      <c r="M438" s="132">
        <f t="shared" si="128"/>
        <v>1.0050535899999999</v>
      </c>
      <c r="N438" s="132">
        <f t="shared" ca="1" si="129"/>
        <v>1.0164993010000001</v>
      </c>
      <c r="O438" s="131">
        <f t="shared" si="138"/>
        <v>0</v>
      </c>
      <c r="P438" s="17">
        <f t="shared" ca="1" si="139"/>
        <v>16.499300999999999</v>
      </c>
      <c r="Q438" s="133">
        <f t="shared" si="130"/>
        <v>0</v>
      </c>
      <c r="R438" s="134" t="str">
        <f t="shared" si="140"/>
        <v>J=</v>
      </c>
      <c r="S438" s="136">
        <f t="shared" si="141"/>
        <v>43663</v>
      </c>
      <c r="T438" s="135">
        <f t="shared" si="131"/>
        <v>0</v>
      </c>
      <c r="U438" s="12"/>
      <c r="V438" s="138">
        <v>48253</v>
      </c>
      <c r="W438" s="35" t="s">
        <v>76</v>
      </c>
      <c r="X438" s="24"/>
      <c r="Y438" s="5"/>
      <c r="Z438" s="12"/>
      <c r="AA438" s="12"/>
      <c r="AB438" s="12"/>
      <c r="AC438" s="12"/>
      <c r="AD438" s="12"/>
      <c r="AE438" s="13"/>
      <c r="AF438" s="12"/>
      <c r="AG438" s="1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</row>
    <row r="439" spans="1:189" ht="12.75" x14ac:dyDescent="0.15">
      <c r="A439" s="127">
        <f t="shared" si="132"/>
        <v>43551</v>
      </c>
      <c r="B439" s="145">
        <f t="shared" ca="1" si="142"/>
        <v>1016.860995</v>
      </c>
      <c r="C439" s="128">
        <f t="shared" si="133"/>
        <v>1000</v>
      </c>
      <c r="D439" s="129">
        <f ca="1">IF(A439&lt;$B$1,VLOOKUP(A439,[1]DI!$A$4:$B$15000,2),0)</f>
        <v>6.4000000000000001E-2</v>
      </c>
      <c r="E439" s="128">
        <f t="shared" ca="1" si="126"/>
        <v>1.0002462000000001</v>
      </c>
      <c r="F439" s="128">
        <f ca="1">(TRUNC(PRODUCT($E$12:$E438),16))</f>
        <v>1.07496003036191</v>
      </c>
      <c r="G439" s="128">
        <f t="shared" ca="1" si="143"/>
        <v>1.0625944415545601</v>
      </c>
      <c r="H439" s="128">
        <f t="shared" ca="1" si="127"/>
        <v>1.01163717</v>
      </c>
      <c r="I439" s="129">
        <f t="shared" si="134"/>
        <v>2.8000000000000001E-2</v>
      </c>
      <c r="J439" s="136">
        <f t="shared" si="135"/>
        <v>43482</v>
      </c>
      <c r="K439" s="130">
        <f t="shared" si="136"/>
        <v>47</v>
      </c>
      <c r="L439" s="131">
        <f t="shared" si="137"/>
        <v>47</v>
      </c>
      <c r="M439" s="132">
        <f t="shared" si="128"/>
        <v>1.0051637339999999</v>
      </c>
      <c r="N439" s="132">
        <f t="shared" ca="1" si="129"/>
        <v>1.016860995</v>
      </c>
      <c r="O439" s="131">
        <f t="shared" si="138"/>
        <v>0</v>
      </c>
      <c r="P439" s="17">
        <f t="shared" ca="1" si="139"/>
        <v>16.860994999999999</v>
      </c>
      <c r="Q439" s="133">
        <f t="shared" si="130"/>
        <v>0</v>
      </c>
      <c r="R439" s="134" t="str">
        <f t="shared" si="140"/>
        <v>J=</v>
      </c>
      <c r="S439" s="136">
        <f t="shared" si="141"/>
        <v>43663</v>
      </c>
      <c r="T439" s="135">
        <f t="shared" si="131"/>
        <v>0</v>
      </c>
      <c r="U439" s="12"/>
      <c r="V439" s="138">
        <v>48254</v>
      </c>
      <c r="W439" s="35" t="s">
        <v>76</v>
      </c>
      <c r="X439" s="24"/>
      <c r="Y439" s="5"/>
      <c r="Z439" s="12"/>
      <c r="AA439" s="12"/>
      <c r="AB439" s="12"/>
      <c r="AC439" s="12"/>
      <c r="AD439" s="12"/>
      <c r="AE439" s="13"/>
      <c r="AF439" s="12"/>
      <c r="AG439" s="1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</row>
    <row r="440" spans="1:189" ht="12.75" x14ac:dyDescent="0.15">
      <c r="A440" s="127">
        <f t="shared" si="132"/>
        <v>43552</v>
      </c>
      <c r="B440" s="145">
        <f t="shared" ca="1" si="142"/>
        <v>1017.222807</v>
      </c>
      <c r="C440" s="128">
        <f t="shared" si="133"/>
        <v>1000</v>
      </c>
      <c r="D440" s="129">
        <f ca="1">IF(A440&lt;$B$1,VLOOKUP(A440,[1]DI!$A$4:$B$15000,2),0)</f>
        <v>6.4000000000000001E-2</v>
      </c>
      <c r="E440" s="128">
        <f t="shared" ca="1" si="126"/>
        <v>1.0002462000000001</v>
      </c>
      <c r="F440" s="128">
        <f ca="1">(TRUNC(PRODUCT($E$12:$E439),16))</f>
        <v>1.0752246855213901</v>
      </c>
      <c r="G440" s="128">
        <f t="shared" ca="1" si="143"/>
        <v>1.0625944415545601</v>
      </c>
      <c r="H440" s="128">
        <f t="shared" ca="1" si="127"/>
        <v>1.01188623</v>
      </c>
      <c r="I440" s="129">
        <f t="shared" si="134"/>
        <v>2.8000000000000001E-2</v>
      </c>
      <c r="J440" s="136">
        <f t="shared" si="135"/>
        <v>43482</v>
      </c>
      <c r="K440" s="130">
        <f t="shared" si="136"/>
        <v>48</v>
      </c>
      <c r="L440" s="131">
        <f t="shared" si="137"/>
        <v>48</v>
      </c>
      <c r="M440" s="132">
        <f t="shared" si="128"/>
        <v>1.00527389</v>
      </c>
      <c r="N440" s="132">
        <f t="shared" ca="1" si="129"/>
        <v>1.017222807</v>
      </c>
      <c r="O440" s="131">
        <f t="shared" si="138"/>
        <v>0</v>
      </c>
      <c r="P440" s="17">
        <f t="shared" ca="1" si="139"/>
        <v>17.222807</v>
      </c>
      <c r="Q440" s="133">
        <f t="shared" si="130"/>
        <v>0</v>
      </c>
      <c r="R440" s="134" t="str">
        <f t="shared" si="140"/>
        <v>J=</v>
      </c>
      <c r="S440" s="136">
        <f t="shared" si="141"/>
        <v>43663</v>
      </c>
      <c r="T440" s="135">
        <f t="shared" si="131"/>
        <v>0</v>
      </c>
      <c r="U440" s="12"/>
      <c r="V440" s="138">
        <v>48299</v>
      </c>
      <c r="W440" s="35" t="s">
        <v>93</v>
      </c>
      <c r="X440" s="24"/>
      <c r="Y440" s="5"/>
      <c r="Z440" s="12"/>
      <c r="AA440" s="12"/>
      <c r="AB440" s="12"/>
      <c r="AC440" s="12"/>
      <c r="AD440" s="12"/>
      <c r="AE440" s="13"/>
      <c r="AF440" s="12"/>
      <c r="AG440" s="1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</row>
    <row r="441" spans="1:189" ht="12.75" x14ac:dyDescent="0.15">
      <c r="A441" s="127">
        <f t="shared" si="132"/>
        <v>43553</v>
      </c>
      <c r="B441" s="145">
        <f t="shared" ca="1" si="142"/>
        <v>1017.58475499</v>
      </c>
      <c r="C441" s="128">
        <f t="shared" si="133"/>
        <v>1000</v>
      </c>
      <c r="D441" s="129">
        <f ca="1">IF(A441&lt;$B$1,VLOOKUP(A441,[1]DI!$A$4:$B$15000,2),0)</f>
        <v>6.4000000000000001E-2</v>
      </c>
      <c r="E441" s="128">
        <f t="shared" ca="1" si="126"/>
        <v>1.0002462000000001</v>
      </c>
      <c r="F441" s="128">
        <f ca="1">(TRUNC(PRODUCT($E$12:$E440),16))</f>
        <v>1.0754894058389699</v>
      </c>
      <c r="G441" s="128">
        <f t="shared" ca="1" si="143"/>
        <v>1.0625944415545601</v>
      </c>
      <c r="H441" s="128">
        <f t="shared" ca="1" si="127"/>
        <v>1.01213536</v>
      </c>
      <c r="I441" s="129">
        <f t="shared" si="134"/>
        <v>2.8000000000000001E-2</v>
      </c>
      <c r="J441" s="136">
        <f t="shared" si="135"/>
        <v>43482</v>
      </c>
      <c r="K441" s="130">
        <f t="shared" si="136"/>
        <v>49</v>
      </c>
      <c r="L441" s="131">
        <f t="shared" si="137"/>
        <v>49</v>
      </c>
      <c r="M441" s="132">
        <f t="shared" si="128"/>
        <v>1.005384058</v>
      </c>
      <c r="N441" s="132">
        <f t="shared" ca="1" si="129"/>
        <v>1.0175847549999999</v>
      </c>
      <c r="O441" s="131">
        <f t="shared" si="138"/>
        <v>0</v>
      </c>
      <c r="P441" s="17">
        <f t="shared" ca="1" si="139"/>
        <v>17.58475499</v>
      </c>
      <c r="Q441" s="133">
        <f t="shared" si="130"/>
        <v>0</v>
      </c>
      <c r="R441" s="134" t="str">
        <f t="shared" si="140"/>
        <v>J=</v>
      </c>
      <c r="S441" s="136">
        <f t="shared" si="141"/>
        <v>43663</v>
      </c>
      <c r="T441" s="135">
        <f t="shared" si="131"/>
        <v>0</v>
      </c>
      <c r="U441" s="12"/>
      <c r="V441" s="138">
        <v>48325</v>
      </c>
      <c r="W441" s="35" t="s">
        <v>78</v>
      </c>
      <c r="X441" s="24"/>
      <c r="Y441" s="5"/>
      <c r="Z441" s="12"/>
      <c r="AA441" s="12"/>
      <c r="AB441" s="12"/>
      <c r="AC441" s="12"/>
      <c r="AD441" s="12"/>
      <c r="AE441" s="13"/>
      <c r="AF441" s="12"/>
      <c r="AG441" s="1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</row>
    <row r="442" spans="1:189" ht="12.75" x14ac:dyDescent="0.15">
      <c r="A442" s="127">
        <f t="shared" si="132"/>
        <v>43554</v>
      </c>
      <c r="B442" s="145">
        <f t="shared" ca="1" si="142"/>
        <v>1017.946832</v>
      </c>
      <c r="C442" s="128">
        <f t="shared" si="133"/>
        <v>1000</v>
      </c>
      <c r="D442" s="129">
        <f ca="1">IF(A442&lt;$B$1,VLOOKUP(A442,[1]DI!$A$4:$B$15000,2),0)</f>
        <v>0</v>
      </c>
      <c r="E442" s="128">
        <f t="shared" ca="1" si="126"/>
        <v>1</v>
      </c>
      <c r="F442" s="128">
        <f ca="1">(TRUNC(PRODUCT($E$12:$E441),16))</f>
        <v>1.0757541913306801</v>
      </c>
      <c r="G442" s="128">
        <f t="shared" ca="1" si="143"/>
        <v>1.0625944415545601</v>
      </c>
      <c r="H442" s="128">
        <f t="shared" ca="1" si="127"/>
        <v>1.0123845499999999</v>
      </c>
      <c r="I442" s="129">
        <f t="shared" si="134"/>
        <v>2.8000000000000001E-2</v>
      </c>
      <c r="J442" s="136">
        <f t="shared" si="135"/>
        <v>43482</v>
      </c>
      <c r="K442" s="130">
        <f t="shared" si="136"/>
        <v>49</v>
      </c>
      <c r="L442" s="131">
        <f t="shared" si="137"/>
        <v>50</v>
      </c>
      <c r="M442" s="132">
        <f t="shared" si="128"/>
        <v>1.005494238</v>
      </c>
      <c r="N442" s="132">
        <f t="shared" ca="1" si="129"/>
        <v>1.017946832</v>
      </c>
      <c r="O442" s="131">
        <f t="shared" si="138"/>
        <v>0</v>
      </c>
      <c r="P442" s="17">
        <f t="shared" ca="1" si="139"/>
        <v>17.946832000000001</v>
      </c>
      <c r="Q442" s="133">
        <f t="shared" si="130"/>
        <v>0</v>
      </c>
      <c r="R442" s="134" t="str">
        <f t="shared" si="140"/>
        <v>J=</v>
      </c>
      <c r="S442" s="136">
        <f t="shared" si="141"/>
        <v>43663</v>
      </c>
      <c r="T442" s="135">
        <f t="shared" si="131"/>
        <v>0</v>
      </c>
      <c r="U442" s="12"/>
      <c r="V442" s="138">
        <v>48361</v>
      </c>
      <c r="W442" s="35" t="s">
        <v>94</v>
      </c>
      <c r="X442" s="24"/>
      <c r="Y442" s="5"/>
      <c r="Z442" s="12"/>
      <c r="AA442" s="12"/>
      <c r="AB442" s="12"/>
      <c r="AC442" s="12"/>
      <c r="AD442" s="12"/>
      <c r="AE442" s="13"/>
      <c r="AF442" s="12"/>
      <c r="AG442" s="1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</row>
    <row r="443" spans="1:189" ht="12.75" x14ac:dyDescent="0.15">
      <c r="A443" s="127">
        <f t="shared" si="132"/>
        <v>43555</v>
      </c>
      <c r="B443" s="145">
        <f t="shared" ca="1" si="142"/>
        <v>1017.946832</v>
      </c>
      <c r="C443" s="128">
        <f t="shared" si="133"/>
        <v>1000</v>
      </c>
      <c r="D443" s="129">
        <f ca="1">IF(A443&lt;$B$1,VLOOKUP(A443,[1]DI!$A$4:$B$15000,2),0)</f>
        <v>0</v>
      </c>
      <c r="E443" s="128">
        <f t="shared" ca="1" si="126"/>
        <v>1</v>
      </c>
      <c r="F443" s="128">
        <f ca="1">(TRUNC(PRODUCT($E$12:$E442),16))</f>
        <v>1.0757541913306801</v>
      </c>
      <c r="G443" s="128">
        <f t="shared" ca="1" si="143"/>
        <v>1.0625944415545601</v>
      </c>
      <c r="H443" s="128">
        <f t="shared" ca="1" si="127"/>
        <v>1.0123845499999999</v>
      </c>
      <c r="I443" s="129">
        <f t="shared" si="134"/>
        <v>2.8000000000000001E-2</v>
      </c>
      <c r="J443" s="136">
        <f t="shared" si="135"/>
        <v>43482</v>
      </c>
      <c r="K443" s="130">
        <f t="shared" si="136"/>
        <v>49</v>
      </c>
      <c r="L443" s="131">
        <f t="shared" si="137"/>
        <v>50</v>
      </c>
      <c r="M443" s="132">
        <f t="shared" si="128"/>
        <v>1.005494238</v>
      </c>
      <c r="N443" s="132">
        <f t="shared" ca="1" si="129"/>
        <v>1.017946832</v>
      </c>
      <c r="O443" s="131">
        <f t="shared" si="138"/>
        <v>0</v>
      </c>
      <c r="P443" s="17">
        <f t="shared" ca="1" si="139"/>
        <v>17.946832000000001</v>
      </c>
      <c r="Q443" s="133">
        <f t="shared" si="130"/>
        <v>0</v>
      </c>
      <c r="R443" s="134" t="str">
        <f t="shared" si="140"/>
        <v>J=</v>
      </c>
      <c r="S443" s="136">
        <f t="shared" si="141"/>
        <v>43663</v>
      </c>
      <c r="T443" s="135">
        <f t="shared" si="131"/>
        <v>0</v>
      </c>
      <c r="U443" s="12"/>
      <c r="V443" s="138">
        <v>48464</v>
      </c>
      <c r="W443" s="35" t="s">
        <v>87</v>
      </c>
      <c r="X443" s="24"/>
      <c r="Y443" s="5"/>
      <c r="Z443" s="12"/>
      <c r="AA443" s="12"/>
      <c r="AB443" s="12"/>
      <c r="AC443" s="12"/>
      <c r="AD443" s="12"/>
      <c r="AE443" s="13"/>
      <c r="AF443" s="12"/>
      <c r="AG443" s="1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</row>
    <row r="444" spans="1:189" ht="12.75" x14ac:dyDescent="0.15">
      <c r="A444" s="127">
        <f t="shared" si="132"/>
        <v>43556</v>
      </c>
      <c r="B444" s="145">
        <f t="shared" ca="1" si="142"/>
        <v>1017.946832</v>
      </c>
      <c r="C444" s="128">
        <f t="shared" si="133"/>
        <v>1000</v>
      </c>
      <c r="D444" s="129">
        <f ca="1">IF(A444&lt;$B$1,VLOOKUP(A444,[1]DI!$A$4:$B$15000,2),0)</f>
        <v>6.4000000000000001E-2</v>
      </c>
      <c r="E444" s="128">
        <f t="shared" ca="1" si="126"/>
        <v>1.0002462000000001</v>
      </c>
      <c r="F444" s="128">
        <f ca="1">(TRUNC(PRODUCT($E$12:$E443),16))</f>
        <v>1.0757541913306801</v>
      </c>
      <c r="G444" s="128">
        <f t="shared" ca="1" si="143"/>
        <v>1.0625944415545601</v>
      </c>
      <c r="H444" s="128">
        <f t="shared" ca="1" si="127"/>
        <v>1.0123845499999999</v>
      </c>
      <c r="I444" s="129">
        <f t="shared" si="134"/>
        <v>2.8000000000000001E-2</v>
      </c>
      <c r="J444" s="136">
        <f t="shared" si="135"/>
        <v>43482</v>
      </c>
      <c r="K444" s="130">
        <f t="shared" si="136"/>
        <v>50</v>
      </c>
      <c r="L444" s="131">
        <f t="shared" si="137"/>
        <v>50</v>
      </c>
      <c r="M444" s="132">
        <f t="shared" si="128"/>
        <v>1.005494238</v>
      </c>
      <c r="N444" s="132">
        <f t="shared" ca="1" si="129"/>
        <v>1.017946832</v>
      </c>
      <c r="O444" s="131">
        <f t="shared" si="138"/>
        <v>0</v>
      </c>
      <c r="P444" s="17">
        <f t="shared" ca="1" si="139"/>
        <v>17.946832000000001</v>
      </c>
      <c r="Q444" s="133">
        <f t="shared" si="130"/>
        <v>0</v>
      </c>
      <c r="R444" s="134" t="str">
        <f t="shared" si="140"/>
        <v>J=</v>
      </c>
      <c r="S444" s="136">
        <f t="shared" si="141"/>
        <v>43663</v>
      </c>
      <c r="T444" s="135">
        <f t="shared" si="131"/>
        <v>0</v>
      </c>
      <c r="U444" s="12"/>
      <c r="V444" s="138">
        <v>48499</v>
      </c>
      <c r="W444" s="28" t="s">
        <v>82</v>
      </c>
      <c r="X444" s="24"/>
      <c r="Y444" s="5"/>
      <c r="Z444" s="12"/>
      <c r="AA444" s="12"/>
      <c r="AB444" s="12"/>
      <c r="AC444" s="12"/>
      <c r="AD444" s="12"/>
      <c r="AE444" s="13"/>
      <c r="AF444" s="12"/>
      <c r="AG444" s="1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</row>
    <row r="445" spans="1:189" ht="12.75" x14ac:dyDescent="0.15">
      <c r="A445" s="127">
        <f t="shared" si="132"/>
        <v>43557</v>
      </c>
      <c r="B445" s="145">
        <f t="shared" ca="1" si="142"/>
        <v>1018.30903499</v>
      </c>
      <c r="C445" s="128">
        <f t="shared" si="133"/>
        <v>1000</v>
      </c>
      <c r="D445" s="129">
        <f ca="1">IF(A445&lt;$B$1,VLOOKUP(A445,[1]DI!$A$4:$B$15000,2),0)</f>
        <v>6.4000000000000001E-2</v>
      </c>
      <c r="E445" s="128">
        <f t="shared" ca="1" si="126"/>
        <v>1.0002462000000001</v>
      </c>
      <c r="F445" s="128">
        <f ca="1">(TRUNC(PRODUCT($E$12:$E444),16))</f>
        <v>1.0760190420125899</v>
      </c>
      <c r="G445" s="128">
        <f t="shared" ca="1" si="143"/>
        <v>1.0625944415545601</v>
      </c>
      <c r="H445" s="128">
        <f t="shared" ca="1" si="127"/>
        <v>1.0126337999999999</v>
      </c>
      <c r="I445" s="129">
        <f t="shared" si="134"/>
        <v>2.8000000000000001E-2</v>
      </c>
      <c r="J445" s="136">
        <f t="shared" si="135"/>
        <v>43482</v>
      </c>
      <c r="K445" s="130">
        <f t="shared" si="136"/>
        <v>51</v>
      </c>
      <c r="L445" s="131">
        <f t="shared" si="137"/>
        <v>51</v>
      </c>
      <c r="M445" s="132">
        <f t="shared" si="128"/>
        <v>1.00560443</v>
      </c>
      <c r="N445" s="132">
        <f t="shared" ca="1" si="129"/>
        <v>1.0183090349999999</v>
      </c>
      <c r="O445" s="131">
        <f t="shared" si="138"/>
        <v>0</v>
      </c>
      <c r="P445" s="17">
        <f t="shared" ca="1" si="139"/>
        <v>18.309034990000001</v>
      </c>
      <c r="Q445" s="133">
        <f t="shared" si="130"/>
        <v>0</v>
      </c>
      <c r="R445" s="134" t="str">
        <f t="shared" si="140"/>
        <v>J=</v>
      </c>
      <c r="S445" s="136">
        <f t="shared" si="141"/>
        <v>43663</v>
      </c>
      <c r="T445" s="135">
        <f t="shared" si="131"/>
        <v>0</v>
      </c>
      <c r="U445" s="12"/>
      <c r="V445" s="138">
        <v>48520</v>
      </c>
      <c r="W445" s="35" t="s">
        <v>88</v>
      </c>
      <c r="X445" s="24"/>
      <c r="Y445" s="5"/>
      <c r="Z445" s="12"/>
      <c r="AA445" s="12"/>
      <c r="AB445" s="12"/>
      <c r="AC445" s="12"/>
      <c r="AD445" s="12"/>
      <c r="AE445" s="13"/>
      <c r="AF445" s="12"/>
      <c r="AG445" s="1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</row>
    <row r="446" spans="1:189" ht="12.75" x14ac:dyDescent="0.15">
      <c r="A446" s="127">
        <f t="shared" si="132"/>
        <v>43558</v>
      </c>
      <c r="B446" s="145">
        <f t="shared" ca="1" si="142"/>
        <v>1018.671366</v>
      </c>
      <c r="C446" s="128">
        <f t="shared" si="133"/>
        <v>1000</v>
      </c>
      <c r="D446" s="129">
        <f ca="1">IF(A446&lt;$B$1,VLOOKUP(A446,[1]DI!$A$4:$B$15000,2),0)</f>
        <v>6.4000000000000001E-2</v>
      </c>
      <c r="E446" s="128">
        <f t="shared" ca="1" si="126"/>
        <v>1.0002462000000001</v>
      </c>
      <c r="F446" s="128">
        <f ca="1">(TRUNC(PRODUCT($E$12:$E445),16))</f>
        <v>1.0762839579007299</v>
      </c>
      <c r="G446" s="128">
        <f t="shared" ca="1" si="143"/>
        <v>1.0625944415545601</v>
      </c>
      <c r="H446" s="128">
        <f t="shared" ca="1" si="127"/>
        <v>1.01288311</v>
      </c>
      <c r="I446" s="129">
        <f t="shared" si="134"/>
        <v>2.8000000000000001E-2</v>
      </c>
      <c r="J446" s="136">
        <f t="shared" si="135"/>
        <v>43482</v>
      </c>
      <c r="K446" s="130">
        <f t="shared" si="136"/>
        <v>52</v>
      </c>
      <c r="L446" s="131">
        <f t="shared" si="137"/>
        <v>52</v>
      </c>
      <c r="M446" s="132">
        <f t="shared" si="128"/>
        <v>1.0057146340000001</v>
      </c>
      <c r="N446" s="132">
        <f t="shared" ca="1" si="129"/>
        <v>1.018671366</v>
      </c>
      <c r="O446" s="131">
        <f t="shared" si="138"/>
        <v>0</v>
      </c>
      <c r="P446" s="17">
        <f t="shared" ca="1" si="139"/>
        <v>18.671365999999999</v>
      </c>
      <c r="Q446" s="133">
        <f t="shared" si="130"/>
        <v>0</v>
      </c>
      <c r="R446" s="134" t="str">
        <f t="shared" si="140"/>
        <v>J=</v>
      </c>
      <c r="S446" s="136">
        <f t="shared" si="141"/>
        <v>43663</v>
      </c>
      <c r="T446" s="135">
        <f t="shared" si="131"/>
        <v>0</v>
      </c>
      <c r="U446" s="12"/>
      <c r="V446" s="138">
        <v>48533</v>
      </c>
      <c r="W446" s="35" t="s">
        <v>97</v>
      </c>
      <c r="X446" s="24"/>
      <c r="Y446" s="5"/>
      <c r="Z446" s="12"/>
      <c r="AA446" s="12"/>
      <c r="AB446" s="12"/>
      <c r="AC446" s="12"/>
      <c r="AD446" s="12"/>
      <c r="AE446" s="13"/>
      <c r="AF446" s="12"/>
      <c r="AG446" s="1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</row>
    <row r="447" spans="1:189" ht="12.75" x14ac:dyDescent="0.15">
      <c r="A447" s="127">
        <f t="shared" si="132"/>
        <v>43559</v>
      </c>
      <c r="B447" s="145">
        <f t="shared" ca="1" si="142"/>
        <v>1019.033826</v>
      </c>
      <c r="C447" s="128">
        <f t="shared" si="133"/>
        <v>1000</v>
      </c>
      <c r="D447" s="129">
        <f ca="1">IF(A447&lt;$B$1,VLOOKUP(A447,[1]DI!$A$4:$B$15000,2),0)</f>
        <v>6.4000000000000001E-2</v>
      </c>
      <c r="E447" s="128">
        <f t="shared" ca="1" si="126"/>
        <v>1.0002462000000001</v>
      </c>
      <c r="F447" s="128">
        <f ca="1">(TRUNC(PRODUCT($E$12:$E446),16))</f>
        <v>1.07654893901117</v>
      </c>
      <c r="G447" s="128">
        <f t="shared" ca="1" si="143"/>
        <v>1.0625944415545601</v>
      </c>
      <c r="H447" s="128">
        <f t="shared" ca="1" si="127"/>
        <v>1.0131324799999999</v>
      </c>
      <c r="I447" s="129">
        <f t="shared" si="134"/>
        <v>2.8000000000000001E-2</v>
      </c>
      <c r="J447" s="136">
        <f t="shared" si="135"/>
        <v>43482</v>
      </c>
      <c r="K447" s="130">
        <f t="shared" si="136"/>
        <v>53</v>
      </c>
      <c r="L447" s="131">
        <f t="shared" si="137"/>
        <v>53</v>
      </c>
      <c r="M447" s="132">
        <f t="shared" si="128"/>
        <v>1.0058248510000001</v>
      </c>
      <c r="N447" s="132">
        <f t="shared" ca="1" si="129"/>
        <v>1.019033826</v>
      </c>
      <c r="O447" s="131">
        <f t="shared" si="138"/>
        <v>0</v>
      </c>
      <c r="P447" s="17">
        <f t="shared" ca="1" si="139"/>
        <v>19.033826000000001</v>
      </c>
      <c r="Q447" s="133">
        <f t="shared" si="130"/>
        <v>0</v>
      </c>
      <c r="R447" s="134" t="str">
        <f t="shared" si="140"/>
        <v>J=</v>
      </c>
      <c r="S447" s="136">
        <f t="shared" si="141"/>
        <v>43663</v>
      </c>
      <c r="T447" s="135">
        <f t="shared" si="131"/>
        <v>0</v>
      </c>
      <c r="U447" s="12"/>
      <c r="V447" s="138">
        <v>48638</v>
      </c>
      <c r="W447" s="35" t="s">
        <v>76</v>
      </c>
      <c r="X447" s="24"/>
      <c r="Y447" s="5"/>
      <c r="Z447" s="12"/>
      <c r="AA447" s="12"/>
      <c r="AB447" s="12"/>
      <c r="AC447" s="12"/>
      <c r="AD447" s="12"/>
      <c r="AE447" s="13"/>
      <c r="AF447" s="12"/>
      <c r="AG447" s="1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</row>
    <row r="448" spans="1:189" ht="12.75" x14ac:dyDescent="0.15">
      <c r="A448" s="127">
        <f t="shared" si="132"/>
        <v>43560</v>
      </c>
      <c r="B448" s="145">
        <f t="shared" ca="1" si="142"/>
        <v>1019.3964120000001</v>
      </c>
      <c r="C448" s="128">
        <f t="shared" si="133"/>
        <v>1000</v>
      </c>
      <c r="D448" s="129">
        <f ca="1">IF(A448&lt;$B$1,VLOOKUP(A448,[1]DI!$A$4:$B$15000,2),0)</f>
        <v>6.4000000000000001E-2</v>
      </c>
      <c r="E448" s="128">
        <f t="shared" ca="1" si="126"/>
        <v>1.0002462000000001</v>
      </c>
      <c r="F448" s="128">
        <f ca="1">(TRUNC(PRODUCT($E$12:$E447),16))</f>
        <v>1.0768139853599501</v>
      </c>
      <c r="G448" s="128">
        <f t="shared" ca="1" si="143"/>
        <v>1.0625944415545601</v>
      </c>
      <c r="H448" s="128">
        <f t="shared" ca="1" si="127"/>
        <v>1.0133819100000001</v>
      </c>
      <c r="I448" s="129">
        <f t="shared" si="134"/>
        <v>2.8000000000000001E-2</v>
      </c>
      <c r="J448" s="136">
        <f t="shared" si="135"/>
        <v>43482</v>
      </c>
      <c r="K448" s="130">
        <f t="shared" si="136"/>
        <v>54</v>
      </c>
      <c r="L448" s="131">
        <f t="shared" si="137"/>
        <v>54</v>
      </c>
      <c r="M448" s="132">
        <f t="shared" si="128"/>
        <v>1.0059350789999999</v>
      </c>
      <c r="N448" s="132">
        <f t="shared" ca="1" si="129"/>
        <v>1.0193964120000001</v>
      </c>
      <c r="O448" s="131">
        <f t="shared" si="138"/>
        <v>0</v>
      </c>
      <c r="P448" s="17">
        <f t="shared" ca="1" si="139"/>
        <v>19.396412000000002</v>
      </c>
      <c r="Q448" s="133">
        <f t="shared" si="130"/>
        <v>0</v>
      </c>
      <c r="R448" s="134" t="str">
        <f t="shared" si="140"/>
        <v>J=</v>
      </c>
      <c r="S448" s="136">
        <f t="shared" si="141"/>
        <v>43663</v>
      </c>
      <c r="T448" s="135">
        <f t="shared" si="131"/>
        <v>0</v>
      </c>
      <c r="U448" s="12"/>
      <c r="V448" s="138">
        <v>48639</v>
      </c>
      <c r="W448" s="35" t="s">
        <v>76</v>
      </c>
      <c r="X448" s="24"/>
      <c r="Y448" s="5"/>
      <c r="Z448" s="12"/>
      <c r="AA448" s="12"/>
      <c r="AB448" s="12"/>
      <c r="AC448" s="12"/>
      <c r="AD448" s="12"/>
      <c r="AE448" s="13"/>
      <c r="AF448" s="12"/>
      <c r="AG448" s="1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</row>
    <row r="449" spans="1:189" ht="12.75" x14ac:dyDescent="0.15">
      <c r="A449" s="127">
        <f t="shared" si="132"/>
        <v>43561</v>
      </c>
      <c r="B449" s="145">
        <f t="shared" ca="1" si="142"/>
        <v>1019.75913499</v>
      </c>
      <c r="C449" s="128">
        <f t="shared" si="133"/>
        <v>1000</v>
      </c>
      <c r="D449" s="129">
        <f ca="1">IF(A449&lt;$B$1,VLOOKUP(A449,[1]DI!$A$4:$B$15000,2),0)</f>
        <v>0</v>
      </c>
      <c r="E449" s="128">
        <f t="shared" ca="1" si="126"/>
        <v>1</v>
      </c>
      <c r="F449" s="128">
        <f ca="1">(TRUNC(PRODUCT($E$12:$E448),16))</f>
        <v>1.0770790969631501</v>
      </c>
      <c r="G449" s="128">
        <f t="shared" ca="1" si="143"/>
        <v>1.0625944415545601</v>
      </c>
      <c r="H449" s="128">
        <f t="shared" ca="1" si="127"/>
        <v>1.0136314099999999</v>
      </c>
      <c r="I449" s="129">
        <f t="shared" si="134"/>
        <v>2.8000000000000001E-2</v>
      </c>
      <c r="J449" s="136">
        <f t="shared" si="135"/>
        <v>43482</v>
      </c>
      <c r="K449" s="130">
        <f t="shared" si="136"/>
        <v>54</v>
      </c>
      <c r="L449" s="131">
        <f t="shared" si="137"/>
        <v>55</v>
      </c>
      <c r="M449" s="132">
        <f t="shared" si="128"/>
        <v>1.006045319</v>
      </c>
      <c r="N449" s="132">
        <f t="shared" ca="1" si="129"/>
        <v>1.0197591349999999</v>
      </c>
      <c r="O449" s="131">
        <f t="shared" si="138"/>
        <v>0</v>
      </c>
      <c r="P449" s="17">
        <f t="shared" ca="1" si="139"/>
        <v>19.75913499</v>
      </c>
      <c r="Q449" s="133">
        <f t="shared" si="130"/>
        <v>0</v>
      </c>
      <c r="R449" s="134" t="str">
        <f t="shared" si="140"/>
        <v>J=</v>
      </c>
      <c r="S449" s="136">
        <f t="shared" si="141"/>
        <v>43663</v>
      </c>
      <c r="T449" s="135">
        <f t="shared" si="131"/>
        <v>0</v>
      </c>
      <c r="U449" s="12"/>
      <c r="V449" s="138">
        <v>48684</v>
      </c>
      <c r="W449" s="35" t="s">
        <v>93</v>
      </c>
      <c r="X449" s="24"/>
      <c r="Y449" s="5"/>
      <c r="Z449" s="12"/>
      <c r="AA449" s="12"/>
      <c r="AB449" s="12"/>
      <c r="AC449" s="12"/>
      <c r="AD449" s="12"/>
      <c r="AE449" s="13"/>
      <c r="AF449" s="12"/>
      <c r="AG449" s="1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</row>
    <row r="450" spans="1:189" ht="12.75" x14ac:dyDescent="0.15">
      <c r="A450" s="127">
        <f t="shared" si="132"/>
        <v>43562</v>
      </c>
      <c r="B450" s="145">
        <f t="shared" ca="1" si="142"/>
        <v>1019.75913499</v>
      </c>
      <c r="C450" s="128">
        <f t="shared" si="133"/>
        <v>1000</v>
      </c>
      <c r="D450" s="129">
        <f ca="1">IF(A450&lt;$B$1,VLOOKUP(A450,[1]DI!$A$4:$B$15000,2),0)</f>
        <v>0</v>
      </c>
      <c r="E450" s="128">
        <f t="shared" ca="1" si="126"/>
        <v>1</v>
      </c>
      <c r="F450" s="128">
        <f ca="1">(TRUNC(PRODUCT($E$12:$E449),16))</f>
        <v>1.0770790969631501</v>
      </c>
      <c r="G450" s="128">
        <f t="shared" ca="1" si="143"/>
        <v>1.0625944415545601</v>
      </c>
      <c r="H450" s="128">
        <f t="shared" ca="1" si="127"/>
        <v>1.0136314099999999</v>
      </c>
      <c r="I450" s="129">
        <f t="shared" si="134"/>
        <v>2.8000000000000001E-2</v>
      </c>
      <c r="J450" s="136">
        <f t="shared" si="135"/>
        <v>43482</v>
      </c>
      <c r="K450" s="130">
        <f t="shared" si="136"/>
        <v>54</v>
      </c>
      <c r="L450" s="131">
        <f t="shared" si="137"/>
        <v>55</v>
      </c>
      <c r="M450" s="132">
        <f t="shared" si="128"/>
        <v>1.006045319</v>
      </c>
      <c r="N450" s="132">
        <f t="shared" ca="1" si="129"/>
        <v>1.0197591349999999</v>
      </c>
      <c r="O450" s="131">
        <f t="shared" si="138"/>
        <v>0</v>
      </c>
      <c r="P450" s="17">
        <f t="shared" ca="1" si="139"/>
        <v>19.75913499</v>
      </c>
      <c r="Q450" s="133">
        <f t="shared" si="130"/>
        <v>0</v>
      </c>
      <c r="R450" s="134" t="str">
        <f t="shared" si="140"/>
        <v>J=</v>
      </c>
      <c r="S450" s="136">
        <f t="shared" si="141"/>
        <v>43663</v>
      </c>
      <c r="T450" s="135">
        <f t="shared" si="131"/>
        <v>0</v>
      </c>
      <c r="U450" s="12"/>
      <c r="V450" s="138">
        <v>48690</v>
      </c>
      <c r="W450" s="35" t="s">
        <v>78</v>
      </c>
      <c r="X450" s="24"/>
      <c r="Y450" s="5"/>
      <c r="Z450" s="12"/>
      <c r="AA450" s="12"/>
      <c r="AB450" s="12"/>
      <c r="AC450" s="12"/>
      <c r="AD450" s="12"/>
      <c r="AE450" s="13"/>
      <c r="AF450" s="12"/>
      <c r="AG450" s="1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</row>
    <row r="451" spans="1:189" ht="12.75" x14ac:dyDescent="0.15">
      <c r="A451" s="127">
        <f t="shared" si="132"/>
        <v>43563</v>
      </c>
      <c r="B451" s="145">
        <f t="shared" ca="1" si="142"/>
        <v>1019.75913499</v>
      </c>
      <c r="C451" s="128">
        <f t="shared" si="133"/>
        <v>1000</v>
      </c>
      <c r="D451" s="129">
        <f ca="1">IF(A451&lt;$B$1,VLOOKUP(A451,[1]DI!$A$4:$B$15000,2),0)</f>
        <v>6.4000000000000001E-2</v>
      </c>
      <c r="E451" s="128">
        <f t="shared" ca="1" si="126"/>
        <v>1.0002462000000001</v>
      </c>
      <c r="F451" s="128">
        <f ca="1">(TRUNC(PRODUCT($E$12:$E450),16))</f>
        <v>1.0770790969631501</v>
      </c>
      <c r="G451" s="128">
        <f t="shared" ca="1" si="143"/>
        <v>1.0625944415545601</v>
      </c>
      <c r="H451" s="128">
        <f t="shared" ca="1" si="127"/>
        <v>1.0136314099999999</v>
      </c>
      <c r="I451" s="129">
        <f t="shared" si="134"/>
        <v>2.8000000000000001E-2</v>
      </c>
      <c r="J451" s="136">
        <f t="shared" si="135"/>
        <v>43482</v>
      </c>
      <c r="K451" s="130">
        <f t="shared" si="136"/>
        <v>55</v>
      </c>
      <c r="L451" s="131">
        <f t="shared" si="137"/>
        <v>55</v>
      </c>
      <c r="M451" s="132">
        <f t="shared" si="128"/>
        <v>1.006045319</v>
      </c>
      <c r="N451" s="132">
        <f t="shared" ca="1" si="129"/>
        <v>1.0197591349999999</v>
      </c>
      <c r="O451" s="131">
        <f t="shared" si="138"/>
        <v>0</v>
      </c>
      <c r="P451" s="17">
        <f t="shared" ca="1" si="139"/>
        <v>19.75913499</v>
      </c>
      <c r="Q451" s="133">
        <f t="shared" si="130"/>
        <v>0</v>
      </c>
      <c r="R451" s="134" t="str">
        <f t="shared" si="140"/>
        <v>J=</v>
      </c>
      <c r="S451" s="136">
        <f t="shared" si="141"/>
        <v>43663</v>
      </c>
      <c r="T451" s="135">
        <f t="shared" si="131"/>
        <v>0</v>
      </c>
      <c r="U451" s="12"/>
      <c r="V451" s="138">
        <v>48746</v>
      </c>
      <c r="W451" s="35" t="s">
        <v>94</v>
      </c>
      <c r="X451" s="24"/>
      <c r="Y451" s="5"/>
      <c r="Z451" s="12"/>
      <c r="AA451" s="12"/>
      <c r="AB451" s="12"/>
      <c r="AC451" s="12"/>
      <c r="AD451" s="12"/>
      <c r="AE451" s="13"/>
      <c r="AF451" s="12"/>
      <c r="AG451" s="1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</row>
    <row r="452" spans="1:189" ht="12.75" x14ac:dyDescent="0.15">
      <c r="A452" s="127">
        <f t="shared" si="132"/>
        <v>43564</v>
      </c>
      <c r="B452" s="145">
        <f t="shared" ca="1" si="142"/>
        <v>1020.121977</v>
      </c>
      <c r="C452" s="128">
        <f t="shared" si="133"/>
        <v>1000</v>
      </c>
      <c r="D452" s="129">
        <f ca="1">IF(A452&lt;$B$1,VLOOKUP(A452,[1]DI!$A$4:$B$15000,2),0)</f>
        <v>6.4000000000000001E-2</v>
      </c>
      <c r="E452" s="128">
        <f t="shared" ca="1" si="126"/>
        <v>1.0002462000000001</v>
      </c>
      <c r="F452" s="128">
        <f ca="1">(TRUNC(PRODUCT($E$12:$E451),16))</f>
        <v>1.07734427383682</v>
      </c>
      <c r="G452" s="128">
        <f t="shared" ca="1" si="143"/>
        <v>1.0625944415545601</v>
      </c>
      <c r="H452" s="128">
        <f t="shared" ca="1" si="127"/>
        <v>1.0138809600000001</v>
      </c>
      <c r="I452" s="129">
        <f t="shared" si="134"/>
        <v>2.8000000000000001E-2</v>
      </c>
      <c r="J452" s="136">
        <f t="shared" si="135"/>
        <v>43482</v>
      </c>
      <c r="K452" s="130">
        <f t="shared" si="136"/>
        <v>56</v>
      </c>
      <c r="L452" s="131">
        <f t="shared" si="137"/>
        <v>56</v>
      </c>
      <c r="M452" s="132">
        <f t="shared" si="128"/>
        <v>1.0061555719999999</v>
      </c>
      <c r="N452" s="132">
        <f t="shared" ca="1" si="129"/>
        <v>1.0201219770000001</v>
      </c>
      <c r="O452" s="131">
        <f t="shared" si="138"/>
        <v>0</v>
      </c>
      <c r="P452" s="17">
        <f t="shared" ca="1" si="139"/>
        <v>20.121977000000001</v>
      </c>
      <c r="Q452" s="133">
        <f t="shared" si="130"/>
        <v>0</v>
      </c>
      <c r="R452" s="134" t="str">
        <f t="shared" si="140"/>
        <v>J=</v>
      </c>
      <c r="S452" s="136">
        <f t="shared" si="141"/>
        <v>43663</v>
      </c>
      <c r="T452" s="135">
        <f t="shared" si="131"/>
        <v>0</v>
      </c>
      <c r="U452" s="12"/>
      <c r="V452" s="138">
        <v>48829</v>
      </c>
      <c r="W452" s="35" t="s">
        <v>96</v>
      </c>
      <c r="X452" s="24"/>
      <c r="Y452" s="5"/>
      <c r="Z452" s="12"/>
      <c r="AA452" s="12"/>
      <c r="AB452" s="12"/>
      <c r="AC452" s="12"/>
      <c r="AD452" s="12"/>
      <c r="AE452" s="13"/>
      <c r="AF452" s="12"/>
      <c r="AG452" s="1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</row>
    <row r="453" spans="1:189" ht="12.75" x14ac:dyDescent="0.15">
      <c r="A453" s="127">
        <f t="shared" si="132"/>
        <v>43565</v>
      </c>
      <c r="B453" s="145">
        <f t="shared" ca="1" si="142"/>
        <v>1020.484957</v>
      </c>
      <c r="C453" s="128">
        <f t="shared" si="133"/>
        <v>1000</v>
      </c>
      <c r="D453" s="129">
        <f ca="1">IF(A453&lt;$B$1,VLOOKUP(A453,[1]DI!$A$4:$B$15000,2),0)</f>
        <v>6.4000000000000001E-2</v>
      </c>
      <c r="E453" s="128">
        <f t="shared" ca="1" si="126"/>
        <v>1.0002462000000001</v>
      </c>
      <c r="F453" s="128">
        <f ca="1">(TRUNC(PRODUCT($E$12:$E452),16))</f>
        <v>1.07760951599704</v>
      </c>
      <c r="G453" s="128">
        <f t="shared" ca="1" si="143"/>
        <v>1.0625944415545601</v>
      </c>
      <c r="H453" s="128">
        <f t="shared" ca="1" si="127"/>
        <v>1.01413058</v>
      </c>
      <c r="I453" s="129">
        <f t="shared" si="134"/>
        <v>2.8000000000000001E-2</v>
      </c>
      <c r="J453" s="136">
        <f t="shared" si="135"/>
        <v>43482</v>
      </c>
      <c r="K453" s="130">
        <f t="shared" si="136"/>
        <v>57</v>
      </c>
      <c r="L453" s="131">
        <f t="shared" si="137"/>
        <v>57</v>
      </c>
      <c r="M453" s="132">
        <f t="shared" si="128"/>
        <v>1.0062658369999999</v>
      </c>
      <c r="N453" s="132">
        <f t="shared" ca="1" si="129"/>
        <v>1.0204849570000001</v>
      </c>
      <c r="O453" s="131">
        <f t="shared" si="138"/>
        <v>0</v>
      </c>
      <c r="P453" s="17">
        <f t="shared" ca="1" si="139"/>
        <v>20.484957000000001</v>
      </c>
      <c r="Q453" s="133">
        <f t="shared" si="130"/>
        <v>0</v>
      </c>
      <c r="R453" s="134" t="str">
        <f t="shared" si="140"/>
        <v>J=</v>
      </c>
      <c r="S453" s="136">
        <f t="shared" si="141"/>
        <v>43663</v>
      </c>
      <c r="T453" s="135">
        <f t="shared" si="131"/>
        <v>0</v>
      </c>
      <c r="U453" s="12"/>
      <c r="V453" s="138">
        <v>48864</v>
      </c>
      <c r="W453" s="28" t="s">
        <v>82</v>
      </c>
      <c r="X453" s="24"/>
      <c r="Y453" s="5"/>
      <c r="Z453" s="12"/>
      <c r="AA453" s="12"/>
      <c r="AB453" s="12"/>
      <c r="AC453" s="12"/>
      <c r="AD453" s="12"/>
      <c r="AE453" s="13"/>
      <c r="AF453" s="12"/>
      <c r="AG453" s="1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</row>
    <row r="454" spans="1:189" ht="12.75" x14ac:dyDescent="0.15">
      <c r="A454" s="127">
        <f t="shared" si="132"/>
        <v>43566</v>
      </c>
      <c r="B454" s="145">
        <f t="shared" ca="1" si="142"/>
        <v>1020.848063</v>
      </c>
      <c r="C454" s="128">
        <f t="shared" si="133"/>
        <v>1000</v>
      </c>
      <c r="D454" s="129">
        <f ca="1">IF(A454&lt;$B$1,VLOOKUP(A454,[1]DI!$A$4:$B$15000,2),0)</f>
        <v>6.4000000000000001E-2</v>
      </c>
      <c r="E454" s="128">
        <f t="shared" ca="1" si="126"/>
        <v>1.0002462000000001</v>
      </c>
      <c r="F454" s="128">
        <f ca="1">(TRUNC(PRODUCT($E$12:$E453),16))</f>
        <v>1.0778748234598801</v>
      </c>
      <c r="G454" s="128">
        <f t="shared" ca="1" si="143"/>
        <v>1.0625944415545601</v>
      </c>
      <c r="H454" s="128">
        <f t="shared" ca="1" si="127"/>
        <v>1.01438026</v>
      </c>
      <c r="I454" s="129">
        <f t="shared" si="134"/>
        <v>2.8000000000000001E-2</v>
      </c>
      <c r="J454" s="136">
        <f t="shared" si="135"/>
        <v>43482</v>
      </c>
      <c r="K454" s="130">
        <f t="shared" si="136"/>
        <v>58</v>
      </c>
      <c r="L454" s="131">
        <f t="shared" si="137"/>
        <v>58</v>
      </c>
      <c r="M454" s="132">
        <f t="shared" si="128"/>
        <v>1.006376113</v>
      </c>
      <c r="N454" s="132">
        <f t="shared" ca="1" si="129"/>
        <v>1.0208480630000001</v>
      </c>
      <c r="O454" s="131">
        <f t="shared" si="138"/>
        <v>0</v>
      </c>
      <c r="P454" s="17">
        <f t="shared" ca="1" si="139"/>
        <v>20.848063</v>
      </c>
      <c r="Q454" s="133">
        <f t="shared" si="130"/>
        <v>0</v>
      </c>
      <c r="R454" s="134" t="str">
        <f t="shared" si="140"/>
        <v>J=</v>
      </c>
      <c r="S454" s="136">
        <f t="shared" si="141"/>
        <v>43663</v>
      </c>
      <c r="T454" s="135">
        <f t="shared" si="131"/>
        <v>0</v>
      </c>
      <c r="U454" s="12"/>
      <c r="V454" s="138">
        <v>48885</v>
      </c>
      <c r="W454" s="35" t="s">
        <v>88</v>
      </c>
      <c r="X454" s="24"/>
      <c r="Y454" s="5"/>
      <c r="Z454" s="12"/>
      <c r="AA454" s="12"/>
      <c r="AB454" s="12"/>
      <c r="AC454" s="12"/>
      <c r="AD454" s="12"/>
      <c r="AE454" s="13"/>
      <c r="AF454" s="12"/>
      <c r="AG454" s="1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</row>
    <row r="455" spans="1:189" ht="12.75" x14ac:dyDescent="0.15">
      <c r="A455" s="127">
        <f t="shared" si="132"/>
        <v>43567</v>
      </c>
      <c r="B455" s="145">
        <f t="shared" ca="1" si="142"/>
        <v>1021.2112979999999</v>
      </c>
      <c r="C455" s="128">
        <f t="shared" si="133"/>
        <v>1000</v>
      </c>
      <c r="D455" s="129">
        <f ca="1">IF(A455&lt;$B$1,VLOOKUP(A455,[1]DI!$A$4:$B$15000,2),0)</f>
        <v>6.4000000000000001E-2</v>
      </c>
      <c r="E455" s="128">
        <f t="shared" ca="1" si="126"/>
        <v>1.0002462000000001</v>
      </c>
      <c r="F455" s="128">
        <f ca="1">(TRUNC(PRODUCT($E$12:$E454),16))</f>
        <v>1.0781401962414101</v>
      </c>
      <c r="G455" s="128">
        <f t="shared" ca="1" si="143"/>
        <v>1.0625944415545601</v>
      </c>
      <c r="H455" s="128">
        <f t="shared" ca="1" si="127"/>
        <v>1.0146299999999999</v>
      </c>
      <c r="I455" s="129">
        <f t="shared" si="134"/>
        <v>2.8000000000000001E-2</v>
      </c>
      <c r="J455" s="136">
        <f t="shared" si="135"/>
        <v>43482</v>
      </c>
      <c r="K455" s="130">
        <f t="shared" si="136"/>
        <v>59</v>
      </c>
      <c r="L455" s="131">
        <f t="shared" si="137"/>
        <v>59</v>
      </c>
      <c r="M455" s="132">
        <f t="shared" si="128"/>
        <v>1.0064864019999999</v>
      </c>
      <c r="N455" s="132">
        <f t="shared" ca="1" si="129"/>
        <v>1.0212112980000001</v>
      </c>
      <c r="O455" s="131">
        <f t="shared" si="138"/>
        <v>0</v>
      </c>
      <c r="P455" s="17">
        <f t="shared" ca="1" si="139"/>
        <v>21.211297999999999</v>
      </c>
      <c r="Q455" s="133">
        <f t="shared" si="130"/>
        <v>0</v>
      </c>
      <c r="R455" s="134" t="str">
        <f t="shared" si="140"/>
        <v>J=</v>
      </c>
      <c r="S455" s="136">
        <f t="shared" si="141"/>
        <v>43663</v>
      </c>
      <c r="T455" s="135">
        <f t="shared" si="131"/>
        <v>0</v>
      </c>
      <c r="U455" s="12"/>
      <c r="V455" s="138">
        <v>48898</v>
      </c>
      <c r="W455" s="35" t="s">
        <v>89</v>
      </c>
      <c r="X455" s="24"/>
      <c r="Y455" s="5"/>
      <c r="Z455" s="12"/>
      <c r="AA455" s="12"/>
      <c r="AB455" s="12"/>
      <c r="AC455" s="12"/>
      <c r="AD455" s="12"/>
      <c r="AE455" s="13"/>
      <c r="AF455" s="12"/>
      <c r="AG455" s="1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</row>
    <row r="456" spans="1:189" ht="12.75" x14ac:dyDescent="0.15">
      <c r="A456" s="127">
        <f t="shared" si="132"/>
        <v>43568</v>
      </c>
      <c r="B456" s="145">
        <f t="shared" ca="1" si="142"/>
        <v>1021.574661</v>
      </c>
      <c r="C456" s="128">
        <f t="shared" si="133"/>
        <v>1000</v>
      </c>
      <c r="D456" s="129">
        <f ca="1">IF(A456&lt;$B$1,VLOOKUP(A456,[1]DI!$A$4:$B$15000,2),0)</f>
        <v>0</v>
      </c>
      <c r="E456" s="128">
        <f t="shared" ca="1" si="126"/>
        <v>1</v>
      </c>
      <c r="F456" s="128">
        <f ca="1">(TRUNC(PRODUCT($E$12:$E455),16))</f>
        <v>1.07840563435773</v>
      </c>
      <c r="G456" s="128">
        <f t="shared" ca="1" si="143"/>
        <v>1.0625944415545601</v>
      </c>
      <c r="H456" s="128">
        <f t="shared" ca="1" si="127"/>
        <v>1.0148798000000001</v>
      </c>
      <c r="I456" s="129">
        <f t="shared" si="134"/>
        <v>2.8000000000000001E-2</v>
      </c>
      <c r="J456" s="136">
        <f t="shared" si="135"/>
        <v>43482</v>
      </c>
      <c r="K456" s="130">
        <f t="shared" si="136"/>
        <v>59</v>
      </c>
      <c r="L456" s="131">
        <f t="shared" si="137"/>
        <v>60</v>
      </c>
      <c r="M456" s="132">
        <f t="shared" si="128"/>
        <v>1.006596703</v>
      </c>
      <c r="N456" s="132">
        <f t="shared" ca="1" si="129"/>
        <v>1.0215746610000001</v>
      </c>
      <c r="O456" s="131">
        <f t="shared" si="138"/>
        <v>0</v>
      </c>
      <c r="P456" s="17">
        <f t="shared" ca="1" si="139"/>
        <v>21.574660999999999</v>
      </c>
      <c r="Q456" s="133">
        <f t="shared" si="130"/>
        <v>0</v>
      </c>
      <c r="R456" s="134" t="str">
        <f t="shared" si="140"/>
        <v>J=</v>
      </c>
      <c r="S456" s="136">
        <f t="shared" si="141"/>
        <v>43663</v>
      </c>
      <c r="T456" s="135">
        <f t="shared" si="131"/>
        <v>0</v>
      </c>
      <c r="U456" s="12"/>
      <c r="V456" s="12"/>
      <c r="W456" s="12"/>
      <c r="X456" s="12"/>
      <c r="Y456" s="5"/>
      <c r="Z456" s="12"/>
      <c r="AA456" s="12"/>
      <c r="AB456" s="12"/>
      <c r="AC456" s="12"/>
      <c r="AD456" s="12"/>
      <c r="AE456" s="13"/>
      <c r="AF456" s="12"/>
      <c r="AG456" s="1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</row>
    <row r="457" spans="1:189" ht="12.75" x14ac:dyDescent="0.15">
      <c r="A457" s="127">
        <f t="shared" si="132"/>
        <v>43569</v>
      </c>
      <c r="B457" s="145">
        <f t="shared" ca="1" si="142"/>
        <v>1021.574661</v>
      </c>
      <c r="C457" s="128">
        <f t="shared" si="133"/>
        <v>1000</v>
      </c>
      <c r="D457" s="129">
        <f ca="1">IF(A457&lt;$B$1,VLOOKUP(A457,[1]DI!$A$4:$B$15000,2),0)</f>
        <v>0</v>
      </c>
      <c r="E457" s="128">
        <f t="shared" ca="1" si="126"/>
        <v>1</v>
      </c>
      <c r="F457" s="128">
        <f ca="1">(TRUNC(PRODUCT($E$12:$E456),16))</f>
        <v>1.07840563435773</v>
      </c>
      <c r="G457" s="128">
        <f t="shared" ca="1" si="143"/>
        <v>1.0625944415545601</v>
      </c>
      <c r="H457" s="128">
        <f t="shared" ca="1" si="127"/>
        <v>1.0148798000000001</v>
      </c>
      <c r="I457" s="129">
        <f t="shared" si="134"/>
        <v>2.8000000000000001E-2</v>
      </c>
      <c r="J457" s="136">
        <f t="shared" si="135"/>
        <v>43482</v>
      </c>
      <c r="K457" s="130">
        <f t="shared" si="136"/>
        <v>59</v>
      </c>
      <c r="L457" s="131">
        <f t="shared" si="137"/>
        <v>60</v>
      </c>
      <c r="M457" s="132">
        <f t="shared" si="128"/>
        <v>1.006596703</v>
      </c>
      <c r="N457" s="132">
        <f t="shared" ca="1" si="129"/>
        <v>1.0215746610000001</v>
      </c>
      <c r="O457" s="131">
        <f t="shared" si="138"/>
        <v>0</v>
      </c>
      <c r="P457" s="17">
        <f t="shared" ca="1" si="139"/>
        <v>21.574660999999999</v>
      </c>
      <c r="Q457" s="133">
        <f t="shared" si="130"/>
        <v>0</v>
      </c>
      <c r="R457" s="134" t="str">
        <f t="shared" si="140"/>
        <v>J=</v>
      </c>
      <c r="S457" s="136">
        <f t="shared" si="141"/>
        <v>43663</v>
      </c>
      <c r="T457" s="135">
        <f t="shared" si="131"/>
        <v>0</v>
      </c>
      <c r="U457" s="12"/>
      <c r="V457" s="12"/>
      <c r="W457" s="12"/>
      <c r="X457" s="12"/>
      <c r="Y457" s="5"/>
      <c r="Z457" s="12"/>
      <c r="AA457" s="12"/>
      <c r="AB457" s="12"/>
      <c r="AC457" s="12"/>
      <c r="AD457" s="12"/>
      <c r="AE457" s="13"/>
      <c r="AF457" s="12"/>
      <c r="AG457" s="1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</row>
    <row r="458" spans="1:189" ht="12.75" x14ac:dyDescent="0.15">
      <c r="A458" s="127">
        <f t="shared" si="132"/>
        <v>43570</v>
      </c>
      <c r="B458" s="145">
        <f t="shared" ca="1" si="142"/>
        <v>1021.574661</v>
      </c>
      <c r="C458" s="128">
        <f t="shared" si="133"/>
        <v>1000</v>
      </c>
      <c r="D458" s="129">
        <f ca="1">IF(A458&lt;$B$1,VLOOKUP(A458,[1]DI!$A$4:$B$15000,2),0)</f>
        <v>6.4000000000000001E-2</v>
      </c>
      <c r="E458" s="128">
        <f t="shared" ca="1" si="126"/>
        <v>1.0002462000000001</v>
      </c>
      <c r="F458" s="128">
        <f ca="1">(TRUNC(PRODUCT($E$12:$E457),16))</f>
        <v>1.07840563435773</v>
      </c>
      <c r="G458" s="128">
        <f t="shared" ca="1" si="143"/>
        <v>1.0625944415545601</v>
      </c>
      <c r="H458" s="128">
        <f t="shared" ca="1" si="127"/>
        <v>1.0148798000000001</v>
      </c>
      <c r="I458" s="129">
        <f t="shared" si="134"/>
        <v>2.8000000000000001E-2</v>
      </c>
      <c r="J458" s="136">
        <f t="shared" si="135"/>
        <v>43482</v>
      </c>
      <c r="K458" s="130">
        <f t="shared" si="136"/>
        <v>60</v>
      </c>
      <c r="L458" s="131">
        <f t="shared" si="137"/>
        <v>60</v>
      </c>
      <c r="M458" s="132">
        <f t="shared" si="128"/>
        <v>1.006596703</v>
      </c>
      <c r="N458" s="132">
        <f t="shared" ca="1" si="129"/>
        <v>1.0215746610000001</v>
      </c>
      <c r="O458" s="131">
        <f t="shared" si="138"/>
        <v>0</v>
      </c>
      <c r="P458" s="17">
        <f t="shared" ca="1" si="139"/>
        <v>21.574660999999999</v>
      </c>
      <c r="Q458" s="133">
        <f t="shared" si="130"/>
        <v>0</v>
      </c>
      <c r="R458" s="134" t="str">
        <f t="shared" si="140"/>
        <v>J=</v>
      </c>
      <c r="S458" s="136">
        <f t="shared" si="141"/>
        <v>43663</v>
      </c>
      <c r="T458" s="135">
        <f t="shared" si="131"/>
        <v>0</v>
      </c>
      <c r="U458" s="12"/>
      <c r="V458" s="12"/>
      <c r="W458" s="12"/>
      <c r="X458" s="12"/>
      <c r="Y458" s="5"/>
      <c r="Z458" s="12"/>
      <c r="AA458" s="12"/>
      <c r="AB458" s="12"/>
      <c r="AC458" s="12"/>
      <c r="AD458" s="12"/>
      <c r="AE458" s="13"/>
      <c r="AF458" s="12"/>
      <c r="AG458" s="1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</row>
    <row r="459" spans="1:189" ht="12.75" x14ac:dyDescent="0.15">
      <c r="A459" s="127">
        <f t="shared" si="132"/>
        <v>43571</v>
      </c>
      <c r="B459" s="145">
        <f t="shared" ca="1" si="142"/>
        <v>1021.9381509999999</v>
      </c>
      <c r="C459" s="128">
        <f t="shared" si="133"/>
        <v>1000</v>
      </c>
      <c r="D459" s="129">
        <f ca="1">IF(A459&lt;$B$1,VLOOKUP(A459,[1]DI!$A$4:$B$15000,2),0)</f>
        <v>6.4000000000000001E-2</v>
      </c>
      <c r="E459" s="128">
        <f t="shared" ca="1" si="126"/>
        <v>1.0002462000000001</v>
      </c>
      <c r="F459" s="128">
        <f ca="1">(TRUNC(PRODUCT($E$12:$E458),16))</f>
        <v>1.0786711378249101</v>
      </c>
      <c r="G459" s="128">
        <f t="shared" ca="1" si="143"/>
        <v>1.0625944415545601</v>
      </c>
      <c r="H459" s="128">
        <f t="shared" ca="1" si="127"/>
        <v>1.0151296599999999</v>
      </c>
      <c r="I459" s="129">
        <f t="shared" si="134"/>
        <v>2.8000000000000001E-2</v>
      </c>
      <c r="J459" s="136">
        <f t="shared" si="135"/>
        <v>43482</v>
      </c>
      <c r="K459" s="130">
        <f t="shared" si="136"/>
        <v>61</v>
      </c>
      <c r="L459" s="131">
        <f t="shared" si="137"/>
        <v>61</v>
      </c>
      <c r="M459" s="132">
        <f t="shared" si="128"/>
        <v>1.006707016</v>
      </c>
      <c r="N459" s="132">
        <f t="shared" ca="1" si="129"/>
        <v>1.0219381510000001</v>
      </c>
      <c r="O459" s="131">
        <f t="shared" si="138"/>
        <v>0</v>
      </c>
      <c r="P459" s="17">
        <f t="shared" ca="1" si="139"/>
        <v>21.938151000000001</v>
      </c>
      <c r="Q459" s="133">
        <f t="shared" si="130"/>
        <v>0</v>
      </c>
      <c r="R459" s="134" t="str">
        <f t="shared" si="140"/>
        <v>J=</v>
      </c>
      <c r="S459" s="136">
        <f t="shared" si="141"/>
        <v>43663</v>
      </c>
      <c r="T459" s="135">
        <f t="shared" si="131"/>
        <v>0</v>
      </c>
      <c r="U459" s="12"/>
      <c r="V459" s="12"/>
      <c r="W459" s="12"/>
      <c r="X459" s="12"/>
      <c r="Y459" s="5"/>
      <c r="Z459" s="12"/>
      <c r="AA459" s="12"/>
      <c r="AB459" s="12"/>
      <c r="AC459" s="12"/>
      <c r="AD459" s="12"/>
      <c r="AE459" s="13"/>
      <c r="AF459" s="12"/>
      <c r="AG459" s="1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</row>
    <row r="460" spans="1:189" ht="12.75" x14ac:dyDescent="0.15">
      <c r="A460" s="127">
        <f t="shared" si="132"/>
        <v>43572</v>
      </c>
      <c r="B460" s="145">
        <f t="shared" ca="1" si="142"/>
        <v>1022.301779</v>
      </c>
      <c r="C460" s="128">
        <f t="shared" si="133"/>
        <v>1000</v>
      </c>
      <c r="D460" s="129">
        <f ca="1">IF(A460&lt;$B$1,VLOOKUP(A460,[1]DI!$A$4:$B$15000,2),0)</f>
        <v>6.4000000000000001E-2</v>
      </c>
      <c r="E460" s="128">
        <f t="shared" ref="E460:E523" ca="1" si="144">IF(A460&lt;A$10,1,ROUND(((1+D460)^(1/252)),8))</f>
        <v>1.0002462000000001</v>
      </c>
      <c r="F460" s="128">
        <f ca="1">(TRUNC(PRODUCT($E$12:$E459),16))</f>
        <v>1.0789367066590401</v>
      </c>
      <c r="G460" s="128">
        <f t="shared" ca="1" si="143"/>
        <v>1.0625944415545601</v>
      </c>
      <c r="H460" s="128">
        <f t="shared" ref="H460:H523" ca="1" si="145">ROUND(F460/G460,8)</f>
        <v>1.01537959</v>
      </c>
      <c r="I460" s="129">
        <f t="shared" si="134"/>
        <v>2.8000000000000001E-2</v>
      </c>
      <c r="J460" s="136">
        <f t="shared" si="135"/>
        <v>43482</v>
      </c>
      <c r="K460" s="130">
        <f t="shared" si="136"/>
        <v>62</v>
      </c>
      <c r="L460" s="131">
        <f t="shared" si="137"/>
        <v>62</v>
      </c>
      <c r="M460" s="132">
        <f t="shared" ref="M460:M523" si="146">ROUND((I460+1)^(L460/252),9)</f>
        <v>1.0068173410000001</v>
      </c>
      <c r="N460" s="132">
        <f t="shared" ref="N460:N523" ca="1" si="147">ROUND(H460*M460,9)</f>
        <v>1.022301779</v>
      </c>
      <c r="O460" s="131">
        <f t="shared" si="138"/>
        <v>0</v>
      </c>
      <c r="P460" s="17">
        <f t="shared" ca="1" si="139"/>
        <v>22.301779</v>
      </c>
      <c r="Q460" s="133">
        <f t="shared" ref="Q460:Q523" si="148">IF(O460&gt;0,VLOOKUP(A460,$W$12:$AB$60,5),0)</f>
        <v>0</v>
      </c>
      <c r="R460" s="134" t="str">
        <f t="shared" si="140"/>
        <v>J=</v>
      </c>
      <c r="S460" s="136">
        <f t="shared" si="141"/>
        <v>43663</v>
      </c>
      <c r="T460" s="135">
        <f t="shared" ref="T460:T523" si="149">IF(O460&gt;0,(P460+Q460)*T$9,0)</f>
        <v>0</v>
      </c>
      <c r="U460" s="12"/>
      <c r="V460" s="12"/>
      <c r="W460" s="12"/>
      <c r="X460" s="12"/>
      <c r="Y460" s="5"/>
      <c r="Z460" s="12"/>
      <c r="AA460" s="12"/>
      <c r="AB460" s="12"/>
      <c r="AC460" s="12"/>
      <c r="AD460" s="12"/>
      <c r="AE460" s="13"/>
      <c r="AF460" s="12"/>
      <c r="AG460" s="1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</row>
    <row r="461" spans="1:189" ht="12.75" x14ac:dyDescent="0.15">
      <c r="A461" s="127">
        <f t="shared" ref="A461:A524" si="150">(A460+1)</f>
        <v>43573</v>
      </c>
      <c r="B461" s="145">
        <f t="shared" ca="1" si="142"/>
        <v>1022.665525</v>
      </c>
      <c r="C461" s="128">
        <f t="shared" ref="C461:C524" si="151">(C460-Q460)</f>
        <v>1000</v>
      </c>
      <c r="D461" s="129">
        <f ca="1">IF(A461&lt;$B$1,VLOOKUP(A461,[1]DI!$A$4:$B$15000,2),0)</f>
        <v>6.4000000000000001E-2</v>
      </c>
      <c r="E461" s="128">
        <f t="shared" ca="1" si="144"/>
        <v>1.0002462000000001</v>
      </c>
      <c r="F461" s="128">
        <f ca="1">(TRUNC(PRODUCT($E$12:$E460),16))</f>
        <v>1.0792023408762199</v>
      </c>
      <c r="G461" s="128">
        <f t="shared" ca="1" si="143"/>
        <v>1.0625944415545601</v>
      </c>
      <c r="H461" s="128">
        <f t="shared" ca="1" si="145"/>
        <v>1.01562957</v>
      </c>
      <c r="I461" s="129">
        <f t="shared" ref="I461:I524" si="152">I460</f>
        <v>2.8000000000000001E-2</v>
      </c>
      <c r="J461" s="136">
        <f t="shared" ref="J461:J524" si="153">IF(O460&gt;0,VLOOKUP(O460,V$12:AF$60,2),J460)</f>
        <v>43482</v>
      </c>
      <c r="K461" s="130">
        <f t="shared" ref="K461:K524" si="154">IF(A461&gt;J461,IF(NETWORKDAYS(J461,A461,$V$71:$V$455)-1=0,1,NETWORKDAYS(J461,A461,$V$71:$V$455)-1),0)</f>
        <v>63</v>
      </c>
      <c r="L461" s="131">
        <f t="shared" ref="L461:L524" si="155">IF(AND(K461=1,K460=1),1,IF(K461&gt;0,IF(K461=K460,K461+1,K461),0))</f>
        <v>63</v>
      </c>
      <c r="M461" s="132">
        <f t="shared" si="146"/>
        <v>1.006927678</v>
      </c>
      <c r="N461" s="132">
        <f t="shared" ca="1" si="147"/>
        <v>1.0226655250000001</v>
      </c>
      <c r="O461" s="131">
        <f t="shared" ref="O461:O524" si="156">IF(VLOOKUP(A461,W$12:AD$60,8)=VLOOKUP(A460,W$12:AD$60,8),0,VLOOKUP(A461,W$12:AD$60,8))</f>
        <v>0</v>
      </c>
      <c r="P461" s="17">
        <f t="shared" ref="P461:P524" ca="1" si="157">TRUNC(((N461-1)*C461),8)</f>
        <v>22.665524999999999</v>
      </c>
      <c r="Q461" s="133">
        <f t="shared" si="148"/>
        <v>0</v>
      </c>
      <c r="R461" s="134" t="str">
        <f t="shared" ref="R461:R524" si="158">IF(O460&gt;0,VLOOKUP(O460,V$12:AF$60,10),R460)</f>
        <v>J=</v>
      </c>
      <c r="S461" s="136">
        <f t="shared" ref="S461:S524" si="159">IF(O460&gt;0,VLOOKUP(O460,V$12:AF$60,11),S460)</f>
        <v>43663</v>
      </c>
      <c r="T461" s="135">
        <f t="shared" si="149"/>
        <v>0</v>
      </c>
      <c r="U461" s="12"/>
      <c r="V461" s="12"/>
      <c r="W461" s="12"/>
      <c r="X461" s="12"/>
      <c r="Y461" s="5"/>
      <c r="Z461" s="12"/>
      <c r="AA461" s="12"/>
      <c r="AB461" s="12"/>
      <c r="AC461" s="12"/>
      <c r="AD461" s="12"/>
      <c r="AE461" s="13"/>
      <c r="AF461" s="12"/>
      <c r="AG461" s="1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</row>
    <row r="462" spans="1:189" ht="12.75" x14ac:dyDescent="0.15">
      <c r="A462" s="127">
        <f t="shared" si="150"/>
        <v>43574</v>
      </c>
      <c r="B462" s="145">
        <f t="shared" ref="B462:B525" ca="1" si="160">IF(A462&lt;=TODAY(),C462+P462,IF(AND(A462&gt;TODAY(),A462&lt;=$B$1),IF(VLOOKUP(TODAY(),$A$10:$D$10000,4,FALSE)=0,"n.d",C462+P462),"n.d"))</f>
        <v>1023.029408</v>
      </c>
      <c r="C462" s="128">
        <f t="shared" si="151"/>
        <v>1000</v>
      </c>
      <c r="D462" s="129">
        <f ca="1">IF(A462&lt;$B$1,VLOOKUP(A462,[1]DI!$A$4:$B$15000,2),0)</f>
        <v>0</v>
      </c>
      <c r="E462" s="128">
        <f t="shared" ca="1" si="144"/>
        <v>1</v>
      </c>
      <c r="F462" s="128">
        <f ca="1">(TRUNC(PRODUCT($E$12:$E461),16))</f>
        <v>1.0794680404925401</v>
      </c>
      <c r="G462" s="128">
        <f t="shared" ca="1" si="143"/>
        <v>1.0625944415545601</v>
      </c>
      <c r="H462" s="128">
        <f t="shared" ca="1" si="145"/>
        <v>1.01587962</v>
      </c>
      <c r="I462" s="129">
        <f t="shared" si="152"/>
        <v>2.8000000000000001E-2</v>
      </c>
      <c r="J462" s="136">
        <f t="shared" si="153"/>
        <v>43482</v>
      </c>
      <c r="K462" s="130">
        <f t="shared" si="154"/>
        <v>63</v>
      </c>
      <c r="L462" s="131">
        <f t="shared" si="155"/>
        <v>64</v>
      </c>
      <c r="M462" s="132">
        <f t="shared" si="146"/>
        <v>1.0070380269999999</v>
      </c>
      <c r="N462" s="132">
        <f t="shared" ca="1" si="147"/>
        <v>1.023029408</v>
      </c>
      <c r="O462" s="131">
        <f t="shared" si="156"/>
        <v>0</v>
      </c>
      <c r="P462" s="17">
        <f t="shared" ca="1" si="157"/>
        <v>23.029408</v>
      </c>
      <c r="Q462" s="133">
        <f t="shared" si="148"/>
        <v>0</v>
      </c>
      <c r="R462" s="134" t="str">
        <f t="shared" si="158"/>
        <v>J=</v>
      </c>
      <c r="S462" s="136">
        <f t="shared" si="159"/>
        <v>43663</v>
      </c>
      <c r="T462" s="135">
        <f t="shared" si="149"/>
        <v>0</v>
      </c>
      <c r="U462" s="12"/>
      <c r="V462" s="12"/>
      <c r="W462" s="12"/>
      <c r="X462" s="12"/>
      <c r="Y462" s="5"/>
      <c r="Z462" s="12"/>
      <c r="AA462" s="12"/>
      <c r="AB462" s="12"/>
      <c r="AC462" s="12"/>
      <c r="AD462" s="12"/>
      <c r="AE462" s="13"/>
      <c r="AF462" s="12"/>
      <c r="AG462" s="1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</row>
    <row r="463" spans="1:189" ht="12.75" x14ac:dyDescent="0.15">
      <c r="A463" s="127">
        <f t="shared" si="150"/>
        <v>43575</v>
      </c>
      <c r="B463" s="145">
        <f t="shared" ca="1" si="160"/>
        <v>1023.029408</v>
      </c>
      <c r="C463" s="128">
        <f t="shared" si="151"/>
        <v>1000</v>
      </c>
      <c r="D463" s="129">
        <f ca="1">IF(A463&lt;$B$1,VLOOKUP(A463,[1]DI!$A$4:$B$15000,2),0)</f>
        <v>0</v>
      </c>
      <c r="E463" s="128">
        <f t="shared" ca="1" si="144"/>
        <v>1</v>
      </c>
      <c r="F463" s="128">
        <f ca="1">(TRUNC(PRODUCT($E$12:$E462),16))</f>
        <v>1.0794680404925401</v>
      </c>
      <c r="G463" s="128">
        <f t="shared" ca="1" si="143"/>
        <v>1.0625944415545601</v>
      </c>
      <c r="H463" s="128">
        <f t="shared" ca="1" si="145"/>
        <v>1.01587962</v>
      </c>
      <c r="I463" s="129">
        <f t="shared" si="152"/>
        <v>2.8000000000000001E-2</v>
      </c>
      <c r="J463" s="136">
        <f t="shared" si="153"/>
        <v>43482</v>
      </c>
      <c r="K463" s="130">
        <f t="shared" si="154"/>
        <v>63</v>
      </c>
      <c r="L463" s="131">
        <f t="shared" si="155"/>
        <v>64</v>
      </c>
      <c r="M463" s="132">
        <f t="shared" si="146"/>
        <v>1.0070380269999999</v>
      </c>
      <c r="N463" s="132">
        <f t="shared" ca="1" si="147"/>
        <v>1.023029408</v>
      </c>
      <c r="O463" s="131">
        <f t="shared" si="156"/>
        <v>0</v>
      </c>
      <c r="P463" s="17">
        <f t="shared" ca="1" si="157"/>
        <v>23.029408</v>
      </c>
      <c r="Q463" s="133">
        <f t="shared" si="148"/>
        <v>0</v>
      </c>
      <c r="R463" s="134" t="str">
        <f t="shared" si="158"/>
        <v>J=</v>
      </c>
      <c r="S463" s="136">
        <f t="shared" si="159"/>
        <v>43663</v>
      </c>
      <c r="T463" s="135">
        <f t="shared" si="149"/>
        <v>0</v>
      </c>
      <c r="U463" s="12"/>
      <c r="V463" s="12"/>
      <c r="W463" s="12"/>
      <c r="X463" s="12"/>
      <c r="Y463" s="5"/>
      <c r="Z463" s="12"/>
      <c r="AA463" s="12"/>
      <c r="AB463" s="12"/>
      <c r="AC463" s="12"/>
      <c r="AD463" s="12"/>
      <c r="AE463" s="13"/>
      <c r="AF463" s="12"/>
      <c r="AG463" s="1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</row>
    <row r="464" spans="1:189" ht="12.75" x14ac:dyDescent="0.15">
      <c r="A464" s="127">
        <f t="shared" si="150"/>
        <v>43576</v>
      </c>
      <c r="B464" s="145">
        <f t="shared" ca="1" si="160"/>
        <v>1023.029408</v>
      </c>
      <c r="C464" s="128">
        <f t="shared" si="151"/>
        <v>1000</v>
      </c>
      <c r="D464" s="129">
        <f ca="1">IF(A464&lt;$B$1,VLOOKUP(A464,[1]DI!$A$4:$B$15000,2),0)</f>
        <v>0</v>
      </c>
      <c r="E464" s="128">
        <f t="shared" ca="1" si="144"/>
        <v>1</v>
      </c>
      <c r="F464" s="128">
        <f ca="1">(TRUNC(PRODUCT($E$12:$E463),16))</f>
        <v>1.0794680404925401</v>
      </c>
      <c r="G464" s="128">
        <f t="shared" ca="1" si="143"/>
        <v>1.0625944415545601</v>
      </c>
      <c r="H464" s="128">
        <f t="shared" ca="1" si="145"/>
        <v>1.01587962</v>
      </c>
      <c r="I464" s="129">
        <f t="shared" si="152"/>
        <v>2.8000000000000001E-2</v>
      </c>
      <c r="J464" s="136">
        <f t="shared" si="153"/>
        <v>43482</v>
      </c>
      <c r="K464" s="130">
        <f t="shared" si="154"/>
        <v>63</v>
      </c>
      <c r="L464" s="131">
        <f t="shared" si="155"/>
        <v>64</v>
      </c>
      <c r="M464" s="132">
        <f t="shared" si="146"/>
        <v>1.0070380269999999</v>
      </c>
      <c r="N464" s="132">
        <f t="shared" ca="1" si="147"/>
        <v>1.023029408</v>
      </c>
      <c r="O464" s="131">
        <f t="shared" si="156"/>
        <v>0</v>
      </c>
      <c r="P464" s="17">
        <f t="shared" ca="1" si="157"/>
        <v>23.029408</v>
      </c>
      <c r="Q464" s="133">
        <f t="shared" si="148"/>
        <v>0</v>
      </c>
      <c r="R464" s="134" t="str">
        <f t="shared" si="158"/>
        <v>J=</v>
      </c>
      <c r="S464" s="136">
        <f t="shared" si="159"/>
        <v>43663</v>
      </c>
      <c r="T464" s="135">
        <f t="shared" si="149"/>
        <v>0</v>
      </c>
      <c r="U464" s="12"/>
      <c r="V464" s="12"/>
      <c r="W464" s="12"/>
      <c r="X464" s="12"/>
      <c r="Y464" s="5"/>
      <c r="Z464" s="12"/>
      <c r="AA464" s="12"/>
      <c r="AB464" s="12"/>
      <c r="AC464" s="12"/>
      <c r="AD464" s="12"/>
      <c r="AE464" s="13"/>
      <c r="AF464" s="12"/>
      <c r="AG464" s="1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</row>
    <row r="465" spans="1:189" ht="12.75" x14ac:dyDescent="0.15">
      <c r="A465" s="127">
        <f t="shared" si="150"/>
        <v>43577</v>
      </c>
      <c r="B465" s="145">
        <f t="shared" ca="1" si="160"/>
        <v>1023.029408</v>
      </c>
      <c r="C465" s="128">
        <f t="shared" si="151"/>
        <v>1000</v>
      </c>
      <c r="D465" s="129">
        <f ca="1">IF(A465&lt;$B$1,VLOOKUP(A465,[1]DI!$A$4:$B$15000,2),0)</f>
        <v>6.4000000000000001E-2</v>
      </c>
      <c r="E465" s="128">
        <f t="shared" ca="1" si="144"/>
        <v>1.0002462000000001</v>
      </c>
      <c r="F465" s="128">
        <f ca="1">(TRUNC(PRODUCT($E$12:$E464),16))</f>
        <v>1.0794680404925401</v>
      </c>
      <c r="G465" s="128">
        <f t="shared" ca="1" si="143"/>
        <v>1.0625944415545601</v>
      </c>
      <c r="H465" s="128">
        <f t="shared" ca="1" si="145"/>
        <v>1.01587962</v>
      </c>
      <c r="I465" s="129">
        <f t="shared" si="152"/>
        <v>2.8000000000000001E-2</v>
      </c>
      <c r="J465" s="136">
        <f t="shared" si="153"/>
        <v>43482</v>
      </c>
      <c r="K465" s="130">
        <f t="shared" si="154"/>
        <v>64</v>
      </c>
      <c r="L465" s="131">
        <f t="shared" si="155"/>
        <v>64</v>
      </c>
      <c r="M465" s="132">
        <f t="shared" si="146"/>
        <v>1.0070380269999999</v>
      </c>
      <c r="N465" s="132">
        <f t="shared" ca="1" si="147"/>
        <v>1.023029408</v>
      </c>
      <c r="O465" s="131">
        <f t="shared" si="156"/>
        <v>0</v>
      </c>
      <c r="P465" s="17">
        <f t="shared" ca="1" si="157"/>
        <v>23.029408</v>
      </c>
      <c r="Q465" s="133">
        <f t="shared" si="148"/>
        <v>0</v>
      </c>
      <c r="R465" s="134" t="str">
        <f t="shared" si="158"/>
        <v>J=</v>
      </c>
      <c r="S465" s="136">
        <f t="shared" si="159"/>
        <v>43663</v>
      </c>
      <c r="T465" s="135">
        <f t="shared" si="149"/>
        <v>0</v>
      </c>
      <c r="U465" s="12"/>
      <c r="V465" s="12"/>
      <c r="W465" s="12"/>
      <c r="X465" s="12"/>
      <c r="Y465" s="5"/>
      <c r="Z465" s="12"/>
      <c r="AA465" s="12"/>
      <c r="AB465" s="12"/>
      <c r="AC465" s="12"/>
      <c r="AD465" s="12"/>
      <c r="AE465" s="13"/>
      <c r="AF465" s="12"/>
      <c r="AG465" s="1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</row>
    <row r="466" spans="1:189" ht="12.75" x14ac:dyDescent="0.15">
      <c r="A466" s="127">
        <f t="shared" si="150"/>
        <v>43578</v>
      </c>
      <c r="B466" s="145">
        <f t="shared" ca="1" si="160"/>
        <v>1023.39342</v>
      </c>
      <c r="C466" s="128">
        <f t="shared" si="151"/>
        <v>1000</v>
      </c>
      <c r="D466" s="129">
        <f ca="1">IF(A466&lt;$B$1,VLOOKUP(A466,[1]DI!$A$4:$B$15000,2),0)</f>
        <v>6.4000000000000001E-2</v>
      </c>
      <c r="E466" s="128">
        <f t="shared" ca="1" si="144"/>
        <v>1.0002462000000001</v>
      </c>
      <c r="F466" s="128">
        <f ca="1">(TRUNC(PRODUCT($E$12:$E465),16))</f>
        <v>1.0797338055241099</v>
      </c>
      <c r="G466" s="128">
        <f t="shared" ca="1" si="143"/>
        <v>1.0625944415545601</v>
      </c>
      <c r="H466" s="128">
        <f t="shared" ca="1" si="145"/>
        <v>1.0161297300000001</v>
      </c>
      <c r="I466" s="129">
        <f t="shared" si="152"/>
        <v>2.8000000000000001E-2</v>
      </c>
      <c r="J466" s="136">
        <f t="shared" si="153"/>
        <v>43482</v>
      </c>
      <c r="K466" s="130">
        <f t="shared" si="154"/>
        <v>65</v>
      </c>
      <c r="L466" s="131">
        <f t="shared" si="155"/>
        <v>65</v>
      </c>
      <c r="M466" s="132">
        <f t="shared" si="146"/>
        <v>1.0071483880000001</v>
      </c>
      <c r="N466" s="132">
        <f t="shared" ca="1" si="147"/>
        <v>1.0233934200000001</v>
      </c>
      <c r="O466" s="131">
        <f t="shared" si="156"/>
        <v>0</v>
      </c>
      <c r="P466" s="17">
        <f t="shared" ca="1" si="157"/>
        <v>23.393419999999999</v>
      </c>
      <c r="Q466" s="133">
        <f t="shared" si="148"/>
        <v>0</v>
      </c>
      <c r="R466" s="134" t="str">
        <f t="shared" si="158"/>
        <v>J=</v>
      </c>
      <c r="S466" s="136">
        <f t="shared" si="159"/>
        <v>43663</v>
      </c>
      <c r="T466" s="135">
        <f t="shared" si="149"/>
        <v>0</v>
      </c>
      <c r="U466" s="12"/>
      <c r="V466" s="12"/>
      <c r="W466" s="12"/>
      <c r="X466" s="12"/>
      <c r="Y466" s="5"/>
      <c r="Z466" s="12"/>
      <c r="AA466" s="12"/>
      <c r="AB466" s="12"/>
      <c r="AC466" s="12"/>
      <c r="AD466" s="12"/>
      <c r="AE466" s="13"/>
      <c r="AF466" s="12"/>
      <c r="AG466" s="1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</row>
    <row r="467" spans="1:189" ht="12.75" x14ac:dyDescent="0.15">
      <c r="A467" s="127">
        <f t="shared" si="150"/>
        <v>43579</v>
      </c>
      <c r="B467" s="145">
        <f t="shared" ca="1" si="160"/>
        <v>1023.75756</v>
      </c>
      <c r="C467" s="128">
        <f t="shared" si="151"/>
        <v>1000</v>
      </c>
      <c r="D467" s="129">
        <f ca="1">IF(A467&lt;$B$1,VLOOKUP(A467,[1]DI!$A$4:$B$15000,2),0)</f>
        <v>6.4000000000000001E-2</v>
      </c>
      <c r="E467" s="128">
        <f t="shared" ca="1" si="144"/>
        <v>1.0002462000000001</v>
      </c>
      <c r="F467" s="128">
        <f ca="1">(TRUNC(PRODUCT($E$12:$E466),16))</f>
        <v>1.0799996359870301</v>
      </c>
      <c r="G467" s="128">
        <f t="shared" ca="1" si="143"/>
        <v>1.0625944415545601</v>
      </c>
      <c r="H467" s="128">
        <f t="shared" ca="1" si="145"/>
        <v>1.0163799</v>
      </c>
      <c r="I467" s="129">
        <f t="shared" si="152"/>
        <v>2.8000000000000001E-2</v>
      </c>
      <c r="J467" s="136">
        <f t="shared" si="153"/>
        <v>43482</v>
      </c>
      <c r="K467" s="130">
        <f t="shared" si="154"/>
        <v>66</v>
      </c>
      <c r="L467" s="131">
        <f t="shared" si="155"/>
        <v>66</v>
      </c>
      <c r="M467" s="132">
        <f t="shared" si="146"/>
        <v>1.007258762</v>
      </c>
      <c r="N467" s="132">
        <f t="shared" ca="1" si="147"/>
        <v>1.02375756</v>
      </c>
      <c r="O467" s="131">
        <f t="shared" si="156"/>
        <v>0</v>
      </c>
      <c r="P467" s="17">
        <f t="shared" ca="1" si="157"/>
        <v>23.757560000000002</v>
      </c>
      <c r="Q467" s="133">
        <f t="shared" si="148"/>
        <v>0</v>
      </c>
      <c r="R467" s="134" t="str">
        <f t="shared" si="158"/>
        <v>J=</v>
      </c>
      <c r="S467" s="136">
        <f t="shared" si="159"/>
        <v>43663</v>
      </c>
      <c r="T467" s="135">
        <f t="shared" si="149"/>
        <v>0</v>
      </c>
      <c r="U467" s="12"/>
      <c r="V467" s="12"/>
      <c r="W467" s="12"/>
      <c r="X467" s="12"/>
      <c r="Y467" s="5"/>
      <c r="Z467" s="12"/>
      <c r="AA467" s="12"/>
      <c r="AB467" s="12"/>
      <c r="AC467" s="12"/>
      <c r="AD467" s="12"/>
      <c r="AE467" s="13"/>
      <c r="AF467" s="12"/>
      <c r="AG467" s="1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</row>
    <row r="468" spans="1:189" ht="12.75" x14ac:dyDescent="0.15">
      <c r="A468" s="127">
        <f t="shared" si="150"/>
        <v>43580</v>
      </c>
      <c r="B468" s="145">
        <f t="shared" ca="1" si="160"/>
        <v>1024.1218369999999</v>
      </c>
      <c r="C468" s="128">
        <f t="shared" si="151"/>
        <v>1000</v>
      </c>
      <c r="D468" s="129">
        <f ca="1">IF(A468&lt;$B$1,VLOOKUP(A468,[1]DI!$A$4:$B$15000,2),0)</f>
        <v>6.4000000000000001E-2</v>
      </c>
      <c r="E468" s="128">
        <f t="shared" ca="1" si="144"/>
        <v>1.0002462000000001</v>
      </c>
      <c r="F468" s="128">
        <f ca="1">(TRUNC(PRODUCT($E$12:$E467),16))</f>
        <v>1.0802655318974099</v>
      </c>
      <c r="G468" s="128">
        <f t="shared" ca="1" si="143"/>
        <v>1.0625944415545601</v>
      </c>
      <c r="H468" s="128">
        <f t="shared" ca="1" si="145"/>
        <v>1.01663014</v>
      </c>
      <c r="I468" s="129">
        <f t="shared" si="152"/>
        <v>2.8000000000000001E-2</v>
      </c>
      <c r="J468" s="136">
        <f t="shared" si="153"/>
        <v>43482</v>
      </c>
      <c r="K468" s="130">
        <f t="shared" si="154"/>
        <v>67</v>
      </c>
      <c r="L468" s="131">
        <f t="shared" si="155"/>
        <v>67</v>
      </c>
      <c r="M468" s="132">
        <f t="shared" si="146"/>
        <v>1.0073691469999999</v>
      </c>
      <c r="N468" s="132">
        <f t="shared" ca="1" si="147"/>
        <v>1.024121837</v>
      </c>
      <c r="O468" s="131">
        <f t="shared" si="156"/>
        <v>0</v>
      </c>
      <c r="P468" s="17">
        <f t="shared" ca="1" si="157"/>
        <v>24.121836999999999</v>
      </c>
      <c r="Q468" s="133">
        <f t="shared" si="148"/>
        <v>0</v>
      </c>
      <c r="R468" s="134" t="str">
        <f t="shared" si="158"/>
        <v>J=</v>
      </c>
      <c r="S468" s="136">
        <f t="shared" si="159"/>
        <v>43663</v>
      </c>
      <c r="T468" s="135">
        <f t="shared" si="149"/>
        <v>0</v>
      </c>
      <c r="U468" s="12"/>
      <c r="V468" s="12"/>
      <c r="W468" s="12"/>
      <c r="X468" s="12"/>
      <c r="Y468" s="5"/>
      <c r="Z468" s="12"/>
      <c r="AA468" s="12"/>
      <c r="AB468" s="12"/>
      <c r="AC468" s="12"/>
      <c r="AD468" s="12"/>
      <c r="AE468" s="13"/>
      <c r="AF468" s="12"/>
      <c r="AG468" s="1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</row>
    <row r="469" spans="1:189" ht="12.75" x14ac:dyDescent="0.15">
      <c r="A469" s="127">
        <f t="shared" si="150"/>
        <v>43581</v>
      </c>
      <c r="B469" s="145">
        <f t="shared" ca="1" si="160"/>
        <v>1024.4862330000001</v>
      </c>
      <c r="C469" s="128">
        <f t="shared" si="151"/>
        <v>1000</v>
      </c>
      <c r="D469" s="129">
        <f ca="1">IF(A469&lt;$B$1,VLOOKUP(A469,[1]DI!$A$4:$B$15000,2),0)</f>
        <v>6.4000000000000001E-2</v>
      </c>
      <c r="E469" s="128">
        <f t="shared" ca="1" si="144"/>
        <v>1.0002462000000001</v>
      </c>
      <c r="F469" s="128">
        <f ca="1">(TRUNC(PRODUCT($E$12:$E468),16))</f>
        <v>1.0805314932713701</v>
      </c>
      <c r="G469" s="128">
        <f t="shared" ca="1" si="143"/>
        <v>1.0625944415545601</v>
      </c>
      <c r="H469" s="128">
        <f t="shared" ca="1" si="145"/>
        <v>1.0168804300000001</v>
      </c>
      <c r="I469" s="129">
        <f t="shared" si="152"/>
        <v>2.8000000000000001E-2</v>
      </c>
      <c r="J469" s="136">
        <f t="shared" si="153"/>
        <v>43482</v>
      </c>
      <c r="K469" s="130">
        <f t="shared" si="154"/>
        <v>68</v>
      </c>
      <c r="L469" s="131">
        <f t="shared" si="155"/>
        <v>68</v>
      </c>
      <c r="M469" s="132">
        <f t="shared" si="146"/>
        <v>1.007479545</v>
      </c>
      <c r="N469" s="132">
        <f t="shared" ca="1" si="147"/>
        <v>1.024486233</v>
      </c>
      <c r="O469" s="131">
        <f t="shared" si="156"/>
        <v>0</v>
      </c>
      <c r="P469" s="17">
        <f t="shared" ca="1" si="157"/>
        <v>24.486232999999999</v>
      </c>
      <c r="Q469" s="133">
        <f t="shared" si="148"/>
        <v>0</v>
      </c>
      <c r="R469" s="134" t="str">
        <f t="shared" si="158"/>
        <v>J=</v>
      </c>
      <c r="S469" s="136">
        <f t="shared" si="159"/>
        <v>43663</v>
      </c>
      <c r="T469" s="135">
        <f t="shared" si="149"/>
        <v>0</v>
      </c>
      <c r="U469" s="12"/>
      <c r="V469" s="12"/>
      <c r="W469" s="12"/>
      <c r="X469" s="12"/>
      <c r="Y469" s="5"/>
      <c r="Z469" s="12"/>
      <c r="AA469" s="12"/>
      <c r="AB469" s="12"/>
      <c r="AC469" s="12"/>
      <c r="AD469" s="12"/>
      <c r="AE469" s="13"/>
      <c r="AF469" s="12"/>
      <c r="AG469" s="1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</row>
    <row r="470" spans="1:189" ht="12.75" x14ac:dyDescent="0.15">
      <c r="A470" s="127">
        <f t="shared" si="150"/>
        <v>43582</v>
      </c>
      <c r="B470" s="145">
        <f t="shared" ca="1" si="160"/>
        <v>1024.8507669999999</v>
      </c>
      <c r="C470" s="128">
        <f t="shared" si="151"/>
        <v>1000</v>
      </c>
      <c r="D470" s="129">
        <f ca="1">IF(A470&lt;$B$1,VLOOKUP(A470,[1]DI!$A$4:$B$15000,2),0)</f>
        <v>0</v>
      </c>
      <c r="E470" s="128">
        <f t="shared" ca="1" si="144"/>
        <v>1</v>
      </c>
      <c r="F470" s="128">
        <f ca="1">(TRUNC(PRODUCT($E$12:$E469),16))</f>
        <v>1.08079752012501</v>
      </c>
      <c r="G470" s="128">
        <f t="shared" ca="1" si="143"/>
        <v>1.0625944415545601</v>
      </c>
      <c r="H470" s="128">
        <f t="shared" ca="1" si="145"/>
        <v>1.01713079</v>
      </c>
      <c r="I470" s="129">
        <f t="shared" si="152"/>
        <v>2.8000000000000001E-2</v>
      </c>
      <c r="J470" s="136">
        <f t="shared" si="153"/>
        <v>43482</v>
      </c>
      <c r="K470" s="130">
        <f t="shared" si="154"/>
        <v>68</v>
      </c>
      <c r="L470" s="131">
        <f t="shared" si="155"/>
        <v>69</v>
      </c>
      <c r="M470" s="132">
        <f t="shared" si="146"/>
        <v>1.007589955</v>
      </c>
      <c r="N470" s="132">
        <f t="shared" ca="1" si="147"/>
        <v>1.024850767</v>
      </c>
      <c r="O470" s="131">
        <f t="shared" si="156"/>
        <v>0</v>
      </c>
      <c r="P470" s="17">
        <f t="shared" ca="1" si="157"/>
        <v>24.850767000000001</v>
      </c>
      <c r="Q470" s="133">
        <f t="shared" si="148"/>
        <v>0</v>
      </c>
      <c r="R470" s="134" t="str">
        <f t="shared" si="158"/>
        <v>J=</v>
      </c>
      <c r="S470" s="136">
        <f t="shared" si="159"/>
        <v>43663</v>
      </c>
      <c r="T470" s="135">
        <f t="shared" si="149"/>
        <v>0</v>
      </c>
      <c r="U470" s="12"/>
      <c r="V470" s="12"/>
      <c r="W470" s="12"/>
      <c r="X470" s="12"/>
      <c r="Y470" s="5"/>
      <c r="Z470" s="12"/>
      <c r="AA470" s="12"/>
      <c r="AB470" s="12"/>
      <c r="AC470" s="12"/>
      <c r="AD470" s="12"/>
      <c r="AE470" s="13"/>
      <c r="AF470" s="12"/>
      <c r="AG470" s="1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</row>
    <row r="471" spans="1:189" ht="12.75" x14ac:dyDescent="0.15">
      <c r="A471" s="127">
        <f t="shared" si="150"/>
        <v>43583</v>
      </c>
      <c r="B471" s="145">
        <f t="shared" ca="1" si="160"/>
        <v>1024.8507669999999</v>
      </c>
      <c r="C471" s="128">
        <f t="shared" si="151"/>
        <v>1000</v>
      </c>
      <c r="D471" s="129">
        <f ca="1">IF(A471&lt;$B$1,VLOOKUP(A471,[1]DI!$A$4:$B$15000,2),0)</f>
        <v>0</v>
      </c>
      <c r="E471" s="128">
        <f t="shared" ca="1" si="144"/>
        <v>1</v>
      </c>
      <c r="F471" s="128">
        <f ca="1">(TRUNC(PRODUCT($E$12:$E470),16))</f>
        <v>1.08079752012501</v>
      </c>
      <c r="G471" s="128">
        <f t="shared" ca="1" si="143"/>
        <v>1.0625944415545601</v>
      </c>
      <c r="H471" s="128">
        <f t="shared" ca="1" si="145"/>
        <v>1.01713079</v>
      </c>
      <c r="I471" s="129">
        <f t="shared" si="152"/>
        <v>2.8000000000000001E-2</v>
      </c>
      <c r="J471" s="136">
        <f t="shared" si="153"/>
        <v>43482</v>
      </c>
      <c r="K471" s="130">
        <f t="shared" si="154"/>
        <v>68</v>
      </c>
      <c r="L471" s="131">
        <f t="shared" si="155"/>
        <v>69</v>
      </c>
      <c r="M471" s="132">
        <f t="shared" si="146"/>
        <v>1.007589955</v>
      </c>
      <c r="N471" s="132">
        <f t="shared" ca="1" si="147"/>
        <v>1.024850767</v>
      </c>
      <c r="O471" s="131">
        <f t="shared" si="156"/>
        <v>0</v>
      </c>
      <c r="P471" s="17">
        <f t="shared" ca="1" si="157"/>
        <v>24.850767000000001</v>
      </c>
      <c r="Q471" s="133">
        <f t="shared" si="148"/>
        <v>0</v>
      </c>
      <c r="R471" s="134" t="str">
        <f t="shared" si="158"/>
        <v>J=</v>
      </c>
      <c r="S471" s="136">
        <f t="shared" si="159"/>
        <v>43663</v>
      </c>
      <c r="T471" s="135">
        <f t="shared" si="149"/>
        <v>0</v>
      </c>
      <c r="U471" s="12"/>
      <c r="V471" s="12"/>
      <c r="W471" s="12"/>
      <c r="X471" s="12"/>
      <c r="Y471" s="5"/>
      <c r="Z471" s="12"/>
      <c r="AA471" s="12"/>
      <c r="AB471" s="12"/>
      <c r="AC471" s="12"/>
      <c r="AD471" s="12"/>
      <c r="AE471" s="13"/>
      <c r="AF471" s="12"/>
      <c r="AG471" s="1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</row>
    <row r="472" spans="1:189" ht="12.75" x14ac:dyDescent="0.15">
      <c r="A472" s="127">
        <f t="shared" si="150"/>
        <v>43584</v>
      </c>
      <c r="B472" s="145">
        <f t="shared" ca="1" si="160"/>
        <v>1024.8507669999999</v>
      </c>
      <c r="C472" s="128">
        <f t="shared" si="151"/>
        <v>1000</v>
      </c>
      <c r="D472" s="129">
        <f ca="1">IF(A472&lt;$B$1,VLOOKUP(A472,[1]DI!$A$4:$B$15000,2),0)</f>
        <v>6.4000000000000001E-2</v>
      </c>
      <c r="E472" s="128">
        <f t="shared" ca="1" si="144"/>
        <v>1.0002462000000001</v>
      </c>
      <c r="F472" s="128">
        <f ca="1">(TRUNC(PRODUCT($E$12:$E471),16))</f>
        <v>1.08079752012501</v>
      </c>
      <c r="G472" s="128">
        <f t="shared" ca="1" si="143"/>
        <v>1.0625944415545601</v>
      </c>
      <c r="H472" s="128">
        <f t="shared" ca="1" si="145"/>
        <v>1.01713079</v>
      </c>
      <c r="I472" s="129">
        <f t="shared" si="152"/>
        <v>2.8000000000000001E-2</v>
      </c>
      <c r="J472" s="136">
        <f t="shared" si="153"/>
        <v>43482</v>
      </c>
      <c r="K472" s="130">
        <f t="shared" si="154"/>
        <v>69</v>
      </c>
      <c r="L472" s="131">
        <f t="shared" si="155"/>
        <v>69</v>
      </c>
      <c r="M472" s="132">
        <f t="shared" si="146"/>
        <v>1.007589955</v>
      </c>
      <c r="N472" s="132">
        <f t="shared" ca="1" si="147"/>
        <v>1.024850767</v>
      </c>
      <c r="O472" s="131">
        <f t="shared" si="156"/>
        <v>0</v>
      </c>
      <c r="P472" s="17">
        <f t="shared" ca="1" si="157"/>
        <v>24.850767000000001</v>
      </c>
      <c r="Q472" s="133">
        <f t="shared" si="148"/>
        <v>0</v>
      </c>
      <c r="R472" s="134" t="str">
        <f t="shared" si="158"/>
        <v>J=</v>
      </c>
      <c r="S472" s="136">
        <f t="shared" si="159"/>
        <v>43663</v>
      </c>
      <c r="T472" s="135">
        <f t="shared" si="149"/>
        <v>0</v>
      </c>
      <c r="U472" s="12"/>
      <c r="V472" s="12"/>
      <c r="W472" s="12"/>
      <c r="X472" s="12"/>
      <c r="Y472" s="5"/>
      <c r="Z472" s="12"/>
      <c r="AA472" s="12"/>
      <c r="AB472" s="12"/>
      <c r="AC472" s="12"/>
      <c r="AD472" s="12"/>
      <c r="AE472" s="13"/>
      <c r="AF472" s="12"/>
      <c r="AG472" s="1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</row>
    <row r="473" spans="1:189" ht="12.75" x14ac:dyDescent="0.15">
      <c r="A473" s="127">
        <f t="shared" si="150"/>
        <v>43585</v>
      </c>
      <c r="B473" s="145">
        <f t="shared" ca="1" si="160"/>
        <v>1025.2154179900001</v>
      </c>
      <c r="C473" s="128">
        <f t="shared" si="151"/>
        <v>1000</v>
      </c>
      <c r="D473" s="129">
        <f ca="1">IF(A473&lt;$B$1,VLOOKUP(A473,[1]DI!$A$4:$B$15000,2),0)</f>
        <v>6.4000000000000001E-2</v>
      </c>
      <c r="E473" s="128">
        <f t="shared" ca="1" si="144"/>
        <v>1.0002462000000001</v>
      </c>
      <c r="F473" s="128">
        <f ca="1">(TRUNC(PRODUCT($E$12:$E472),16))</f>
        <v>1.0810636124744599</v>
      </c>
      <c r="G473" s="128">
        <f t="shared" ca="1" si="143"/>
        <v>1.0625944415545601</v>
      </c>
      <c r="H473" s="128">
        <f t="shared" ca="1" si="145"/>
        <v>1.0173812</v>
      </c>
      <c r="I473" s="129">
        <f t="shared" si="152"/>
        <v>2.8000000000000001E-2</v>
      </c>
      <c r="J473" s="136">
        <f t="shared" si="153"/>
        <v>43482</v>
      </c>
      <c r="K473" s="130">
        <f t="shared" si="154"/>
        <v>70</v>
      </c>
      <c r="L473" s="131">
        <f t="shared" si="155"/>
        <v>70</v>
      </c>
      <c r="M473" s="132">
        <f t="shared" si="146"/>
        <v>1.0077003760000001</v>
      </c>
      <c r="N473" s="132">
        <f t="shared" ca="1" si="147"/>
        <v>1.0252154179999999</v>
      </c>
      <c r="O473" s="131">
        <f t="shared" si="156"/>
        <v>0</v>
      </c>
      <c r="P473" s="17">
        <f t="shared" ca="1" si="157"/>
        <v>25.215417989999999</v>
      </c>
      <c r="Q473" s="133">
        <f t="shared" si="148"/>
        <v>0</v>
      </c>
      <c r="R473" s="134" t="str">
        <f t="shared" si="158"/>
        <v>J=</v>
      </c>
      <c r="S473" s="136">
        <f t="shared" si="159"/>
        <v>43663</v>
      </c>
      <c r="T473" s="135">
        <f t="shared" si="149"/>
        <v>0</v>
      </c>
      <c r="U473" s="12"/>
      <c r="V473" s="12"/>
      <c r="W473" s="12"/>
      <c r="X473" s="12"/>
      <c r="Y473" s="5"/>
      <c r="Z473" s="12"/>
      <c r="AA473" s="12"/>
      <c r="AB473" s="12"/>
      <c r="AC473" s="12"/>
      <c r="AD473" s="12"/>
      <c r="AE473" s="13"/>
      <c r="AF473" s="12"/>
      <c r="AG473" s="1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</row>
    <row r="474" spans="1:189" ht="12.75" x14ac:dyDescent="0.15">
      <c r="A474" s="127">
        <f t="shared" si="150"/>
        <v>43586</v>
      </c>
      <c r="B474" s="145">
        <f t="shared" ca="1" si="160"/>
        <v>1025.5802080000001</v>
      </c>
      <c r="C474" s="128">
        <f t="shared" si="151"/>
        <v>1000</v>
      </c>
      <c r="D474" s="129">
        <f ca="1">IF(A474&lt;$B$1,VLOOKUP(A474,[1]DI!$A$4:$B$15000,2),0)</f>
        <v>0</v>
      </c>
      <c r="E474" s="128">
        <f t="shared" ca="1" si="144"/>
        <v>1</v>
      </c>
      <c r="F474" s="128">
        <f ca="1">(TRUNC(PRODUCT($E$12:$E473),16))</f>
        <v>1.08132977033586</v>
      </c>
      <c r="G474" s="128">
        <f t="shared" ca="1" si="143"/>
        <v>1.0625944415545601</v>
      </c>
      <c r="H474" s="128">
        <f t="shared" ca="1" si="145"/>
        <v>1.01763168</v>
      </c>
      <c r="I474" s="129">
        <f t="shared" si="152"/>
        <v>2.8000000000000001E-2</v>
      </c>
      <c r="J474" s="136">
        <f t="shared" si="153"/>
        <v>43482</v>
      </c>
      <c r="K474" s="130">
        <f t="shared" si="154"/>
        <v>70</v>
      </c>
      <c r="L474" s="131">
        <f t="shared" si="155"/>
        <v>71</v>
      </c>
      <c r="M474" s="132">
        <f t="shared" si="146"/>
        <v>1.0078108100000001</v>
      </c>
      <c r="N474" s="132">
        <f t="shared" ca="1" si="147"/>
        <v>1.025580208</v>
      </c>
      <c r="O474" s="131">
        <f t="shared" si="156"/>
        <v>0</v>
      </c>
      <c r="P474" s="17">
        <f t="shared" ca="1" si="157"/>
        <v>25.580207999999999</v>
      </c>
      <c r="Q474" s="133">
        <f t="shared" si="148"/>
        <v>0</v>
      </c>
      <c r="R474" s="134" t="str">
        <f t="shared" si="158"/>
        <v>J=</v>
      </c>
      <c r="S474" s="136">
        <f t="shared" si="159"/>
        <v>43663</v>
      </c>
      <c r="T474" s="135">
        <f t="shared" si="149"/>
        <v>0</v>
      </c>
      <c r="U474" s="12"/>
      <c r="V474" s="12"/>
      <c r="W474" s="12"/>
      <c r="X474" s="12"/>
      <c r="Y474" s="5"/>
      <c r="Z474" s="12"/>
      <c r="AA474" s="12"/>
      <c r="AB474" s="12"/>
      <c r="AC474" s="12"/>
      <c r="AD474" s="12"/>
      <c r="AE474" s="13"/>
      <c r="AF474" s="12"/>
      <c r="AG474" s="1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</row>
    <row r="475" spans="1:189" ht="12.75" x14ac:dyDescent="0.15">
      <c r="A475" s="127">
        <f t="shared" si="150"/>
        <v>43587</v>
      </c>
      <c r="B475" s="145">
        <f t="shared" ca="1" si="160"/>
        <v>1025.5802080000001</v>
      </c>
      <c r="C475" s="128">
        <f t="shared" si="151"/>
        <v>1000</v>
      </c>
      <c r="D475" s="129">
        <f ca="1">IF(A475&lt;$B$1,VLOOKUP(A475,[1]DI!$A$4:$B$15000,2),0)</f>
        <v>6.4000000000000001E-2</v>
      </c>
      <c r="E475" s="128">
        <f t="shared" ca="1" si="144"/>
        <v>1.0002462000000001</v>
      </c>
      <c r="F475" s="128">
        <f ca="1">(TRUNC(PRODUCT($E$12:$E474),16))</f>
        <v>1.08132977033586</v>
      </c>
      <c r="G475" s="128">
        <f t="shared" ca="1" si="143"/>
        <v>1.0625944415545601</v>
      </c>
      <c r="H475" s="128">
        <f t="shared" ca="1" si="145"/>
        <v>1.01763168</v>
      </c>
      <c r="I475" s="129">
        <f t="shared" si="152"/>
        <v>2.8000000000000001E-2</v>
      </c>
      <c r="J475" s="136">
        <f t="shared" si="153"/>
        <v>43482</v>
      </c>
      <c r="K475" s="130">
        <f t="shared" si="154"/>
        <v>71</v>
      </c>
      <c r="L475" s="131">
        <f t="shared" si="155"/>
        <v>71</v>
      </c>
      <c r="M475" s="132">
        <f t="shared" si="146"/>
        <v>1.0078108100000001</v>
      </c>
      <c r="N475" s="132">
        <f t="shared" ca="1" si="147"/>
        <v>1.025580208</v>
      </c>
      <c r="O475" s="131">
        <f t="shared" si="156"/>
        <v>0</v>
      </c>
      <c r="P475" s="17">
        <f t="shared" ca="1" si="157"/>
        <v>25.580207999999999</v>
      </c>
      <c r="Q475" s="133">
        <f t="shared" si="148"/>
        <v>0</v>
      </c>
      <c r="R475" s="134" t="str">
        <f t="shared" si="158"/>
        <v>J=</v>
      </c>
      <c r="S475" s="136">
        <f t="shared" si="159"/>
        <v>43663</v>
      </c>
      <c r="T475" s="135">
        <f t="shared" si="149"/>
        <v>0</v>
      </c>
      <c r="U475" s="12"/>
      <c r="V475" s="12"/>
      <c r="W475" s="12"/>
      <c r="X475" s="12"/>
      <c r="Y475" s="5"/>
      <c r="Z475" s="12"/>
      <c r="AA475" s="12"/>
      <c r="AB475" s="12"/>
      <c r="AC475" s="12"/>
      <c r="AD475" s="12"/>
      <c r="AE475" s="13"/>
      <c r="AF475" s="12"/>
      <c r="AG475" s="1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</row>
    <row r="476" spans="1:189" ht="12.75" x14ac:dyDescent="0.15">
      <c r="A476" s="127">
        <f t="shared" si="150"/>
        <v>43588</v>
      </c>
      <c r="B476" s="145">
        <f t="shared" ca="1" si="160"/>
        <v>1025.9451260000001</v>
      </c>
      <c r="C476" s="128">
        <f t="shared" si="151"/>
        <v>1000</v>
      </c>
      <c r="D476" s="129">
        <f ca="1">IF(A476&lt;$B$1,VLOOKUP(A476,[1]DI!$A$4:$B$15000,2),0)</f>
        <v>6.4000000000000001E-2</v>
      </c>
      <c r="E476" s="128">
        <f t="shared" ca="1" si="144"/>
        <v>1.0002462000000001</v>
      </c>
      <c r="F476" s="128">
        <f ca="1">(TRUNC(PRODUCT($E$12:$E475),16))</f>
        <v>1.0815959937253099</v>
      </c>
      <c r="G476" s="128">
        <f t="shared" ca="1" si="143"/>
        <v>1.0625944415545601</v>
      </c>
      <c r="H476" s="128">
        <f t="shared" ca="1" si="145"/>
        <v>1.0178822199999999</v>
      </c>
      <c r="I476" s="129">
        <f t="shared" si="152"/>
        <v>2.8000000000000001E-2</v>
      </c>
      <c r="J476" s="136">
        <f t="shared" si="153"/>
        <v>43482</v>
      </c>
      <c r="K476" s="130">
        <f t="shared" si="154"/>
        <v>72</v>
      </c>
      <c r="L476" s="131">
        <f t="shared" si="155"/>
        <v>72</v>
      </c>
      <c r="M476" s="132">
        <f t="shared" si="146"/>
        <v>1.0079212559999999</v>
      </c>
      <c r="N476" s="132">
        <f t="shared" ca="1" si="147"/>
        <v>1.0259451260000001</v>
      </c>
      <c r="O476" s="131">
        <f t="shared" si="156"/>
        <v>0</v>
      </c>
      <c r="P476" s="17">
        <f t="shared" ca="1" si="157"/>
        <v>25.945125999999998</v>
      </c>
      <c r="Q476" s="133">
        <f t="shared" si="148"/>
        <v>0</v>
      </c>
      <c r="R476" s="134" t="str">
        <f t="shared" si="158"/>
        <v>J=</v>
      </c>
      <c r="S476" s="136">
        <f t="shared" si="159"/>
        <v>43663</v>
      </c>
      <c r="T476" s="135">
        <f t="shared" si="149"/>
        <v>0</v>
      </c>
      <c r="U476" s="12"/>
      <c r="V476" s="12"/>
      <c r="W476" s="12"/>
      <c r="X476" s="12"/>
      <c r="Y476" s="5"/>
      <c r="Z476" s="12"/>
      <c r="AA476" s="12"/>
      <c r="AB476" s="12"/>
      <c r="AC476" s="12"/>
      <c r="AD476" s="12"/>
      <c r="AE476" s="13"/>
      <c r="AF476" s="12"/>
      <c r="AG476" s="1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</row>
    <row r="477" spans="1:189" ht="12.75" x14ac:dyDescent="0.15">
      <c r="A477" s="127">
        <f t="shared" si="150"/>
        <v>43589</v>
      </c>
      <c r="B477" s="145">
        <f t="shared" ca="1" si="160"/>
        <v>1026.3101819999999</v>
      </c>
      <c r="C477" s="128">
        <f t="shared" si="151"/>
        <v>1000</v>
      </c>
      <c r="D477" s="129">
        <f ca="1">IF(A477&lt;$B$1,VLOOKUP(A477,[1]DI!$A$4:$B$15000,2),0)</f>
        <v>0</v>
      </c>
      <c r="E477" s="128">
        <f t="shared" ca="1" si="144"/>
        <v>1</v>
      </c>
      <c r="F477" s="128">
        <f ca="1">(TRUNC(PRODUCT($E$12:$E476),16))</f>
        <v>1.0818622826589701</v>
      </c>
      <c r="G477" s="128">
        <f t="shared" ca="1" si="143"/>
        <v>1.0625944415545601</v>
      </c>
      <c r="H477" s="128">
        <f t="shared" ca="1" si="145"/>
        <v>1.0181328300000001</v>
      </c>
      <c r="I477" s="129">
        <f t="shared" si="152"/>
        <v>2.8000000000000001E-2</v>
      </c>
      <c r="J477" s="136">
        <f t="shared" si="153"/>
        <v>43482</v>
      </c>
      <c r="K477" s="130">
        <f t="shared" si="154"/>
        <v>72</v>
      </c>
      <c r="L477" s="131">
        <f t="shared" si="155"/>
        <v>73</v>
      </c>
      <c r="M477" s="132">
        <f t="shared" si="146"/>
        <v>1.0080317139999999</v>
      </c>
      <c r="N477" s="132">
        <f t="shared" ca="1" si="147"/>
        <v>1.026310182</v>
      </c>
      <c r="O477" s="131">
        <f t="shared" si="156"/>
        <v>0</v>
      </c>
      <c r="P477" s="17">
        <f t="shared" ca="1" si="157"/>
        <v>26.310182000000001</v>
      </c>
      <c r="Q477" s="133">
        <f t="shared" si="148"/>
        <v>0</v>
      </c>
      <c r="R477" s="134" t="str">
        <f t="shared" si="158"/>
        <v>J=</v>
      </c>
      <c r="S477" s="136">
        <f t="shared" si="159"/>
        <v>43663</v>
      </c>
      <c r="T477" s="135">
        <f t="shared" si="149"/>
        <v>0</v>
      </c>
      <c r="U477" s="12"/>
      <c r="V477" s="12"/>
      <c r="W477" s="12"/>
      <c r="X477" s="12"/>
      <c r="Y477" s="5"/>
      <c r="Z477" s="12"/>
      <c r="AA477" s="12"/>
      <c r="AB477" s="12"/>
      <c r="AC477" s="12"/>
      <c r="AD477" s="12"/>
      <c r="AE477" s="13"/>
      <c r="AF477" s="12"/>
      <c r="AG477" s="1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</row>
    <row r="478" spans="1:189" ht="12.75" x14ac:dyDescent="0.15">
      <c r="A478" s="127">
        <f t="shared" si="150"/>
        <v>43590</v>
      </c>
      <c r="B478" s="145">
        <f t="shared" ca="1" si="160"/>
        <v>1026.3101819999999</v>
      </c>
      <c r="C478" s="128">
        <f t="shared" si="151"/>
        <v>1000</v>
      </c>
      <c r="D478" s="129">
        <f ca="1">IF(A478&lt;$B$1,VLOOKUP(A478,[1]DI!$A$4:$B$15000,2),0)</f>
        <v>0</v>
      </c>
      <c r="E478" s="128">
        <f t="shared" ca="1" si="144"/>
        <v>1</v>
      </c>
      <c r="F478" s="128">
        <f ca="1">(TRUNC(PRODUCT($E$12:$E477),16))</f>
        <v>1.0818622826589701</v>
      </c>
      <c r="G478" s="128">
        <f t="shared" ca="1" si="143"/>
        <v>1.0625944415545601</v>
      </c>
      <c r="H478" s="128">
        <f t="shared" ca="1" si="145"/>
        <v>1.0181328300000001</v>
      </c>
      <c r="I478" s="129">
        <f t="shared" si="152"/>
        <v>2.8000000000000001E-2</v>
      </c>
      <c r="J478" s="136">
        <f t="shared" si="153"/>
        <v>43482</v>
      </c>
      <c r="K478" s="130">
        <f t="shared" si="154"/>
        <v>72</v>
      </c>
      <c r="L478" s="131">
        <f t="shared" si="155"/>
        <v>73</v>
      </c>
      <c r="M478" s="132">
        <f t="shared" si="146"/>
        <v>1.0080317139999999</v>
      </c>
      <c r="N478" s="132">
        <f t="shared" ca="1" si="147"/>
        <v>1.026310182</v>
      </c>
      <c r="O478" s="131">
        <f t="shared" si="156"/>
        <v>0</v>
      </c>
      <c r="P478" s="17">
        <f t="shared" ca="1" si="157"/>
        <v>26.310182000000001</v>
      </c>
      <c r="Q478" s="133">
        <f t="shared" si="148"/>
        <v>0</v>
      </c>
      <c r="R478" s="134" t="str">
        <f t="shared" si="158"/>
        <v>J=</v>
      </c>
      <c r="S478" s="136">
        <f t="shared" si="159"/>
        <v>43663</v>
      </c>
      <c r="T478" s="135">
        <f t="shared" si="149"/>
        <v>0</v>
      </c>
      <c r="U478" s="12"/>
      <c r="V478" s="12"/>
      <c r="W478" s="12"/>
      <c r="X478" s="12"/>
      <c r="Y478" s="5"/>
      <c r="Z478" s="12"/>
      <c r="AA478" s="12"/>
      <c r="AB478" s="12"/>
      <c r="AC478" s="12"/>
      <c r="AD478" s="12"/>
      <c r="AE478" s="13"/>
      <c r="AF478" s="12"/>
      <c r="AG478" s="1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</row>
    <row r="479" spans="1:189" ht="12.75" x14ac:dyDescent="0.15">
      <c r="A479" s="127">
        <f t="shared" si="150"/>
        <v>43591</v>
      </c>
      <c r="B479" s="145">
        <f t="shared" ca="1" si="160"/>
        <v>1026.3101819999999</v>
      </c>
      <c r="C479" s="128">
        <f t="shared" si="151"/>
        <v>1000</v>
      </c>
      <c r="D479" s="129">
        <f ca="1">IF(A479&lt;$B$1,VLOOKUP(A479,[1]DI!$A$4:$B$15000,2),0)</f>
        <v>6.4000000000000001E-2</v>
      </c>
      <c r="E479" s="128">
        <f t="shared" ca="1" si="144"/>
        <v>1.0002462000000001</v>
      </c>
      <c r="F479" s="128">
        <f ca="1">(TRUNC(PRODUCT($E$12:$E478),16))</f>
        <v>1.0818622826589701</v>
      </c>
      <c r="G479" s="128">
        <f t="shared" ca="1" si="143"/>
        <v>1.0625944415545601</v>
      </c>
      <c r="H479" s="128">
        <f t="shared" ca="1" si="145"/>
        <v>1.0181328300000001</v>
      </c>
      <c r="I479" s="129">
        <f t="shared" si="152"/>
        <v>2.8000000000000001E-2</v>
      </c>
      <c r="J479" s="136">
        <f t="shared" si="153"/>
        <v>43482</v>
      </c>
      <c r="K479" s="130">
        <f t="shared" si="154"/>
        <v>73</v>
      </c>
      <c r="L479" s="131">
        <f t="shared" si="155"/>
        <v>73</v>
      </c>
      <c r="M479" s="132">
        <f t="shared" si="146"/>
        <v>1.0080317139999999</v>
      </c>
      <c r="N479" s="132">
        <f t="shared" ca="1" si="147"/>
        <v>1.026310182</v>
      </c>
      <c r="O479" s="131">
        <f t="shared" si="156"/>
        <v>0</v>
      </c>
      <c r="P479" s="17">
        <f t="shared" ca="1" si="157"/>
        <v>26.310182000000001</v>
      </c>
      <c r="Q479" s="133">
        <f t="shared" si="148"/>
        <v>0</v>
      </c>
      <c r="R479" s="134" t="str">
        <f t="shared" si="158"/>
        <v>J=</v>
      </c>
      <c r="S479" s="136">
        <f t="shared" si="159"/>
        <v>43663</v>
      </c>
      <c r="T479" s="135">
        <f t="shared" si="149"/>
        <v>0</v>
      </c>
      <c r="U479" s="12"/>
      <c r="V479" s="12"/>
      <c r="W479" s="12"/>
      <c r="X479" s="12"/>
      <c r="Y479" s="5"/>
      <c r="Z479" s="12"/>
      <c r="AA479" s="12"/>
      <c r="AB479" s="12"/>
      <c r="AC479" s="12"/>
      <c r="AD479" s="12"/>
      <c r="AE479" s="13"/>
      <c r="AF479" s="12"/>
      <c r="AG479" s="1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</row>
    <row r="480" spans="1:189" ht="12.75" x14ac:dyDescent="0.15">
      <c r="A480" s="127">
        <f t="shared" si="150"/>
        <v>43592</v>
      </c>
      <c r="B480" s="145">
        <f t="shared" ca="1" si="160"/>
        <v>1026.6753559900001</v>
      </c>
      <c r="C480" s="128">
        <f t="shared" si="151"/>
        <v>1000</v>
      </c>
      <c r="D480" s="129">
        <f ca="1">IF(A480&lt;$B$1,VLOOKUP(A480,[1]DI!$A$4:$B$15000,2),0)</f>
        <v>6.4000000000000001E-2</v>
      </c>
      <c r="E480" s="128">
        <f t="shared" ca="1" si="144"/>
        <v>1.0002462000000001</v>
      </c>
      <c r="F480" s="128">
        <f ca="1">(TRUNC(PRODUCT($E$12:$E479),16))</f>
        <v>1.0821286371529599</v>
      </c>
      <c r="G480" s="128">
        <f t="shared" ca="1" si="143"/>
        <v>1.0625944415545601</v>
      </c>
      <c r="H480" s="128">
        <f t="shared" ca="1" si="145"/>
        <v>1.0183834899999999</v>
      </c>
      <c r="I480" s="129">
        <f t="shared" si="152"/>
        <v>2.8000000000000001E-2</v>
      </c>
      <c r="J480" s="136">
        <f t="shared" si="153"/>
        <v>43482</v>
      </c>
      <c r="K480" s="130">
        <f t="shared" si="154"/>
        <v>74</v>
      </c>
      <c r="L480" s="131">
        <f t="shared" si="155"/>
        <v>74</v>
      </c>
      <c r="M480" s="132">
        <f t="shared" si="146"/>
        <v>1.008142184</v>
      </c>
      <c r="N480" s="132">
        <f t="shared" ca="1" si="147"/>
        <v>1.0266753559999999</v>
      </c>
      <c r="O480" s="131">
        <f t="shared" si="156"/>
        <v>0</v>
      </c>
      <c r="P480" s="17">
        <f t="shared" ca="1" si="157"/>
        <v>26.67535599</v>
      </c>
      <c r="Q480" s="133">
        <f t="shared" si="148"/>
        <v>0</v>
      </c>
      <c r="R480" s="134" t="str">
        <f t="shared" si="158"/>
        <v>J=</v>
      </c>
      <c r="S480" s="136">
        <f t="shared" si="159"/>
        <v>43663</v>
      </c>
      <c r="T480" s="135">
        <f t="shared" si="149"/>
        <v>0</v>
      </c>
      <c r="U480" s="12"/>
      <c r="V480" s="12"/>
      <c r="W480" s="12"/>
      <c r="X480" s="12"/>
      <c r="Y480" s="5"/>
      <c r="Z480" s="12"/>
      <c r="AA480" s="12"/>
      <c r="AB480" s="12"/>
      <c r="AC480" s="12"/>
      <c r="AD480" s="12"/>
      <c r="AE480" s="13"/>
      <c r="AF480" s="12"/>
      <c r="AG480" s="1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</row>
    <row r="481" spans="1:189" ht="12.75" x14ac:dyDescent="0.15">
      <c r="A481" s="127">
        <f t="shared" si="150"/>
        <v>43593</v>
      </c>
      <c r="B481" s="145">
        <f t="shared" ca="1" si="160"/>
        <v>1027.040669</v>
      </c>
      <c r="C481" s="128">
        <f t="shared" si="151"/>
        <v>1000</v>
      </c>
      <c r="D481" s="129">
        <f ca="1">IF(A481&lt;$B$1,VLOOKUP(A481,[1]DI!$A$4:$B$15000,2),0)</f>
        <v>6.4000000000000001E-2</v>
      </c>
      <c r="E481" s="128">
        <f t="shared" ca="1" si="144"/>
        <v>1.0002462000000001</v>
      </c>
      <c r="F481" s="128">
        <f ca="1">(TRUNC(PRODUCT($E$12:$E480),16))</f>
        <v>1.08239505722343</v>
      </c>
      <c r="G481" s="128">
        <f t="shared" ca="1" si="143"/>
        <v>1.0625944415545601</v>
      </c>
      <c r="H481" s="128">
        <f t="shared" ca="1" si="145"/>
        <v>1.01863422</v>
      </c>
      <c r="I481" s="129">
        <f t="shared" si="152"/>
        <v>2.8000000000000001E-2</v>
      </c>
      <c r="J481" s="136">
        <f t="shared" si="153"/>
        <v>43482</v>
      </c>
      <c r="K481" s="130">
        <f t="shared" si="154"/>
        <v>75</v>
      </c>
      <c r="L481" s="131">
        <f t="shared" si="155"/>
        <v>75</v>
      </c>
      <c r="M481" s="132">
        <f t="shared" si="146"/>
        <v>1.008252667</v>
      </c>
      <c r="N481" s="132">
        <f t="shared" ca="1" si="147"/>
        <v>1.027040669</v>
      </c>
      <c r="O481" s="131">
        <f t="shared" si="156"/>
        <v>0</v>
      </c>
      <c r="P481" s="17">
        <f t="shared" ca="1" si="157"/>
        <v>27.040669000000001</v>
      </c>
      <c r="Q481" s="133">
        <f t="shared" si="148"/>
        <v>0</v>
      </c>
      <c r="R481" s="134" t="str">
        <f t="shared" si="158"/>
        <v>J=</v>
      </c>
      <c r="S481" s="136">
        <f t="shared" si="159"/>
        <v>43663</v>
      </c>
      <c r="T481" s="135">
        <f t="shared" si="149"/>
        <v>0</v>
      </c>
      <c r="U481" s="12"/>
      <c r="V481" s="12"/>
      <c r="W481" s="12"/>
      <c r="X481" s="12"/>
      <c r="Y481" s="5"/>
      <c r="Z481" s="12"/>
      <c r="AA481" s="12"/>
      <c r="AB481" s="12"/>
      <c r="AC481" s="12"/>
      <c r="AD481" s="12"/>
      <c r="AE481" s="13"/>
      <c r="AF481" s="12"/>
      <c r="AG481" s="1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</row>
    <row r="482" spans="1:189" ht="12.75" x14ac:dyDescent="0.15">
      <c r="A482" s="127">
        <f t="shared" si="150"/>
        <v>43594</v>
      </c>
      <c r="B482" s="145">
        <f t="shared" ca="1" si="160"/>
        <v>1027.406099</v>
      </c>
      <c r="C482" s="128">
        <f t="shared" si="151"/>
        <v>1000</v>
      </c>
      <c r="D482" s="129">
        <f ca="1">IF(A482&lt;$B$1,VLOOKUP(A482,[1]DI!$A$4:$B$15000,2),0)</f>
        <v>6.4000000000000001E-2</v>
      </c>
      <c r="E482" s="128">
        <f t="shared" ca="1" si="144"/>
        <v>1.0002462000000001</v>
      </c>
      <c r="F482" s="128">
        <f ca="1">(TRUNC(PRODUCT($E$12:$E481),16))</f>
        <v>1.0826615428865101</v>
      </c>
      <c r="G482" s="128">
        <f t="shared" ca="1" si="143"/>
        <v>1.0625944415545601</v>
      </c>
      <c r="H482" s="128">
        <f t="shared" ca="1" si="145"/>
        <v>1.018885</v>
      </c>
      <c r="I482" s="129">
        <f t="shared" si="152"/>
        <v>2.8000000000000001E-2</v>
      </c>
      <c r="J482" s="136">
        <f t="shared" si="153"/>
        <v>43482</v>
      </c>
      <c r="K482" s="130">
        <f t="shared" si="154"/>
        <v>76</v>
      </c>
      <c r="L482" s="131">
        <f t="shared" si="155"/>
        <v>76</v>
      </c>
      <c r="M482" s="132">
        <f t="shared" si="146"/>
        <v>1.0083631609999999</v>
      </c>
      <c r="N482" s="132">
        <f t="shared" ca="1" si="147"/>
        <v>1.027406099</v>
      </c>
      <c r="O482" s="131">
        <f t="shared" si="156"/>
        <v>0</v>
      </c>
      <c r="P482" s="17">
        <f t="shared" ca="1" si="157"/>
        <v>27.406099000000001</v>
      </c>
      <c r="Q482" s="133">
        <f t="shared" si="148"/>
        <v>0</v>
      </c>
      <c r="R482" s="134" t="str">
        <f t="shared" si="158"/>
        <v>J=</v>
      </c>
      <c r="S482" s="136">
        <f t="shared" si="159"/>
        <v>43663</v>
      </c>
      <c r="T482" s="135">
        <f t="shared" si="149"/>
        <v>0</v>
      </c>
      <c r="U482" s="12"/>
      <c r="V482" s="12"/>
      <c r="W482" s="12"/>
      <c r="X482" s="12"/>
      <c r="Y482" s="5"/>
      <c r="Z482" s="12"/>
      <c r="AA482" s="12"/>
      <c r="AB482" s="12"/>
      <c r="AC482" s="12"/>
      <c r="AD482" s="12"/>
      <c r="AE482" s="13"/>
      <c r="AF482" s="12"/>
      <c r="AG482" s="1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</row>
    <row r="483" spans="1:189" ht="12.75" x14ac:dyDescent="0.15">
      <c r="A483" s="127">
        <f t="shared" si="150"/>
        <v>43595</v>
      </c>
      <c r="B483" s="145">
        <f t="shared" ca="1" si="160"/>
        <v>1027.771669</v>
      </c>
      <c r="C483" s="128">
        <f t="shared" si="151"/>
        <v>1000</v>
      </c>
      <c r="D483" s="129">
        <f ca="1">IF(A483&lt;$B$1,VLOOKUP(A483,[1]DI!$A$4:$B$15000,2),0)</f>
        <v>6.4000000000000001E-2</v>
      </c>
      <c r="E483" s="128">
        <f t="shared" ca="1" si="144"/>
        <v>1.0002462000000001</v>
      </c>
      <c r="F483" s="128">
        <f ca="1">(TRUNC(PRODUCT($E$12:$E482),16))</f>
        <v>1.0829280941583701</v>
      </c>
      <c r="G483" s="128">
        <f t="shared" ca="1" si="143"/>
        <v>1.0625944415545601</v>
      </c>
      <c r="H483" s="128">
        <f t="shared" ca="1" si="145"/>
        <v>1.0191358500000001</v>
      </c>
      <c r="I483" s="129">
        <f t="shared" si="152"/>
        <v>2.8000000000000001E-2</v>
      </c>
      <c r="J483" s="136">
        <f t="shared" si="153"/>
        <v>43482</v>
      </c>
      <c r="K483" s="130">
        <f t="shared" si="154"/>
        <v>77</v>
      </c>
      <c r="L483" s="131">
        <f t="shared" si="155"/>
        <v>77</v>
      </c>
      <c r="M483" s="132">
        <f t="shared" si="146"/>
        <v>1.0084736679999999</v>
      </c>
      <c r="N483" s="132">
        <f t="shared" ca="1" si="147"/>
        <v>1.0277716690000001</v>
      </c>
      <c r="O483" s="131">
        <f t="shared" si="156"/>
        <v>0</v>
      </c>
      <c r="P483" s="17">
        <f t="shared" ca="1" si="157"/>
        <v>27.771668999999999</v>
      </c>
      <c r="Q483" s="133">
        <f t="shared" si="148"/>
        <v>0</v>
      </c>
      <c r="R483" s="134" t="str">
        <f t="shared" si="158"/>
        <v>J=</v>
      </c>
      <c r="S483" s="136">
        <f t="shared" si="159"/>
        <v>43663</v>
      </c>
      <c r="T483" s="135">
        <f t="shared" si="149"/>
        <v>0</v>
      </c>
      <c r="U483" s="12"/>
      <c r="V483" s="12"/>
      <c r="W483" s="12"/>
      <c r="X483" s="12"/>
      <c r="Y483" s="5"/>
      <c r="Z483" s="12"/>
      <c r="AA483" s="12"/>
      <c r="AB483" s="12"/>
      <c r="AC483" s="12"/>
      <c r="AD483" s="12"/>
      <c r="AE483" s="13"/>
      <c r="AF483" s="12"/>
      <c r="AG483" s="1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</row>
    <row r="484" spans="1:189" ht="12.75" x14ac:dyDescent="0.15">
      <c r="A484" s="127">
        <f t="shared" si="150"/>
        <v>43596</v>
      </c>
      <c r="B484" s="145">
        <f t="shared" ca="1" si="160"/>
        <v>1028.1373759999999</v>
      </c>
      <c r="C484" s="128">
        <f t="shared" si="151"/>
        <v>1000</v>
      </c>
      <c r="D484" s="129">
        <f ca="1">IF(A484&lt;$B$1,VLOOKUP(A484,[1]DI!$A$4:$B$15000,2),0)</f>
        <v>0</v>
      </c>
      <c r="E484" s="128">
        <f t="shared" ca="1" si="144"/>
        <v>1</v>
      </c>
      <c r="F484" s="128">
        <f ca="1">(TRUNC(PRODUCT($E$12:$E483),16))</f>
        <v>1.0831947110551501</v>
      </c>
      <c r="G484" s="128">
        <f t="shared" ca="1" si="143"/>
        <v>1.0625944415545601</v>
      </c>
      <c r="H484" s="128">
        <f t="shared" ca="1" si="145"/>
        <v>1.0193867700000001</v>
      </c>
      <c r="I484" s="129">
        <f t="shared" si="152"/>
        <v>2.8000000000000001E-2</v>
      </c>
      <c r="J484" s="136">
        <f t="shared" si="153"/>
        <v>43482</v>
      </c>
      <c r="K484" s="130">
        <f t="shared" si="154"/>
        <v>77</v>
      </c>
      <c r="L484" s="131">
        <f t="shared" si="155"/>
        <v>78</v>
      </c>
      <c r="M484" s="132">
        <f t="shared" si="146"/>
        <v>1.008584186</v>
      </c>
      <c r="N484" s="132">
        <f t="shared" ca="1" si="147"/>
        <v>1.0281373760000001</v>
      </c>
      <c r="O484" s="131">
        <f t="shared" si="156"/>
        <v>0</v>
      </c>
      <c r="P484" s="17">
        <f t="shared" ca="1" si="157"/>
        <v>28.137376</v>
      </c>
      <c r="Q484" s="133">
        <f t="shared" si="148"/>
        <v>0</v>
      </c>
      <c r="R484" s="134" t="str">
        <f t="shared" si="158"/>
        <v>J=</v>
      </c>
      <c r="S484" s="136">
        <f t="shared" si="159"/>
        <v>43663</v>
      </c>
      <c r="T484" s="135">
        <f t="shared" si="149"/>
        <v>0</v>
      </c>
      <c r="U484" s="12"/>
      <c r="V484" s="12"/>
      <c r="W484" s="12"/>
      <c r="X484" s="12"/>
      <c r="Y484" s="5"/>
      <c r="Z484" s="12"/>
      <c r="AA484" s="12"/>
      <c r="AB484" s="12"/>
      <c r="AC484" s="12"/>
      <c r="AD484" s="12"/>
      <c r="AE484" s="13"/>
      <c r="AF484" s="12"/>
      <c r="AG484" s="1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</row>
    <row r="485" spans="1:189" ht="12.75" x14ac:dyDescent="0.15">
      <c r="A485" s="127">
        <f t="shared" si="150"/>
        <v>43597</v>
      </c>
      <c r="B485" s="145">
        <f t="shared" ca="1" si="160"/>
        <v>1028.1373759999999</v>
      </c>
      <c r="C485" s="128">
        <f t="shared" si="151"/>
        <v>1000</v>
      </c>
      <c r="D485" s="129">
        <f ca="1">IF(A485&lt;$B$1,VLOOKUP(A485,[1]DI!$A$4:$B$15000,2),0)</f>
        <v>0</v>
      </c>
      <c r="E485" s="128">
        <f t="shared" ca="1" si="144"/>
        <v>1</v>
      </c>
      <c r="F485" s="128">
        <f ca="1">(TRUNC(PRODUCT($E$12:$E484),16))</f>
        <v>1.0831947110551501</v>
      </c>
      <c r="G485" s="128">
        <f t="shared" ca="1" si="143"/>
        <v>1.0625944415545601</v>
      </c>
      <c r="H485" s="128">
        <f t="shared" ca="1" si="145"/>
        <v>1.0193867700000001</v>
      </c>
      <c r="I485" s="129">
        <f t="shared" si="152"/>
        <v>2.8000000000000001E-2</v>
      </c>
      <c r="J485" s="136">
        <f t="shared" si="153"/>
        <v>43482</v>
      </c>
      <c r="K485" s="130">
        <f t="shared" si="154"/>
        <v>77</v>
      </c>
      <c r="L485" s="131">
        <f t="shared" si="155"/>
        <v>78</v>
      </c>
      <c r="M485" s="132">
        <f t="shared" si="146"/>
        <v>1.008584186</v>
      </c>
      <c r="N485" s="132">
        <f t="shared" ca="1" si="147"/>
        <v>1.0281373760000001</v>
      </c>
      <c r="O485" s="131">
        <f t="shared" si="156"/>
        <v>0</v>
      </c>
      <c r="P485" s="17">
        <f t="shared" ca="1" si="157"/>
        <v>28.137376</v>
      </c>
      <c r="Q485" s="133">
        <f t="shared" si="148"/>
        <v>0</v>
      </c>
      <c r="R485" s="134" t="str">
        <f t="shared" si="158"/>
        <v>J=</v>
      </c>
      <c r="S485" s="136">
        <f t="shared" si="159"/>
        <v>43663</v>
      </c>
      <c r="T485" s="135">
        <f t="shared" si="149"/>
        <v>0</v>
      </c>
      <c r="U485" s="12"/>
      <c r="V485" s="12"/>
      <c r="W485" s="12"/>
      <c r="X485" s="12"/>
      <c r="Y485" s="5"/>
      <c r="Z485" s="12"/>
      <c r="AA485" s="12"/>
      <c r="AB485" s="12"/>
      <c r="AC485" s="12"/>
      <c r="AD485" s="12"/>
      <c r="AE485" s="13"/>
      <c r="AF485" s="12"/>
      <c r="AG485" s="1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</row>
    <row r="486" spans="1:189" ht="12.75" x14ac:dyDescent="0.15">
      <c r="A486" s="127">
        <f t="shared" si="150"/>
        <v>43598</v>
      </c>
      <c r="B486" s="145">
        <f t="shared" ca="1" si="160"/>
        <v>1028.1373759999999</v>
      </c>
      <c r="C486" s="128">
        <f t="shared" si="151"/>
        <v>1000</v>
      </c>
      <c r="D486" s="129">
        <f ca="1">IF(A486&lt;$B$1,VLOOKUP(A486,[1]DI!$A$4:$B$15000,2),0)</f>
        <v>6.4000000000000001E-2</v>
      </c>
      <c r="E486" s="128">
        <f t="shared" ca="1" si="144"/>
        <v>1.0002462000000001</v>
      </c>
      <c r="F486" s="128">
        <f ca="1">(TRUNC(PRODUCT($E$12:$E485),16))</f>
        <v>1.0831947110551501</v>
      </c>
      <c r="G486" s="128">
        <f t="shared" ca="1" si="143"/>
        <v>1.0625944415545601</v>
      </c>
      <c r="H486" s="128">
        <f t="shared" ca="1" si="145"/>
        <v>1.0193867700000001</v>
      </c>
      <c r="I486" s="129">
        <f t="shared" si="152"/>
        <v>2.8000000000000001E-2</v>
      </c>
      <c r="J486" s="136">
        <f t="shared" si="153"/>
        <v>43482</v>
      </c>
      <c r="K486" s="130">
        <f t="shared" si="154"/>
        <v>78</v>
      </c>
      <c r="L486" s="131">
        <f t="shared" si="155"/>
        <v>78</v>
      </c>
      <c r="M486" s="132">
        <f t="shared" si="146"/>
        <v>1.008584186</v>
      </c>
      <c r="N486" s="132">
        <f t="shared" ca="1" si="147"/>
        <v>1.0281373760000001</v>
      </c>
      <c r="O486" s="131">
        <f t="shared" si="156"/>
        <v>0</v>
      </c>
      <c r="P486" s="17">
        <f t="shared" ca="1" si="157"/>
        <v>28.137376</v>
      </c>
      <c r="Q486" s="133">
        <f t="shared" si="148"/>
        <v>0</v>
      </c>
      <c r="R486" s="134" t="str">
        <f t="shared" si="158"/>
        <v>J=</v>
      </c>
      <c r="S486" s="136">
        <f t="shared" si="159"/>
        <v>43663</v>
      </c>
      <c r="T486" s="135">
        <f t="shared" si="149"/>
        <v>0</v>
      </c>
      <c r="U486" s="12"/>
      <c r="V486" s="12"/>
      <c r="W486" s="12"/>
      <c r="X486" s="12"/>
      <c r="Y486" s="5"/>
      <c r="Z486" s="12"/>
      <c r="AA486" s="12"/>
      <c r="AB486" s="12"/>
      <c r="AC486" s="12"/>
      <c r="AD486" s="12"/>
      <c r="AE486" s="13"/>
      <c r="AF486" s="12"/>
      <c r="AG486" s="1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</row>
    <row r="487" spans="1:189" ht="12.75" x14ac:dyDescent="0.15">
      <c r="A487" s="127">
        <f t="shared" si="150"/>
        <v>43599</v>
      </c>
      <c r="B487" s="145">
        <f t="shared" ca="1" si="160"/>
        <v>1028.5032020000001</v>
      </c>
      <c r="C487" s="128">
        <f t="shared" si="151"/>
        <v>1000</v>
      </c>
      <c r="D487" s="129">
        <f ca="1">IF(A487&lt;$B$1,VLOOKUP(A487,[1]DI!$A$4:$B$15000,2),0)</f>
        <v>6.4000000000000001E-2</v>
      </c>
      <c r="E487" s="128">
        <f t="shared" ca="1" si="144"/>
        <v>1.0002462000000001</v>
      </c>
      <c r="F487" s="128">
        <f ca="1">(TRUNC(PRODUCT($E$12:$E486),16))</f>
        <v>1.08346139359302</v>
      </c>
      <c r="G487" s="128">
        <f t="shared" ca="1" si="143"/>
        <v>1.0625944415545601</v>
      </c>
      <c r="H487" s="128">
        <f t="shared" ca="1" si="145"/>
        <v>1.0196377400000001</v>
      </c>
      <c r="I487" s="129">
        <f t="shared" si="152"/>
        <v>2.8000000000000001E-2</v>
      </c>
      <c r="J487" s="136">
        <f t="shared" si="153"/>
        <v>43482</v>
      </c>
      <c r="K487" s="130">
        <f t="shared" si="154"/>
        <v>79</v>
      </c>
      <c r="L487" s="131">
        <f t="shared" si="155"/>
        <v>79</v>
      </c>
      <c r="M487" s="132">
        <f t="shared" si="146"/>
        <v>1.008694717</v>
      </c>
      <c r="N487" s="132">
        <f t="shared" ca="1" si="147"/>
        <v>1.028503202</v>
      </c>
      <c r="O487" s="131">
        <f t="shared" si="156"/>
        <v>0</v>
      </c>
      <c r="P487" s="17">
        <f t="shared" ca="1" si="157"/>
        <v>28.503202000000002</v>
      </c>
      <c r="Q487" s="133">
        <f t="shared" si="148"/>
        <v>0</v>
      </c>
      <c r="R487" s="134" t="str">
        <f t="shared" si="158"/>
        <v>J=</v>
      </c>
      <c r="S487" s="136">
        <f t="shared" si="159"/>
        <v>43663</v>
      </c>
      <c r="T487" s="135">
        <f t="shared" si="149"/>
        <v>0</v>
      </c>
      <c r="U487" s="12"/>
      <c r="V487" s="12"/>
      <c r="W487" s="12"/>
      <c r="X487" s="12"/>
      <c r="Y487" s="5"/>
      <c r="Z487" s="12"/>
      <c r="AA487" s="12"/>
      <c r="AB487" s="12"/>
      <c r="AC487" s="12"/>
      <c r="AD487" s="12"/>
      <c r="AE487" s="13"/>
      <c r="AF487" s="12"/>
      <c r="AG487" s="1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</row>
    <row r="488" spans="1:189" ht="12.75" x14ac:dyDescent="0.15">
      <c r="A488" s="127">
        <f t="shared" si="150"/>
        <v>43600</v>
      </c>
      <c r="B488" s="145">
        <f t="shared" ca="1" si="160"/>
        <v>1028.869156</v>
      </c>
      <c r="C488" s="128">
        <f t="shared" si="151"/>
        <v>1000</v>
      </c>
      <c r="D488" s="129">
        <f ca="1">IF(A488&lt;$B$1,VLOOKUP(A488,[1]DI!$A$4:$B$15000,2),0)</f>
        <v>6.4000000000000001E-2</v>
      </c>
      <c r="E488" s="128">
        <f t="shared" ca="1" si="144"/>
        <v>1.0002462000000001</v>
      </c>
      <c r="F488" s="128">
        <f ca="1">(TRUNC(PRODUCT($E$12:$E487),16))</f>
        <v>1.0837281417881199</v>
      </c>
      <c r="G488" s="128">
        <f t="shared" ca="1" si="143"/>
        <v>1.0625944415545601</v>
      </c>
      <c r="H488" s="128">
        <f t="shared" ca="1" si="145"/>
        <v>1.0198887699999999</v>
      </c>
      <c r="I488" s="129">
        <f t="shared" si="152"/>
        <v>2.8000000000000001E-2</v>
      </c>
      <c r="J488" s="136">
        <f t="shared" si="153"/>
        <v>43482</v>
      </c>
      <c r="K488" s="130">
        <f t="shared" si="154"/>
        <v>80</v>
      </c>
      <c r="L488" s="131">
        <f t="shared" si="155"/>
        <v>80</v>
      </c>
      <c r="M488" s="132">
        <f t="shared" si="146"/>
        <v>1.0088052599999999</v>
      </c>
      <c r="N488" s="132">
        <f t="shared" ca="1" si="147"/>
        <v>1.0288691560000001</v>
      </c>
      <c r="O488" s="131">
        <f t="shared" si="156"/>
        <v>0</v>
      </c>
      <c r="P488" s="17">
        <f t="shared" ca="1" si="157"/>
        <v>28.869156</v>
      </c>
      <c r="Q488" s="133">
        <f t="shared" si="148"/>
        <v>0</v>
      </c>
      <c r="R488" s="134" t="str">
        <f t="shared" si="158"/>
        <v>J=</v>
      </c>
      <c r="S488" s="136">
        <f t="shared" si="159"/>
        <v>43663</v>
      </c>
      <c r="T488" s="135">
        <f t="shared" si="149"/>
        <v>0</v>
      </c>
      <c r="U488" s="12"/>
      <c r="V488" s="12"/>
      <c r="W488" s="12"/>
      <c r="X488" s="12"/>
      <c r="Y488" s="5"/>
      <c r="Z488" s="12"/>
      <c r="AA488" s="12"/>
      <c r="AB488" s="12"/>
      <c r="AC488" s="12"/>
      <c r="AD488" s="12"/>
      <c r="AE488" s="13"/>
      <c r="AF488" s="12"/>
      <c r="AG488" s="1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</row>
    <row r="489" spans="1:189" ht="12.75" x14ac:dyDescent="0.15">
      <c r="A489" s="127">
        <f t="shared" si="150"/>
        <v>43601</v>
      </c>
      <c r="B489" s="145">
        <f t="shared" ca="1" si="160"/>
        <v>1029.235248</v>
      </c>
      <c r="C489" s="128">
        <f t="shared" si="151"/>
        <v>1000</v>
      </c>
      <c r="D489" s="129">
        <f ca="1">IF(A489&lt;$B$1,VLOOKUP(A489,[1]DI!$A$4:$B$15000,2),0)</f>
        <v>6.4000000000000001E-2</v>
      </c>
      <c r="E489" s="128">
        <f t="shared" ca="1" si="144"/>
        <v>1.0002462000000001</v>
      </c>
      <c r="F489" s="128">
        <f ca="1">(TRUNC(PRODUCT($E$12:$E488),16))</f>
        <v>1.08399495565663</v>
      </c>
      <c r="G489" s="128">
        <f t="shared" ca="1" si="143"/>
        <v>1.0625944415545601</v>
      </c>
      <c r="H489" s="128">
        <f t="shared" ca="1" si="145"/>
        <v>1.0201398699999999</v>
      </c>
      <c r="I489" s="129">
        <f t="shared" si="152"/>
        <v>2.8000000000000001E-2</v>
      </c>
      <c r="J489" s="136">
        <f t="shared" si="153"/>
        <v>43482</v>
      </c>
      <c r="K489" s="130">
        <f t="shared" si="154"/>
        <v>81</v>
      </c>
      <c r="L489" s="131">
        <f t="shared" si="155"/>
        <v>81</v>
      </c>
      <c r="M489" s="132">
        <f t="shared" si="146"/>
        <v>1.0089158149999999</v>
      </c>
      <c r="N489" s="132">
        <f t="shared" ca="1" si="147"/>
        <v>1.029235248</v>
      </c>
      <c r="O489" s="131">
        <f t="shared" si="156"/>
        <v>0</v>
      </c>
      <c r="P489" s="17">
        <f t="shared" ca="1" si="157"/>
        <v>29.235247999999999</v>
      </c>
      <c r="Q489" s="133">
        <f t="shared" si="148"/>
        <v>0</v>
      </c>
      <c r="R489" s="134" t="str">
        <f t="shared" si="158"/>
        <v>J=</v>
      </c>
      <c r="S489" s="136">
        <f t="shared" si="159"/>
        <v>43663</v>
      </c>
      <c r="T489" s="135">
        <f t="shared" si="149"/>
        <v>0</v>
      </c>
      <c r="U489" s="12"/>
      <c r="V489" s="12"/>
      <c r="W489" s="12"/>
      <c r="X489" s="12"/>
      <c r="Y489" s="5"/>
      <c r="Z489" s="12"/>
      <c r="AA489" s="12"/>
      <c r="AB489" s="12"/>
      <c r="AC489" s="12"/>
      <c r="AD489" s="12"/>
      <c r="AE489" s="13"/>
      <c r="AF489" s="12"/>
      <c r="AG489" s="1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</row>
    <row r="490" spans="1:189" ht="12.75" x14ac:dyDescent="0.15">
      <c r="A490" s="127">
        <f t="shared" si="150"/>
        <v>43602</v>
      </c>
      <c r="B490" s="145">
        <f t="shared" ca="1" si="160"/>
        <v>1029.6014689900001</v>
      </c>
      <c r="C490" s="128">
        <f t="shared" si="151"/>
        <v>1000</v>
      </c>
      <c r="D490" s="129">
        <f ca="1">IF(A490&lt;$B$1,VLOOKUP(A490,[1]DI!$A$4:$B$15000,2),0)</f>
        <v>6.4000000000000001E-2</v>
      </c>
      <c r="E490" s="128">
        <f t="shared" ca="1" si="144"/>
        <v>1.0002462000000001</v>
      </c>
      <c r="F490" s="128">
        <f ca="1">(TRUNC(PRODUCT($E$12:$E489),16))</f>
        <v>1.08426183521471</v>
      </c>
      <c r="G490" s="128">
        <f t="shared" ca="1" si="143"/>
        <v>1.0625944415545601</v>
      </c>
      <c r="H490" s="128">
        <f t="shared" ca="1" si="145"/>
        <v>1.0203910300000001</v>
      </c>
      <c r="I490" s="129">
        <f t="shared" si="152"/>
        <v>2.8000000000000001E-2</v>
      </c>
      <c r="J490" s="136">
        <f t="shared" si="153"/>
        <v>43482</v>
      </c>
      <c r="K490" s="130">
        <f t="shared" si="154"/>
        <v>82</v>
      </c>
      <c r="L490" s="131">
        <f t="shared" si="155"/>
        <v>82</v>
      </c>
      <c r="M490" s="132">
        <f t="shared" si="146"/>
        <v>1.0090263820000001</v>
      </c>
      <c r="N490" s="132">
        <f t="shared" ca="1" si="147"/>
        <v>1.0296014689999999</v>
      </c>
      <c r="O490" s="131">
        <f t="shared" si="156"/>
        <v>0</v>
      </c>
      <c r="P490" s="17">
        <f t="shared" ca="1" si="157"/>
        <v>29.601468990000001</v>
      </c>
      <c r="Q490" s="133">
        <f t="shared" si="148"/>
        <v>0</v>
      </c>
      <c r="R490" s="134" t="str">
        <f t="shared" si="158"/>
        <v>J=</v>
      </c>
      <c r="S490" s="136">
        <f t="shared" si="159"/>
        <v>43663</v>
      </c>
      <c r="T490" s="135">
        <f t="shared" si="149"/>
        <v>0</v>
      </c>
      <c r="U490" s="12"/>
      <c r="V490" s="12"/>
      <c r="W490" s="12"/>
      <c r="X490" s="12"/>
      <c r="Y490" s="5"/>
      <c r="Z490" s="12"/>
      <c r="AA490" s="12"/>
      <c r="AB490" s="12"/>
      <c r="AC490" s="12"/>
      <c r="AD490" s="12"/>
      <c r="AE490" s="13"/>
      <c r="AF490" s="12"/>
      <c r="AG490" s="1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</row>
    <row r="491" spans="1:189" ht="12.75" x14ac:dyDescent="0.15">
      <c r="A491" s="127">
        <f t="shared" si="150"/>
        <v>43603</v>
      </c>
      <c r="B491" s="145">
        <f t="shared" ca="1" si="160"/>
        <v>1029.9678180000001</v>
      </c>
      <c r="C491" s="128">
        <f t="shared" si="151"/>
        <v>1000</v>
      </c>
      <c r="D491" s="129">
        <f ca="1">IF(A491&lt;$B$1,VLOOKUP(A491,[1]DI!$A$4:$B$15000,2),0)</f>
        <v>0</v>
      </c>
      <c r="E491" s="128">
        <f t="shared" ca="1" si="144"/>
        <v>1</v>
      </c>
      <c r="F491" s="128">
        <f ca="1">(TRUNC(PRODUCT($E$12:$E490),16))</f>
        <v>1.08452878047854</v>
      </c>
      <c r="G491" s="128">
        <f t="shared" ca="1" si="143"/>
        <v>1.0625944415545601</v>
      </c>
      <c r="H491" s="128">
        <f t="shared" ca="1" si="145"/>
        <v>1.0206422500000001</v>
      </c>
      <c r="I491" s="129">
        <f t="shared" si="152"/>
        <v>2.8000000000000001E-2</v>
      </c>
      <c r="J491" s="136">
        <f t="shared" si="153"/>
        <v>43482</v>
      </c>
      <c r="K491" s="130">
        <f t="shared" si="154"/>
        <v>82</v>
      </c>
      <c r="L491" s="131">
        <f t="shared" si="155"/>
        <v>83</v>
      </c>
      <c r="M491" s="132">
        <f t="shared" si="146"/>
        <v>1.0091369610000001</v>
      </c>
      <c r="N491" s="132">
        <f t="shared" ca="1" si="147"/>
        <v>1.029967818</v>
      </c>
      <c r="O491" s="131">
        <f t="shared" si="156"/>
        <v>0</v>
      </c>
      <c r="P491" s="17">
        <f t="shared" ca="1" si="157"/>
        <v>29.967818000000001</v>
      </c>
      <c r="Q491" s="133">
        <f t="shared" si="148"/>
        <v>0</v>
      </c>
      <c r="R491" s="134" t="str">
        <f t="shared" si="158"/>
        <v>J=</v>
      </c>
      <c r="S491" s="136">
        <f t="shared" si="159"/>
        <v>43663</v>
      </c>
      <c r="T491" s="135">
        <f t="shared" si="149"/>
        <v>0</v>
      </c>
      <c r="U491" s="12"/>
      <c r="V491" s="12"/>
      <c r="W491" s="12"/>
      <c r="X491" s="12"/>
      <c r="Y491" s="5"/>
      <c r="Z491" s="12"/>
      <c r="AA491" s="12"/>
      <c r="AB491" s="12"/>
      <c r="AC491" s="12"/>
      <c r="AD491" s="12"/>
      <c r="AE491" s="13"/>
      <c r="AF491" s="12"/>
      <c r="AG491" s="1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</row>
    <row r="492" spans="1:189" ht="12.75" x14ac:dyDescent="0.15">
      <c r="A492" s="127">
        <f t="shared" si="150"/>
        <v>43604</v>
      </c>
      <c r="B492" s="145">
        <f t="shared" ca="1" si="160"/>
        <v>1029.9678180000001</v>
      </c>
      <c r="C492" s="128">
        <f t="shared" si="151"/>
        <v>1000</v>
      </c>
      <c r="D492" s="129">
        <f ca="1">IF(A492&lt;$B$1,VLOOKUP(A492,[1]DI!$A$4:$B$15000,2),0)</f>
        <v>0</v>
      </c>
      <c r="E492" s="128">
        <f t="shared" ca="1" si="144"/>
        <v>1</v>
      </c>
      <c r="F492" s="128">
        <f ca="1">(TRUNC(PRODUCT($E$12:$E491),16))</f>
        <v>1.08452878047854</v>
      </c>
      <c r="G492" s="128">
        <f t="shared" ca="1" si="143"/>
        <v>1.0625944415545601</v>
      </c>
      <c r="H492" s="128">
        <f t="shared" ca="1" si="145"/>
        <v>1.0206422500000001</v>
      </c>
      <c r="I492" s="129">
        <f t="shared" si="152"/>
        <v>2.8000000000000001E-2</v>
      </c>
      <c r="J492" s="136">
        <f t="shared" si="153"/>
        <v>43482</v>
      </c>
      <c r="K492" s="130">
        <f t="shared" si="154"/>
        <v>82</v>
      </c>
      <c r="L492" s="131">
        <f t="shared" si="155"/>
        <v>83</v>
      </c>
      <c r="M492" s="132">
        <f t="shared" si="146"/>
        <v>1.0091369610000001</v>
      </c>
      <c r="N492" s="132">
        <f t="shared" ca="1" si="147"/>
        <v>1.029967818</v>
      </c>
      <c r="O492" s="131">
        <f t="shared" si="156"/>
        <v>0</v>
      </c>
      <c r="P492" s="17">
        <f t="shared" ca="1" si="157"/>
        <v>29.967818000000001</v>
      </c>
      <c r="Q492" s="133">
        <f t="shared" si="148"/>
        <v>0</v>
      </c>
      <c r="R492" s="134" t="str">
        <f t="shared" si="158"/>
        <v>J=</v>
      </c>
      <c r="S492" s="136">
        <f t="shared" si="159"/>
        <v>43663</v>
      </c>
      <c r="T492" s="135">
        <f t="shared" si="149"/>
        <v>0</v>
      </c>
      <c r="U492" s="12"/>
      <c r="V492" s="12"/>
      <c r="W492" s="12"/>
      <c r="X492" s="12"/>
      <c r="Y492" s="5"/>
      <c r="Z492" s="12"/>
      <c r="AA492" s="12"/>
      <c r="AB492" s="12"/>
      <c r="AC492" s="12"/>
      <c r="AD492" s="12"/>
      <c r="AE492" s="13"/>
      <c r="AF492" s="12"/>
      <c r="AG492" s="1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</row>
    <row r="493" spans="1:189" ht="12.75" x14ac:dyDescent="0.15">
      <c r="A493" s="127">
        <f t="shared" si="150"/>
        <v>43605</v>
      </c>
      <c r="B493" s="145">
        <f t="shared" ca="1" si="160"/>
        <v>1029.9678180000001</v>
      </c>
      <c r="C493" s="128">
        <f t="shared" si="151"/>
        <v>1000</v>
      </c>
      <c r="D493" s="129">
        <f ca="1">IF(A493&lt;$B$1,VLOOKUP(A493,[1]DI!$A$4:$B$15000,2),0)</f>
        <v>6.4000000000000001E-2</v>
      </c>
      <c r="E493" s="128">
        <f t="shared" ca="1" si="144"/>
        <v>1.0002462000000001</v>
      </c>
      <c r="F493" s="128">
        <f ca="1">(TRUNC(PRODUCT($E$12:$E492),16))</f>
        <v>1.08452878047854</v>
      </c>
      <c r="G493" s="128">
        <f t="shared" ca="1" si="143"/>
        <v>1.0625944415545601</v>
      </c>
      <c r="H493" s="128">
        <f t="shared" ca="1" si="145"/>
        <v>1.0206422500000001</v>
      </c>
      <c r="I493" s="129">
        <f t="shared" si="152"/>
        <v>2.8000000000000001E-2</v>
      </c>
      <c r="J493" s="136">
        <f t="shared" si="153"/>
        <v>43482</v>
      </c>
      <c r="K493" s="130">
        <f t="shared" si="154"/>
        <v>83</v>
      </c>
      <c r="L493" s="131">
        <f t="shared" si="155"/>
        <v>83</v>
      </c>
      <c r="M493" s="132">
        <f t="shared" si="146"/>
        <v>1.0091369610000001</v>
      </c>
      <c r="N493" s="132">
        <f t="shared" ca="1" si="147"/>
        <v>1.029967818</v>
      </c>
      <c r="O493" s="131">
        <f t="shared" si="156"/>
        <v>0</v>
      </c>
      <c r="P493" s="17">
        <f t="shared" ca="1" si="157"/>
        <v>29.967818000000001</v>
      </c>
      <c r="Q493" s="133">
        <f t="shared" si="148"/>
        <v>0</v>
      </c>
      <c r="R493" s="134" t="str">
        <f t="shared" si="158"/>
        <v>J=</v>
      </c>
      <c r="S493" s="136">
        <f t="shared" si="159"/>
        <v>43663</v>
      </c>
      <c r="T493" s="135">
        <f t="shared" si="149"/>
        <v>0</v>
      </c>
      <c r="U493" s="12"/>
      <c r="V493" s="12"/>
      <c r="W493" s="12"/>
      <c r="X493" s="12"/>
      <c r="Y493" s="5"/>
      <c r="Z493" s="12"/>
      <c r="AA493" s="12"/>
      <c r="AB493" s="12"/>
      <c r="AC493" s="12"/>
      <c r="AD493" s="12"/>
      <c r="AE493" s="13"/>
      <c r="AF493" s="12"/>
      <c r="AG493" s="1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</row>
    <row r="494" spans="1:189" ht="12.75" x14ac:dyDescent="0.15">
      <c r="A494" s="127">
        <f t="shared" si="150"/>
        <v>43606</v>
      </c>
      <c r="B494" s="145">
        <f t="shared" ca="1" si="160"/>
        <v>1030.3342959900001</v>
      </c>
      <c r="C494" s="128">
        <f t="shared" si="151"/>
        <v>1000</v>
      </c>
      <c r="D494" s="129">
        <f ca="1">IF(A494&lt;$B$1,VLOOKUP(A494,[1]DI!$A$4:$B$15000,2),0)</f>
        <v>6.4000000000000001E-2</v>
      </c>
      <c r="E494" s="128">
        <f t="shared" ca="1" si="144"/>
        <v>1.0002462000000001</v>
      </c>
      <c r="F494" s="128">
        <f ca="1">(TRUNC(PRODUCT($E$12:$E493),16))</f>
        <v>1.0847957914642901</v>
      </c>
      <c r="G494" s="128">
        <f t="shared" ca="1" si="143"/>
        <v>1.0625944415545601</v>
      </c>
      <c r="H494" s="128">
        <f t="shared" ca="1" si="145"/>
        <v>1.0208935299999999</v>
      </c>
      <c r="I494" s="129">
        <f t="shared" si="152"/>
        <v>2.8000000000000001E-2</v>
      </c>
      <c r="J494" s="136">
        <f t="shared" si="153"/>
        <v>43482</v>
      </c>
      <c r="K494" s="130">
        <f t="shared" si="154"/>
        <v>84</v>
      </c>
      <c r="L494" s="131">
        <f t="shared" si="155"/>
        <v>84</v>
      </c>
      <c r="M494" s="132">
        <f t="shared" si="146"/>
        <v>1.0092475519999999</v>
      </c>
      <c r="N494" s="132">
        <f t="shared" ca="1" si="147"/>
        <v>1.0303342959999999</v>
      </c>
      <c r="O494" s="131">
        <f t="shared" si="156"/>
        <v>0</v>
      </c>
      <c r="P494" s="17">
        <f t="shared" ca="1" si="157"/>
        <v>30.334295990000001</v>
      </c>
      <c r="Q494" s="133">
        <f t="shared" si="148"/>
        <v>0</v>
      </c>
      <c r="R494" s="134" t="str">
        <f t="shared" si="158"/>
        <v>J=</v>
      </c>
      <c r="S494" s="136">
        <f t="shared" si="159"/>
        <v>43663</v>
      </c>
      <c r="T494" s="135">
        <f t="shared" si="149"/>
        <v>0</v>
      </c>
      <c r="U494" s="12"/>
      <c r="V494" s="12"/>
      <c r="W494" s="12"/>
      <c r="X494" s="12"/>
      <c r="Y494" s="5"/>
      <c r="Z494" s="12"/>
      <c r="AA494" s="12"/>
      <c r="AB494" s="12"/>
      <c r="AC494" s="12"/>
      <c r="AD494" s="12"/>
      <c r="AE494" s="13"/>
      <c r="AF494" s="12"/>
      <c r="AG494" s="1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</row>
    <row r="495" spans="1:189" ht="12.75" x14ac:dyDescent="0.15">
      <c r="A495" s="127">
        <f t="shared" si="150"/>
        <v>43607</v>
      </c>
      <c r="B495" s="145">
        <f t="shared" ca="1" si="160"/>
        <v>1030.7009029999999</v>
      </c>
      <c r="C495" s="128">
        <f t="shared" si="151"/>
        <v>1000</v>
      </c>
      <c r="D495" s="129">
        <f ca="1">IF(A495&lt;$B$1,VLOOKUP(A495,[1]DI!$A$4:$B$15000,2),0)</f>
        <v>6.4000000000000001E-2</v>
      </c>
      <c r="E495" s="128">
        <f t="shared" ca="1" si="144"/>
        <v>1.0002462000000001</v>
      </c>
      <c r="F495" s="128">
        <f ca="1">(TRUNC(PRODUCT($E$12:$E494),16))</f>
        <v>1.08506286818815</v>
      </c>
      <c r="G495" s="128">
        <f t="shared" ca="1" si="143"/>
        <v>1.0625944415545601</v>
      </c>
      <c r="H495" s="128">
        <f t="shared" ca="1" si="145"/>
        <v>1.0211448700000001</v>
      </c>
      <c r="I495" s="129">
        <f t="shared" si="152"/>
        <v>2.8000000000000001E-2</v>
      </c>
      <c r="J495" s="136">
        <f t="shared" si="153"/>
        <v>43482</v>
      </c>
      <c r="K495" s="130">
        <f t="shared" si="154"/>
        <v>85</v>
      </c>
      <c r="L495" s="131">
        <f t="shared" si="155"/>
        <v>85</v>
      </c>
      <c r="M495" s="132">
        <f t="shared" si="146"/>
        <v>1.009358156</v>
      </c>
      <c r="N495" s="132">
        <f t="shared" ca="1" si="147"/>
        <v>1.0307009030000001</v>
      </c>
      <c r="O495" s="131">
        <f t="shared" si="156"/>
        <v>0</v>
      </c>
      <c r="P495" s="17">
        <f t="shared" ca="1" si="157"/>
        <v>30.700903</v>
      </c>
      <c r="Q495" s="133">
        <f t="shared" si="148"/>
        <v>0</v>
      </c>
      <c r="R495" s="134" t="str">
        <f t="shared" si="158"/>
        <v>J=</v>
      </c>
      <c r="S495" s="136">
        <f t="shared" si="159"/>
        <v>43663</v>
      </c>
      <c r="T495" s="135">
        <f t="shared" si="149"/>
        <v>0</v>
      </c>
      <c r="U495" s="12"/>
      <c r="V495" s="12"/>
      <c r="W495" s="12"/>
      <c r="X495" s="12"/>
      <c r="Y495" s="5"/>
      <c r="Z495" s="12"/>
      <c r="AA495" s="12"/>
      <c r="AB495" s="12"/>
      <c r="AC495" s="12"/>
      <c r="AD495" s="12"/>
      <c r="AE495" s="13"/>
      <c r="AF495" s="12"/>
      <c r="AG495" s="1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</row>
    <row r="496" spans="1:189" ht="12.75" x14ac:dyDescent="0.15">
      <c r="A496" s="127">
        <f t="shared" si="150"/>
        <v>43608</v>
      </c>
      <c r="B496" s="145">
        <f t="shared" ca="1" si="160"/>
        <v>1031.0676470000001</v>
      </c>
      <c r="C496" s="128">
        <f t="shared" si="151"/>
        <v>1000</v>
      </c>
      <c r="D496" s="129">
        <f ca="1">IF(A496&lt;$B$1,VLOOKUP(A496,[1]DI!$A$4:$B$15000,2),0)</f>
        <v>6.4000000000000001E-2</v>
      </c>
      <c r="E496" s="128">
        <f t="shared" ca="1" si="144"/>
        <v>1.0002462000000001</v>
      </c>
      <c r="F496" s="128">
        <f ca="1">(TRUNC(PRODUCT($E$12:$E495),16))</f>
        <v>1.0853300106663</v>
      </c>
      <c r="G496" s="128">
        <f t="shared" ref="G496:G559" ca="1" si="161">IF(O495&gt;0,F495,G495)</f>
        <v>1.0625944415545601</v>
      </c>
      <c r="H496" s="128">
        <f t="shared" ca="1" si="145"/>
        <v>1.02139628</v>
      </c>
      <c r="I496" s="129">
        <f t="shared" si="152"/>
        <v>2.8000000000000001E-2</v>
      </c>
      <c r="J496" s="136">
        <f t="shared" si="153"/>
        <v>43482</v>
      </c>
      <c r="K496" s="130">
        <f t="shared" si="154"/>
        <v>86</v>
      </c>
      <c r="L496" s="131">
        <f t="shared" si="155"/>
        <v>86</v>
      </c>
      <c r="M496" s="132">
        <f t="shared" si="146"/>
        <v>1.0094687710000001</v>
      </c>
      <c r="N496" s="132">
        <f t="shared" ca="1" si="147"/>
        <v>1.031067647</v>
      </c>
      <c r="O496" s="131">
        <f t="shared" si="156"/>
        <v>0</v>
      </c>
      <c r="P496" s="17">
        <f t="shared" ca="1" si="157"/>
        <v>31.067647000000001</v>
      </c>
      <c r="Q496" s="133">
        <f t="shared" si="148"/>
        <v>0</v>
      </c>
      <c r="R496" s="134" t="str">
        <f t="shared" si="158"/>
        <v>J=</v>
      </c>
      <c r="S496" s="136">
        <f t="shared" si="159"/>
        <v>43663</v>
      </c>
      <c r="T496" s="135">
        <f t="shared" si="149"/>
        <v>0</v>
      </c>
      <c r="U496" s="12"/>
      <c r="V496" s="12"/>
      <c r="W496" s="12"/>
      <c r="X496" s="12"/>
      <c r="Y496" s="5"/>
      <c r="Z496" s="12"/>
      <c r="AA496" s="12"/>
      <c r="AB496" s="12"/>
      <c r="AC496" s="12"/>
      <c r="AD496" s="12"/>
      <c r="AE496" s="13"/>
      <c r="AF496" s="12"/>
      <c r="AG496" s="1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</row>
    <row r="497" spans="1:189" ht="12.75" x14ac:dyDescent="0.15">
      <c r="A497" s="127">
        <f t="shared" si="150"/>
        <v>43609</v>
      </c>
      <c r="B497" s="145">
        <f t="shared" ca="1" si="160"/>
        <v>1031.4345209999999</v>
      </c>
      <c r="C497" s="128">
        <f t="shared" si="151"/>
        <v>1000</v>
      </c>
      <c r="D497" s="129">
        <f ca="1">IF(A497&lt;$B$1,VLOOKUP(A497,[1]DI!$A$4:$B$15000,2),0)</f>
        <v>6.4000000000000001E-2</v>
      </c>
      <c r="E497" s="128">
        <f t="shared" ca="1" si="144"/>
        <v>1.0002462000000001</v>
      </c>
      <c r="F497" s="128">
        <f ca="1">(TRUNC(PRODUCT($E$12:$E496),16))</f>
        <v>1.0855972189149301</v>
      </c>
      <c r="G497" s="128">
        <f t="shared" ca="1" si="161"/>
        <v>1.0625944415545601</v>
      </c>
      <c r="H497" s="128">
        <f t="shared" ca="1" si="145"/>
        <v>1.0216477500000001</v>
      </c>
      <c r="I497" s="129">
        <f t="shared" si="152"/>
        <v>2.8000000000000001E-2</v>
      </c>
      <c r="J497" s="136">
        <f t="shared" si="153"/>
        <v>43482</v>
      </c>
      <c r="K497" s="130">
        <f t="shared" si="154"/>
        <v>87</v>
      </c>
      <c r="L497" s="131">
        <f t="shared" si="155"/>
        <v>87</v>
      </c>
      <c r="M497" s="132">
        <f t="shared" si="146"/>
        <v>1.0095793989999999</v>
      </c>
      <c r="N497" s="132">
        <f t="shared" ca="1" si="147"/>
        <v>1.031434521</v>
      </c>
      <c r="O497" s="131">
        <f t="shared" si="156"/>
        <v>0</v>
      </c>
      <c r="P497" s="17">
        <f t="shared" ca="1" si="157"/>
        <v>31.434521</v>
      </c>
      <c r="Q497" s="133">
        <f t="shared" si="148"/>
        <v>0</v>
      </c>
      <c r="R497" s="134" t="str">
        <f t="shared" si="158"/>
        <v>J=</v>
      </c>
      <c r="S497" s="136">
        <f t="shared" si="159"/>
        <v>43663</v>
      </c>
      <c r="T497" s="135">
        <f t="shared" si="149"/>
        <v>0</v>
      </c>
      <c r="U497" s="12"/>
      <c r="V497" s="12"/>
      <c r="W497" s="12"/>
      <c r="X497" s="12"/>
      <c r="Y497" s="5"/>
      <c r="Z497" s="12"/>
      <c r="AA497" s="12"/>
      <c r="AB497" s="12"/>
      <c r="AC497" s="12"/>
      <c r="AD497" s="12"/>
      <c r="AE497" s="13"/>
      <c r="AF497" s="12"/>
      <c r="AG497" s="1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</row>
    <row r="498" spans="1:189" ht="12.75" x14ac:dyDescent="0.15">
      <c r="A498" s="127">
        <f t="shared" si="150"/>
        <v>43610</v>
      </c>
      <c r="B498" s="145">
        <f t="shared" ca="1" si="160"/>
        <v>1031.801524</v>
      </c>
      <c r="C498" s="128">
        <f t="shared" si="151"/>
        <v>1000</v>
      </c>
      <c r="D498" s="129">
        <f ca="1">IF(A498&lt;$B$1,VLOOKUP(A498,[1]DI!$A$4:$B$15000,2),0)</f>
        <v>0</v>
      </c>
      <c r="E498" s="128">
        <f t="shared" ca="1" si="144"/>
        <v>1</v>
      </c>
      <c r="F498" s="128">
        <f ca="1">(TRUNC(PRODUCT($E$12:$E497),16))</f>
        <v>1.0858644929502199</v>
      </c>
      <c r="G498" s="128">
        <f t="shared" ca="1" si="161"/>
        <v>1.0625944415545601</v>
      </c>
      <c r="H498" s="128">
        <f t="shared" ca="1" si="145"/>
        <v>1.02189928</v>
      </c>
      <c r="I498" s="129">
        <f t="shared" si="152"/>
        <v>2.8000000000000001E-2</v>
      </c>
      <c r="J498" s="136">
        <f t="shared" si="153"/>
        <v>43482</v>
      </c>
      <c r="K498" s="130">
        <f t="shared" si="154"/>
        <v>87</v>
      </c>
      <c r="L498" s="131">
        <f t="shared" si="155"/>
        <v>88</v>
      </c>
      <c r="M498" s="132">
        <f t="shared" si="146"/>
        <v>1.0096900390000001</v>
      </c>
      <c r="N498" s="132">
        <f t="shared" ca="1" si="147"/>
        <v>1.031801524</v>
      </c>
      <c r="O498" s="131">
        <f t="shared" si="156"/>
        <v>0</v>
      </c>
      <c r="P498" s="17">
        <f t="shared" ca="1" si="157"/>
        <v>31.801524000000001</v>
      </c>
      <c r="Q498" s="133">
        <f t="shared" si="148"/>
        <v>0</v>
      </c>
      <c r="R498" s="134" t="str">
        <f t="shared" si="158"/>
        <v>J=</v>
      </c>
      <c r="S498" s="136">
        <f t="shared" si="159"/>
        <v>43663</v>
      </c>
      <c r="T498" s="135">
        <f t="shared" si="149"/>
        <v>0</v>
      </c>
      <c r="U498" s="12"/>
      <c r="V498" s="12"/>
      <c r="W498" s="12"/>
      <c r="X498" s="12"/>
      <c r="Y498" s="5"/>
      <c r="Z498" s="12"/>
      <c r="AA498" s="12"/>
      <c r="AB498" s="12"/>
      <c r="AC498" s="12"/>
      <c r="AD498" s="12"/>
      <c r="AE498" s="13"/>
      <c r="AF498" s="12"/>
      <c r="AG498" s="1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</row>
    <row r="499" spans="1:189" ht="12.75" x14ac:dyDescent="0.15">
      <c r="A499" s="127">
        <f t="shared" si="150"/>
        <v>43611</v>
      </c>
      <c r="B499" s="145">
        <f t="shared" ca="1" si="160"/>
        <v>1031.801524</v>
      </c>
      <c r="C499" s="128">
        <f t="shared" si="151"/>
        <v>1000</v>
      </c>
      <c r="D499" s="129">
        <f ca="1">IF(A499&lt;$B$1,VLOOKUP(A499,[1]DI!$A$4:$B$15000,2),0)</f>
        <v>0</v>
      </c>
      <c r="E499" s="128">
        <f t="shared" ca="1" si="144"/>
        <v>1</v>
      </c>
      <c r="F499" s="128">
        <f ca="1">(TRUNC(PRODUCT($E$12:$E498),16))</f>
        <v>1.0858644929502199</v>
      </c>
      <c r="G499" s="128">
        <f t="shared" ca="1" si="161"/>
        <v>1.0625944415545601</v>
      </c>
      <c r="H499" s="128">
        <f t="shared" ca="1" si="145"/>
        <v>1.02189928</v>
      </c>
      <c r="I499" s="129">
        <f t="shared" si="152"/>
        <v>2.8000000000000001E-2</v>
      </c>
      <c r="J499" s="136">
        <f t="shared" si="153"/>
        <v>43482</v>
      </c>
      <c r="K499" s="130">
        <f t="shared" si="154"/>
        <v>87</v>
      </c>
      <c r="L499" s="131">
        <f t="shared" si="155"/>
        <v>88</v>
      </c>
      <c r="M499" s="132">
        <f t="shared" si="146"/>
        <v>1.0096900390000001</v>
      </c>
      <c r="N499" s="132">
        <f t="shared" ca="1" si="147"/>
        <v>1.031801524</v>
      </c>
      <c r="O499" s="131">
        <f t="shared" si="156"/>
        <v>0</v>
      </c>
      <c r="P499" s="17">
        <f t="shared" ca="1" si="157"/>
        <v>31.801524000000001</v>
      </c>
      <c r="Q499" s="133">
        <f t="shared" si="148"/>
        <v>0</v>
      </c>
      <c r="R499" s="134" t="str">
        <f t="shared" si="158"/>
        <v>J=</v>
      </c>
      <c r="S499" s="136">
        <f t="shared" si="159"/>
        <v>43663</v>
      </c>
      <c r="T499" s="135">
        <f t="shared" si="149"/>
        <v>0</v>
      </c>
      <c r="U499" s="12"/>
      <c r="V499" s="12"/>
      <c r="W499" s="12"/>
      <c r="X499" s="12"/>
      <c r="Y499" s="5"/>
      <c r="Z499" s="12"/>
      <c r="AA499" s="12"/>
      <c r="AB499" s="12"/>
      <c r="AC499" s="12"/>
      <c r="AD499" s="12"/>
      <c r="AE499" s="13"/>
      <c r="AF499" s="12"/>
      <c r="AG499" s="1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</row>
    <row r="500" spans="1:189" ht="12.75" x14ac:dyDescent="0.15">
      <c r="A500" s="127">
        <f t="shared" si="150"/>
        <v>43612</v>
      </c>
      <c r="B500" s="145">
        <f t="shared" ca="1" si="160"/>
        <v>1031.801524</v>
      </c>
      <c r="C500" s="128">
        <f t="shared" si="151"/>
        <v>1000</v>
      </c>
      <c r="D500" s="129">
        <f ca="1">IF(A500&lt;$B$1,VLOOKUP(A500,[1]DI!$A$4:$B$15000,2),0)</f>
        <v>6.4000000000000001E-2</v>
      </c>
      <c r="E500" s="128">
        <f t="shared" ca="1" si="144"/>
        <v>1.0002462000000001</v>
      </c>
      <c r="F500" s="128">
        <f ca="1">(TRUNC(PRODUCT($E$12:$E499),16))</f>
        <v>1.0858644929502199</v>
      </c>
      <c r="G500" s="128">
        <f t="shared" ca="1" si="161"/>
        <v>1.0625944415545601</v>
      </c>
      <c r="H500" s="128">
        <f t="shared" ca="1" si="145"/>
        <v>1.02189928</v>
      </c>
      <c r="I500" s="129">
        <f t="shared" si="152"/>
        <v>2.8000000000000001E-2</v>
      </c>
      <c r="J500" s="136">
        <f t="shared" si="153"/>
        <v>43482</v>
      </c>
      <c r="K500" s="130">
        <f t="shared" si="154"/>
        <v>88</v>
      </c>
      <c r="L500" s="131">
        <f t="shared" si="155"/>
        <v>88</v>
      </c>
      <c r="M500" s="132">
        <f t="shared" si="146"/>
        <v>1.0096900390000001</v>
      </c>
      <c r="N500" s="132">
        <f t="shared" ca="1" si="147"/>
        <v>1.031801524</v>
      </c>
      <c r="O500" s="131">
        <f t="shared" si="156"/>
        <v>0</v>
      </c>
      <c r="P500" s="17">
        <f t="shared" ca="1" si="157"/>
        <v>31.801524000000001</v>
      </c>
      <c r="Q500" s="133">
        <f t="shared" si="148"/>
        <v>0</v>
      </c>
      <c r="R500" s="134" t="str">
        <f t="shared" si="158"/>
        <v>J=</v>
      </c>
      <c r="S500" s="136">
        <f t="shared" si="159"/>
        <v>43663</v>
      </c>
      <c r="T500" s="135">
        <f t="shared" si="149"/>
        <v>0</v>
      </c>
      <c r="U500" s="12"/>
      <c r="V500" s="12"/>
      <c r="W500" s="12"/>
      <c r="X500" s="12"/>
      <c r="Y500" s="5"/>
      <c r="Z500" s="12"/>
      <c r="AA500" s="12"/>
      <c r="AB500" s="12"/>
      <c r="AC500" s="12"/>
      <c r="AD500" s="12"/>
      <c r="AE500" s="13"/>
      <c r="AF500" s="12"/>
      <c r="AG500" s="1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</row>
    <row r="501" spans="1:189" ht="12.75" x14ac:dyDescent="0.15">
      <c r="A501" s="127">
        <f t="shared" si="150"/>
        <v>43613</v>
      </c>
      <c r="B501" s="145">
        <f t="shared" ca="1" si="160"/>
        <v>1032.1686549999999</v>
      </c>
      <c r="C501" s="128">
        <f t="shared" si="151"/>
        <v>1000</v>
      </c>
      <c r="D501" s="129">
        <f ca="1">IF(A501&lt;$B$1,VLOOKUP(A501,[1]DI!$A$4:$B$15000,2),0)</f>
        <v>6.4000000000000001E-2</v>
      </c>
      <c r="E501" s="128">
        <f t="shared" ca="1" si="144"/>
        <v>1.0002462000000001</v>
      </c>
      <c r="F501" s="128">
        <f ca="1">(TRUNC(PRODUCT($E$12:$E500),16))</f>
        <v>1.08613183278839</v>
      </c>
      <c r="G501" s="128">
        <f t="shared" ca="1" si="161"/>
        <v>1.0625944415545601</v>
      </c>
      <c r="H501" s="128">
        <f t="shared" ca="1" si="145"/>
        <v>1.0221508699999999</v>
      </c>
      <c r="I501" s="129">
        <f t="shared" si="152"/>
        <v>2.8000000000000001E-2</v>
      </c>
      <c r="J501" s="136">
        <f t="shared" si="153"/>
        <v>43482</v>
      </c>
      <c r="K501" s="130">
        <f t="shared" si="154"/>
        <v>89</v>
      </c>
      <c r="L501" s="131">
        <f t="shared" si="155"/>
        <v>89</v>
      </c>
      <c r="M501" s="132">
        <f t="shared" si="146"/>
        <v>1.0098006909999999</v>
      </c>
      <c r="N501" s="132">
        <f t="shared" ca="1" si="147"/>
        <v>1.032168655</v>
      </c>
      <c r="O501" s="131">
        <f t="shared" si="156"/>
        <v>0</v>
      </c>
      <c r="P501" s="17">
        <f t="shared" ca="1" si="157"/>
        <v>32.168655000000001</v>
      </c>
      <c r="Q501" s="133">
        <f t="shared" si="148"/>
        <v>0</v>
      </c>
      <c r="R501" s="134" t="str">
        <f t="shared" si="158"/>
        <v>J=</v>
      </c>
      <c r="S501" s="136">
        <f t="shared" si="159"/>
        <v>43663</v>
      </c>
      <c r="T501" s="135">
        <f t="shared" si="149"/>
        <v>0</v>
      </c>
      <c r="U501" s="12"/>
      <c r="V501" s="12"/>
      <c r="W501" s="12"/>
      <c r="X501" s="12"/>
      <c r="Y501" s="5"/>
      <c r="Z501" s="12"/>
      <c r="AA501" s="12"/>
      <c r="AB501" s="12"/>
      <c r="AC501" s="12"/>
      <c r="AD501" s="12"/>
      <c r="AE501" s="13"/>
      <c r="AF501" s="12"/>
      <c r="AG501" s="1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</row>
    <row r="502" spans="1:189" ht="12.75" x14ac:dyDescent="0.15">
      <c r="A502" s="127">
        <f t="shared" si="150"/>
        <v>43614</v>
      </c>
      <c r="B502" s="145">
        <f t="shared" ca="1" si="160"/>
        <v>1032.535914</v>
      </c>
      <c r="C502" s="128">
        <f t="shared" si="151"/>
        <v>1000</v>
      </c>
      <c r="D502" s="129">
        <f ca="1">IF(A502&lt;$B$1,VLOOKUP(A502,[1]DI!$A$4:$B$15000,2),0)</f>
        <v>6.4000000000000001E-2</v>
      </c>
      <c r="E502" s="128">
        <f t="shared" ca="1" si="144"/>
        <v>1.0002462000000001</v>
      </c>
      <c r="F502" s="128">
        <f ca="1">(TRUNC(PRODUCT($E$12:$E501),16))</f>
        <v>1.08639923844562</v>
      </c>
      <c r="G502" s="128">
        <f t="shared" ca="1" si="161"/>
        <v>1.0625944415545601</v>
      </c>
      <c r="H502" s="128">
        <f t="shared" ca="1" si="145"/>
        <v>1.02240252</v>
      </c>
      <c r="I502" s="129">
        <f t="shared" si="152"/>
        <v>2.8000000000000001E-2</v>
      </c>
      <c r="J502" s="136">
        <f t="shared" si="153"/>
        <v>43482</v>
      </c>
      <c r="K502" s="130">
        <f t="shared" si="154"/>
        <v>90</v>
      </c>
      <c r="L502" s="131">
        <f t="shared" si="155"/>
        <v>90</v>
      </c>
      <c r="M502" s="132">
        <f t="shared" si="146"/>
        <v>1.0099113550000001</v>
      </c>
      <c r="N502" s="132">
        <f t="shared" ca="1" si="147"/>
        <v>1.0325359140000001</v>
      </c>
      <c r="O502" s="131">
        <f t="shared" si="156"/>
        <v>0</v>
      </c>
      <c r="P502" s="17">
        <f t="shared" ca="1" si="157"/>
        <v>32.535913999999998</v>
      </c>
      <c r="Q502" s="133">
        <f t="shared" si="148"/>
        <v>0</v>
      </c>
      <c r="R502" s="134" t="str">
        <f t="shared" si="158"/>
        <v>J=</v>
      </c>
      <c r="S502" s="136">
        <f t="shared" si="159"/>
        <v>43663</v>
      </c>
      <c r="T502" s="135">
        <f t="shared" si="149"/>
        <v>0</v>
      </c>
      <c r="U502" s="12"/>
      <c r="V502" s="12"/>
      <c r="W502" s="12"/>
      <c r="X502" s="12"/>
      <c r="Y502" s="5"/>
      <c r="Z502" s="12"/>
      <c r="AA502" s="12"/>
      <c r="AB502" s="12"/>
      <c r="AC502" s="12"/>
      <c r="AD502" s="12"/>
      <c r="AE502" s="13"/>
      <c r="AF502" s="12"/>
      <c r="AG502" s="1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</row>
    <row r="503" spans="1:189" ht="12.75" x14ac:dyDescent="0.15">
      <c r="A503" s="127">
        <f t="shared" si="150"/>
        <v>43615</v>
      </c>
      <c r="B503" s="145">
        <f t="shared" ca="1" si="160"/>
        <v>1032.9033119999999</v>
      </c>
      <c r="C503" s="128">
        <f t="shared" si="151"/>
        <v>1000</v>
      </c>
      <c r="D503" s="129">
        <f ca="1">IF(A503&lt;$B$1,VLOOKUP(A503,[1]DI!$A$4:$B$15000,2),0)</f>
        <v>6.4000000000000001E-2</v>
      </c>
      <c r="E503" s="128">
        <f t="shared" ca="1" si="144"/>
        <v>1.0002462000000001</v>
      </c>
      <c r="F503" s="128">
        <f ca="1">(TRUNC(PRODUCT($E$12:$E502),16))</f>
        <v>1.08666670993813</v>
      </c>
      <c r="G503" s="128">
        <f t="shared" ca="1" si="161"/>
        <v>1.0625944415545601</v>
      </c>
      <c r="H503" s="128">
        <f t="shared" ca="1" si="145"/>
        <v>1.02265424</v>
      </c>
      <c r="I503" s="129">
        <f t="shared" si="152"/>
        <v>2.8000000000000001E-2</v>
      </c>
      <c r="J503" s="136">
        <f t="shared" si="153"/>
        <v>43482</v>
      </c>
      <c r="K503" s="130">
        <f t="shared" si="154"/>
        <v>91</v>
      </c>
      <c r="L503" s="131">
        <f t="shared" si="155"/>
        <v>91</v>
      </c>
      <c r="M503" s="132">
        <f t="shared" si="146"/>
        <v>1.0100220310000001</v>
      </c>
      <c r="N503" s="132">
        <f t="shared" ca="1" si="147"/>
        <v>1.032903312</v>
      </c>
      <c r="O503" s="131">
        <f t="shared" si="156"/>
        <v>0</v>
      </c>
      <c r="P503" s="17">
        <f t="shared" ca="1" si="157"/>
        <v>32.903312</v>
      </c>
      <c r="Q503" s="133">
        <f t="shared" si="148"/>
        <v>0</v>
      </c>
      <c r="R503" s="134" t="str">
        <f t="shared" si="158"/>
        <v>J=</v>
      </c>
      <c r="S503" s="136">
        <f t="shared" si="159"/>
        <v>43663</v>
      </c>
      <c r="T503" s="135">
        <f t="shared" si="149"/>
        <v>0</v>
      </c>
      <c r="U503" s="12"/>
      <c r="V503" s="12"/>
      <c r="W503" s="12"/>
      <c r="X503" s="12"/>
      <c r="Y503" s="5"/>
      <c r="Z503" s="12"/>
      <c r="AA503" s="12"/>
      <c r="AB503" s="12"/>
      <c r="AC503" s="12"/>
      <c r="AD503" s="12"/>
      <c r="AE503" s="13"/>
      <c r="AF503" s="12"/>
      <c r="AG503" s="1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</row>
    <row r="504" spans="1:189" ht="12.75" x14ac:dyDescent="0.15">
      <c r="A504" s="127">
        <f t="shared" si="150"/>
        <v>43616</v>
      </c>
      <c r="B504" s="145">
        <f t="shared" ca="1" si="160"/>
        <v>1033.270839</v>
      </c>
      <c r="C504" s="128">
        <f t="shared" si="151"/>
        <v>1000</v>
      </c>
      <c r="D504" s="129">
        <f ca="1">IF(A504&lt;$B$1,VLOOKUP(A504,[1]DI!$A$4:$B$15000,2),0)</f>
        <v>6.4000000000000001E-2</v>
      </c>
      <c r="E504" s="128">
        <f t="shared" ca="1" si="144"/>
        <v>1.0002462000000001</v>
      </c>
      <c r="F504" s="128">
        <f ca="1">(TRUNC(PRODUCT($E$12:$E503),16))</f>
        <v>1.08693424728211</v>
      </c>
      <c r="G504" s="128">
        <f t="shared" ca="1" si="161"/>
        <v>1.0625944415545601</v>
      </c>
      <c r="H504" s="128">
        <f t="shared" ca="1" si="145"/>
        <v>1.02290602</v>
      </c>
      <c r="I504" s="129">
        <f t="shared" si="152"/>
        <v>2.8000000000000001E-2</v>
      </c>
      <c r="J504" s="136">
        <f t="shared" si="153"/>
        <v>43482</v>
      </c>
      <c r="K504" s="130">
        <f t="shared" si="154"/>
        <v>92</v>
      </c>
      <c r="L504" s="131">
        <f t="shared" si="155"/>
        <v>92</v>
      </c>
      <c r="M504" s="132">
        <f t="shared" si="146"/>
        <v>1.010132719</v>
      </c>
      <c r="N504" s="132">
        <f t="shared" ca="1" si="147"/>
        <v>1.0332708390000001</v>
      </c>
      <c r="O504" s="131">
        <f t="shared" si="156"/>
        <v>0</v>
      </c>
      <c r="P504" s="17">
        <f t="shared" ca="1" si="157"/>
        <v>33.270839000000002</v>
      </c>
      <c r="Q504" s="133">
        <f t="shared" si="148"/>
        <v>0</v>
      </c>
      <c r="R504" s="134" t="str">
        <f t="shared" si="158"/>
        <v>J=</v>
      </c>
      <c r="S504" s="136">
        <f t="shared" si="159"/>
        <v>43663</v>
      </c>
      <c r="T504" s="135">
        <f t="shared" si="149"/>
        <v>0</v>
      </c>
      <c r="U504" s="12"/>
      <c r="V504" s="12"/>
      <c r="W504" s="12"/>
      <c r="X504" s="12"/>
      <c r="Y504" s="5"/>
      <c r="Z504" s="12"/>
      <c r="AA504" s="12"/>
      <c r="AB504" s="12"/>
      <c r="AC504" s="12"/>
      <c r="AD504" s="12"/>
      <c r="AE504" s="13"/>
      <c r="AF504" s="12"/>
      <c r="AG504" s="1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</row>
    <row r="505" spans="1:189" ht="12.75" x14ac:dyDescent="0.15">
      <c r="A505" s="127">
        <f t="shared" si="150"/>
        <v>43617</v>
      </c>
      <c r="B505" s="145">
        <f t="shared" ca="1" si="160"/>
        <v>1033.638496</v>
      </c>
      <c r="C505" s="128">
        <f t="shared" si="151"/>
        <v>1000</v>
      </c>
      <c r="D505" s="129">
        <f ca="1">IF(A505&lt;$B$1,VLOOKUP(A505,[1]DI!$A$4:$B$15000,2),0)</f>
        <v>0</v>
      </c>
      <c r="E505" s="128">
        <f t="shared" ca="1" si="144"/>
        <v>1</v>
      </c>
      <c r="F505" s="128">
        <f ca="1">(TRUNC(PRODUCT($E$12:$E504),16))</f>
        <v>1.0872018504937899</v>
      </c>
      <c r="G505" s="128">
        <f t="shared" ca="1" si="161"/>
        <v>1.0625944415545601</v>
      </c>
      <c r="H505" s="128">
        <f t="shared" ca="1" si="145"/>
        <v>1.02315786</v>
      </c>
      <c r="I505" s="129">
        <f t="shared" si="152"/>
        <v>2.8000000000000001E-2</v>
      </c>
      <c r="J505" s="136">
        <f t="shared" si="153"/>
        <v>43482</v>
      </c>
      <c r="K505" s="130">
        <f t="shared" si="154"/>
        <v>92</v>
      </c>
      <c r="L505" s="131">
        <f t="shared" si="155"/>
        <v>93</v>
      </c>
      <c r="M505" s="132">
        <f t="shared" si="146"/>
        <v>1.0102434199999999</v>
      </c>
      <c r="N505" s="132">
        <f t="shared" ca="1" si="147"/>
        <v>1.033638496</v>
      </c>
      <c r="O505" s="131">
        <f t="shared" si="156"/>
        <v>0</v>
      </c>
      <c r="P505" s="17">
        <f t="shared" ca="1" si="157"/>
        <v>33.638496000000004</v>
      </c>
      <c r="Q505" s="133">
        <f t="shared" si="148"/>
        <v>0</v>
      </c>
      <c r="R505" s="134" t="str">
        <f t="shared" si="158"/>
        <v>J=</v>
      </c>
      <c r="S505" s="136">
        <f t="shared" si="159"/>
        <v>43663</v>
      </c>
      <c r="T505" s="135">
        <f t="shared" si="149"/>
        <v>0</v>
      </c>
      <c r="U505" s="12"/>
      <c r="V505" s="12"/>
      <c r="W505" s="12"/>
      <c r="X505" s="12"/>
      <c r="Y505" s="5"/>
      <c r="Z505" s="12"/>
      <c r="AA505" s="12"/>
      <c r="AB505" s="12"/>
      <c r="AC505" s="12"/>
      <c r="AD505" s="12"/>
      <c r="AE505" s="13"/>
      <c r="AF505" s="12"/>
      <c r="AG505" s="1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</row>
    <row r="506" spans="1:189" ht="12.75" x14ac:dyDescent="0.15">
      <c r="A506" s="127">
        <f t="shared" si="150"/>
        <v>43618</v>
      </c>
      <c r="B506" s="145">
        <f t="shared" ca="1" si="160"/>
        <v>1033.638496</v>
      </c>
      <c r="C506" s="128">
        <f t="shared" si="151"/>
        <v>1000</v>
      </c>
      <c r="D506" s="129">
        <f ca="1">IF(A506&lt;$B$1,VLOOKUP(A506,[1]DI!$A$4:$B$15000,2),0)</f>
        <v>0</v>
      </c>
      <c r="E506" s="128">
        <f t="shared" ca="1" si="144"/>
        <v>1</v>
      </c>
      <c r="F506" s="128">
        <f ca="1">(TRUNC(PRODUCT($E$12:$E505),16))</f>
        <v>1.0872018504937899</v>
      </c>
      <c r="G506" s="128">
        <f t="shared" ca="1" si="161"/>
        <v>1.0625944415545601</v>
      </c>
      <c r="H506" s="128">
        <f t="shared" ca="1" si="145"/>
        <v>1.02315786</v>
      </c>
      <c r="I506" s="129">
        <f t="shared" si="152"/>
        <v>2.8000000000000001E-2</v>
      </c>
      <c r="J506" s="136">
        <f t="shared" si="153"/>
        <v>43482</v>
      </c>
      <c r="K506" s="130">
        <f t="shared" si="154"/>
        <v>92</v>
      </c>
      <c r="L506" s="131">
        <f t="shared" si="155"/>
        <v>93</v>
      </c>
      <c r="M506" s="132">
        <f t="shared" si="146"/>
        <v>1.0102434199999999</v>
      </c>
      <c r="N506" s="132">
        <f t="shared" ca="1" si="147"/>
        <v>1.033638496</v>
      </c>
      <c r="O506" s="131">
        <f t="shared" si="156"/>
        <v>0</v>
      </c>
      <c r="P506" s="17">
        <f t="shared" ca="1" si="157"/>
        <v>33.638496000000004</v>
      </c>
      <c r="Q506" s="133">
        <f t="shared" si="148"/>
        <v>0</v>
      </c>
      <c r="R506" s="134" t="str">
        <f t="shared" si="158"/>
        <v>J=</v>
      </c>
      <c r="S506" s="136">
        <f t="shared" si="159"/>
        <v>43663</v>
      </c>
      <c r="T506" s="135">
        <f t="shared" si="149"/>
        <v>0</v>
      </c>
      <c r="U506" s="12"/>
      <c r="V506" s="12"/>
      <c r="W506" s="12"/>
      <c r="X506" s="12"/>
      <c r="Y506" s="5"/>
      <c r="Z506" s="12"/>
      <c r="AA506" s="12"/>
      <c r="AB506" s="12"/>
      <c r="AC506" s="12"/>
      <c r="AD506" s="12"/>
      <c r="AE506" s="13"/>
      <c r="AF506" s="12"/>
      <c r="AG506" s="1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</row>
    <row r="507" spans="1:189" ht="12.75" x14ac:dyDescent="0.15">
      <c r="A507" s="127">
        <f t="shared" si="150"/>
        <v>43619</v>
      </c>
      <c r="B507" s="145">
        <f t="shared" ca="1" si="160"/>
        <v>1033.638496</v>
      </c>
      <c r="C507" s="128">
        <f t="shared" si="151"/>
        <v>1000</v>
      </c>
      <c r="D507" s="129">
        <f ca="1">IF(A507&lt;$B$1,VLOOKUP(A507,[1]DI!$A$4:$B$15000,2),0)</f>
        <v>6.4000000000000001E-2</v>
      </c>
      <c r="E507" s="128">
        <f t="shared" ca="1" si="144"/>
        <v>1.0002462000000001</v>
      </c>
      <c r="F507" s="128">
        <f ca="1">(TRUNC(PRODUCT($E$12:$E506),16))</f>
        <v>1.0872018504937899</v>
      </c>
      <c r="G507" s="128">
        <f t="shared" ca="1" si="161"/>
        <v>1.0625944415545601</v>
      </c>
      <c r="H507" s="128">
        <f t="shared" ca="1" si="145"/>
        <v>1.02315786</v>
      </c>
      <c r="I507" s="129">
        <f t="shared" si="152"/>
        <v>2.8000000000000001E-2</v>
      </c>
      <c r="J507" s="136">
        <f t="shared" si="153"/>
        <v>43482</v>
      </c>
      <c r="K507" s="130">
        <f t="shared" si="154"/>
        <v>93</v>
      </c>
      <c r="L507" s="131">
        <f t="shared" si="155"/>
        <v>93</v>
      </c>
      <c r="M507" s="132">
        <f t="shared" si="146"/>
        <v>1.0102434199999999</v>
      </c>
      <c r="N507" s="132">
        <f t="shared" ca="1" si="147"/>
        <v>1.033638496</v>
      </c>
      <c r="O507" s="131">
        <f t="shared" si="156"/>
        <v>0</v>
      </c>
      <c r="P507" s="17">
        <f t="shared" ca="1" si="157"/>
        <v>33.638496000000004</v>
      </c>
      <c r="Q507" s="133">
        <f t="shared" si="148"/>
        <v>0</v>
      </c>
      <c r="R507" s="134" t="str">
        <f t="shared" si="158"/>
        <v>J=</v>
      </c>
      <c r="S507" s="136">
        <f t="shared" si="159"/>
        <v>43663</v>
      </c>
      <c r="T507" s="135">
        <f t="shared" si="149"/>
        <v>0</v>
      </c>
      <c r="U507" s="12"/>
      <c r="V507" s="12"/>
      <c r="W507" s="12"/>
      <c r="X507" s="12"/>
      <c r="Y507" s="5"/>
      <c r="Z507" s="12"/>
      <c r="AA507" s="12"/>
      <c r="AB507" s="12"/>
      <c r="AC507" s="12"/>
      <c r="AD507" s="12"/>
      <c r="AE507" s="13"/>
      <c r="AF507" s="12"/>
      <c r="AG507" s="1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</row>
    <row r="508" spans="1:189" ht="12.75" x14ac:dyDescent="0.15">
      <c r="A508" s="127">
        <f t="shared" si="150"/>
        <v>43620</v>
      </c>
      <c r="B508" s="145">
        <f t="shared" ca="1" si="160"/>
        <v>1034.0062809900001</v>
      </c>
      <c r="C508" s="128">
        <f t="shared" si="151"/>
        <v>1000</v>
      </c>
      <c r="D508" s="129">
        <f ca="1">IF(A508&lt;$B$1,VLOOKUP(A508,[1]DI!$A$4:$B$15000,2),0)</f>
        <v>6.4000000000000001E-2</v>
      </c>
      <c r="E508" s="128">
        <f t="shared" ca="1" si="144"/>
        <v>1.0002462000000001</v>
      </c>
      <c r="F508" s="128">
        <f ca="1">(TRUNC(PRODUCT($E$12:$E507),16))</f>
        <v>1.08746951958939</v>
      </c>
      <c r="G508" s="128">
        <f t="shared" ca="1" si="161"/>
        <v>1.0625944415545601</v>
      </c>
      <c r="H508" s="128">
        <f t="shared" ca="1" si="145"/>
        <v>1.0234097600000001</v>
      </c>
      <c r="I508" s="129">
        <f t="shared" si="152"/>
        <v>2.8000000000000001E-2</v>
      </c>
      <c r="J508" s="136">
        <f t="shared" si="153"/>
        <v>43482</v>
      </c>
      <c r="K508" s="130">
        <f t="shared" si="154"/>
        <v>94</v>
      </c>
      <c r="L508" s="131">
        <f t="shared" si="155"/>
        <v>94</v>
      </c>
      <c r="M508" s="132">
        <f t="shared" si="146"/>
        <v>1.0103541330000001</v>
      </c>
      <c r="N508" s="132">
        <f t="shared" ca="1" si="147"/>
        <v>1.0340062809999999</v>
      </c>
      <c r="O508" s="131">
        <f t="shared" si="156"/>
        <v>0</v>
      </c>
      <c r="P508" s="17">
        <f t="shared" ca="1" si="157"/>
        <v>34.00628099</v>
      </c>
      <c r="Q508" s="133">
        <f t="shared" si="148"/>
        <v>0</v>
      </c>
      <c r="R508" s="134" t="str">
        <f t="shared" si="158"/>
        <v>J=</v>
      </c>
      <c r="S508" s="136">
        <f t="shared" si="159"/>
        <v>43663</v>
      </c>
      <c r="T508" s="135">
        <f t="shared" si="149"/>
        <v>0</v>
      </c>
      <c r="U508" s="12"/>
      <c r="V508" s="12"/>
      <c r="W508" s="12"/>
      <c r="X508" s="12"/>
      <c r="Y508" s="5"/>
      <c r="Z508" s="12"/>
      <c r="AA508" s="12"/>
      <c r="AB508" s="12"/>
      <c r="AC508" s="12"/>
      <c r="AD508" s="12"/>
      <c r="AE508" s="13"/>
      <c r="AF508" s="12"/>
      <c r="AG508" s="1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</row>
    <row r="509" spans="1:189" ht="12.75" x14ac:dyDescent="0.15">
      <c r="A509" s="127">
        <f t="shared" si="150"/>
        <v>43621</v>
      </c>
      <c r="B509" s="145">
        <f t="shared" ca="1" si="160"/>
        <v>1034.374194</v>
      </c>
      <c r="C509" s="128">
        <f t="shared" si="151"/>
        <v>1000</v>
      </c>
      <c r="D509" s="129">
        <f ca="1">IF(A509&lt;$B$1,VLOOKUP(A509,[1]DI!$A$4:$B$15000,2),0)</f>
        <v>6.4000000000000001E-2</v>
      </c>
      <c r="E509" s="128">
        <f t="shared" ca="1" si="144"/>
        <v>1.0002462000000001</v>
      </c>
      <c r="F509" s="128">
        <f ca="1">(TRUNC(PRODUCT($E$12:$E508),16))</f>
        <v>1.0877372545851101</v>
      </c>
      <c r="G509" s="128">
        <f t="shared" ca="1" si="161"/>
        <v>1.0625944415545601</v>
      </c>
      <c r="H509" s="128">
        <f t="shared" ca="1" si="145"/>
        <v>1.02366172</v>
      </c>
      <c r="I509" s="129">
        <f t="shared" si="152"/>
        <v>2.8000000000000001E-2</v>
      </c>
      <c r="J509" s="136">
        <f t="shared" si="153"/>
        <v>43482</v>
      </c>
      <c r="K509" s="130">
        <f t="shared" si="154"/>
        <v>95</v>
      </c>
      <c r="L509" s="131">
        <f t="shared" si="155"/>
        <v>95</v>
      </c>
      <c r="M509" s="132">
        <f t="shared" si="146"/>
        <v>1.0104648570000001</v>
      </c>
      <c r="N509" s="132">
        <f t="shared" ca="1" si="147"/>
        <v>1.034374194</v>
      </c>
      <c r="O509" s="131">
        <f t="shared" si="156"/>
        <v>0</v>
      </c>
      <c r="P509" s="17">
        <f t="shared" ca="1" si="157"/>
        <v>34.374194000000003</v>
      </c>
      <c r="Q509" s="133">
        <f t="shared" si="148"/>
        <v>0</v>
      </c>
      <c r="R509" s="134" t="str">
        <f t="shared" si="158"/>
        <v>J=</v>
      </c>
      <c r="S509" s="136">
        <f t="shared" si="159"/>
        <v>43663</v>
      </c>
      <c r="T509" s="135">
        <f t="shared" si="149"/>
        <v>0</v>
      </c>
      <c r="U509" s="12"/>
      <c r="V509" s="12"/>
      <c r="W509" s="12"/>
      <c r="X509" s="12"/>
      <c r="Y509" s="5"/>
      <c r="Z509" s="12"/>
      <c r="AA509" s="12"/>
      <c r="AB509" s="12"/>
      <c r="AC509" s="12"/>
      <c r="AD509" s="12"/>
      <c r="AE509" s="13"/>
      <c r="AF509" s="12"/>
      <c r="AG509" s="1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</row>
    <row r="510" spans="1:189" ht="12.75" x14ac:dyDescent="0.15">
      <c r="A510" s="127">
        <f t="shared" si="150"/>
        <v>43622</v>
      </c>
      <c r="B510" s="145">
        <f t="shared" ca="1" si="160"/>
        <v>1034.742246</v>
      </c>
      <c r="C510" s="128">
        <f t="shared" si="151"/>
        <v>1000</v>
      </c>
      <c r="D510" s="129">
        <f ca="1">IF(A510&lt;$B$1,VLOOKUP(A510,[1]DI!$A$4:$B$15000,2),0)</f>
        <v>6.4000000000000001E-2</v>
      </c>
      <c r="E510" s="128">
        <f t="shared" ca="1" si="144"/>
        <v>1.0002462000000001</v>
      </c>
      <c r="F510" s="128">
        <f ca="1">(TRUNC(PRODUCT($E$12:$E509),16))</f>
        <v>1.0880050554971901</v>
      </c>
      <c r="G510" s="128">
        <f t="shared" ca="1" si="161"/>
        <v>1.0625944415545601</v>
      </c>
      <c r="H510" s="128">
        <f t="shared" ca="1" si="145"/>
        <v>1.02391375</v>
      </c>
      <c r="I510" s="129">
        <f t="shared" si="152"/>
        <v>2.8000000000000001E-2</v>
      </c>
      <c r="J510" s="136">
        <f t="shared" si="153"/>
        <v>43482</v>
      </c>
      <c r="K510" s="130">
        <f t="shared" si="154"/>
        <v>96</v>
      </c>
      <c r="L510" s="131">
        <f t="shared" si="155"/>
        <v>96</v>
      </c>
      <c r="M510" s="132">
        <f t="shared" si="146"/>
        <v>1.0105755940000001</v>
      </c>
      <c r="N510" s="132">
        <f t="shared" ca="1" si="147"/>
        <v>1.034742246</v>
      </c>
      <c r="O510" s="131">
        <f t="shared" si="156"/>
        <v>0</v>
      </c>
      <c r="P510" s="17">
        <f t="shared" ca="1" si="157"/>
        <v>34.742246000000002</v>
      </c>
      <c r="Q510" s="133">
        <f t="shared" si="148"/>
        <v>0</v>
      </c>
      <c r="R510" s="134" t="str">
        <f t="shared" si="158"/>
        <v>J=</v>
      </c>
      <c r="S510" s="136">
        <f t="shared" si="159"/>
        <v>43663</v>
      </c>
      <c r="T510" s="135">
        <f t="shared" si="149"/>
        <v>0</v>
      </c>
      <c r="U510" s="12"/>
      <c r="V510" s="12"/>
      <c r="W510" s="12"/>
      <c r="X510" s="12"/>
      <c r="Y510" s="5"/>
      <c r="Z510" s="12"/>
      <c r="AA510" s="12"/>
      <c r="AB510" s="12"/>
      <c r="AC510" s="12"/>
      <c r="AD510" s="12"/>
      <c r="AE510" s="13"/>
      <c r="AF510" s="12"/>
      <c r="AG510" s="1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</row>
    <row r="511" spans="1:189" ht="12.75" x14ac:dyDescent="0.15">
      <c r="A511" s="127">
        <f t="shared" si="150"/>
        <v>43623</v>
      </c>
      <c r="B511" s="145">
        <f t="shared" ca="1" si="160"/>
        <v>1035.1104170000001</v>
      </c>
      <c r="C511" s="128">
        <f t="shared" si="151"/>
        <v>1000</v>
      </c>
      <c r="D511" s="129">
        <f ca="1">IF(A511&lt;$B$1,VLOOKUP(A511,[1]DI!$A$4:$B$15000,2),0)</f>
        <v>6.4000000000000001E-2</v>
      </c>
      <c r="E511" s="128">
        <f t="shared" ca="1" si="144"/>
        <v>1.0002462000000001</v>
      </c>
      <c r="F511" s="128">
        <f ca="1">(TRUNC(PRODUCT($E$12:$E510),16))</f>
        <v>1.0882729223418499</v>
      </c>
      <c r="G511" s="128">
        <f t="shared" ca="1" si="161"/>
        <v>1.0625944415545601</v>
      </c>
      <c r="H511" s="128">
        <f t="shared" ca="1" si="145"/>
        <v>1.0241658300000001</v>
      </c>
      <c r="I511" s="129">
        <f t="shared" si="152"/>
        <v>2.8000000000000001E-2</v>
      </c>
      <c r="J511" s="136">
        <f t="shared" si="153"/>
        <v>43482</v>
      </c>
      <c r="K511" s="130">
        <f t="shared" si="154"/>
        <v>97</v>
      </c>
      <c r="L511" s="131">
        <f t="shared" si="155"/>
        <v>97</v>
      </c>
      <c r="M511" s="132">
        <f t="shared" si="146"/>
        <v>1.0106863429999999</v>
      </c>
      <c r="N511" s="132">
        <f t="shared" ca="1" si="147"/>
        <v>1.0351104170000001</v>
      </c>
      <c r="O511" s="131">
        <f t="shared" si="156"/>
        <v>0</v>
      </c>
      <c r="P511" s="17">
        <f t="shared" ca="1" si="157"/>
        <v>35.110416999999998</v>
      </c>
      <c r="Q511" s="133">
        <f t="shared" si="148"/>
        <v>0</v>
      </c>
      <c r="R511" s="134" t="str">
        <f t="shared" si="158"/>
        <v>J=</v>
      </c>
      <c r="S511" s="136">
        <f t="shared" si="159"/>
        <v>43663</v>
      </c>
      <c r="T511" s="135">
        <f t="shared" si="149"/>
        <v>0</v>
      </c>
      <c r="U511" s="12"/>
      <c r="V511" s="12"/>
      <c r="W511" s="12"/>
      <c r="X511" s="12"/>
      <c r="Y511" s="5"/>
      <c r="Z511" s="12"/>
      <c r="AA511" s="12"/>
      <c r="AB511" s="12"/>
      <c r="AC511" s="12"/>
      <c r="AD511" s="12"/>
      <c r="AE511" s="13"/>
      <c r="AF511" s="12"/>
      <c r="AG511" s="1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</row>
    <row r="512" spans="1:189" ht="12.75" x14ac:dyDescent="0.15">
      <c r="A512" s="127">
        <f t="shared" si="150"/>
        <v>43624</v>
      </c>
      <c r="B512" s="145">
        <f t="shared" ca="1" si="160"/>
        <v>1035.4787269999999</v>
      </c>
      <c r="C512" s="128">
        <f t="shared" si="151"/>
        <v>1000</v>
      </c>
      <c r="D512" s="129">
        <f ca="1">IF(A512&lt;$B$1,VLOOKUP(A512,[1]DI!$A$4:$B$15000,2),0)</f>
        <v>0</v>
      </c>
      <c r="E512" s="128">
        <f t="shared" ca="1" si="144"/>
        <v>1</v>
      </c>
      <c r="F512" s="128">
        <f ca="1">(TRUNC(PRODUCT($E$12:$E511),16))</f>
        <v>1.0885408551353299</v>
      </c>
      <c r="G512" s="128">
        <f t="shared" ca="1" si="161"/>
        <v>1.0625944415545601</v>
      </c>
      <c r="H512" s="128">
        <f t="shared" ca="1" si="145"/>
        <v>1.02441798</v>
      </c>
      <c r="I512" s="129">
        <f t="shared" si="152"/>
        <v>2.8000000000000001E-2</v>
      </c>
      <c r="J512" s="136">
        <f t="shared" si="153"/>
        <v>43482</v>
      </c>
      <c r="K512" s="130">
        <f t="shared" si="154"/>
        <v>97</v>
      </c>
      <c r="L512" s="131">
        <f t="shared" si="155"/>
        <v>98</v>
      </c>
      <c r="M512" s="132">
        <f t="shared" si="146"/>
        <v>1.0107971039999999</v>
      </c>
      <c r="N512" s="132">
        <f t="shared" ca="1" si="147"/>
        <v>1.0354787270000001</v>
      </c>
      <c r="O512" s="131">
        <f t="shared" si="156"/>
        <v>0</v>
      </c>
      <c r="P512" s="17">
        <f t="shared" ca="1" si="157"/>
        <v>35.478726999999999</v>
      </c>
      <c r="Q512" s="133">
        <f t="shared" si="148"/>
        <v>0</v>
      </c>
      <c r="R512" s="134" t="str">
        <f t="shared" si="158"/>
        <v>J=</v>
      </c>
      <c r="S512" s="136">
        <f t="shared" si="159"/>
        <v>43663</v>
      </c>
      <c r="T512" s="135">
        <f t="shared" si="149"/>
        <v>0</v>
      </c>
      <c r="U512" s="12"/>
      <c r="V512" s="12"/>
      <c r="W512" s="12"/>
      <c r="X512" s="12"/>
      <c r="Y512" s="5"/>
      <c r="Z512" s="12"/>
      <c r="AA512" s="12"/>
      <c r="AB512" s="12"/>
      <c r="AC512" s="12"/>
      <c r="AD512" s="12"/>
      <c r="AE512" s="13"/>
      <c r="AF512" s="12"/>
      <c r="AG512" s="1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</row>
    <row r="513" spans="1:189" ht="12.75" x14ac:dyDescent="0.15">
      <c r="A513" s="127">
        <f t="shared" si="150"/>
        <v>43625</v>
      </c>
      <c r="B513" s="145">
        <f t="shared" ca="1" si="160"/>
        <v>1035.4787269999999</v>
      </c>
      <c r="C513" s="128">
        <f t="shared" si="151"/>
        <v>1000</v>
      </c>
      <c r="D513" s="129">
        <f ca="1">IF(A513&lt;$B$1,VLOOKUP(A513,[1]DI!$A$4:$B$15000,2),0)</f>
        <v>0</v>
      </c>
      <c r="E513" s="128">
        <f t="shared" ca="1" si="144"/>
        <v>1</v>
      </c>
      <c r="F513" s="128">
        <f ca="1">(TRUNC(PRODUCT($E$12:$E512),16))</f>
        <v>1.0885408551353299</v>
      </c>
      <c r="G513" s="128">
        <f t="shared" ca="1" si="161"/>
        <v>1.0625944415545601</v>
      </c>
      <c r="H513" s="128">
        <f t="shared" ca="1" si="145"/>
        <v>1.02441798</v>
      </c>
      <c r="I513" s="129">
        <f t="shared" si="152"/>
        <v>2.8000000000000001E-2</v>
      </c>
      <c r="J513" s="136">
        <f t="shared" si="153"/>
        <v>43482</v>
      </c>
      <c r="K513" s="130">
        <f t="shared" si="154"/>
        <v>97</v>
      </c>
      <c r="L513" s="131">
        <f t="shared" si="155"/>
        <v>98</v>
      </c>
      <c r="M513" s="132">
        <f t="shared" si="146"/>
        <v>1.0107971039999999</v>
      </c>
      <c r="N513" s="132">
        <f t="shared" ca="1" si="147"/>
        <v>1.0354787270000001</v>
      </c>
      <c r="O513" s="131">
        <f t="shared" si="156"/>
        <v>0</v>
      </c>
      <c r="P513" s="17">
        <f t="shared" ca="1" si="157"/>
        <v>35.478726999999999</v>
      </c>
      <c r="Q513" s="133">
        <f t="shared" si="148"/>
        <v>0</v>
      </c>
      <c r="R513" s="134" t="str">
        <f t="shared" si="158"/>
        <v>J=</v>
      </c>
      <c r="S513" s="136">
        <f t="shared" si="159"/>
        <v>43663</v>
      </c>
      <c r="T513" s="135">
        <f t="shared" si="149"/>
        <v>0</v>
      </c>
      <c r="U513" s="12"/>
      <c r="V513" s="12"/>
      <c r="W513" s="12"/>
      <c r="X513" s="12"/>
      <c r="Y513" s="5"/>
      <c r="Z513" s="12"/>
      <c r="AA513" s="12"/>
      <c r="AB513" s="12"/>
      <c r="AC513" s="12"/>
      <c r="AD513" s="12"/>
      <c r="AE513" s="13"/>
      <c r="AF513" s="12"/>
      <c r="AG513" s="1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</row>
    <row r="514" spans="1:189" ht="12.75" x14ac:dyDescent="0.15">
      <c r="A514" s="127">
        <f t="shared" si="150"/>
        <v>43626</v>
      </c>
      <c r="B514" s="145">
        <f t="shared" ca="1" si="160"/>
        <v>1035.4787269999999</v>
      </c>
      <c r="C514" s="128">
        <f t="shared" si="151"/>
        <v>1000</v>
      </c>
      <c r="D514" s="129">
        <f ca="1">IF(A514&lt;$B$1,VLOOKUP(A514,[1]DI!$A$4:$B$15000,2),0)</f>
        <v>6.4000000000000001E-2</v>
      </c>
      <c r="E514" s="128">
        <f t="shared" ca="1" si="144"/>
        <v>1.0002462000000001</v>
      </c>
      <c r="F514" s="128">
        <f ca="1">(TRUNC(PRODUCT($E$12:$E513),16))</f>
        <v>1.0885408551353299</v>
      </c>
      <c r="G514" s="128">
        <f t="shared" ca="1" si="161"/>
        <v>1.0625944415545601</v>
      </c>
      <c r="H514" s="128">
        <f t="shared" ca="1" si="145"/>
        <v>1.02441798</v>
      </c>
      <c r="I514" s="129">
        <f t="shared" si="152"/>
        <v>2.8000000000000001E-2</v>
      </c>
      <c r="J514" s="136">
        <f t="shared" si="153"/>
        <v>43482</v>
      </c>
      <c r="K514" s="130">
        <f t="shared" si="154"/>
        <v>98</v>
      </c>
      <c r="L514" s="131">
        <f t="shared" si="155"/>
        <v>98</v>
      </c>
      <c r="M514" s="132">
        <f t="shared" si="146"/>
        <v>1.0107971039999999</v>
      </c>
      <c r="N514" s="132">
        <f t="shared" ca="1" si="147"/>
        <v>1.0354787270000001</v>
      </c>
      <c r="O514" s="131">
        <f t="shared" si="156"/>
        <v>0</v>
      </c>
      <c r="P514" s="17">
        <f t="shared" ca="1" si="157"/>
        <v>35.478726999999999</v>
      </c>
      <c r="Q514" s="133">
        <f t="shared" si="148"/>
        <v>0</v>
      </c>
      <c r="R514" s="134" t="str">
        <f t="shared" si="158"/>
        <v>J=</v>
      </c>
      <c r="S514" s="136">
        <f t="shared" si="159"/>
        <v>43663</v>
      </c>
      <c r="T514" s="135">
        <f t="shared" si="149"/>
        <v>0</v>
      </c>
      <c r="U514" s="12"/>
      <c r="V514" s="12"/>
      <c r="W514" s="12"/>
      <c r="X514" s="12"/>
      <c r="Y514" s="5"/>
      <c r="Z514" s="12"/>
      <c r="AA514" s="12"/>
      <c r="AB514" s="12"/>
      <c r="AC514" s="12"/>
      <c r="AD514" s="12"/>
      <c r="AE514" s="13"/>
      <c r="AF514" s="12"/>
      <c r="AG514" s="1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</row>
    <row r="515" spans="1:189" ht="12.75" x14ac:dyDescent="0.15">
      <c r="A515" s="127">
        <f t="shared" si="150"/>
        <v>43627</v>
      </c>
      <c r="B515" s="145">
        <f t="shared" ca="1" si="160"/>
        <v>1035.8471770000001</v>
      </c>
      <c r="C515" s="128">
        <f t="shared" si="151"/>
        <v>1000</v>
      </c>
      <c r="D515" s="129">
        <f ca="1">IF(A515&lt;$B$1,VLOOKUP(A515,[1]DI!$A$4:$B$15000,2),0)</f>
        <v>6.4000000000000001E-2</v>
      </c>
      <c r="E515" s="128">
        <f t="shared" ca="1" si="144"/>
        <v>1.0002462000000001</v>
      </c>
      <c r="F515" s="128">
        <f ca="1">(TRUNC(PRODUCT($E$12:$E514),16))</f>
        <v>1.0888088538938701</v>
      </c>
      <c r="G515" s="128">
        <f t="shared" ca="1" si="161"/>
        <v>1.0625944415545601</v>
      </c>
      <c r="H515" s="128">
        <f t="shared" ca="1" si="145"/>
        <v>1.0246702000000001</v>
      </c>
      <c r="I515" s="129">
        <f t="shared" si="152"/>
        <v>2.8000000000000001E-2</v>
      </c>
      <c r="J515" s="136">
        <f t="shared" si="153"/>
        <v>43482</v>
      </c>
      <c r="K515" s="130">
        <f t="shared" si="154"/>
        <v>99</v>
      </c>
      <c r="L515" s="131">
        <f t="shared" si="155"/>
        <v>99</v>
      </c>
      <c r="M515" s="132">
        <f t="shared" si="146"/>
        <v>1.010907877</v>
      </c>
      <c r="N515" s="132">
        <f t="shared" ca="1" si="147"/>
        <v>1.035847177</v>
      </c>
      <c r="O515" s="131">
        <f t="shared" si="156"/>
        <v>0</v>
      </c>
      <c r="P515" s="17">
        <f t="shared" ca="1" si="157"/>
        <v>35.847177000000002</v>
      </c>
      <c r="Q515" s="133">
        <f t="shared" si="148"/>
        <v>0</v>
      </c>
      <c r="R515" s="134" t="str">
        <f t="shared" si="158"/>
        <v>J=</v>
      </c>
      <c r="S515" s="136">
        <f t="shared" si="159"/>
        <v>43663</v>
      </c>
      <c r="T515" s="135">
        <f t="shared" si="149"/>
        <v>0</v>
      </c>
      <c r="U515" s="12"/>
      <c r="V515" s="12"/>
      <c r="W515" s="12"/>
      <c r="X515" s="12"/>
      <c r="Y515" s="5"/>
      <c r="Z515" s="12"/>
      <c r="AA515" s="12"/>
      <c r="AB515" s="12"/>
      <c r="AC515" s="12"/>
      <c r="AD515" s="12"/>
      <c r="AE515" s="13"/>
      <c r="AF515" s="12"/>
      <c r="AG515" s="1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</row>
    <row r="516" spans="1:189" ht="12.75" x14ac:dyDescent="0.15">
      <c r="A516" s="127">
        <f t="shared" si="150"/>
        <v>43628</v>
      </c>
      <c r="B516" s="145">
        <f t="shared" ca="1" si="160"/>
        <v>1036.215745</v>
      </c>
      <c r="C516" s="128">
        <f t="shared" si="151"/>
        <v>1000</v>
      </c>
      <c r="D516" s="129">
        <f ca="1">IF(A516&lt;$B$1,VLOOKUP(A516,[1]DI!$A$4:$B$15000,2),0)</f>
        <v>6.4000000000000001E-2</v>
      </c>
      <c r="E516" s="128">
        <f t="shared" ca="1" si="144"/>
        <v>1.0002462000000001</v>
      </c>
      <c r="F516" s="128">
        <f ca="1">(TRUNC(PRODUCT($E$12:$E515),16))</f>
        <v>1.0890769186336899</v>
      </c>
      <c r="G516" s="128">
        <f t="shared" ca="1" si="161"/>
        <v>1.0625944415545601</v>
      </c>
      <c r="H516" s="128">
        <f t="shared" ca="1" si="145"/>
        <v>1.0249224699999999</v>
      </c>
      <c r="I516" s="129">
        <f t="shared" si="152"/>
        <v>2.8000000000000001E-2</v>
      </c>
      <c r="J516" s="136">
        <f t="shared" si="153"/>
        <v>43482</v>
      </c>
      <c r="K516" s="130">
        <f t="shared" si="154"/>
        <v>100</v>
      </c>
      <c r="L516" s="131">
        <f t="shared" si="155"/>
        <v>100</v>
      </c>
      <c r="M516" s="132">
        <f t="shared" si="146"/>
        <v>1.011018663</v>
      </c>
      <c r="N516" s="132">
        <f t="shared" ca="1" si="147"/>
        <v>1.036215745</v>
      </c>
      <c r="O516" s="131">
        <f t="shared" si="156"/>
        <v>0</v>
      </c>
      <c r="P516" s="17">
        <f t="shared" ca="1" si="157"/>
        <v>36.215744999999998</v>
      </c>
      <c r="Q516" s="133">
        <f t="shared" si="148"/>
        <v>0</v>
      </c>
      <c r="R516" s="134" t="str">
        <f t="shared" si="158"/>
        <v>J=</v>
      </c>
      <c r="S516" s="136">
        <f t="shared" si="159"/>
        <v>43663</v>
      </c>
      <c r="T516" s="135">
        <f t="shared" si="149"/>
        <v>0</v>
      </c>
      <c r="U516" s="12"/>
      <c r="V516" s="12"/>
      <c r="W516" s="12"/>
      <c r="X516" s="12"/>
      <c r="Y516" s="5"/>
      <c r="Z516" s="12"/>
      <c r="AA516" s="12"/>
      <c r="AB516" s="12"/>
      <c r="AC516" s="12"/>
      <c r="AD516" s="12"/>
      <c r="AE516" s="13"/>
      <c r="AF516" s="12"/>
      <c r="AG516" s="1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</row>
    <row r="517" spans="1:189" ht="12.75" x14ac:dyDescent="0.15">
      <c r="A517" s="127">
        <f t="shared" si="150"/>
        <v>43629</v>
      </c>
      <c r="B517" s="145">
        <f t="shared" ca="1" si="160"/>
        <v>1036.5844420000001</v>
      </c>
      <c r="C517" s="128">
        <f t="shared" si="151"/>
        <v>1000</v>
      </c>
      <c r="D517" s="129">
        <f ca="1">IF(A517&lt;$B$1,VLOOKUP(A517,[1]DI!$A$4:$B$15000,2),0)</f>
        <v>6.4000000000000001E-2</v>
      </c>
      <c r="E517" s="128">
        <f t="shared" ca="1" si="144"/>
        <v>1.0002462000000001</v>
      </c>
      <c r="F517" s="128">
        <f ca="1">(TRUNC(PRODUCT($E$12:$E516),16))</f>
        <v>1.0893450493710599</v>
      </c>
      <c r="G517" s="128">
        <f t="shared" ca="1" si="161"/>
        <v>1.0625944415545601</v>
      </c>
      <c r="H517" s="128">
        <f t="shared" ca="1" si="145"/>
        <v>1.0251748000000001</v>
      </c>
      <c r="I517" s="129">
        <f t="shared" si="152"/>
        <v>2.8000000000000001E-2</v>
      </c>
      <c r="J517" s="136">
        <f t="shared" si="153"/>
        <v>43482</v>
      </c>
      <c r="K517" s="130">
        <f t="shared" si="154"/>
        <v>101</v>
      </c>
      <c r="L517" s="131">
        <f t="shared" si="155"/>
        <v>101</v>
      </c>
      <c r="M517" s="132">
        <f t="shared" si="146"/>
        <v>1.01112946</v>
      </c>
      <c r="N517" s="132">
        <f t="shared" ca="1" si="147"/>
        <v>1.0365844420000001</v>
      </c>
      <c r="O517" s="131">
        <f t="shared" si="156"/>
        <v>0</v>
      </c>
      <c r="P517" s="17">
        <f t="shared" ca="1" si="157"/>
        <v>36.584442000000003</v>
      </c>
      <c r="Q517" s="133">
        <f t="shared" si="148"/>
        <v>0</v>
      </c>
      <c r="R517" s="134" t="str">
        <f t="shared" si="158"/>
        <v>J=</v>
      </c>
      <c r="S517" s="136">
        <f t="shared" si="159"/>
        <v>43663</v>
      </c>
      <c r="T517" s="135">
        <f t="shared" si="149"/>
        <v>0</v>
      </c>
      <c r="U517" s="12"/>
      <c r="V517" s="12"/>
      <c r="W517" s="12"/>
      <c r="X517" s="12"/>
      <c r="Y517" s="5"/>
      <c r="Z517" s="12"/>
      <c r="AA517" s="12"/>
      <c r="AB517" s="12"/>
      <c r="AC517" s="12"/>
      <c r="AD517" s="12"/>
      <c r="AE517" s="13"/>
      <c r="AF517" s="12"/>
      <c r="AG517" s="1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</row>
    <row r="518" spans="1:189" ht="12.75" x14ac:dyDescent="0.15">
      <c r="A518" s="127">
        <f t="shared" si="150"/>
        <v>43630</v>
      </c>
      <c r="B518" s="145">
        <f t="shared" ca="1" si="160"/>
        <v>1036.9532790000001</v>
      </c>
      <c r="C518" s="128">
        <f t="shared" si="151"/>
        <v>1000</v>
      </c>
      <c r="D518" s="129">
        <f ca="1">IF(A518&lt;$B$1,VLOOKUP(A518,[1]DI!$A$4:$B$15000,2),0)</f>
        <v>6.4000000000000001E-2</v>
      </c>
      <c r="E518" s="128">
        <f t="shared" ca="1" si="144"/>
        <v>1.0002462000000001</v>
      </c>
      <c r="F518" s="128">
        <f ca="1">(TRUNC(PRODUCT($E$12:$E517),16))</f>
        <v>1.0896132461222201</v>
      </c>
      <c r="G518" s="128">
        <f t="shared" ca="1" si="161"/>
        <v>1.0625944415545601</v>
      </c>
      <c r="H518" s="128">
        <f t="shared" ca="1" si="145"/>
        <v>1.0254272</v>
      </c>
      <c r="I518" s="129">
        <f t="shared" si="152"/>
        <v>2.8000000000000001E-2</v>
      </c>
      <c r="J518" s="136">
        <f t="shared" si="153"/>
        <v>43482</v>
      </c>
      <c r="K518" s="130">
        <f t="shared" si="154"/>
        <v>102</v>
      </c>
      <c r="L518" s="131">
        <f t="shared" si="155"/>
        <v>102</v>
      </c>
      <c r="M518" s="132">
        <f t="shared" si="146"/>
        <v>1.0112402700000001</v>
      </c>
      <c r="N518" s="132">
        <f t="shared" ca="1" si="147"/>
        <v>1.036953279</v>
      </c>
      <c r="O518" s="131">
        <f t="shared" si="156"/>
        <v>0</v>
      </c>
      <c r="P518" s="17">
        <f t="shared" ca="1" si="157"/>
        <v>36.953279000000002</v>
      </c>
      <c r="Q518" s="133">
        <f t="shared" si="148"/>
        <v>0</v>
      </c>
      <c r="R518" s="134" t="str">
        <f t="shared" si="158"/>
        <v>J=</v>
      </c>
      <c r="S518" s="136">
        <f t="shared" si="159"/>
        <v>43663</v>
      </c>
      <c r="T518" s="135">
        <f t="shared" si="149"/>
        <v>0</v>
      </c>
      <c r="U518" s="12"/>
      <c r="V518" s="12"/>
      <c r="W518" s="12"/>
      <c r="X518" s="12"/>
      <c r="Y518" s="5"/>
      <c r="Z518" s="12"/>
      <c r="AA518" s="12"/>
      <c r="AB518" s="12"/>
      <c r="AC518" s="12"/>
      <c r="AD518" s="12"/>
      <c r="AE518" s="13"/>
      <c r="AF518" s="12"/>
      <c r="AG518" s="1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</row>
    <row r="519" spans="1:189" ht="12.75" x14ac:dyDescent="0.15">
      <c r="A519" s="127">
        <f t="shared" si="150"/>
        <v>43631</v>
      </c>
      <c r="B519" s="145">
        <f t="shared" ca="1" si="160"/>
        <v>1037.322244</v>
      </c>
      <c r="C519" s="128">
        <f t="shared" si="151"/>
        <v>1000</v>
      </c>
      <c r="D519" s="129">
        <f ca="1">IF(A519&lt;$B$1,VLOOKUP(A519,[1]DI!$A$4:$B$15000,2),0)</f>
        <v>0</v>
      </c>
      <c r="E519" s="128">
        <f t="shared" ca="1" si="144"/>
        <v>1</v>
      </c>
      <c r="F519" s="128">
        <f ca="1">(TRUNC(PRODUCT($E$12:$E518),16))</f>
        <v>1.08988150890341</v>
      </c>
      <c r="G519" s="128">
        <f t="shared" ca="1" si="161"/>
        <v>1.0625944415545601</v>
      </c>
      <c r="H519" s="128">
        <f t="shared" ca="1" si="145"/>
        <v>1.02567966</v>
      </c>
      <c r="I519" s="129">
        <f t="shared" si="152"/>
        <v>2.8000000000000001E-2</v>
      </c>
      <c r="J519" s="136">
        <f t="shared" si="153"/>
        <v>43482</v>
      </c>
      <c r="K519" s="130">
        <f t="shared" si="154"/>
        <v>102</v>
      </c>
      <c r="L519" s="131">
        <f t="shared" si="155"/>
        <v>103</v>
      </c>
      <c r="M519" s="132">
        <f t="shared" si="146"/>
        <v>1.011351092</v>
      </c>
      <c r="N519" s="132">
        <f t="shared" ca="1" si="147"/>
        <v>1.0373222440000001</v>
      </c>
      <c r="O519" s="131">
        <f t="shared" si="156"/>
        <v>0</v>
      </c>
      <c r="P519" s="17">
        <f t="shared" ca="1" si="157"/>
        <v>37.322243999999998</v>
      </c>
      <c r="Q519" s="133">
        <f t="shared" si="148"/>
        <v>0</v>
      </c>
      <c r="R519" s="134" t="str">
        <f t="shared" si="158"/>
        <v>J=</v>
      </c>
      <c r="S519" s="136">
        <f t="shared" si="159"/>
        <v>43663</v>
      </c>
      <c r="T519" s="135">
        <f t="shared" si="149"/>
        <v>0</v>
      </c>
      <c r="U519" s="12"/>
      <c r="V519" s="12"/>
      <c r="W519" s="12"/>
      <c r="X519" s="12"/>
      <c r="Y519" s="5"/>
      <c r="Z519" s="12"/>
      <c r="AA519" s="12"/>
      <c r="AB519" s="12"/>
      <c r="AC519" s="12"/>
      <c r="AD519" s="12"/>
      <c r="AE519" s="13"/>
      <c r="AF519" s="12"/>
      <c r="AG519" s="1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</row>
    <row r="520" spans="1:189" ht="12.75" x14ac:dyDescent="0.15">
      <c r="A520" s="127">
        <f t="shared" si="150"/>
        <v>43632</v>
      </c>
      <c r="B520" s="145">
        <f t="shared" ca="1" si="160"/>
        <v>1037.322244</v>
      </c>
      <c r="C520" s="128">
        <f t="shared" si="151"/>
        <v>1000</v>
      </c>
      <c r="D520" s="129">
        <f ca="1">IF(A520&lt;$B$1,VLOOKUP(A520,[1]DI!$A$4:$B$15000,2),0)</f>
        <v>0</v>
      </c>
      <c r="E520" s="128">
        <f t="shared" ca="1" si="144"/>
        <v>1</v>
      </c>
      <c r="F520" s="128">
        <f ca="1">(TRUNC(PRODUCT($E$12:$E519),16))</f>
        <v>1.08988150890341</v>
      </c>
      <c r="G520" s="128">
        <f t="shared" ca="1" si="161"/>
        <v>1.0625944415545601</v>
      </c>
      <c r="H520" s="128">
        <f t="shared" ca="1" si="145"/>
        <v>1.02567966</v>
      </c>
      <c r="I520" s="129">
        <f t="shared" si="152"/>
        <v>2.8000000000000001E-2</v>
      </c>
      <c r="J520" s="136">
        <f t="shared" si="153"/>
        <v>43482</v>
      </c>
      <c r="K520" s="130">
        <f t="shared" si="154"/>
        <v>102</v>
      </c>
      <c r="L520" s="131">
        <f t="shared" si="155"/>
        <v>103</v>
      </c>
      <c r="M520" s="132">
        <f t="shared" si="146"/>
        <v>1.011351092</v>
      </c>
      <c r="N520" s="132">
        <f t="shared" ca="1" si="147"/>
        <v>1.0373222440000001</v>
      </c>
      <c r="O520" s="131">
        <f t="shared" si="156"/>
        <v>0</v>
      </c>
      <c r="P520" s="17">
        <f t="shared" ca="1" si="157"/>
        <v>37.322243999999998</v>
      </c>
      <c r="Q520" s="133">
        <f t="shared" si="148"/>
        <v>0</v>
      </c>
      <c r="R520" s="134" t="str">
        <f t="shared" si="158"/>
        <v>J=</v>
      </c>
      <c r="S520" s="136">
        <f t="shared" si="159"/>
        <v>43663</v>
      </c>
      <c r="T520" s="135">
        <f t="shared" si="149"/>
        <v>0</v>
      </c>
      <c r="U520" s="12"/>
      <c r="V520" s="12"/>
      <c r="W520" s="12"/>
      <c r="X520" s="12"/>
      <c r="Y520" s="5"/>
      <c r="Z520" s="12"/>
      <c r="AA520" s="12"/>
      <c r="AB520" s="12"/>
      <c r="AC520" s="12"/>
      <c r="AD520" s="12"/>
      <c r="AE520" s="13"/>
      <c r="AF520" s="12"/>
      <c r="AG520" s="1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</row>
    <row r="521" spans="1:189" ht="12.75" x14ac:dyDescent="0.15">
      <c r="A521" s="127">
        <f t="shared" si="150"/>
        <v>43633</v>
      </c>
      <c r="B521" s="145">
        <f t="shared" ca="1" si="160"/>
        <v>1037.322244</v>
      </c>
      <c r="C521" s="128">
        <f t="shared" si="151"/>
        <v>1000</v>
      </c>
      <c r="D521" s="129">
        <f ca="1">IF(A521&lt;$B$1,VLOOKUP(A521,[1]DI!$A$4:$B$15000,2),0)</f>
        <v>6.4000000000000001E-2</v>
      </c>
      <c r="E521" s="128">
        <f t="shared" ca="1" si="144"/>
        <v>1.0002462000000001</v>
      </c>
      <c r="F521" s="128">
        <f ca="1">(TRUNC(PRODUCT($E$12:$E520),16))</f>
        <v>1.08988150890341</v>
      </c>
      <c r="G521" s="128">
        <f t="shared" ca="1" si="161"/>
        <v>1.0625944415545601</v>
      </c>
      <c r="H521" s="128">
        <f t="shared" ca="1" si="145"/>
        <v>1.02567966</v>
      </c>
      <c r="I521" s="129">
        <f t="shared" si="152"/>
        <v>2.8000000000000001E-2</v>
      </c>
      <c r="J521" s="136">
        <f t="shared" si="153"/>
        <v>43482</v>
      </c>
      <c r="K521" s="130">
        <f t="shared" si="154"/>
        <v>103</v>
      </c>
      <c r="L521" s="131">
        <f t="shared" si="155"/>
        <v>103</v>
      </c>
      <c r="M521" s="132">
        <f t="shared" si="146"/>
        <v>1.011351092</v>
      </c>
      <c r="N521" s="132">
        <f t="shared" ca="1" si="147"/>
        <v>1.0373222440000001</v>
      </c>
      <c r="O521" s="131">
        <f t="shared" si="156"/>
        <v>0</v>
      </c>
      <c r="P521" s="17">
        <f t="shared" ca="1" si="157"/>
        <v>37.322243999999998</v>
      </c>
      <c r="Q521" s="133">
        <f t="shared" si="148"/>
        <v>0</v>
      </c>
      <c r="R521" s="134" t="str">
        <f t="shared" si="158"/>
        <v>J=</v>
      </c>
      <c r="S521" s="136">
        <f t="shared" si="159"/>
        <v>43663</v>
      </c>
      <c r="T521" s="135">
        <f t="shared" si="149"/>
        <v>0</v>
      </c>
      <c r="U521" s="12"/>
      <c r="V521" s="12"/>
      <c r="W521" s="12"/>
      <c r="X521" s="12"/>
      <c r="Y521" s="5"/>
      <c r="Z521" s="12"/>
      <c r="AA521" s="12"/>
      <c r="AB521" s="12"/>
      <c r="AC521" s="12"/>
      <c r="AD521" s="12"/>
      <c r="AE521" s="13"/>
      <c r="AF521" s="12"/>
      <c r="AG521" s="1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</row>
    <row r="522" spans="1:189" ht="12.75" x14ac:dyDescent="0.15">
      <c r="A522" s="127">
        <f t="shared" si="150"/>
        <v>43634</v>
      </c>
      <c r="B522" s="145">
        <f t="shared" ca="1" si="160"/>
        <v>1037.6913489900001</v>
      </c>
      <c r="C522" s="128">
        <f t="shared" si="151"/>
        <v>1000</v>
      </c>
      <c r="D522" s="129">
        <f ca="1">IF(A522&lt;$B$1,VLOOKUP(A522,[1]DI!$A$4:$B$15000,2),0)</f>
        <v>6.4000000000000001E-2</v>
      </c>
      <c r="E522" s="128">
        <f t="shared" ca="1" si="144"/>
        <v>1.0002462000000001</v>
      </c>
      <c r="F522" s="128">
        <f ca="1">(TRUNC(PRODUCT($E$12:$E521),16))</f>
        <v>1.0901498377309</v>
      </c>
      <c r="G522" s="128">
        <f t="shared" ca="1" si="161"/>
        <v>1.0625944415545601</v>
      </c>
      <c r="H522" s="128">
        <f t="shared" ca="1" si="145"/>
        <v>1.02593219</v>
      </c>
      <c r="I522" s="129">
        <f t="shared" si="152"/>
        <v>2.8000000000000001E-2</v>
      </c>
      <c r="J522" s="136">
        <f t="shared" si="153"/>
        <v>43482</v>
      </c>
      <c r="K522" s="130">
        <f t="shared" si="154"/>
        <v>104</v>
      </c>
      <c r="L522" s="131">
        <f t="shared" si="155"/>
        <v>104</v>
      </c>
      <c r="M522" s="132">
        <f t="shared" si="146"/>
        <v>1.011461926</v>
      </c>
      <c r="N522" s="132">
        <f t="shared" ca="1" si="147"/>
        <v>1.0376913489999999</v>
      </c>
      <c r="O522" s="131">
        <f t="shared" si="156"/>
        <v>0</v>
      </c>
      <c r="P522" s="17">
        <f t="shared" ca="1" si="157"/>
        <v>37.691348990000002</v>
      </c>
      <c r="Q522" s="133">
        <f t="shared" si="148"/>
        <v>0</v>
      </c>
      <c r="R522" s="134" t="str">
        <f t="shared" si="158"/>
        <v>J=</v>
      </c>
      <c r="S522" s="136">
        <f t="shared" si="159"/>
        <v>43663</v>
      </c>
      <c r="T522" s="135">
        <f t="shared" si="149"/>
        <v>0</v>
      </c>
      <c r="U522" s="12"/>
      <c r="V522" s="12"/>
      <c r="W522" s="12"/>
      <c r="X522" s="12"/>
      <c r="Y522" s="5"/>
      <c r="Z522" s="12"/>
      <c r="AA522" s="12"/>
      <c r="AB522" s="12"/>
      <c r="AC522" s="12"/>
      <c r="AD522" s="12"/>
      <c r="AE522" s="13"/>
      <c r="AF522" s="12"/>
      <c r="AG522" s="1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</row>
    <row r="523" spans="1:189" ht="12.75" x14ac:dyDescent="0.15">
      <c r="A523" s="127">
        <f t="shared" si="150"/>
        <v>43635</v>
      </c>
      <c r="B523" s="145">
        <f t="shared" ca="1" si="160"/>
        <v>1038.0605720000001</v>
      </c>
      <c r="C523" s="128">
        <f t="shared" si="151"/>
        <v>1000</v>
      </c>
      <c r="D523" s="129">
        <f ca="1">IF(A523&lt;$B$1,VLOOKUP(A523,[1]DI!$A$4:$B$15000,2),0)</f>
        <v>6.4000000000000001E-2</v>
      </c>
      <c r="E523" s="128">
        <f t="shared" ca="1" si="144"/>
        <v>1.0002462000000001</v>
      </c>
      <c r="F523" s="128">
        <f ca="1">(TRUNC(PRODUCT($E$12:$E522),16))</f>
        <v>1.0904182326209499</v>
      </c>
      <c r="G523" s="128">
        <f t="shared" ca="1" si="161"/>
        <v>1.0625944415545601</v>
      </c>
      <c r="H523" s="128">
        <f t="shared" ca="1" si="145"/>
        <v>1.02618477</v>
      </c>
      <c r="I523" s="129">
        <f t="shared" si="152"/>
        <v>2.8000000000000001E-2</v>
      </c>
      <c r="J523" s="136">
        <f t="shared" si="153"/>
        <v>43482</v>
      </c>
      <c r="K523" s="130">
        <f t="shared" si="154"/>
        <v>105</v>
      </c>
      <c r="L523" s="131">
        <f t="shared" si="155"/>
        <v>105</v>
      </c>
      <c r="M523" s="132">
        <f t="shared" si="146"/>
        <v>1.0115727720000001</v>
      </c>
      <c r="N523" s="132">
        <f t="shared" ca="1" si="147"/>
        <v>1.038060572</v>
      </c>
      <c r="O523" s="131">
        <f t="shared" si="156"/>
        <v>0</v>
      </c>
      <c r="P523" s="17">
        <f t="shared" ca="1" si="157"/>
        <v>38.060572000000001</v>
      </c>
      <c r="Q523" s="133">
        <f t="shared" si="148"/>
        <v>0</v>
      </c>
      <c r="R523" s="134" t="str">
        <f t="shared" si="158"/>
        <v>J=</v>
      </c>
      <c r="S523" s="136">
        <f t="shared" si="159"/>
        <v>43663</v>
      </c>
      <c r="T523" s="135">
        <f t="shared" si="149"/>
        <v>0</v>
      </c>
      <c r="U523" s="12"/>
      <c r="V523" s="12"/>
      <c r="W523" s="12"/>
      <c r="X523" s="12"/>
      <c r="Y523" s="5"/>
      <c r="Z523" s="12"/>
      <c r="AA523" s="12"/>
      <c r="AB523" s="12"/>
      <c r="AC523" s="12"/>
      <c r="AD523" s="12"/>
      <c r="AE523" s="13"/>
      <c r="AF523" s="12"/>
      <c r="AG523" s="1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</row>
    <row r="524" spans="1:189" ht="12.75" x14ac:dyDescent="0.15">
      <c r="A524" s="127">
        <f t="shared" si="150"/>
        <v>43636</v>
      </c>
      <c r="B524" s="145">
        <f t="shared" ca="1" si="160"/>
        <v>1038.42993499</v>
      </c>
      <c r="C524" s="128">
        <f t="shared" si="151"/>
        <v>1000</v>
      </c>
      <c r="D524" s="129">
        <f ca="1">IF(A524&lt;$B$1,VLOOKUP(A524,[1]DI!$A$4:$B$15000,2),0)</f>
        <v>0</v>
      </c>
      <c r="E524" s="128">
        <f t="shared" ref="E524:E587" ca="1" si="162">IF(A524&lt;A$10,1,ROUND(((1+D524)^(1/252)),8))</f>
        <v>1</v>
      </c>
      <c r="F524" s="128">
        <f ca="1">(TRUNC(PRODUCT($E$12:$E523),16))</f>
        <v>1.0906866935898301</v>
      </c>
      <c r="G524" s="128">
        <f t="shared" ca="1" si="161"/>
        <v>1.0625944415545601</v>
      </c>
      <c r="H524" s="128">
        <f t="shared" ref="H524:H587" ca="1" si="163">ROUND(F524/G524,8)</f>
        <v>1.0264374199999999</v>
      </c>
      <c r="I524" s="129">
        <f t="shared" si="152"/>
        <v>2.8000000000000001E-2</v>
      </c>
      <c r="J524" s="136">
        <f t="shared" si="153"/>
        <v>43482</v>
      </c>
      <c r="K524" s="130">
        <f t="shared" si="154"/>
        <v>105</v>
      </c>
      <c r="L524" s="131">
        <f t="shared" si="155"/>
        <v>106</v>
      </c>
      <c r="M524" s="132">
        <f t="shared" ref="M524:M587" si="164">ROUND((I524+1)^(L524/252),9)</f>
        <v>1.0116836300000001</v>
      </c>
      <c r="N524" s="132">
        <f t="shared" ref="N524:N587" ca="1" si="165">ROUND(H524*M524,9)</f>
        <v>1.0384299349999999</v>
      </c>
      <c r="O524" s="131">
        <f t="shared" si="156"/>
        <v>0</v>
      </c>
      <c r="P524" s="17">
        <f t="shared" ca="1" si="157"/>
        <v>38.42993499</v>
      </c>
      <c r="Q524" s="133">
        <f t="shared" ref="Q524:Q587" si="166">IF(O524&gt;0,VLOOKUP(A524,$W$12:$AB$60,5),0)</f>
        <v>0</v>
      </c>
      <c r="R524" s="134" t="str">
        <f t="shared" si="158"/>
        <v>J=</v>
      </c>
      <c r="S524" s="136">
        <f t="shared" si="159"/>
        <v>43663</v>
      </c>
      <c r="T524" s="135">
        <f t="shared" ref="T524:T587" si="167">IF(O524&gt;0,(P524+Q524)*T$9,0)</f>
        <v>0</v>
      </c>
      <c r="U524" s="12"/>
      <c r="V524" s="12"/>
      <c r="W524" s="12"/>
      <c r="X524" s="12"/>
      <c r="Y524" s="5"/>
      <c r="Z524" s="12"/>
      <c r="AA524" s="12"/>
      <c r="AB524" s="12"/>
      <c r="AC524" s="12"/>
      <c r="AD524" s="12"/>
      <c r="AE524" s="13"/>
      <c r="AF524" s="12"/>
      <c r="AG524" s="1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</row>
    <row r="525" spans="1:189" ht="12.75" x14ac:dyDescent="0.15">
      <c r="A525" s="127">
        <f t="shared" ref="A525:A588" si="168">(A524+1)</f>
        <v>43637</v>
      </c>
      <c r="B525" s="145">
        <f t="shared" ca="1" si="160"/>
        <v>1038.42993499</v>
      </c>
      <c r="C525" s="128">
        <f t="shared" ref="C525:C588" si="169">(C524-Q524)</f>
        <v>1000</v>
      </c>
      <c r="D525" s="129">
        <f ca="1">IF(A525&lt;$B$1,VLOOKUP(A525,[1]DI!$A$4:$B$15000,2),0)</f>
        <v>6.4000000000000001E-2</v>
      </c>
      <c r="E525" s="128">
        <f t="shared" ca="1" si="162"/>
        <v>1.0002462000000001</v>
      </c>
      <c r="F525" s="128">
        <f ca="1">(TRUNC(PRODUCT($E$12:$E524),16))</f>
        <v>1.0906866935898301</v>
      </c>
      <c r="G525" s="128">
        <f t="shared" ca="1" si="161"/>
        <v>1.0625944415545601</v>
      </c>
      <c r="H525" s="128">
        <f t="shared" ca="1" si="163"/>
        <v>1.0264374199999999</v>
      </c>
      <c r="I525" s="129">
        <f t="shared" ref="I525:I588" si="170">I524</f>
        <v>2.8000000000000001E-2</v>
      </c>
      <c r="J525" s="136">
        <f t="shared" ref="J525:J588" si="171">IF(O524&gt;0,VLOOKUP(O524,V$12:AF$60,2),J524)</f>
        <v>43482</v>
      </c>
      <c r="K525" s="130">
        <f t="shared" ref="K525:K588" si="172">IF(A525&gt;J525,IF(NETWORKDAYS(J525,A525,$V$71:$V$455)-1=0,1,NETWORKDAYS(J525,A525,$V$71:$V$455)-1),0)</f>
        <v>106</v>
      </c>
      <c r="L525" s="131">
        <f t="shared" ref="L525:L588" si="173">IF(AND(K525=1,K524=1),1,IF(K525&gt;0,IF(K525=K524,K525+1,K525),0))</f>
        <v>106</v>
      </c>
      <c r="M525" s="132">
        <f t="shared" si="164"/>
        <v>1.0116836300000001</v>
      </c>
      <c r="N525" s="132">
        <f t="shared" ca="1" si="165"/>
        <v>1.0384299349999999</v>
      </c>
      <c r="O525" s="131">
        <f t="shared" ref="O525:O588" si="174">IF(VLOOKUP(A525,W$12:AD$60,8)=VLOOKUP(A524,W$12:AD$60,8),0,VLOOKUP(A525,W$12:AD$60,8))</f>
        <v>0</v>
      </c>
      <c r="P525" s="17">
        <f t="shared" ref="P525:P588" ca="1" si="175">TRUNC(((N525-1)*C525),8)</f>
        <v>38.42993499</v>
      </c>
      <c r="Q525" s="133">
        <f t="shared" si="166"/>
        <v>0</v>
      </c>
      <c r="R525" s="134" t="str">
        <f t="shared" ref="R525:R588" si="176">IF(O524&gt;0,VLOOKUP(O524,V$12:AF$60,10),R524)</f>
        <v>J=</v>
      </c>
      <c r="S525" s="136">
        <f t="shared" ref="S525:S588" si="177">IF(O524&gt;0,VLOOKUP(O524,V$12:AF$60,11),S524)</f>
        <v>43663</v>
      </c>
      <c r="T525" s="135">
        <f t="shared" si="167"/>
        <v>0</v>
      </c>
      <c r="U525" s="12"/>
      <c r="V525" s="12"/>
      <c r="W525" s="12"/>
      <c r="X525" s="12"/>
      <c r="Y525" s="5"/>
      <c r="Z525" s="12"/>
      <c r="AA525" s="12"/>
      <c r="AB525" s="12"/>
      <c r="AC525" s="12"/>
      <c r="AD525" s="12"/>
      <c r="AE525" s="13"/>
      <c r="AF525" s="12"/>
      <c r="AG525" s="1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</row>
    <row r="526" spans="1:189" ht="12.75" x14ac:dyDescent="0.15">
      <c r="A526" s="127">
        <f t="shared" si="168"/>
        <v>43638</v>
      </c>
      <c r="B526" s="145">
        <f t="shared" ref="B526:B589" ca="1" si="178">IF(A526&lt;=TODAY(),C526+P526,IF(AND(A526&gt;TODAY(),A526&lt;=$B$1),IF(VLOOKUP(TODAY(),$A$10:$D$10000,4,FALSE)=0,"n.d",C526+P526),"n.d"))</f>
        <v>1038.7994279899999</v>
      </c>
      <c r="C526" s="128">
        <f t="shared" si="169"/>
        <v>1000</v>
      </c>
      <c r="D526" s="129">
        <f ca="1">IF(A526&lt;$B$1,VLOOKUP(A526,[1]DI!$A$4:$B$15000,2),0)</f>
        <v>0</v>
      </c>
      <c r="E526" s="128">
        <f t="shared" ca="1" si="162"/>
        <v>1</v>
      </c>
      <c r="F526" s="128">
        <f ca="1">(TRUNC(PRODUCT($E$12:$E525),16))</f>
        <v>1.09095522065379</v>
      </c>
      <c r="G526" s="128">
        <f t="shared" ca="1" si="161"/>
        <v>1.0625944415545601</v>
      </c>
      <c r="H526" s="128">
        <f t="shared" ca="1" si="163"/>
        <v>1.02669013</v>
      </c>
      <c r="I526" s="129">
        <f t="shared" si="170"/>
        <v>2.8000000000000001E-2</v>
      </c>
      <c r="J526" s="136">
        <f t="shared" si="171"/>
        <v>43482</v>
      </c>
      <c r="K526" s="130">
        <f t="shared" si="172"/>
        <v>106</v>
      </c>
      <c r="L526" s="131">
        <f t="shared" si="173"/>
        <v>107</v>
      </c>
      <c r="M526" s="132">
        <f t="shared" si="164"/>
        <v>1.011794501</v>
      </c>
      <c r="N526" s="132">
        <f t="shared" ca="1" si="165"/>
        <v>1.0387994279999999</v>
      </c>
      <c r="O526" s="131">
        <f t="shared" si="174"/>
        <v>0</v>
      </c>
      <c r="P526" s="17">
        <f t="shared" ca="1" si="175"/>
        <v>38.799427989999998</v>
      </c>
      <c r="Q526" s="133">
        <f t="shared" si="166"/>
        <v>0</v>
      </c>
      <c r="R526" s="134" t="str">
        <f t="shared" si="176"/>
        <v>J=</v>
      </c>
      <c r="S526" s="136">
        <f t="shared" si="177"/>
        <v>43663</v>
      </c>
      <c r="T526" s="135">
        <f t="shared" si="167"/>
        <v>0</v>
      </c>
      <c r="U526" s="12"/>
      <c r="V526" s="12"/>
      <c r="W526" s="12"/>
      <c r="X526" s="12"/>
      <c r="Y526" s="5"/>
      <c r="Z526" s="12"/>
      <c r="AA526" s="12"/>
      <c r="AB526" s="12"/>
      <c r="AC526" s="12"/>
      <c r="AD526" s="12"/>
      <c r="AE526" s="13"/>
      <c r="AF526" s="12"/>
      <c r="AG526" s="1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</row>
    <row r="527" spans="1:189" ht="12.75" x14ac:dyDescent="0.15">
      <c r="A527" s="127">
        <f t="shared" si="168"/>
        <v>43639</v>
      </c>
      <c r="B527" s="145">
        <f t="shared" ca="1" si="178"/>
        <v>1038.7994279899999</v>
      </c>
      <c r="C527" s="128">
        <f t="shared" si="169"/>
        <v>1000</v>
      </c>
      <c r="D527" s="129">
        <f ca="1">IF(A527&lt;$B$1,VLOOKUP(A527,[1]DI!$A$4:$B$15000,2),0)</f>
        <v>0</v>
      </c>
      <c r="E527" s="128">
        <f t="shared" ca="1" si="162"/>
        <v>1</v>
      </c>
      <c r="F527" s="128">
        <f ca="1">(TRUNC(PRODUCT($E$12:$E526),16))</f>
        <v>1.09095522065379</v>
      </c>
      <c r="G527" s="128">
        <f t="shared" ca="1" si="161"/>
        <v>1.0625944415545601</v>
      </c>
      <c r="H527" s="128">
        <f t="shared" ca="1" si="163"/>
        <v>1.02669013</v>
      </c>
      <c r="I527" s="129">
        <f t="shared" si="170"/>
        <v>2.8000000000000001E-2</v>
      </c>
      <c r="J527" s="136">
        <f t="shared" si="171"/>
        <v>43482</v>
      </c>
      <c r="K527" s="130">
        <f t="shared" si="172"/>
        <v>106</v>
      </c>
      <c r="L527" s="131">
        <f t="shared" si="173"/>
        <v>107</v>
      </c>
      <c r="M527" s="132">
        <f t="shared" si="164"/>
        <v>1.011794501</v>
      </c>
      <c r="N527" s="132">
        <f t="shared" ca="1" si="165"/>
        <v>1.0387994279999999</v>
      </c>
      <c r="O527" s="131">
        <f t="shared" si="174"/>
        <v>0</v>
      </c>
      <c r="P527" s="17">
        <f t="shared" ca="1" si="175"/>
        <v>38.799427989999998</v>
      </c>
      <c r="Q527" s="133">
        <f t="shared" si="166"/>
        <v>0</v>
      </c>
      <c r="R527" s="134" t="str">
        <f t="shared" si="176"/>
        <v>J=</v>
      </c>
      <c r="S527" s="136">
        <f t="shared" si="177"/>
        <v>43663</v>
      </c>
      <c r="T527" s="135">
        <f t="shared" si="167"/>
        <v>0</v>
      </c>
      <c r="U527" s="12"/>
      <c r="V527" s="12"/>
      <c r="W527" s="12"/>
      <c r="X527" s="12"/>
      <c r="Y527" s="5"/>
      <c r="Z527" s="12"/>
      <c r="AA527" s="12"/>
      <c r="AB527" s="12"/>
      <c r="AC527" s="12"/>
      <c r="AD527" s="12"/>
      <c r="AE527" s="13"/>
      <c r="AF527" s="12"/>
      <c r="AG527" s="1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</row>
    <row r="528" spans="1:189" ht="12.75" x14ac:dyDescent="0.15">
      <c r="A528" s="127">
        <f t="shared" si="168"/>
        <v>43640</v>
      </c>
      <c r="B528" s="145">
        <f t="shared" ca="1" si="178"/>
        <v>1038.7994279899999</v>
      </c>
      <c r="C528" s="128">
        <f t="shared" si="169"/>
        <v>1000</v>
      </c>
      <c r="D528" s="129">
        <f ca="1">IF(A528&lt;$B$1,VLOOKUP(A528,[1]DI!$A$4:$B$15000,2),0)</f>
        <v>6.4000000000000001E-2</v>
      </c>
      <c r="E528" s="128">
        <f t="shared" ca="1" si="162"/>
        <v>1.0002462000000001</v>
      </c>
      <c r="F528" s="128">
        <f ca="1">(TRUNC(PRODUCT($E$12:$E527),16))</f>
        <v>1.09095522065379</v>
      </c>
      <c r="G528" s="128">
        <f t="shared" ca="1" si="161"/>
        <v>1.0625944415545601</v>
      </c>
      <c r="H528" s="128">
        <f t="shared" ca="1" si="163"/>
        <v>1.02669013</v>
      </c>
      <c r="I528" s="129">
        <f t="shared" si="170"/>
        <v>2.8000000000000001E-2</v>
      </c>
      <c r="J528" s="136">
        <f t="shared" si="171"/>
        <v>43482</v>
      </c>
      <c r="K528" s="130">
        <f t="shared" si="172"/>
        <v>107</v>
      </c>
      <c r="L528" s="131">
        <f t="shared" si="173"/>
        <v>107</v>
      </c>
      <c r="M528" s="132">
        <f t="shared" si="164"/>
        <v>1.011794501</v>
      </c>
      <c r="N528" s="132">
        <f t="shared" ca="1" si="165"/>
        <v>1.0387994279999999</v>
      </c>
      <c r="O528" s="131">
        <f t="shared" si="174"/>
        <v>0</v>
      </c>
      <c r="P528" s="17">
        <f t="shared" ca="1" si="175"/>
        <v>38.799427989999998</v>
      </c>
      <c r="Q528" s="133">
        <f t="shared" si="166"/>
        <v>0</v>
      </c>
      <c r="R528" s="134" t="str">
        <f t="shared" si="176"/>
        <v>J=</v>
      </c>
      <c r="S528" s="136">
        <f t="shared" si="177"/>
        <v>43663</v>
      </c>
      <c r="T528" s="135">
        <f t="shared" si="167"/>
        <v>0</v>
      </c>
      <c r="U528" s="12"/>
      <c r="V528" s="12"/>
      <c r="W528" s="12"/>
      <c r="X528" s="12"/>
      <c r="Y528" s="5"/>
      <c r="Z528" s="12"/>
      <c r="AA528" s="12"/>
      <c r="AB528" s="12"/>
      <c r="AC528" s="12"/>
      <c r="AD528" s="12"/>
      <c r="AE528" s="13"/>
      <c r="AF528" s="12"/>
      <c r="AG528" s="1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</row>
    <row r="529" spans="1:189" ht="12.75" x14ac:dyDescent="0.15">
      <c r="A529" s="127">
        <f t="shared" si="168"/>
        <v>43641</v>
      </c>
      <c r="B529" s="145">
        <f t="shared" ca="1" si="178"/>
        <v>1039.1690490000001</v>
      </c>
      <c r="C529" s="128">
        <f t="shared" si="169"/>
        <v>1000</v>
      </c>
      <c r="D529" s="129">
        <f ca="1">IF(A529&lt;$B$1,VLOOKUP(A529,[1]DI!$A$4:$B$15000,2),0)</f>
        <v>6.4000000000000001E-2</v>
      </c>
      <c r="E529" s="128">
        <f t="shared" ca="1" si="162"/>
        <v>1.0002462000000001</v>
      </c>
      <c r="F529" s="128">
        <f ca="1">(TRUNC(PRODUCT($E$12:$E528),16))</f>
        <v>1.0912238138291099</v>
      </c>
      <c r="G529" s="128">
        <f t="shared" ca="1" si="161"/>
        <v>1.0625944415545601</v>
      </c>
      <c r="H529" s="128">
        <f t="shared" ca="1" si="163"/>
        <v>1.0269429000000001</v>
      </c>
      <c r="I529" s="129">
        <f t="shared" si="170"/>
        <v>2.8000000000000001E-2</v>
      </c>
      <c r="J529" s="136">
        <f t="shared" si="171"/>
        <v>43482</v>
      </c>
      <c r="K529" s="130">
        <f t="shared" si="172"/>
        <v>108</v>
      </c>
      <c r="L529" s="131">
        <f t="shared" si="173"/>
        <v>108</v>
      </c>
      <c r="M529" s="132">
        <f t="shared" si="164"/>
        <v>1.011905383</v>
      </c>
      <c r="N529" s="132">
        <f t="shared" ca="1" si="165"/>
        <v>1.0391690490000001</v>
      </c>
      <c r="O529" s="131">
        <f t="shared" si="174"/>
        <v>0</v>
      </c>
      <c r="P529" s="17">
        <f t="shared" ca="1" si="175"/>
        <v>39.169049000000001</v>
      </c>
      <c r="Q529" s="133">
        <f t="shared" si="166"/>
        <v>0</v>
      </c>
      <c r="R529" s="134" t="str">
        <f t="shared" si="176"/>
        <v>J=</v>
      </c>
      <c r="S529" s="136">
        <f t="shared" si="177"/>
        <v>43663</v>
      </c>
      <c r="T529" s="135">
        <f t="shared" si="167"/>
        <v>0</v>
      </c>
      <c r="U529" s="12"/>
      <c r="V529" s="12"/>
      <c r="W529" s="12"/>
      <c r="X529" s="12"/>
      <c r="Y529" s="5"/>
      <c r="Z529" s="12"/>
      <c r="AA529" s="12"/>
      <c r="AB529" s="12"/>
      <c r="AC529" s="12"/>
      <c r="AD529" s="12"/>
      <c r="AE529" s="13"/>
      <c r="AF529" s="12"/>
      <c r="AG529" s="1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</row>
    <row r="530" spans="1:189" ht="12.75" x14ac:dyDescent="0.15">
      <c r="A530" s="127">
        <f t="shared" si="168"/>
        <v>43642</v>
      </c>
      <c r="B530" s="145">
        <f t="shared" ca="1" si="178"/>
        <v>1039.5387989999999</v>
      </c>
      <c r="C530" s="128">
        <f t="shared" si="169"/>
        <v>1000</v>
      </c>
      <c r="D530" s="129">
        <f ca="1">IF(A530&lt;$B$1,VLOOKUP(A530,[1]DI!$A$4:$B$15000,2),0)</f>
        <v>6.4000000000000001E-2</v>
      </c>
      <c r="E530" s="128">
        <f t="shared" ca="1" si="162"/>
        <v>1.0002462000000001</v>
      </c>
      <c r="F530" s="128">
        <f ca="1">(TRUNC(PRODUCT($E$12:$E529),16))</f>
        <v>1.0914924731320801</v>
      </c>
      <c r="G530" s="128">
        <f t="shared" ca="1" si="161"/>
        <v>1.0625944415545601</v>
      </c>
      <c r="H530" s="128">
        <f t="shared" ca="1" si="163"/>
        <v>1.0271957300000001</v>
      </c>
      <c r="I530" s="129">
        <f t="shared" si="170"/>
        <v>2.8000000000000001E-2</v>
      </c>
      <c r="J530" s="136">
        <f t="shared" si="171"/>
        <v>43482</v>
      </c>
      <c r="K530" s="130">
        <f t="shared" si="172"/>
        <v>109</v>
      </c>
      <c r="L530" s="131">
        <f t="shared" si="173"/>
        <v>109</v>
      </c>
      <c r="M530" s="132">
        <f t="shared" si="164"/>
        <v>1.0120162779999999</v>
      </c>
      <c r="N530" s="132">
        <f t="shared" ca="1" si="165"/>
        <v>1.039538799</v>
      </c>
      <c r="O530" s="131">
        <f t="shared" si="174"/>
        <v>0</v>
      </c>
      <c r="P530" s="17">
        <f t="shared" ca="1" si="175"/>
        <v>39.538798999999997</v>
      </c>
      <c r="Q530" s="133">
        <f t="shared" si="166"/>
        <v>0</v>
      </c>
      <c r="R530" s="134" t="str">
        <f t="shared" si="176"/>
        <v>J=</v>
      </c>
      <c r="S530" s="136">
        <f t="shared" si="177"/>
        <v>43663</v>
      </c>
      <c r="T530" s="135">
        <f t="shared" si="167"/>
        <v>0</v>
      </c>
      <c r="U530" s="12"/>
      <c r="V530" s="12"/>
      <c r="W530" s="12"/>
      <c r="X530" s="12"/>
      <c r="Y530" s="5"/>
      <c r="Z530" s="12"/>
      <c r="AA530" s="12"/>
      <c r="AB530" s="12"/>
      <c r="AC530" s="12"/>
      <c r="AD530" s="12"/>
      <c r="AE530" s="13"/>
      <c r="AF530" s="12"/>
      <c r="AG530" s="1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</row>
    <row r="531" spans="1:189" ht="12.75" x14ac:dyDescent="0.15">
      <c r="A531" s="127">
        <f t="shared" si="168"/>
        <v>43643</v>
      </c>
      <c r="B531" s="145">
        <f t="shared" ca="1" si="178"/>
        <v>1039.90869</v>
      </c>
      <c r="C531" s="128">
        <f t="shared" si="169"/>
        <v>1000</v>
      </c>
      <c r="D531" s="129">
        <f ca="1">IF(A531&lt;$B$1,VLOOKUP(A531,[1]DI!$A$4:$B$15000,2),0)</f>
        <v>6.4000000000000001E-2</v>
      </c>
      <c r="E531" s="128">
        <f t="shared" ca="1" si="162"/>
        <v>1.0002462000000001</v>
      </c>
      <c r="F531" s="128">
        <f ca="1">(TRUNC(PRODUCT($E$12:$E530),16))</f>
        <v>1.0917611985789599</v>
      </c>
      <c r="G531" s="128">
        <f t="shared" ca="1" si="161"/>
        <v>1.0625944415545601</v>
      </c>
      <c r="H531" s="128">
        <f t="shared" ca="1" si="163"/>
        <v>1.0274486300000001</v>
      </c>
      <c r="I531" s="129">
        <f t="shared" si="170"/>
        <v>2.8000000000000001E-2</v>
      </c>
      <c r="J531" s="136">
        <f t="shared" si="171"/>
        <v>43482</v>
      </c>
      <c r="K531" s="130">
        <f t="shared" si="172"/>
        <v>110</v>
      </c>
      <c r="L531" s="131">
        <f t="shared" si="173"/>
        <v>110</v>
      </c>
      <c r="M531" s="132">
        <f t="shared" si="164"/>
        <v>1.012127185</v>
      </c>
      <c r="N531" s="132">
        <f t="shared" ca="1" si="165"/>
        <v>1.0399086900000001</v>
      </c>
      <c r="O531" s="131">
        <f t="shared" si="174"/>
        <v>0</v>
      </c>
      <c r="P531" s="17">
        <f t="shared" ca="1" si="175"/>
        <v>39.90869</v>
      </c>
      <c r="Q531" s="133">
        <f t="shared" si="166"/>
        <v>0</v>
      </c>
      <c r="R531" s="134" t="str">
        <f t="shared" si="176"/>
        <v>J=</v>
      </c>
      <c r="S531" s="136">
        <f t="shared" si="177"/>
        <v>43663</v>
      </c>
      <c r="T531" s="135">
        <f t="shared" si="167"/>
        <v>0</v>
      </c>
      <c r="U531" s="12"/>
      <c r="V531" s="12"/>
      <c r="W531" s="12"/>
      <c r="X531" s="12"/>
      <c r="Y531" s="5"/>
      <c r="Z531" s="12"/>
      <c r="AA531" s="12"/>
      <c r="AB531" s="12"/>
      <c r="AC531" s="12"/>
      <c r="AD531" s="12"/>
      <c r="AE531" s="13"/>
      <c r="AF531" s="12"/>
      <c r="AG531" s="1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</row>
    <row r="532" spans="1:189" ht="12.75" x14ac:dyDescent="0.15">
      <c r="A532" s="127">
        <f t="shared" si="168"/>
        <v>43644</v>
      </c>
      <c r="B532" s="145">
        <f t="shared" ca="1" si="178"/>
        <v>1040.2786989900001</v>
      </c>
      <c r="C532" s="128">
        <f t="shared" si="169"/>
        <v>1000</v>
      </c>
      <c r="D532" s="129">
        <f ca="1">IF(A532&lt;$B$1,VLOOKUP(A532,[1]DI!$A$4:$B$15000,2),0)</f>
        <v>6.4000000000000001E-2</v>
      </c>
      <c r="E532" s="128">
        <f t="shared" ca="1" si="162"/>
        <v>1.0002462000000001</v>
      </c>
      <c r="F532" s="128">
        <f ca="1">(TRUNC(PRODUCT($E$12:$E531),16))</f>
        <v>1.09202999018605</v>
      </c>
      <c r="G532" s="128">
        <f t="shared" ca="1" si="161"/>
        <v>1.0625944415545601</v>
      </c>
      <c r="H532" s="128">
        <f t="shared" ca="1" si="163"/>
        <v>1.02770158</v>
      </c>
      <c r="I532" s="129">
        <f t="shared" si="170"/>
        <v>2.8000000000000001E-2</v>
      </c>
      <c r="J532" s="136">
        <f t="shared" si="171"/>
        <v>43482</v>
      </c>
      <c r="K532" s="130">
        <f t="shared" si="172"/>
        <v>111</v>
      </c>
      <c r="L532" s="131">
        <f t="shared" si="173"/>
        <v>111</v>
      </c>
      <c r="M532" s="132">
        <f t="shared" si="164"/>
        <v>1.0122381039999999</v>
      </c>
      <c r="N532" s="132">
        <f t="shared" ca="1" si="165"/>
        <v>1.0402786989999999</v>
      </c>
      <c r="O532" s="131">
        <f t="shared" si="174"/>
        <v>0</v>
      </c>
      <c r="P532" s="17">
        <f t="shared" ca="1" si="175"/>
        <v>40.278698990000002</v>
      </c>
      <c r="Q532" s="133">
        <f t="shared" si="166"/>
        <v>0</v>
      </c>
      <c r="R532" s="134" t="str">
        <f t="shared" si="176"/>
        <v>J=</v>
      </c>
      <c r="S532" s="136">
        <f t="shared" si="177"/>
        <v>43663</v>
      </c>
      <c r="T532" s="135">
        <f t="shared" si="167"/>
        <v>0</v>
      </c>
      <c r="U532" s="12"/>
      <c r="V532" s="12"/>
      <c r="W532" s="12"/>
      <c r="X532" s="12"/>
      <c r="Y532" s="5"/>
      <c r="Z532" s="12"/>
      <c r="AA532" s="12"/>
      <c r="AB532" s="12"/>
      <c r="AC532" s="12"/>
      <c r="AD532" s="12"/>
      <c r="AE532" s="13"/>
      <c r="AF532" s="12"/>
      <c r="AG532" s="1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</row>
    <row r="533" spans="1:189" ht="12.75" x14ac:dyDescent="0.15">
      <c r="A533" s="127">
        <f t="shared" si="168"/>
        <v>43645</v>
      </c>
      <c r="B533" s="145">
        <f t="shared" ca="1" si="178"/>
        <v>1040.64884699</v>
      </c>
      <c r="C533" s="128">
        <f t="shared" si="169"/>
        <v>1000</v>
      </c>
      <c r="D533" s="129">
        <f ca="1">IF(A533&lt;$B$1,VLOOKUP(A533,[1]DI!$A$4:$B$15000,2),0)</f>
        <v>0</v>
      </c>
      <c r="E533" s="128">
        <f t="shared" ca="1" si="162"/>
        <v>1</v>
      </c>
      <c r="F533" s="128">
        <f ca="1">(TRUNC(PRODUCT($E$12:$E532),16))</f>
        <v>1.0922988479696401</v>
      </c>
      <c r="G533" s="128">
        <f t="shared" ca="1" si="161"/>
        <v>1.0625944415545601</v>
      </c>
      <c r="H533" s="128">
        <f t="shared" ca="1" si="163"/>
        <v>1.0279545999999999</v>
      </c>
      <c r="I533" s="129">
        <f t="shared" si="170"/>
        <v>2.8000000000000001E-2</v>
      </c>
      <c r="J533" s="136">
        <f t="shared" si="171"/>
        <v>43482</v>
      </c>
      <c r="K533" s="130">
        <f t="shared" si="172"/>
        <v>111</v>
      </c>
      <c r="L533" s="131">
        <f t="shared" si="173"/>
        <v>112</v>
      </c>
      <c r="M533" s="132">
        <f t="shared" si="164"/>
        <v>1.012349035</v>
      </c>
      <c r="N533" s="132">
        <f t="shared" ca="1" si="165"/>
        <v>1.0406488469999999</v>
      </c>
      <c r="O533" s="131">
        <f t="shared" si="174"/>
        <v>0</v>
      </c>
      <c r="P533" s="17">
        <f t="shared" ca="1" si="175"/>
        <v>40.648846990000003</v>
      </c>
      <c r="Q533" s="133">
        <f t="shared" si="166"/>
        <v>0</v>
      </c>
      <c r="R533" s="134" t="str">
        <f t="shared" si="176"/>
        <v>J=</v>
      </c>
      <c r="S533" s="136">
        <f t="shared" si="177"/>
        <v>43663</v>
      </c>
      <c r="T533" s="135">
        <f t="shared" si="167"/>
        <v>0</v>
      </c>
      <c r="U533" s="12"/>
      <c r="V533" s="12"/>
      <c r="W533" s="12"/>
      <c r="X533" s="12"/>
      <c r="Y533" s="5"/>
      <c r="Z533" s="12"/>
      <c r="AA533" s="12"/>
      <c r="AB533" s="12"/>
      <c r="AC533" s="12"/>
      <c r="AD533" s="12"/>
      <c r="AE533" s="13"/>
      <c r="AF533" s="12"/>
      <c r="AG533" s="1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</row>
    <row r="534" spans="1:189" ht="12.75" x14ac:dyDescent="0.15">
      <c r="A534" s="127">
        <f t="shared" si="168"/>
        <v>43646</v>
      </c>
      <c r="B534" s="145">
        <f t="shared" ca="1" si="178"/>
        <v>1040.64884699</v>
      </c>
      <c r="C534" s="128">
        <f t="shared" si="169"/>
        <v>1000</v>
      </c>
      <c r="D534" s="129">
        <f ca="1">IF(A534&lt;$B$1,VLOOKUP(A534,[1]DI!$A$4:$B$15000,2),0)</f>
        <v>0</v>
      </c>
      <c r="E534" s="128">
        <f t="shared" ca="1" si="162"/>
        <v>1</v>
      </c>
      <c r="F534" s="128">
        <f ca="1">(TRUNC(PRODUCT($E$12:$E533),16))</f>
        <v>1.0922988479696401</v>
      </c>
      <c r="G534" s="128">
        <f t="shared" ca="1" si="161"/>
        <v>1.0625944415545601</v>
      </c>
      <c r="H534" s="128">
        <f t="shared" ca="1" si="163"/>
        <v>1.0279545999999999</v>
      </c>
      <c r="I534" s="129">
        <f t="shared" si="170"/>
        <v>2.8000000000000001E-2</v>
      </c>
      <c r="J534" s="136">
        <f t="shared" si="171"/>
        <v>43482</v>
      </c>
      <c r="K534" s="130">
        <f t="shared" si="172"/>
        <v>111</v>
      </c>
      <c r="L534" s="131">
        <f t="shared" si="173"/>
        <v>112</v>
      </c>
      <c r="M534" s="132">
        <f t="shared" si="164"/>
        <v>1.012349035</v>
      </c>
      <c r="N534" s="132">
        <f t="shared" ca="1" si="165"/>
        <v>1.0406488469999999</v>
      </c>
      <c r="O534" s="131">
        <f t="shared" si="174"/>
        <v>0</v>
      </c>
      <c r="P534" s="17">
        <f t="shared" ca="1" si="175"/>
        <v>40.648846990000003</v>
      </c>
      <c r="Q534" s="133">
        <f t="shared" si="166"/>
        <v>0</v>
      </c>
      <c r="R534" s="134" t="str">
        <f t="shared" si="176"/>
        <v>J=</v>
      </c>
      <c r="S534" s="136">
        <f t="shared" si="177"/>
        <v>43663</v>
      </c>
      <c r="T534" s="135">
        <f t="shared" si="167"/>
        <v>0</v>
      </c>
      <c r="U534" s="12"/>
      <c r="V534" s="12"/>
      <c r="W534" s="12"/>
      <c r="X534" s="12"/>
      <c r="Y534" s="5"/>
      <c r="Z534" s="12"/>
      <c r="AA534" s="12"/>
      <c r="AB534" s="12"/>
      <c r="AC534" s="12"/>
      <c r="AD534" s="12"/>
      <c r="AE534" s="13"/>
      <c r="AF534" s="12"/>
      <c r="AG534" s="1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</row>
    <row r="535" spans="1:189" ht="12.75" x14ac:dyDescent="0.15">
      <c r="A535" s="127">
        <f t="shared" si="168"/>
        <v>43647</v>
      </c>
      <c r="B535" s="145">
        <f t="shared" ca="1" si="178"/>
        <v>1040.64884699</v>
      </c>
      <c r="C535" s="128">
        <f t="shared" si="169"/>
        <v>1000</v>
      </c>
      <c r="D535" s="129">
        <f ca="1">IF(A535&lt;$B$1,VLOOKUP(A535,[1]DI!$A$4:$B$15000,2),0)</f>
        <v>6.4000000000000001E-2</v>
      </c>
      <c r="E535" s="128">
        <f t="shared" ca="1" si="162"/>
        <v>1.0002462000000001</v>
      </c>
      <c r="F535" s="128">
        <f ca="1">(TRUNC(PRODUCT($E$12:$E534),16))</f>
        <v>1.0922988479696401</v>
      </c>
      <c r="G535" s="128">
        <f t="shared" ca="1" si="161"/>
        <v>1.0625944415545601</v>
      </c>
      <c r="H535" s="128">
        <f t="shared" ca="1" si="163"/>
        <v>1.0279545999999999</v>
      </c>
      <c r="I535" s="129">
        <f t="shared" si="170"/>
        <v>2.8000000000000001E-2</v>
      </c>
      <c r="J535" s="136">
        <f t="shared" si="171"/>
        <v>43482</v>
      </c>
      <c r="K535" s="130">
        <f t="shared" si="172"/>
        <v>112</v>
      </c>
      <c r="L535" s="131">
        <f t="shared" si="173"/>
        <v>112</v>
      </c>
      <c r="M535" s="132">
        <f t="shared" si="164"/>
        <v>1.012349035</v>
      </c>
      <c r="N535" s="132">
        <f t="shared" ca="1" si="165"/>
        <v>1.0406488469999999</v>
      </c>
      <c r="O535" s="131">
        <f t="shared" si="174"/>
        <v>0</v>
      </c>
      <c r="P535" s="17">
        <f t="shared" ca="1" si="175"/>
        <v>40.648846990000003</v>
      </c>
      <c r="Q535" s="133">
        <f t="shared" si="166"/>
        <v>0</v>
      </c>
      <c r="R535" s="134" t="str">
        <f t="shared" si="176"/>
        <v>J=</v>
      </c>
      <c r="S535" s="136">
        <f t="shared" si="177"/>
        <v>43663</v>
      </c>
      <c r="T535" s="135">
        <f t="shared" si="167"/>
        <v>0</v>
      </c>
      <c r="U535" s="12"/>
      <c r="V535" s="12"/>
      <c r="W535" s="12"/>
      <c r="X535" s="12"/>
      <c r="Y535" s="5"/>
      <c r="Z535" s="12"/>
      <c r="AA535" s="12"/>
      <c r="AB535" s="12"/>
      <c r="AC535" s="12"/>
      <c r="AD535" s="12"/>
      <c r="AE535" s="13"/>
      <c r="AF535" s="12"/>
      <c r="AG535" s="1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</row>
    <row r="536" spans="1:189" ht="12.75" x14ac:dyDescent="0.15">
      <c r="A536" s="127">
        <f t="shared" si="168"/>
        <v>43648</v>
      </c>
      <c r="B536" s="145">
        <f t="shared" ca="1" si="178"/>
        <v>1041.019135</v>
      </c>
      <c r="C536" s="128">
        <f t="shared" si="169"/>
        <v>1000</v>
      </c>
      <c r="D536" s="129">
        <f ca="1">IF(A536&lt;$B$1,VLOOKUP(A536,[1]DI!$A$4:$B$15000,2),0)</f>
        <v>6.4000000000000001E-2</v>
      </c>
      <c r="E536" s="128">
        <f t="shared" ca="1" si="162"/>
        <v>1.0002462000000001</v>
      </c>
      <c r="F536" s="128">
        <f ca="1">(TRUNC(PRODUCT($E$12:$E535),16))</f>
        <v>1.0925677719460101</v>
      </c>
      <c r="G536" s="128">
        <f t="shared" ca="1" si="161"/>
        <v>1.0625944415545601</v>
      </c>
      <c r="H536" s="128">
        <f t="shared" ca="1" si="163"/>
        <v>1.0282076899999999</v>
      </c>
      <c r="I536" s="129">
        <f t="shared" si="170"/>
        <v>2.8000000000000001E-2</v>
      </c>
      <c r="J536" s="136">
        <f t="shared" si="171"/>
        <v>43482</v>
      </c>
      <c r="K536" s="130">
        <f t="shared" si="172"/>
        <v>113</v>
      </c>
      <c r="L536" s="131">
        <f t="shared" si="173"/>
        <v>113</v>
      </c>
      <c r="M536" s="132">
        <f t="shared" si="164"/>
        <v>1.0124599780000001</v>
      </c>
      <c r="N536" s="132">
        <f t="shared" ca="1" si="165"/>
        <v>1.041019135</v>
      </c>
      <c r="O536" s="131">
        <f t="shared" si="174"/>
        <v>0</v>
      </c>
      <c r="P536" s="17">
        <f t="shared" ca="1" si="175"/>
        <v>41.019134999999999</v>
      </c>
      <c r="Q536" s="133">
        <f t="shared" si="166"/>
        <v>0</v>
      </c>
      <c r="R536" s="134" t="str">
        <f t="shared" si="176"/>
        <v>J=</v>
      </c>
      <c r="S536" s="136">
        <f t="shared" si="177"/>
        <v>43663</v>
      </c>
      <c r="T536" s="135">
        <f t="shared" si="167"/>
        <v>0</v>
      </c>
      <c r="U536" s="12"/>
      <c r="V536" s="12"/>
      <c r="W536" s="12"/>
      <c r="X536" s="12"/>
      <c r="Y536" s="5"/>
      <c r="Z536" s="12"/>
      <c r="AA536" s="12"/>
      <c r="AB536" s="12"/>
      <c r="AC536" s="12"/>
      <c r="AD536" s="12"/>
      <c r="AE536" s="13"/>
      <c r="AF536" s="12"/>
      <c r="AG536" s="1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</row>
    <row r="537" spans="1:189" ht="12.75" x14ac:dyDescent="0.15">
      <c r="A537" s="127">
        <f t="shared" si="168"/>
        <v>43649</v>
      </c>
      <c r="B537" s="145">
        <f t="shared" ca="1" si="178"/>
        <v>1041.389543</v>
      </c>
      <c r="C537" s="128">
        <f t="shared" si="169"/>
        <v>1000</v>
      </c>
      <c r="D537" s="129">
        <f ca="1">IF(A537&lt;$B$1,VLOOKUP(A537,[1]DI!$A$4:$B$15000,2),0)</f>
        <v>6.4000000000000001E-2</v>
      </c>
      <c r="E537" s="128">
        <f t="shared" ca="1" si="162"/>
        <v>1.0002462000000001</v>
      </c>
      <c r="F537" s="128">
        <f ca="1">(TRUNC(PRODUCT($E$12:$E536),16))</f>
        <v>1.0928367621314601</v>
      </c>
      <c r="G537" s="128">
        <f t="shared" ca="1" si="161"/>
        <v>1.0625944415545601</v>
      </c>
      <c r="H537" s="128">
        <f t="shared" ca="1" si="163"/>
        <v>1.02846083</v>
      </c>
      <c r="I537" s="129">
        <f t="shared" si="170"/>
        <v>2.8000000000000001E-2</v>
      </c>
      <c r="J537" s="136">
        <f t="shared" si="171"/>
        <v>43482</v>
      </c>
      <c r="K537" s="130">
        <f t="shared" si="172"/>
        <v>114</v>
      </c>
      <c r="L537" s="131">
        <f t="shared" si="173"/>
        <v>114</v>
      </c>
      <c r="M537" s="132">
        <f t="shared" si="164"/>
        <v>1.012570934</v>
      </c>
      <c r="N537" s="132">
        <f t="shared" ca="1" si="165"/>
        <v>1.041389543</v>
      </c>
      <c r="O537" s="131">
        <f t="shared" si="174"/>
        <v>0</v>
      </c>
      <c r="P537" s="17">
        <f t="shared" ca="1" si="175"/>
        <v>41.389543000000003</v>
      </c>
      <c r="Q537" s="133">
        <f t="shared" si="166"/>
        <v>0</v>
      </c>
      <c r="R537" s="134" t="str">
        <f t="shared" si="176"/>
        <v>J=</v>
      </c>
      <c r="S537" s="136">
        <f t="shared" si="177"/>
        <v>43663</v>
      </c>
      <c r="T537" s="135">
        <f t="shared" si="167"/>
        <v>0</v>
      </c>
      <c r="U537" s="12"/>
      <c r="V537" s="12"/>
      <c r="W537" s="12"/>
      <c r="X537" s="12"/>
      <c r="Y537" s="5"/>
      <c r="Z537" s="12"/>
      <c r="AA537" s="12"/>
      <c r="AB537" s="12"/>
      <c r="AC537" s="12"/>
      <c r="AD537" s="12"/>
      <c r="AE537" s="13"/>
      <c r="AF537" s="12"/>
      <c r="AG537" s="1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</row>
    <row r="538" spans="1:189" ht="12.75" x14ac:dyDescent="0.15">
      <c r="A538" s="127">
        <f t="shared" si="168"/>
        <v>43650</v>
      </c>
      <c r="B538" s="145">
        <f t="shared" ca="1" si="178"/>
        <v>1041.7600899900001</v>
      </c>
      <c r="C538" s="128">
        <f t="shared" si="169"/>
        <v>1000</v>
      </c>
      <c r="D538" s="129">
        <f ca="1">IF(A538&lt;$B$1,VLOOKUP(A538,[1]DI!$A$4:$B$15000,2),0)</f>
        <v>6.4000000000000001E-2</v>
      </c>
      <c r="E538" s="128">
        <f t="shared" ca="1" si="162"/>
        <v>1.0002462000000001</v>
      </c>
      <c r="F538" s="128">
        <f ca="1">(TRUNC(PRODUCT($E$12:$E537),16))</f>
        <v>1.0931058185422999</v>
      </c>
      <c r="G538" s="128">
        <f t="shared" ca="1" si="161"/>
        <v>1.0625944415545601</v>
      </c>
      <c r="H538" s="128">
        <f t="shared" ca="1" si="163"/>
        <v>1.0287140400000001</v>
      </c>
      <c r="I538" s="129">
        <f t="shared" si="170"/>
        <v>2.8000000000000001E-2</v>
      </c>
      <c r="J538" s="136">
        <f t="shared" si="171"/>
        <v>43482</v>
      </c>
      <c r="K538" s="130">
        <f t="shared" si="172"/>
        <v>115</v>
      </c>
      <c r="L538" s="131">
        <f t="shared" si="173"/>
        <v>115</v>
      </c>
      <c r="M538" s="132">
        <f t="shared" si="164"/>
        <v>1.0126819010000001</v>
      </c>
      <c r="N538" s="132">
        <f t="shared" ca="1" si="165"/>
        <v>1.0417600899999999</v>
      </c>
      <c r="O538" s="131">
        <f t="shared" si="174"/>
        <v>0</v>
      </c>
      <c r="P538" s="17">
        <f t="shared" ca="1" si="175"/>
        <v>41.760089989999997</v>
      </c>
      <c r="Q538" s="133">
        <f t="shared" si="166"/>
        <v>0</v>
      </c>
      <c r="R538" s="134" t="str">
        <f t="shared" si="176"/>
        <v>J=</v>
      </c>
      <c r="S538" s="136">
        <f t="shared" si="177"/>
        <v>43663</v>
      </c>
      <c r="T538" s="135">
        <f t="shared" si="167"/>
        <v>0</v>
      </c>
      <c r="U538" s="12"/>
      <c r="V538" s="12"/>
      <c r="W538" s="12"/>
      <c r="X538" s="12"/>
      <c r="Y538" s="5"/>
      <c r="Z538" s="12"/>
      <c r="AA538" s="12"/>
      <c r="AB538" s="12"/>
      <c r="AC538" s="12"/>
      <c r="AD538" s="12"/>
      <c r="AE538" s="13"/>
      <c r="AF538" s="12"/>
      <c r="AG538" s="1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</row>
    <row r="539" spans="1:189" ht="12.75" x14ac:dyDescent="0.15">
      <c r="A539" s="127">
        <f t="shared" si="168"/>
        <v>43651</v>
      </c>
      <c r="B539" s="145">
        <f t="shared" ca="1" si="178"/>
        <v>1042.130766</v>
      </c>
      <c r="C539" s="128">
        <f t="shared" si="169"/>
        <v>1000</v>
      </c>
      <c r="D539" s="129">
        <f ca="1">IF(A539&lt;$B$1,VLOOKUP(A539,[1]DI!$A$4:$B$15000,2),0)</f>
        <v>6.4000000000000001E-2</v>
      </c>
      <c r="E539" s="128">
        <f t="shared" ca="1" si="162"/>
        <v>1.0002462000000001</v>
      </c>
      <c r="F539" s="128">
        <f ca="1">(TRUNC(PRODUCT($E$12:$E538),16))</f>
        <v>1.0933749411948199</v>
      </c>
      <c r="G539" s="128">
        <f t="shared" ca="1" si="161"/>
        <v>1.0625944415545601</v>
      </c>
      <c r="H539" s="128">
        <f t="shared" ca="1" si="163"/>
        <v>1.0289673100000001</v>
      </c>
      <c r="I539" s="129">
        <f t="shared" si="170"/>
        <v>2.8000000000000001E-2</v>
      </c>
      <c r="J539" s="136">
        <f t="shared" si="171"/>
        <v>43482</v>
      </c>
      <c r="K539" s="130">
        <f t="shared" si="172"/>
        <v>116</v>
      </c>
      <c r="L539" s="131">
        <f t="shared" si="173"/>
        <v>116</v>
      </c>
      <c r="M539" s="132">
        <f t="shared" si="164"/>
        <v>1.012792881</v>
      </c>
      <c r="N539" s="132">
        <f t="shared" ca="1" si="165"/>
        <v>1.0421307660000001</v>
      </c>
      <c r="O539" s="131">
        <f t="shared" si="174"/>
        <v>0</v>
      </c>
      <c r="P539" s="17">
        <f t="shared" ca="1" si="175"/>
        <v>42.130766000000001</v>
      </c>
      <c r="Q539" s="133">
        <f t="shared" si="166"/>
        <v>0</v>
      </c>
      <c r="R539" s="134" t="str">
        <f t="shared" si="176"/>
        <v>J=</v>
      </c>
      <c r="S539" s="136">
        <f t="shared" si="177"/>
        <v>43663</v>
      </c>
      <c r="T539" s="135">
        <f t="shared" si="167"/>
        <v>0</v>
      </c>
      <c r="U539" s="12"/>
      <c r="V539" s="12"/>
      <c r="W539" s="12"/>
      <c r="X539" s="12"/>
      <c r="Y539" s="5"/>
      <c r="Z539" s="12"/>
      <c r="AA539" s="12"/>
      <c r="AB539" s="12"/>
      <c r="AC539" s="12"/>
      <c r="AD539" s="12"/>
      <c r="AE539" s="13"/>
      <c r="AF539" s="12"/>
      <c r="AG539" s="1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</row>
    <row r="540" spans="1:189" ht="12.75" x14ac:dyDescent="0.15">
      <c r="A540" s="127">
        <f t="shared" si="168"/>
        <v>43652</v>
      </c>
      <c r="B540" s="145">
        <f t="shared" ca="1" si="178"/>
        <v>1042.50157199</v>
      </c>
      <c r="C540" s="128">
        <f t="shared" si="169"/>
        <v>1000</v>
      </c>
      <c r="D540" s="129">
        <f ca="1">IF(A540&lt;$B$1,VLOOKUP(A540,[1]DI!$A$4:$B$15000,2),0)</f>
        <v>0</v>
      </c>
      <c r="E540" s="128">
        <f t="shared" ca="1" si="162"/>
        <v>1</v>
      </c>
      <c r="F540" s="128">
        <f ca="1">(TRUNC(PRODUCT($E$12:$E539),16))</f>
        <v>1.0936441301053399</v>
      </c>
      <c r="G540" s="128">
        <f t="shared" ca="1" si="161"/>
        <v>1.0625944415545601</v>
      </c>
      <c r="H540" s="128">
        <f t="shared" ca="1" si="163"/>
        <v>1.0292206399999999</v>
      </c>
      <c r="I540" s="129">
        <f t="shared" si="170"/>
        <v>2.8000000000000001E-2</v>
      </c>
      <c r="J540" s="136">
        <f t="shared" si="171"/>
        <v>43482</v>
      </c>
      <c r="K540" s="130">
        <f t="shared" si="172"/>
        <v>116</v>
      </c>
      <c r="L540" s="131">
        <f t="shared" si="173"/>
        <v>117</v>
      </c>
      <c r="M540" s="132">
        <f t="shared" si="164"/>
        <v>1.012903873</v>
      </c>
      <c r="N540" s="132">
        <f t="shared" ca="1" si="165"/>
        <v>1.0425015719999999</v>
      </c>
      <c r="O540" s="131">
        <f t="shared" si="174"/>
        <v>0</v>
      </c>
      <c r="P540" s="17">
        <f t="shared" ca="1" si="175"/>
        <v>42.501571990000002</v>
      </c>
      <c r="Q540" s="133">
        <f t="shared" si="166"/>
        <v>0</v>
      </c>
      <c r="R540" s="134" t="str">
        <f t="shared" si="176"/>
        <v>J=</v>
      </c>
      <c r="S540" s="136">
        <f t="shared" si="177"/>
        <v>43663</v>
      </c>
      <c r="T540" s="135">
        <f t="shared" si="167"/>
        <v>0</v>
      </c>
      <c r="U540" s="12"/>
      <c r="V540" s="12"/>
      <c r="W540" s="12"/>
      <c r="X540" s="12"/>
      <c r="Y540" s="5"/>
      <c r="Z540" s="12"/>
      <c r="AA540" s="12"/>
      <c r="AB540" s="12"/>
      <c r="AC540" s="12"/>
      <c r="AD540" s="12"/>
      <c r="AE540" s="13"/>
      <c r="AF540" s="12"/>
      <c r="AG540" s="1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</row>
    <row r="541" spans="1:189" ht="12.75" x14ac:dyDescent="0.15">
      <c r="A541" s="127">
        <f t="shared" si="168"/>
        <v>43653</v>
      </c>
      <c r="B541" s="145">
        <f t="shared" ca="1" si="178"/>
        <v>1042.50157199</v>
      </c>
      <c r="C541" s="128">
        <f t="shared" si="169"/>
        <v>1000</v>
      </c>
      <c r="D541" s="129">
        <f ca="1">IF(A541&lt;$B$1,VLOOKUP(A541,[1]DI!$A$4:$B$15000,2),0)</f>
        <v>0</v>
      </c>
      <c r="E541" s="128">
        <f t="shared" ca="1" si="162"/>
        <v>1</v>
      </c>
      <c r="F541" s="128">
        <f ca="1">(TRUNC(PRODUCT($E$12:$E540),16))</f>
        <v>1.0936441301053399</v>
      </c>
      <c r="G541" s="128">
        <f t="shared" ca="1" si="161"/>
        <v>1.0625944415545601</v>
      </c>
      <c r="H541" s="128">
        <f t="shared" ca="1" si="163"/>
        <v>1.0292206399999999</v>
      </c>
      <c r="I541" s="129">
        <f t="shared" si="170"/>
        <v>2.8000000000000001E-2</v>
      </c>
      <c r="J541" s="136">
        <f t="shared" si="171"/>
        <v>43482</v>
      </c>
      <c r="K541" s="130">
        <f t="shared" si="172"/>
        <v>116</v>
      </c>
      <c r="L541" s="131">
        <f t="shared" si="173"/>
        <v>117</v>
      </c>
      <c r="M541" s="132">
        <f t="shared" si="164"/>
        <v>1.012903873</v>
      </c>
      <c r="N541" s="132">
        <f t="shared" ca="1" si="165"/>
        <v>1.0425015719999999</v>
      </c>
      <c r="O541" s="131">
        <f t="shared" si="174"/>
        <v>0</v>
      </c>
      <c r="P541" s="17">
        <f t="shared" ca="1" si="175"/>
        <v>42.501571990000002</v>
      </c>
      <c r="Q541" s="133">
        <f t="shared" si="166"/>
        <v>0</v>
      </c>
      <c r="R541" s="134" t="str">
        <f t="shared" si="176"/>
        <v>J=</v>
      </c>
      <c r="S541" s="136">
        <f t="shared" si="177"/>
        <v>43663</v>
      </c>
      <c r="T541" s="135">
        <f t="shared" si="167"/>
        <v>0</v>
      </c>
      <c r="U541" s="12"/>
      <c r="V541" s="12"/>
      <c r="W541" s="12"/>
      <c r="X541" s="12"/>
      <c r="Y541" s="5"/>
      <c r="Z541" s="12"/>
      <c r="AA541" s="12"/>
      <c r="AB541" s="12"/>
      <c r="AC541" s="12"/>
      <c r="AD541" s="12"/>
      <c r="AE541" s="13"/>
      <c r="AF541" s="12"/>
      <c r="AG541" s="1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</row>
    <row r="542" spans="1:189" ht="12.75" x14ac:dyDescent="0.15">
      <c r="A542" s="127">
        <f t="shared" si="168"/>
        <v>43654</v>
      </c>
      <c r="B542" s="145">
        <f t="shared" ca="1" si="178"/>
        <v>1042.50157199</v>
      </c>
      <c r="C542" s="128">
        <f t="shared" si="169"/>
        <v>1000</v>
      </c>
      <c r="D542" s="129">
        <f ca="1">IF(A542&lt;$B$1,VLOOKUP(A542,[1]DI!$A$4:$B$15000,2),0)</f>
        <v>6.4000000000000001E-2</v>
      </c>
      <c r="E542" s="128">
        <f t="shared" ca="1" si="162"/>
        <v>1.0002462000000001</v>
      </c>
      <c r="F542" s="128">
        <f ca="1">(TRUNC(PRODUCT($E$12:$E541),16))</f>
        <v>1.0936441301053399</v>
      </c>
      <c r="G542" s="128">
        <f t="shared" ca="1" si="161"/>
        <v>1.0625944415545601</v>
      </c>
      <c r="H542" s="128">
        <f t="shared" ca="1" si="163"/>
        <v>1.0292206399999999</v>
      </c>
      <c r="I542" s="129">
        <f t="shared" si="170"/>
        <v>2.8000000000000001E-2</v>
      </c>
      <c r="J542" s="136">
        <f t="shared" si="171"/>
        <v>43482</v>
      </c>
      <c r="K542" s="130">
        <f t="shared" si="172"/>
        <v>117</v>
      </c>
      <c r="L542" s="131">
        <f t="shared" si="173"/>
        <v>117</v>
      </c>
      <c r="M542" s="132">
        <f t="shared" si="164"/>
        <v>1.012903873</v>
      </c>
      <c r="N542" s="132">
        <f t="shared" ca="1" si="165"/>
        <v>1.0425015719999999</v>
      </c>
      <c r="O542" s="131">
        <f t="shared" si="174"/>
        <v>0</v>
      </c>
      <c r="P542" s="17">
        <f t="shared" ca="1" si="175"/>
        <v>42.501571990000002</v>
      </c>
      <c r="Q542" s="133">
        <f t="shared" si="166"/>
        <v>0</v>
      </c>
      <c r="R542" s="134" t="str">
        <f t="shared" si="176"/>
        <v>J=</v>
      </c>
      <c r="S542" s="136">
        <f t="shared" si="177"/>
        <v>43663</v>
      </c>
      <c r="T542" s="135">
        <f t="shared" si="167"/>
        <v>0</v>
      </c>
      <c r="U542" s="12"/>
      <c r="V542" s="12"/>
      <c r="W542" s="12"/>
      <c r="X542" s="12"/>
      <c r="Y542" s="5"/>
      <c r="Z542" s="12"/>
      <c r="AA542" s="12"/>
      <c r="AB542" s="12"/>
      <c r="AC542" s="12"/>
      <c r="AD542" s="12"/>
      <c r="AE542" s="13"/>
      <c r="AF542" s="12"/>
      <c r="AG542" s="1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</row>
    <row r="543" spans="1:189" ht="12.75" x14ac:dyDescent="0.15">
      <c r="A543" s="127">
        <f t="shared" si="168"/>
        <v>43655</v>
      </c>
      <c r="B543" s="145">
        <f t="shared" ca="1" si="178"/>
        <v>1042.8725079999999</v>
      </c>
      <c r="C543" s="128">
        <f t="shared" si="169"/>
        <v>1000</v>
      </c>
      <c r="D543" s="129">
        <f ca="1">IF(A543&lt;$B$1,VLOOKUP(A543,[1]DI!$A$4:$B$15000,2),0)</f>
        <v>6.4000000000000001E-2</v>
      </c>
      <c r="E543" s="128">
        <f t="shared" ca="1" si="162"/>
        <v>1.0002462000000001</v>
      </c>
      <c r="F543" s="128">
        <f ca="1">(TRUNC(PRODUCT($E$12:$E542),16))</f>
        <v>1.0939133852901799</v>
      </c>
      <c r="G543" s="128">
        <f t="shared" ca="1" si="161"/>
        <v>1.0625944415545601</v>
      </c>
      <c r="H543" s="128">
        <f t="shared" ca="1" si="163"/>
        <v>1.02947403</v>
      </c>
      <c r="I543" s="129">
        <f t="shared" si="170"/>
        <v>2.8000000000000001E-2</v>
      </c>
      <c r="J543" s="136">
        <f t="shared" si="171"/>
        <v>43482</v>
      </c>
      <c r="K543" s="130">
        <f t="shared" si="172"/>
        <v>118</v>
      </c>
      <c r="L543" s="131">
        <f t="shared" si="173"/>
        <v>118</v>
      </c>
      <c r="M543" s="132">
        <f t="shared" si="164"/>
        <v>1.013014877</v>
      </c>
      <c r="N543" s="132">
        <f t="shared" ca="1" si="165"/>
        <v>1.0428725080000001</v>
      </c>
      <c r="O543" s="131">
        <f t="shared" si="174"/>
        <v>0</v>
      </c>
      <c r="P543" s="17">
        <f t="shared" ca="1" si="175"/>
        <v>42.872508000000003</v>
      </c>
      <c r="Q543" s="133">
        <f t="shared" si="166"/>
        <v>0</v>
      </c>
      <c r="R543" s="134" t="str">
        <f t="shared" si="176"/>
        <v>J=</v>
      </c>
      <c r="S543" s="136">
        <f t="shared" si="177"/>
        <v>43663</v>
      </c>
      <c r="T543" s="135">
        <f t="shared" si="167"/>
        <v>0</v>
      </c>
      <c r="U543" s="12"/>
      <c r="V543" s="12"/>
      <c r="W543" s="12"/>
      <c r="X543" s="12"/>
      <c r="Y543" s="5"/>
      <c r="Z543" s="12"/>
      <c r="AA543" s="12"/>
      <c r="AB543" s="12"/>
      <c r="AC543" s="12"/>
      <c r="AD543" s="12"/>
      <c r="AE543" s="13"/>
      <c r="AF543" s="12"/>
      <c r="AG543" s="1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</row>
    <row r="544" spans="1:189" ht="12.75" x14ac:dyDescent="0.15">
      <c r="A544" s="127">
        <f t="shared" si="168"/>
        <v>43656</v>
      </c>
      <c r="B544" s="145">
        <f t="shared" ca="1" si="178"/>
        <v>1043.2435840000001</v>
      </c>
      <c r="C544" s="128">
        <f t="shared" si="169"/>
        <v>1000</v>
      </c>
      <c r="D544" s="129">
        <f ca="1">IF(A544&lt;$B$1,VLOOKUP(A544,[1]DI!$A$4:$B$15000,2),0)</f>
        <v>6.4000000000000001E-2</v>
      </c>
      <c r="E544" s="128">
        <f t="shared" ca="1" si="162"/>
        <v>1.0002462000000001</v>
      </c>
      <c r="F544" s="128">
        <f ca="1">(TRUNC(PRODUCT($E$12:$E543),16))</f>
        <v>1.09418270676564</v>
      </c>
      <c r="G544" s="128">
        <f t="shared" ca="1" si="161"/>
        <v>1.0625944415545601</v>
      </c>
      <c r="H544" s="128">
        <f t="shared" ca="1" si="163"/>
        <v>1.02972749</v>
      </c>
      <c r="I544" s="129">
        <f t="shared" si="170"/>
        <v>2.8000000000000001E-2</v>
      </c>
      <c r="J544" s="136">
        <f t="shared" si="171"/>
        <v>43482</v>
      </c>
      <c r="K544" s="130">
        <f t="shared" si="172"/>
        <v>119</v>
      </c>
      <c r="L544" s="131">
        <f t="shared" si="173"/>
        <v>119</v>
      </c>
      <c r="M544" s="132">
        <f t="shared" si="164"/>
        <v>1.0131258940000001</v>
      </c>
      <c r="N544" s="132">
        <f t="shared" ca="1" si="165"/>
        <v>1.0432435840000001</v>
      </c>
      <c r="O544" s="131">
        <f t="shared" si="174"/>
        <v>0</v>
      </c>
      <c r="P544" s="17">
        <f t="shared" ca="1" si="175"/>
        <v>43.243583999999998</v>
      </c>
      <c r="Q544" s="133">
        <f t="shared" si="166"/>
        <v>0</v>
      </c>
      <c r="R544" s="134" t="str">
        <f t="shared" si="176"/>
        <v>J=</v>
      </c>
      <c r="S544" s="136">
        <f t="shared" si="177"/>
        <v>43663</v>
      </c>
      <c r="T544" s="135">
        <f t="shared" si="167"/>
        <v>0</v>
      </c>
      <c r="U544" s="12"/>
      <c r="V544" s="12"/>
      <c r="W544" s="12"/>
      <c r="X544" s="12"/>
      <c r="Y544" s="5"/>
      <c r="Z544" s="12"/>
      <c r="AA544" s="12"/>
      <c r="AB544" s="12"/>
      <c r="AC544" s="12"/>
      <c r="AD544" s="12"/>
      <c r="AE544" s="13"/>
      <c r="AF544" s="12"/>
      <c r="AG544" s="1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</row>
    <row r="545" spans="1:189" ht="12.75" x14ac:dyDescent="0.15">
      <c r="A545" s="127">
        <f t="shared" si="168"/>
        <v>43657</v>
      </c>
      <c r="B545" s="145">
        <f t="shared" ca="1" si="178"/>
        <v>1043.6147880000001</v>
      </c>
      <c r="C545" s="128">
        <f t="shared" si="169"/>
        <v>1000</v>
      </c>
      <c r="D545" s="129">
        <f ca="1">IF(A545&lt;$B$1,VLOOKUP(A545,[1]DI!$A$4:$B$15000,2),0)</f>
        <v>6.4000000000000001E-2</v>
      </c>
      <c r="E545" s="128">
        <f t="shared" ca="1" si="162"/>
        <v>1.0002462000000001</v>
      </c>
      <c r="F545" s="128">
        <f ca="1">(TRUNC(PRODUCT($E$12:$E544),16))</f>
        <v>1.09445209454804</v>
      </c>
      <c r="G545" s="128">
        <f t="shared" ca="1" si="161"/>
        <v>1.0625944415545601</v>
      </c>
      <c r="H545" s="128">
        <f t="shared" ca="1" si="163"/>
        <v>1.02998101</v>
      </c>
      <c r="I545" s="129">
        <f t="shared" si="170"/>
        <v>2.8000000000000001E-2</v>
      </c>
      <c r="J545" s="136">
        <f t="shared" si="171"/>
        <v>43482</v>
      </c>
      <c r="K545" s="130">
        <f t="shared" si="172"/>
        <v>120</v>
      </c>
      <c r="L545" s="131">
        <f t="shared" si="173"/>
        <v>120</v>
      </c>
      <c r="M545" s="132">
        <f t="shared" si="164"/>
        <v>1.0132369219999999</v>
      </c>
      <c r="N545" s="132">
        <f t="shared" ca="1" si="165"/>
        <v>1.043614788</v>
      </c>
      <c r="O545" s="131">
        <f t="shared" si="174"/>
        <v>0</v>
      </c>
      <c r="P545" s="17">
        <f t="shared" ca="1" si="175"/>
        <v>43.614787999999997</v>
      </c>
      <c r="Q545" s="133">
        <f t="shared" si="166"/>
        <v>0</v>
      </c>
      <c r="R545" s="134" t="str">
        <f t="shared" si="176"/>
        <v>J=</v>
      </c>
      <c r="S545" s="136">
        <f t="shared" si="177"/>
        <v>43663</v>
      </c>
      <c r="T545" s="135">
        <f t="shared" si="167"/>
        <v>0</v>
      </c>
      <c r="U545" s="12"/>
      <c r="V545" s="12"/>
      <c r="W545" s="12"/>
      <c r="X545" s="12"/>
      <c r="Y545" s="5"/>
      <c r="Z545" s="12"/>
      <c r="AA545" s="12"/>
      <c r="AB545" s="12"/>
      <c r="AC545" s="12"/>
      <c r="AD545" s="12"/>
      <c r="AE545" s="13"/>
      <c r="AF545" s="12"/>
      <c r="AG545" s="1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</row>
    <row r="546" spans="1:189" ht="12.75" x14ac:dyDescent="0.15">
      <c r="A546" s="127">
        <f t="shared" si="168"/>
        <v>43658</v>
      </c>
      <c r="B546" s="145">
        <f t="shared" ca="1" si="178"/>
        <v>1043.9861229999999</v>
      </c>
      <c r="C546" s="128">
        <f t="shared" si="169"/>
        <v>1000</v>
      </c>
      <c r="D546" s="129">
        <f ca="1">IF(A546&lt;$B$1,VLOOKUP(A546,[1]DI!$A$4:$B$15000,2),0)</f>
        <v>6.4000000000000001E-2</v>
      </c>
      <c r="E546" s="128">
        <f t="shared" ca="1" si="162"/>
        <v>1.0002462000000001</v>
      </c>
      <c r="F546" s="128">
        <f ca="1">(TRUNC(PRODUCT($E$12:$E545),16))</f>
        <v>1.0947215486537201</v>
      </c>
      <c r="G546" s="128">
        <f t="shared" ca="1" si="161"/>
        <v>1.0625944415545601</v>
      </c>
      <c r="H546" s="128">
        <f t="shared" ca="1" si="163"/>
        <v>1.0302345900000001</v>
      </c>
      <c r="I546" s="129">
        <f t="shared" si="170"/>
        <v>2.8000000000000001E-2</v>
      </c>
      <c r="J546" s="136">
        <f t="shared" si="171"/>
        <v>43482</v>
      </c>
      <c r="K546" s="130">
        <f t="shared" si="172"/>
        <v>121</v>
      </c>
      <c r="L546" s="131">
        <f t="shared" si="173"/>
        <v>121</v>
      </c>
      <c r="M546" s="132">
        <f t="shared" si="164"/>
        <v>1.013347963</v>
      </c>
      <c r="N546" s="132">
        <f t="shared" ca="1" si="165"/>
        <v>1.043986123</v>
      </c>
      <c r="O546" s="131">
        <f t="shared" si="174"/>
        <v>0</v>
      </c>
      <c r="P546" s="17">
        <f t="shared" ca="1" si="175"/>
        <v>43.986122999999999</v>
      </c>
      <c r="Q546" s="133">
        <f t="shared" si="166"/>
        <v>0</v>
      </c>
      <c r="R546" s="134" t="str">
        <f t="shared" si="176"/>
        <v>J=</v>
      </c>
      <c r="S546" s="136">
        <f t="shared" si="177"/>
        <v>43663</v>
      </c>
      <c r="T546" s="135">
        <f t="shared" si="167"/>
        <v>0</v>
      </c>
      <c r="U546" s="12"/>
      <c r="V546" s="12"/>
      <c r="W546" s="12"/>
      <c r="X546" s="12"/>
      <c r="Y546" s="5"/>
      <c r="Z546" s="12"/>
      <c r="AA546" s="12"/>
      <c r="AB546" s="12"/>
      <c r="AC546" s="12"/>
      <c r="AD546" s="12"/>
      <c r="AE546" s="13"/>
      <c r="AF546" s="12"/>
      <c r="AG546" s="1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</row>
    <row r="547" spans="1:189" ht="12.75" x14ac:dyDescent="0.15">
      <c r="A547" s="127">
        <f t="shared" si="168"/>
        <v>43659</v>
      </c>
      <c r="B547" s="145">
        <f t="shared" ca="1" si="178"/>
        <v>1044.3575880000001</v>
      </c>
      <c r="C547" s="128">
        <f t="shared" si="169"/>
        <v>1000</v>
      </c>
      <c r="D547" s="129">
        <f ca="1">IF(A547&lt;$B$1,VLOOKUP(A547,[1]DI!$A$4:$B$15000,2),0)</f>
        <v>0</v>
      </c>
      <c r="E547" s="128">
        <f t="shared" ca="1" si="162"/>
        <v>1</v>
      </c>
      <c r="F547" s="128">
        <f ca="1">(TRUNC(PRODUCT($E$12:$E546),16))</f>
        <v>1.0949910690989999</v>
      </c>
      <c r="G547" s="128">
        <f t="shared" ca="1" si="161"/>
        <v>1.0625944415545601</v>
      </c>
      <c r="H547" s="128">
        <f t="shared" ca="1" si="163"/>
        <v>1.03048823</v>
      </c>
      <c r="I547" s="129">
        <f t="shared" si="170"/>
        <v>2.8000000000000001E-2</v>
      </c>
      <c r="J547" s="136">
        <f t="shared" si="171"/>
        <v>43482</v>
      </c>
      <c r="K547" s="130">
        <f t="shared" si="172"/>
        <v>121</v>
      </c>
      <c r="L547" s="131">
        <f t="shared" si="173"/>
        <v>122</v>
      </c>
      <c r="M547" s="132">
        <f t="shared" si="164"/>
        <v>1.0134590160000001</v>
      </c>
      <c r="N547" s="132">
        <f t="shared" ca="1" si="165"/>
        <v>1.044357588</v>
      </c>
      <c r="O547" s="131">
        <f t="shared" si="174"/>
        <v>0</v>
      </c>
      <c r="P547" s="17">
        <f t="shared" ca="1" si="175"/>
        <v>44.357588</v>
      </c>
      <c r="Q547" s="133">
        <f t="shared" si="166"/>
        <v>0</v>
      </c>
      <c r="R547" s="134" t="str">
        <f t="shared" si="176"/>
        <v>J=</v>
      </c>
      <c r="S547" s="136">
        <f t="shared" si="177"/>
        <v>43663</v>
      </c>
      <c r="T547" s="135">
        <f t="shared" si="167"/>
        <v>0</v>
      </c>
      <c r="U547" s="12"/>
      <c r="V547" s="12"/>
      <c r="W547" s="12"/>
      <c r="X547" s="12"/>
      <c r="Y547" s="5"/>
      <c r="Z547" s="12"/>
      <c r="AA547" s="12"/>
      <c r="AB547" s="12"/>
      <c r="AC547" s="12"/>
      <c r="AD547" s="12"/>
      <c r="AE547" s="13"/>
      <c r="AF547" s="12"/>
      <c r="AG547" s="1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</row>
    <row r="548" spans="1:189" ht="12.75" x14ac:dyDescent="0.15">
      <c r="A548" s="127">
        <f t="shared" si="168"/>
        <v>43660</v>
      </c>
      <c r="B548" s="145">
        <f t="shared" ca="1" si="178"/>
        <v>1044.3575880000001</v>
      </c>
      <c r="C548" s="128">
        <f t="shared" si="169"/>
        <v>1000</v>
      </c>
      <c r="D548" s="129">
        <f ca="1">IF(A548&lt;$B$1,VLOOKUP(A548,[1]DI!$A$4:$B$15000,2),0)</f>
        <v>0</v>
      </c>
      <c r="E548" s="128">
        <f t="shared" ca="1" si="162"/>
        <v>1</v>
      </c>
      <c r="F548" s="128">
        <f ca="1">(TRUNC(PRODUCT($E$12:$E547),16))</f>
        <v>1.0949910690989999</v>
      </c>
      <c r="G548" s="128">
        <f t="shared" ca="1" si="161"/>
        <v>1.0625944415545601</v>
      </c>
      <c r="H548" s="128">
        <f t="shared" ca="1" si="163"/>
        <v>1.03048823</v>
      </c>
      <c r="I548" s="129">
        <f t="shared" si="170"/>
        <v>2.8000000000000001E-2</v>
      </c>
      <c r="J548" s="136">
        <f t="shared" si="171"/>
        <v>43482</v>
      </c>
      <c r="K548" s="130">
        <f t="shared" si="172"/>
        <v>121</v>
      </c>
      <c r="L548" s="131">
        <f t="shared" si="173"/>
        <v>122</v>
      </c>
      <c r="M548" s="132">
        <f t="shared" si="164"/>
        <v>1.0134590160000001</v>
      </c>
      <c r="N548" s="132">
        <f t="shared" ca="1" si="165"/>
        <v>1.044357588</v>
      </c>
      <c r="O548" s="131">
        <f t="shared" si="174"/>
        <v>0</v>
      </c>
      <c r="P548" s="17">
        <f t="shared" ca="1" si="175"/>
        <v>44.357588</v>
      </c>
      <c r="Q548" s="133">
        <f t="shared" si="166"/>
        <v>0</v>
      </c>
      <c r="R548" s="134" t="str">
        <f t="shared" si="176"/>
        <v>J=</v>
      </c>
      <c r="S548" s="136">
        <f t="shared" si="177"/>
        <v>43663</v>
      </c>
      <c r="T548" s="135">
        <f t="shared" si="167"/>
        <v>0</v>
      </c>
      <c r="U548" s="12"/>
      <c r="V548" s="12"/>
      <c r="W548" s="12"/>
      <c r="X548" s="12"/>
      <c r="Y548" s="5"/>
      <c r="Z548" s="12"/>
      <c r="AA548" s="12"/>
      <c r="AB548" s="12"/>
      <c r="AC548" s="12"/>
      <c r="AD548" s="12"/>
      <c r="AE548" s="13"/>
      <c r="AF548" s="12"/>
      <c r="AG548" s="1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</row>
    <row r="549" spans="1:189" ht="12.75" x14ac:dyDescent="0.15">
      <c r="A549" s="127">
        <f t="shared" si="168"/>
        <v>43661</v>
      </c>
      <c r="B549" s="145">
        <f t="shared" ca="1" si="178"/>
        <v>1044.3575880000001</v>
      </c>
      <c r="C549" s="128">
        <f t="shared" si="169"/>
        <v>1000</v>
      </c>
      <c r="D549" s="129">
        <f ca="1">IF(A549&lt;$B$1,VLOOKUP(A549,[1]DI!$A$4:$B$15000,2),0)</f>
        <v>6.4000000000000001E-2</v>
      </c>
      <c r="E549" s="128">
        <f t="shared" ca="1" si="162"/>
        <v>1.0002462000000001</v>
      </c>
      <c r="F549" s="128">
        <f ca="1">(TRUNC(PRODUCT($E$12:$E548),16))</f>
        <v>1.0949910690989999</v>
      </c>
      <c r="G549" s="128">
        <f t="shared" ca="1" si="161"/>
        <v>1.0625944415545601</v>
      </c>
      <c r="H549" s="128">
        <f t="shared" ca="1" si="163"/>
        <v>1.03048823</v>
      </c>
      <c r="I549" s="129">
        <f t="shared" si="170"/>
        <v>2.8000000000000001E-2</v>
      </c>
      <c r="J549" s="136">
        <f t="shared" si="171"/>
        <v>43482</v>
      </c>
      <c r="K549" s="130">
        <f t="shared" si="172"/>
        <v>122</v>
      </c>
      <c r="L549" s="131">
        <f t="shared" si="173"/>
        <v>122</v>
      </c>
      <c r="M549" s="132">
        <f t="shared" si="164"/>
        <v>1.0134590160000001</v>
      </c>
      <c r="N549" s="132">
        <f t="shared" ca="1" si="165"/>
        <v>1.044357588</v>
      </c>
      <c r="O549" s="131">
        <f t="shared" si="174"/>
        <v>0</v>
      </c>
      <c r="P549" s="17">
        <f t="shared" ca="1" si="175"/>
        <v>44.357588</v>
      </c>
      <c r="Q549" s="133">
        <f t="shared" si="166"/>
        <v>0</v>
      </c>
      <c r="R549" s="134" t="str">
        <f t="shared" si="176"/>
        <v>J=</v>
      </c>
      <c r="S549" s="136">
        <f t="shared" si="177"/>
        <v>43663</v>
      </c>
      <c r="T549" s="135">
        <f t="shared" si="167"/>
        <v>0</v>
      </c>
      <c r="U549" s="12"/>
      <c r="V549" s="12"/>
      <c r="W549" s="12"/>
      <c r="X549" s="12"/>
      <c r="Y549" s="5"/>
      <c r="Z549" s="12"/>
      <c r="AA549" s="12"/>
      <c r="AB549" s="12"/>
      <c r="AC549" s="12"/>
      <c r="AD549" s="12"/>
      <c r="AE549" s="13"/>
      <c r="AF549" s="12"/>
      <c r="AG549" s="1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</row>
    <row r="550" spans="1:189" ht="12.75" x14ac:dyDescent="0.15">
      <c r="A550" s="127">
        <f t="shared" si="168"/>
        <v>43662</v>
      </c>
      <c r="B550" s="145">
        <f t="shared" ca="1" si="178"/>
        <v>1044.7291909999999</v>
      </c>
      <c r="C550" s="128">
        <f t="shared" si="169"/>
        <v>1000</v>
      </c>
      <c r="D550" s="129">
        <f ca="1">IF(A550&lt;$B$1,VLOOKUP(A550,[1]DI!$A$4:$B$15000,2),0)</f>
        <v>6.4000000000000001E-2</v>
      </c>
      <c r="E550" s="128">
        <f t="shared" ca="1" si="162"/>
        <v>1.0002462000000001</v>
      </c>
      <c r="F550" s="128">
        <f ca="1">(TRUNC(PRODUCT($E$12:$E549),16))</f>
        <v>1.09526065590021</v>
      </c>
      <c r="G550" s="128">
        <f t="shared" ca="1" si="161"/>
        <v>1.0625944415545601</v>
      </c>
      <c r="H550" s="128">
        <f t="shared" ca="1" si="163"/>
        <v>1.03074194</v>
      </c>
      <c r="I550" s="129">
        <f t="shared" si="170"/>
        <v>2.8000000000000001E-2</v>
      </c>
      <c r="J550" s="136">
        <f t="shared" si="171"/>
        <v>43482</v>
      </c>
      <c r="K550" s="130">
        <f t="shared" si="172"/>
        <v>123</v>
      </c>
      <c r="L550" s="131">
        <f t="shared" si="173"/>
        <v>123</v>
      </c>
      <c r="M550" s="132">
        <f t="shared" si="164"/>
        <v>1.01357008</v>
      </c>
      <c r="N550" s="132">
        <f t="shared" ca="1" si="165"/>
        <v>1.0447291910000001</v>
      </c>
      <c r="O550" s="131">
        <f t="shared" si="174"/>
        <v>0</v>
      </c>
      <c r="P550" s="17">
        <f t="shared" ca="1" si="175"/>
        <v>44.729191</v>
      </c>
      <c r="Q550" s="133">
        <f t="shared" si="166"/>
        <v>0</v>
      </c>
      <c r="R550" s="134" t="str">
        <f t="shared" si="176"/>
        <v>J=</v>
      </c>
      <c r="S550" s="136">
        <f t="shared" si="177"/>
        <v>43663</v>
      </c>
      <c r="T550" s="135">
        <f t="shared" si="167"/>
        <v>0</v>
      </c>
      <c r="U550" s="12"/>
      <c r="V550" s="12"/>
      <c r="W550" s="12"/>
      <c r="X550" s="12"/>
      <c r="Y550" s="5"/>
      <c r="Z550" s="12"/>
      <c r="AA550" s="12"/>
      <c r="AB550" s="12"/>
      <c r="AC550" s="12"/>
      <c r="AD550" s="12"/>
      <c r="AE550" s="13"/>
      <c r="AF550" s="12"/>
      <c r="AG550" s="1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</row>
    <row r="551" spans="1:189" ht="12.75" x14ac:dyDescent="0.15">
      <c r="A551" s="157">
        <f t="shared" si="168"/>
        <v>43663</v>
      </c>
      <c r="B551" s="158">
        <f t="shared" ca="1" si="178"/>
        <v>1045.100925</v>
      </c>
      <c r="C551" s="159">
        <f t="shared" si="169"/>
        <v>1000</v>
      </c>
      <c r="D551" s="160">
        <f ca="1">IF(A551&lt;$B$1,VLOOKUP(A551,[1]DI!$A$4:$B$15000,2),0)</f>
        <v>6.4000000000000001E-2</v>
      </c>
      <c r="E551" s="159">
        <f t="shared" ca="1" si="162"/>
        <v>1.0002462000000001</v>
      </c>
      <c r="F551" s="159">
        <f ca="1">(TRUNC(PRODUCT($E$12:$E550),16))</f>
        <v>1.0955303090736901</v>
      </c>
      <c r="G551" s="159">
        <f t="shared" ca="1" si="161"/>
        <v>1.0625944415545601</v>
      </c>
      <c r="H551" s="159">
        <f t="shared" ca="1" si="163"/>
        <v>1.03099571</v>
      </c>
      <c r="I551" s="160">
        <f t="shared" si="170"/>
        <v>2.8000000000000001E-2</v>
      </c>
      <c r="J551" s="161">
        <f t="shared" si="171"/>
        <v>43482</v>
      </c>
      <c r="K551" s="162">
        <f t="shared" si="172"/>
        <v>124</v>
      </c>
      <c r="L551" s="163">
        <f t="shared" si="173"/>
        <v>124</v>
      </c>
      <c r="M551" s="164">
        <f t="shared" si="164"/>
        <v>1.013681158</v>
      </c>
      <c r="N551" s="164">
        <f t="shared" ca="1" si="165"/>
        <v>1.0451009250000001</v>
      </c>
      <c r="O551" s="163">
        <f t="shared" si="174"/>
        <v>3</v>
      </c>
      <c r="P551" s="159">
        <f t="shared" ca="1" si="175"/>
        <v>45.100924999999997</v>
      </c>
      <c r="Q551" s="165">
        <f t="shared" si="166"/>
        <v>0</v>
      </c>
      <c r="R551" s="166" t="str">
        <f t="shared" si="176"/>
        <v>J=</v>
      </c>
      <c r="S551" s="161">
        <f t="shared" si="177"/>
        <v>43663</v>
      </c>
      <c r="T551" s="167">
        <f t="shared" ca="1" si="167"/>
        <v>9020185</v>
      </c>
      <c r="U551" s="12"/>
      <c r="V551" s="12"/>
      <c r="W551" s="12"/>
      <c r="X551" s="12"/>
      <c r="Y551" s="5"/>
      <c r="Z551" s="12"/>
      <c r="AA551" s="12"/>
      <c r="AB551" s="12"/>
      <c r="AC551" s="12"/>
      <c r="AD551" s="12"/>
      <c r="AE551" s="13"/>
      <c r="AF551" s="12"/>
      <c r="AG551" s="1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</row>
    <row r="552" spans="1:189" ht="12.75" x14ac:dyDescent="0.15">
      <c r="A552" s="127">
        <f t="shared" si="168"/>
        <v>43664</v>
      </c>
      <c r="B552" s="145">
        <f t="shared" ca="1" si="178"/>
        <v>1000.35581699</v>
      </c>
      <c r="C552" s="128">
        <f t="shared" si="169"/>
        <v>1000</v>
      </c>
      <c r="D552" s="129">
        <f ca="1">IF(A552&lt;$B$1,VLOOKUP(A552,[1]DI!$A$4:$B$15000,2),0)</f>
        <v>6.4000000000000001E-2</v>
      </c>
      <c r="E552" s="128">
        <f t="shared" ca="1" si="162"/>
        <v>1.0002462000000001</v>
      </c>
      <c r="F552" s="128">
        <f ca="1">(TRUNC(PRODUCT($E$12:$E551),16))</f>
        <v>1.0958000286357901</v>
      </c>
      <c r="G552" s="128">
        <f t="shared" ca="1" si="161"/>
        <v>1.0955303090736901</v>
      </c>
      <c r="H552" s="128">
        <f t="shared" ca="1" si="163"/>
        <v>1.0002462000000001</v>
      </c>
      <c r="I552" s="129">
        <f t="shared" si="170"/>
        <v>2.8000000000000001E-2</v>
      </c>
      <c r="J552" s="136">
        <f t="shared" si="171"/>
        <v>43663</v>
      </c>
      <c r="K552" s="130">
        <f t="shared" si="172"/>
        <v>1</v>
      </c>
      <c r="L552" s="131">
        <f t="shared" si="173"/>
        <v>1</v>
      </c>
      <c r="M552" s="132">
        <f t="shared" si="164"/>
        <v>1.0001095900000001</v>
      </c>
      <c r="N552" s="132">
        <f t="shared" ca="1" si="165"/>
        <v>1.000355817</v>
      </c>
      <c r="O552" s="131">
        <f t="shared" si="174"/>
        <v>0</v>
      </c>
      <c r="P552" s="17">
        <f t="shared" ca="1" si="175"/>
        <v>0.35581699</v>
      </c>
      <c r="Q552" s="133">
        <f t="shared" si="166"/>
        <v>0</v>
      </c>
      <c r="R552" s="134" t="str">
        <f t="shared" si="176"/>
        <v>J=</v>
      </c>
      <c r="S552" s="136">
        <f t="shared" si="177"/>
        <v>43847</v>
      </c>
      <c r="T552" s="135">
        <f t="shared" si="167"/>
        <v>0</v>
      </c>
      <c r="U552" s="12"/>
      <c r="V552" s="12"/>
      <c r="W552" s="12"/>
      <c r="X552" s="12"/>
      <c r="Y552" s="5"/>
      <c r="Z552" s="12"/>
      <c r="AA552" s="12"/>
      <c r="AB552" s="12"/>
      <c r="AC552" s="12"/>
      <c r="AD552" s="12"/>
      <c r="AE552" s="13"/>
      <c r="AF552" s="12"/>
      <c r="AG552" s="1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</row>
    <row r="553" spans="1:189" ht="12.75" x14ac:dyDescent="0.15">
      <c r="A553" s="127">
        <f t="shared" si="168"/>
        <v>43665</v>
      </c>
      <c r="B553" s="145">
        <f t="shared" ca="1" si="178"/>
        <v>1000.71175999</v>
      </c>
      <c r="C553" s="128">
        <f t="shared" si="169"/>
        <v>1000</v>
      </c>
      <c r="D553" s="129">
        <f ca="1">IF(A553&lt;$B$1,VLOOKUP(A553,[1]DI!$A$4:$B$15000,2),0)</f>
        <v>6.4000000000000001E-2</v>
      </c>
      <c r="E553" s="128">
        <f t="shared" ca="1" si="162"/>
        <v>1.0002462000000001</v>
      </c>
      <c r="F553" s="128">
        <f ca="1">(TRUNC(PRODUCT($E$12:$E552),16))</f>
        <v>1.09606981460284</v>
      </c>
      <c r="G553" s="128">
        <f t="shared" ca="1" si="161"/>
        <v>1.0955303090736901</v>
      </c>
      <c r="H553" s="128">
        <f t="shared" ca="1" si="163"/>
        <v>1.00049246</v>
      </c>
      <c r="I553" s="129">
        <f t="shared" si="170"/>
        <v>2.8000000000000001E-2</v>
      </c>
      <c r="J553" s="136">
        <f t="shared" si="171"/>
        <v>43663</v>
      </c>
      <c r="K553" s="130">
        <f t="shared" si="172"/>
        <v>2</v>
      </c>
      <c r="L553" s="131">
        <f t="shared" si="173"/>
        <v>2</v>
      </c>
      <c r="M553" s="132">
        <f t="shared" si="164"/>
        <v>1.0002191920000001</v>
      </c>
      <c r="N553" s="132">
        <f t="shared" ca="1" si="165"/>
        <v>1.00071176</v>
      </c>
      <c r="O553" s="131">
        <f t="shared" si="174"/>
        <v>0</v>
      </c>
      <c r="P553" s="17">
        <f t="shared" ca="1" si="175"/>
        <v>0.71175999000000001</v>
      </c>
      <c r="Q553" s="133">
        <f t="shared" si="166"/>
        <v>0</v>
      </c>
      <c r="R553" s="134" t="str">
        <f t="shared" si="176"/>
        <v>J=</v>
      </c>
      <c r="S553" s="136">
        <f t="shared" si="177"/>
        <v>43847</v>
      </c>
      <c r="T553" s="135">
        <f t="shared" si="167"/>
        <v>0</v>
      </c>
      <c r="U553" s="12"/>
      <c r="V553" s="12"/>
      <c r="W553" s="12"/>
      <c r="X553" s="12"/>
      <c r="Y553" s="5"/>
      <c r="Z553" s="12"/>
      <c r="AA553" s="12"/>
      <c r="AB553" s="12"/>
      <c r="AC553" s="12"/>
      <c r="AD553" s="12"/>
      <c r="AE553" s="13"/>
      <c r="AF553" s="12"/>
      <c r="AG553" s="1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</row>
    <row r="554" spans="1:189" ht="12.75" x14ac:dyDescent="0.15">
      <c r="A554" s="127">
        <f t="shared" si="168"/>
        <v>43666</v>
      </c>
      <c r="B554" s="145">
        <f t="shared" ca="1" si="178"/>
        <v>1001.06782899</v>
      </c>
      <c r="C554" s="128">
        <f t="shared" si="169"/>
        <v>1000</v>
      </c>
      <c r="D554" s="129">
        <f ca="1">IF(A554&lt;$B$1,VLOOKUP(A554,[1]DI!$A$4:$B$15000,2),0)</f>
        <v>0</v>
      </c>
      <c r="E554" s="128">
        <f t="shared" ca="1" si="162"/>
        <v>1</v>
      </c>
      <c r="F554" s="128">
        <f ca="1">(TRUNC(PRODUCT($E$12:$E553),16))</f>
        <v>1.09633966699119</v>
      </c>
      <c r="G554" s="128">
        <f t="shared" ca="1" si="161"/>
        <v>1.0955303090736901</v>
      </c>
      <c r="H554" s="128">
        <f t="shared" ca="1" si="163"/>
        <v>1.00073878</v>
      </c>
      <c r="I554" s="129">
        <f t="shared" si="170"/>
        <v>2.8000000000000001E-2</v>
      </c>
      <c r="J554" s="136">
        <f t="shared" si="171"/>
        <v>43663</v>
      </c>
      <c r="K554" s="130">
        <f t="shared" si="172"/>
        <v>2</v>
      </c>
      <c r="L554" s="131">
        <f t="shared" si="173"/>
        <v>3</v>
      </c>
      <c r="M554" s="132">
        <f t="shared" si="164"/>
        <v>1.000328806</v>
      </c>
      <c r="N554" s="132">
        <f t="shared" ca="1" si="165"/>
        <v>1.0010678289999999</v>
      </c>
      <c r="O554" s="131">
        <f t="shared" si="174"/>
        <v>0</v>
      </c>
      <c r="P554" s="17">
        <f t="shared" ca="1" si="175"/>
        <v>1.06782899</v>
      </c>
      <c r="Q554" s="133">
        <f t="shared" si="166"/>
        <v>0</v>
      </c>
      <c r="R554" s="134" t="str">
        <f t="shared" si="176"/>
        <v>J=</v>
      </c>
      <c r="S554" s="136">
        <f t="shared" si="177"/>
        <v>43847</v>
      </c>
      <c r="T554" s="135">
        <f t="shared" si="167"/>
        <v>0</v>
      </c>
      <c r="U554" s="12"/>
      <c r="V554" s="12"/>
      <c r="W554" s="12"/>
      <c r="X554" s="12"/>
      <c r="Y554" s="5"/>
      <c r="Z554" s="12"/>
      <c r="AA554" s="12"/>
      <c r="AB554" s="12"/>
      <c r="AC554" s="12"/>
      <c r="AD554" s="12"/>
      <c r="AE554" s="13"/>
      <c r="AF554" s="12"/>
      <c r="AG554" s="1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</row>
    <row r="555" spans="1:189" ht="12.75" x14ac:dyDescent="0.15">
      <c r="A555" s="127">
        <f t="shared" si="168"/>
        <v>43667</v>
      </c>
      <c r="B555" s="145">
        <f t="shared" ca="1" si="178"/>
        <v>1001.06782899</v>
      </c>
      <c r="C555" s="128">
        <f t="shared" si="169"/>
        <v>1000</v>
      </c>
      <c r="D555" s="129">
        <f ca="1">IF(A555&lt;$B$1,VLOOKUP(A555,[1]DI!$A$4:$B$15000,2),0)</f>
        <v>0</v>
      </c>
      <c r="E555" s="128">
        <f t="shared" ca="1" si="162"/>
        <v>1</v>
      </c>
      <c r="F555" s="128">
        <f ca="1">(TRUNC(PRODUCT($E$12:$E554),16))</f>
        <v>1.09633966699119</v>
      </c>
      <c r="G555" s="128">
        <f t="shared" ca="1" si="161"/>
        <v>1.0955303090736901</v>
      </c>
      <c r="H555" s="128">
        <f t="shared" ca="1" si="163"/>
        <v>1.00073878</v>
      </c>
      <c r="I555" s="129">
        <f t="shared" si="170"/>
        <v>2.8000000000000001E-2</v>
      </c>
      <c r="J555" s="136">
        <f t="shared" si="171"/>
        <v>43663</v>
      </c>
      <c r="K555" s="130">
        <f t="shared" si="172"/>
        <v>2</v>
      </c>
      <c r="L555" s="131">
        <f t="shared" si="173"/>
        <v>3</v>
      </c>
      <c r="M555" s="132">
        <f t="shared" si="164"/>
        <v>1.000328806</v>
      </c>
      <c r="N555" s="132">
        <f t="shared" ca="1" si="165"/>
        <v>1.0010678289999999</v>
      </c>
      <c r="O555" s="131">
        <f t="shared" si="174"/>
        <v>0</v>
      </c>
      <c r="P555" s="17">
        <f t="shared" ca="1" si="175"/>
        <v>1.06782899</v>
      </c>
      <c r="Q555" s="133">
        <f t="shared" si="166"/>
        <v>0</v>
      </c>
      <c r="R555" s="134" t="str">
        <f t="shared" si="176"/>
        <v>J=</v>
      </c>
      <c r="S555" s="136">
        <f t="shared" si="177"/>
        <v>43847</v>
      </c>
      <c r="T555" s="135">
        <f t="shared" si="167"/>
        <v>0</v>
      </c>
      <c r="U555" s="12"/>
      <c r="V555" s="12"/>
      <c r="W555" s="12"/>
      <c r="X555" s="12"/>
      <c r="Y555" s="5"/>
      <c r="Z555" s="12"/>
      <c r="AA555" s="12"/>
      <c r="AB555" s="12"/>
      <c r="AC555" s="12"/>
      <c r="AD555" s="12"/>
      <c r="AE555" s="13"/>
      <c r="AF555" s="12"/>
      <c r="AG555" s="1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</row>
    <row r="556" spans="1:189" ht="12.75" x14ac:dyDescent="0.15">
      <c r="A556" s="127">
        <f t="shared" si="168"/>
        <v>43668</v>
      </c>
      <c r="B556" s="145">
        <f t="shared" ca="1" si="178"/>
        <v>1001.06782899</v>
      </c>
      <c r="C556" s="128">
        <f t="shared" si="169"/>
        <v>1000</v>
      </c>
      <c r="D556" s="129">
        <f ca="1">IF(A556&lt;$B$1,VLOOKUP(A556,[1]DI!$A$4:$B$15000,2),0)</f>
        <v>6.4000000000000001E-2</v>
      </c>
      <c r="E556" s="128">
        <f t="shared" ca="1" si="162"/>
        <v>1.0002462000000001</v>
      </c>
      <c r="F556" s="128">
        <f ca="1">(TRUNC(PRODUCT($E$12:$E555),16))</f>
        <v>1.09633966699119</v>
      </c>
      <c r="G556" s="128">
        <f t="shared" ca="1" si="161"/>
        <v>1.0955303090736901</v>
      </c>
      <c r="H556" s="128">
        <f t="shared" ca="1" si="163"/>
        <v>1.00073878</v>
      </c>
      <c r="I556" s="129">
        <f t="shared" si="170"/>
        <v>2.8000000000000001E-2</v>
      </c>
      <c r="J556" s="136">
        <f t="shared" si="171"/>
        <v>43663</v>
      </c>
      <c r="K556" s="130">
        <f t="shared" si="172"/>
        <v>3</v>
      </c>
      <c r="L556" s="131">
        <f t="shared" si="173"/>
        <v>3</v>
      </c>
      <c r="M556" s="132">
        <f t="shared" si="164"/>
        <v>1.000328806</v>
      </c>
      <c r="N556" s="132">
        <f t="shared" ca="1" si="165"/>
        <v>1.0010678289999999</v>
      </c>
      <c r="O556" s="131">
        <f t="shared" si="174"/>
        <v>0</v>
      </c>
      <c r="P556" s="17">
        <f t="shared" ca="1" si="175"/>
        <v>1.06782899</v>
      </c>
      <c r="Q556" s="133">
        <f t="shared" si="166"/>
        <v>0</v>
      </c>
      <c r="R556" s="134" t="str">
        <f t="shared" si="176"/>
        <v>J=</v>
      </c>
      <c r="S556" s="136">
        <f t="shared" si="177"/>
        <v>43847</v>
      </c>
      <c r="T556" s="135">
        <f t="shared" si="167"/>
        <v>0</v>
      </c>
      <c r="U556" s="12"/>
      <c r="V556" s="12"/>
      <c r="W556" s="12"/>
      <c r="X556" s="12"/>
      <c r="Y556" s="5"/>
      <c r="Z556" s="12"/>
      <c r="AA556" s="12"/>
      <c r="AB556" s="12"/>
      <c r="AC556" s="12"/>
      <c r="AD556" s="12"/>
      <c r="AE556" s="13"/>
      <c r="AF556" s="12"/>
      <c r="AG556" s="1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</row>
    <row r="557" spans="1:189" ht="12.75" x14ac:dyDescent="0.15">
      <c r="A557" s="127">
        <f t="shared" si="168"/>
        <v>43669</v>
      </c>
      <c r="B557" s="145">
        <f t="shared" ca="1" si="178"/>
        <v>1001.424024</v>
      </c>
      <c r="C557" s="128">
        <f t="shared" si="169"/>
        <v>1000</v>
      </c>
      <c r="D557" s="129">
        <f ca="1">IF(A557&lt;$B$1,VLOOKUP(A557,[1]DI!$A$4:$B$15000,2),0)</f>
        <v>6.4000000000000001E-2</v>
      </c>
      <c r="E557" s="128">
        <f t="shared" ca="1" si="162"/>
        <v>1.0002462000000001</v>
      </c>
      <c r="F557" s="128">
        <f ca="1">(TRUNC(PRODUCT($E$12:$E556),16))</f>
        <v>1.09660958581721</v>
      </c>
      <c r="G557" s="128">
        <f t="shared" ca="1" si="161"/>
        <v>1.0955303090736901</v>
      </c>
      <c r="H557" s="128">
        <f t="shared" ca="1" si="163"/>
        <v>1.0009851599999999</v>
      </c>
      <c r="I557" s="129">
        <f t="shared" si="170"/>
        <v>2.8000000000000001E-2</v>
      </c>
      <c r="J557" s="136">
        <f t="shared" si="171"/>
        <v>43663</v>
      </c>
      <c r="K557" s="130">
        <f t="shared" si="172"/>
        <v>4</v>
      </c>
      <c r="L557" s="131">
        <f t="shared" si="173"/>
        <v>4</v>
      </c>
      <c r="M557" s="132">
        <f t="shared" si="164"/>
        <v>1.0004384319999999</v>
      </c>
      <c r="N557" s="132">
        <f t="shared" ca="1" si="165"/>
        <v>1.0014240240000001</v>
      </c>
      <c r="O557" s="131">
        <f t="shared" si="174"/>
        <v>0</v>
      </c>
      <c r="P557" s="17">
        <f t="shared" ca="1" si="175"/>
        <v>1.424024</v>
      </c>
      <c r="Q557" s="133">
        <f t="shared" si="166"/>
        <v>0</v>
      </c>
      <c r="R557" s="134" t="str">
        <f t="shared" si="176"/>
        <v>J=</v>
      </c>
      <c r="S557" s="136">
        <f t="shared" si="177"/>
        <v>43847</v>
      </c>
      <c r="T557" s="135">
        <f t="shared" si="167"/>
        <v>0</v>
      </c>
      <c r="U557" s="12"/>
      <c r="V557" s="12"/>
      <c r="W557" s="12"/>
      <c r="X557" s="12"/>
      <c r="Y557" s="5"/>
      <c r="Z557" s="12"/>
      <c r="AA557" s="12"/>
      <c r="AB557" s="12"/>
      <c r="AC557" s="12"/>
      <c r="AD557" s="12"/>
      <c r="AE557" s="13"/>
      <c r="AF557" s="12"/>
      <c r="AG557" s="1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</row>
    <row r="558" spans="1:189" ht="12.75" x14ac:dyDescent="0.15">
      <c r="A558" s="127">
        <f t="shared" si="168"/>
        <v>43670</v>
      </c>
      <c r="B558" s="145">
        <f t="shared" ca="1" si="178"/>
        <v>1001.78035499</v>
      </c>
      <c r="C558" s="128">
        <f t="shared" si="169"/>
        <v>1000</v>
      </c>
      <c r="D558" s="129">
        <f ca="1">IF(A558&lt;$B$1,VLOOKUP(A558,[1]DI!$A$4:$B$15000,2),0)</f>
        <v>6.4000000000000001E-2</v>
      </c>
      <c r="E558" s="128">
        <f t="shared" ca="1" si="162"/>
        <v>1.0002462000000001</v>
      </c>
      <c r="F558" s="128">
        <f ca="1">(TRUNC(PRODUCT($E$12:$E557),16))</f>
        <v>1.0968795710972301</v>
      </c>
      <c r="G558" s="128">
        <f t="shared" ca="1" si="161"/>
        <v>1.0955303090736901</v>
      </c>
      <c r="H558" s="128">
        <f t="shared" ca="1" si="163"/>
        <v>1.00123161</v>
      </c>
      <c r="I558" s="129">
        <f t="shared" si="170"/>
        <v>2.8000000000000001E-2</v>
      </c>
      <c r="J558" s="136">
        <f t="shared" si="171"/>
        <v>43663</v>
      </c>
      <c r="K558" s="130">
        <f t="shared" si="172"/>
        <v>5</v>
      </c>
      <c r="L558" s="131">
        <f t="shared" si="173"/>
        <v>5</v>
      </c>
      <c r="M558" s="132">
        <f t="shared" si="164"/>
        <v>1.00054807</v>
      </c>
      <c r="N558" s="132">
        <f t="shared" ca="1" si="165"/>
        <v>1.001780355</v>
      </c>
      <c r="O558" s="131">
        <f t="shared" si="174"/>
        <v>0</v>
      </c>
      <c r="P558" s="17">
        <f t="shared" ca="1" si="175"/>
        <v>1.78035499</v>
      </c>
      <c r="Q558" s="133">
        <f t="shared" si="166"/>
        <v>0</v>
      </c>
      <c r="R558" s="134" t="str">
        <f t="shared" si="176"/>
        <v>J=</v>
      </c>
      <c r="S558" s="136">
        <f t="shared" si="177"/>
        <v>43847</v>
      </c>
      <c r="T558" s="135">
        <f t="shared" si="167"/>
        <v>0</v>
      </c>
      <c r="U558" s="31"/>
      <c r="V558" s="12"/>
      <c r="W558" s="12"/>
      <c r="X558" s="12"/>
      <c r="Y558" s="5"/>
      <c r="Z558" s="12"/>
      <c r="AA558" s="12"/>
      <c r="AB558" s="12"/>
      <c r="AC558" s="12"/>
      <c r="AD558" s="12"/>
      <c r="AE558" s="13"/>
      <c r="AF558" s="12"/>
      <c r="AG558" s="1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</row>
    <row r="559" spans="1:189" ht="12.75" x14ac:dyDescent="0.15">
      <c r="A559" s="127">
        <f t="shared" si="168"/>
        <v>43671</v>
      </c>
      <c r="B559" s="145">
        <f t="shared" ca="1" si="178"/>
        <v>1002.136802</v>
      </c>
      <c r="C559" s="128">
        <f t="shared" si="169"/>
        <v>1000</v>
      </c>
      <c r="D559" s="129">
        <f ca="1">IF(A559&lt;$B$1,VLOOKUP(A559,[1]DI!$A$4:$B$15000,2),0)</f>
        <v>6.4000000000000001E-2</v>
      </c>
      <c r="E559" s="128">
        <f t="shared" ca="1" si="162"/>
        <v>1.0002462000000001</v>
      </c>
      <c r="F559" s="128">
        <f ca="1">(TRUNC(PRODUCT($E$12:$E558),16))</f>
        <v>1.0971496228476401</v>
      </c>
      <c r="G559" s="128">
        <f t="shared" ca="1" si="161"/>
        <v>1.0955303090736901</v>
      </c>
      <c r="H559" s="128">
        <f t="shared" ca="1" si="163"/>
        <v>1.0014781100000001</v>
      </c>
      <c r="I559" s="129">
        <f t="shared" si="170"/>
        <v>2.8000000000000001E-2</v>
      </c>
      <c r="J559" s="136">
        <f t="shared" si="171"/>
        <v>43663</v>
      </c>
      <c r="K559" s="130">
        <f t="shared" si="172"/>
        <v>6</v>
      </c>
      <c r="L559" s="131">
        <f t="shared" si="173"/>
        <v>6</v>
      </c>
      <c r="M559" s="132">
        <f t="shared" si="164"/>
        <v>1.00065772</v>
      </c>
      <c r="N559" s="132">
        <f t="shared" ca="1" si="165"/>
        <v>1.0021368020000001</v>
      </c>
      <c r="O559" s="131">
        <f t="shared" si="174"/>
        <v>0</v>
      </c>
      <c r="P559" s="17">
        <f t="shared" ca="1" si="175"/>
        <v>2.1368019999999999</v>
      </c>
      <c r="Q559" s="133">
        <f t="shared" si="166"/>
        <v>0</v>
      </c>
      <c r="R559" s="134" t="str">
        <f t="shared" si="176"/>
        <v>J=</v>
      </c>
      <c r="S559" s="136">
        <f t="shared" si="177"/>
        <v>43847</v>
      </c>
      <c r="T559" s="135">
        <f t="shared" si="167"/>
        <v>0</v>
      </c>
      <c r="U559" s="12"/>
      <c r="V559" s="31"/>
      <c r="W559" s="31"/>
      <c r="X559" s="31"/>
      <c r="Y559" s="33"/>
      <c r="Z559" s="31"/>
      <c r="AA559" s="31"/>
      <c r="AB559" s="31"/>
      <c r="AC559" s="31"/>
      <c r="AD559" s="31"/>
      <c r="AE559" s="43"/>
      <c r="AF559" s="31"/>
      <c r="AG559" s="31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  <c r="DN559" s="15"/>
      <c r="DO559" s="15"/>
      <c r="DP559" s="15"/>
      <c r="DQ559" s="15"/>
      <c r="DR559" s="15"/>
      <c r="DS559" s="15"/>
      <c r="DT559" s="15"/>
      <c r="DU559" s="15"/>
      <c r="DV559" s="15"/>
      <c r="DW559" s="15"/>
      <c r="DX559" s="15"/>
      <c r="DY559" s="15"/>
      <c r="DZ559" s="15"/>
      <c r="EA559" s="15"/>
      <c r="EB559" s="15"/>
      <c r="EC559" s="15"/>
      <c r="ED559" s="15"/>
      <c r="EE559" s="15"/>
      <c r="EF559" s="15"/>
      <c r="EG559" s="15"/>
      <c r="EH559" s="15"/>
      <c r="EI559" s="15"/>
      <c r="EJ559" s="15"/>
      <c r="EK559" s="15"/>
      <c r="EL559" s="15"/>
      <c r="EM559" s="15"/>
      <c r="EN559" s="15"/>
      <c r="EO559" s="15"/>
      <c r="EP559" s="15"/>
      <c r="EQ559" s="15"/>
      <c r="ER559" s="15"/>
      <c r="ES559" s="15"/>
      <c r="ET559" s="15"/>
      <c r="EU559" s="15"/>
      <c r="EV559" s="15"/>
      <c r="EW559" s="15"/>
      <c r="EX559" s="15"/>
      <c r="EY559" s="15"/>
      <c r="EZ559" s="15"/>
      <c r="FA559" s="15"/>
      <c r="FB559" s="15"/>
      <c r="FC559" s="15"/>
      <c r="FD559" s="15"/>
      <c r="FE559" s="15"/>
      <c r="FF559" s="15"/>
      <c r="FG559" s="15"/>
      <c r="FH559" s="15"/>
      <c r="FI559" s="15"/>
      <c r="FJ559" s="15"/>
      <c r="FK559" s="15"/>
      <c r="FL559" s="15"/>
      <c r="FM559" s="15"/>
      <c r="FN559" s="15"/>
      <c r="FO559" s="33"/>
      <c r="FP559" s="33"/>
      <c r="FQ559" s="33"/>
      <c r="FR559" s="33"/>
      <c r="FS559" s="33"/>
      <c r="FT559" s="33"/>
      <c r="FU559" s="33"/>
      <c r="FV559" s="33"/>
      <c r="FW559" s="33"/>
      <c r="FX559" s="33"/>
      <c r="FY559" s="33"/>
      <c r="FZ559" s="33"/>
      <c r="GA559" s="33"/>
      <c r="GB559" s="33"/>
      <c r="GC559" s="33"/>
      <c r="GD559" s="33"/>
      <c r="GE559" s="33"/>
      <c r="GF559" s="33"/>
      <c r="GG559" s="33"/>
    </row>
    <row r="560" spans="1:189" ht="12.75" x14ac:dyDescent="0.15">
      <c r="A560" s="127">
        <f t="shared" si="168"/>
        <v>43672</v>
      </c>
      <c r="B560" s="145">
        <f t="shared" ca="1" si="178"/>
        <v>1002.493375</v>
      </c>
      <c r="C560" s="128">
        <f t="shared" si="169"/>
        <v>1000</v>
      </c>
      <c r="D560" s="129">
        <f ca="1">IF(A560&lt;$B$1,VLOOKUP(A560,[1]DI!$A$4:$B$15000,2),0)</f>
        <v>6.4000000000000001E-2</v>
      </c>
      <c r="E560" s="128">
        <f t="shared" ca="1" si="162"/>
        <v>1.0002462000000001</v>
      </c>
      <c r="F560" s="128">
        <f ca="1">(TRUNC(PRODUCT($E$12:$E559),16))</f>
        <v>1.0974197410847799</v>
      </c>
      <c r="G560" s="128">
        <f t="shared" ref="G560:G623" ca="1" si="179">IF(O559&gt;0,F559,G559)</f>
        <v>1.0955303090736901</v>
      </c>
      <c r="H560" s="128">
        <f t="shared" ca="1" si="163"/>
        <v>1.00172467</v>
      </c>
      <c r="I560" s="129">
        <f t="shared" si="170"/>
        <v>2.8000000000000001E-2</v>
      </c>
      <c r="J560" s="136">
        <f t="shared" si="171"/>
        <v>43663</v>
      </c>
      <c r="K560" s="130">
        <f t="shared" si="172"/>
        <v>7</v>
      </c>
      <c r="L560" s="131">
        <f t="shared" si="173"/>
        <v>7</v>
      </c>
      <c r="M560" s="132">
        <f t="shared" si="164"/>
        <v>1.000767382</v>
      </c>
      <c r="N560" s="132">
        <f t="shared" ca="1" si="165"/>
        <v>1.002493375</v>
      </c>
      <c r="O560" s="131">
        <f t="shared" si="174"/>
        <v>0</v>
      </c>
      <c r="P560" s="17">
        <f t="shared" ca="1" si="175"/>
        <v>2.4933749999999999</v>
      </c>
      <c r="Q560" s="133">
        <f t="shared" si="166"/>
        <v>0</v>
      </c>
      <c r="R560" s="134" t="str">
        <f t="shared" si="176"/>
        <v>J=</v>
      </c>
      <c r="S560" s="136">
        <f t="shared" si="177"/>
        <v>43847</v>
      </c>
      <c r="T560" s="135">
        <f t="shared" si="167"/>
        <v>0</v>
      </c>
      <c r="U560" s="12"/>
      <c r="V560" s="12"/>
      <c r="W560" s="12"/>
      <c r="X560" s="12"/>
      <c r="Y560" s="5"/>
      <c r="Z560" s="12"/>
      <c r="AA560" s="12"/>
      <c r="AB560" s="12"/>
      <c r="AC560" s="12"/>
      <c r="AD560" s="12"/>
      <c r="AE560" s="13"/>
      <c r="AF560" s="12"/>
      <c r="AG560" s="1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</row>
    <row r="561" spans="1:189" ht="12.75" x14ac:dyDescent="0.15">
      <c r="A561" s="127">
        <f t="shared" si="168"/>
        <v>43673</v>
      </c>
      <c r="B561" s="145">
        <f t="shared" ca="1" si="178"/>
        <v>1002.85008499</v>
      </c>
      <c r="C561" s="128">
        <f t="shared" si="169"/>
        <v>1000</v>
      </c>
      <c r="D561" s="129">
        <f ca="1">IF(A561&lt;$B$1,VLOOKUP(A561,[1]DI!$A$4:$B$15000,2),0)</f>
        <v>0</v>
      </c>
      <c r="E561" s="128">
        <f t="shared" ca="1" si="162"/>
        <v>1</v>
      </c>
      <c r="F561" s="128">
        <f ca="1">(TRUNC(PRODUCT($E$12:$E560),16))</f>
        <v>1.0976899258250401</v>
      </c>
      <c r="G561" s="128">
        <f t="shared" ca="1" si="179"/>
        <v>1.0955303090736901</v>
      </c>
      <c r="H561" s="128">
        <f t="shared" ca="1" si="163"/>
        <v>1.0019712999999999</v>
      </c>
      <c r="I561" s="129">
        <f t="shared" si="170"/>
        <v>2.8000000000000001E-2</v>
      </c>
      <c r="J561" s="136">
        <f t="shared" si="171"/>
        <v>43663</v>
      </c>
      <c r="K561" s="130">
        <f t="shared" si="172"/>
        <v>7</v>
      </c>
      <c r="L561" s="131">
        <f t="shared" si="173"/>
        <v>8</v>
      </c>
      <c r="M561" s="132">
        <f t="shared" si="164"/>
        <v>1.000877056</v>
      </c>
      <c r="N561" s="132">
        <f t="shared" ca="1" si="165"/>
        <v>1.0028500849999999</v>
      </c>
      <c r="O561" s="131">
        <f t="shared" si="174"/>
        <v>0</v>
      </c>
      <c r="P561" s="17">
        <f t="shared" ca="1" si="175"/>
        <v>2.85008499</v>
      </c>
      <c r="Q561" s="133">
        <f t="shared" si="166"/>
        <v>0</v>
      </c>
      <c r="R561" s="134" t="str">
        <f t="shared" si="176"/>
        <v>J=</v>
      </c>
      <c r="S561" s="136">
        <f t="shared" si="177"/>
        <v>43847</v>
      </c>
      <c r="T561" s="135">
        <f t="shared" si="167"/>
        <v>0</v>
      </c>
      <c r="U561" s="12"/>
      <c r="V561" s="31"/>
      <c r="W561" s="31"/>
      <c r="X561" s="31"/>
      <c r="Y561" s="33"/>
      <c r="Z561" s="31"/>
      <c r="AA561" s="31"/>
      <c r="AB561" s="31"/>
      <c r="AC561" s="31"/>
      <c r="AD561" s="31"/>
      <c r="AE561" s="43"/>
      <c r="AF561" s="31"/>
      <c r="AG561" s="31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  <c r="DN561" s="15"/>
      <c r="DO561" s="15"/>
      <c r="DP561" s="15"/>
      <c r="DQ561" s="15"/>
      <c r="DR561" s="15"/>
      <c r="DS561" s="15"/>
      <c r="DT561" s="15"/>
      <c r="DU561" s="15"/>
      <c r="DV561" s="15"/>
      <c r="DW561" s="15"/>
      <c r="DX561" s="15"/>
      <c r="DY561" s="15"/>
      <c r="DZ561" s="15"/>
      <c r="EA561" s="15"/>
      <c r="EB561" s="15"/>
      <c r="EC561" s="15"/>
      <c r="ED561" s="15"/>
      <c r="EE561" s="15"/>
      <c r="EF561" s="15"/>
      <c r="EG561" s="15"/>
      <c r="EH561" s="15"/>
      <c r="EI561" s="15"/>
      <c r="EJ561" s="15"/>
      <c r="EK561" s="15"/>
      <c r="EL561" s="15"/>
      <c r="EM561" s="15"/>
      <c r="EN561" s="15"/>
      <c r="EO561" s="15"/>
      <c r="EP561" s="15"/>
      <c r="EQ561" s="15"/>
      <c r="ER561" s="15"/>
      <c r="ES561" s="15"/>
      <c r="ET561" s="15"/>
      <c r="EU561" s="15"/>
      <c r="EV561" s="15"/>
      <c r="EW561" s="15"/>
      <c r="EX561" s="15"/>
      <c r="EY561" s="15"/>
      <c r="EZ561" s="15"/>
      <c r="FA561" s="15"/>
      <c r="FB561" s="15"/>
      <c r="FC561" s="15"/>
      <c r="FD561" s="15"/>
      <c r="FE561" s="15"/>
      <c r="FF561" s="15"/>
      <c r="FG561" s="15"/>
      <c r="FH561" s="15"/>
      <c r="FI561" s="15"/>
      <c r="FJ561" s="15"/>
      <c r="FK561" s="15"/>
      <c r="FL561" s="15"/>
      <c r="FM561" s="15"/>
      <c r="FN561" s="15"/>
      <c r="FO561" s="33"/>
      <c r="FP561" s="33"/>
      <c r="FQ561" s="33"/>
      <c r="FR561" s="33"/>
      <c r="FS561" s="33"/>
      <c r="FT561" s="33"/>
      <c r="FU561" s="33"/>
      <c r="FV561" s="33"/>
      <c r="FW561" s="33"/>
      <c r="FX561" s="33"/>
      <c r="FY561" s="33"/>
      <c r="FZ561" s="33"/>
      <c r="GA561" s="33"/>
      <c r="GB561" s="33"/>
      <c r="GC561" s="33"/>
      <c r="GD561" s="33"/>
      <c r="GE561" s="33"/>
      <c r="GF561" s="33"/>
      <c r="GG561" s="33"/>
    </row>
    <row r="562" spans="1:189" ht="12.75" x14ac:dyDescent="0.15">
      <c r="A562" s="127">
        <f t="shared" si="168"/>
        <v>43674</v>
      </c>
      <c r="B562" s="145">
        <f t="shared" ca="1" si="178"/>
        <v>1002.85008499</v>
      </c>
      <c r="C562" s="128">
        <f t="shared" si="169"/>
        <v>1000</v>
      </c>
      <c r="D562" s="129">
        <f ca="1">IF(A562&lt;$B$1,VLOOKUP(A562,[1]DI!$A$4:$B$15000,2),0)</f>
        <v>0</v>
      </c>
      <c r="E562" s="128">
        <f t="shared" ca="1" si="162"/>
        <v>1</v>
      </c>
      <c r="F562" s="128">
        <f ca="1">(TRUNC(PRODUCT($E$12:$E561),16))</f>
        <v>1.0976899258250401</v>
      </c>
      <c r="G562" s="128">
        <f t="shared" ca="1" si="179"/>
        <v>1.0955303090736901</v>
      </c>
      <c r="H562" s="128">
        <f t="shared" ca="1" si="163"/>
        <v>1.0019712999999999</v>
      </c>
      <c r="I562" s="129">
        <f t="shared" si="170"/>
        <v>2.8000000000000001E-2</v>
      </c>
      <c r="J562" s="136">
        <f t="shared" si="171"/>
        <v>43663</v>
      </c>
      <c r="K562" s="130">
        <f t="shared" si="172"/>
        <v>7</v>
      </c>
      <c r="L562" s="131">
        <f t="shared" si="173"/>
        <v>8</v>
      </c>
      <c r="M562" s="132">
        <f t="shared" si="164"/>
        <v>1.000877056</v>
      </c>
      <c r="N562" s="132">
        <f t="shared" ca="1" si="165"/>
        <v>1.0028500849999999</v>
      </c>
      <c r="O562" s="131">
        <f t="shared" si="174"/>
        <v>0</v>
      </c>
      <c r="P562" s="17">
        <f t="shared" ca="1" si="175"/>
        <v>2.85008499</v>
      </c>
      <c r="Q562" s="133">
        <f t="shared" si="166"/>
        <v>0</v>
      </c>
      <c r="R562" s="134" t="str">
        <f t="shared" si="176"/>
        <v>J=</v>
      </c>
      <c r="S562" s="136">
        <f t="shared" si="177"/>
        <v>43847</v>
      </c>
      <c r="T562" s="135">
        <f t="shared" si="167"/>
        <v>0</v>
      </c>
      <c r="U562" s="12"/>
      <c r="V562" s="31"/>
      <c r="W562" s="31"/>
      <c r="X562" s="31"/>
      <c r="Y562" s="33"/>
      <c r="Z562" s="31"/>
      <c r="AA562" s="31"/>
      <c r="AB562" s="31"/>
      <c r="AC562" s="31"/>
      <c r="AD562" s="31"/>
      <c r="AE562" s="43"/>
      <c r="AF562" s="31"/>
      <c r="AG562" s="31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  <c r="DN562" s="15"/>
      <c r="DO562" s="15"/>
      <c r="DP562" s="15"/>
      <c r="DQ562" s="15"/>
      <c r="DR562" s="15"/>
      <c r="DS562" s="15"/>
      <c r="DT562" s="15"/>
      <c r="DU562" s="15"/>
      <c r="DV562" s="15"/>
      <c r="DW562" s="15"/>
      <c r="DX562" s="15"/>
      <c r="DY562" s="15"/>
      <c r="DZ562" s="15"/>
      <c r="EA562" s="15"/>
      <c r="EB562" s="15"/>
      <c r="EC562" s="15"/>
      <c r="ED562" s="15"/>
      <c r="EE562" s="15"/>
      <c r="EF562" s="15"/>
      <c r="EG562" s="15"/>
      <c r="EH562" s="15"/>
      <c r="EI562" s="15"/>
      <c r="EJ562" s="15"/>
      <c r="EK562" s="15"/>
      <c r="EL562" s="15"/>
      <c r="EM562" s="15"/>
      <c r="EN562" s="15"/>
      <c r="EO562" s="15"/>
      <c r="EP562" s="15"/>
      <c r="EQ562" s="15"/>
      <c r="ER562" s="15"/>
      <c r="ES562" s="15"/>
      <c r="ET562" s="15"/>
      <c r="EU562" s="15"/>
      <c r="EV562" s="15"/>
      <c r="EW562" s="15"/>
      <c r="EX562" s="15"/>
      <c r="EY562" s="15"/>
      <c r="EZ562" s="15"/>
      <c r="FA562" s="15"/>
      <c r="FB562" s="15"/>
      <c r="FC562" s="15"/>
      <c r="FD562" s="15"/>
      <c r="FE562" s="15"/>
      <c r="FF562" s="15"/>
      <c r="FG562" s="15"/>
      <c r="FH562" s="15"/>
      <c r="FI562" s="15"/>
      <c r="FJ562" s="15"/>
      <c r="FK562" s="15"/>
      <c r="FL562" s="15"/>
      <c r="FM562" s="15"/>
      <c r="FN562" s="15"/>
      <c r="FO562" s="33"/>
      <c r="FP562" s="33"/>
      <c r="FQ562" s="33"/>
      <c r="FR562" s="33"/>
      <c r="FS562" s="33"/>
      <c r="FT562" s="33"/>
      <c r="FU562" s="33"/>
      <c r="FV562" s="33"/>
      <c r="FW562" s="33"/>
      <c r="FX562" s="33"/>
      <c r="FY562" s="33"/>
      <c r="FZ562" s="33"/>
      <c r="GA562" s="33"/>
      <c r="GB562" s="33"/>
      <c r="GC562" s="33"/>
      <c r="GD562" s="33"/>
      <c r="GE562" s="33"/>
      <c r="GF562" s="33"/>
      <c r="GG562" s="33"/>
    </row>
    <row r="563" spans="1:189" ht="12.75" x14ac:dyDescent="0.15">
      <c r="A563" s="127">
        <f t="shared" si="168"/>
        <v>43675</v>
      </c>
      <c r="B563" s="145">
        <f t="shared" ca="1" si="178"/>
        <v>1002.85008499</v>
      </c>
      <c r="C563" s="128">
        <f t="shared" si="169"/>
        <v>1000</v>
      </c>
      <c r="D563" s="129">
        <f ca="1">IF(A563&lt;$B$1,VLOOKUP(A563,[1]DI!$A$4:$B$15000,2),0)</f>
        <v>6.4000000000000001E-2</v>
      </c>
      <c r="E563" s="128">
        <f t="shared" ca="1" si="162"/>
        <v>1.0002462000000001</v>
      </c>
      <c r="F563" s="128">
        <f ca="1">(TRUNC(PRODUCT($E$12:$E562),16))</f>
        <v>1.0976899258250401</v>
      </c>
      <c r="G563" s="128">
        <f t="shared" ca="1" si="179"/>
        <v>1.0955303090736901</v>
      </c>
      <c r="H563" s="128">
        <f t="shared" ca="1" si="163"/>
        <v>1.0019712999999999</v>
      </c>
      <c r="I563" s="129">
        <f t="shared" si="170"/>
        <v>2.8000000000000001E-2</v>
      </c>
      <c r="J563" s="136">
        <f t="shared" si="171"/>
        <v>43663</v>
      </c>
      <c r="K563" s="130">
        <f t="shared" si="172"/>
        <v>8</v>
      </c>
      <c r="L563" s="131">
        <f t="shared" si="173"/>
        <v>8</v>
      </c>
      <c r="M563" s="132">
        <f t="shared" si="164"/>
        <v>1.000877056</v>
      </c>
      <c r="N563" s="132">
        <f t="shared" ca="1" si="165"/>
        <v>1.0028500849999999</v>
      </c>
      <c r="O563" s="131">
        <f t="shared" si="174"/>
        <v>0</v>
      </c>
      <c r="P563" s="17">
        <f t="shared" ca="1" si="175"/>
        <v>2.85008499</v>
      </c>
      <c r="Q563" s="133">
        <f t="shared" si="166"/>
        <v>0</v>
      </c>
      <c r="R563" s="134" t="str">
        <f t="shared" si="176"/>
        <v>J=</v>
      </c>
      <c r="S563" s="136">
        <f t="shared" si="177"/>
        <v>43847</v>
      </c>
      <c r="T563" s="135">
        <f t="shared" si="167"/>
        <v>0</v>
      </c>
      <c r="U563" s="12"/>
      <c r="V563" s="12"/>
      <c r="W563" s="12"/>
      <c r="X563" s="12"/>
      <c r="Y563" s="5"/>
      <c r="Z563" s="12"/>
      <c r="AA563" s="12"/>
      <c r="AB563" s="12"/>
      <c r="AC563" s="12"/>
      <c r="AD563" s="12"/>
      <c r="AE563" s="13"/>
      <c r="AF563" s="12"/>
      <c r="AG563" s="1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</row>
    <row r="564" spans="1:189" ht="12.75" x14ac:dyDescent="0.15">
      <c r="A564" s="127">
        <f t="shared" si="168"/>
        <v>43676</v>
      </c>
      <c r="B564" s="145">
        <f t="shared" ca="1" si="178"/>
        <v>1003.20691099</v>
      </c>
      <c r="C564" s="128">
        <f t="shared" si="169"/>
        <v>1000</v>
      </c>
      <c r="D564" s="129">
        <f ca="1">IF(A564&lt;$B$1,VLOOKUP(A564,[1]DI!$A$4:$B$15000,2),0)</f>
        <v>6.4000000000000001E-2</v>
      </c>
      <c r="E564" s="128">
        <f t="shared" ca="1" si="162"/>
        <v>1.0002462000000001</v>
      </c>
      <c r="F564" s="128">
        <f ca="1">(TRUNC(PRODUCT($E$12:$E563),16))</f>
        <v>1.09796017708478</v>
      </c>
      <c r="G564" s="128">
        <f t="shared" ca="1" si="179"/>
        <v>1.0955303090736901</v>
      </c>
      <c r="H564" s="128">
        <f t="shared" ca="1" si="163"/>
        <v>1.00221798</v>
      </c>
      <c r="I564" s="129">
        <f t="shared" si="170"/>
        <v>2.8000000000000001E-2</v>
      </c>
      <c r="J564" s="136">
        <f t="shared" si="171"/>
        <v>43663</v>
      </c>
      <c r="K564" s="130">
        <f t="shared" si="172"/>
        <v>9</v>
      </c>
      <c r="L564" s="131">
        <f t="shared" si="173"/>
        <v>9</v>
      </c>
      <c r="M564" s="132">
        <f t="shared" si="164"/>
        <v>1.000986742</v>
      </c>
      <c r="N564" s="132">
        <f t="shared" ca="1" si="165"/>
        <v>1.0032069109999999</v>
      </c>
      <c r="O564" s="131">
        <f t="shared" si="174"/>
        <v>0</v>
      </c>
      <c r="P564" s="17">
        <f t="shared" ca="1" si="175"/>
        <v>3.2069109899999999</v>
      </c>
      <c r="Q564" s="133">
        <f t="shared" si="166"/>
        <v>0</v>
      </c>
      <c r="R564" s="134" t="str">
        <f t="shared" si="176"/>
        <v>J=</v>
      </c>
      <c r="S564" s="136">
        <f t="shared" si="177"/>
        <v>43847</v>
      </c>
      <c r="T564" s="135">
        <f t="shared" si="167"/>
        <v>0</v>
      </c>
      <c r="U564" s="12"/>
      <c r="V564" s="12"/>
      <c r="W564" s="12"/>
      <c r="X564" s="12"/>
      <c r="Y564" s="5"/>
      <c r="Z564" s="12"/>
      <c r="AA564" s="12"/>
      <c r="AB564" s="12"/>
      <c r="AC564" s="12"/>
      <c r="AD564" s="12"/>
      <c r="AE564" s="13"/>
      <c r="AF564" s="12"/>
      <c r="AG564" s="1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</row>
    <row r="565" spans="1:189" ht="12.75" x14ac:dyDescent="0.15">
      <c r="A565" s="127">
        <f t="shared" si="168"/>
        <v>43677</v>
      </c>
      <c r="B565" s="145">
        <f t="shared" ca="1" si="178"/>
        <v>1003.5638729999999</v>
      </c>
      <c r="C565" s="128">
        <f t="shared" si="169"/>
        <v>1000</v>
      </c>
      <c r="D565" s="129">
        <f ca="1">IF(A565&lt;$B$1,VLOOKUP(A565,[1]DI!$A$4:$B$15000,2),0)</f>
        <v>6.4000000000000001E-2</v>
      </c>
      <c r="E565" s="128">
        <f t="shared" ca="1" si="162"/>
        <v>1.0002462000000001</v>
      </c>
      <c r="F565" s="128">
        <f ca="1">(TRUNC(PRODUCT($E$12:$E564),16))</f>
        <v>1.0982304948803701</v>
      </c>
      <c r="G565" s="128">
        <f t="shared" ca="1" si="179"/>
        <v>1.0955303090736901</v>
      </c>
      <c r="H565" s="128">
        <f t="shared" ca="1" si="163"/>
        <v>1.00246473</v>
      </c>
      <c r="I565" s="129">
        <f t="shared" si="170"/>
        <v>2.8000000000000001E-2</v>
      </c>
      <c r="J565" s="136">
        <f t="shared" si="171"/>
        <v>43663</v>
      </c>
      <c r="K565" s="130">
        <f t="shared" si="172"/>
        <v>10</v>
      </c>
      <c r="L565" s="131">
        <f t="shared" si="173"/>
        <v>10</v>
      </c>
      <c r="M565" s="132">
        <f t="shared" si="164"/>
        <v>1.0010964410000001</v>
      </c>
      <c r="N565" s="132">
        <f t="shared" ca="1" si="165"/>
        <v>1.0035638730000001</v>
      </c>
      <c r="O565" s="131">
        <f t="shared" si="174"/>
        <v>0</v>
      </c>
      <c r="P565" s="17">
        <f t="shared" ca="1" si="175"/>
        <v>3.5638730000000001</v>
      </c>
      <c r="Q565" s="133">
        <f t="shared" si="166"/>
        <v>0</v>
      </c>
      <c r="R565" s="134" t="str">
        <f t="shared" si="176"/>
        <v>J=</v>
      </c>
      <c r="S565" s="136">
        <f t="shared" si="177"/>
        <v>43847</v>
      </c>
      <c r="T565" s="135">
        <f t="shared" si="167"/>
        <v>0</v>
      </c>
      <c r="U565" s="12"/>
      <c r="V565" s="12"/>
      <c r="W565" s="12"/>
      <c r="X565" s="12"/>
      <c r="Y565" s="5"/>
      <c r="Z565" s="12"/>
      <c r="AA565" s="12"/>
      <c r="AB565" s="12"/>
      <c r="AC565" s="12"/>
      <c r="AD565" s="12"/>
      <c r="AE565" s="13"/>
      <c r="AF565" s="12"/>
      <c r="AG565" s="1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</row>
    <row r="566" spans="1:189" ht="12.75" x14ac:dyDescent="0.15">
      <c r="A566" s="127">
        <f t="shared" si="168"/>
        <v>43678</v>
      </c>
      <c r="B566" s="145">
        <f t="shared" ca="1" si="178"/>
        <v>1003.920962</v>
      </c>
      <c r="C566" s="128">
        <f t="shared" si="169"/>
        <v>1000</v>
      </c>
      <c r="D566" s="129">
        <f ca="1">IF(A566&lt;$B$1,VLOOKUP(A566,[1]DI!$A$4:$B$15000,2),0)</f>
        <v>5.8999999999999997E-2</v>
      </c>
      <c r="E566" s="128">
        <f t="shared" ca="1" si="162"/>
        <v>1.00022751</v>
      </c>
      <c r="F566" s="128">
        <f ca="1">(TRUNC(PRODUCT($E$12:$E565),16))</f>
        <v>1.09850087922821</v>
      </c>
      <c r="G566" s="128">
        <f t="shared" ca="1" si="179"/>
        <v>1.0955303090736901</v>
      </c>
      <c r="H566" s="128">
        <f t="shared" ca="1" si="163"/>
        <v>1.00271154</v>
      </c>
      <c r="I566" s="129">
        <f t="shared" si="170"/>
        <v>2.8000000000000001E-2</v>
      </c>
      <c r="J566" s="136">
        <f t="shared" si="171"/>
        <v>43663</v>
      </c>
      <c r="K566" s="130">
        <f t="shared" si="172"/>
        <v>11</v>
      </c>
      <c r="L566" s="131">
        <f t="shared" si="173"/>
        <v>11</v>
      </c>
      <c r="M566" s="132">
        <f t="shared" si="164"/>
        <v>1.0012061510000001</v>
      </c>
      <c r="N566" s="132">
        <f t="shared" ca="1" si="165"/>
        <v>1.003920962</v>
      </c>
      <c r="O566" s="131">
        <f t="shared" si="174"/>
        <v>0</v>
      </c>
      <c r="P566" s="17">
        <f t="shared" ca="1" si="175"/>
        <v>3.9209619999999998</v>
      </c>
      <c r="Q566" s="133">
        <f t="shared" si="166"/>
        <v>0</v>
      </c>
      <c r="R566" s="134" t="str">
        <f t="shared" si="176"/>
        <v>J=</v>
      </c>
      <c r="S566" s="136">
        <f t="shared" si="177"/>
        <v>43847</v>
      </c>
      <c r="T566" s="135">
        <f t="shared" si="167"/>
        <v>0</v>
      </c>
      <c r="U566" s="12"/>
      <c r="V566" s="12"/>
      <c r="W566" s="12"/>
      <c r="X566" s="12"/>
      <c r="Y566" s="5"/>
      <c r="Z566" s="12"/>
      <c r="AA566" s="12"/>
      <c r="AB566" s="12"/>
      <c r="AC566" s="12"/>
      <c r="AD566" s="12"/>
      <c r="AE566" s="13"/>
      <c r="AF566" s="12"/>
      <c r="AG566" s="1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</row>
    <row r="567" spans="1:189" ht="12.75" x14ac:dyDescent="0.15">
      <c r="A567" s="127">
        <f t="shared" si="168"/>
        <v>43679</v>
      </c>
      <c r="B567" s="145">
        <f t="shared" ca="1" si="178"/>
        <v>1004.259401</v>
      </c>
      <c r="C567" s="128">
        <f t="shared" si="169"/>
        <v>1000</v>
      </c>
      <c r="D567" s="129">
        <f ca="1">IF(A567&lt;$B$1,VLOOKUP(A567,[1]DI!$A$4:$B$15000,2),0)</f>
        <v>5.8999999999999997E-2</v>
      </c>
      <c r="E567" s="128">
        <f t="shared" ca="1" si="162"/>
        <v>1.00022751</v>
      </c>
      <c r="F567" s="128">
        <f ca="1">(TRUNC(PRODUCT($E$12:$E566),16))</f>
        <v>1.0987507991632499</v>
      </c>
      <c r="G567" s="128">
        <f t="shared" ca="1" si="179"/>
        <v>1.0955303090736901</v>
      </c>
      <c r="H567" s="128">
        <f t="shared" ca="1" si="163"/>
        <v>1.00293966</v>
      </c>
      <c r="I567" s="129">
        <f t="shared" si="170"/>
        <v>2.8000000000000001E-2</v>
      </c>
      <c r="J567" s="136">
        <f t="shared" si="171"/>
        <v>43663</v>
      </c>
      <c r="K567" s="130">
        <f t="shared" si="172"/>
        <v>12</v>
      </c>
      <c r="L567" s="131">
        <f t="shared" si="173"/>
        <v>12</v>
      </c>
      <c r="M567" s="132">
        <f t="shared" si="164"/>
        <v>1.001315873</v>
      </c>
      <c r="N567" s="132">
        <f t="shared" ca="1" si="165"/>
        <v>1.0042594010000001</v>
      </c>
      <c r="O567" s="131">
        <f t="shared" si="174"/>
        <v>0</v>
      </c>
      <c r="P567" s="17">
        <f t="shared" ca="1" si="175"/>
        <v>4.2594010000000004</v>
      </c>
      <c r="Q567" s="133">
        <f t="shared" si="166"/>
        <v>0</v>
      </c>
      <c r="R567" s="134" t="str">
        <f t="shared" si="176"/>
        <v>J=</v>
      </c>
      <c r="S567" s="136">
        <f t="shared" si="177"/>
        <v>43847</v>
      </c>
      <c r="T567" s="135">
        <f t="shared" si="167"/>
        <v>0</v>
      </c>
      <c r="U567" s="12"/>
      <c r="V567" s="12"/>
      <c r="W567" s="12"/>
      <c r="X567" s="12"/>
      <c r="Y567" s="5"/>
      <c r="Z567" s="12"/>
      <c r="AA567" s="12"/>
      <c r="AB567" s="12"/>
      <c r="AC567" s="12"/>
      <c r="AD567" s="12"/>
      <c r="AE567" s="13"/>
      <c r="AF567" s="12"/>
      <c r="AG567" s="1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</row>
    <row r="568" spans="1:189" ht="12.75" x14ac:dyDescent="0.15">
      <c r="A568" s="127">
        <f t="shared" si="168"/>
        <v>43680</v>
      </c>
      <c r="B568" s="145">
        <f t="shared" ca="1" si="178"/>
        <v>1004.59796299</v>
      </c>
      <c r="C568" s="128">
        <f t="shared" si="169"/>
        <v>1000</v>
      </c>
      <c r="D568" s="129">
        <f ca="1">IF(A568&lt;$B$1,VLOOKUP(A568,[1]DI!$A$4:$B$15000,2),0)</f>
        <v>0</v>
      </c>
      <c r="E568" s="128">
        <f t="shared" ca="1" si="162"/>
        <v>1</v>
      </c>
      <c r="F568" s="128">
        <f ca="1">(TRUNC(PRODUCT($E$12:$E567),16))</f>
        <v>1.09900077595756</v>
      </c>
      <c r="G568" s="128">
        <f t="shared" ca="1" si="179"/>
        <v>1.0955303090736901</v>
      </c>
      <c r="H568" s="128">
        <f t="shared" ca="1" si="163"/>
        <v>1.0031678399999999</v>
      </c>
      <c r="I568" s="129">
        <f t="shared" si="170"/>
        <v>2.8000000000000001E-2</v>
      </c>
      <c r="J568" s="136">
        <f t="shared" si="171"/>
        <v>43663</v>
      </c>
      <c r="K568" s="130">
        <f t="shared" si="172"/>
        <v>12</v>
      </c>
      <c r="L568" s="131">
        <f t="shared" si="173"/>
        <v>13</v>
      </c>
      <c r="M568" s="132">
        <f t="shared" si="164"/>
        <v>1.0014256070000001</v>
      </c>
      <c r="N568" s="132">
        <f t="shared" ca="1" si="165"/>
        <v>1.0045979629999999</v>
      </c>
      <c r="O568" s="131">
        <f t="shared" si="174"/>
        <v>0</v>
      </c>
      <c r="P568" s="17">
        <f t="shared" ca="1" si="175"/>
        <v>4.5979629900000001</v>
      </c>
      <c r="Q568" s="133">
        <f t="shared" si="166"/>
        <v>0</v>
      </c>
      <c r="R568" s="134" t="str">
        <f t="shared" si="176"/>
        <v>J=</v>
      </c>
      <c r="S568" s="136">
        <f t="shared" si="177"/>
        <v>43847</v>
      </c>
      <c r="T568" s="135">
        <f t="shared" si="167"/>
        <v>0</v>
      </c>
      <c r="U568" s="12"/>
      <c r="V568" s="12"/>
      <c r="W568" s="12"/>
      <c r="X568" s="12"/>
      <c r="Y568" s="5"/>
      <c r="Z568" s="12"/>
      <c r="AA568" s="12"/>
      <c r="AB568" s="12"/>
      <c r="AC568" s="12"/>
      <c r="AD568" s="12"/>
      <c r="AE568" s="13"/>
      <c r="AF568" s="12"/>
      <c r="AG568" s="1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</row>
    <row r="569" spans="1:189" ht="12.75" x14ac:dyDescent="0.15">
      <c r="A569" s="127">
        <f t="shared" si="168"/>
        <v>43681</v>
      </c>
      <c r="B569" s="145">
        <f t="shared" ca="1" si="178"/>
        <v>1004.59796299</v>
      </c>
      <c r="C569" s="128">
        <f t="shared" si="169"/>
        <v>1000</v>
      </c>
      <c r="D569" s="129">
        <f ca="1">IF(A569&lt;$B$1,VLOOKUP(A569,[1]DI!$A$4:$B$15000,2),0)</f>
        <v>0</v>
      </c>
      <c r="E569" s="128">
        <f t="shared" ca="1" si="162"/>
        <v>1</v>
      </c>
      <c r="F569" s="128">
        <f ca="1">(TRUNC(PRODUCT($E$12:$E568),16))</f>
        <v>1.09900077595756</v>
      </c>
      <c r="G569" s="128">
        <f t="shared" ca="1" si="179"/>
        <v>1.0955303090736901</v>
      </c>
      <c r="H569" s="128">
        <f t="shared" ca="1" si="163"/>
        <v>1.0031678399999999</v>
      </c>
      <c r="I569" s="129">
        <f t="shared" si="170"/>
        <v>2.8000000000000001E-2</v>
      </c>
      <c r="J569" s="136">
        <f t="shared" si="171"/>
        <v>43663</v>
      </c>
      <c r="K569" s="130">
        <f t="shared" si="172"/>
        <v>12</v>
      </c>
      <c r="L569" s="131">
        <f t="shared" si="173"/>
        <v>13</v>
      </c>
      <c r="M569" s="132">
        <f t="shared" si="164"/>
        <v>1.0014256070000001</v>
      </c>
      <c r="N569" s="132">
        <f t="shared" ca="1" si="165"/>
        <v>1.0045979629999999</v>
      </c>
      <c r="O569" s="131">
        <f t="shared" si="174"/>
        <v>0</v>
      </c>
      <c r="P569" s="17">
        <f t="shared" ca="1" si="175"/>
        <v>4.5979629900000001</v>
      </c>
      <c r="Q569" s="133">
        <f t="shared" si="166"/>
        <v>0</v>
      </c>
      <c r="R569" s="134" t="str">
        <f t="shared" si="176"/>
        <v>J=</v>
      </c>
      <c r="S569" s="136">
        <f t="shared" si="177"/>
        <v>43847</v>
      </c>
      <c r="T569" s="135">
        <f t="shared" si="167"/>
        <v>0</v>
      </c>
      <c r="U569" s="12"/>
      <c r="V569" s="12"/>
      <c r="W569" s="12"/>
      <c r="X569" s="12"/>
      <c r="Y569" s="5"/>
      <c r="Z569" s="12"/>
      <c r="AA569" s="12"/>
      <c r="AB569" s="12"/>
      <c r="AC569" s="12"/>
      <c r="AD569" s="12"/>
      <c r="AE569" s="13"/>
      <c r="AF569" s="12"/>
      <c r="AG569" s="1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</row>
    <row r="570" spans="1:189" ht="12.75" x14ac:dyDescent="0.15">
      <c r="A570" s="127">
        <f t="shared" si="168"/>
        <v>43682</v>
      </c>
      <c r="B570" s="145">
        <f t="shared" ca="1" si="178"/>
        <v>1004.59796299</v>
      </c>
      <c r="C570" s="128">
        <f t="shared" si="169"/>
        <v>1000</v>
      </c>
      <c r="D570" s="129">
        <f ca="1">IF(A570&lt;$B$1,VLOOKUP(A570,[1]DI!$A$4:$B$15000,2),0)</f>
        <v>5.8999999999999997E-2</v>
      </c>
      <c r="E570" s="128">
        <f t="shared" ca="1" si="162"/>
        <v>1.00022751</v>
      </c>
      <c r="F570" s="128">
        <f ca="1">(TRUNC(PRODUCT($E$12:$E569),16))</f>
        <v>1.09900077595756</v>
      </c>
      <c r="G570" s="128">
        <f t="shared" ca="1" si="179"/>
        <v>1.0955303090736901</v>
      </c>
      <c r="H570" s="128">
        <f t="shared" ca="1" si="163"/>
        <v>1.0031678399999999</v>
      </c>
      <c r="I570" s="129">
        <f t="shared" si="170"/>
        <v>2.8000000000000001E-2</v>
      </c>
      <c r="J570" s="136">
        <f t="shared" si="171"/>
        <v>43663</v>
      </c>
      <c r="K570" s="130">
        <f t="shared" si="172"/>
        <v>13</v>
      </c>
      <c r="L570" s="131">
        <f t="shared" si="173"/>
        <v>13</v>
      </c>
      <c r="M570" s="132">
        <f t="shared" si="164"/>
        <v>1.0014256070000001</v>
      </c>
      <c r="N570" s="132">
        <f t="shared" ca="1" si="165"/>
        <v>1.0045979629999999</v>
      </c>
      <c r="O570" s="131">
        <f t="shared" si="174"/>
        <v>0</v>
      </c>
      <c r="P570" s="17">
        <f t="shared" ca="1" si="175"/>
        <v>4.5979629900000001</v>
      </c>
      <c r="Q570" s="133">
        <f t="shared" si="166"/>
        <v>0</v>
      </c>
      <c r="R570" s="134" t="str">
        <f t="shared" si="176"/>
        <v>J=</v>
      </c>
      <c r="S570" s="136">
        <f t="shared" si="177"/>
        <v>43847</v>
      </c>
      <c r="T570" s="135">
        <f t="shared" si="167"/>
        <v>0</v>
      </c>
      <c r="U570" s="12"/>
      <c r="V570" s="12"/>
      <c r="W570" s="12"/>
      <c r="X570" s="12"/>
      <c r="Y570" s="5"/>
      <c r="Z570" s="12"/>
      <c r="AA570" s="12"/>
      <c r="AB570" s="12"/>
      <c r="AC570" s="12"/>
      <c r="AD570" s="12"/>
      <c r="AE570" s="13"/>
      <c r="AF570" s="12"/>
      <c r="AG570" s="1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</row>
    <row r="571" spans="1:189" ht="12.75" x14ac:dyDescent="0.15">
      <c r="A571" s="127">
        <f t="shared" si="168"/>
        <v>43683</v>
      </c>
      <c r="B571" s="145">
        <f t="shared" ca="1" si="178"/>
        <v>1004.93663699</v>
      </c>
      <c r="C571" s="128">
        <f t="shared" si="169"/>
        <v>1000</v>
      </c>
      <c r="D571" s="129">
        <f ca="1">IF(A571&lt;$B$1,VLOOKUP(A571,[1]DI!$A$4:$B$15000,2),0)</f>
        <v>5.8999999999999997E-2</v>
      </c>
      <c r="E571" s="128">
        <f t="shared" ca="1" si="162"/>
        <v>1.00022751</v>
      </c>
      <c r="F571" s="128">
        <f ca="1">(TRUNC(PRODUCT($E$12:$E570),16))</f>
        <v>1.0992508096241</v>
      </c>
      <c r="G571" s="128">
        <f t="shared" ca="1" si="179"/>
        <v>1.0955303090736901</v>
      </c>
      <c r="H571" s="128">
        <f t="shared" ca="1" si="163"/>
        <v>1.00339607</v>
      </c>
      <c r="I571" s="129">
        <f t="shared" si="170"/>
        <v>2.8000000000000001E-2</v>
      </c>
      <c r="J571" s="136">
        <f t="shared" si="171"/>
        <v>43663</v>
      </c>
      <c r="K571" s="130">
        <f t="shared" si="172"/>
        <v>14</v>
      </c>
      <c r="L571" s="131">
        <f t="shared" si="173"/>
        <v>14</v>
      </c>
      <c r="M571" s="132">
        <f t="shared" si="164"/>
        <v>1.001535353</v>
      </c>
      <c r="N571" s="132">
        <f t="shared" ca="1" si="165"/>
        <v>1.0049366369999999</v>
      </c>
      <c r="O571" s="131">
        <f t="shared" si="174"/>
        <v>0</v>
      </c>
      <c r="P571" s="17">
        <f t="shared" ca="1" si="175"/>
        <v>4.9366369900000002</v>
      </c>
      <c r="Q571" s="133">
        <f t="shared" si="166"/>
        <v>0</v>
      </c>
      <c r="R571" s="134" t="str">
        <f t="shared" si="176"/>
        <v>J=</v>
      </c>
      <c r="S571" s="136">
        <f t="shared" si="177"/>
        <v>43847</v>
      </c>
      <c r="T571" s="135">
        <f t="shared" si="167"/>
        <v>0</v>
      </c>
      <c r="U571" s="12"/>
      <c r="V571" s="12"/>
      <c r="W571" s="12"/>
      <c r="X571" s="12"/>
      <c r="Y571" s="5"/>
      <c r="Z571" s="12"/>
      <c r="AA571" s="12"/>
      <c r="AB571" s="12"/>
      <c r="AC571" s="12"/>
      <c r="AD571" s="12"/>
      <c r="AE571" s="13"/>
      <c r="AF571" s="12"/>
      <c r="AG571" s="1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</row>
    <row r="572" spans="1:189" ht="12.75" x14ac:dyDescent="0.15">
      <c r="A572" s="127">
        <f t="shared" si="168"/>
        <v>43684</v>
      </c>
      <c r="B572" s="145">
        <f t="shared" ca="1" si="178"/>
        <v>1005.275434</v>
      </c>
      <c r="C572" s="128">
        <f t="shared" si="169"/>
        <v>1000</v>
      </c>
      <c r="D572" s="129">
        <f ca="1">IF(A572&lt;$B$1,VLOOKUP(A572,[1]DI!$A$4:$B$15000,2),0)</f>
        <v>5.8999999999999997E-2</v>
      </c>
      <c r="E572" s="128">
        <f t="shared" ca="1" si="162"/>
        <v>1.00022751</v>
      </c>
      <c r="F572" s="128">
        <f ca="1">(TRUNC(PRODUCT($E$12:$E571),16))</f>
        <v>1.0995009001758</v>
      </c>
      <c r="G572" s="128">
        <f t="shared" ca="1" si="179"/>
        <v>1.0955303090736901</v>
      </c>
      <c r="H572" s="128">
        <f t="shared" ca="1" si="163"/>
        <v>1.0036243600000001</v>
      </c>
      <c r="I572" s="129">
        <f t="shared" si="170"/>
        <v>2.8000000000000001E-2</v>
      </c>
      <c r="J572" s="136">
        <f t="shared" si="171"/>
        <v>43663</v>
      </c>
      <c r="K572" s="130">
        <f t="shared" si="172"/>
        <v>15</v>
      </c>
      <c r="L572" s="131">
        <f t="shared" si="173"/>
        <v>15</v>
      </c>
      <c r="M572" s="132">
        <f t="shared" si="164"/>
        <v>1.0016451120000001</v>
      </c>
      <c r="N572" s="132">
        <f t="shared" ca="1" si="165"/>
        <v>1.0052754340000001</v>
      </c>
      <c r="O572" s="131">
        <f t="shared" si="174"/>
        <v>0</v>
      </c>
      <c r="P572" s="17">
        <f t="shared" ca="1" si="175"/>
        <v>5.2754339999999997</v>
      </c>
      <c r="Q572" s="133">
        <f t="shared" si="166"/>
        <v>0</v>
      </c>
      <c r="R572" s="134" t="str">
        <f t="shared" si="176"/>
        <v>J=</v>
      </c>
      <c r="S572" s="136">
        <f t="shared" si="177"/>
        <v>43847</v>
      </c>
      <c r="T572" s="135">
        <f t="shared" si="167"/>
        <v>0</v>
      </c>
      <c r="U572" s="12"/>
      <c r="V572" s="12"/>
      <c r="W572" s="12"/>
      <c r="X572" s="12"/>
      <c r="Y572" s="5"/>
      <c r="Z572" s="12"/>
      <c r="AA572" s="12"/>
      <c r="AB572" s="12"/>
      <c r="AC572" s="12"/>
      <c r="AD572" s="12"/>
      <c r="AE572" s="13"/>
      <c r="AF572" s="12"/>
      <c r="AG572" s="1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</row>
    <row r="573" spans="1:189" ht="12.75" x14ac:dyDescent="0.15">
      <c r="A573" s="127">
        <f t="shared" si="168"/>
        <v>43685</v>
      </c>
      <c r="B573" s="145">
        <f t="shared" ca="1" si="178"/>
        <v>1005.614333</v>
      </c>
      <c r="C573" s="128">
        <f t="shared" si="169"/>
        <v>1000</v>
      </c>
      <c r="D573" s="129">
        <f ca="1">IF(A573&lt;$B$1,VLOOKUP(A573,[1]DI!$A$4:$B$15000,2),0)</f>
        <v>5.8999999999999997E-2</v>
      </c>
      <c r="E573" s="128">
        <f t="shared" ca="1" si="162"/>
        <v>1.00022751</v>
      </c>
      <c r="F573" s="128">
        <f ca="1">(TRUNC(PRODUCT($E$12:$E572),16))</f>
        <v>1.0997510476256001</v>
      </c>
      <c r="G573" s="128">
        <f t="shared" ca="1" si="179"/>
        <v>1.0955303090736901</v>
      </c>
      <c r="H573" s="128">
        <f t="shared" ca="1" si="163"/>
        <v>1.00385269</v>
      </c>
      <c r="I573" s="129">
        <f t="shared" si="170"/>
        <v>2.8000000000000001E-2</v>
      </c>
      <c r="J573" s="136">
        <f t="shared" si="171"/>
        <v>43663</v>
      </c>
      <c r="K573" s="130">
        <f t="shared" si="172"/>
        <v>16</v>
      </c>
      <c r="L573" s="131">
        <f t="shared" si="173"/>
        <v>16</v>
      </c>
      <c r="M573" s="132">
        <f t="shared" si="164"/>
        <v>1.001754882</v>
      </c>
      <c r="N573" s="132">
        <f t="shared" ca="1" si="165"/>
        <v>1.005614333</v>
      </c>
      <c r="O573" s="131">
        <f t="shared" si="174"/>
        <v>0</v>
      </c>
      <c r="P573" s="17">
        <f t="shared" ca="1" si="175"/>
        <v>5.6143330000000002</v>
      </c>
      <c r="Q573" s="133">
        <f t="shared" si="166"/>
        <v>0</v>
      </c>
      <c r="R573" s="134" t="str">
        <f t="shared" si="176"/>
        <v>J=</v>
      </c>
      <c r="S573" s="136">
        <f t="shared" si="177"/>
        <v>43847</v>
      </c>
      <c r="T573" s="135">
        <f t="shared" si="167"/>
        <v>0</v>
      </c>
      <c r="U573" s="12"/>
      <c r="V573" s="12"/>
      <c r="W573" s="12"/>
      <c r="X573" s="12"/>
      <c r="Y573" s="5"/>
      <c r="Z573" s="12"/>
      <c r="AA573" s="12"/>
      <c r="AB573" s="12"/>
      <c r="AC573" s="12"/>
      <c r="AD573" s="12"/>
      <c r="AE573" s="13"/>
      <c r="AF573" s="12"/>
      <c r="AG573" s="1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</row>
    <row r="574" spans="1:189" ht="12.75" x14ac:dyDescent="0.15">
      <c r="A574" s="127">
        <f t="shared" si="168"/>
        <v>43686</v>
      </c>
      <c r="B574" s="145">
        <f t="shared" ca="1" si="178"/>
        <v>1005.953354</v>
      </c>
      <c r="C574" s="128">
        <f t="shared" si="169"/>
        <v>1000</v>
      </c>
      <c r="D574" s="129">
        <f ca="1">IF(A574&lt;$B$1,VLOOKUP(A574,[1]DI!$A$4:$B$15000,2),0)</f>
        <v>5.8999999999999997E-2</v>
      </c>
      <c r="E574" s="128">
        <f t="shared" ca="1" si="162"/>
        <v>1.00022751</v>
      </c>
      <c r="F574" s="128">
        <f ca="1">(TRUNC(PRODUCT($E$12:$E573),16))</f>
        <v>1.1000012519864399</v>
      </c>
      <c r="G574" s="128">
        <f t="shared" ca="1" si="179"/>
        <v>1.0955303090736901</v>
      </c>
      <c r="H574" s="128">
        <f t="shared" ca="1" si="163"/>
        <v>1.00408108</v>
      </c>
      <c r="I574" s="129">
        <f t="shared" si="170"/>
        <v>2.8000000000000001E-2</v>
      </c>
      <c r="J574" s="136">
        <f t="shared" si="171"/>
        <v>43663</v>
      </c>
      <c r="K574" s="130">
        <f t="shared" si="172"/>
        <v>17</v>
      </c>
      <c r="L574" s="131">
        <f t="shared" si="173"/>
        <v>17</v>
      </c>
      <c r="M574" s="132">
        <f t="shared" si="164"/>
        <v>1.001864664</v>
      </c>
      <c r="N574" s="132">
        <f t="shared" ca="1" si="165"/>
        <v>1.0059533540000001</v>
      </c>
      <c r="O574" s="131">
        <f t="shared" si="174"/>
        <v>0</v>
      </c>
      <c r="P574" s="17">
        <f t="shared" ca="1" si="175"/>
        <v>5.953354</v>
      </c>
      <c r="Q574" s="133">
        <f t="shared" si="166"/>
        <v>0</v>
      </c>
      <c r="R574" s="134" t="str">
        <f t="shared" si="176"/>
        <v>J=</v>
      </c>
      <c r="S574" s="136">
        <f t="shared" si="177"/>
        <v>43847</v>
      </c>
      <c r="T574" s="135">
        <f t="shared" si="167"/>
        <v>0</v>
      </c>
      <c r="U574" s="12"/>
      <c r="V574" s="12"/>
      <c r="W574" s="12"/>
      <c r="X574" s="12"/>
      <c r="Y574" s="5"/>
      <c r="Z574" s="12"/>
      <c r="AA574" s="12"/>
      <c r="AB574" s="12"/>
      <c r="AC574" s="12"/>
      <c r="AD574" s="12"/>
      <c r="AE574" s="13"/>
      <c r="AF574" s="12"/>
      <c r="AG574" s="1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</row>
    <row r="575" spans="1:189" ht="12.75" x14ac:dyDescent="0.15">
      <c r="A575" s="127">
        <f t="shared" si="168"/>
        <v>43687</v>
      </c>
      <c r="B575" s="145">
        <f t="shared" ca="1" si="178"/>
        <v>1006.29247799</v>
      </c>
      <c r="C575" s="128">
        <f t="shared" si="169"/>
        <v>1000</v>
      </c>
      <c r="D575" s="129">
        <f ca="1">IF(A575&lt;$B$1,VLOOKUP(A575,[1]DI!$A$4:$B$15000,2),0)</f>
        <v>0</v>
      </c>
      <c r="E575" s="128">
        <f t="shared" ca="1" si="162"/>
        <v>1</v>
      </c>
      <c r="F575" s="128">
        <f ca="1">(TRUNC(PRODUCT($E$12:$E574),16))</f>
        <v>1.10025151327128</v>
      </c>
      <c r="G575" s="128">
        <f t="shared" ca="1" si="179"/>
        <v>1.0955303090736901</v>
      </c>
      <c r="H575" s="128">
        <f t="shared" ca="1" si="163"/>
        <v>1.0043095099999999</v>
      </c>
      <c r="I575" s="129">
        <f t="shared" si="170"/>
        <v>2.8000000000000001E-2</v>
      </c>
      <c r="J575" s="136">
        <f t="shared" si="171"/>
        <v>43663</v>
      </c>
      <c r="K575" s="130">
        <f t="shared" si="172"/>
        <v>17</v>
      </c>
      <c r="L575" s="131">
        <f t="shared" si="173"/>
        <v>18</v>
      </c>
      <c r="M575" s="132">
        <f t="shared" si="164"/>
        <v>1.0019744589999999</v>
      </c>
      <c r="N575" s="132">
        <f t="shared" ca="1" si="165"/>
        <v>1.006292478</v>
      </c>
      <c r="O575" s="131">
        <f t="shared" si="174"/>
        <v>0</v>
      </c>
      <c r="P575" s="17">
        <f t="shared" ca="1" si="175"/>
        <v>6.2924779900000001</v>
      </c>
      <c r="Q575" s="133">
        <f t="shared" si="166"/>
        <v>0</v>
      </c>
      <c r="R575" s="134" t="str">
        <f t="shared" si="176"/>
        <v>J=</v>
      </c>
      <c r="S575" s="136">
        <f t="shared" si="177"/>
        <v>43847</v>
      </c>
      <c r="T575" s="135">
        <f t="shared" si="167"/>
        <v>0</v>
      </c>
      <c r="U575" s="12"/>
      <c r="V575" s="12"/>
      <c r="W575" s="12"/>
      <c r="X575" s="12"/>
      <c r="Y575" s="5"/>
      <c r="Z575" s="12"/>
      <c r="AA575" s="12"/>
      <c r="AB575" s="12"/>
      <c r="AC575" s="12"/>
      <c r="AD575" s="12"/>
      <c r="AE575" s="13"/>
      <c r="AF575" s="12"/>
      <c r="AG575" s="1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</row>
    <row r="576" spans="1:189" ht="12.75" x14ac:dyDescent="0.15">
      <c r="A576" s="127">
        <f t="shared" si="168"/>
        <v>43688</v>
      </c>
      <c r="B576" s="145">
        <f t="shared" ca="1" si="178"/>
        <v>1006.29247799</v>
      </c>
      <c r="C576" s="128">
        <f t="shared" si="169"/>
        <v>1000</v>
      </c>
      <c r="D576" s="129">
        <f ca="1">IF(A576&lt;$B$1,VLOOKUP(A576,[1]DI!$A$4:$B$15000,2),0)</f>
        <v>0</v>
      </c>
      <c r="E576" s="128">
        <f t="shared" ca="1" si="162"/>
        <v>1</v>
      </c>
      <c r="F576" s="128">
        <f ca="1">(TRUNC(PRODUCT($E$12:$E575),16))</f>
        <v>1.10025151327128</v>
      </c>
      <c r="G576" s="128">
        <f t="shared" ca="1" si="179"/>
        <v>1.0955303090736901</v>
      </c>
      <c r="H576" s="128">
        <f t="shared" ca="1" si="163"/>
        <v>1.0043095099999999</v>
      </c>
      <c r="I576" s="129">
        <f t="shared" si="170"/>
        <v>2.8000000000000001E-2</v>
      </c>
      <c r="J576" s="136">
        <f t="shared" si="171"/>
        <v>43663</v>
      </c>
      <c r="K576" s="130">
        <f t="shared" si="172"/>
        <v>17</v>
      </c>
      <c r="L576" s="131">
        <f t="shared" si="173"/>
        <v>18</v>
      </c>
      <c r="M576" s="132">
        <f t="shared" si="164"/>
        <v>1.0019744589999999</v>
      </c>
      <c r="N576" s="132">
        <f t="shared" ca="1" si="165"/>
        <v>1.006292478</v>
      </c>
      <c r="O576" s="131">
        <f t="shared" si="174"/>
        <v>0</v>
      </c>
      <c r="P576" s="17">
        <f t="shared" ca="1" si="175"/>
        <v>6.2924779900000001</v>
      </c>
      <c r="Q576" s="133">
        <f t="shared" si="166"/>
        <v>0</v>
      </c>
      <c r="R576" s="134" t="str">
        <f t="shared" si="176"/>
        <v>J=</v>
      </c>
      <c r="S576" s="136">
        <f t="shared" si="177"/>
        <v>43847</v>
      </c>
      <c r="T576" s="135">
        <f t="shared" si="167"/>
        <v>0</v>
      </c>
      <c r="U576" s="12"/>
      <c r="V576" s="12"/>
      <c r="W576" s="12"/>
      <c r="X576" s="12"/>
      <c r="Y576" s="5"/>
      <c r="Z576" s="12"/>
      <c r="AA576" s="12"/>
      <c r="AB576" s="12"/>
      <c r="AC576" s="12"/>
      <c r="AD576" s="12"/>
      <c r="AE576" s="13"/>
      <c r="AF576" s="12"/>
      <c r="AG576" s="1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</row>
    <row r="577" spans="1:189" ht="12.75" x14ac:dyDescent="0.15">
      <c r="A577" s="127">
        <f t="shared" si="168"/>
        <v>43689</v>
      </c>
      <c r="B577" s="145">
        <f t="shared" ca="1" si="178"/>
        <v>1006.29247799</v>
      </c>
      <c r="C577" s="128">
        <f t="shared" si="169"/>
        <v>1000</v>
      </c>
      <c r="D577" s="129">
        <f ca="1">IF(A577&lt;$B$1,VLOOKUP(A577,[1]DI!$A$4:$B$15000,2),0)</f>
        <v>5.8999999999999997E-2</v>
      </c>
      <c r="E577" s="128">
        <f t="shared" ca="1" si="162"/>
        <v>1.00022751</v>
      </c>
      <c r="F577" s="128">
        <f ca="1">(TRUNC(PRODUCT($E$12:$E576),16))</f>
        <v>1.10025151327128</v>
      </c>
      <c r="G577" s="128">
        <f t="shared" ca="1" si="179"/>
        <v>1.0955303090736901</v>
      </c>
      <c r="H577" s="128">
        <f t="shared" ca="1" si="163"/>
        <v>1.0043095099999999</v>
      </c>
      <c r="I577" s="129">
        <f t="shared" si="170"/>
        <v>2.8000000000000001E-2</v>
      </c>
      <c r="J577" s="136">
        <f t="shared" si="171"/>
        <v>43663</v>
      </c>
      <c r="K577" s="130">
        <f t="shared" si="172"/>
        <v>18</v>
      </c>
      <c r="L577" s="131">
        <f t="shared" si="173"/>
        <v>18</v>
      </c>
      <c r="M577" s="132">
        <f t="shared" si="164"/>
        <v>1.0019744589999999</v>
      </c>
      <c r="N577" s="132">
        <f t="shared" ca="1" si="165"/>
        <v>1.006292478</v>
      </c>
      <c r="O577" s="131">
        <f t="shared" si="174"/>
        <v>0</v>
      </c>
      <c r="P577" s="17">
        <f t="shared" ca="1" si="175"/>
        <v>6.2924779900000001</v>
      </c>
      <c r="Q577" s="133">
        <f t="shared" si="166"/>
        <v>0</v>
      </c>
      <c r="R577" s="134" t="str">
        <f t="shared" si="176"/>
        <v>J=</v>
      </c>
      <c r="S577" s="136">
        <f t="shared" si="177"/>
        <v>43847</v>
      </c>
      <c r="T577" s="135">
        <f t="shared" si="167"/>
        <v>0</v>
      </c>
      <c r="U577" s="12"/>
      <c r="V577" s="12"/>
      <c r="W577" s="12"/>
      <c r="X577" s="12"/>
      <c r="Y577" s="5"/>
      <c r="Z577" s="12"/>
      <c r="AA577" s="12"/>
      <c r="AB577" s="12"/>
      <c r="AC577" s="12"/>
      <c r="AD577" s="12"/>
      <c r="AE577" s="13"/>
      <c r="AF577" s="12"/>
      <c r="AG577" s="1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</row>
    <row r="578" spans="1:189" ht="12.75" x14ac:dyDescent="0.15">
      <c r="A578" s="127">
        <f t="shared" si="168"/>
        <v>43690</v>
      </c>
      <c r="B578" s="145">
        <f t="shared" ca="1" si="178"/>
        <v>1006.6317330000001</v>
      </c>
      <c r="C578" s="128">
        <f t="shared" si="169"/>
        <v>1000</v>
      </c>
      <c r="D578" s="129">
        <f ca="1">IF(A578&lt;$B$1,VLOOKUP(A578,[1]DI!$A$4:$B$15000,2),0)</f>
        <v>5.8999999999999997E-2</v>
      </c>
      <c r="E578" s="128">
        <f t="shared" ca="1" si="162"/>
        <v>1.00022751</v>
      </c>
      <c r="F578" s="128">
        <f ca="1">(TRUNC(PRODUCT($E$12:$E577),16))</f>
        <v>1.1005018314930699</v>
      </c>
      <c r="G578" s="128">
        <f t="shared" ca="1" si="179"/>
        <v>1.0955303090736901</v>
      </c>
      <c r="H578" s="128">
        <f t="shared" ca="1" si="163"/>
        <v>1.0045380100000001</v>
      </c>
      <c r="I578" s="129">
        <f t="shared" si="170"/>
        <v>2.8000000000000001E-2</v>
      </c>
      <c r="J578" s="136">
        <f t="shared" si="171"/>
        <v>43663</v>
      </c>
      <c r="K578" s="130">
        <f t="shared" si="172"/>
        <v>19</v>
      </c>
      <c r="L578" s="131">
        <f t="shared" si="173"/>
        <v>19</v>
      </c>
      <c r="M578" s="132">
        <f t="shared" si="164"/>
        <v>1.0020842649999999</v>
      </c>
      <c r="N578" s="132">
        <f t="shared" ca="1" si="165"/>
        <v>1.0066317330000001</v>
      </c>
      <c r="O578" s="131">
        <f t="shared" si="174"/>
        <v>0</v>
      </c>
      <c r="P578" s="17">
        <f t="shared" ca="1" si="175"/>
        <v>6.6317329999999997</v>
      </c>
      <c r="Q578" s="133">
        <f t="shared" si="166"/>
        <v>0</v>
      </c>
      <c r="R578" s="134" t="str">
        <f t="shared" si="176"/>
        <v>J=</v>
      </c>
      <c r="S578" s="136">
        <f t="shared" si="177"/>
        <v>43847</v>
      </c>
      <c r="T578" s="135">
        <f t="shared" si="167"/>
        <v>0</v>
      </c>
      <c r="U578" s="12"/>
      <c r="V578" s="12"/>
      <c r="W578" s="12"/>
      <c r="X578" s="12"/>
      <c r="Y578" s="5"/>
      <c r="Z578" s="12"/>
      <c r="AA578" s="12"/>
      <c r="AB578" s="12"/>
      <c r="AC578" s="12"/>
      <c r="AD578" s="12"/>
      <c r="AE578" s="13"/>
      <c r="AF578" s="12"/>
      <c r="AG578" s="1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</row>
    <row r="579" spans="1:189" ht="12.75" x14ac:dyDescent="0.15">
      <c r="A579" s="127">
        <f t="shared" si="168"/>
        <v>43691</v>
      </c>
      <c r="B579" s="145">
        <f t="shared" ca="1" si="178"/>
        <v>1006.971091</v>
      </c>
      <c r="C579" s="128">
        <f t="shared" si="169"/>
        <v>1000</v>
      </c>
      <c r="D579" s="129">
        <f ca="1">IF(A579&lt;$B$1,VLOOKUP(A579,[1]DI!$A$4:$B$15000,2),0)</f>
        <v>5.8999999999999997E-2</v>
      </c>
      <c r="E579" s="128">
        <f t="shared" ca="1" si="162"/>
        <v>1.00022751</v>
      </c>
      <c r="F579" s="128">
        <f ca="1">(TRUNC(PRODUCT($E$12:$E578),16))</f>
        <v>1.1007522066647499</v>
      </c>
      <c r="G579" s="128">
        <f t="shared" ca="1" si="179"/>
        <v>1.0955303090736901</v>
      </c>
      <c r="H579" s="128">
        <f t="shared" ca="1" si="163"/>
        <v>1.00476655</v>
      </c>
      <c r="I579" s="129">
        <f t="shared" si="170"/>
        <v>2.8000000000000001E-2</v>
      </c>
      <c r="J579" s="136">
        <f t="shared" si="171"/>
        <v>43663</v>
      </c>
      <c r="K579" s="130">
        <f t="shared" si="172"/>
        <v>20</v>
      </c>
      <c r="L579" s="131">
        <f t="shared" si="173"/>
        <v>20</v>
      </c>
      <c r="M579" s="132">
        <f t="shared" si="164"/>
        <v>1.002194083</v>
      </c>
      <c r="N579" s="132">
        <f t="shared" ca="1" si="165"/>
        <v>1.006971091</v>
      </c>
      <c r="O579" s="131">
        <f t="shared" si="174"/>
        <v>0</v>
      </c>
      <c r="P579" s="17">
        <f t="shared" ca="1" si="175"/>
        <v>6.9710910000000004</v>
      </c>
      <c r="Q579" s="133">
        <f t="shared" si="166"/>
        <v>0</v>
      </c>
      <c r="R579" s="134" t="str">
        <f t="shared" si="176"/>
        <v>J=</v>
      </c>
      <c r="S579" s="136">
        <f t="shared" si="177"/>
        <v>43847</v>
      </c>
      <c r="T579" s="135">
        <f t="shared" si="167"/>
        <v>0</v>
      </c>
      <c r="U579" s="12"/>
      <c r="V579" s="12"/>
      <c r="W579" s="12"/>
      <c r="X579" s="12"/>
      <c r="Y579" s="5"/>
      <c r="Z579" s="12"/>
      <c r="AA579" s="12"/>
      <c r="AB579" s="12"/>
      <c r="AC579" s="12"/>
      <c r="AD579" s="12"/>
      <c r="AE579" s="13"/>
      <c r="AF579" s="12"/>
      <c r="AG579" s="1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</row>
    <row r="580" spans="1:189" ht="12.75" x14ac:dyDescent="0.15">
      <c r="A580" s="127">
        <f t="shared" si="168"/>
        <v>43692</v>
      </c>
      <c r="B580" s="145">
        <f t="shared" ca="1" si="178"/>
        <v>1007.310562</v>
      </c>
      <c r="C580" s="128">
        <f t="shared" si="169"/>
        <v>1000</v>
      </c>
      <c r="D580" s="129">
        <f ca="1">IF(A580&lt;$B$1,VLOOKUP(A580,[1]DI!$A$4:$B$15000,2),0)</f>
        <v>5.8999999999999997E-2</v>
      </c>
      <c r="E580" s="128">
        <f t="shared" ca="1" si="162"/>
        <v>1.00022751</v>
      </c>
      <c r="F580" s="128">
        <f ca="1">(TRUNC(PRODUCT($E$12:$E579),16))</f>
        <v>1.1010026387992899</v>
      </c>
      <c r="G580" s="128">
        <f t="shared" ca="1" si="179"/>
        <v>1.0955303090736901</v>
      </c>
      <c r="H580" s="128">
        <f t="shared" ca="1" si="163"/>
        <v>1.0049951399999999</v>
      </c>
      <c r="I580" s="129">
        <f t="shared" si="170"/>
        <v>2.8000000000000001E-2</v>
      </c>
      <c r="J580" s="136">
        <f t="shared" si="171"/>
        <v>43663</v>
      </c>
      <c r="K580" s="130">
        <f t="shared" si="172"/>
        <v>21</v>
      </c>
      <c r="L580" s="131">
        <f t="shared" si="173"/>
        <v>21</v>
      </c>
      <c r="M580" s="132">
        <f t="shared" si="164"/>
        <v>1.0023039140000001</v>
      </c>
      <c r="N580" s="132">
        <f t="shared" ca="1" si="165"/>
        <v>1.007310562</v>
      </c>
      <c r="O580" s="131">
        <f t="shared" si="174"/>
        <v>0</v>
      </c>
      <c r="P580" s="17">
        <f t="shared" ca="1" si="175"/>
        <v>7.310562</v>
      </c>
      <c r="Q580" s="133">
        <f t="shared" si="166"/>
        <v>0</v>
      </c>
      <c r="R580" s="134" t="str">
        <f t="shared" si="176"/>
        <v>J=</v>
      </c>
      <c r="S580" s="136">
        <f t="shared" si="177"/>
        <v>43847</v>
      </c>
      <c r="T580" s="135">
        <f t="shared" si="167"/>
        <v>0</v>
      </c>
      <c r="U580" s="12"/>
      <c r="V580" s="12"/>
      <c r="W580" s="12"/>
      <c r="X580" s="12"/>
      <c r="Y580" s="5"/>
      <c r="Z580" s="12"/>
      <c r="AA580" s="12"/>
      <c r="AB580" s="12"/>
      <c r="AC580" s="12"/>
      <c r="AD580" s="12"/>
      <c r="AE580" s="13"/>
      <c r="AF580" s="12"/>
      <c r="AG580" s="1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</row>
    <row r="581" spans="1:189" ht="12.75" x14ac:dyDescent="0.15">
      <c r="A581" s="127">
        <f t="shared" si="168"/>
        <v>43693</v>
      </c>
      <c r="B581" s="145">
        <f t="shared" ca="1" si="178"/>
        <v>1007.650155</v>
      </c>
      <c r="C581" s="128">
        <f t="shared" si="169"/>
        <v>1000</v>
      </c>
      <c r="D581" s="129">
        <f ca="1">IF(A581&lt;$B$1,VLOOKUP(A581,[1]DI!$A$4:$B$15000,2),0)</f>
        <v>5.8999999999999997E-2</v>
      </c>
      <c r="E581" s="128">
        <f t="shared" ca="1" si="162"/>
        <v>1.00022751</v>
      </c>
      <c r="F581" s="128">
        <f ca="1">(TRUNC(PRODUCT($E$12:$E580),16))</f>
        <v>1.10125312790964</v>
      </c>
      <c r="G581" s="128">
        <f t="shared" ca="1" si="179"/>
        <v>1.0955303090736901</v>
      </c>
      <c r="H581" s="128">
        <f t="shared" ca="1" si="163"/>
        <v>1.0052237900000001</v>
      </c>
      <c r="I581" s="129">
        <f t="shared" si="170"/>
        <v>2.8000000000000001E-2</v>
      </c>
      <c r="J581" s="136">
        <f t="shared" si="171"/>
        <v>43663</v>
      </c>
      <c r="K581" s="130">
        <f t="shared" si="172"/>
        <v>22</v>
      </c>
      <c r="L581" s="131">
        <f t="shared" si="173"/>
        <v>22</v>
      </c>
      <c r="M581" s="132">
        <f t="shared" si="164"/>
        <v>1.0024137559999999</v>
      </c>
      <c r="N581" s="132">
        <f t="shared" ca="1" si="165"/>
        <v>1.0076501550000001</v>
      </c>
      <c r="O581" s="131">
        <f t="shared" si="174"/>
        <v>0</v>
      </c>
      <c r="P581" s="17">
        <f t="shared" ca="1" si="175"/>
        <v>7.6501549999999998</v>
      </c>
      <c r="Q581" s="133">
        <f t="shared" si="166"/>
        <v>0</v>
      </c>
      <c r="R581" s="134" t="str">
        <f t="shared" si="176"/>
        <v>J=</v>
      </c>
      <c r="S581" s="136">
        <f t="shared" si="177"/>
        <v>43847</v>
      </c>
      <c r="T581" s="135">
        <f t="shared" si="167"/>
        <v>0</v>
      </c>
      <c r="U581" s="12"/>
      <c r="V581" s="12"/>
      <c r="W581" s="12"/>
      <c r="X581" s="12"/>
      <c r="Y581" s="5"/>
      <c r="Z581" s="12"/>
      <c r="AA581" s="12"/>
      <c r="AB581" s="12"/>
      <c r="AC581" s="12"/>
      <c r="AD581" s="12"/>
      <c r="AE581" s="13"/>
      <c r="AF581" s="12"/>
      <c r="AG581" s="1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</row>
    <row r="582" spans="1:189" ht="12.75" x14ac:dyDescent="0.15">
      <c r="A582" s="127">
        <f t="shared" si="168"/>
        <v>43694</v>
      </c>
      <c r="B582" s="145">
        <f t="shared" ca="1" si="178"/>
        <v>1007.98986099</v>
      </c>
      <c r="C582" s="128">
        <f t="shared" si="169"/>
        <v>1000</v>
      </c>
      <c r="D582" s="129">
        <f ca="1">IF(A582&lt;$B$1,VLOOKUP(A582,[1]DI!$A$4:$B$15000,2),0)</f>
        <v>0</v>
      </c>
      <c r="E582" s="128">
        <f t="shared" ca="1" si="162"/>
        <v>1</v>
      </c>
      <c r="F582" s="128">
        <f ca="1">(TRUNC(PRODUCT($E$12:$E581),16))</f>
        <v>1.10150367400877</v>
      </c>
      <c r="G582" s="128">
        <f t="shared" ca="1" si="179"/>
        <v>1.0955303090736901</v>
      </c>
      <c r="H582" s="128">
        <f t="shared" ca="1" si="163"/>
        <v>1.0054524899999999</v>
      </c>
      <c r="I582" s="129">
        <f t="shared" si="170"/>
        <v>2.8000000000000001E-2</v>
      </c>
      <c r="J582" s="136">
        <f t="shared" si="171"/>
        <v>43663</v>
      </c>
      <c r="K582" s="130">
        <f t="shared" si="172"/>
        <v>22</v>
      </c>
      <c r="L582" s="131">
        <f t="shared" si="173"/>
        <v>23</v>
      </c>
      <c r="M582" s="132">
        <f t="shared" si="164"/>
        <v>1.002523611</v>
      </c>
      <c r="N582" s="132">
        <f t="shared" ca="1" si="165"/>
        <v>1.007989861</v>
      </c>
      <c r="O582" s="131">
        <f t="shared" si="174"/>
        <v>0</v>
      </c>
      <c r="P582" s="17">
        <f t="shared" ca="1" si="175"/>
        <v>7.9898609900000004</v>
      </c>
      <c r="Q582" s="133">
        <f t="shared" si="166"/>
        <v>0</v>
      </c>
      <c r="R582" s="134" t="str">
        <f t="shared" si="176"/>
        <v>J=</v>
      </c>
      <c r="S582" s="136">
        <f t="shared" si="177"/>
        <v>43847</v>
      </c>
      <c r="T582" s="135">
        <f t="shared" si="167"/>
        <v>0</v>
      </c>
      <c r="U582" s="12"/>
      <c r="V582" s="12"/>
      <c r="W582" s="12"/>
      <c r="X582" s="12"/>
      <c r="Y582" s="5"/>
      <c r="Z582" s="12"/>
      <c r="AA582" s="12"/>
      <c r="AB582" s="12"/>
      <c r="AC582" s="12"/>
      <c r="AD582" s="12"/>
      <c r="AE582" s="13"/>
      <c r="AF582" s="12"/>
      <c r="AG582" s="1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</row>
    <row r="583" spans="1:189" ht="12.75" x14ac:dyDescent="0.15">
      <c r="A583" s="127">
        <f t="shared" si="168"/>
        <v>43695</v>
      </c>
      <c r="B583" s="145">
        <f t="shared" ca="1" si="178"/>
        <v>1007.98986099</v>
      </c>
      <c r="C583" s="128">
        <f t="shared" si="169"/>
        <v>1000</v>
      </c>
      <c r="D583" s="129">
        <f ca="1">IF(A583&lt;$B$1,VLOOKUP(A583,[1]DI!$A$4:$B$15000,2),0)</f>
        <v>0</v>
      </c>
      <c r="E583" s="128">
        <f t="shared" ca="1" si="162"/>
        <v>1</v>
      </c>
      <c r="F583" s="128">
        <f ca="1">(TRUNC(PRODUCT($E$12:$E582),16))</f>
        <v>1.10150367400877</v>
      </c>
      <c r="G583" s="128">
        <f t="shared" ca="1" si="179"/>
        <v>1.0955303090736901</v>
      </c>
      <c r="H583" s="128">
        <f t="shared" ca="1" si="163"/>
        <v>1.0054524899999999</v>
      </c>
      <c r="I583" s="129">
        <f t="shared" si="170"/>
        <v>2.8000000000000001E-2</v>
      </c>
      <c r="J583" s="136">
        <f t="shared" si="171"/>
        <v>43663</v>
      </c>
      <c r="K583" s="130">
        <f t="shared" si="172"/>
        <v>22</v>
      </c>
      <c r="L583" s="131">
        <f t="shared" si="173"/>
        <v>23</v>
      </c>
      <c r="M583" s="132">
        <f t="shared" si="164"/>
        <v>1.002523611</v>
      </c>
      <c r="N583" s="132">
        <f t="shared" ca="1" si="165"/>
        <v>1.007989861</v>
      </c>
      <c r="O583" s="131">
        <f t="shared" si="174"/>
        <v>0</v>
      </c>
      <c r="P583" s="17">
        <f t="shared" ca="1" si="175"/>
        <v>7.9898609900000004</v>
      </c>
      <c r="Q583" s="133">
        <f t="shared" si="166"/>
        <v>0</v>
      </c>
      <c r="R583" s="134" t="str">
        <f t="shared" si="176"/>
        <v>J=</v>
      </c>
      <c r="S583" s="136">
        <f t="shared" si="177"/>
        <v>43847</v>
      </c>
      <c r="T583" s="135">
        <f t="shared" si="167"/>
        <v>0</v>
      </c>
      <c r="U583" s="12"/>
      <c r="V583" s="12"/>
      <c r="W583" s="12"/>
      <c r="X583" s="12"/>
      <c r="Y583" s="5"/>
      <c r="Z583" s="12"/>
      <c r="AA583" s="12"/>
      <c r="AB583" s="12"/>
      <c r="AC583" s="12"/>
      <c r="AD583" s="12"/>
      <c r="AE583" s="13"/>
      <c r="AF583" s="12"/>
      <c r="AG583" s="1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</row>
    <row r="584" spans="1:189" ht="12.75" x14ac:dyDescent="0.15">
      <c r="A584" s="127">
        <f t="shared" si="168"/>
        <v>43696</v>
      </c>
      <c r="B584" s="145">
        <f t="shared" ca="1" si="178"/>
        <v>1007.98986099</v>
      </c>
      <c r="C584" s="128">
        <f t="shared" si="169"/>
        <v>1000</v>
      </c>
      <c r="D584" s="129">
        <f ca="1">IF(A584&lt;$B$1,VLOOKUP(A584,[1]DI!$A$4:$B$15000,2),0)</f>
        <v>5.8999999999999997E-2</v>
      </c>
      <c r="E584" s="128">
        <f t="shared" ca="1" si="162"/>
        <v>1.00022751</v>
      </c>
      <c r="F584" s="128">
        <f ca="1">(TRUNC(PRODUCT($E$12:$E583),16))</f>
        <v>1.10150367400877</v>
      </c>
      <c r="G584" s="128">
        <f t="shared" ca="1" si="179"/>
        <v>1.0955303090736901</v>
      </c>
      <c r="H584" s="128">
        <f t="shared" ca="1" si="163"/>
        <v>1.0054524899999999</v>
      </c>
      <c r="I584" s="129">
        <f t="shared" si="170"/>
        <v>2.8000000000000001E-2</v>
      </c>
      <c r="J584" s="136">
        <f t="shared" si="171"/>
        <v>43663</v>
      </c>
      <c r="K584" s="130">
        <f t="shared" si="172"/>
        <v>23</v>
      </c>
      <c r="L584" s="131">
        <f t="shared" si="173"/>
        <v>23</v>
      </c>
      <c r="M584" s="132">
        <f t="shared" si="164"/>
        <v>1.002523611</v>
      </c>
      <c r="N584" s="132">
        <f t="shared" ca="1" si="165"/>
        <v>1.007989861</v>
      </c>
      <c r="O584" s="131">
        <f t="shared" si="174"/>
        <v>0</v>
      </c>
      <c r="P584" s="17">
        <f t="shared" ca="1" si="175"/>
        <v>7.9898609900000004</v>
      </c>
      <c r="Q584" s="133">
        <f t="shared" si="166"/>
        <v>0</v>
      </c>
      <c r="R584" s="134" t="str">
        <f t="shared" si="176"/>
        <v>J=</v>
      </c>
      <c r="S584" s="136">
        <f t="shared" si="177"/>
        <v>43847</v>
      </c>
      <c r="T584" s="135">
        <f t="shared" si="167"/>
        <v>0</v>
      </c>
      <c r="U584" s="12"/>
      <c r="V584" s="12"/>
      <c r="W584" s="12"/>
      <c r="X584" s="12"/>
      <c r="Y584" s="5"/>
      <c r="Z584" s="12"/>
      <c r="AA584" s="12"/>
      <c r="AB584" s="12"/>
      <c r="AC584" s="12"/>
      <c r="AD584" s="12"/>
      <c r="AE584" s="13"/>
      <c r="AF584" s="12"/>
      <c r="AG584" s="1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</row>
    <row r="585" spans="1:189" ht="12.75" x14ac:dyDescent="0.15">
      <c r="A585" s="127">
        <f t="shared" si="168"/>
        <v>43697</v>
      </c>
      <c r="B585" s="145">
        <f t="shared" ca="1" si="178"/>
        <v>1008.3296779900001</v>
      </c>
      <c r="C585" s="128">
        <f t="shared" si="169"/>
        <v>1000</v>
      </c>
      <c r="D585" s="129">
        <f ca="1">IF(A585&lt;$B$1,VLOOKUP(A585,[1]DI!$A$4:$B$15000,2),0)</f>
        <v>5.8999999999999997E-2</v>
      </c>
      <c r="E585" s="128">
        <f t="shared" ca="1" si="162"/>
        <v>1.00022751</v>
      </c>
      <c r="F585" s="128">
        <f ca="1">(TRUNC(PRODUCT($E$12:$E584),16))</f>
        <v>1.10175427710965</v>
      </c>
      <c r="G585" s="128">
        <f t="shared" ca="1" si="179"/>
        <v>1.0955303090736901</v>
      </c>
      <c r="H585" s="128">
        <f t="shared" ca="1" si="163"/>
        <v>1.0056812399999999</v>
      </c>
      <c r="I585" s="129">
        <f t="shared" si="170"/>
        <v>2.8000000000000001E-2</v>
      </c>
      <c r="J585" s="136">
        <f t="shared" si="171"/>
        <v>43663</v>
      </c>
      <c r="K585" s="130">
        <f t="shared" si="172"/>
        <v>24</v>
      </c>
      <c r="L585" s="131">
        <f t="shared" si="173"/>
        <v>24</v>
      </c>
      <c r="M585" s="132">
        <f t="shared" si="164"/>
        <v>1.0026334770000001</v>
      </c>
      <c r="N585" s="132">
        <f t="shared" ca="1" si="165"/>
        <v>1.008329678</v>
      </c>
      <c r="O585" s="131">
        <f t="shared" si="174"/>
        <v>0</v>
      </c>
      <c r="P585" s="17">
        <f t="shared" ca="1" si="175"/>
        <v>8.3296779900000004</v>
      </c>
      <c r="Q585" s="133">
        <f t="shared" si="166"/>
        <v>0</v>
      </c>
      <c r="R585" s="134" t="str">
        <f t="shared" si="176"/>
        <v>J=</v>
      </c>
      <c r="S585" s="136">
        <f t="shared" si="177"/>
        <v>43847</v>
      </c>
      <c r="T585" s="135">
        <f t="shared" si="167"/>
        <v>0</v>
      </c>
      <c r="U585" s="12"/>
      <c r="V585" s="12"/>
      <c r="W585" s="12"/>
      <c r="X585" s="12"/>
      <c r="Y585" s="5"/>
      <c r="Z585" s="12"/>
      <c r="AA585" s="12"/>
      <c r="AB585" s="12"/>
      <c r="AC585" s="12"/>
      <c r="AD585" s="12"/>
      <c r="AE585" s="13"/>
      <c r="AF585" s="12"/>
      <c r="AG585" s="1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</row>
    <row r="586" spans="1:189" ht="12.75" x14ac:dyDescent="0.15">
      <c r="A586" s="127">
        <f t="shared" si="168"/>
        <v>43698</v>
      </c>
      <c r="B586" s="145">
        <f t="shared" ca="1" si="178"/>
        <v>1008.669609</v>
      </c>
      <c r="C586" s="128">
        <f t="shared" si="169"/>
        <v>1000</v>
      </c>
      <c r="D586" s="129">
        <f ca="1">IF(A586&lt;$B$1,VLOOKUP(A586,[1]DI!$A$4:$B$15000,2),0)</f>
        <v>5.8999999999999997E-2</v>
      </c>
      <c r="E586" s="128">
        <f t="shared" ca="1" si="162"/>
        <v>1.00022751</v>
      </c>
      <c r="F586" s="128">
        <f ca="1">(TRUNC(PRODUCT($E$12:$E585),16))</f>
        <v>1.1020049372252301</v>
      </c>
      <c r="G586" s="128">
        <f t="shared" ca="1" si="179"/>
        <v>1.0955303090736901</v>
      </c>
      <c r="H586" s="128">
        <f t="shared" ca="1" si="163"/>
        <v>1.0059100400000001</v>
      </c>
      <c r="I586" s="129">
        <f t="shared" si="170"/>
        <v>2.8000000000000001E-2</v>
      </c>
      <c r="J586" s="136">
        <f t="shared" si="171"/>
        <v>43663</v>
      </c>
      <c r="K586" s="130">
        <f t="shared" si="172"/>
        <v>25</v>
      </c>
      <c r="L586" s="131">
        <f t="shared" si="173"/>
        <v>25</v>
      </c>
      <c r="M586" s="132">
        <f t="shared" si="164"/>
        <v>1.0027433560000001</v>
      </c>
      <c r="N586" s="132">
        <f t="shared" ca="1" si="165"/>
        <v>1.008669609</v>
      </c>
      <c r="O586" s="131">
        <f t="shared" si="174"/>
        <v>0</v>
      </c>
      <c r="P586" s="17">
        <f t="shared" ca="1" si="175"/>
        <v>8.6696089999999995</v>
      </c>
      <c r="Q586" s="133">
        <f t="shared" si="166"/>
        <v>0</v>
      </c>
      <c r="R586" s="134" t="str">
        <f t="shared" si="176"/>
        <v>J=</v>
      </c>
      <c r="S586" s="136">
        <f t="shared" si="177"/>
        <v>43847</v>
      </c>
      <c r="T586" s="135">
        <f t="shared" si="167"/>
        <v>0</v>
      </c>
      <c r="U586" s="12"/>
      <c r="V586" s="12"/>
      <c r="W586" s="12"/>
      <c r="X586" s="12"/>
      <c r="Y586" s="5"/>
      <c r="Z586" s="12"/>
      <c r="AA586" s="12"/>
      <c r="AB586" s="12"/>
      <c r="AC586" s="12"/>
      <c r="AD586" s="12"/>
      <c r="AE586" s="13"/>
      <c r="AF586" s="12"/>
      <c r="AG586" s="1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</row>
    <row r="587" spans="1:189" ht="12.75" x14ac:dyDescent="0.15">
      <c r="A587" s="127">
        <f t="shared" si="168"/>
        <v>43699</v>
      </c>
      <c r="B587" s="145">
        <f t="shared" ca="1" si="178"/>
        <v>1009.0096529899999</v>
      </c>
      <c r="C587" s="128">
        <f t="shared" si="169"/>
        <v>1000</v>
      </c>
      <c r="D587" s="129">
        <f ca="1">IF(A587&lt;$B$1,VLOOKUP(A587,[1]DI!$A$4:$B$15000,2),0)</f>
        <v>5.8999999999999997E-2</v>
      </c>
      <c r="E587" s="128">
        <f t="shared" ca="1" si="162"/>
        <v>1.00022751</v>
      </c>
      <c r="F587" s="128">
        <f ca="1">(TRUNC(PRODUCT($E$12:$E586),16))</f>
        <v>1.1022556543685</v>
      </c>
      <c r="G587" s="128">
        <f t="shared" ca="1" si="179"/>
        <v>1.0955303090736901</v>
      </c>
      <c r="H587" s="128">
        <f t="shared" ca="1" si="163"/>
        <v>1.0061388899999999</v>
      </c>
      <c r="I587" s="129">
        <f t="shared" si="170"/>
        <v>2.8000000000000001E-2</v>
      </c>
      <c r="J587" s="136">
        <f t="shared" si="171"/>
        <v>43663</v>
      </c>
      <c r="K587" s="130">
        <f t="shared" si="172"/>
        <v>26</v>
      </c>
      <c r="L587" s="131">
        <f t="shared" si="173"/>
        <v>26</v>
      </c>
      <c r="M587" s="132">
        <f t="shared" si="164"/>
        <v>1.002853247</v>
      </c>
      <c r="N587" s="132">
        <f t="shared" ca="1" si="165"/>
        <v>1.0090096529999999</v>
      </c>
      <c r="O587" s="131">
        <f t="shared" si="174"/>
        <v>0</v>
      </c>
      <c r="P587" s="17">
        <f t="shared" ca="1" si="175"/>
        <v>9.0096529899999993</v>
      </c>
      <c r="Q587" s="133">
        <f t="shared" si="166"/>
        <v>0</v>
      </c>
      <c r="R587" s="134" t="str">
        <f t="shared" si="176"/>
        <v>J=</v>
      </c>
      <c r="S587" s="136">
        <f t="shared" si="177"/>
        <v>43847</v>
      </c>
      <c r="T587" s="135">
        <f t="shared" si="167"/>
        <v>0</v>
      </c>
      <c r="U587" s="12"/>
      <c r="V587" s="12"/>
      <c r="W587" s="12"/>
      <c r="X587" s="12"/>
      <c r="Y587" s="5"/>
      <c r="Z587" s="12"/>
      <c r="AA587" s="12"/>
      <c r="AB587" s="12"/>
      <c r="AC587" s="12"/>
      <c r="AD587" s="12"/>
      <c r="AE587" s="13"/>
      <c r="AF587" s="12"/>
      <c r="AG587" s="1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</row>
    <row r="588" spans="1:189" ht="12.75" x14ac:dyDescent="0.15">
      <c r="A588" s="127">
        <f t="shared" si="168"/>
        <v>43700</v>
      </c>
      <c r="B588" s="145">
        <f t="shared" ca="1" si="178"/>
        <v>1009.349818</v>
      </c>
      <c r="C588" s="128">
        <f t="shared" si="169"/>
        <v>1000</v>
      </c>
      <c r="D588" s="129">
        <f ca="1">IF(A588&lt;$B$1,VLOOKUP(A588,[1]DI!$A$4:$B$15000,2),0)</f>
        <v>5.8999999999999997E-2</v>
      </c>
      <c r="E588" s="128">
        <f t="shared" ref="E588:E651" ca="1" si="180">IF(A588&lt;A$10,1,ROUND(((1+D588)^(1/252)),8))</f>
        <v>1.00022751</v>
      </c>
      <c r="F588" s="128">
        <f ca="1">(TRUNC(PRODUCT($E$12:$E587),16))</f>
        <v>1.10250642855243</v>
      </c>
      <c r="G588" s="128">
        <f t="shared" ca="1" si="179"/>
        <v>1.0955303090736901</v>
      </c>
      <c r="H588" s="128">
        <f t="shared" ref="H588:H651" ca="1" si="181">ROUND(F588/G588,8)</f>
        <v>1.0063678</v>
      </c>
      <c r="I588" s="129">
        <f t="shared" si="170"/>
        <v>2.8000000000000001E-2</v>
      </c>
      <c r="J588" s="136">
        <f t="shared" si="171"/>
        <v>43663</v>
      </c>
      <c r="K588" s="130">
        <f t="shared" si="172"/>
        <v>27</v>
      </c>
      <c r="L588" s="131">
        <f t="shared" si="173"/>
        <v>27</v>
      </c>
      <c r="M588" s="132">
        <f t="shared" ref="M588:M626" si="182">ROUND((I588+1)^(L588/252),9)</f>
        <v>1.0029631489999999</v>
      </c>
      <c r="N588" s="132">
        <f t="shared" ref="N588:N651" ca="1" si="183">ROUND(H588*M588,9)</f>
        <v>1.009349818</v>
      </c>
      <c r="O588" s="131">
        <f t="shared" si="174"/>
        <v>0</v>
      </c>
      <c r="P588" s="17">
        <f t="shared" ca="1" si="175"/>
        <v>9.3498180000000009</v>
      </c>
      <c r="Q588" s="133">
        <f t="shared" ref="Q588:Q651" si="184">IF(O588&gt;0,VLOOKUP(A588,$W$12:$AB$60,5),0)</f>
        <v>0</v>
      </c>
      <c r="R588" s="134" t="str">
        <f t="shared" si="176"/>
        <v>J=</v>
      </c>
      <c r="S588" s="136">
        <f t="shared" si="177"/>
        <v>43847</v>
      </c>
      <c r="T588" s="135">
        <f t="shared" ref="T588:T651" si="185">IF(O588&gt;0,(P588+Q588)*T$9,0)</f>
        <v>0</v>
      </c>
      <c r="U588" s="12"/>
      <c r="V588" s="12"/>
      <c r="W588" s="12"/>
      <c r="X588" s="12"/>
      <c r="Y588" s="5"/>
      <c r="Z588" s="12"/>
      <c r="AA588" s="12"/>
      <c r="AB588" s="12"/>
      <c r="AC588" s="12"/>
      <c r="AD588" s="12"/>
      <c r="AE588" s="13"/>
      <c r="AF588" s="12"/>
      <c r="AG588" s="1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</row>
    <row r="589" spans="1:189" ht="12.75" x14ac:dyDescent="0.15">
      <c r="A589" s="127">
        <f t="shared" ref="A589:A652" si="186">(A588+1)</f>
        <v>43701</v>
      </c>
      <c r="B589" s="145">
        <f t="shared" ca="1" si="178"/>
        <v>1009.69009599</v>
      </c>
      <c r="C589" s="128">
        <f t="shared" ref="C589:C652" si="187">(C588-Q588)</f>
        <v>1000</v>
      </c>
      <c r="D589" s="129">
        <f ca="1">IF(A589&lt;$B$1,VLOOKUP(A589,[1]DI!$A$4:$B$15000,2),0)</f>
        <v>0</v>
      </c>
      <c r="E589" s="128">
        <f t="shared" ca="1" si="180"/>
        <v>1</v>
      </c>
      <c r="F589" s="128">
        <f ca="1">(TRUNC(PRODUCT($E$12:$E588),16))</f>
        <v>1.10275725978999</v>
      </c>
      <c r="G589" s="128">
        <f t="shared" ca="1" si="179"/>
        <v>1.0955303090736901</v>
      </c>
      <c r="H589" s="128">
        <f t="shared" ca="1" si="181"/>
        <v>1.0065967600000001</v>
      </c>
      <c r="I589" s="129">
        <f t="shared" ref="I589:I652" si="188">I588</f>
        <v>2.8000000000000001E-2</v>
      </c>
      <c r="J589" s="136">
        <f t="shared" ref="J589:J652" si="189">IF(O588&gt;0,VLOOKUP(O588,V$12:AF$60,2),J588)</f>
        <v>43663</v>
      </c>
      <c r="K589" s="130">
        <f t="shared" ref="K589:K652" si="190">IF(A589&gt;J589,IF(NETWORKDAYS(J589,A589,$V$71:$V$455)-1=0,1,NETWORKDAYS(J589,A589,$V$71:$V$455)-1),0)</f>
        <v>27</v>
      </c>
      <c r="L589" s="131">
        <f t="shared" ref="L589:L626" si="191">IF(AND(K589=1,K588=1),1,IF(K589&gt;0,IF(K589=K588,K589+1,K589),0))</f>
        <v>28</v>
      </c>
      <c r="M589" s="132">
        <f t="shared" si="182"/>
        <v>1.0030730640000001</v>
      </c>
      <c r="N589" s="132">
        <f t="shared" ca="1" si="183"/>
        <v>1.0096900959999999</v>
      </c>
      <c r="O589" s="131">
        <f t="shared" ref="O589:O652" si="192">IF(VLOOKUP(A589,W$12:AD$60,8)=VLOOKUP(A588,W$12:AD$60,8),0,VLOOKUP(A589,W$12:AD$60,8))</f>
        <v>0</v>
      </c>
      <c r="P589" s="17">
        <f t="shared" ref="P589:P652" ca="1" si="193">TRUNC(((N589-1)*C589),8)</f>
        <v>9.6900959899999997</v>
      </c>
      <c r="Q589" s="133">
        <f t="shared" si="184"/>
        <v>0</v>
      </c>
      <c r="R589" s="134" t="str">
        <f t="shared" ref="R589:R652" si="194">IF(O588&gt;0,VLOOKUP(O588,V$12:AF$60,10),R588)</f>
        <v>J=</v>
      </c>
      <c r="S589" s="136">
        <f t="shared" ref="S589:S652" si="195">IF(O588&gt;0,VLOOKUP(O588,V$12:AF$60,11),S588)</f>
        <v>43847</v>
      </c>
      <c r="T589" s="135">
        <f t="shared" si="185"/>
        <v>0</v>
      </c>
      <c r="U589" s="12"/>
      <c r="V589" s="12"/>
      <c r="W589" s="12"/>
      <c r="X589" s="12"/>
      <c r="Y589" s="5"/>
      <c r="Z589" s="12"/>
      <c r="AA589" s="12"/>
      <c r="AB589" s="12"/>
      <c r="AC589" s="12"/>
      <c r="AD589" s="12"/>
      <c r="AE589" s="13"/>
      <c r="AF589" s="12"/>
      <c r="AG589" s="1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</row>
    <row r="590" spans="1:189" ht="12.75" x14ac:dyDescent="0.15">
      <c r="A590" s="127">
        <f t="shared" si="186"/>
        <v>43702</v>
      </c>
      <c r="B590" s="145">
        <f t="shared" ref="B590:B653" ca="1" si="196">IF(A590&lt;=TODAY(),C590+P590,IF(AND(A590&gt;TODAY(),A590&lt;=$B$1),IF(VLOOKUP(TODAY(),$A$10:$D$10000,4,FALSE)=0,"n.d",C590+P590),"n.d"))</f>
        <v>1009.69009599</v>
      </c>
      <c r="C590" s="128">
        <f t="shared" si="187"/>
        <v>1000</v>
      </c>
      <c r="D590" s="129">
        <f ca="1">IF(A590&lt;$B$1,VLOOKUP(A590,[1]DI!$A$4:$B$15000,2),0)</f>
        <v>0</v>
      </c>
      <c r="E590" s="128">
        <f t="shared" ca="1" si="180"/>
        <v>1</v>
      </c>
      <c r="F590" s="128">
        <f ca="1">(TRUNC(PRODUCT($E$12:$E589),16))</f>
        <v>1.10275725978999</v>
      </c>
      <c r="G590" s="128">
        <f t="shared" ca="1" si="179"/>
        <v>1.0955303090736901</v>
      </c>
      <c r="H590" s="128">
        <f t="shared" ca="1" si="181"/>
        <v>1.0065967600000001</v>
      </c>
      <c r="I590" s="129">
        <f t="shared" si="188"/>
        <v>2.8000000000000001E-2</v>
      </c>
      <c r="J590" s="136">
        <f t="shared" si="189"/>
        <v>43663</v>
      </c>
      <c r="K590" s="130">
        <f t="shared" si="190"/>
        <v>27</v>
      </c>
      <c r="L590" s="131">
        <f t="shared" si="191"/>
        <v>28</v>
      </c>
      <c r="M590" s="132">
        <f t="shared" si="182"/>
        <v>1.0030730640000001</v>
      </c>
      <c r="N590" s="132">
        <f t="shared" ca="1" si="183"/>
        <v>1.0096900959999999</v>
      </c>
      <c r="O590" s="131">
        <f t="shared" si="192"/>
        <v>0</v>
      </c>
      <c r="P590" s="17">
        <f t="shared" ca="1" si="193"/>
        <v>9.6900959899999997</v>
      </c>
      <c r="Q590" s="133">
        <f t="shared" si="184"/>
        <v>0</v>
      </c>
      <c r="R590" s="134" t="str">
        <f t="shared" si="194"/>
        <v>J=</v>
      </c>
      <c r="S590" s="136">
        <f t="shared" si="195"/>
        <v>43847</v>
      </c>
      <c r="T590" s="135">
        <f t="shared" si="185"/>
        <v>0</v>
      </c>
      <c r="U590" s="12"/>
      <c r="V590" s="12"/>
      <c r="W590" s="12"/>
      <c r="X590" s="12"/>
      <c r="Y590" s="5"/>
      <c r="Z590" s="12"/>
      <c r="AA590" s="12"/>
      <c r="AB590" s="12"/>
      <c r="AC590" s="12"/>
      <c r="AD590" s="12"/>
      <c r="AE590" s="13"/>
      <c r="AF590" s="12"/>
      <c r="AG590" s="1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</row>
    <row r="591" spans="1:189" ht="12.75" x14ac:dyDescent="0.15">
      <c r="A591" s="127">
        <f t="shared" si="186"/>
        <v>43703</v>
      </c>
      <c r="B591" s="145">
        <f t="shared" ca="1" si="196"/>
        <v>1009.69009599</v>
      </c>
      <c r="C591" s="128">
        <f t="shared" si="187"/>
        <v>1000</v>
      </c>
      <c r="D591" s="129">
        <f ca="1">IF(A591&lt;$B$1,VLOOKUP(A591,[1]DI!$A$4:$B$15000,2),0)</f>
        <v>5.8999999999999997E-2</v>
      </c>
      <c r="E591" s="128">
        <f t="shared" ca="1" si="180"/>
        <v>1.00022751</v>
      </c>
      <c r="F591" s="128">
        <f ca="1">(TRUNC(PRODUCT($E$12:$E590),16))</f>
        <v>1.10275725978999</v>
      </c>
      <c r="G591" s="128">
        <f t="shared" ca="1" si="179"/>
        <v>1.0955303090736901</v>
      </c>
      <c r="H591" s="128">
        <f t="shared" ca="1" si="181"/>
        <v>1.0065967600000001</v>
      </c>
      <c r="I591" s="129">
        <f t="shared" si="188"/>
        <v>2.8000000000000001E-2</v>
      </c>
      <c r="J591" s="136">
        <f t="shared" si="189"/>
        <v>43663</v>
      </c>
      <c r="K591" s="130">
        <f t="shared" si="190"/>
        <v>28</v>
      </c>
      <c r="L591" s="131">
        <f t="shared" si="191"/>
        <v>28</v>
      </c>
      <c r="M591" s="132">
        <f t="shared" si="182"/>
        <v>1.0030730640000001</v>
      </c>
      <c r="N591" s="132">
        <f t="shared" ca="1" si="183"/>
        <v>1.0096900959999999</v>
      </c>
      <c r="O591" s="131">
        <f t="shared" si="192"/>
        <v>0</v>
      </c>
      <c r="P591" s="17">
        <f t="shared" ca="1" si="193"/>
        <v>9.6900959899999997</v>
      </c>
      <c r="Q591" s="133">
        <f t="shared" si="184"/>
        <v>0</v>
      </c>
      <c r="R591" s="134" t="str">
        <f t="shared" si="194"/>
        <v>J=</v>
      </c>
      <c r="S591" s="136">
        <f t="shared" si="195"/>
        <v>43847</v>
      </c>
      <c r="T591" s="135">
        <f t="shared" si="185"/>
        <v>0</v>
      </c>
      <c r="U591" s="12"/>
      <c r="V591" s="12"/>
      <c r="W591" s="12"/>
      <c r="X591" s="12"/>
      <c r="Y591" s="5"/>
      <c r="Z591" s="12"/>
      <c r="AA591" s="12"/>
      <c r="AB591" s="12"/>
      <c r="AC591" s="12"/>
      <c r="AD591" s="12"/>
      <c r="AE591" s="13"/>
      <c r="AF591" s="12"/>
      <c r="AG591" s="1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</row>
    <row r="592" spans="1:189" ht="12.75" x14ac:dyDescent="0.15">
      <c r="A592" s="127">
        <f t="shared" si="186"/>
        <v>43704</v>
      </c>
      <c r="B592" s="145">
        <f t="shared" ca="1" si="196"/>
        <v>1010.030487</v>
      </c>
      <c r="C592" s="128">
        <f t="shared" si="187"/>
        <v>1000</v>
      </c>
      <c r="D592" s="129">
        <f ca="1">IF(A592&lt;$B$1,VLOOKUP(A592,[1]DI!$A$4:$B$15000,2),0)</f>
        <v>5.8999999999999997E-2</v>
      </c>
      <c r="E592" s="128">
        <f t="shared" ca="1" si="180"/>
        <v>1.00022751</v>
      </c>
      <c r="F592" s="128">
        <f ca="1">(TRUNC(PRODUCT($E$12:$E591),16))</f>
        <v>1.10300814809416</v>
      </c>
      <c r="G592" s="128">
        <f t="shared" ca="1" si="179"/>
        <v>1.0955303090736901</v>
      </c>
      <c r="H592" s="128">
        <f t="shared" ca="1" si="181"/>
        <v>1.0068257700000001</v>
      </c>
      <c r="I592" s="129">
        <f t="shared" si="188"/>
        <v>2.8000000000000001E-2</v>
      </c>
      <c r="J592" s="136">
        <f t="shared" si="189"/>
        <v>43663</v>
      </c>
      <c r="K592" s="130">
        <f t="shared" si="190"/>
        <v>29</v>
      </c>
      <c r="L592" s="131">
        <f t="shared" si="191"/>
        <v>29</v>
      </c>
      <c r="M592" s="132">
        <f t="shared" si="182"/>
        <v>1.0031829910000001</v>
      </c>
      <c r="N592" s="132">
        <f t="shared" ca="1" si="183"/>
        <v>1.0100304870000001</v>
      </c>
      <c r="O592" s="131">
        <f t="shared" si="192"/>
        <v>0</v>
      </c>
      <c r="P592" s="17">
        <f t="shared" ca="1" si="193"/>
        <v>10.030487000000001</v>
      </c>
      <c r="Q592" s="133">
        <f t="shared" si="184"/>
        <v>0</v>
      </c>
      <c r="R592" s="134" t="str">
        <f t="shared" si="194"/>
        <v>J=</v>
      </c>
      <c r="S592" s="136">
        <f t="shared" si="195"/>
        <v>43847</v>
      </c>
      <c r="T592" s="135">
        <f t="shared" si="185"/>
        <v>0</v>
      </c>
      <c r="U592" s="12"/>
      <c r="V592" s="12"/>
      <c r="W592" s="12"/>
      <c r="X592" s="12"/>
      <c r="Y592" s="5"/>
      <c r="Z592" s="12"/>
      <c r="AA592" s="12"/>
      <c r="AB592" s="12"/>
      <c r="AC592" s="12"/>
      <c r="AD592" s="12"/>
      <c r="AE592" s="13"/>
      <c r="AF592" s="12"/>
      <c r="AG592" s="1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</row>
    <row r="593" spans="1:189" ht="12.75" x14ac:dyDescent="0.15">
      <c r="A593" s="127">
        <f t="shared" si="186"/>
        <v>43705</v>
      </c>
      <c r="B593" s="145">
        <f t="shared" ca="1" si="196"/>
        <v>1010.370991</v>
      </c>
      <c r="C593" s="128">
        <f t="shared" si="187"/>
        <v>1000</v>
      </c>
      <c r="D593" s="129">
        <f ca="1">IF(A593&lt;$B$1,VLOOKUP(A593,[1]DI!$A$4:$B$15000,2),0)</f>
        <v>5.8999999999999997E-2</v>
      </c>
      <c r="E593" s="128">
        <f t="shared" ca="1" si="180"/>
        <v>1.00022751</v>
      </c>
      <c r="F593" s="128">
        <f ca="1">(TRUNC(PRODUCT($E$12:$E592),16))</f>
        <v>1.1032590934779301</v>
      </c>
      <c r="G593" s="128">
        <f t="shared" ca="1" si="179"/>
        <v>1.0955303090736901</v>
      </c>
      <c r="H593" s="128">
        <f t="shared" ca="1" si="181"/>
        <v>1.00705483</v>
      </c>
      <c r="I593" s="129">
        <f t="shared" si="188"/>
        <v>2.8000000000000001E-2</v>
      </c>
      <c r="J593" s="136">
        <f t="shared" si="189"/>
        <v>43663</v>
      </c>
      <c r="K593" s="130">
        <f t="shared" si="190"/>
        <v>30</v>
      </c>
      <c r="L593" s="131">
        <f t="shared" si="191"/>
        <v>30</v>
      </c>
      <c r="M593" s="132">
        <f t="shared" si="182"/>
        <v>1.00329293</v>
      </c>
      <c r="N593" s="132">
        <f t="shared" ca="1" si="183"/>
        <v>1.0103709910000001</v>
      </c>
      <c r="O593" s="131">
        <f t="shared" si="192"/>
        <v>0</v>
      </c>
      <c r="P593" s="17">
        <f t="shared" ca="1" si="193"/>
        <v>10.370991</v>
      </c>
      <c r="Q593" s="133">
        <f t="shared" si="184"/>
        <v>0</v>
      </c>
      <c r="R593" s="134" t="str">
        <f t="shared" si="194"/>
        <v>J=</v>
      </c>
      <c r="S593" s="136">
        <f t="shared" si="195"/>
        <v>43847</v>
      </c>
      <c r="T593" s="135">
        <f t="shared" si="185"/>
        <v>0</v>
      </c>
      <c r="U593" s="12"/>
      <c r="V593" s="12"/>
      <c r="W593" s="12"/>
      <c r="X593" s="12"/>
      <c r="Y593" s="5"/>
      <c r="Z593" s="12"/>
      <c r="AA593" s="12"/>
      <c r="AB593" s="12"/>
      <c r="AC593" s="12"/>
      <c r="AD593" s="12"/>
      <c r="AE593" s="13"/>
      <c r="AF593" s="12"/>
      <c r="AG593" s="1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</row>
    <row r="594" spans="1:189" ht="12.75" x14ac:dyDescent="0.15">
      <c r="A594" s="127">
        <f t="shared" si="186"/>
        <v>43706</v>
      </c>
      <c r="B594" s="145">
        <f t="shared" ca="1" si="196"/>
        <v>1010.71161699</v>
      </c>
      <c r="C594" s="128">
        <f t="shared" si="187"/>
        <v>1000</v>
      </c>
      <c r="D594" s="129">
        <f ca="1">IF(A594&lt;$B$1,VLOOKUP(A594,[1]DI!$A$4:$B$15000,2),0)</f>
        <v>5.8999999999999997E-2</v>
      </c>
      <c r="E594" s="128">
        <f t="shared" ca="1" si="180"/>
        <v>1.00022751</v>
      </c>
      <c r="F594" s="128">
        <f ca="1">(TRUNC(PRODUCT($E$12:$E593),16))</f>
        <v>1.1035100959542901</v>
      </c>
      <c r="G594" s="128">
        <f t="shared" ca="1" si="179"/>
        <v>1.0955303090736901</v>
      </c>
      <c r="H594" s="128">
        <f t="shared" ca="1" si="181"/>
        <v>1.0072839499999999</v>
      </c>
      <c r="I594" s="129">
        <f t="shared" si="188"/>
        <v>2.8000000000000001E-2</v>
      </c>
      <c r="J594" s="136">
        <f t="shared" si="189"/>
        <v>43663</v>
      </c>
      <c r="K594" s="130">
        <f t="shared" si="190"/>
        <v>31</v>
      </c>
      <c r="L594" s="131">
        <f t="shared" si="191"/>
        <v>31</v>
      </c>
      <c r="M594" s="132">
        <f t="shared" si="182"/>
        <v>1.003402881</v>
      </c>
      <c r="N594" s="132">
        <f t="shared" ca="1" si="183"/>
        <v>1.0107116169999999</v>
      </c>
      <c r="O594" s="131">
        <f t="shared" si="192"/>
        <v>0</v>
      </c>
      <c r="P594" s="17">
        <f t="shared" ca="1" si="193"/>
        <v>10.71161699</v>
      </c>
      <c r="Q594" s="133">
        <f t="shared" si="184"/>
        <v>0</v>
      </c>
      <c r="R594" s="134" t="str">
        <f t="shared" si="194"/>
        <v>J=</v>
      </c>
      <c r="S594" s="136">
        <f t="shared" si="195"/>
        <v>43847</v>
      </c>
      <c r="T594" s="135">
        <f t="shared" si="185"/>
        <v>0</v>
      </c>
      <c r="U594" s="12"/>
      <c r="V594" s="12"/>
      <c r="W594" s="12"/>
      <c r="X594" s="12"/>
      <c r="Y594" s="5"/>
      <c r="Z594" s="12"/>
      <c r="AA594" s="12"/>
      <c r="AB594" s="12"/>
      <c r="AC594" s="12"/>
      <c r="AD594" s="12"/>
      <c r="AE594" s="13"/>
      <c r="AF594" s="12"/>
      <c r="AG594" s="1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</row>
    <row r="595" spans="1:189" ht="12.75" x14ac:dyDescent="0.15">
      <c r="A595" s="127">
        <f t="shared" si="186"/>
        <v>43707</v>
      </c>
      <c r="B595" s="145">
        <f t="shared" ca="1" si="196"/>
        <v>1011.052356</v>
      </c>
      <c r="C595" s="128">
        <f t="shared" si="187"/>
        <v>1000</v>
      </c>
      <c r="D595" s="129">
        <f ca="1">IF(A595&lt;$B$1,VLOOKUP(A595,[1]DI!$A$4:$B$15000,2),0)</f>
        <v>5.8999999999999997E-2</v>
      </c>
      <c r="E595" s="128">
        <f t="shared" ca="1" si="180"/>
        <v>1.00022751</v>
      </c>
      <c r="F595" s="128">
        <f ca="1">(TRUNC(PRODUCT($E$12:$E594),16))</f>
        <v>1.1037611555362199</v>
      </c>
      <c r="G595" s="128">
        <f t="shared" ca="1" si="179"/>
        <v>1.0955303090736901</v>
      </c>
      <c r="H595" s="128">
        <f t="shared" ca="1" si="181"/>
        <v>1.00751312</v>
      </c>
      <c r="I595" s="129">
        <f t="shared" si="188"/>
        <v>2.8000000000000001E-2</v>
      </c>
      <c r="J595" s="136">
        <f t="shared" si="189"/>
        <v>43663</v>
      </c>
      <c r="K595" s="130">
        <f t="shared" si="190"/>
        <v>32</v>
      </c>
      <c r="L595" s="131">
        <f t="shared" si="191"/>
        <v>32</v>
      </c>
      <c r="M595" s="132">
        <f t="shared" si="182"/>
        <v>1.0035128440000001</v>
      </c>
      <c r="N595" s="132">
        <f t="shared" ca="1" si="183"/>
        <v>1.011052356</v>
      </c>
      <c r="O595" s="131">
        <f t="shared" si="192"/>
        <v>0</v>
      </c>
      <c r="P595" s="17">
        <f t="shared" ca="1" si="193"/>
        <v>11.052356</v>
      </c>
      <c r="Q595" s="133">
        <f t="shared" si="184"/>
        <v>0</v>
      </c>
      <c r="R595" s="134" t="str">
        <f t="shared" si="194"/>
        <v>J=</v>
      </c>
      <c r="S595" s="136">
        <f t="shared" si="195"/>
        <v>43847</v>
      </c>
      <c r="T595" s="135">
        <f t="shared" si="185"/>
        <v>0</v>
      </c>
      <c r="U595" s="12"/>
      <c r="V595" s="12"/>
      <c r="W595" s="12"/>
      <c r="X595" s="12"/>
      <c r="Y595" s="5"/>
      <c r="Z595" s="12"/>
      <c r="AA595" s="12"/>
      <c r="AB595" s="12"/>
      <c r="AC595" s="12"/>
      <c r="AD595" s="12"/>
      <c r="AE595" s="13"/>
      <c r="AF595" s="12"/>
      <c r="AG595" s="1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</row>
    <row r="596" spans="1:189" ht="12.75" x14ac:dyDescent="0.15">
      <c r="A596" s="127">
        <f t="shared" si="186"/>
        <v>43708</v>
      </c>
      <c r="B596" s="145">
        <f t="shared" ca="1" si="196"/>
        <v>1011.393207</v>
      </c>
      <c r="C596" s="128">
        <f t="shared" si="187"/>
        <v>1000</v>
      </c>
      <c r="D596" s="129">
        <f ca="1">IF(A596&lt;$B$1,VLOOKUP(A596,[1]DI!$A$4:$B$15000,2),0)</f>
        <v>0</v>
      </c>
      <c r="E596" s="128">
        <f t="shared" ca="1" si="180"/>
        <v>1</v>
      </c>
      <c r="F596" s="128">
        <f ca="1">(TRUNC(PRODUCT($E$12:$E595),16))</f>
        <v>1.10401227223672</v>
      </c>
      <c r="G596" s="128">
        <f t="shared" ca="1" si="179"/>
        <v>1.0955303090736901</v>
      </c>
      <c r="H596" s="128">
        <f t="shared" ca="1" si="181"/>
        <v>1.0077423400000001</v>
      </c>
      <c r="I596" s="129">
        <f t="shared" si="188"/>
        <v>2.8000000000000001E-2</v>
      </c>
      <c r="J596" s="136">
        <f t="shared" si="189"/>
        <v>43663</v>
      </c>
      <c r="K596" s="130">
        <f t="shared" si="190"/>
        <v>32</v>
      </c>
      <c r="L596" s="131">
        <f t="shared" si="191"/>
        <v>33</v>
      </c>
      <c r="M596" s="132">
        <f t="shared" si="182"/>
        <v>1.003622818</v>
      </c>
      <c r="N596" s="132">
        <f t="shared" ca="1" si="183"/>
        <v>1.011393207</v>
      </c>
      <c r="O596" s="131">
        <f t="shared" si="192"/>
        <v>0</v>
      </c>
      <c r="P596" s="17">
        <f t="shared" ca="1" si="193"/>
        <v>11.393207</v>
      </c>
      <c r="Q596" s="133">
        <f t="shared" si="184"/>
        <v>0</v>
      </c>
      <c r="R596" s="134" t="str">
        <f t="shared" si="194"/>
        <v>J=</v>
      </c>
      <c r="S596" s="136">
        <f t="shared" si="195"/>
        <v>43847</v>
      </c>
      <c r="T596" s="135">
        <f t="shared" si="185"/>
        <v>0</v>
      </c>
      <c r="U596" s="12"/>
      <c r="V596" s="12"/>
      <c r="W596" s="12"/>
      <c r="X596" s="12"/>
      <c r="Y596" s="5"/>
      <c r="Z596" s="12"/>
      <c r="AA596" s="12"/>
      <c r="AB596" s="12"/>
      <c r="AC596" s="12"/>
      <c r="AD596" s="12"/>
      <c r="AE596" s="13"/>
      <c r="AF596" s="12"/>
      <c r="AG596" s="1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</row>
    <row r="597" spans="1:189" ht="12.75" x14ac:dyDescent="0.15">
      <c r="A597" s="127">
        <f t="shared" si="186"/>
        <v>43709</v>
      </c>
      <c r="B597" s="145">
        <f t="shared" ca="1" si="196"/>
        <v>1011.393207</v>
      </c>
      <c r="C597" s="128">
        <f t="shared" si="187"/>
        <v>1000</v>
      </c>
      <c r="D597" s="129">
        <f ca="1">IF(A597&lt;$B$1,VLOOKUP(A597,[1]DI!$A$4:$B$15000,2),0)</f>
        <v>0</v>
      </c>
      <c r="E597" s="128">
        <f t="shared" ca="1" si="180"/>
        <v>1</v>
      </c>
      <c r="F597" s="128">
        <f ca="1">(TRUNC(PRODUCT($E$12:$E596),16))</f>
        <v>1.10401227223672</v>
      </c>
      <c r="G597" s="128">
        <f t="shared" ca="1" si="179"/>
        <v>1.0955303090736901</v>
      </c>
      <c r="H597" s="128">
        <f t="shared" ca="1" si="181"/>
        <v>1.0077423400000001</v>
      </c>
      <c r="I597" s="129">
        <f t="shared" si="188"/>
        <v>2.8000000000000001E-2</v>
      </c>
      <c r="J597" s="136">
        <f t="shared" si="189"/>
        <v>43663</v>
      </c>
      <c r="K597" s="130">
        <f t="shared" si="190"/>
        <v>32</v>
      </c>
      <c r="L597" s="131">
        <f t="shared" si="191"/>
        <v>33</v>
      </c>
      <c r="M597" s="132">
        <f t="shared" si="182"/>
        <v>1.003622818</v>
      </c>
      <c r="N597" s="132">
        <f t="shared" ca="1" si="183"/>
        <v>1.011393207</v>
      </c>
      <c r="O597" s="131">
        <f t="shared" si="192"/>
        <v>0</v>
      </c>
      <c r="P597" s="17">
        <f t="shared" ca="1" si="193"/>
        <v>11.393207</v>
      </c>
      <c r="Q597" s="133">
        <f t="shared" si="184"/>
        <v>0</v>
      </c>
      <c r="R597" s="134" t="str">
        <f t="shared" si="194"/>
        <v>J=</v>
      </c>
      <c r="S597" s="136">
        <f t="shared" si="195"/>
        <v>43847</v>
      </c>
      <c r="T597" s="135">
        <f t="shared" si="185"/>
        <v>0</v>
      </c>
      <c r="U597" s="12"/>
      <c r="V597" s="12"/>
      <c r="W597" s="12"/>
      <c r="X597" s="12"/>
      <c r="Y597" s="5"/>
      <c r="Z597" s="12"/>
      <c r="AA597" s="12"/>
      <c r="AB597" s="12"/>
      <c r="AC597" s="12"/>
      <c r="AD597" s="12"/>
      <c r="AE597" s="13"/>
      <c r="AF597" s="12"/>
      <c r="AG597" s="1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</row>
    <row r="598" spans="1:189" ht="12.75" x14ac:dyDescent="0.15">
      <c r="A598" s="127">
        <f t="shared" si="186"/>
        <v>43710</v>
      </c>
      <c r="B598" s="145">
        <f t="shared" ca="1" si="196"/>
        <v>1011.393207</v>
      </c>
      <c r="C598" s="128">
        <f t="shared" si="187"/>
        <v>1000</v>
      </c>
      <c r="D598" s="129">
        <f ca="1">IF(A598&lt;$B$1,VLOOKUP(A598,[1]DI!$A$4:$B$15000,2),0)</f>
        <v>5.8999999999999997E-2</v>
      </c>
      <c r="E598" s="128">
        <f t="shared" ca="1" si="180"/>
        <v>1.00022751</v>
      </c>
      <c r="F598" s="128">
        <f ca="1">(TRUNC(PRODUCT($E$12:$E597),16))</f>
        <v>1.10401227223672</v>
      </c>
      <c r="G598" s="128">
        <f t="shared" ca="1" si="179"/>
        <v>1.0955303090736901</v>
      </c>
      <c r="H598" s="128">
        <f t="shared" ca="1" si="181"/>
        <v>1.0077423400000001</v>
      </c>
      <c r="I598" s="129">
        <f t="shared" si="188"/>
        <v>2.8000000000000001E-2</v>
      </c>
      <c r="J598" s="136">
        <f t="shared" si="189"/>
        <v>43663</v>
      </c>
      <c r="K598" s="130">
        <f t="shared" si="190"/>
        <v>33</v>
      </c>
      <c r="L598" s="131">
        <f t="shared" si="191"/>
        <v>33</v>
      </c>
      <c r="M598" s="132">
        <f t="shared" si="182"/>
        <v>1.003622818</v>
      </c>
      <c r="N598" s="132">
        <f t="shared" ca="1" si="183"/>
        <v>1.011393207</v>
      </c>
      <c r="O598" s="131">
        <f t="shared" si="192"/>
        <v>0</v>
      </c>
      <c r="P598" s="17">
        <f t="shared" ca="1" si="193"/>
        <v>11.393207</v>
      </c>
      <c r="Q598" s="133">
        <f t="shared" si="184"/>
        <v>0</v>
      </c>
      <c r="R598" s="134" t="str">
        <f t="shared" si="194"/>
        <v>J=</v>
      </c>
      <c r="S598" s="136">
        <f t="shared" si="195"/>
        <v>43847</v>
      </c>
      <c r="T598" s="135">
        <f t="shared" si="185"/>
        <v>0</v>
      </c>
      <c r="U598" s="12"/>
      <c r="V598" s="12"/>
      <c r="W598" s="12"/>
      <c r="X598" s="12"/>
      <c r="Y598" s="5"/>
      <c r="Z598" s="12"/>
      <c r="AA598" s="12"/>
      <c r="AB598" s="12"/>
      <c r="AC598" s="12"/>
      <c r="AD598" s="12"/>
      <c r="AE598" s="13"/>
      <c r="AF598" s="12"/>
      <c r="AG598" s="1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</row>
    <row r="599" spans="1:189" ht="12.75" x14ac:dyDescent="0.15">
      <c r="A599" s="127">
        <f t="shared" si="186"/>
        <v>43711</v>
      </c>
      <c r="B599" s="145">
        <f t="shared" ca="1" si="196"/>
        <v>1011.7341709999999</v>
      </c>
      <c r="C599" s="128">
        <f t="shared" si="187"/>
        <v>1000</v>
      </c>
      <c r="D599" s="129">
        <f ca="1">IF(A599&lt;$B$1,VLOOKUP(A599,[1]DI!$A$4:$B$15000,2),0)</f>
        <v>5.8999999999999997E-2</v>
      </c>
      <c r="E599" s="128">
        <f t="shared" ca="1" si="180"/>
        <v>1.00022751</v>
      </c>
      <c r="F599" s="128">
        <f ca="1">(TRUNC(PRODUCT($E$12:$E598),16))</f>
        <v>1.1042634460687699</v>
      </c>
      <c r="G599" s="128">
        <f t="shared" ca="1" si="179"/>
        <v>1.0955303090736901</v>
      </c>
      <c r="H599" s="128">
        <f t="shared" ca="1" si="181"/>
        <v>1.00797161</v>
      </c>
      <c r="I599" s="129">
        <f t="shared" si="188"/>
        <v>2.8000000000000001E-2</v>
      </c>
      <c r="J599" s="136">
        <f t="shared" si="189"/>
        <v>43663</v>
      </c>
      <c r="K599" s="130">
        <f t="shared" si="190"/>
        <v>34</v>
      </c>
      <c r="L599" s="131">
        <f t="shared" si="191"/>
        <v>34</v>
      </c>
      <c r="M599" s="132">
        <f t="shared" si="182"/>
        <v>1.0037328050000001</v>
      </c>
      <c r="N599" s="132">
        <f t="shared" ca="1" si="183"/>
        <v>1.0117341710000001</v>
      </c>
      <c r="O599" s="131">
        <f t="shared" si="192"/>
        <v>0</v>
      </c>
      <c r="P599" s="17">
        <f t="shared" ca="1" si="193"/>
        <v>11.734171</v>
      </c>
      <c r="Q599" s="133">
        <f t="shared" si="184"/>
        <v>0</v>
      </c>
      <c r="R599" s="134" t="str">
        <f t="shared" si="194"/>
        <v>J=</v>
      </c>
      <c r="S599" s="136">
        <f t="shared" si="195"/>
        <v>43847</v>
      </c>
      <c r="T599" s="135">
        <f t="shared" si="185"/>
        <v>0</v>
      </c>
      <c r="U599" s="12"/>
      <c r="V599" s="12"/>
      <c r="W599" s="12"/>
      <c r="X599" s="12"/>
      <c r="Y599" s="5"/>
      <c r="Z599" s="12"/>
      <c r="AA599" s="12"/>
      <c r="AB599" s="12"/>
      <c r="AC599" s="12"/>
      <c r="AD599" s="12"/>
      <c r="AE599" s="13"/>
      <c r="AF599" s="12"/>
      <c r="AG599" s="1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</row>
    <row r="600" spans="1:189" ht="12.75" x14ac:dyDescent="0.15">
      <c r="A600" s="127">
        <f t="shared" si="186"/>
        <v>43712</v>
      </c>
      <c r="B600" s="145">
        <f t="shared" ca="1" si="196"/>
        <v>1012.07525</v>
      </c>
      <c r="C600" s="128">
        <f t="shared" si="187"/>
        <v>1000</v>
      </c>
      <c r="D600" s="129">
        <f ca="1">IF(A600&lt;$B$1,VLOOKUP(A600,[1]DI!$A$4:$B$15000,2),0)</f>
        <v>5.8999999999999997E-2</v>
      </c>
      <c r="E600" s="128">
        <f t="shared" ca="1" si="180"/>
        <v>1.00022751</v>
      </c>
      <c r="F600" s="128">
        <f ca="1">(TRUNC(PRODUCT($E$12:$E599),16))</f>
        <v>1.10451467704539</v>
      </c>
      <c r="G600" s="128">
        <f t="shared" ca="1" si="179"/>
        <v>1.0955303090736901</v>
      </c>
      <c r="H600" s="128">
        <f t="shared" ca="1" si="181"/>
        <v>1.0082009300000001</v>
      </c>
      <c r="I600" s="129">
        <f t="shared" si="188"/>
        <v>2.8000000000000001E-2</v>
      </c>
      <c r="J600" s="136">
        <f t="shared" si="189"/>
        <v>43663</v>
      </c>
      <c r="K600" s="130">
        <f t="shared" si="190"/>
        <v>35</v>
      </c>
      <c r="L600" s="131">
        <f t="shared" si="191"/>
        <v>35</v>
      </c>
      <c r="M600" s="132">
        <f t="shared" si="182"/>
        <v>1.0038428049999999</v>
      </c>
      <c r="N600" s="132">
        <f t="shared" ca="1" si="183"/>
        <v>1.0120752500000001</v>
      </c>
      <c r="O600" s="131">
        <f t="shared" si="192"/>
        <v>0</v>
      </c>
      <c r="P600" s="17">
        <f t="shared" ca="1" si="193"/>
        <v>12.07525</v>
      </c>
      <c r="Q600" s="133">
        <f t="shared" si="184"/>
        <v>0</v>
      </c>
      <c r="R600" s="134" t="str">
        <f t="shared" si="194"/>
        <v>J=</v>
      </c>
      <c r="S600" s="136">
        <f t="shared" si="195"/>
        <v>43847</v>
      </c>
      <c r="T600" s="135">
        <f t="shared" si="185"/>
        <v>0</v>
      </c>
      <c r="U600" s="12"/>
      <c r="V600" s="12"/>
      <c r="W600" s="12"/>
      <c r="X600" s="12"/>
      <c r="Y600" s="5"/>
      <c r="Z600" s="12"/>
      <c r="AA600" s="12"/>
      <c r="AB600" s="12"/>
      <c r="AC600" s="12"/>
      <c r="AD600" s="12"/>
      <c r="AE600" s="13"/>
      <c r="AF600" s="12"/>
      <c r="AG600" s="1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</row>
    <row r="601" spans="1:189" ht="12.75" x14ac:dyDescent="0.15">
      <c r="A601" s="127">
        <f t="shared" si="186"/>
        <v>43713</v>
      </c>
      <c r="B601" s="145">
        <f t="shared" ca="1" si="196"/>
        <v>1012.4164490000001</v>
      </c>
      <c r="C601" s="128">
        <f t="shared" si="187"/>
        <v>1000</v>
      </c>
      <c r="D601" s="129">
        <f ca="1">IF(A601&lt;$B$1,VLOOKUP(A601,[1]DI!$A$4:$B$15000,2),0)</f>
        <v>5.8999999999999997E-2</v>
      </c>
      <c r="E601" s="128">
        <f t="shared" ca="1" si="180"/>
        <v>1.00022751</v>
      </c>
      <c r="F601" s="128">
        <f ca="1">(TRUNC(PRODUCT($E$12:$E600),16))</f>
        <v>1.10476596517956</v>
      </c>
      <c r="G601" s="128">
        <f t="shared" ca="1" si="179"/>
        <v>1.0955303090736901</v>
      </c>
      <c r="H601" s="128">
        <f t="shared" ca="1" si="181"/>
        <v>1.0084303100000001</v>
      </c>
      <c r="I601" s="129">
        <f t="shared" si="188"/>
        <v>2.8000000000000001E-2</v>
      </c>
      <c r="J601" s="136">
        <f t="shared" si="189"/>
        <v>43663</v>
      </c>
      <c r="K601" s="130">
        <f t="shared" si="190"/>
        <v>36</v>
      </c>
      <c r="L601" s="131">
        <f t="shared" si="191"/>
        <v>36</v>
      </c>
      <c r="M601" s="132">
        <f t="shared" si="182"/>
        <v>1.003952816</v>
      </c>
      <c r="N601" s="132">
        <f t="shared" ca="1" si="183"/>
        <v>1.0124164490000001</v>
      </c>
      <c r="O601" s="131">
        <f t="shared" si="192"/>
        <v>0</v>
      </c>
      <c r="P601" s="17">
        <f t="shared" ca="1" si="193"/>
        <v>12.416449</v>
      </c>
      <c r="Q601" s="133">
        <f t="shared" si="184"/>
        <v>0</v>
      </c>
      <c r="R601" s="134" t="str">
        <f t="shared" si="194"/>
        <v>J=</v>
      </c>
      <c r="S601" s="136">
        <f t="shared" si="195"/>
        <v>43847</v>
      </c>
      <c r="T601" s="135">
        <f t="shared" si="185"/>
        <v>0</v>
      </c>
      <c r="U601" s="12"/>
      <c r="V601" s="12"/>
      <c r="W601" s="12"/>
      <c r="X601" s="12"/>
      <c r="Y601" s="5"/>
      <c r="Z601" s="12"/>
      <c r="AA601" s="12"/>
      <c r="AB601" s="12"/>
      <c r="AC601" s="12"/>
      <c r="AD601" s="12"/>
      <c r="AE601" s="13"/>
      <c r="AF601" s="12"/>
      <c r="AG601" s="1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</row>
    <row r="602" spans="1:189" ht="12.75" x14ac:dyDescent="0.15">
      <c r="A602" s="127">
        <f t="shared" si="186"/>
        <v>43714</v>
      </c>
      <c r="B602" s="145">
        <f t="shared" ca="1" si="196"/>
        <v>1012.757752</v>
      </c>
      <c r="C602" s="128">
        <f t="shared" si="187"/>
        <v>1000</v>
      </c>
      <c r="D602" s="129">
        <f ca="1">IF(A602&lt;$B$1,VLOOKUP(A602,[1]DI!$A$4:$B$15000,2),0)</f>
        <v>5.8999999999999997E-2</v>
      </c>
      <c r="E602" s="128">
        <f t="shared" ca="1" si="180"/>
        <v>1.00022751</v>
      </c>
      <c r="F602" s="128">
        <f ca="1">(TRUNC(PRODUCT($E$12:$E601),16))</f>
        <v>1.1050173104843</v>
      </c>
      <c r="G602" s="128">
        <f t="shared" ca="1" si="179"/>
        <v>1.0955303090736901</v>
      </c>
      <c r="H602" s="128">
        <f t="shared" ca="1" si="181"/>
        <v>1.00865973</v>
      </c>
      <c r="I602" s="129">
        <f t="shared" si="188"/>
        <v>2.8000000000000001E-2</v>
      </c>
      <c r="J602" s="136">
        <f t="shared" si="189"/>
        <v>43663</v>
      </c>
      <c r="K602" s="130">
        <f t="shared" si="190"/>
        <v>37</v>
      </c>
      <c r="L602" s="131">
        <f t="shared" si="191"/>
        <v>37</v>
      </c>
      <c r="M602" s="132">
        <f t="shared" si="182"/>
        <v>1.0040628389999999</v>
      </c>
      <c r="N602" s="132">
        <f t="shared" ca="1" si="183"/>
        <v>1.012757752</v>
      </c>
      <c r="O602" s="131">
        <f t="shared" si="192"/>
        <v>0</v>
      </c>
      <c r="P602" s="17">
        <f t="shared" ca="1" si="193"/>
        <v>12.757752</v>
      </c>
      <c r="Q602" s="133">
        <f t="shared" si="184"/>
        <v>0</v>
      </c>
      <c r="R602" s="134" t="str">
        <f t="shared" si="194"/>
        <v>J=</v>
      </c>
      <c r="S602" s="136">
        <f t="shared" si="195"/>
        <v>43847</v>
      </c>
      <c r="T602" s="135">
        <f t="shared" si="185"/>
        <v>0</v>
      </c>
      <c r="U602" s="12"/>
      <c r="V602" s="12"/>
      <c r="W602" s="12"/>
      <c r="X602" s="12"/>
      <c r="Y602" s="5"/>
      <c r="Z602" s="12"/>
      <c r="AA602" s="12"/>
      <c r="AB602" s="12"/>
      <c r="AC602" s="12"/>
      <c r="AD602" s="12"/>
      <c r="AE602" s="13"/>
      <c r="AF602" s="12"/>
      <c r="AG602" s="1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</row>
    <row r="603" spans="1:189" ht="12.75" x14ac:dyDescent="0.15">
      <c r="A603" s="127">
        <f t="shared" si="186"/>
        <v>43715</v>
      </c>
      <c r="B603" s="145">
        <f t="shared" ca="1" si="196"/>
        <v>1013.0991780000001</v>
      </c>
      <c r="C603" s="128">
        <f t="shared" si="187"/>
        <v>1000</v>
      </c>
      <c r="D603" s="129">
        <f ca="1">IF(A603&lt;$B$1,VLOOKUP(A603,[1]DI!$A$4:$B$15000,2),0)</f>
        <v>0</v>
      </c>
      <c r="E603" s="128">
        <f t="shared" ca="1" si="180"/>
        <v>1</v>
      </c>
      <c r="F603" s="128">
        <f ca="1">(TRUNC(PRODUCT($E$12:$E602),16))</f>
        <v>1.10526871297261</v>
      </c>
      <c r="G603" s="128">
        <f t="shared" ca="1" si="179"/>
        <v>1.0955303090736901</v>
      </c>
      <c r="H603" s="128">
        <f t="shared" ca="1" si="181"/>
        <v>1.00888921</v>
      </c>
      <c r="I603" s="129">
        <f t="shared" si="188"/>
        <v>2.8000000000000001E-2</v>
      </c>
      <c r="J603" s="136">
        <f t="shared" si="189"/>
        <v>43663</v>
      </c>
      <c r="K603" s="130">
        <f t="shared" si="190"/>
        <v>37</v>
      </c>
      <c r="L603" s="131">
        <f t="shared" si="191"/>
        <v>38</v>
      </c>
      <c r="M603" s="132">
        <f t="shared" si="182"/>
        <v>1.004172874</v>
      </c>
      <c r="N603" s="132">
        <f t="shared" ca="1" si="183"/>
        <v>1.013099178</v>
      </c>
      <c r="O603" s="131">
        <f t="shared" si="192"/>
        <v>0</v>
      </c>
      <c r="P603" s="17">
        <f t="shared" ca="1" si="193"/>
        <v>13.099178</v>
      </c>
      <c r="Q603" s="133">
        <f t="shared" si="184"/>
        <v>0</v>
      </c>
      <c r="R603" s="134" t="str">
        <f t="shared" si="194"/>
        <v>J=</v>
      </c>
      <c r="S603" s="136">
        <f t="shared" si="195"/>
        <v>43847</v>
      </c>
      <c r="T603" s="135">
        <f t="shared" si="185"/>
        <v>0</v>
      </c>
      <c r="U603" s="12"/>
      <c r="V603" s="12"/>
      <c r="W603" s="12"/>
      <c r="X603" s="12"/>
      <c r="Y603" s="5"/>
      <c r="Z603" s="12"/>
      <c r="AA603" s="12"/>
      <c r="AB603" s="12"/>
      <c r="AC603" s="12"/>
      <c r="AD603" s="12"/>
      <c r="AE603" s="13"/>
      <c r="AF603" s="12"/>
      <c r="AG603" s="1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</row>
    <row r="604" spans="1:189" ht="12.75" x14ac:dyDescent="0.15">
      <c r="A604" s="127">
        <f t="shared" si="186"/>
        <v>43716</v>
      </c>
      <c r="B604" s="145">
        <f t="shared" ca="1" si="196"/>
        <v>1013.0991780000001</v>
      </c>
      <c r="C604" s="128">
        <f t="shared" si="187"/>
        <v>1000</v>
      </c>
      <c r="D604" s="129">
        <f ca="1">IF(A604&lt;$B$1,VLOOKUP(A604,[1]DI!$A$4:$B$15000,2),0)</f>
        <v>0</v>
      </c>
      <c r="E604" s="128">
        <f t="shared" ca="1" si="180"/>
        <v>1</v>
      </c>
      <c r="F604" s="128">
        <f ca="1">(TRUNC(PRODUCT($E$12:$E603),16))</f>
        <v>1.10526871297261</v>
      </c>
      <c r="G604" s="128">
        <f t="shared" ca="1" si="179"/>
        <v>1.0955303090736901</v>
      </c>
      <c r="H604" s="128">
        <f t="shared" ca="1" si="181"/>
        <v>1.00888921</v>
      </c>
      <c r="I604" s="129">
        <f t="shared" si="188"/>
        <v>2.8000000000000001E-2</v>
      </c>
      <c r="J604" s="136">
        <f t="shared" si="189"/>
        <v>43663</v>
      </c>
      <c r="K604" s="130">
        <f t="shared" si="190"/>
        <v>37</v>
      </c>
      <c r="L604" s="131">
        <f t="shared" si="191"/>
        <v>38</v>
      </c>
      <c r="M604" s="132">
        <f t="shared" si="182"/>
        <v>1.004172874</v>
      </c>
      <c r="N604" s="132">
        <f t="shared" ca="1" si="183"/>
        <v>1.013099178</v>
      </c>
      <c r="O604" s="131">
        <f t="shared" si="192"/>
        <v>0</v>
      </c>
      <c r="P604" s="17">
        <f t="shared" ca="1" si="193"/>
        <v>13.099178</v>
      </c>
      <c r="Q604" s="133">
        <f t="shared" si="184"/>
        <v>0</v>
      </c>
      <c r="R604" s="134" t="str">
        <f t="shared" si="194"/>
        <v>J=</v>
      </c>
      <c r="S604" s="136">
        <f t="shared" si="195"/>
        <v>43847</v>
      </c>
      <c r="T604" s="135">
        <f t="shared" si="185"/>
        <v>0</v>
      </c>
      <c r="U604" s="12"/>
      <c r="V604" s="12"/>
      <c r="W604" s="12"/>
      <c r="X604" s="12"/>
      <c r="Y604" s="5"/>
      <c r="Z604" s="12"/>
      <c r="AA604" s="12"/>
      <c r="AB604" s="12"/>
      <c r="AC604" s="12"/>
      <c r="AD604" s="12"/>
      <c r="AE604" s="13"/>
      <c r="AF604" s="12"/>
      <c r="AG604" s="1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</row>
    <row r="605" spans="1:189" ht="12.75" x14ac:dyDescent="0.15">
      <c r="A605" s="127">
        <f t="shared" si="186"/>
        <v>43717</v>
      </c>
      <c r="B605" s="145">
        <f t="shared" ca="1" si="196"/>
        <v>1013.0991780000001</v>
      </c>
      <c r="C605" s="128">
        <f t="shared" si="187"/>
        <v>1000</v>
      </c>
      <c r="D605" s="129">
        <f ca="1">IF(A605&lt;$B$1,VLOOKUP(A605,[1]DI!$A$4:$B$15000,2),0)</f>
        <v>5.8999999999999997E-2</v>
      </c>
      <c r="E605" s="128">
        <f t="shared" ca="1" si="180"/>
        <v>1.00022751</v>
      </c>
      <c r="F605" s="128">
        <f ca="1">(TRUNC(PRODUCT($E$12:$E604),16))</f>
        <v>1.10526871297261</v>
      </c>
      <c r="G605" s="128">
        <f t="shared" ca="1" si="179"/>
        <v>1.0955303090736901</v>
      </c>
      <c r="H605" s="128">
        <f t="shared" ca="1" si="181"/>
        <v>1.00888921</v>
      </c>
      <c r="I605" s="129">
        <f t="shared" si="188"/>
        <v>2.8000000000000001E-2</v>
      </c>
      <c r="J605" s="136">
        <f t="shared" si="189"/>
        <v>43663</v>
      </c>
      <c r="K605" s="130">
        <f t="shared" si="190"/>
        <v>38</v>
      </c>
      <c r="L605" s="131">
        <f t="shared" si="191"/>
        <v>38</v>
      </c>
      <c r="M605" s="132">
        <f t="shared" si="182"/>
        <v>1.004172874</v>
      </c>
      <c r="N605" s="132">
        <f t="shared" ca="1" si="183"/>
        <v>1.013099178</v>
      </c>
      <c r="O605" s="131">
        <f t="shared" si="192"/>
        <v>0</v>
      </c>
      <c r="P605" s="17">
        <f t="shared" ca="1" si="193"/>
        <v>13.099178</v>
      </c>
      <c r="Q605" s="133">
        <f t="shared" si="184"/>
        <v>0</v>
      </c>
      <c r="R605" s="134" t="str">
        <f t="shared" si="194"/>
        <v>J=</v>
      </c>
      <c r="S605" s="136">
        <f t="shared" si="195"/>
        <v>43847</v>
      </c>
      <c r="T605" s="135">
        <f t="shared" si="185"/>
        <v>0</v>
      </c>
      <c r="U605" s="12"/>
      <c r="V605" s="12"/>
      <c r="W605" s="12"/>
      <c r="X605" s="12"/>
      <c r="Y605" s="5"/>
      <c r="Z605" s="12"/>
      <c r="AA605" s="12"/>
      <c r="AB605" s="12"/>
      <c r="AC605" s="12"/>
      <c r="AD605" s="12"/>
      <c r="AE605" s="13"/>
      <c r="AF605" s="12"/>
      <c r="AG605" s="1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</row>
    <row r="606" spans="1:189" ht="12.75" x14ac:dyDescent="0.15">
      <c r="A606" s="127">
        <f t="shared" si="186"/>
        <v>43718</v>
      </c>
      <c r="B606" s="145">
        <f t="shared" ca="1" si="196"/>
        <v>1013.440726</v>
      </c>
      <c r="C606" s="128">
        <f t="shared" si="187"/>
        <v>1000</v>
      </c>
      <c r="D606" s="129">
        <f ca="1">IF(A606&lt;$B$1,VLOOKUP(A606,[1]DI!$A$4:$B$15000,2),0)</f>
        <v>5.8999999999999997E-2</v>
      </c>
      <c r="E606" s="128">
        <f t="shared" ca="1" si="180"/>
        <v>1.00022751</v>
      </c>
      <c r="F606" s="128">
        <f ca="1">(TRUNC(PRODUCT($E$12:$E605),16))</f>
        <v>1.1055201726574999</v>
      </c>
      <c r="G606" s="128">
        <f t="shared" ca="1" si="179"/>
        <v>1.0955303090736901</v>
      </c>
      <c r="H606" s="128">
        <f t="shared" ca="1" si="181"/>
        <v>1.0091187500000001</v>
      </c>
      <c r="I606" s="129">
        <f t="shared" si="188"/>
        <v>2.8000000000000001E-2</v>
      </c>
      <c r="J606" s="136">
        <f t="shared" si="189"/>
        <v>43663</v>
      </c>
      <c r="K606" s="130">
        <f t="shared" si="190"/>
        <v>39</v>
      </c>
      <c r="L606" s="131">
        <f t="shared" si="191"/>
        <v>39</v>
      </c>
      <c r="M606" s="132">
        <f t="shared" si="182"/>
        <v>1.0042829209999999</v>
      </c>
      <c r="N606" s="132">
        <f t="shared" ca="1" si="183"/>
        <v>1.013440726</v>
      </c>
      <c r="O606" s="131">
        <f t="shared" si="192"/>
        <v>0</v>
      </c>
      <c r="P606" s="17">
        <f t="shared" ca="1" si="193"/>
        <v>13.440726</v>
      </c>
      <c r="Q606" s="133">
        <f t="shared" si="184"/>
        <v>0</v>
      </c>
      <c r="R606" s="134" t="str">
        <f t="shared" si="194"/>
        <v>J=</v>
      </c>
      <c r="S606" s="136">
        <f t="shared" si="195"/>
        <v>43847</v>
      </c>
      <c r="T606" s="135">
        <f t="shared" si="185"/>
        <v>0</v>
      </c>
      <c r="U606" s="12"/>
      <c r="V606" s="12"/>
      <c r="W606" s="12"/>
      <c r="X606" s="12"/>
      <c r="Y606" s="5"/>
      <c r="Z606" s="12"/>
      <c r="AA606" s="12"/>
      <c r="AB606" s="12"/>
      <c r="AC606" s="12"/>
      <c r="AD606" s="12"/>
      <c r="AE606" s="13"/>
      <c r="AF606" s="12"/>
      <c r="AG606" s="1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</row>
    <row r="607" spans="1:189" ht="12.75" x14ac:dyDescent="0.15">
      <c r="A607" s="127">
        <f t="shared" si="186"/>
        <v>43719</v>
      </c>
      <c r="B607" s="145">
        <f t="shared" ca="1" si="196"/>
        <v>1013.78237799</v>
      </c>
      <c r="C607" s="128">
        <f t="shared" si="187"/>
        <v>1000</v>
      </c>
      <c r="D607" s="129">
        <f ca="1">IF(A607&lt;$B$1,VLOOKUP(A607,[1]DI!$A$4:$B$15000,2),0)</f>
        <v>5.8999999999999997E-2</v>
      </c>
      <c r="E607" s="128">
        <f t="shared" ca="1" si="180"/>
        <v>1.00022751</v>
      </c>
      <c r="F607" s="128">
        <f ca="1">(TRUNC(PRODUCT($E$12:$E606),16))</f>
        <v>1.10577168955198</v>
      </c>
      <c r="G607" s="128">
        <f t="shared" ca="1" si="179"/>
        <v>1.0955303090736901</v>
      </c>
      <c r="H607" s="128">
        <f t="shared" ca="1" si="181"/>
        <v>1.0093483299999999</v>
      </c>
      <c r="I607" s="129">
        <f t="shared" si="188"/>
        <v>2.8000000000000001E-2</v>
      </c>
      <c r="J607" s="136">
        <f t="shared" si="189"/>
        <v>43663</v>
      </c>
      <c r="K607" s="130">
        <f t="shared" si="190"/>
        <v>40</v>
      </c>
      <c r="L607" s="131">
        <f t="shared" si="191"/>
        <v>40</v>
      </c>
      <c r="M607" s="132">
        <f t="shared" si="182"/>
        <v>1.0043929810000001</v>
      </c>
      <c r="N607" s="132">
        <f t="shared" ca="1" si="183"/>
        <v>1.0137823779999999</v>
      </c>
      <c r="O607" s="131">
        <f t="shared" si="192"/>
        <v>0</v>
      </c>
      <c r="P607" s="17">
        <f t="shared" ca="1" si="193"/>
        <v>13.782377990000001</v>
      </c>
      <c r="Q607" s="133">
        <f t="shared" si="184"/>
        <v>0</v>
      </c>
      <c r="R607" s="134" t="str">
        <f t="shared" si="194"/>
        <v>J=</v>
      </c>
      <c r="S607" s="136">
        <f t="shared" si="195"/>
        <v>43847</v>
      </c>
      <c r="T607" s="135">
        <f t="shared" si="185"/>
        <v>0</v>
      </c>
      <c r="U607" s="12"/>
      <c r="V607" s="12"/>
      <c r="W607" s="12"/>
      <c r="X607" s="12"/>
      <c r="Y607" s="5"/>
      <c r="Z607" s="12"/>
      <c r="AA607" s="12"/>
      <c r="AB607" s="12"/>
      <c r="AC607" s="12"/>
      <c r="AD607" s="12"/>
      <c r="AE607" s="13"/>
      <c r="AF607" s="12"/>
      <c r="AG607" s="1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</row>
    <row r="608" spans="1:189" ht="12.75" x14ac:dyDescent="0.15">
      <c r="A608" s="127">
        <f t="shared" si="186"/>
        <v>43720</v>
      </c>
      <c r="B608" s="145">
        <f t="shared" ca="1" si="196"/>
        <v>1014.12415199</v>
      </c>
      <c r="C608" s="128">
        <f t="shared" si="187"/>
        <v>1000</v>
      </c>
      <c r="D608" s="129">
        <f ca="1">IF(A608&lt;$B$1,VLOOKUP(A608,[1]DI!$A$4:$B$15000,2),0)</f>
        <v>5.8999999999999997E-2</v>
      </c>
      <c r="E608" s="128">
        <f t="shared" ca="1" si="180"/>
        <v>1.00022751</v>
      </c>
      <c r="F608" s="128">
        <f ca="1">(TRUNC(PRODUCT($E$12:$E607),16))</f>
        <v>1.1060232636690699</v>
      </c>
      <c r="G608" s="128">
        <f t="shared" ca="1" si="179"/>
        <v>1.0955303090736901</v>
      </c>
      <c r="H608" s="128">
        <f t="shared" ca="1" si="181"/>
        <v>1.00957797</v>
      </c>
      <c r="I608" s="129">
        <f t="shared" si="188"/>
        <v>2.8000000000000001E-2</v>
      </c>
      <c r="J608" s="136">
        <f t="shared" si="189"/>
        <v>43663</v>
      </c>
      <c r="K608" s="130">
        <f t="shared" si="190"/>
        <v>41</v>
      </c>
      <c r="L608" s="131">
        <f t="shared" si="191"/>
        <v>41</v>
      </c>
      <c r="M608" s="132">
        <f t="shared" si="182"/>
        <v>1.004503052</v>
      </c>
      <c r="N608" s="132">
        <f t="shared" ca="1" si="183"/>
        <v>1.0141241519999999</v>
      </c>
      <c r="O608" s="131">
        <f t="shared" si="192"/>
        <v>0</v>
      </c>
      <c r="P608" s="17">
        <f t="shared" ca="1" si="193"/>
        <v>14.12415199</v>
      </c>
      <c r="Q608" s="133">
        <f t="shared" si="184"/>
        <v>0</v>
      </c>
      <c r="R608" s="134" t="str">
        <f t="shared" si="194"/>
        <v>J=</v>
      </c>
      <c r="S608" s="136">
        <f t="shared" si="195"/>
        <v>43847</v>
      </c>
      <c r="T608" s="135">
        <f t="shared" si="185"/>
        <v>0</v>
      </c>
      <c r="U608" s="12"/>
      <c r="V608" s="12"/>
      <c r="W608" s="12"/>
      <c r="X608" s="12"/>
      <c r="Y608" s="5"/>
      <c r="Z608" s="12"/>
      <c r="AA608" s="12"/>
      <c r="AB608" s="12"/>
      <c r="AC608" s="12"/>
      <c r="AD608" s="12"/>
      <c r="AE608" s="13"/>
      <c r="AF608" s="12"/>
      <c r="AG608" s="1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</row>
    <row r="609" spans="1:189" ht="12.75" x14ac:dyDescent="0.15">
      <c r="A609" s="127">
        <f t="shared" si="186"/>
        <v>43721</v>
      </c>
      <c r="B609" s="145">
        <f t="shared" ca="1" si="196"/>
        <v>1014.46604</v>
      </c>
      <c r="C609" s="128">
        <f t="shared" si="187"/>
        <v>1000</v>
      </c>
      <c r="D609" s="129">
        <f ca="1">IF(A609&lt;$B$1,VLOOKUP(A609,[1]DI!$A$4:$B$15000,2),0)</f>
        <v>5.8999999999999997E-2</v>
      </c>
      <c r="E609" s="128">
        <f t="shared" ca="1" si="180"/>
        <v>1.00022751</v>
      </c>
      <c r="F609" s="128">
        <f ca="1">(TRUNC(PRODUCT($E$12:$E608),16))</f>
        <v>1.10627489502179</v>
      </c>
      <c r="G609" s="128">
        <f t="shared" ca="1" si="179"/>
        <v>1.0955303090736901</v>
      </c>
      <c r="H609" s="128">
        <f t="shared" ca="1" si="181"/>
        <v>1.0098076600000001</v>
      </c>
      <c r="I609" s="129">
        <f t="shared" si="188"/>
        <v>2.8000000000000001E-2</v>
      </c>
      <c r="J609" s="136">
        <f t="shared" si="189"/>
        <v>43663</v>
      </c>
      <c r="K609" s="130">
        <f t="shared" si="190"/>
        <v>42</v>
      </c>
      <c r="L609" s="131">
        <f t="shared" si="191"/>
        <v>42</v>
      </c>
      <c r="M609" s="132">
        <f t="shared" si="182"/>
        <v>1.0046131359999999</v>
      </c>
      <c r="N609" s="132">
        <f t="shared" ca="1" si="183"/>
        <v>1.0144660400000001</v>
      </c>
      <c r="O609" s="131">
        <f t="shared" si="192"/>
        <v>0</v>
      </c>
      <c r="P609" s="17">
        <f t="shared" ca="1" si="193"/>
        <v>14.46604</v>
      </c>
      <c r="Q609" s="133">
        <f t="shared" si="184"/>
        <v>0</v>
      </c>
      <c r="R609" s="134" t="str">
        <f t="shared" si="194"/>
        <v>J=</v>
      </c>
      <c r="S609" s="136">
        <f t="shared" si="195"/>
        <v>43847</v>
      </c>
      <c r="T609" s="135">
        <f t="shared" si="185"/>
        <v>0</v>
      </c>
      <c r="U609" s="12"/>
      <c r="V609" s="12"/>
      <c r="W609" s="12"/>
      <c r="X609" s="12"/>
      <c r="Y609" s="5"/>
      <c r="Z609" s="12"/>
      <c r="AA609" s="12"/>
      <c r="AB609" s="12"/>
      <c r="AC609" s="12"/>
      <c r="AD609" s="12"/>
      <c r="AE609" s="13"/>
      <c r="AF609" s="12"/>
      <c r="AG609" s="1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</row>
    <row r="610" spans="1:189" ht="12.75" x14ac:dyDescent="0.15">
      <c r="A610" s="127">
        <f t="shared" si="186"/>
        <v>43722</v>
      </c>
      <c r="B610" s="145">
        <f t="shared" ca="1" si="196"/>
        <v>1014.80803999</v>
      </c>
      <c r="C610" s="128">
        <f t="shared" si="187"/>
        <v>1000</v>
      </c>
      <c r="D610" s="129">
        <f ca="1">IF(A610&lt;$B$1,VLOOKUP(A610,[1]DI!$A$4:$B$15000,2),0)</f>
        <v>0</v>
      </c>
      <c r="E610" s="128">
        <f t="shared" ca="1" si="180"/>
        <v>1</v>
      </c>
      <c r="F610" s="128">
        <f ca="1">(TRUNC(PRODUCT($E$12:$E609),16))</f>
        <v>1.1065265836231499</v>
      </c>
      <c r="G610" s="128">
        <f t="shared" ca="1" si="179"/>
        <v>1.0955303090736901</v>
      </c>
      <c r="H610" s="128">
        <f t="shared" ca="1" si="181"/>
        <v>1.0100374000000001</v>
      </c>
      <c r="I610" s="129">
        <f t="shared" si="188"/>
        <v>2.8000000000000001E-2</v>
      </c>
      <c r="J610" s="136">
        <f t="shared" si="189"/>
        <v>43663</v>
      </c>
      <c r="K610" s="130">
        <f t="shared" si="190"/>
        <v>42</v>
      </c>
      <c r="L610" s="131">
        <f t="shared" si="191"/>
        <v>43</v>
      </c>
      <c r="M610" s="132">
        <f t="shared" si="182"/>
        <v>1.004723231</v>
      </c>
      <c r="N610" s="132">
        <f t="shared" ca="1" si="183"/>
        <v>1.0148080399999999</v>
      </c>
      <c r="O610" s="131">
        <f t="shared" si="192"/>
        <v>0</v>
      </c>
      <c r="P610" s="17">
        <f t="shared" ca="1" si="193"/>
        <v>14.808039989999999</v>
      </c>
      <c r="Q610" s="133">
        <f t="shared" si="184"/>
        <v>0</v>
      </c>
      <c r="R610" s="134" t="str">
        <f t="shared" si="194"/>
        <v>J=</v>
      </c>
      <c r="S610" s="136">
        <f t="shared" si="195"/>
        <v>43847</v>
      </c>
      <c r="T610" s="135">
        <f t="shared" si="185"/>
        <v>0</v>
      </c>
      <c r="U610" s="12"/>
      <c r="V610" s="12"/>
      <c r="W610" s="12"/>
      <c r="X610" s="12"/>
      <c r="Y610" s="5"/>
      <c r="Z610" s="12"/>
      <c r="AA610" s="12"/>
      <c r="AB610" s="12"/>
      <c r="AC610" s="12"/>
      <c r="AD610" s="12"/>
      <c r="AE610" s="13"/>
      <c r="AF610" s="12"/>
      <c r="AG610" s="1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</row>
    <row r="611" spans="1:189" ht="12.75" x14ac:dyDescent="0.15">
      <c r="A611" s="127">
        <f t="shared" si="186"/>
        <v>43723</v>
      </c>
      <c r="B611" s="145">
        <f t="shared" ca="1" si="196"/>
        <v>1014.80803999</v>
      </c>
      <c r="C611" s="128">
        <f t="shared" si="187"/>
        <v>1000</v>
      </c>
      <c r="D611" s="129">
        <f ca="1">IF(A611&lt;$B$1,VLOOKUP(A611,[1]DI!$A$4:$B$15000,2),0)</f>
        <v>0</v>
      </c>
      <c r="E611" s="128">
        <f t="shared" ca="1" si="180"/>
        <v>1</v>
      </c>
      <c r="F611" s="128">
        <f ca="1">(TRUNC(PRODUCT($E$12:$E610),16))</f>
        <v>1.1065265836231499</v>
      </c>
      <c r="G611" s="128">
        <f t="shared" ca="1" si="179"/>
        <v>1.0955303090736901</v>
      </c>
      <c r="H611" s="128">
        <f t="shared" ca="1" si="181"/>
        <v>1.0100374000000001</v>
      </c>
      <c r="I611" s="129">
        <f t="shared" si="188"/>
        <v>2.8000000000000001E-2</v>
      </c>
      <c r="J611" s="136">
        <f t="shared" si="189"/>
        <v>43663</v>
      </c>
      <c r="K611" s="130">
        <f t="shared" si="190"/>
        <v>42</v>
      </c>
      <c r="L611" s="131">
        <f t="shared" si="191"/>
        <v>43</v>
      </c>
      <c r="M611" s="132">
        <f t="shared" si="182"/>
        <v>1.004723231</v>
      </c>
      <c r="N611" s="132">
        <f t="shared" ca="1" si="183"/>
        <v>1.0148080399999999</v>
      </c>
      <c r="O611" s="131">
        <f t="shared" si="192"/>
        <v>0</v>
      </c>
      <c r="P611" s="17">
        <f t="shared" ca="1" si="193"/>
        <v>14.808039989999999</v>
      </c>
      <c r="Q611" s="133">
        <f t="shared" si="184"/>
        <v>0</v>
      </c>
      <c r="R611" s="134" t="str">
        <f t="shared" si="194"/>
        <v>J=</v>
      </c>
      <c r="S611" s="136">
        <f t="shared" si="195"/>
        <v>43847</v>
      </c>
      <c r="T611" s="135">
        <f t="shared" si="185"/>
        <v>0</v>
      </c>
      <c r="U611" s="12"/>
      <c r="V611" s="12"/>
      <c r="W611" s="12"/>
      <c r="X611" s="12"/>
      <c r="Y611" s="5"/>
      <c r="Z611" s="12"/>
      <c r="AA611" s="12"/>
      <c r="AB611" s="12"/>
      <c r="AC611" s="12"/>
      <c r="AD611" s="12"/>
      <c r="AE611" s="13"/>
      <c r="AF611" s="12"/>
      <c r="AG611" s="1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</row>
    <row r="612" spans="1:189" ht="12.75" x14ac:dyDescent="0.15">
      <c r="A612" s="127">
        <f t="shared" si="186"/>
        <v>43724</v>
      </c>
      <c r="B612" s="145">
        <f t="shared" ca="1" si="196"/>
        <v>1014.80803999</v>
      </c>
      <c r="C612" s="128">
        <f t="shared" si="187"/>
        <v>1000</v>
      </c>
      <c r="D612" s="129">
        <f ca="1">IF(A612&lt;$B$1,VLOOKUP(A612,[1]DI!$A$4:$B$15000,2),0)</f>
        <v>5.8999999999999997E-2</v>
      </c>
      <c r="E612" s="128">
        <f t="shared" ca="1" si="180"/>
        <v>1.00022751</v>
      </c>
      <c r="F612" s="128">
        <f ca="1">(TRUNC(PRODUCT($E$12:$E611),16))</f>
        <v>1.1065265836231499</v>
      </c>
      <c r="G612" s="128">
        <f t="shared" ca="1" si="179"/>
        <v>1.0955303090736901</v>
      </c>
      <c r="H612" s="128">
        <f t="shared" ca="1" si="181"/>
        <v>1.0100374000000001</v>
      </c>
      <c r="I612" s="129">
        <f t="shared" si="188"/>
        <v>2.8000000000000001E-2</v>
      </c>
      <c r="J612" s="136">
        <f t="shared" si="189"/>
        <v>43663</v>
      </c>
      <c r="K612" s="130">
        <f t="shared" si="190"/>
        <v>43</v>
      </c>
      <c r="L612" s="131">
        <f t="shared" si="191"/>
        <v>43</v>
      </c>
      <c r="M612" s="132">
        <f t="shared" si="182"/>
        <v>1.004723231</v>
      </c>
      <c r="N612" s="132">
        <f t="shared" ca="1" si="183"/>
        <v>1.0148080399999999</v>
      </c>
      <c r="O612" s="131">
        <f t="shared" si="192"/>
        <v>0</v>
      </c>
      <c r="P612" s="17">
        <f t="shared" ca="1" si="193"/>
        <v>14.808039989999999</v>
      </c>
      <c r="Q612" s="133">
        <f t="shared" si="184"/>
        <v>0</v>
      </c>
      <c r="R612" s="134" t="str">
        <f t="shared" si="194"/>
        <v>J=</v>
      </c>
      <c r="S612" s="136">
        <f t="shared" si="195"/>
        <v>43847</v>
      </c>
      <c r="T612" s="135">
        <f t="shared" si="185"/>
        <v>0</v>
      </c>
      <c r="U612" s="12"/>
      <c r="V612" s="12"/>
      <c r="W612" s="12"/>
      <c r="X612" s="12"/>
      <c r="Y612" s="5"/>
      <c r="Z612" s="12"/>
      <c r="AA612" s="12"/>
      <c r="AB612" s="12"/>
      <c r="AC612" s="12"/>
      <c r="AD612" s="12"/>
      <c r="AE612" s="13"/>
      <c r="AF612" s="12"/>
      <c r="AG612" s="1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</row>
    <row r="613" spans="1:189" ht="12.75" x14ac:dyDescent="0.15">
      <c r="A613" s="127">
        <f t="shared" si="186"/>
        <v>43725</v>
      </c>
      <c r="B613" s="145">
        <f t="shared" ca="1" si="196"/>
        <v>1015.150154</v>
      </c>
      <c r="C613" s="128">
        <f t="shared" si="187"/>
        <v>1000</v>
      </c>
      <c r="D613" s="129">
        <f ca="1">IF(A613&lt;$B$1,VLOOKUP(A613,[1]DI!$A$4:$B$15000,2),0)</f>
        <v>5.8999999999999997E-2</v>
      </c>
      <c r="E613" s="128">
        <f t="shared" ca="1" si="180"/>
        <v>1.00022751</v>
      </c>
      <c r="F613" s="128">
        <f ca="1">(TRUNC(PRODUCT($E$12:$E612),16))</f>
        <v>1.1067783294861899</v>
      </c>
      <c r="G613" s="128">
        <f t="shared" ca="1" si="179"/>
        <v>1.0955303090736901</v>
      </c>
      <c r="H613" s="128">
        <f t="shared" ca="1" si="181"/>
        <v>1.01026719</v>
      </c>
      <c r="I613" s="129">
        <f t="shared" si="188"/>
        <v>2.8000000000000001E-2</v>
      </c>
      <c r="J613" s="136">
        <f t="shared" si="189"/>
        <v>43663</v>
      </c>
      <c r="K613" s="130">
        <f t="shared" si="190"/>
        <v>44</v>
      </c>
      <c r="L613" s="131">
        <f t="shared" si="191"/>
        <v>44</v>
      </c>
      <c r="M613" s="132">
        <f t="shared" si="182"/>
        <v>1.0048333389999999</v>
      </c>
      <c r="N613" s="132">
        <f t="shared" ca="1" si="183"/>
        <v>1.0151501540000001</v>
      </c>
      <c r="O613" s="131">
        <f t="shared" si="192"/>
        <v>0</v>
      </c>
      <c r="P613" s="17">
        <f t="shared" ca="1" si="193"/>
        <v>15.150154000000001</v>
      </c>
      <c r="Q613" s="133">
        <f t="shared" si="184"/>
        <v>0</v>
      </c>
      <c r="R613" s="134" t="str">
        <f t="shared" si="194"/>
        <v>J=</v>
      </c>
      <c r="S613" s="136">
        <f t="shared" si="195"/>
        <v>43847</v>
      </c>
      <c r="T613" s="135">
        <f t="shared" si="185"/>
        <v>0</v>
      </c>
      <c r="U613" s="12"/>
      <c r="V613" s="12"/>
      <c r="W613" s="12"/>
      <c r="X613" s="12"/>
      <c r="Y613" s="5"/>
      <c r="Z613" s="12"/>
      <c r="AA613" s="12"/>
      <c r="AB613" s="12"/>
      <c r="AC613" s="12"/>
      <c r="AD613" s="12"/>
      <c r="AE613" s="13"/>
      <c r="AF613" s="12"/>
      <c r="AG613" s="1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</row>
    <row r="614" spans="1:189" ht="12.75" x14ac:dyDescent="0.15">
      <c r="A614" s="127">
        <f t="shared" si="186"/>
        <v>43726</v>
      </c>
      <c r="B614" s="145">
        <f t="shared" ca="1" si="196"/>
        <v>1015.492391</v>
      </c>
      <c r="C614" s="128">
        <f t="shared" si="187"/>
        <v>1000</v>
      </c>
      <c r="D614" s="129">
        <f ca="1">IF(A614&lt;$B$1,VLOOKUP(A614,[1]DI!$A$4:$B$15000,2),0)</f>
        <v>5.8999999999999997E-2</v>
      </c>
      <c r="E614" s="128">
        <f t="shared" ca="1" si="180"/>
        <v>1.00022751</v>
      </c>
      <c r="F614" s="128">
        <f ca="1">(TRUNC(PRODUCT($E$12:$E613),16))</f>
        <v>1.10703013262393</v>
      </c>
      <c r="G614" s="128">
        <f t="shared" ca="1" si="179"/>
        <v>1.0955303090736901</v>
      </c>
      <c r="H614" s="128">
        <f t="shared" ca="1" si="181"/>
        <v>1.01049704</v>
      </c>
      <c r="I614" s="129">
        <f t="shared" si="188"/>
        <v>2.8000000000000001E-2</v>
      </c>
      <c r="J614" s="136">
        <f t="shared" si="189"/>
        <v>43663</v>
      </c>
      <c r="K614" s="130">
        <f t="shared" si="190"/>
        <v>45</v>
      </c>
      <c r="L614" s="131">
        <f t="shared" si="191"/>
        <v>45</v>
      </c>
      <c r="M614" s="132">
        <f t="shared" si="182"/>
        <v>1.0049434589999999</v>
      </c>
      <c r="N614" s="132">
        <f t="shared" ca="1" si="183"/>
        <v>1.015492391</v>
      </c>
      <c r="O614" s="131">
        <f t="shared" si="192"/>
        <v>0</v>
      </c>
      <c r="P614" s="17">
        <f t="shared" ca="1" si="193"/>
        <v>15.492391</v>
      </c>
      <c r="Q614" s="133">
        <f t="shared" si="184"/>
        <v>0</v>
      </c>
      <c r="R614" s="134" t="str">
        <f t="shared" si="194"/>
        <v>J=</v>
      </c>
      <c r="S614" s="136">
        <f t="shared" si="195"/>
        <v>43847</v>
      </c>
      <c r="T614" s="135">
        <f t="shared" si="185"/>
        <v>0</v>
      </c>
      <c r="U614" s="12"/>
      <c r="V614" s="12"/>
      <c r="W614" s="12"/>
      <c r="X614" s="12"/>
      <c r="Y614" s="5"/>
      <c r="Z614" s="12"/>
      <c r="AA614" s="12"/>
      <c r="AB614" s="12"/>
      <c r="AC614" s="12"/>
      <c r="AD614" s="12"/>
      <c r="AE614" s="13"/>
      <c r="AF614" s="12"/>
      <c r="AG614" s="1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</row>
    <row r="615" spans="1:189" ht="12.75" x14ac:dyDescent="0.15">
      <c r="A615" s="127">
        <f t="shared" si="186"/>
        <v>43727</v>
      </c>
      <c r="B615" s="145">
        <f t="shared" ca="1" si="196"/>
        <v>1015.83474</v>
      </c>
      <c r="C615" s="128">
        <f t="shared" si="187"/>
        <v>1000</v>
      </c>
      <c r="D615" s="129">
        <f ca="1">IF(A615&lt;$B$1,VLOOKUP(A615,[1]DI!$A$4:$B$15000,2),0)</f>
        <v>5.3999999999999999E-2</v>
      </c>
      <c r="E615" s="128">
        <f t="shared" ca="1" si="180"/>
        <v>1.0002087200000001</v>
      </c>
      <c r="F615" s="128">
        <f ca="1">(TRUNC(PRODUCT($E$12:$E614),16))</f>
        <v>1.10728199304941</v>
      </c>
      <c r="G615" s="128">
        <f t="shared" ca="1" si="179"/>
        <v>1.0955303090736901</v>
      </c>
      <c r="H615" s="128">
        <f t="shared" ca="1" si="181"/>
        <v>1.0107269400000001</v>
      </c>
      <c r="I615" s="129">
        <f t="shared" si="188"/>
        <v>2.8000000000000001E-2</v>
      </c>
      <c r="J615" s="136">
        <f t="shared" si="189"/>
        <v>43663</v>
      </c>
      <c r="K615" s="130">
        <f t="shared" si="190"/>
        <v>46</v>
      </c>
      <c r="L615" s="131">
        <f t="shared" si="191"/>
        <v>46</v>
      </c>
      <c r="M615" s="132">
        <f t="shared" si="182"/>
        <v>1.0050535899999999</v>
      </c>
      <c r="N615" s="132">
        <f t="shared" ca="1" si="183"/>
        <v>1.0158347400000001</v>
      </c>
      <c r="O615" s="131">
        <f t="shared" si="192"/>
        <v>0</v>
      </c>
      <c r="P615" s="17">
        <f t="shared" ca="1" si="193"/>
        <v>15.83474</v>
      </c>
      <c r="Q615" s="133">
        <f t="shared" si="184"/>
        <v>0</v>
      </c>
      <c r="R615" s="134" t="str">
        <f t="shared" si="194"/>
        <v>J=</v>
      </c>
      <c r="S615" s="136">
        <f t="shared" si="195"/>
        <v>43847</v>
      </c>
      <c r="T615" s="135">
        <f t="shared" si="185"/>
        <v>0</v>
      </c>
      <c r="U615" s="12"/>
      <c r="V615" s="12"/>
      <c r="W615" s="12"/>
      <c r="X615" s="12"/>
      <c r="Y615" s="5"/>
      <c r="Z615" s="12"/>
      <c r="AA615" s="12"/>
      <c r="AB615" s="12"/>
      <c r="AC615" s="12"/>
      <c r="AD615" s="12"/>
      <c r="AE615" s="13"/>
      <c r="AF615" s="12"/>
      <c r="AG615" s="1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</row>
    <row r="616" spans="1:189" ht="12.75" x14ac:dyDescent="0.15">
      <c r="A616" s="127">
        <f t="shared" si="186"/>
        <v>43728</v>
      </c>
      <c r="B616" s="145">
        <f t="shared" ca="1" si="196"/>
        <v>1016.158114</v>
      </c>
      <c r="C616" s="128">
        <f t="shared" si="187"/>
        <v>1000</v>
      </c>
      <c r="D616" s="129">
        <f ca="1">IF(A616&lt;$B$1,VLOOKUP(A616,[1]DI!$A$4:$B$15000,2),0)</f>
        <v>5.3999999999999999E-2</v>
      </c>
      <c r="E616" s="128">
        <f t="shared" ca="1" si="180"/>
        <v>1.0002087200000001</v>
      </c>
      <c r="F616" s="128">
        <f ca="1">(TRUNC(PRODUCT($E$12:$E615),16))</f>
        <v>1.1075131049469999</v>
      </c>
      <c r="G616" s="128">
        <f t="shared" ca="1" si="179"/>
        <v>1.0955303090736901</v>
      </c>
      <c r="H616" s="128">
        <f t="shared" ca="1" si="181"/>
        <v>1.0109379000000001</v>
      </c>
      <c r="I616" s="129">
        <f t="shared" si="188"/>
        <v>2.8000000000000001E-2</v>
      </c>
      <c r="J616" s="136">
        <f t="shared" si="189"/>
        <v>43663</v>
      </c>
      <c r="K616" s="130">
        <f t="shared" si="190"/>
        <v>47</v>
      </c>
      <c r="L616" s="131">
        <f t="shared" si="191"/>
        <v>47</v>
      </c>
      <c r="M616" s="132">
        <f t="shared" si="182"/>
        <v>1.0051637339999999</v>
      </c>
      <c r="N616" s="132">
        <f t="shared" ca="1" si="183"/>
        <v>1.016158114</v>
      </c>
      <c r="O616" s="131">
        <f t="shared" si="192"/>
        <v>0</v>
      </c>
      <c r="P616" s="17">
        <f t="shared" ca="1" si="193"/>
        <v>16.158114000000001</v>
      </c>
      <c r="Q616" s="133">
        <f t="shared" si="184"/>
        <v>0</v>
      </c>
      <c r="R616" s="134" t="str">
        <f t="shared" si="194"/>
        <v>J=</v>
      </c>
      <c r="S616" s="136">
        <f t="shared" si="195"/>
        <v>43847</v>
      </c>
      <c r="T616" s="135">
        <f t="shared" si="185"/>
        <v>0</v>
      </c>
      <c r="U616" s="12"/>
      <c r="V616" s="12"/>
      <c r="W616" s="12"/>
      <c r="X616" s="12"/>
      <c r="Y616" s="5"/>
      <c r="Z616" s="12"/>
      <c r="AA616" s="12"/>
      <c r="AB616" s="12"/>
      <c r="AC616" s="12"/>
      <c r="AD616" s="12"/>
      <c r="AE616" s="13"/>
      <c r="AF616" s="12"/>
      <c r="AG616" s="1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</row>
    <row r="617" spans="1:189" ht="12.75" x14ac:dyDescent="0.15">
      <c r="A617" s="127">
        <f t="shared" si="186"/>
        <v>43729</v>
      </c>
      <c r="B617" s="145">
        <f t="shared" ca="1" si="196"/>
        <v>1016.481588</v>
      </c>
      <c r="C617" s="128">
        <f t="shared" si="187"/>
        <v>1000</v>
      </c>
      <c r="D617" s="129">
        <f ca="1">IF(A617&lt;$B$1,VLOOKUP(A617,[1]DI!$A$4:$B$15000,2),0)</f>
        <v>0</v>
      </c>
      <c r="E617" s="128">
        <f t="shared" ca="1" si="180"/>
        <v>1</v>
      </c>
      <c r="F617" s="128">
        <f ca="1">(TRUNC(PRODUCT($E$12:$E616),16))</f>
        <v>1.10774426508226</v>
      </c>
      <c r="G617" s="128">
        <f t="shared" ca="1" si="179"/>
        <v>1.0955303090736901</v>
      </c>
      <c r="H617" s="128">
        <f t="shared" ca="1" si="181"/>
        <v>1.0111489</v>
      </c>
      <c r="I617" s="129">
        <f t="shared" si="188"/>
        <v>2.8000000000000001E-2</v>
      </c>
      <c r="J617" s="136">
        <f t="shared" si="189"/>
        <v>43663</v>
      </c>
      <c r="K617" s="130">
        <f t="shared" si="190"/>
        <v>47</v>
      </c>
      <c r="L617" s="131">
        <f t="shared" si="191"/>
        <v>48</v>
      </c>
      <c r="M617" s="132">
        <f t="shared" si="182"/>
        <v>1.00527389</v>
      </c>
      <c r="N617" s="132">
        <f t="shared" ca="1" si="183"/>
        <v>1.016481588</v>
      </c>
      <c r="O617" s="131">
        <f t="shared" si="192"/>
        <v>0</v>
      </c>
      <c r="P617" s="17">
        <f t="shared" ca="1" si="193"/>
        <v>16.481587999999999</v>
      </c>
      <c r="Q617" s="133">
        <f t="shared" si="184"/>
        <v>0</v>
      </c>
      <c r="R617" s="134" t="str">
        <f t="shared" si="194"/>
        <v>J=</v>
      </c>
      <c r="S617" s="136">
        <f t="shared" si="195"/>
        <v>43847</v>
      </c>
      <c r="T617" s="135">
        <f t="shared" si="185"/>
        <v>0</v>
      </c>
      <c r="U617" s="12"/>
      <c r="V617" s="12"/>
      <c r="W617" s="12"/>
      <c r="X617" s="12"/>
      <c r="Y617" s="5"/>
      <c r="Z617" s="12"/>
      <c r="AA617" s="12"/>
      <c r="AB617" s="12"/>
      <c r="AC617" s="12"/>
      <c r="AD617" s="12"/>
      <c r="AE617" s="13"/>
      <c r="AF617" s="12"/>
      <c r="AG617" s="1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</row>
    <row r="618" spans="1:189" ht="12.75" x14ac:dyDescent="0.15">
      <c r="A618" s="127">
        <f t="shared" si="186"/>
        <v>43730</v>
      </c>
      <c r="B618" s="145">
        <f t="shared" ca="1" si="196"/>
        <v>1016.481588</v>
      </c>
      <c r="C618" s="128">
        <f t="shared" si="187"/>
        <v>1000</v>
      </c>
      <c r="D618" s="129">
        <f ca="1">IF(A618&lt;$B$1,VLOOKUP(A618,[1]DI!$A$4:$B$15000,2),0)</f>
        <v>0</v>
      </c>
      <c r="E618" s="128">
        <f t="shared" ca="1" si="180"/>
        <v>1</v>
      </c>
      <c r="F618" s="128">
        <f ca="1">(TRUNC(PRODUCT($E$12:$E617),16))</f>
        <v>1.10774426508226</v>
      </c>
      <c r="G618" s="128">
        <f t="shared" ca="1" si="179"/>
        <v>1.0955303090736901</v>
      </c>
      <c r="H618" s="128">
        <f t="shared" ca="1" si="181"/>
        <v>1.0111489</v>
      </c>
      <c r="I618" s="129">
        <f t="shared" si="188"/>
        <v>2.8000000000000001E-2</v>
      </c>
      <c r="J618" s="136">
        <f t="shared" si="189"/>
        <v>43663</v>
      </c>
      <c r="K618" s="130">
        <f t="shared" si="190"/>
        <v>47</v>
      </c>
      <c r="L618" s="131">
        <f t="shared" si="191"/>
        <v>48</v>
      </c>
      <c r="M618" s="132">
        <f t="shared" si="182"/>
        <v>1.00527389</v>
      </c>
      <c r="N618" s="132">
        <f t="shared" ca="1" si="183"/>
        <v>1.016481588</v>
      </c>
      <c r="O618" s="131">
        <f t="shared" si="192"/>
        <v>0</v>
      </c>
      <c r="P618" s="17">
        <f t="shared" ca="1" si="193"/>
        <v>16.481587999999999</v>
      </c>
      <c r="Q618" s="133">
        <f t="shared" si="184"/>
        <v>0</v>
      </c>
      <c r="R618" s="134" t="str">
        <f t="shared" si="194"/>
        <v>J=</v>
      </c>
      <c r="S618" s="136">
        <f t="shared" si="195"/>
        <v>43847</v>
      </c>
      <c r="T618" s="135">
        <f t="shared" si="185"/>
        <v>0</v>
      </c>
      <c r="U618" s="12"/>
      <c r="V618" s="12"/>
      <c r="W618" s="12"/>
      <c r="X618" s="12"/>
      <c r="Y618" s="5"/>
      <c r="Z618" s="12"/>
      <c r="AA618" s="12"/>
      <c r="AB618" s="12"/>
      <c r="AC618" s="12"/>
      <c r="AD618" s="12"/>
      <c r="AE618" s="13"/>
      <c r="AF618" s="12"/>
      <c r="AG618" s="1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</row>
    <row r="619" spans="1:189" ht="12.75" x14ac:dyDescent="0.15">
      <c r="A619" s="127">
        <f t="shared" si="186"/>
        <v>43731</v>
      </c>
      <c r="B619" s="145">
        <f t="shared" ca="1" si="196"/>
        <v>1016.481588</v>
      </c>
      <c r="C619" s="128">
        <f t="shared" si="187"/>
        <v>1000</v>
      </c>
      <c r="D619" s="129">
        <f ca="1">IF(A619&lt;$B$1,VLOOKUP(A619,[1]DI!$A$4:$B$15000,2),0)</f>
        <v>5.3999999999999999E-2</v>
      </c>
      <c r="E619" s="128">
        <f t="shared" ca="1" si="180"/>
        <v>1.0002087200000001</v>
      </c>
      <c r="F619" s="128">
        <f ca="1">(TRUNC(PRODUCT($E$12:$E618),16))</f>
        <v>1.10774426508226</v>
      </c>
      <c r="G619" s="128">
        <f t="shared" ca="1" si="179"/>
        <v>1.0955303090736901</v>
      </c>
      <c r="H619" s="128">
        <f t="shared" ca="1" si="181"/>
        <v>1.0111489</v>
      </c>
      <c r="I619" s="129">
        <f t="shared" si="188"/>
        <v>2.8000000000000001E-2</v>
      </c>
      <c r="J619" s="136">
        <f t="shared" si="189"/>
        <v>43663</v>
      </c>
      <c r="K619" s="130">
        <f t="shared" si="190"/>
        <v>48</v>
      </c>
      <c r="L619" s="131">
        <f t="shared" si="191"/>
        <v>48</v>
      </c>
      <c r="M619" s="132">
        <f t="shared" si="182"/>
        <v>1.00527389</v>
      </c>
      <c r="N619" s="132">
        <f t="shared" ca="1" si="183"/>
        <v>1.016481588</v>
      </c>
      <c r="O619" s="131">
        <f t="shared" si="192"/>
        <v>0</v>
      </c>
      <c r="P619" s="17">
        <f t="shared" ca="1" si="193"/>
        <v>16.481587999999999</v>
      </c>
      <c r="Q619" s="133">
        <f t="shared" si="184"/>
        <v>0</v>
      </c>
      <c r="R619" s="134" t="str">
        <f t="shared" si="194"/>
        <v>J=</v>
      </c>
      <c r="S619" s="136">
        <f t="shared" si="195"/>
        <v>43847</v>
      </c>
      <c r="T619" s="135">
        <f t="shared" si="185"/>
        <v>0</v>
      </c>
      <c r="U619" s="12"/>
      <c r="V619" s="12"/>
      <c r="W619" s="12"/>
      <c r="X619" s="12"/>
      <c r="Y619" s="5"/>
      <c r="Z619" s="12"/>
      <c r="AA619" s="12"/>
      <c r="AB619" s="12"/>
      <c r="AC619" s="12"/>
      <c r="AD619" s="12"/>
      <c r="AE619" s="13"/>
      <c r="AF619" s="12"/>
      <c r="AG619" s="1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</row>
    <row r="620" spans="1:189" ht="12.75" x14ac:dyDescent="0.15">
      <c r="A620" s="127">
        <f t="shared" si="186"/>
        <v>43732</v>
      </c>
      <c r="B620" s="145">
        <f t="shared" ca="1" si="196"/>
        <v>1016.80517099</v>
      </c>
      <c r="C620" s="128">
        <f t="shared" si="187"/>
        <v>1000</v>
      </c>
      <c r="D620" s="129">
        <f ca="1">IF(A620&lt;$B$1,VLOOKUP(A620,[1]DI!$A$4:$B$15000,2),0)</f>
        <v>5.3999999999999999E-2</v>
      </c>
      <c r="E620" s="128">
        <f t="shared" ca="1" si="180"/>
        <v>1.0002087200000001</v>
      </c>
      <c r="F620" s="128">
        <f ca="1">(TRUNC(PRODUCT($E$12:$E619),16))</f>
        <v>1.10797547346527</v>
      </c>
      <c r="G620" s="128">
        <f t="shared" ca="1" si="179"/>
        <v>1.0955303090736901</v>
      </c>
      <c r="H620" s="128">
        <f t="shared" ca="1" si="181"/>
        <v>1.0113599499999999</v>
      </c>
      <c r="I620" s="129">
        <f t="shared" si="188"/>
        <v>2.8000000000000001E-2</v>
      </c>
      <c r="J620" s="136">
        <f t="shared" si="189"/>
        <v>43663</v>
      </c>
      <c r="K620" s="130">
        <f t="shared" si="190"/>
        <v>49</v>
      </c>
      <c r="L620" s="131">
        <f t="shared" si="191"/>
        <v>49</v>
      </c>
      <c r="M620" s="132">
        <f t="shared" si="182"/>
        <v>1.005384058</v>
      </c>
      <c r="N620" s="132">
        <f t="shared" ca="1" si="183"/>
        <v>1.0168051709999999</v>
      </c>
      <c r="O620" s="131">
        <f t="shared" si="192"/>
        <v>0</v>
      </c>
      <c r="P620" s="17">
        <f t="shared" ca="1" si="193"/>
        <v>16.805170990000001</v>
      </c>
      <c r="Q620" s="133">
        <f t="shared" si="184"/>
        <v>0</v>
      </c>
      <c r="R620" s="134" t="str">
        <f t="shared" si="194"/>
        <v>J=</v>
      </c>
      <c r="S620" s="136">
        <f t="shared" si="195"/>
        <v>43847</v>
      </c>
      <c r="T620" s="135">
        <f t="shared" si="185"/>
        <v>0</v>
      </c>
      <c r="U620" s="12"/>
      <c r="V620" s="12"/>
      <c r="W620" s="12"/>
      <c r="X620" s="12"/>
      <c r="Y620" s="5"/>
      <c r="Z620" s="12"/>
      <c r="AA620" s="12"/>
      <c r="AB620" s="12"/>
      <c r="AC620" s="12"/>
      <c r="AD620" s="12"/>
      <c r="AE620" s="13"/>
      <c r="AF620" s="12"/>
      <c r="AG620" s="1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</row>
    <row r="621" spans="1:189" ht="12.75" x14ac:dyDescent="0.15">
      <c r="A621" s="127">
        <f t="shared" si="186"/>
        <v>43733</v>
      </c>
      <c r="B621" s="145">
        <f t="shared" ca="1" si="196"/>
        <v>1017.12885199</v>
      </c>
      <c r="C621" s="128">
        <f t="shared" si="187"/>
        <v>1000</v>
      </c>
      <c r="D621" s="129">
        <f ca="1">IF(A621&lt;$B$1,VLOOKUP(A621,[1]DI!$A$4:$B$15000,2),0)</f>
        <v>5.3999999999999999E-2</v>
      </c>
      <c r="E621" s="128">
        <f t="shared" ca="1" si="180"/>
        <v>1.0002087200000001</v>
      </c>
      <c r="F621" s="128">
        <f ca="1">(TRUNC(PRODUCT($E$12:$E620),16))</f>
        <v>1.1082067301060901</v>
      </c>
      <c r="G621" s="128">
        <f t="shared" ca="1" si="179"/>
        <v>1.0955303090736901</v>
      </c>
      <c r="H621" s="128">
        <f t="shared" ca="1" si="181"/>
        <v>1.01157104</v>
      </c>
      <c r="I621" s="129">
        <f t="shared" si="188"/>
        <v>2.8000000000000001E-2</v>
      </c>
      <c r="J621" s="136">
        <f t="shared" si="189"/>
        <v>43663</v>
      </c>
      <c r="K621" s="130">
        <f t="shared" si="190"/>
        <v>50</v>
      </c>
      <c r="L621" s="131">
        <f t="shared" si="191"/>
        <v>50</v>
      </c>
      <c r="M621" s="132">
        <f t="shared" si="182"/>
        <v>1.005494238</v>
      </c>
      <c r="N621" s="132">
        <f t="shared" ca="1" si="183"/>
        <v>1.0171288519999999</v>
      </c>
      <c r="O621" s="131">
        <f t="shared" si="192"/>
        <v>0</v>
      </c>
      <c r="P621" s="17">
        <f t="shared" ca="1" si="193"/>
        <v>17.128851990000001</v>
      </c>
      <c r="Q621" s="133">
        <f t="shared" si="184"/>
        <v>0</v>
      </c>
      <c r="R621" s="134" t="str">
        <f t="shared" si="194"/>
        <v>J=</v>
      </c>
      <c r="S621" s="136">
        <f t="shared" si="195"/>
        <v>43847</v>
      </c>
      <c r="T621" s="135">
        <f t="shared" si="185"/>
        <v>0</v>
      </c>
      <c r="U621" s="12"/>
      <c r="V621" s="12"/>
      <c r="W621" s="12"/>
      <c r="X621" s="12"/>
      <c r="Y621" s="5"/>
      <c r="Z621" s="12"/>
      <c r="AA621" s="12"/>
      <c r="AB621" s="12"/>
      <c r="AC621" s="12"/>
      <c r="AD621" s="12"/>
      <c r="AE621" s="13"/>
      <c r="AF621" s="12"/>
      <c r="AG621" s="1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</row>
    <row r="622" spans="1:189" ht="12.75" x14ac:dyDescent="0.15">
      <c r="A622" s="127">
        <f t="shared" si="186"/>
        <v>43734</v>
      </c>
      <c r="B622" s="145">
        <f t="shared" ca="1" si="196"/>
        <v>1017.45263199</v>
      </c>
      <c r="C622" s="128">
        <f t="shared" si="187"/>
        <v>1000</v>
      </c>
      <c r="D622" s="129">
        <f ca="1">IF(A622&lt;$B$1,VLOOKUP(A622,[1]DI!$A$4:$B$15000,2),0)</f>
        <v>5.3999999999999999E-2</v>
      </c>
      <c r="E622" s="128">
        <f t="shared" ca="1" si="180"/>
        <v>1.0002087200000001</v>
      </c>
      <c r="F622" s="128">
        <f ca="1">(TRUNC(PRODUCT($E$12:$E621),16))</f>
        <v>1.1084380350148</v>
      </c>
      <c r="G622" s="128">
        <f t="shared" ca="1" si="179"/>
        <v>1.0955303090736901</v>
      </c>
      <c r="H622" s="128">
        <f t="shared" ca="1" si="181"/>
        <v>1.01178217</v>
      </c>
      <c r="I622" s="129">
        <f t="shared" si="188"/>
        <v>2.8000000000000001E-2</v>
      </c>
      <c r="J622" s="136">
        <f t="shared" si="189"/>
        <v>43663</v>
      </c>
      <c r="K622" s="130">
        <f t="shared" si="190"/>
        <v>51</v>
      </c>
      <c r="L622" s="131">
        <f t="shared" si="191"/>
        <v>51</v>
      </c>
      <c r="M622" s="132">
        <f t="shared" si="182"/>
        <v>1.00560443</v>
      </c>
      <c r="N622" s="132">
        <f t="shared" ca="1" si="183"/>
        <v>1.0174526319999999</v>
      </c>
      <c r="O622" s="131">
        <f t="shared" si="192"/>
        <v>0</v>
      </c>
      <c r="P622" s="17">
        <f t="shared" ca="1" si="193"/>
        <v>17.45263199</v>
      </c>
      <c r="Q622" s="133">
        <f t="shared" si="184"/>
        <v>0</v>
      </c>
      <c r="R622" s="134" t="str">
        <f t="shared" si="194"/>
        <v>J=</v>
      </c>
      <c r="S622" s="136">
        <f t="shared" si="195"/>
        <v>43847</v>
      </c>
      <c r="T622" s="135">
        <f t="shared" si="185"/>
        <v>0</v>
      </c>
      <c r="U622" s="12"/>
      <c r="V622" s="12"/>
      <c r="W622" s="12"/>
      <c r="X622" s="12"/>
      <c r="Y622" s="5"/>
      <c r="Z622" s="12"/>
      <c r="AA622" s="12"/>
      <c r="AB622" s="12"/>
      <c r="AC622" s="12"/>
      <c r="AD622" s="12"/>
      <c r="AE622" s="13"/>
      <c r="AF622" s="12"/>
      <c r="AG622" s="1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</row>
    <row r="623" spans="1:189" ht="12.75" x14ac:dyDescent="0.15">
      <c r="A623" s="127">
        <f t="shared" si="186"/>
        <v>43735</v>
      </c>
      <c r="B623" s="145">
        <f t="shared" ca="1" si="196"/>
        <v>1017.77652199</v>
      </c>
      <c r="C623" s="128">
        <f t="shared" si="187"/>
        <v>1000</v>
      </c>
      <c r="D623" s="129">
        <f ca="1">IF(A623&lt;$B$1,VLOOKUP(A623,[1]DI!$A$4:$B$15000,2),0)</f>
        <v>5.3999999999999999E-2</v>
      </c>
      <c r="E623" s="128">
        <f t="shared" ca="1" si="180"/>
        <v>1.0002087200000001</v>
      </c>
      <c r="F623" s="128">
        <f ca="1">(TRUNC(PRODUCT($E$12:$E622),16))</f>
        <v>1.10866938820147</v>
      </c>
      <c r="G623" s="128">
        <f t="shared" ca="1" si="179"/>
        <v>1.0955303090736901</v>
      </c>
      <c r="H623" s="128">
        <f t="shared" ca="1" si="181"/>
        <v>1.01199335</v>
      </c>
      <c r="I623" s="129">
        <f t="shared" si="188"/>
        <v>2.8000000000000001E-2</v>
      </c>
      <c r="J623" s="136">
        <f t="shared" si="189"/>
        <v>43663</v>
      </c>
      <c r="K623" s="130">
        <f t="shared" si="190"/>
        <v>52</v>
      </c>
      <c r="L623" s="131">
        <f t="shared" si="191"/>
        <v>52</v>
      </c>
      <c r="M623" s="132">
        <f t="shared" si="182"/>
        <v>1.0057146340000001</v>
      </c>
      <c r="N623" s="132">
        <f t="shared" ca="1" si="183"/>
        <v>1.0177765219999999</v>
      </c>
      <c r="O623" s="131">
        <f t="shared" si="192"/>
        <v>0</v>
      </c>
      <c r="P623" s="17">
        <f t="shared" ca="1" si="193"/>
        <v>17.776521989999999</v>
      </c>
      <c r="Q623" s="133">
        <f t="shared" si="184"/>
        <v>0</v>
      </c>
      <c r="R623" s="134" t="str">
        <f t="shared" si="194"/>
        <v>J=</v>
      </c>
      <c r="S623" s="136">
        <f t="shared" si="195"/>
        <v>43847</v>
      </c>
      <c r="T623" s="135">
        <f t="shared" si="185"/>
        <v>0</v>
      </c>
      <c r="U623" s="12"/>
      <c r="V623" s="12"/>
      <c r="W623" s="12"/>
      <c r="X623" s="12"/>
      <c r="Y623" s="5"/>
      <c r="Z623" s="12"/>
      <c r="AA623" s="12"/>
      <c r="AB623" s="12"/>
      <c r="AC623" s="12"/>
      <c r="AD623" s="12"/>
      <c r="AE623" s="13"/>
      <c r="AF623" s="12"/>
      <c r="AG623" s="1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</row>
    <row r="624" spans="1:189" ht="12.75" x14ac:dyDescent="0.15">
      <c r="A624" s="127">
        <f t="shared" si="186"/>
        <v>43736</v>
      </c>
      <c r="B624" s="145">
        <f t="shared" ca="1" si="196"/>
        <v>1018.100511</v>
      </c>
      <c r="C624" s="128">
        <f t="shared" si="187"/>
        <v>1000</v>
      </c>
      <c r="D624" s="129">
        <f ca="1">IF(A624&lt;$B$1,VLOOKUP(A624,[1]DI!$A$4:$B$15000,2),0)</f>
        <v>0</v>
      </c>
      <c r="E624" s="128">
        <f t="shared" ca="1" si="180"/>
        <v>1</v>
      </c>
      <c r="F624" s="128">
        <f ca="1">(TRUNC(PRODUCT($E$12:$E623),16))</f>
        <v>1.10890078967617</v>
      </c>
      <c r="G624" s="128">
        <f t="shared" ref="G624:G687" ca="1" si="197">IF(O623&gt;0,F623,G623)</f>
        <v>1.0955303090736901</v>
      </c>
      <c r="H624" s="128">
        <f t="shared" ca="1" si="181"/>
        <v>1.01220457</v>
      </c>
      <c r="I624" s="129">
        <f t="shared" si="188"/>
        <v>2.8000000000000001E-2</v>
      </c>
      <c r="J624" s="136">
        <f t="shared" si="189"/>
        <v>43663</v>
      </c>
      <c r="K624" s="130">
        <f t="shared" si="190"/>
        <v>52</v>
      </c>
      <c r="L624" s="131">
        <f t="shared" si="191"/>
        <v>53</v>
      </c>
      <c r="M624" s="132">
        <f t="shared" si="182"/>
        <v>1.0058248510000001</v>
      </c>
      <c r="N624" s="132">
        <f t="shared" ca="1" si="183"/>
        <v>1.0181005110000001</v>
      </c>
      <c r="O624" s="131">
        <f t="shared" si="192"/>
        <v>0</v>
      </c>
      <c r="P624" s="17">
        <f t="shared" ca="1" si="193"/>
        <v>18.100511000000001</v>
      </c>
      <c r="Q624" s="133">
        <f t="shared" si="184"/>
        <v>0</v>
      </c>
      <c r="R624" s="134" t="str">
        <f t="shared" si="194"/>
        <v>J=</v>
      </c>
      <c r="S624" s="136">
        <f t="shared" si="195"/>
        <v>43847</v>
      </c>
      <c r="T624" s="135">
        <f t="shared" si="185"/>
        <v>0</v>
      </c>
      <c r="U624" s="12"/>
      <c r="V624" s="12"/>
      <c r="W624" s="12"/>
      <c r="X624" s="12"/>
      <c r="Y624" s="5"/>
      <c r="Z624" s="12"/>
      <c r="AA624" s="12"/>
      <c r="AB624" s="12"/>
      <c r="AC624" s="12"/>
      <c r="AD624" s="12"/>
      <c r="AE624" s="13"/>
      <c r="AF624" s="12"/>
      <c r="AG624" s="1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</row>
    <row r="625" spans="1:189" ht="12.75" x14ac:dyDescent="0.15">
      <c r="A625" s="127">
        <f t="shared" si="186"/>
        <v>43737</v>
      </c>
      <c r="B625" s="145">
        <f t="shared" ca="1" si="196"/>
        <v>1018.100511</v>
      </c>
      <c r="C625" s="128">
        <f t="shared" si="187"/>
        <v>1000</v>
      </c>
      <c r="D625" s="129">
        <f ca="1">IF(A625&lt;$B$1,VLOOKUP(A625,[1]DI!$A$4:$B$15000,2),0)</f>
        <v>0</v>
      </c>
      <c r="E625" s="128">
        <f t="shared" ca="1" si="180"/>
        <v>1</v>
      </c>
      <c r="F625" s="128">
        <f ca="1">(TRUNC(PRODUCT($E$12:$E624),16))</f>
        <v>1.10890078967617</v>
      </c>
      <c r="G625" s="128">
        <f t="shared" ca="1" si="197"/>
        <v>1.0955303090736901</v>
      </c>
      <c r="H625" s="128">
        <f t="shared" ca="1" si="181"/>
        <v>1.01220457</v>
      </c>
      <c r="I625" s="129">
        <f t="shared" si="188"/>
        <v>2.8000000000000001E-2</v>
      </c>
      <c r="J625" s="136">
        <f t="shared" si="189"/>
        <v>43663</v>
      </c>
      <c r="K625" s="130">
        <f t="shared" si="190"/>
        <v>52</v>
      </c>
      <c r="L625" s="131">
        <f t="shared" si="191"/>
        <v>53</v>
      </c>
      <c r="M625" s="132">
        <f t="shared" si="182"/>
        <v>1.0058248510000001</v>
      </c>
      <c r="N625" s="132">
        <f t="shared" ca="1" si="183"/>
        <v>1.0181005110000001</v>
      </c>
      <c r="O625" s="131">
        <f t="shared" si="192"/>
        <v>0</v>
      </c>
      <c r="P625" s="17">
        <f t="shared" ca="1" si="193"/>
        <v>18.100511000000001</v>
      </c>
      <c r="Q625" s="133">
        <f t="shared" si="184"/>
        <v>0</v>
      </c>
      <c r="R625" s="134" t="str">
        <f t="shared" si="194"/>
        <v>J=</v>
      </c>
      <c r="S625" s="136">
        <f t="shared" si="195"/>
        <v>43847</v>
      </c>
      <c r="T625" s="135">
        <f t="shared" si="185"/>
        <v>0</v>
      </c>
      <c r="U625" s="12"/>
      <c r="V625" s="12"/>
      <c r="W625" s="12"/>
      <c r="X625" s="12"/>
      <c r="Y625" s="5"/>
      <c r="Z625" s="12"/>
      <c r="AA625" s="12"/>
      <c r="AB625" s="12"/>
      <c r="AC625" s="12"/>
      <c r="AD625" s="12"/>
      <c r="AE625" s="13"/>
      <c r="AF625" s="12"/>
      <c r="AG625" s="1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</row>
    <row r="626" spans="1:189" ht="12.75" x14ac:dyDescent="0.15">
      <c r="A626" s="127">
        <f t="shared" si="186"/>
        <v>43738</v>
      </c>
      <c r="B626" s="145">
        <f t="shared" ca="1" si="196"/>
        <v>1018.100511</v>
      </c>
      <c r="C626" s="128">
        <f t="shared" si="187"/>
        <v>1000</v>
      </c>
      <c r="D626" s="129">
        <f ca="1">IF(A626&lt;$B$1,VLOOKUP(A626,[1]DI!$A$4:$B$15000,2),0)</f>
        <v>5.3999999999999999E-2</v>
      </c>
      <c r="E626" s="128">
        <f t="shared" ca="1" si="180"/>
        <v>1.0002087200000001</v>
      </c>
      <c r="F626" s="128">
        <f ca="1">(TRUNC(PRODUCT($E$12:$E625),16))</f>
        <v>1.10890078967617</v>
      </c>
      <c r="G626" s="128">
        <f t="shared" ca="1" si="197"/>
        <v>1.0955303090736901</v>
      </c>
      <c r="H626" s="128">
        <f t="shared" ca="1" si="181"/>
        <v>1.01220457</v>
      </c>
      <c r="I626" s="129">
        <f t="shared" si="188"/>
        <v>2.8000000000000001E-2</v>
      </c>
      <c r="J626" s="136">
        <f t="shared" si="189"/>
        <v>43663</v>
      </c>
      <c r="K626" s="130">
        <f t="shared" si="190"/>
        <v>53</v>
      </c>
      <c r="L626" s="131">
        <f t="shared" si="191"/>
        <v>53</v>
      </c>
      <c r="M626" s="132">
        <f t="shared" si="182"/>
        <v>1.0058248510000001</v>
      </c>
      <c r="N626" s="132">
        <f t="shared" ca="1" si="183"/>
        <v>1.0181005110000001</v>
      </c>
      <c r="O626" s="131">
        <f t="shared" si="192"/>
        <v>0</v>
      </c>
      <c r="P626" s="17">
        <f t="shared" ca="1" si="193"/>
        <v>18.100511000000001</v>
      </c>
      <c r="Q626" s="133">
        <f t="shared" si="184"/>
        <v>0</v>
      </c>
      <c r="R626" s="134" t="str">
        <f t="shared" si="194"/>
        <v>J=</v>
      </c>
      <c r="S626" s="136">
        <f t="shared" si="195"/>
        <v>43847</v>
      </c>
      <c r="T626" s="135">
        <f t="shared" si="185"/>
        <v>0</v>
      </c>
      <c r="U626" s="12"/>
      <c r="V626" s="12"/>
      <c r="W626" s="12"/>
      <c r="X626" s="12"/>
      <c r="Y626" s="5"/>
      <c r="Z626" s="12"/>
      <c r="AA626" s="12"/>
      <c r="AB626" s="12"/>
      <c r="AC626" s="12"/>
      <c r="AD626" s="12"/>
      <c r="AE626" s="13"/>
      <c r="AF626" s="12"/>
      <c r="AG626" s="1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</row>
    <row r="627" spans="1:189" ht="15" x14ac:dyDescent="0.2">
      <c r="A627" s="174">
        <f t="shared" si="186"/>
        <v>43739</v>
      </c>
      <c r="B627" s="175">
        <f t="shared" ca="1" si="196"/>
        <v>1018.3930360000001</v>
      </c>
      <c r="C627" s="176">
        <f t="shared" si="187"/>
        <v>1000</v>
      </c>
      <c r="D627" s="170">
        <f ca="1">IF(A627&lt;$B$1,VLOOKUP(A627,[1]DI!$A$4:$B$15000,2),0)</f>
        <v>5.3999999999999999E-2</v>
      </c>
      <c r="E627" s="176">
        <f t="shared" ca="1" si="180"/>
        <v>1.0002087200000001</v>
      </c>
      <c r="F627" s="176">
        <f ca="1">(TRUNC(PRODUCT($E$12:$E626),16))</f>
        <v>1.10913223944899</v>
      </c>
      <c r="G627" s="176">
        <f t="shared" ca="1" si="197"/>
        <v>1.0955303090736901</v>
      </c>
      <c r="H627" s="176">
        <f t="shared" ca="1" si="181"/>
        <v>1.0124158400000001</v>
      </c>
      <c r="I627" s="171">
        <v>0.02</v>
      </c>
      <c r="J627" s="177">
        <f t="shared" si="189"/>
        <v>43663</v>
      </c>
      <c r="K627" s="178">
        <f t="shared" si="190"/>
        <v>54</v>
      </c>
      <c r="L627" s="172">
        <f>IF(AND(K627=1,K626=1),1,IF(K627&gt;0,IF(K627=K626,K627+1,K627),0))-53</f>
        <v>1</v>
      </c>
      <c r="M627" s="173">
        <f>ROUND(((I627+1)^(L627/252))*M$626,9)</f>
        <v>1.005903894</v>
      </c>
      <c r="N627" s="173">
        <f t="shared" ca="1" si="183"/>
        <v>1.018393036</v>
      </c>
      <c r="O627" s="172">
        <f t="shared" si="192"/>
        <v>0</v>
      </c>
      <c r="P627" s="176">
        <f t="shared" ca="1" si="193"/>
        <v>18.393035999999999</v>
      </c>
      <c r="Q627" s="179">
        <f t="shared" si="184"/>
        <v>0</v>
      </c>
      <c r="R627" s="180" t="str">
        <f t="shared" si="194"/>
        <v>J=</v>
      </c>
      <c r="S627" s="177">
        <f t="shared" si="195"/>
        <v>43847</v>
      </c>
      <c r="T627" s="181">
        <f t="shared" si="185"/>
        <v>0</v>
      </c>
      <c r="U627" s="12"/>
      <c r="V627" s="12"/>
      <c r="W627" s="12"/>
      <c r="X627" s="12"/>
      <c r="Y627" s="5"/>
      <c r="Z627" s="12"/>
      <c r="AA627" s="12"/>
      <c r="AB627" s="12"/>
      <c r="AC627" s="12"/>
      <c r="AD627" s="12"/>
      <c r="AE627" s="13"/>
      <c r="AF627" s="12"/>
      <c r="AG627" s="1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</row>
    <row r="628" spans="1:189" ht="12.75" x14ac:dyDescent="0.15">
      <c r="A628" s="127">
        <f t="shared" si="186"/>
        <v>43740</v>
      </c>
      <c r="B628" s="145">
        <f t="shared" ca="1" si="196"/>
        <v>1018.685641</v>
      </c>
      <c r="C628" s="128">
        <f t="shared" si="187"/>
        <v>1000</v>
      </c>
      <c r="D628" s="129">
        <f ca="1">IF(A628&lt;$B$1,VLOOKUP(A628,[1]DI!$A$4:$B$15000,2),0)</f>
        <v>5.3999999999999999E-2</v>
      </c>
      <c r="E628" s="128">
        <f t="shared" ca="1" si="180"/>
        <v>1.0002087200000001</v>
      </c>
      <c r="F628" s="128">
        <f ca="1">(TRUNC(PRODUCT($E$12:$E627),16))</f>
        <v>1.1093637375300101</v>
      </c>
      <c r="G628" s="128">
        <f t="shared" ca="1" si="197"/>
        <v>1.0955303090736901</v>
      </c>
      <c r="H628" s="128">
        <f t="shared" ca="1" si="181"/>
        <v>1.0126271499999999</v>
      </c>
      <c r="I628" s="129">
        <f t="shared" si="188"/>
        <v>0.02</v>
      </c>
      <c r="J628" s="136">
        <f t="shared" si="189"/>
        <v>43663</v>
      </c>
      <c r="K628" s="130">
        <f t="shared" si="190"/>
        <v>55</v>
      </c>
      <c r="L628" s="168">
        <f t="shared" ref="L628:L691" si="198">IF(AND(K628=1,K627=1),1,IF(K628&gt;0,IF(K628=K627,K628+1,K628),0))-53</f>
        <v>2</v>
      </c>
      <c r="M628" s="169">
        <f t="shared" ref="M628:M691" si="199">ROUND(((I628+1)^(L628/252))*M$626,9)</f>
        <v>1.005982943</v>
      </c>
      <c r="N628" s="132">
        <f t="shared" ca="1" si="183"/>
        <v>1.018685641</v>
      </c>
      <c r="O628" s="131">
        <f t="shared" si="192"/>
        <v>0</v>
      </c>
      <c r="P628" s="17">
        <f t="shared" ca="1" si="193"/>
        <v>18.685641</v>
      </c>
      <c r="Q628" s="133">
        <f t="shared" si="184"/>
        <v>0</v>
      </c>
      <c r="R628" s="134" t="str">
        <f t="shared" si="194"/>
        <v>J=</v>
      </c>
      <c r="S628" s="136">
        <f t="shared" si="195"/>
        <v>43847</v>
      </c>
      <c r="T628" s="135">
        <f t="shared" si="185"/>
        <v>0</v>
      </c>
      <c r="U628" s="12"/>
      <c r="V628" s="12"/>
      <c r="W628" s="12"/>
      <c r="X628" s="12"/>
      <c r="Y628" s="5"/>
      <c r="Z628" s="12"/>
      <c r="AA628" s="12"/>
      <c r="AB628" s="12"/>
      <c r="AC628" s="12"/>
      <c r="AD628" s="12"/>
      <c r="AE628" s="13"/>
      <c r="AF628" s="12"/>
      <c r="AG628" s="1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</row>
    <row r="629" spans="1:189" ht="12.75" x14ac:dyDescent="0.15">
      <c r="A629" s="127">
        <f t="shared" si="186"/>
        <v>43741</v>
      </c>
      <c r="B629" s="145">
        <f t="shared" ca="1" si="196"/>
        <v>1018.97833499</v>
      </c>
      <c r="C629" s="128">
        <f t="shared" si="187"/>
        <v>1000</v>
      </c>
      <c r="D629" s="129">
        <f ca="1">IF(A629&lt;$B$1,VLOOKUP(A629,[1]DI!$A$4:$B$15000,2),0)</f>
        <v>5.3999999999999999E-2</v>
      </c>
      <c r="E629" s="128">
        <f t="shared" ca="1" si="180"/>
        <v>1.0002087200000001</v>
      </c>
      <c r="F629" s="128">
        <f ca="1">(TRUNC(PRODUCT($E$12:$E628),16))</f>
        <v>1.10959528392931</v>
      </c>
      <c r="G629" s="128">
        <f t="shared" ca="1" si="197"/>
        <v>1.0955303090736901</v>
      </c>
      <c r="H629" s="128">
        <f t="shared" ca="1" si="181"/>
        <v>1.0128385099999999</v>
      </c>
      <c r="I629" s="129">
        <f t="shared" si="188"/>
        <v>0.02</v>
      </c>
      <c r="J629" s="136">
        <f t="shared" si="189"/>
        <v>43663</v>
      </c>
      <c r="K629" s="130">
        <f t="shared" si="190"/>
        <v>56</v>
      </c>
      <c r="L629" s="168">
        <f t="shared" si="198"/>
        <v>3</v>
      </c>
      <c r="M629" s="169">
        <f t="shared" si="199"/>
        <v>1.0060619980000001</v>
      </c>
      <c r="N629" s="132">
        <f t="shared" ca="1" si="183"/>
        <v>1.0189783349999999</v>
      </c>
      <c r="O629" s="131">
        <f t="shared" si="192"/>
        <v>0</v>
      </c>
      <c r="P629" s="17">
        <f t="shared" ca="1" si="193"/>
        <v>18.97833499</v>
      </c>
      <c r="Q629" s="133">
        <f t="shared" si="184"/>
        <v>0</v>
      </c>
      <c r="R629" s="134" t="str">
        <f t="shared" si="194"/>
        <v>J=</v>
      </c>
      <c r="S629" s="136">
        <f t="shared" si="195"/>
        <v>43847</v>
      </c>
      <c r="T629" s="135">
        <f t="shared" si="185"/>
        <v>0</v>
      </c>
      <c r="U629" s="12"/>
      <c r="V629" s="12"/>
      <c r="W629" s="12"/>
      <c r="X629" s="12"/>
      <c r="Y629" s="5"/>
      <c r="Z629" s="12"/>
      <c r="AA629" s="12"/>
      <c r="AB629" s="12"/>
      <c r="AC629" s="12"/>
      <c r="AD629" s="12"/>
      <c r="AE629" s="13"/>
      <c r="AF629" s="12"/>
      <c r="AG629" s="1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</row>
    <row r="630" spans="1:189" ht="12.75" x14ac:dyDescent="0.15">
      <c r="A630" s="127">
        <f t="shared" si="186"/>
        <v>43742</v>
      </c>
      <c r="B630" s="145">
        <f t="shared" ca="1" si="196"/>
        <v>1019.271109</v>
      </c>
      <c r="C630" s="128">
        <f t="shared" si="187"/>
        <v>1000</v>
      </c>
      <c r="D630" s="129">
        <f ca="1">IF(A630&lt;$B$1,VLOOKUP(A630,[1]DI!$A$4:$B$15000,2),0)</f>
        <v>5.3999999999999999E-2</v>
      </c>
      <c r="E630" s="128">
        <f t="shared" ca="1" si="180"/>
        <v>1.0002087200000001</v>
      </c>
      <c r="F630" s="128">
        <f ca="1">(TRUNC(PRODUCT($E$12:$E629),16))</f>
        <v>1.1098268786569701</v>
      </c>
      <c r="G630" s="128">
        <f t="shared" ca="1" si="197"/>
        <v>1.0955303090736901</v>
      </c>
      <c r="H630" s="128">
        <f t="shared" ca="1" si="181"/>
        <v>1.0130499100000001</v>
      </c>
      <c r="I630" s="129">
        <f t="shared" si="188"/>
        <v>0.02</v>
      </c>
      <c r="J630" s="136">
        <f t="shared" si="189"/>
        <v>43663</v>
      </c>
      <c r="K630" s="130">
        <f t="shared" si="190"/>
        <v>57</v>
      </c>
      <c r="L630" s="168">
        <f t="shared" si="198"/>
        <v>4</v>
      </c>
      <c r="M630" s="169">
        <f t="shared" si="199"/>
        <v>1.0061410589999999</v>
      </c>
      <c r="N630" s="132">
        <f t="shared" ca="1" si="183"/>
        <v>1.019271109</v>
      </c>
      <c r="O630" s="131">
        <f t="shared" si="192"/>
        <v>0</v>
      </c>
      <c r="P630" s="17">
        <f t="shared" ca="1" si="193"/>
        <v>19.271108999999999</v>
      </c>
      <c r="Q630" s="133">
        <f t="shared" si="184"/>
        <v>0</v>
      </c>
      <c r="R630" s="134" t="str">
        <f t="shared" si="194"/>
        <v>J=</v>
      </c>
      <c r="S630" s="136">
        <f t="shared" si="195"/>
        <v>43847</v>
      </c>
      <c r="T630" s="135">
        <f t="shared" si="185"/>
        <v>0</v>
      </c>
      <c r="U630" s="12"/>
      <c r="V630" s="12"/>
      <c r="W630" s="12"/>
      <c r="X630" s="12"/>
      <c r="Y630" s="5"/>
      <c r="Z630" s="12"/>
      <c r="AA630" s="12"/>
      <c r="AB630" s="12"/>
      <c r="AC630" s="12"/>
      <c r="AD630" s="12"/>
      <c r="AE630" s="13"/>
      <c r="AF630" s="12"/>
      <c r="AG630" s="1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</row>
    <row r="631" spans="1:189" ht="12.75" x14ac:dyDescent="0.15">
      <c r="A631" s="127">
        <f t="shared" si="186"/>
        <v>43743</v>
      </c>
      <c r="B631" s="145">
        <f t="shared" ca="1" si="196"/>
        <v>1019.5639639999999</v>
      </c>
      <c r="C631" s="128">
        <f t="shared" si="187"/>
        <v>1000</v>
      </c>
      <c r="D631" s="129">
        <f ca="1">IF(A631&lt;$B$1,VLOOKUP(A631,[1]DI!$A$4:$B$15000,2),0)</f>
        <v>0</v>
      </c>
      <c r="E631" s="128">
        <f t="shared" ca="1" si="180"/>
        <v>1</v>
      </c>
      <c r="F631" s="128">
        <f ca="1">(TRUNC(PRODUCT($E$12:$E630),16))</f>
        <v>1.1100585217230801</v>
      </c>
      <c r="G631" s="128">
        <f t="shared" ca="1" si="197"/>
        <v>1.0955303090736901</v>
      </c>
      <c r="H631" s="128">
        <f t="shared" ca="1" si="181"/>
        <v>1.0132613500000001</v>
      </c>
      <c r="I631" s="129">
        <f t="shared" si="188"/>
        <v>0.02</v>
      </c>
      <c r="J631" s="136">
        <f t="shared" si="189"/>
        <v>43663</v>
      </c>
      <c r="K631" s="130">
        <f t="shared" si="190"/>
        <v>57</v>
      </c>
      <c r="L631" s="168">
        <f t="shared" si="198"/>
        <v>5</v>
      </c>
      <c r="M631" s="169">
        <f t="shared" si="199"/>
        <v>1.006220127</v>
      </c>
      <c r="N631" s="132">
        <f t="shared" ca="1" si="183"/>
        <v>1.019563964</v>
      </c>
      <c r="O631" s="131">
        <f t="shared" si="192"/>
        <v>0</v>
      </c>
      <c r="P631" s="17">
        <f t="shared" ca="1" si="193"/>
        <v>19.563963999999999</v>
      </c>
      <c r="Q631" s="133">
        <f t="shared" si="184"/>
        <v>0</v>
      </c>
      <c r="R631" s="134" t="str">
        <f t="shared" si="194"/>
        <v>J=</v>
      </c>
      <c r="S631" s="136">
        <f t="shared" si="195"/>
        <v>43847</v>
      </c>
      <c r="T631" s="135">
        <f t="shared" si="185"/>
        <v>0</v>
      </c>
      <c r="U631" s="12"/>
      <c r="V631" s="12"/>
      <c r="W631" s="12"/>
      <c r="X631" s="12"/>
      <c r="Y631" s="5"/>
      <c r="Z631" s="12"/>
      <c r="AA631" s="12"/>
      <c r="AB631" s="12"/>
      <c r="AC631" s="12"/>
      <c r="AD631" s="12"/>
      <c r="AE631" s="13"/>
      <c r="AF631" s="12"/>
      <c r="AG631" s="1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</row>
    <row r="632" spans="1:189" ht="12.75" x14ac:dyDescent="0.15">
      <c r="A632" s="127">
        <f t="shared" si="186"/>
        <v>43744</v>
      </c>
      <c r="B632" s="145">
        <f t="shared" ca="1" si="196"/>
        <v>1019.5639639999999</v>
      </c>
      <c r="C632" s="128">
        <f t="shared" si="187"/>
        <v>1000</v>
      </c>
      <c r="D632" s="129">
        <f ca="1">IF(A632&lt;$B$1,VLOOKUP(A632,[1]DI!$A$4:$B$15000,2),0)</f>
        <v>0</v>
      </c>
      <c r="E632" s="128">
        <f t="shared" ca="1" si="180"/>
        <v>1</v>
      </c>
      <c r="F632" s="128">
        <f ca="1">(TRUNC(PRODUCT($E$12:$E631),16))</f>
        <v>1.1100585217230801</v>
      </c>
      <c r="G632" s="128">
        <f t="shared" ca="1" si="197"/>
        <v>1.0955303090736901</v>
      </c>
      <c r="H632" s="128">
        <f t="shared" ca="1" si="181"/>
        <v>1.0132613500000001</v>
      </c>
      <c r="I632" s="129">
        <f t="shared" si="188"/>
        <v>0.02</v>
      </c>
      <c r="J632" s="136">
        <f t="shared" si="189"/>
        <v>43663</v>
      </c>
      <c r="K632" s="130">
        <f t="shared" si="190"/>
        <v>57</v>
      </c>
      <c r="L632" s="168">
        <f t="shared" si="198"/>
        <v>5</v>
      </c>
      <c r="M632" s="169">
        <f t="shared" si="199"/>
        <v>1.006220127</v>
      </c>
      <c r="N632" s="132">
        <f t="shared" ca="1" si="183"/>
        <v>1.019563964</v>
      </c>
      <c r="O632" s="131">
        <f t="shared" si="192"/>
        <v>0</v>
      </c>
      <c r="P632" s="17">
        <f t="shared" ca="1" si="193"/>
        <v>19.563963999999999</v>
      </c>
      <c r="Q632" s="133">
        <f t="shared" si="184"/>
        <v>0</v>
      </c>
      <c r="R632" s="134" t="str">
        <f t="shared" si="194"/>
        <v>J=</v>
      </c>
      <c r="S632" s="136">
        <f t="shared" si="195"/>
        <v>43847</v>
      </c>
      <c r="T632" s="135">
        <f t="shared" si="185"/>
        <v>0</v>
      </c>
      <c r="U632" s="12"/>
      <c r="V632" s="12"/>
      <c r="W632" s="12"/>
      <c r="X632" s="12"/>
      <c r="Y632" s="5"/>
      <c r="Z632" s="12"/>
      <c r="AA632" s="12"/>
      <c r="AB632" s="12"/>
      <c r="AC632" s="12"/>
      <c r="AD632" s="12"/>
      <c r="AE632" s="13"/>
      <c r="AF632" s="12"/>
      <c r="AG632" s="1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</row>
    <row r="633" spans="1:189" ht="12.75" x14ac:dyDescent="0.15">
      <c r="A633" s="127">
        <f t="shared" si="186"/>
        <v>43745</v>
      </c>
      <c r="B633" s="145">
        <f t="shared" ca="1" si="196"/>
        <v>1019.5639639999999</v>
      </c>
      <c r="C633" s="128">
        <f t="shared" si="187"/>
        <v>1000</v>
      </c>
      <c r="D633" s="129">
        <f ca="1">IF(A633&lt;$B$1,VLOOKUP(A633,[1]DI!$A$4:$B$15000,2),0)</f>
        <v>5.3999999999999999E-2</v>
      </c>
      <c r="E633" s="128">
        <f t="shared" ca="1" si="180"/>
        <v>1.0002087200000001</v>
      </c>
      <c r="F633" s="128">
        <f ca="1">(TRUNC(PRODUCT($E$12:$E632),16))</f>
        <v>1.1100585217230801</v>
      </c>
      <c r="G633" s="128">
        <f t="shared" ca="1" si="197"/>
        <v>1.0955303090736901</v>
      </c>
      <c r="H633" s="128">
        <f t="shared" ca="1" si="181"/>
        <v>1.0132613500000001</v>
      </c>
      <c r="I633" s="129">
        <f t="shared" si="188"/>
        <v>0.02</v>
      </c>
      <c r="J633" s="136">
        <f t="shared" si="189"/>
        <v>43663</v>
      </c>
      <c r="K633" s="130">
        <f t="shared" si="190"/>
        <v>58</v>
      </c>
      <c r="L633" s="168">
        <f t="shared" si="198"/>
        <v>5</v>
      </c>
      <c r="M633" s="169">
        <f t="shared" si="199"/>
        <v>1.006220127</v>
      </c>
      <c r="N633" s="132">
        <f t="shared" ca="1" si="183"/>
        <v>1.019563964</v>
      </c>
      <c r="O633" s="131">
        <f t="shared" si="192"/>
        <v>0</v>
      </c>
      <c r="P633" s="17">
        <f t="shared" ca="1" si="193"/>
        <v>19.563963999999999</v>
      </c>
      <c r="Q633" s="133">
        <f t="shared" si="184"/>
        <v>0</v>
      </c>
      <c r="R633" s="134" t="str">
        <f t="shared" si="194"/>
        <v>J=</v>
      </c>
      <c r="S633" s="136">
        <f t="shared" si="195"/>
        <v>43847</v>
      </c>
      <c r="T633" s="135">
        <f t="shared" si="185"/>
        <v>0</v>
      </c>
      <c r="U633" s="12"/>
      <c r="V633" s="12"/>
      <c r="W633" s="12"/>
      <c r="X633" s="12"/>
      <c r="Y633" s="5"/>
      <c r="Z633" s="12"/>
      <c r="AA633" s="12"/>
      <c r="AB633" s="12"/>
      <c r="AC633" s="12"/>
      <c r="AD633" s="12"/>
      <c r="AE633" s="13"/>
      <c r="AF633" s="12"/>
      <c r="AG633" s="1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</row>
    <row r="634" spans="1:189" ht="12.75" x14ac:dyDescent="0.15">
      <c r="A634" s="127">
        <f t="shared" si="186"/>
        <v>43746</v>
      </c>
      <c r="B634" s="145">
        <f t="shared" ca="1" si="196"/>
        <v>1019.856908</v>
      </c>
      <c r="C634" s="128">
        <f t="shared" si="187"/>
        <v>1000</v>
      </c>
      <c r="D634" s="129">
        <f ca="1">IF(A634&lt;$B$1,VLOOKUP(A634,[1]DI!$A$4:$B$15000,2),0)</f>
        <v>5.3999999999999999E-2</v>
      </c>
      <c r="E634" s="128">
        <f t="shared" ca="1" si="180"/>
        <v>1.0002087200000001</v>
      </c>
      <c r="F634" s="128">
        <f ca="1">(TRUNC(PRODUCT($E$12:$E633),16))</f>
        <v>1.1102902131377399</v>
      </c>
      <c r="G634" s="128">
        <f t="shared" ca="1" si="197"/>
        <v>1.0955303090736901</v>
      </c>
      <c r="H634" s="128">
        <f t="shared" ca="1" si="181"/>
        <v>1.0134728399999999</v>
      </c>
      <c r="I634" s="129">
        <f t="shared" si="188"/>
        <v>0.02</v>
      </c>
      <c r="J634" s="136">
        <f t="shared" si="189"/>
        <v>43663</v>
      </c>
      <c r="K634" s="130">
        <f t="shared" si="190"/>
        <v>59</v>
      </c>
      <c r="L634" s="168">
        <f t="shared" si="198"/>
        <v>6</v>
      </c>
      <c r="M634" s="169">
        <f t="shared" si="199"/>
        <v>1.0062991999999999</v>
      </c>
      <c r="N634" s="132">
        <f t="shared" ca="1" si="183"/>
        <v>1.019856908</v>
      </c>
      <c r="O634" s="131">
        <f t="shared" si="192"/>
        <v>0</v>
      </c>
      <c r="P634" s="17">
        <f t="shared" ca="1" si="193"/>
        <v>19.856908000000001</v>
      </c>
      <c r="Q634" s="133">
        <f t="shared" si="184"/>
        <v>0</v>
      </c>
      <c r="R634" s="134" t="str">
        <f t="shared" si="194"/>
        <v>J=</v>
      </c>
      <c r="S634" s="136">
        <f t="shared" si="195"/>
        <v>43847</v>
      </c>
      <c r="T634" s="135">
        <f t="shared" si="185"/>
        <v>0</v>
      </c>
      <c r="U634" s="12"/>
      <c r="V634" s="12"/>
      <c r="W634" s="12"/>
      <c r="X634" s="12"/>
      <c r="Y634" s="5"/>
      <c r="Z634" s="12"/>
      <c r="AA634" s="12"/>
      <c r="AB634" s="12"/>
      <c r="AC634" s="12"/>
      <c r="AD634" s="12"/>
      <c r="AE634" s="13"/>
      <c r="AF634" s="12"/>
      <c r="AG634" s="1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</row>
    <row r="635" spans="1:189" ht="12.75" x14ac:dyDescent="0.15">
      <c r="A635" s="127">
        <f t="shared" si="186"/>
        <v>43747</v>
      </c>
      <c r="B635" s="145">
        <f t="shared" ca="1" si="196"/>
        <v>1020.14993299</v>
      </c>
      <c r="C635" s="128">
        <f t="shared" si="187"/>
        <v>1000</v>
      </c>
      <c r="D635" s="129">
        <f ca="1">IF(A635&lt;$B$1,VLOOKUP(A635,[1]DI!$A$4:$B$15000,2),0)</f>
        <v>5.3999999999999999E-2</v>
      </c>
      <c r="E635" s="128">
        <f t="shared" ca="1" si="180"/>
        <v>1.0002087200000001</v>
      </c>
      <c r="F635" s="128">
        <f ca="1">(TRUNC(PRODUCT($E$12:$E634),16))</f>
        <v>1.11052195291102</v>
      </c>
      <c r="G635" s="128">
        <f t="shared" ca="1" si="197"/>
        <v>1.0955303090736901</v>
      </c>
      <c r="H635" s="128">
        <f t="shared" ca="1" si="181"/>
        <v>1.01368437</v>
      </c>
      <c r="I635" s="129">
        <f t="shared" si="188"/>
        <v>0.02</v>
      </c>
      <c r="J635" s="136">
        <f t="shared" si="189"/>
        <v>43663</v>
      </c>
      <c r="K635" s="130">
        <f t="shared" si="190"/>
        <v>60</v>
      </c>
      <c r="L635" s="168">
        <f t="shared" si="198"/>
        <v>7</v>
      </c>
      <c r="M635" s="169">
        <f t="shared" si="199"/>
        <v>1.0063782800000001</v>
      </c>
      <c r="N635" s="132">
        <f t="shared" ca="1" si="183"/>
        <v>1.0201499329999999</v>
      </c>
      <c r="O635" s="131">
        <f t="shared" si="192"/>
        <v>0</v>
      </c>
      <c r="P635" s="17">
        <f t="shared" ca="1" si="193"/>
        <v>20.14993299</v>
      </c>
      <c r="Q635" s="133">
        <f t="shared" si="184"/>
        <v>0</v>
      </c>
      <c r="R635" s="134" t="str">
        <f t="shared" si="194"/>
        <v>J=</v>
      </c>
      <c r="S635" s="136">
        <f t="shared" si="195"/>
        <v>43847</v>
      </c>
      <c r="T635" s="135">
        <f t="shared" si="185"/>
        <v>0</v>
      </c>
      <c r="U635" s="12"/>
      <c r="V635" s="12"/>
      <c r="W635" s="12"/>
      <c r="X635" s="12"/>
      <c r="Y635" s="5"/>
      <c r="Z635" s="12"/>
      <c r="AA635" s="12"/>
      <c r="AB635" s="12"/>
      <c r="AC635" s="12"/>
      <c r="AD635" s="12"/>
      <c r="AE635" s="13"/>
      <c r="AF635" s="12"/>
      <c r="AG635" s="1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</row>
    <row r="636" spans="1:189" ht="12.75" x14ac:dyDescent="0.15">
      <c r="A636" s="127">
        <f t="shared" si="186"/>
        <v>43748</v>
      </c>
      <c r="B636" s="145">
        <f t="shared" ca="1" si="196"/>
        <v>1020.443047</v>
      </c>
      <c r="C636" s="128">
        <f t="shared" si="187"/>
        <v>1000</v>
      </c>
      <c r="D636" s="129">
        <f ca="1">IF(A636&lt;$B$1,VLOOKUP(A636,[1]DI!$A$4:$B$15000,2),0)</f>
        <v>5.3999999999999999E-2</v>
      </c>
      <c r="E636" s="128">
        <f t="shared" ca="1" si="180"/>
        <v>1.0002087200000001</v>
      </c>
      <c r="F636" s="128">
        <f ca="1">(TRUNC(PRODUCT($E$12:$E635),16))</f>
        <v>1.1107537410530399</v>
      </c>
      <c r="G636" s="128">
        <f t="shared" ca="1" si="197"/>
        <v>1.0955303090736901</v>
      </c>
      <c r="H636" s="128">
        <f t="shared" ca="1" si="181"/>
        <v>1.01389595</v>
      </c>
      <c r="I636" s="129">
        <f t="shared" si="188"/>
        <v>0.02</v>
      </c>
      <c r="J636" s="136">
        <f t="shared" si="189"/>
        <v>43663</v>
      </c>
      <c r="K636" s="130">
        <f t="shared" si="190"/>
        <v>61</v>
      </c>
      <c r="L636" s="168">
        <f t="shared" si="198"/>
        <v>8</v>
      </c>
      <c r="M636" s="169">
        <f t="shared" si="199"/>
        <v>1.006457366</v>
      </c>
      <c r="N636" s="132">
        <f t="shared" ca="1" si="183"/>
        <v>1.0204430470000001</v>
      </c>
      <c r="O636" s="131">
        <f t="shared" si="192"/>
        <v>0</v>
      </c>
      <c r="P636" s="17">
        <f t="shared" ca="1" si="193"/>
        <v>20.443047</v>
      </c>
      <c r="Q636" s="133">
        <f t="shared" si="184"/>
        <v>0</v>
      </c>
      <c r="R636" s="134" t="str">
        <f t="shared" si="194"/>
        <v>J=</v>
      </c>
      <c r="S636" s="136">
        <f t="shared" si="195"/>
        <v>43847</v>
      </c>
      <c r="T636" s="135">
        <f t="shared" si="185"/>
        <v>0</v>
      </c>
      <c r="U636" s="12"/>
      <c r="V636" s="12"/>
      <c r="W636" s="12"/>
      <c r="X636" s="12"/>
      <c r="Y636" s="5"/>
      <c r="Z636" s="12"/>
      <c r="AA636" s="12"/>
      <c r="AB636" s="12"/>
      <c r="AC636" s="12"/>
      <c r="AD636" s="12"/>
      <c r="AE636" s="13"/>
      <c r="AF636" s="12"/>
      <c r="AG636" s="1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</row>
    <row r="637" spans="1:189" ht="12.75" x14ac:dyDescent="0.15">
      <c r="A637" s="127">
        <f t="shared" si="186"/>
        <v>43749</v>
      </c>
      <c r="B637" s="145">
        <f t="shared" ca="1" si="196"/>
        <v>1020.7362430000001</v>
      </c>
      <c r="C637" s="128">
        <f t="shared" si="187"/>
        <v>1000</v>
      </c>
      <c r="D637" s="129">
        <f ca="1">IF(A637&lt;$B$1,VLOOKUP(A637,[1]DI!$A$4:$B$15000,2),0)</f>
        <v>5.3999999999999999E-2</v>
      </c>
      <c r="E637" s="128">
        <f t="shared" ca="1" si="180"/>
        <v>1.0002087200000001</v>
      </c>
      <c r="F637" s="128">
        <f ca="1">(TRUNC(PRODUCT($E$12:$E636),16))</f>
        <v>1.11098557757387</v>
      </c>
      <c r="G637" s="128">
        <f t="shared" ca="1" si="197"/>
        <v>1.0955303090736901</v>
      </c>
      <c r="H637" s="128">
        <f t="shared" ca="1" si="181"/>
        <v>1.01410757</v>
      </c>
      <c r="I637" s="129">
        <f t="shared" si="188"/>
        <v>0.02</v>
      </c>
      <c r="J637" s="136">
        <f t="shared" si="189"/>
        <v>43663</v>
      </c>
      <c r="K637" s="130">
        <f t="shared" si="190"/>
        <v>62</v>
      </c>
      <c r="L637" s="168">
        <f t="shared" si="198"/>
        <v>9</v>
      </c>
      <c r="M637" s="169">
        <f t="shared" si="199"/>
        <v>1.0065364590000001</v>
      </c>
      <c r="N637" s="132">
        <f t="shared" ca="1" si="183"/>
        <v>1.020736243</v>
      </c>
      <c r="O637" s="131">
        <f t="shared" si="192"/>
        <v>0</v>
      </c>
      <c r="P637" s="17">
        <f t="shared" ca="1" si="193"/>
        <v>20.736243000000002</v>
      </c>
      <c r="Q637" s="133">
        <f t="shared" si="184"/>
        <v>0</v>
      </c>
      <c r="R637" s="134" t="str">
        <f t="shared" si="194"/>
        <v>J=</v>
      </c>
      <c r="S637" s="136">
        <f t="shared" si="195"/>
        <v>43847</v>
      </c>
      <c r="T637" s="135">
        <f t="shared" si="185"/>
        <v>0</v>
      </c>
      <c r="U637" s="12"/>
      <c r="V637" s="12"/>
      <c r="W637" s="12"/>
      <c r="X637" s="12"/>
      <c r="Y637" s="5"/>
      <c r="Z637" s="12"/>
      <c r="AA637" s="12"/>
      <c r="AB637" s="12"/>
      <c r="AC637" s="12"/>
      <c r="AD637" s="12"/>
      <c r="AE637" s="13"/>
      <c r="AF637" s="12"/>
      <c r="AG637" s="1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</row>
    <row r="638" spans="1:189" ht="12.75" x14ac:dyDescent="0.15">
      <c r="A638" s="127">
        <f t="shared" si="186"/>
        <v>43750</v>
      </c>
      <c r="B638" s="145">
        <f t="shared" ca="1" si="196"/>
        <v>1021.0295169999999</v>
      </c>
      <c r="C638" s="128">
        <f t="shared" si="187"/>
        <v>1000</v>
      </c>
      <c r="D638" s="129">
        <f ca="1">IF(A638&lt;$B$1,VLOOKUP(A638,[1]DI!$A$4:$B$15000,2),0)</f>
        <v>0</v>
      </c>
      <c r="E638" s="128">
        <f t="shared" ca="1" si="180"/>
        <v>1</v>
      </c>
      <c r="F638" s="128">
        <f ca="1">(TRUNC(PRODUCT($E$12:$E637),16))</f>
        <v>1.11121746248362</v>
      </c>
      <c r="G638" s="128">
        <f t="shared" ca="1" si="197"/>
        <v>1.0955303090736901</v>
      </c>
      <c r="H638" s="128">
        <f t="shared" ca="1" si="181"/>
        <v>1.0143192299999999</v>
      </c>
      <c r="I638" s="129">
        <f t="shared" si="188"/>
        <v>0.02</v>
      </c>
      <c r="J638" s="136">
        <f t="shared" si="189"/>
        <v>43663</v>
      </c>
      <c r="K638" s="130">
        <f t="shared" si="190"/>
        <v>62</v>
      </c>
      <c r="L638" s="168">
        <f t="shared" si="198"/>
        <v>10</v>
      </c>
      <c r="M638" s="169">
        <f t="shared" si="199"/>
        <v>1.0066155569999999</v>
      </c>
      <c r="N638" s="132">
        <f t="shared" ca="1" si="183"/>
        <v>1.0210295170000001</v>
      </c>
      <c r="O638" s="131">
        <f t="shared" si="192"/>
        <v>0</v>
      </c>
      <c r="P638" s="17">
        <f t="shared" ca="1" si="193"/>
        <v>21.029516999999998</v>
      </c>
      <c r="Q638" s="133">
        <f t="shared" si="184"/>
        <v>0</v>
      </c>
      <c r="R638" s="134" t="str">
        <f t="shared" si="194"/>
        <v>J=</v>
      </c>
      <c r="S638" s="136">
        <f t="shared" si="195"/>
        <v>43847</v>
      </c>
      <c r="T638" s="135">
        <f t="shared" si="185"/>
        <v>0</v>
      </c>
      <c r="U638" s="12"/>
      <c r="V638" s="12"/>
      <c r="W638" s="12"/>
      <c r="X638" s="12"/>
      <c r="Y638" s="5"/>
      <c r="Z638" s="12"/>
      <c r="AA638" s="12"/>
      <c r="AB638" s="12"/>
      <c r="AC638" s="12"/>
      <c r="AD638" s="12"/>
      <c r="AE638" s="13"/>
      <c r="AF638" s="12"/>
      <c r="AG638" s="1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</row>
    <row r="639" spans="1:189" ht="12.75" x14ac:dyDescent="0.15">
      <c r="A639" s="127">
        <f t="shared" si="186"/>
        <v>43751</v>
      </c>
      <c r="B639" s="145">
        <f t="shared" ca="1" si="196"/>
        <v>1021.0295169999999</v>
      </c>
      <c r="C639" s="128">
        <f t="shared" si="187"/>
        <v>1000</v>
      </c>
      <c r="D639" s="129">
        <f ca="1">IF(A639&lt;$B$1,VLOOKUP(A639,[1]DI!$A$4:$B$15000,2),0)</f>
        <v>0</v>
      </c>
      <c r="E639" s="128">
        <f t="shared" ca="1" si="180"/>
        <v>1</v>
      </c>
      <c r="F639" s="128">
        <f ca="1">(TRUNC(PRODUCT($E$12:$E638),16))</f>
        <v>1.11121746248362</v>
      </c>
      <c r="G639" s="128">
        <f t="shared" ca="1" si="197"/>
        <v>1.0955303090736901</v>
      </c>
      <c r="H639" s="128">
        <f t="shared" ca="1" si="181"/>
        <v>1.0143192299999999</v>
      </c>
      <c r="I639" s="129">
        <f t="shared" si="188"/>
        <v>0.02</v>
      </c>
      <c r="J639" s="136">
        <f t="shared" si="189"/>
        <v>43663</v>
      </c>
      <c r="K639" s="130">
        <f t="shared" si="190"/>
        <v>62</v>
      </c>
      <c r="L639" s="168">
        <f t="shared" si="198"/>
        <v>10</v>
      </c>
      <c r="M639" s="169">
        <f t="shared" si="199"/>
        <v>1.0066155569999999</v>
      </c>
      <c r="N639" s="132">
        <f t="shared" ca="1" si="183"/>
        <v>1.0210295170000001</v>
      </c>
      <c r="O639" s="131">
        <f t="shared" si="192"/>
        <v>0</v>
      </c>
      <c r="P639" s="17">
        <f t="shared" ca="1" si="193"/>
        <v>21.029516999999998</v>
      </c>
      <c r="Q639" s="133">
        <f t="shared" si="184"/>
        <v>0</v>
      </c>
      <c r="R639" s="134" t="str">
        <f t="shared" si="194"/>
        <v>J=</v>
      </c>
      <c r="S639" s="136">
        <f t="shared" si="195"/>
        <v>43847</v>
      </c>
      <c r="T639" s="135">
        <f t="shared" si="185"/>
        <v>0</v>
      </c>
      <c r="U639" s="12"/>
      <c r="V639" s="12"/>
      <c r="W639" s="12"/>
      <c r="X639" s="12"/>
      <c r="Y639" s="5"/>
      <c r="Z639" s="12"/>
      <c r="AA639" s="12"/>
      <c r="AB639" s="12"/>
      <c r="AC639" s="12"/>
      <c r="AD639" s="12"/>
      <c r="AE639" s="13"/>
      <c r="AF639" s="12"/>
      <c r="AG639" s="1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</row>
    <row r="640" spans="1:189" ht="12.75" x14ac:dyDescent="0.15">
      <c r="A640" s="127">
        <f t="shared" si="186"/>
        <v>43752</v>
      </c>
      <c r="B640" s="145">
        <f t="shared" ca="1" si="196"/>
        <v>1021.0295169999999</v>
      </c>
      <c r="C640" s="128">
        <f t="shared" si="187"/>
        <v>1000</v>
      </c>
      <c r="D640" s="129">
        <f ca="1">IF(A640&lt;$B$1,VLOOKUP(A640,[1]DI!$A$4:$B$15000,2),0)</f>
        <v>5.3999999999999999E-2</v>
      </c>
      <c r="E640" s="128">
        <f t="shared" ca="1" si="180"/>
        <v>1.0002087200000001</v>
      </c>
      <c r="F640" s="128">
        <f ca="1">(TRUNC(PRODUCT($E$12:$E639),16))</f>
        <v>1.11121746248362</v>
      </c>
      <c r="G640" s="128">
        <f t="shared" ca="1" si="197"/>
        <v>1.0955303090736901</v>
      </c>
      <c r="H640" s="128">
        <f t="shared" ca="1" si="181"/>
        <v>1.0143192299999999</v>
      </c>
      <c r="I640" s="129">
        <f t="shared" si="188"/>
        <v>0.02</v>
      </c>
      <c r="J640" s="136">
        <f t="shared" si="189"/>
        <v>43663</v>
      </c>
      <c r="K640" s="130">
        <f t="shared" si="190"/>
        <v>63</v>
      </c>
      <c r="L640" s="168">
        <f t="shared" si="198"/>
        <v>10</v>
      </c>
      <c r="M640" s="169">
        <f t="shared" si="199"/>
        <v>1.0066155569999999</v>
      </c>
      <c r="N640" s="132">
        <f t="shared" ca="1" si="183"/>
        <v>1.0210295170000001</v>
      </c>
      <c r="O640" s="131">
        <f t="shared" si="192"/>
        <v>0</v>
      </c>
      <c r="P640" s="17">
        <f t="shared" ca="1" si="193"/>
        <v>21.029516999999998</v>
      </c>
      <c r="Q640" s="133">
        <f t="shared" si="184"/>
        <v>0</v>
      </c>
      <c r="R640" s="134" t="str">
        <f t="shared" si="194"/>
        <v>J=</v>
      </c>
      <c r="S640" s="136">
        <f t="shared" si="195"/>
        <v>43847</v>
      </c>
      <c r="T640" s="135">
        <f t="shared" si="185"/>
        <v>0</v>
      </c>
      <c r="U640" s="12"/>
      <c r="V640" s="12"/>
      <c r="W640" s="12"/>
      <c r="X640" s="12"/>
      <c r="Y640" s="5"/>
      <c r="Z640" s="12"/>
      <c r="AA640" s="12"/>
      <c r="AB640" s="12"/>
      <c r="AC640" s="12"/>
      <c r="AD640" s="12"/>
      <c r="AE640" s="13"/>
      <c r="AF640" s="12"/>
      <c r="AG640" s="1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</row>
    <row r="641" spans="1:189" ht="12.75" x14ac:dyDescent="0.15">
      <c r="A641" s="127">
        <f t="shared" si="186"/>
        <v>43753</v>
      </c>
      <c r="B641" s="145">
        <f t="shared" ca="1" si="196"/>
        <v>1021.322882</v>
      </c>
      <c r="C641" s="128">
        <f t="shared" si="187"/>
        <v>1000</v>
      </c>
      <c r="D641" s="129">
        <f ca="1">IF(A641&lt;$B$1,VLOOKUP(A641,[1]DI!$A$4:$B$15000,2),0)</f>
        <v>5.3999999999999999E-2</v>
      </c>
      <c r="E641" s="128">
        <f t="shared" ca="1" si="180"/>
        <v>1.0002087200000001</v>
      </c>
      <c r="F641" s="128">
        <f ca="1">(TRUNC(PRODUCT($E$12:$E640),16))</f>
        <v>1.1114493957923901</v>
      </c>
      <c r="G641" s="128">
        <f t="shared" ca="1" si="197"/>
        <v>1.0955303090736901</v>
      </c>
      <c r="H641" s="128">
        <f t="shared" ca="1" si="181"/>
        <v>1.01453094</v>
      </c>
      <c r="I641" s="129">
        <f t="shared" si="188"/>
        <v>0.02</v>
      </c>
      <c r="J641" s="136">
        <f t="shared" si="189"/>
        <v>43663</v>
      </c>
      <c r="K641" s="130">
        <f t="shared" si="190"/>
        <v>64</v>
      </c>
      <c r="L641" s="168">
        <f t="shared" si="198"/>
        <v>11</v>
      </c>
      <c r="M641" s="169">
        <f t="shared" si="199"/>
        <v>1.0066946619999999</v>
      </c>
      <c r="N641" s="132">
        <f t="shared" ca="1" si="183"/>
        <v>1.021322882</v>
      </c>
      <c r="O641" s="131">
        <f t="shared" si="192"/>
        <v>0</v>
      </c>
      <c r="P641" s="17">
        <f t="shared" ca="1" si="193"/>
        <v>21.322882</v>
      </c>
      <c r="Q641" s="133">
        <f t="shared" si="184"/>
        <v>0</v>
      </c>
      <c r="R641" s="134" t="str">
        <f t="shared" si="194"/>
        <v>J=</v>
      </c>
      <c r="S641" s="136">
        <f t="shared" si="195"/>
        <v>43847</v>
      </c>
      <c r="T641" s="135">
        <f t="shared" si="185"/>
        <v>0</v>
      </c>
      <c r="U641" s="12"/>
      <c r="V641" s="12"/>
      <c r="W641" s="12"/>
      <c r="X641" s="12"/>
      <c r="Y641" s="5"/>
      <c r="Z641" s="12"/>
      <c r="AA641" s="12"/>
      <c r="AB641" s="12"/>
      <c r="AC641" s="12"/>
      <c r="AD641" s="12"/>
      <c r="AE641" s="13"/>
      <c r="AF641" s="12"/>
      <c r="AG641" s="1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</row>
    <row r="642" spans="1:189" ht="12.75" x14ac:dyDescent="0.15">
      <c r="A642" s="127">
        <f t="shared" si="186"/>
        <v>43754</v>
      </c>
      <c r="B642" s="145">
        <f t="shared" ca="1" si="196"/>
        <v>1021.616327</v>
      </c>
      <c r="C642" s="128">
        <f t="shared" si="187"/>
        <v>1000</v>
      </c>
      <c r="D642" s="129">
        <f ca="1">IF(A642&lt;$B$1,VLOOKUP(A642,[1]DI!$A$4:$B$15000,2),0)</f>
        <v>5.3999999999999999E-2</v>
      </c>
      <c r="E642" s="128">
        <f t="shared" ca="1" si="180"/>
        <v>1.0002087200000001</v>
      </c>
      <c r="F642" s="128">
        <f ca="1">(TRUNC(PRODUCT($E$12:$E641),16))</f>
        <v>1.1116813775102801</v>
      </c>
      <c r="G642" s="128">
        <f t="shared" ca="1" si="197"/>
        <v>1.0955303090736901</v>
      </c>
      <c r="H642" s="128">
        <f t="shared" ca="1" si="181"/>
        <v>1.0147426900000001</v>
      </c>
      <c r="I642" s="129">
        <f t="shared" si="188"/>
        <v>0.02</v>
      </c>
      <c r="J642" s="136">
        <f t="shared" si="189"/>
        <v>43663</v>
      </c>
      <c r="K642" s="130">
        <f t="shared" si="190"/>
        <v>65</v>
      </c>
      <c r="L642" s="168">
        <f t="shared" si="198"/>
        <v>12</v>
      </c>
      <c r="M642" s="169">
        <f t="shared" si="199"/>
        <v>1.0067737729999999</v>
      </c>
      <c r="N642" s="132">
        <f t="shared" ca="1" si="183"/>
        <v>1.021616327</v>
      </c>
      <c r="O642" s="131">
        <f t="shared" si="192"/>
        <v>0</v>
      </c>
      <c r="P642" s="17">
        <f t="shared" ca="1" si="193"/>
        <v>21.616326999999998</v>
      </c>
      <c r="Q642" s="133">
        <f t="shared" si="184"/>
        <v>0</v>
      </c>
      <c r="R642" s="134" t="str">
        <f t="shared" si="194"/>
        <v>J=</v>
      </c>
      <c r="S642" s="136">
        <f t="shared" si="195"/>
        <v>43847</v>
      </c>
      <c r="T642" s="135">
        <f t="shared" si="185"/>
        <v>0</v>
      </c>
      <c r="U642" s="12"/>
      <c r="V642" s="12"/>
      <c r="W642" s="12"/>
      <c r="X642" s="12"/>
      <c r="Y642" s="5"/>
      <c r="Z642" s="12"/>
      <c r="AA642" s="12"/>
      <c r="AB642" s="12"/>
      <c r="AC642" s="12"/>
      <c r="AD642" s="12"/>
      <c r="AE642" s="13"/>
      <c r="AF642" s="12"/>
      <c r="AG642" s="1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</row>
    <row r="643" spans="1:189" ht="12.75" x14ac:dyDescent="0.15">
      <c r="A643" s="127">
        <f t="shared" si="186"/>
        <v>43755</v>
      </c>
      <c r="B643" s="145">
        <f t="shared" ca="1" si="196"/>
        <v>1021.909862</v>
      </c>
      <c r="C643" s="128">
        <f t="shared" si="187"/>
        <v>1000</v>
      </c>
      <c r="D643" s="129">
        <f ca="1">IF(A643&lt;$B$1,VLOOKUP(A643,[1]DI!$A$4:$B$15000,2),0)</f>
        <v>5.3999999999999999E-2</v>
      </c>
      <c r="E643" s="128">
        <f t="shared" ca="1" si="180"/>
        <v>1.0002087200000001</v>
      </c>
      <c r="F643" s="128">
        <f ca="1">(TRUNC(PRODUCT($E$12:$E642),16))</f>
        <v>1.11191340764739</v>
      </c>
      <c r="G643" s="128">
        <f t="shared" ca="1" si="197"/>
        <v>1.0955303090736901</v>
      </c>
      <c r="H643" s="128">
        <f t="shared" ca="1" si="181"/>
        <v>1.01495449</v>
      </c>
      <c r="I643" s="129">
        <f t="shared" si="188"/>
        <v>0.02</v>
      </c>
      <c r="J643" s="136">
        <f t="shared" si="189"/>
        <v>43663</v>
      </c>
      <c r="K643" s="130">
        <f t="shared" si="190"/>
        <v>66</v>
      </c>
      <c r="L643" s="168">
        <f t="shared" si="198"/>
        <v>13</v>
      </c>
      <c r="M643" s="169">
        <f t="shared" si="199"/>
        <v>1.0068528910000001</v>
      </c>
      <c r="N643" s="132">
        <f t="shared" ca="1" si="183"/>
        <v>1.021909862</v>
      </c>
      <c r="O643" s="131">
        <f t="shared" si="192"/>
        <v>0</v>
      </c>
      <c r="P643" s="17">
        <f t="shared" ca="1" si="193"/>
        <v>21.909862</v>
      </c>
      <c r="Q643" s="133">
        <f t="shared" si="184"/>
        <v>0</v>
      </c>
      <c r="R643" s="134" t="str">
        <f t="shared" si="194"/>
        <v>J=</v>
      </c>
      <c r="S643" s="136">
        <f t="shared" si="195"/>
        <v>43847</v>
      </c>
      <c r="T643" s="135">
        <f t="shared" si="185"/>
        <v>0</v>
      </c>
      <c r="U643" s="12"/>
      <c r="V643" s="12"/>
      <c r="W643" s="12"/>
      <c r="X643" s="12"/>
      <c r="Y643" s="5"/>
      <c r="Z643" s="12"/>
      <c r="AA643" s="12"/>
      <c r="AB643" s="12"/>
      <c r="AC643" s="12"/>
      <c r="AD643" s="12"/>
      <c r="AE643" s="13"/>
      <c r="AF643" s="12"/>
      <c r="AG643" s="1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</row>
    <row r="644" spans="1:189" ht="12.75" x14ac:dyDescent="0.15">
      <c r="A644" s="127">
        <f t="shared" si="186"/>
        <v>43756</v>
      </c>
      <c r="B644" s="145">
        <f t="shared" ca="1" si="196"/>
        <v>1022.20347699</v>
      </c>
      <c r="C644" s="128">
        <f t="shared" si="187"/>
        <v>1000</v>
      </c>
      <c r="D644" s="129">
        <f ca="1">IF(A644&lt;$B$1,VLOOKUP(A644,[1]DI!$A$4:$B$15000,2),0)</f>
        <v>5.3999999999999999E-2</v>
      </c>
      <c r="E644" s="128">
        <f t="shared" ca="1" si="180"/>
        <v>1.0002087200000001</v>
      </c>
      <c r="F644" s="128">
        <f ca="1">(TRUNC(PRODUCT($E$12:$E643),16))</f>
        <v>1.11214548621384</v>
      </c>
      <c r="G644" s="128">
        <f t="shared" ca="1" si="197"/>
        <v>1.0955303090736901</v>
      </c>
      <c r="H644" s="128">
        <f t="shared" ca="1" si="181"/>
        <v>1.01516633</v>
      </c>
      <c r="I644" s="129">
        <f t="shared" si="188"/>
        <v>0.02</v>
      </c>
      <c r="J644" s="136">
        <f t="shared" si="189"/>
        <v>43663</v>
      </c>
      <c r="K644" s="130">
        <f t="shared" si="190"/>
        <v>67</v>
      </c>
      <c r="L644" s="168">
        <f t="shared" si="198"/>
        <v>14</v>
      </c>
      <c r="M644" s="169">
        <f t="shared" si="199"/>
        <v>1.006932014</v>
      </c>
      <c r="N644" s="132">
        <f t="shared" ca="1" si="183"/>
        <v>1.0222034769999999</v>
      </c>
      <c r="O644" s="131">
        <f t="shared" si="192"/>
        <v>0</v>
      </c>
      <c r="P644" s="17">
        <f t="shared" ca="1" si="193"/>
        <v>22.203476989999999</v>
      </c>
      <c r="Q644" s="133">
        <f t="shared" si="184"/>
        <v>0</v>
      </c>
      <c r="R644" s="134" t="str">
        <f t="shared" si="194"/>
        <v>J=</v>
      </c>
      <c r="S644" s="136">
        <f t="shared" si="195"/>
        <v>43847</v>
      </c>
      <c r="T644" s="135">
        <f t="shared" si="185"/>
        <v>0</v>
      </c>
      <c r="U644" s="12"/>
      <c r="V644" s="12"/>
      <c r="W644" s="12"/>
      <c r="X644" s="12"/>
      <c r="Y644" s="5"/>
      <c r="Z644" s="12"/>
      <c r="AA644" s="12"/>
      <c r="AB644" s="12"/>
      <c r="AC644" s="12"/>
      <c r="AD644" s="12"/>
      <c r="AE644" s="13"/>
      <c r="AF644" s="12"/>
      <c r="AG644" s="1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</row>
    <row r="645" spans="1:189" ht="12.75" x14ac:dyDescent="0.15">
      <c r="A645" s="127">
        <f t="shared" si="186"/>
        <v>43757</v>
      </c>
      <c r="B645" s="145">
        <f t="shared" ca="1" si="196"/>
        <v>1022.4971829999999</v>
      </c>
      <c r="C645" s="128">
        <f t="shared" si="187"/>
        <v>1000</v>
      </c>
      <c r="D645" s="129">
        <f ca="1">IF(A645&lt;$B$1,VLOOKUP(A645,[1]DI!$A$4:$B$15000,2),0)</f>
        <v>0</v>
      </c>
      <c r="E645" s="128">
        <f t="shared" ca="1" si="180"/>
        <v>1</v>
      </c>
      <c r="F645" s="128">
        <f ca="1">(TRUNC(PRODUCT($E$12:$E644),16))</f>
        <v>1.1123776132197201</v>
      </c>
      <c r="G645" s="128">
        <f t="shared" ca="1" si="197"/>
        <v>1.0955303090736901</v>
      </c>
      <c r="H645" s="128">
        <f t="shared" ca="1" si="181"/>
        <v>1.0153782200000001</v>
      </c>
      <c r="I645" s="129">
        <f t="shared" si="188"/>
        <v>0.02</v>
      </c>
      <c r="J645" s="136">
        <f t="shared" si="189"/>
        <v>43663</v>
      </c>
      <c r="K645" s="130">
        <f t="shared" si="190"/>
        <v>67</v>
      </c>
      <c r="L645" s="168">
        <f t="shared" si="198"/>
        <v>15</v>
      </c>
      <c r="M645" s="169">
        <f t="shared" si="199"/>
        <v>1.007011144</v>
      </c>
      <c r="N645" s="132">
        <f t="shared" ca="1" si="183"/>
        <v>1.022497183</v>
      </c>
      <c r="O645" s="131">
        <f t="shared" si="192"/>
        <v>0</v>
      </c>
      <c r="P645" s="17">
        <f t="shared" ca="1" si="193"/>
        <v>22.497183</v>
      </c>
      <c r="Q645" s="133">
        <f t="shared" si="184"/>
        <v>0</v>
      </c>
      <c r="R645" s="134" t="str">
        <f t="shared" si="194"/>
        <v>J=</v>
      </c>
      <c r="S645" s="136">
        <f t="shared" si="195"/>
        <v>43847</v>
      </c>
      <c r="T645" s="135">
        <f t="shared" si="185"/>
        <v>0</v>
      </c>
      <c r="U645" s="12"/>
      <c r="V645" s="12"/>
      <c r="W645" s="12"/>
      <c r="X645" s="12"/>
      <c r="Y645" s="5"/>
      <c r="Z645" s="12"/>
      <c r="AA645" s="12"/>
      <c r="AB645" s="12"/>
      <c r="AC645" s="12"/>
      <c r="AD645" s="12"/>
      <c r="AE645" s="13"/>
      <c r="AF645" s="12"/>
      <c r="AG645" s="1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</row>
    <row r="646" spans="1:189" ht="12.75" x14ac:dyDescent="0.15">
      <c r="A646" s="127">
        <f t="shared" si="186"/>
        <v>43758</v>
      </c>
      <c r="B646" s="145">
        <f t="shared" ca="1" si="196"/>
        <v>1022.4971829999999</v>
      </c>
      <c r="C646" s="128">
        <f t="shared" si="187"/>
        <v>1000</v>
      </c>
      <c r="D646" s="129">
        <f ca="1">IF(A646&lt;$B$1,VLOOKUP(A646,[1]DI!$A$4:$B$15000,2),0)</f>
        <v>0</v>
      </c>
      <c r="E646" s="128">
        <f t="shared" ca="1" si="180"/>
        <v>1</v>
      </c>
      <c r="F646" s="128">
        <f ca="1">(TRUNC(PRODUCT($E$12:$E645),16))</f>
        <v>1.1123776132197201</v>
      </c>
      <c r="G646" s="128">
        <f t="shared" ca="1" si="197"/>
        <v>1.0955303090736901</v>
      </c>
      <c r="H646" s="128">
        <f t="shared" ca="1" si="181"/>
        <v>1.0153782200000001</v>
      </c>
      <c r="I646" s="129">
        <f t="shared" si="188"/>
        <v>0.02</v>
      </c>
      <c r="J646" s="136">
        <f t="shared" si="189"/>
        <v>43663</v>
      </c>
      <c r="K646" s="130">
        <f t="shared" si="190"/>
        <v>67</v>
      </c>
      <c r="L646" s="168">
        <f t="shared" si="198"/>
        <v>15</v>
      </c>
      <c r="M646" s="169">
        <f t="shared" si="199"/>
        <v>1.007011144</v>
      </c>
      <c r="N646" s="132">
        <f t="shared" ca="1" si="183"/>
        <v>1.022497183</v>
      </c>
      <c r="O646" s="131">
        <f t="shared" si="192"/>
        <v>0</v>
      </c>
      <c r="P646" s="17">
        <f t="shared" ca="1" si="193"/>
        <v>22.497183</v>
      </c>
      <c r="Q646" s="133">
        <f t="shared" si="184"/>
        <v>0</v>
      </c>
      <c r="R646" s="134" t="str">
        <f t="shared" si="194"/>
        <v>J=</v>
      </c>
      <c r="S646" s="136">
        <f t="shared" si="195"/>
        <v>43847</v>
      </c>
      <c r="T646" s="135">
        <f t="shared" si="185"/>
        <v>0</v>
      </c>
      <c r="U646" s="12"/>
      <c r="V646" s="12"/>
      <c r="W646" s="12"/>
      <c r="X646" s="12"/>
      <c r="Y646" s="5"/>
      <c r="Z646" s="12"/>
      <c r="AA646" s="12"/>
      <c r="AB646" s="12"/>
      <c r="AC646" s="12"/>
      <c r="AD646" s="12"/>
      <c r="AE646" s="13"/>
      <c r="AF646" s="12"/>
      <c r="AG646" s="1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</row>
    <row r="647" spans="1:189" ht="12.75" x14ac:dyDescent="0.15">
      <c r="A647" s="127">
        <f t="shared" si="186"/>
        <v>43759</v>
      </c>
      <c r="B647" s="145">
        <f t="shared" ca="1" si="196"/>
        <v>1022.4971829999999</v>
      </c>
      <c r="C647" s="128">
        <f t="shared" si="187"/>
        <v>1000</v>
      </c>
      <c r="D647" s="129">
        <f ca="1">IF(A647&lt;$B$1,VLOOKUP(A647,[1]DI!$A$4:$B$15000,2),0)</f>
        <v>5.3999999999999999E-2</v>
      </c>
      <c r="E647" s="128">
        <f t="shared" ca="1" si="180"/>
        <v>1.0002087200000001</v>
      </c>
      <c r="F647" s="128">
        <f ca="1">(TRUNC(PRODUCT($E$12:$E646),16))</f>
        <v>1.1123776132197201</v>
      </c>
      <c r="G647" s="128">
        <f t="shared" ca="1" si="197"/>
        <v>1.0955303090736901</v>
      </c>
      <c r="H647" s="128">
        <f t="shared" ca="1" si="181"/>
        <v>1.0153782200000001</v>
      </c>
      <c r="I647" s="129">
        <f t="shared" si="188"/>
        <v>0.02</v>
      </c>
      <c r="J647" s="136">
        <f t="shared" si="189"/>
        <v>43663</v>
      </c>
      <c r="K647" s="130">
        <f t="shared" si="190"/>
        <v>68</v>
      </c>
      <c r="L647" s="168">
        <f t="shared" si="198"/>
        <v>15</v>
      </c>
      <c r="M647" s="169">
        <f t="shared" si="199"/>
        <v>1.007011144</v>
      </c>
      <c r="N647" s="132">
        <f t="shared" ca="1" si="183"/>
        <v>1.022497183</v>
      </c>
      <c r="O647" s="131">
        <f t="shared" si="192"/>
        <v>0</v>
      </c>
      <c r="P647" s="17">
        <f t="shared" ca="1" si="193"/>
        <v>22.497183</v>
      </c>
      <c r="Q647" s="133">
        <f t="shared" si="184"/>
        <v>0</v>
      </c>
      <c r="R647" s="134" t="str">
        <f t="shared" si="194"/>
        <v>J=</v>
      </c>
      <c r="S647" s="136">
        <f t="shared" si="195"/>
        <v>43847</v>
      </c>
      <c r="T647" s="135">
        <f t="shared" si="185"/>
        <v>0</v>
      </c>
      <c r="U647" s="12"/>
      <c r="V647" s="12"/>
      <c r="W647" s="12"/>
      <c r="X647" s="12"/>
      <c r="Y647" s="5"/>
      <c r="Z647" s="12"/>
      <c r="AA647" s="12"/>
      <c r="AB647" s="12"/>
      <c r="AC647" s="12"/>
      <c r="AD647" s="12"/>
      <c r="AE647" s="13"/>
      <c r="AF647" s="12"/>
      <c r="AG647" s="1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</row>
    <row r="648" spans="1:189" ht="12.75" x14ac:dyDescent="0.15">
      <c r="A648" s="127">
        <f t="shared" si="186"/>
        <v>43760</v>
      </c>
      <c r="B648" s="145">
        <f t="shared" ca="1" si="196"/>
        <v>1022.790969</v>
      </c>
      <c r="C648" s="128">
        <f t="shared" si="187"/>
        <v>1000</v>
      </c>
      <c r="D648" s="129">
        <f ca="1">IF(A648&lt;$B$1,VLOOKUP(A648,[1]DI!$A$4:$B$15000,2),0)</f>
        <v>5.3999999999999999E-2</v>
      </c>
      <c r="E648" s="128">
        <f t="shared" ca="1" si="180"/>
        <v>1.0002087200000001</v>
      </c>
      <c r="F648" s="128">
        <f ca="1">(TRUNC(PRODUCT($E$12:$E647),16))</f>
        <v>1.11260978867515</v>
      </c>
      <c r="G648" s="128">
        <f t="shared" ca="1" si="197"/>
        <v>1.0955303090736901</v>
      </c>
      <c r="H648" s="128">
        <f t="shared" ca="1" si="181"/>
        <v>1.01559015</v>
      </c>
      <c r="I648" s="129">
        <f t="shared" si="188"/>
        <v>0.02</v>
      </c>
      <c r="J648" s="136">
        <f t="shared" si="189"/>
        <v>43663</v>
      </c>
      <c r="K648" s="130">
        <f t="shared" si="190"/>
        <v>69</v>
      </c>
      <c r="L648" s="168">
        <f t="shared" si="198"/>
        <v>16</v>
      </c>
      <c r="M648" s="169">
        <f t="shared" si="199"/>
        <v>1.0070902799999999</v>
      </c>
      <c r="N648" s="132">
        <f t="shared" ca="1" si="183"/>
        <v>1.0227909690000001</v>
      </c>
      <c r="O648" s="131">
        <f t="shared" si="192"/>
        <v>0</v>
      </c>
      <c r="P648" s="17">
        <f t="shared" ca="1" si="193"/>
        <v>22.790969</v>
      </c>
      <c r="Q648" s="133">
        <f t="shared" si="184"/>
        <v>0</v>
      </c>
      <c r="R648" s="134" t="str">
        <f t="shared" si="194"/>
        <v>J=</v>
      </c>
      <c r="S648" s="136">
        <f t="shared" si="195"/>
        <v>43847</v>
      </c>
      <c r="T648" s="135">
        <f t="shared" si="185"/>
        <v>0</v>
      </c>
      <c r="U648" s="12"/>
      <c r="V648" s="12"/>
      <c r="W648" s="12"/>
      <c r="X648" s="12"/>
      <c r="Y648" s="5"/>
      <c r="Z648" s="12"/>
      <c r="AA648" s="12"/>
      <c r="AB648" s="12"/>
      <c r="AC648" s="12"/>
      <c r="AD648" s="12"/>
      <c r="AE648" s="13"/>
      <c r="AF648" s="12"/>
      <c r="AG648" s="1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</row>
    <row r="649" spans="1:189" ht="12.75" x14ac:dyDescent="0.15">
      <c r="A649" s="127">
        <f t="shared" si="186"/>
        <v>43761</v>
      </c>
      <c r="B649" s="145">
        <f t="shared" ca="1" si="196"/>
        <v>1023.084834</v>
      </c>
      <c r="C649" s="128">
        <f t="shared" si="187"/>
        <v>1000</v>
      </c>
      <c r="D649" s="129">
        <f ca="1">IF(A649&lt;$B$1,VLOOKUP(A649,[1]DI!$A$4:$B$15000,2),0)</f>
        <v>5.3999999999999999E-2</v>
      </c>
      <c r="E649" s="128">
        <f t="shared" ca="1" si="180"/>
        <v>1.0002087200000001</v>
      </c>
      <c r="F649" s="128">
        <f ca="1">(TRUNC(PRODUCT($E$12:$E648),16))</f>
        <v>1.1128420125902401</v>
      </c>
      <c r="G649" s="128">
        <f t="shared" ca="1" si="197"/>
        <v>1.0955303090736901</v>
      </c>
      <c r="H649" s="128">
        <f t="shared" ca="1" si="181"/>
        <v>1.01580212</v>
      </c>
      <c r="I649" s="129">
        <f t="shared" si="188"/>
        <v>0.02</v>
      </c>
      <c r="J649" s="136">
        <f t="shared" si="189"/>
        <v>43663</v>
      </c>
      <c r="K649" s="130">
        <f t="shared" si="190"/>
        <v>70</v>
      </c>
      <c r="L649" s="168">
        <f t="shared" si="198"/>
        <v>17</v>
      </c>
      <c r="M649" s="169">
        <f t="shared" si="199"/>
        <v>1.007169422</v>
      </c>
      <c r="N649" s="132">
        <f t="shared" ca="1" si="183"/>
        <v>1.0230848340000001</v>
      </c>
      <c r="O649" s="131">
        <f t="shared" si="192"/>
        <v>0</v>
      </c>
      <c r="P649" s="17">
        <f t="shared" ca="1" si="193"/>
        <v>23.084834000000001</v>
      </c>
      <c r="Q649" s="133">
        <f t="shared" si="184"/>
        <v>0</v>
      </c>
      <c r="R649" s="134" t="str">
        <f t="shared" si="194"/>
        <v>J=</v>
      </c>
      <c r="S649" s="136">
        <f t="shared" si="195"/>
        <v>43847</v>
      </c>
      <c r="T649" s="135">
        <f t="shared" si="185"/>
        <v>0</v>
      </c>
      <c r="U649" s="12"/>
      <c r="V649" s="12"/>
      <c r="W649" s="12"/>
      <c r="X649" s="12"/>
      <c r="Y649" s="5"/>
      <c r="Z649" s="12"/>
      <c r="AA649" s="12"/>
      <c r="AB649" s="12"/>
      <c r="AC649" s="12"/>
      <c r="AD649" s="12"/>
      <c r="AE649" s="13"/>
      <c r="AF649" s="12"/>
      <c r="AG649" s="1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</row>
    <row r="650" spans="1:189" ht="12.75" x14ac:dyDescent="0.15">
      <c r="A650" s="127">
        <f t="shared" si="186"/>
        <v>43762</v>
      </c>
      <c r="B650" s="145">
        <f t="shared" ca="1" si="196"/>
        <v>1023.37879</v>
      </c>
      <c r="C650" s="128">
        <f t="shared" si="187"/>
        <v>1000</v>
      </c>
      <c r="D650" s="129">
        <f ca="1">IF(A650&lt;$B$1,VLOOKUP(A650,[1]DI!$A$4:$B$15000,2),0)</f>
        <v>5.3999999999999999E-2</v>
      </c>
      <c r="E650" s="128">
        <f t="shared" ca="1" si="180"/>
        <v>1.0002087200000001</v>
      </c>
      <c r="F650" s="128">
        <f ca="1">(TRUNC(PRODUCT($E$12:$E649),16))</f>
        <v>1.1130742849751101</v>
      </c>
      <c r="G650" s="128">
        <f t="shared" ca="1" si="197"/>
        <v>1.0955303090736901</v>
      </c>
      <c r="H650" s="128">
        <f t="shared" ca="1" si="181"/>
        <v>1.01601414</v>
      </c>
      <c r="I650" s="129">
        <f t="shared" si="188"/>
        <v>0.02</v>
      </c>
      <c r="J650" s="136">
        <f t="shared" si="189"/>
        <v>43663</v>
      </c>
      <c r="K650" s="130">
        <f t="shared" si="190"/>
        <v>71</v>
      </c>
      <c r="L650" s="168">
        <f t="shared" si="198"/>
        <v>18</v>
      </c>
      <c r="M650" s="169">
        <f t="shared" si="199"/>
        <v>1.00724857</v>
      </c>
      <c r="N650" s="132">
        <f t="shared" ca="1" si="183"/>
        <v>1.02337879</v>
      </c>
      <c r="O650" s="131">
        <f t="shared" si="192"/>
        <v>0</v>
      </c>
      <c r="P650" s="17">
        <f t="shared" ca="1" si="193"/>
        <v>23.378789999999999</v>
      </c>
      <c r="Q650" s="133">
        <f t="shared" si="184"/>
        <v>0</v>
      </c>
      <c r="R650" s="134" t="str">
        <f t="shared" si="194"/>
        <v>J=</v>
      </c>
      <c r="S650" s="136">
        <f t="shared" si="195"/>
        <v>43847</v>
      </c>
      <c r="T650" s="135">
        <f t="shared" si="185"/>
        <v>0</v>
      </c>
      <c r="U650" s="12"/>
      <c r="V650" s="12"/>
      <c r="W650" s="12"/>
      <c r="X650" s="12"/>
      <c r="Y650" s="5"/>
      <c r="Z650" s="12"/>
      <c r="AA650" s="12"/>
      <c r="AB650" s="12"/>
      <c r="AC650" s="12"/>
      <c r="AD650" s="12"/>
      <c r="AE650" s="13"/>
      <c r="AF650" s="12"/>
      <c r="AG650" s="1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</row>
    <row r="651" spans="1:189" ht="12.75" x14ac:dyDescent="0.15">
      <c r="A651" s="127">
        <f t="shared" si="186"/>
        <v>43763</v>
      </c>
      <c r="B651" s="145">
        <f t="shared" ca="1" si="196"/>
        <v>1023.672826</v>
      </c>
      <c r="C651" s="128">
        <f t="shared" si="187"/>
        <v>1000</v>
      </c>
      <c r="D651" s="129">
        <f ca="1">IF(A651&lt;$B$1,VLOOKUP(A651,[1]DI!$A$4:$B$15000,2),0)</f>
        <v>5.3999999999999999E-2</v>
      </c>
      <c r="E651" s="128">
        <f t="shared" ca="1" si="180"/>
        <v>1.0002087200000001</v>
      </c>
      <c r="F651" s="128">
        <f ca="1">(TRUNC(PRODUCT($E$12:$E650),16))</f>
        <v>1.11330660583987</v>
      </c>
      <c r="G651" s="128">
        <f t="shared" ca="1" si="197"/>
        <v>1.0955303090736901</v>
      </c>
      <c r="H651" s="128">
        <f t="shared" ca="1" si="181"/>
        <v>1.0162262</v>
      </c>
      <c r="I651" s="129">
        <f t="shared" si="188"/>
        <v>0.02</v>
      </c>
      <c r="J651" s="136">
        <f t="shared" si="189"/>
        <v>43663</v>
      </c>
      <c r="K651" s="130">
        <f t="shared" si="190"/>
        <v>72</v>
      </c>
      <c r="L651" s="168">
        <f t="shared" si="198"/>
        <v>19</v>
      </c>
      <c r="M651" s="169">
        <f t="shared" si="199"/>
        <v>1.0073277249999999</v>
      </c>
      <c r="N651" s="132">
        <f t="shared" ca="1" si="183"/>
        <v>1.0236728260000001</v>
      </c>
      <c r="O651" s="131">
        <f t="shared" si="192"/>
        <v>0</v>
      </c>
      <c r="P651" s="17">
        <f t="shared" ca="1" si="193"/>
        <v>23.672826000000001</v>
      </c>
      <c r="Q651" s="133">
        <f t="shared" si="184"/>
        <v>0</v>
      </c>
      <c r="R651" s="134" t="str">
        <f t="shared" si="194"/>
        <v>J=</v>
      </c>
      <c r="S651" s="136">
        <f t="shared" si="195"/>
        <v>43847</v>
      </c>
      <c r="T651" s="135">
        <f t="shared" si="185"/>
        <v>0</v>
      </c>
      <c r="U651" s="12"/>
      <c r="V651" s="12"/>
      <c r="W651" s="12"/>
      <c r="X651" s="12"/>
      <c r="Y651" s="5"/>
      <c r="Z651" s="12"/>
      <c r="AA651" s="12"/>
      <c r="AB651" s="12"/>
      <c r="AC651" s="12"/>
      <c r="AD651" s="12"/>
      <c r="AE651" s="13"/>
      <c r="AF651" s="12"/>
      <c r="AG651" s="1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</row>
    <row r="652" spans="1:189" ht="12.75" x14ac:dyDescent="0.15">
      <c r="A652" s="127">
        <f t="shared" si="186"/>
        <v>43764</v>
      </c>
      <c r="B652" s="145">
        <f t="shared" ca="1" si="196"/>
        <v>1023.966953</v>
      </c>
      <c r="C652" s="128">
        <f t="shared" si="187"/>
        <v>1000</v>
      </c>
      <c r="D652" s="129">
        <f ca="1">IF(A652&lt;$B$1,VLOOKUP(A652,[1]DI!$A$4:$B$15000,2),0)</f>
        <v>0</v>
      </c>
      <c r="E652" s="128">
        <f t="shared" ref="E652:E715" ca="1" si="200">IF(A652&lt;A$10,1,ROUND(((1+D652)^(1/252)),8))</f>
        <v>1</v>
      </c>
      <c r="F652" s="128">
        <f ca="1">(TRUNC(PRODUCT($E$12:$E651),16))</f>
        <v>1.1135389751946401</v>
      </c>
      <c r="G652" s="128">
        <f t="shared" ca="1" si="197"/>
        <v>1.0955303090736901</v>
      </c>
      <c r="H652" s="128">
        <f t="shared" ref="H652:H715" ca="1" si="201">ROUND(F652/G652,8)</f>
        <v>1.0164383100000001</v>
      </c>
      <c r="I652" s="129">
        <f t="shared" si="188"/>
        <v>0.02</v>
      </c>
      <c r="J652" s="136">
        <f t="shared" si="189"/>
        <v>43663</v>
      </c>
      <c r="K652" s="130">
        <f t="shared" si="190"/>
        <v>72</v>
      </c>
      <c r="L652" s="168">
        <f t="shared" si="198"/>
        <v>20</v>
      </c>
      <c r="M652" s="169">
        <f t="shared" si="199"/>
        <v>1.0074068860000001</v>
      </c>
      <c r="N652" s="132">
        <f t="shared" ref="N652:N715" ca="1" si="202">ROUND(H652*M652,9)</f>
        <v>1.023966953</v>
      </c>
      <c r="O652" s="131">
        <f t="shared" si="192"/>
        <v>0</v>
      </c>
      <c r="P652" s="17">
        <f t="shared" ca="1" si="193"/>
        <v>23.966953</v>
      </c>
      <c r="Q652" s="133">
        <f t="shared" ref="Q652:Q715" si="203">IF(O652&gt;0,VLOOKUP(A652,$W$12:$AB$60,5),0)</f>
        <v>0</v>
      </c>
      <c r="R652" s="134" t="str">
        <f t="shared" si="194"/>
        <v>J=</v>
      </c>
      <c r="S652" s="136">
        <f t="shared" si="195"/>
        <v>43847</v>
      </c>
      <c r="T652" s="135">
        <f t="shared" ref="T652:T715" si="204">IF(O652&gt;0,(P652+Q652)*T$9,0)</f>
        <v>0</v>
      </c>
      <c r="U652" s="12"/>
      <c r="V652" s="12"/>
      <c r="W652" s="12"/>
      <c r="X652" s="12"/>
      <c r="Y652" s="5"/>
      <c r="Z652" s="12"/>
      <c r="AA652" s="12"/>
      <c r="AB652" s="12"/>
      <c r="AC652" s="12"/>
      <c r="AD652" s="12"/>
      <c r="AE652" s="13"/>
      <c r="AF652" s="12"/>
      <c r="AG652" s="1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</row>
    <row r="653" spans="1:189" ht="12.75" x14ac:dyDescent="0.15">
      <c r="A653" s="127">
        <f t="shared" ref="A653:A716" si="205">(A652+1)</f>
        <v>43765</v>
      </c>
      <c r="B653" s="145">
        <f t="shared" ca="1" si="196"/>
        <v>1023.966953</v>
      </c>
      <c r="C653" s="128">
        <f t="shared" ref="C653:C716" si="206">(C652-Q652)</f>
        <v>1000</v>
      </c>
      <c r="D653" s="129">
        <f ca="1">IF(A653&lt;$B$1,VLOOKUP(A653,[1]DI!$A$4:$B$15000,2),0)</f>
        <v>0</v>
      </c>
      <c r="E653" s="128">
        <f t="shared" ca="1" si="200"/>
        <v>1</v>
      </c>
      <c r="F653" s="128">
        <f ca="1">(TRUNC(PRODUCT($E$12:$E652),16))</f>
        <v>1.1135389751946401</v>
      </c>
      <c r="G653" s="128">
        <f t="shared" ca="1" si="197"/>
        <v>1.0955303090736901</v>
      </c>
      <c r="H653" s="128">
        <f t="shared" ca="1" si="201"/>
        <v>1.0164383100000001</v>
      </c>
      <c r="I653" s="129">
        <f t="shared" ref="I653:I716" si="207">I652</f>
        <v>0.02</v>
      </c>
      <c r="J653" s="136">
        <f t="shared" ref="J653:J716" si="208">IF(O652&gt;0,VLOOKUP(O652,V$12:AF$60,2),J652)</f>
        <v>43663</v>
      </c>
      <c r="K653" s="130">
        <f t="shared" ref="K653:K716" si="209">IF(A653&gt;J653,IF(NETWORKDAYS(J653,A653,$V$71:$V$455)-1=0,1,NETWORKDAYS(J653,A653,$V$71:$V$455)-1),0)</f>
        <v>72</v>
      </c>
      <c r="L653" s="168">
        <f t="shared" si="198"/>
        <v>20</v>
      </c>
      <c r="M653" s="169">
        <f t="shared" si="199"/>
        <v>1.0074068860000001</v>
      </c>
      <c r="N653" s="132">
        <f t="shared" ca="1" si="202"/>
        <v>1.023966953</v>
      </c>
      <c r="O653" s="131">
        <f t="shared" ref="O653:O716" si="210">IF(VLOOKUP(A653,W$12:AD$60,8)=VLOOKUP(A652,W$12:AD$60,8),0,VLOOKUP(A653,W$12:AD$60,8))</f>
        <v>0</v>
      </c>
      <c r="P653" s="17">
        <f t="shared" ref="P653:P716" ca="1" si="211">TRUNC(((N653-1)*C653),8)</f>
        <v>23.966953</v>
      </c>
      <c r="Q653" s="133">
        <f t="shared" si="203"/>
        <v>0</v>
      </c>
      <c r="R653" s="134" t="str">
        <f t="shared" ref="R653:R716" si="212">IF(O652&gt;0,VLOOKUP(O652,V$12:AF$60,10),R652)</f>
        <v>J=</v>
      </c>
      <c r="S653" s="136">
        <f t="shared" ref="S653:S716" si="213">IF(O652&gt;0,VLOOKUP(O652,V$12:AF$60,11),S652)</f>
        <v>43847</v>
      </c>
      <c r="T653" s="135">
        <f t="shared" si="204"/>
        <v>0</v>
      </c>
      <c r="U653" s="12"/>
      <c r="V653" s="12"/>
      <c r="W653" s="12"/>
      <c r="X653" s="12"/>
      <c r="Y653" s="5"/>
      <c r="Z653" s="12"/>
      <c r="AA653" s="12"/>
      <c r="AB653" s="12"/>
      <c r="AC653" s="12"/>
      <c r="AD653" s="12"/>
      <c r="AE653" s="13"/>
      <c r="AF653" s="12"/>
      <c r="AG653" s="1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</row>
    <row r="654" spans="1:189" ht="12.75" x14ac:dyDescent="0.15">
      <c r="A654" s="127">
        <f t="shared" si="205"/>
        <v>43766</v>
      </c>
      <c r="B654" s="145">
        <f t="shared" ref="B654:B717" ca="1" si="214">IF(A654&lt;=TODAY(),C654+P654,IF(AND(A654&gt;TODAY(),A654&lt;=$B$1),IF(VLOOKUP(TODAY(),$A$10:$D$10000,4,FALSE)=0,"n.d",C654+P654),"n.d"))</f>
        <v>1023.966953</v>
      </c>
      <c r="C654" s="128">
        <f t="shared" si="206"/>
        <v>1000</v>
      </c>
      <c r="D654" s="129">
        <f ca="1">IF(A654&lt;$B$1,VLOOKUP(A654,[1]DI!$A$4:$B$15000,2),0)</f>
        <v>5.3999999999999999E-2</v>
      </c>
      <c r="E654" s="128">
        <f t="shared" ca="1" si="200"/>
        <v>1.0002087200000001</v>
      </c>
      <c r="F654" s="128">
        <f ca="1">(TRUNC(PRODUCT($E$12:$E653),16))</f>
        <v>1.1135389751946401</v>
      </c>
      <c r="G654" s="128">
        <f t="shared" ca="1" si="197"/>
        <v>1.0955303090736901</v>
      </c>
      <c r="H654" s="128">
        <f t="shared" ca="1" si="201"/>
        <v>1.0164383100000001</v>
      </c>
      <c r="I654" s="129">
        <f t="shared" si="207"/>
        <v>0.02</v>
      </c>
      <c r="J654" s="136">
        <f t="shared" si="208"/>
        <v>43663</v>
      </c>
      <c r="K654" s="130">
        <f t="shared" si="209"/>
        <v>73</v>
      </c>
      <c r="L654" s="168">
        <f t="shared" si="198"/>
        <v>20</v>
      </c>
      <c r="M654" s="169">
        <f t="shared" si="199"/>
        <v>1.0074068860000001</v>
      </c>
      <c r="N654" s="132">
        <f t="shared" ca="1" si="202"/>
        <v>1.023966953</v>
      </c>
      <c r="O654" s="131">
        <f t="shared" si="210"/>
        <v>0</v>
      </c>
      <c r="P654" s="17">
        <f t="shared" ca="1" si="211"/>
        <v>23.966953</v>
      </c>
      <c r="Q654" s="133">
        <f t="shared" si="203"/>
        <v>0</v>
      </c>
      <c r="R654" s="134" t="str">
        <f t="shared" si="212"/>
        <v>J=</v>
      </c>
      <c r="S654" s="136">
        <f t="shared" si="213"/>
        <v>43847</v>
      </c>
      <c r="T654" s="135">
        <f t="shared" si="204"/>
        <v>0</v>
      </c>
      <c r="U654" s="12"/>
      <c r="V654" s="12"/>
      <c r="W654" s="12"/>
      <c r="X654" s="12"/>
      <c r="Y654" s="5"/>
      <c r="Z654" s="12"/>
      <c r="AA654" s="12"/>
      <c r="AB654" s="12"/>
      <c r="AC654" s="12"/>
      <c r="AD654" s="12"/>
      <c r="AE654" s="13"/>
      <c r="AF654" s="12"/>
      <c r="AG654" s="1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</row>
    <row r="655" spans="1:189" ht="12.75" x14ac:dyDescent="0.15">
      <c r="A655" s="127">
        <f t="shared" si="205"/>
        <v>43767</v>
      </c>
      <c r="B655" s="145">
        <f t="shared" ca="1" si="214"/>
        <v>1024.26115899</v>
      </c>
      <c r="C655" s="128">
        <f t="shared" si="206"/>
        <v>1000</v>
      </c>
      <c r="D655" s="129">
        <f ca="1">IF(A655&lt;$B$1,VLOOKUP(A655,[1]DI!$A$4:$B$15000,2),0)</f>
        <v>5.3999999999999999E-2</v>
      </c>
      <c r="E655" s="128">
        <f t="shared" ca="1" si="200"/>
        <v>1.0002087200000001</v>
      </c>
      <c r="F655" s="128">
        <f ca="1">(TRUNC(PRODUCT($E$12:$E654),16))</f>
        <v>1.1137713930495501</v>
      </c>
      <c r="G655" s="128">
        <f t="shared" ca="1" si="197"/>
        <v>1.0955303090736901</v>
      </c>
      <c r="H655" s="128">
        <f t="shared" ca="1" si="201"/>
        <v>1.0166504599999999</v>
      </c>
      <c r="I655" s="129">
        <f t="shared" si="207"/>
        <v>0.02</v>
      </c>
      <c r="J655" s="136">
        <f t="shared" si="208"/>
        <v>43663</v>
      </c>
      <c r="K655" s="130">
        <f t="shared" si="209"/>
        <v>74</v>
      </c>
      <c r="L655" s="168">
        <f t="shared" si="198"/>
        <v>21</v>
      </c>
      <c r="M655" s="169">
        <f t="shared" si="199"/>
        <v>1.007486053</v>
      </c>
      <c r="N655" s="132">
        <f t="shared" ca="1" si="202"/>
        <v>1.0242611589999999</v>
      </c>
      <c r="O655" s="131">
        <f t="shared" si="210"/>
        <v>0</v>
      </c>
      <c r="P655" s="17">
        <f t="shared" ca="1" si="211"/>
        <v>24.261158989999998</v>
      </c>
      <c r="Q655" s="133">
        <f t="shared" si="203"/>
        <v>0</v>
      </c>
      <c r="R655" s="134" t="str">
        <f t="shared" si="212"/>
        <v>J=</v>
      </c>
      <c r="S655" s="136">
        <f t="shared" si="213"/>
        <v>43847</v>
      </c>
      <c r="T655" s="135">
        <f t="shared" si="204"/>
        <v>0</v>
      </c>
      <c r="U655" s="12"/>
      <c r="V655" s="12"/>
      <c r="W655" s="12"/>
      <c r="X655" s="12"/>
      <c r="Y655" s="5"/>
      <c r="Z655" s="12"/>
      <c r="AA655" s="12"/>
      <c r="AB655" s="12"/>
      <c r="AC655" s="12"/>
      <c r="AD655" s="12"/>
      <c r="AE655" s="13"/>
      <c r="AF655" s="12"/>
      <c r="AG655" s="1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</row>
    <row r="656" spans="1:189" ht="12.75" x14ac:dyDescent="0.15">
      <c r="A656" s="127">
        <f t="shared" si="205"/>
        <v>43768</v>
      </c>
      <c r="B656" s="145">
        <f t="shared" ca="1" si="214"/>
        <v>1024.555456</v>
      </c>
      <c r="C656" s="128">
        <f t="shared" si="206"/>
        <v>1000</v>
      </c>
      <c r="D656" s="129">
        <f ca="1">IF(A656&lt;$B$1,VLOOKUP(A656,[1]DI!$A$4:$B$15000,2),0)</f>
        <v>5.3999999999999999E-2</v>
      </c>
      <c r="E656" s="128">
        <f t="shared" ca="1" si="200"/>
        <v>1.0002087200000001</v>
      </c>
      <c r="F656" s="128">
        <f ca="1">(TRUNC(PRODUCT($E$12:$E655),16))</f>
        <v>1.1140038594146999</v>
      </c>
      <c r="G656" s="128">
        <f t="shared" ca="1" si="197"/>
        <v>1.0955303090736901</v>
      </c>
      <c r="H656" s="128">
        <f t="shared" ca="1" si="201"/>
        <v>1.0168626599999999</v>
      </c>
      <c r="I656" s="129">
        <f t="shared" si="207"/>
        <v>0.02</v>
      </c>
      <c r="J656" s="136">
        <f t="shared" si="208"/>
        <v>43663</v>
      </c>
      <c r="K656" s="130">
        <f t="shared" si="209"/>
        <v>75</v>
      </c>
      <c r="L656" s="168">
        <f t="shared" si="198"/>
        <v>22</v>
      </c>
      <c r="M656" s="169">
        <f t="shared" si="199"/>
        <v>1.0075652260000001</v>
      </c>
      <c r="N656" s="132">
        <f t="shared" ca="1" si="202"/>
        <v>1.0245554560000001</v>
      </c>
      <c r="O656" s="131">
        <f t="shared" si="210"/>
        <v>0</v>
      </c>
      <c r="P656" s="17">
        <f t="shared" ca="1" si="211"/>
        <v>24.555456</v>
      </c>
      <c r="Q656" s="133">
        <f t="shared" si="203"/>
        <v>0</v>
      </c>
      <c r="R656" s="134" t="str">
        <f t="shared" si="212"/>
        <v>J=</v>
      </c>
      <c r="S656" s="136">
        <f t="shared" si="213"/>
        <v>43847</v>
      </c>
      <c r="T656" s="135">
        <f t="shared" si="204"/>
        <v>0</v>
      </c>
      <c r="U656" s="12"/>
      <c r="V656" s="12"/>
      <c r="W656" s="12"/>
      <c r="X656" s="12"/>
      <c r="Y656" s="5"/>
      <c r="Z656" s="12"/>
      <c r="AA656" s="12"/>
      <c r="AB656" s="12"/>
      <c r="AC656" s="12"/>
      <c r="AD656" s="12"/>
      <c r="AE656" s="13"/>
      <c r="AF656" s="12"/>
      <c r="AG656" s="1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</row>
    <row r="657" spans="1:189" ht="12.75" x14ac:dyDescent="0.15">
      <c r="A657" s="127">
        <f t="shared" si="205"/>
        <v>43769</v>
      </c>
      <c r="B657" s="145">
        <f t="shared" ca="1" si="214"/>
        <v>1024.84983199</v>
      </c>
      <c r="C657" s="128">
        <f t="shared" si="206"/>
        <v>1000</v>
      </c>
      <c r="D657" s="129">
        <f ca="1">IF(A657&lt;$B$1,VLOOKUP(A657,[1]DI!$A$4:$B$15000,2),0)</f>
        <v>4.9000000000000002E-2</v>
      </c>
      <c r="E657" s="128">
        <f t="shared" ca="1" si="200"/>
        <v>1.0001898499999999</v>
      </c>
      <c r="F657" s="128">
        <f ca="1">(TRUNC(PRODUCT($E$12:$E656),16))</f>
        <v>1.1142363743002399</v>
      </c>
      <c r="G657" s="128">
        <f t="shared" ca="1" si="197"/>
        <v>1.0955303090736901</v>
      </c>
      <c r="H657" s="128">
        <f t="shared" ca="1" si="201"/>
        <v>1.0170748999999999</v>
      </c>
      <c r="I657" s="129">
        <f t="shared" si="207"/>
        <v>0.02</v>
      </c>
      <c r="J657" s="136">
        <f t="shared" si="208"/>
        <v>43663</v>
      </c>
      <c r="K657" s="130">
        <f t="shared" si="209"/>
        <v>76</v>
      </c>
      <c r="L657" s="168">
        <f t="shared" si="198"/>
        <v>23</v>
      </c>
      <c r="M657" s="169">
        <f t="shared" si="199"/>
        <v>1.007644405</v>
      </c>
      <c r="N657" s="132">
        <f t="shared" ca="1" si="202"/>
        <v>1.0248498319999999</v>
      </c>
      <c r="O657" s="131">
        <f t="shared" si="210"/>
        <v>0</v>
      </c>
      <c r="P657" s="17">
        <f t="shared" ca="1" si="211"/>
        <v>24.849831989999998</v>
      </c>
      <c r="Q657" s="133">
        <f t="shared" si="203"/>
        <v>0</v>
      </c>
      <c r="R657" s="134" t="str">
        <f t="shared" si="212"/>
        <v>J=</v>
      </c>
      <c r="S657" s="136">
        <f t="shared" si="213"/>
        <v>43847</v>
      </c>
      <c r="T657" s="135">
        <f t="shared" si="204"/>
        <v>0</v>
      </c>
      <c r="U657" s="12"/>
      <c r="V657" s="12"/>
      <c r="W657" s="12"/>
      <c r="X657" s="12"/>
      <c r="Y657" s="5"/>
      <c r="Z657" s="12"/>
      <c r="AA657" s="12"/>
      <c r="AB657" s="12"/>
      <c r="AC657" s="12"/>
      <c r="AD657" s="12"/>
      <c r="AE657" s="13"/>
      <c r="AF657" s="12"/>
      <c r="AG657" s="1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</row>
    <row r="658" spans="1:189" ht="12.75" x14ac:dyDescent="0.15">
      <c r="A658" s="127">
        <f t="shared" si="205"/>
        <v>43770</v>
      </c>
      <c r="B658" s="145">
        <f t="shared" ca="1" si="214"/>
        <v>1025.1249519999999</v>
      </c>
      <c r="C658" s="128">
        <f t="shared" si="206"/>
        <v>1000</v>
      </c>
      <c r="D658" s="129">
        <f ca="1">IF(A658&lt;$B$1,VLOOKUP(A658,[1]DI!$A$4:$B$15000,2),0)</f>
        <v>4.9000000000000002E-2</v>
      </c>
      <c r="E658" s="128">
        <f t="shared" ca="1" si="200"/>
        <v>1.0001898499999999</v>
      </c>
      <c r="F658" s="128">
        <f ca="1">(TRUNC(PRODUCT($E$12:$E657),16))</f>
        <v>1.1144479120759001</v>
      </c>
      <c r="G658" s="128">
        <f t="shared" ca="1" si="197"/>
        <v>1.0955303090736901</v>
      </c>
      <c r="H658" s="128">
        <f t="shared" ca="1" si="201"/>
        <v>1.0172679899999999</v>
      </c>
      <c r="I658" s="129">
        <f t="shared" si="207"/>
        <v>0.02</v>
      </c>
      <c r="J658" s="136">
        <f t="shared" si="208"/>
        <v>43663</v>
      </c>
      <c r="K658" s="130">
        <f t="shared" si="209"/>
        <v>77</v>
      </c>
      <c r="L658" s="168">
        <f t="shared" si="198"/>
        <v>24</v>
      </c>
      <c r="M658" s="169">
        <f t="shared" si="199"/>
        <v>1.007723591</v>
      </c>
      <c r="N658" s="132">
        <f t="shared" ca="1" si="202"/>
        <v>1.0251249520000001</v>
      </c>
      <c r="O658" s="131">
        <f t="shared" si="210"/>
        <v>0</v>
      </c>
      <c r="P658" s="17">
        <f t="shared" ca="1" si="211"/>
        <v>25.124952</v>
      </c>
      <c r="Q658" s="133">
        <f t="shared" si="203"/>
        <v>0</v>
      </c>
      <c r="R658" s="134" t="str">
        <f t="shared" si="212"/>
        <v>J=</v>
      </c>
      <c r="S658" s="136">
        <f t="shared" si="213"/>
        <v>43847</v>
      </c>
      <c r="T658" s="135">
        <f t="shared" si="204"/>
        <v>0</v>
      </c>
      <c r="U658" s="12"/>
      <c r="V658" s="12"/>
      <c r="W658" s="12"/>
      <c r="X658" s="12"/>
      <c r="Y658" s="5"/>
      <c r="Z658" s="12"/>
      <c r="AA658" s="12"/>
      <c r="AB658" s="12"/>
      <c r="AC658" s="12"/>
      <c r="AD658" s="12"/>
      <c r="AE658" s="13"/>
      <c r="AF658" s="12"/>
      <c r="AG658" s="1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</row>
    <row r="659" spans="1:189" ht="12.75" x14ac:dyDescent="0.15">
      <c r="A659" s="127">
        <f t="shared" si="205"/>
        <v>43771</v>
      </c>
      <c r="B659" s="145">
        <f t="shared" ca="1" si="214"/>
        <v>1025.4001479900001</v>
      </c>
      <c r="C659" s="128">
        <f t="shared" si="206"/>
        <v>1000</v>
      </c>
      <c r="D659" s="129">
        <f ca="1">IF(A659&lt;$B$1,VLOOKUP(A659,[1]DI!$A$4:$B$15000,2),0)</f>
        <v>0</v>
      </c>
      <c r="E659" s="128">
        <f t="shared" ca="1" si="200"/>
        <v>1</v>
      </c>
      <c r="F659" s="128">
        <f ca="1">(TRUNC(PRODUCT($E$12:$E658),16))</f>
        <v>1.1146594900120099</v>
      </c>
      <c r="G659" s="128">
        <f t="shared" ca="1" si="197"/>
        <v>1.0955303090736901</v>
      </c>
      <c r="H659" s="128">
        <f t="shared" ca="1" si="201"/>
        <v>1.0174611200000001</v>
      </c>
      <c r="I659" s="129">
        <f t="shared" si="207"/>
        <v>0.02</v>
      </c>
      <c r="J659" s="136">
        <f t="shared" si="208"/>
        <v>43663</v>
      </c>
      <c r="K659" s="130">
        <f t="shared" si="209"/>
        <v>77</v>
      </c>
      <c r="L659" s="168">
        <f t="shared" si="198"/>
        <v>25</v>
      </c>
      <c r="M659" s="169">
        <f t="shared" si="199"/>
        <v>1.007802783</v>
      </c>
      <c r="N659" s="132">
        <f t="shared" ca="1" si="202"/>
        <v>1.0254001479999999</v>
      </c>
      <c r="O659" s="131">
        <f t="shared" si="210"/>
        <v>0</v>
      </c>
      <c r="P659" s="17">
        <f t="shared" ca="1" si="211"/>
        <v>25.400147990000001</v>
      </c>
      <c r="Q659" s="133">
        <f t="shared" si="203"/>
        <v>0</v>
      </c>
      <c r="R659" s="134" t="str">
        <f t="shared" si="212"/>
        <v>J=</v>
      </c>
      <c r="S659" s="136">
        <f t="shared" si="213"/>
        <v>43847</v>
      </c>
      <c r="T659" s="135">
        <f t="shared" si="204"/>
        <v>0</v>
      </c>
      <c r="U659" s="12"/>
      <c r="V659" s="12"/>
      <c r="W659" s="12"/>
      <c r="X659" s="12"/>
      <c r="Y659" s="5"/>
      <c r="Z659" s="12"/>
      <c r="AA659" s="12"/>
      <c r="AB659" s="12"/>
      <c r="AC659" s="12"/>
      <c r="AD659" s="12"/>
      <c r="AE659" s="13"/>
      <c r="AF659" s="12"/>
      <c r="AG659" s="1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</row>
    <row r="660" spans="1:189" ht="12.75" x14ac:dyDescent="0.15">
      <c r="A660" s="127">
        <f t="shared" si="205"/>
        <v>43772</v>
      </c>
      <c r="B660" s="145">
        <f t="shared" ca="1" si="214"/>
        <v>1025.4001479900001</v>
      </c>
      <c r="C660" s="128">
        <f t="shared" si="206"/>
        <v>1000</v>
      </c>
      <c r="D660" s="129">
        <f ca="1">IF(A660&lt;$B$1,VLOOKUP(A660,[1]DI!$A$4:$B$15000,2),0)</f>
        <v>0</v>
      </c>
      <c r="E660" s="128">
        <f t="shared" ca="1" si="200"/>
        <v>1</v>
      </c>
      <c r="F660" s="128">
        <f ca="1">(TRUNC(PRODUCT($E$12:$E659),16))</f>
        <v>1.1146594900120099</v>
      </c>
      <c r="G660" s="128">
        <f t="shared" ca="1" si="197"/>
        <v>1.0955303090736901</v>
      </c>
      <c r="H660" s="128">
        <f t="shared" ca="1" si="201"/>
        <v>1.0174611200000001</v>
      </c>
      <c r="I660" s="129">
        <f t="shared" si="207"/>
        <v>0.02</v>
      </c>
      <c r="J660" s="136">
        <f t="shared" si="208"/>
        <v>43663</v>
      </c>
      <c r="K660" s="130">
        <f t="shared" si="209"/>
        <v>77</v>
      </c>
      <c r="L660" s="168">
        <f t="shared" si="198"/>
        <v>25</v>
      </c>
      <c r="M660" s="169">
        <f t="shared" si="199"/>
        <v>1.007802783</v>
      </c>
      <c r="N660" s="132">
        <f t="shared" ca="1" si="202"/>
        <v>1.0254001479999999</v>
      </c>
      <c r="O660" s="131">
        <f t="shared" si="210"/>
        <v>0</v>
      </c>
      <c r="P660" s="17">
        <f t="shared" ca="1" si="211"/>
        <v>25.400147990000001</v>
      </c>
      <c r="Q660" s="133">
        <f t="shared" si="203"/>
        <v>0</v>
      </c>
      <c r="R660" s="134" t="str">
        <f t="shared" si="212"/>
        <v>J=</v>
      </c>
      <c r="S660" s="136">
        <f t="shared" si="213"/>
        <v>43847</v>
      </c>
      <c r="T660" s="135">
        <f t="shared" si="204"/>
        <v>0</v>
      </c>
      <c r="U660" s="12"/>
      <c r="V660" s="12"/>
      <c r="W660" s="12"/>
      <c r="X660" s="12"/>
      <c r="Y660" s="5"/>
      <c r="Z660" s="12"/>
      <c r="AA660" s="12"/>
      <c r="AB660" s="12"/>
      <c r="AC660" s="12"/>
      <c r="AD660" s="12"/>
      <c r="AE660" s="13"/>
      <c r="AF660" s="12"/>
      <c r="AG660" s="1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</row>
    <row r="661" spans="1:189" ht="12.75" x14ac:dyDescent="0.15">
      <c r="A661" s="127">
        <f t="shared" si="205"/>
        <v>43773</v>
      </c>
      <c r="B661" s="145">
        <f t="shared" ca="1" si="214"/>
        <v>1025.4001479900001</v>
      </c>
      <c r="C661" s="128">
        <f t="shared" si="206"/>
        <v>1000</v>
      </c>
      <c r="D661" s="129">
        <f ca="1">IF(A661&lt;$B$1,VLOOKUP(A661,[1]DI!$A$4:$B$15000,2),0)</f>
        <v>4.9000000000000002E-2</v>
      </c>
      <c r="E661" s="128">
        <f t="shared" ca="1" si="200"/>
        <v>1.0001898499999999</v>
      </c>
      <c r="F661" s="128">
        <f ca="1">(TRUNC(PRODUCT($E$12:$E660),16))</f>
        <v>1.1146594900120099</v>
      </c>
      <c r="G661" s="128">
        <f t="shared" ca="1" si="197"/>
        <v>1.0955303090736901</v>
      </c>
      <c r="H661" s="128">
        <f t="shared" ca="1" si="201"/>
        <v>1.0174611200000001</v>
      </c>
      <c r="I661" s="129">
        <f t="shared" si="207"/>
        <v>0.02</v>
      </c>
      <c r="J661" s="136">
        <f t="shared" si="208"/>
        <v>43663</v>
      </c>
      <c r="K661" s="130">
        <f t="shared" si="209"/>
        <v>78</v>
      </c>
      <c r="L661" s="168">
        <f t="shared" si="198"/>
        <v>25</v>
      </c>
      <c r="M661" s="169">
        <f t="shared" si="199"/>
        <v>1.007802783</v>
      </c>
      <c r="N661" s="132">
        <f t="shared" ca="1" si="202"/>
        <v>1.0254001479999999</v>
      </c>
      <c r="O661" s="131">
        <f t="shared" si="210"/>
        <v>0</v>
      </c>
      <c r="P661" s="17">
        <f t="shared" ca="1" si="211"/>
        <v>25.400147990000001</v>
      </c>
      <c r="Q661" s="133">
        <f t="shared" si="203"/>
        <v>0</v>
      </c>
      <c r="R661" s="134" t="str">
        <f t="shared" si="212"/>
        <v>J=</v>
      </c>
      <c r="S661" s="136">
        <f t="shared" si="213"/>
        <v>43847</v>
      </c>
      <c r="T661" s="135">
        <f t="shared" si="204"/>
        <v>0</v>
      </c>
      <c r="U661" s="12"/>
      <c r="V661" s="12"/>
      <c r="W661" s="12"/>
      <c r="X661" s="12"/>
      <c r="Y661" s="5"/>
      <c r="Z661" s="12"/>
      <c r="AA661" s="12"/>
      <c r="AB661" s="12"/>
      <c r="AC661" s="12"/>
      <c r="AD661" s="12"/>
      <c r="AE661" s="13"/>
      <c r="AF661" s="12"/>
      <c r="AG661" s="1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</row>
    <row r="662" spans="1:189" ht="12.75" x14ac:dyDescent="0.15">
      <c r="A662" s="127">
        <f t="shared" si="205"/>
        <v>43774</v>
      </c>
      <c r="B662" s="145">
        <f t="shared" ca="1" si="214"/>
        <v>1025.6754120000001</v>
      </c>
      <c r="C662" s="128">
        <f t="shared" si="206"/>
        <v>1000</v>
      </c>
      <c r="D662" s="129">
        <f ca="1">IF(A662&lt;$B$1,VLOOKUP(A662,[1]DI!$A$4:$B$15000,2),0)</f>
        <v>4.9000000000000002E-2</v>
      </c>
      <c r="E662" s="128">
        <f t="shared" ca="1" si="200"/>
        <v>1.0001898499999999</v>
      </c>
      <c r="F662" s="128">
        <f ca="1">(TRUNC(PRODUCT($E$12:$E661),16))</f>
        <v>1.1148711081161899</v>
      </c>
      <c r="G662" s="128">
        <f t="shared" ca="1" si="197"/>
        <v>1.0955303090736901</v>
      </c>
      <c r="H662" s="128">
        <f t="shared" ca="1" si="201"/>
        <v>1.0176542799999999</v>
      </c>
      <c r="I662" s="129">
        <f t="shared" si="207"/>
        <v>0.02</v>
      </c>
      <c r="J662" s="136">
        <f t="shared" si="208"/>
        <v>43663</v>
      </c>
      <c r="K662" s="130">
        <f t="shared" si="209"/>
        <v>79</v>
      </c>
      <c r="L662" s="168">
        <f t="shared" si="198"/>
        <v>26</v>
      </c>
      <c r="M662" s="169">
        <f t="shared" si="199"/>
        <v>1.0078819809999999</v>
      </c>
      <c r="N662" s="132">
        <f t="shared" ca="1" si="202"/>
        <v>1.025675412</v>
      </c>
      <c r="O662" s="131">
        <f t="shared" si="210"/>
        <v>0</v>
      </c>
      <c r="P662" s="17">
        <f t="shared" ca="1" si="211"/>
        <v>25.675412000000001</v>
      </c>
      <c r="Q662" s="133">
        <f t="shared" si="203"/>
        <v>0</v>
      </c>
      <c r="R662" s="134" t="str">
        <f t="shared" si="212"/>
        <v>J=</v>
      </c>
      <c r="S662" s="136">
        <f t="shared" si="213"/>
        <v>43847</v>
      </c>
      <c r="T662" s="135">
        <f t="shared" si="204"/>
        <v>0</v>
      </c>
      <c r="U662" s="12"/>
      <c r="V662" s="12"/>
      <c r="W662" s="12"/>
      <c r="X662" s="12"/>
      <c r="Y662" s="5"/>
      <c r="Z662" s="12"/>
      <c r="AA662" s="12"/>
      <c r="AB662" s="12"/>
      <c r="AC662" s="12"/>
      <c r="AD662" s="12"/>
      <c r="AE662" s="13"/>
      <c r="AF662" s="12"/>
      <c r="AG662" s="1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</row>
    <row r="663" spans="1:189" ht="12.75" x14ac:dyDescent="0.15">
      <c r="A663" s="127">
        <f t="shared" si="205"/>
        <v>43775</v>
      </c>
      <c r="B663" s="145">
        <f t="shared" ca="1" si="214"/>
        <v>1025.950752</v>
      </c>
      <c r="C663" s="128">
        <f t="shared" si="206"/>
        <v>1000</v>
      </c>
      <c r="D663" s="129">
        <f ca="1">IF(A663&lt;$B$1,VLOOKUP(A663,[1]DI!$A$4:$B$15000,2),0)</f>
        <v>4.9000000000000002E-2</v>
      </c>
      <c r="E663" s="128">
        <f t="shared" ca="1" si="200"/>
        <v>1.0001898499999999</v>
      </c>
      <c r="F663" s="128">
        <f ca="1">(TRUNC(PRODUCT($E$12:$E662),16))</f>
        <v>1.1150827663960601</v>
      </c>
      <c r="G663" s="128">
        <f t="shared" ca="1" si="197"/>
        <v>1.0955303090736901</v>
      </c>
      <c r="H663" s="128">
        <f t="shared" ca="1" si="201"/>
        <v>1.0178474799999999</v>
      </c>
      <c r="I663" s="129">
        <f t="shared" si="207"/>
        <v>0.02</v>
      </c>
      <c r="J663" s="136">
        <f t="shared" si="208"/>
        <v>43663</v>
      </c>
      <c r="K663" s="130">
        <f t="shared" si="209"/>
        <v>80</v>
      </c>
      <c r="L663" s="168">
        <f t="shared" si="198"/>
        <v>27</v>
      </c>
      <c r="M663" s="169">
        <f t="shared" si="199"/>
        <v>1.0079611850000001</v>
      </c>
      <c r="N663" s="132">
        <f t="shared" ca="1" si="202"/>
        <v>1.025950752</v>
      </c>
      <c r="O663" s="131">
        <f t="shared" si="210"/>
        <v>0</v>
      </c>
      <c r="P663" s="17">
        <f t="shared" ca="1" si="211"/>
        <v>25.950752000000001</v>
      </c>
      <c r="Q663" s="133">
        <f t="shared" si="203"/>
        <v>0</v>
      </c>
      <c r="R663" s="134" t="str">
        <f t="shared" si="212"/>
        <v>J=</v>
      </c>
      <c r="S663" s="136">
        <f t="shared" si="213"/>
        <v>43847</v>
      </c>
      <c r="T663" s="135">
        <f t="shared" si="204"/>
        <v>0</v>
      </c>
      <c r="U663" s="12"/>
      <c r="V663" s="12"/>
      <c r="W663" s="12"/>
      <c r="X663" s="12"/>
      <c r="Y663" s="5"/>
      <c r="Z663" s="12"/>
      <c r="AA663" s="12"/>
      <c r="AB663" s="12"/>
      <c r="AC663" s="12"/>
      <c r="AD663" s="12"/>
      <c r="AE663" s="13"/>
      <c r="AF663" s="12"/>
      <c r="AG663" s="1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</row>
    <row r="664" spans="1:189" ht="12.75" x14ac:dyDescent="0.15">
      <c r="A664" s="127">
        <f t="shared" si="205"/>
        <v>43776</v>
      </c>
      <c r="B664" s="145">
        <f t="shared" ca="1" si="214"/>
        <v>1026.226171</v>
      </c>
      <c r="C664" s="128">
        <f t="shared" si="206"/>
        <v>1000</v>
      </c>
      <c r="D664" s="129">
        <f ca="1">IF(A664&lt;$B$1,VLOOKUP(A664,[1]DI!$A$4:$B$15000,2),0)</f>
        <v>4.9000000000000002E-2</v>
      </c>
      <c r="E664" s="128">
        <f t="shared" ca="1" si="200"/>
        <v>1.0001898499999999</v>
      </c>
      <c r="F664" s="128">
        <f ca="1">(TRUNC(PRODUCT($E$12:$E663),16))</f>
        <v>1.11529446485926</v>
      </c>
      <c r="G664" s="128">
        <f t="shared" ca="1" si="197"/>
        <v>1.0955303090736901</v>
      </c>
      <c r="H664" s="128">
        <f t="shared" ca="1" si="201"/>
        <v>1.0180407199999999</v>
      </c>
      <c r="I664" s="129">
        <f t="shared" si="207"/>
        <v>0.02</v>
      </c>
      <c r="J664" s="136">
        <f t="shared" si="208"/>
        <v>43663</v>
      </c>
      <c r="K664" s="130">
        <f t="shared" si="209"/>
        <v>81</v>
      </c>
      <c r="L664" s="168">
        <f t="shared" si="198"/>
        <v>28</v>
      </c>
      <c r="M664" s="169">
        <f t="shared" si="199"/>
        <v>1.0080403959999999</v>
      </c>
      <c r="N664" s="132">
        <f t="shared" ca="1" si="202"/>
        <v>1.026226171</v>
      </c>
      <c r="O664" s="131">
        <f t="shared" si="210"/>
        <v>0</v>
      </c>
      <c r="P664" s="17">
        <f t="shared" ca="1" si="211"/>
        <v>26.226171000000001</v>
      </c>
      <c r="Q664" s="133">
        <f t="shared" si="203"/>
        <v>0</v>
      </c>
      <c r="R664" s="134" t="str">
        <f t="shared" si="212"/>
        <v>J=</v>
      </c>
      <c r="S664" s="136">
        <f t="shared" si="213"/>
        <v>43847</v>
      </c>
      <c r="T664" s="135">
        <f t="shared" si="204"/>
        <v>0</v>
      </c>
      <c r="U664" s="12"/>
      <c r="V664" s="12"/>
      <c r="W664" s="12"/>
      <c r="X664" s="12"/>
      <c r="Y664" s="5"/>
      <c r="Z664" s="12"/>
      <c r="AA664" s="12"/>
      <c r="AB664" s="12"/>
      <c r="AC664" s="12"/>
      <c r="AD664" s="12"/>
      <c r="AE664" s="13"/>
      <c r="AF664" s="12"/>
      <c r="AG664" s="1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</row>
    <row r="665" spans="1:189" ht="12.75" x14ac:dyDescent="0.15">
      <c r="A665" s="127">
        <f t="shared" si="205"/>
        <v>43777</v>
      </c>
      <c r="B665" s="145">
        <f t="shared" ca="1" si="214"/>
        <v>1026.50166599</v>
      </c>
      <c r="C665" s="128">
        <f t="shared" si="206"/>
        <v>1000</v>
      </c>
      <c r="D665" s="129">
        <f ca="1">IF(A665&lt;$B$1,VLOOKUP(A665,[1]DI!$A$4:$B$15000,2),0)</f>
        <v>4.9000000000000002E-2</v>
      </c>
      <c r="E665" s="128">
        <f t="shared" ca="1" si="200"/>
        <v>1.0001898499999999</v>
      </c>
      <c r="F665" s="128">
        <f ca="1">(TRUNC(PRODUCT($E$12:$E664),16))</f>
        <v>1.11550620351342</v>
      </c>
      <c r="G665" s="128">
        <f t="shared" ca="1" si="197"/>
        <v>1.0955303090736901</v>
      </c>
      <c r="H665" s="128">
        <f t="shared" ca="1" si="201"/>
        <v>1.0182340000000001</v>
      </c>
      <c r="I665" s="129">
        <f t="shared" si="207"/>
        <v>0.02</v>
      </c>
      <c r="J665" s="136">
        <f t="shared" si="208"/>
        <v>43663</v>
      </c>
      <c r="K665" s="130">
        <f t="shared" si="209"/>
        <v>82</v>
      </c>
      <c r="L665" s="168">
        <f t="shared" si="198"/>
        <v>29</v>
      </c>
      <c r="M665" s="169">
        <f t="shared" si="199"/>
        <v>1.0081196130000001</v>
      </c>
      <c r="N665" s="132">
        <f t="shared" ca="1" si="202"/>
        <v>1.0265016659999999</v>
      </c>
      <c r="O665" s="131">
        <f t="shared" si="210"/>
        <v>0</v>
      </c>
      <c r="P665" s="17">
        <f t="shared" ca="1" si="211"/>
        <v>26.501665989999999</v>
      </c>
      <c r="Q665" s="133">
        <f t="shared" si="203"/>
        <v>0</v>
      </c>
      <c r="R665" s="134" t="str">
        <f t="shared" si="212"/>
        <v>J=</v>
      </c>
      <c r="S665" s="136">
        <f t="shared" si="213"/>
        <v>43847</v>
      </c>
      <c r="T665" s="135">
        <f t="shared" si="204"/>
        <v>0</v>
      </c>
      <c r="U665" s="12"/>
      <c r="V665" s="12"/>
      <c r="W665" s="12"/>
      <c r="X665" s="12"/>
      <c r="Y665" s="5"/>
      <c r="Z665" s="12"/>
      <c r="AA665" s="12"/>
      <c r="AB665" s="12"/>
      <c r="AC665" s="12"/>
      <c r="AD665" s="12"/>
      <c r="AE665" s="13"/>
      <c r="AF665" s="12"/>
      <c r="AG665" s="1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</row>
    <row r="666" spans="1:189" ht="12.75" x14ac:dyDescent="0.15">
      <c r="A666" s="127">
        <f t="shared" si="205"/>
        <v>43778</v>
      </c>
      <c r="B666" s="145">
        <f t="shared" ca="1" si="214"/>
        <v>1026.7772279999999</v>
      </c>
      <c r="C666" s="128">
        <f t="shared" si="206"/>
        <v>1000</v>
      </c>
      <c r="D666" s="129">
        <f ca="1">IF(A666&lt;$B$1,VLOOKUP(A666,[1]DI!$A$4:$B$15000,2),0)</f>
        <v>0</v>
      </c>
      <c r="E666" s="128">
        <f t="shared" ca="1" si="200"/>
        <v>1</v>
      </c>
      <c r="F666" s="128">
        <f ca="1">(TRUNC(PRODUCT($E$12:$E665),16))</f>
        <v>1.1157179823661501</v>
      </c>
      <c r="G666" s="128">
        <f t="shared" ca="1" si="197"/>
        <v>1.0955303090736901</v>
      </c>
      <c r="H666" s="128">
        <f t="shared" ca="1" si="201"/>
        <v>1.0184273100000001</v>
      </c>
      <c r="I666" s="129">
        <f t="shared" si="207"/>
        <v>0.02</v>
      </c>
      <c r="J666" s="136">
        <f t="shared" si="208"/>
        <v>43663</v>
      </c>
      <c r="K666" s="130">
        <f t="shared" si="209"/>
        <v>82</v>
      </c>
      <c r="L666" s="168">
        <f t="shared" si="198"/>
        <v>30</v>
      </c>
      <c r="M666" s="169">
        <f t="shared" si="199"/>
        <v>1.008198836</v>
      </c>
      <c r="N666" s="132">
        <f t="shared" ca="1" si="202"/>
        <v>1.026777228</v>
      </c>
      <c r="O666" s="131">
        <f t="shared" si="210"/>
        <v>0</v>
      </c>
      <c r="P666" s="17">
        <f t="shared" ca="1" si="211"/>
        <v>26.777228000000001</v>
      </c>
      <c r="Q666" s="133">
        <f t="shared" si="203"/>
        <v>0</v>
      </c>
      <c r="R666" s="134" t="str">
        <f t="shared" si="212"/>
        <v>J=</v>
      </c>
      <c r="S666" s="136">
        <f t="shared" si="213"/>
        <v>43847</v>
      </c>
      <c r="T666" s="135">
        <f t="shared" si="204"/>
        <v>0</v>
      </c>
      <c r="U666" s="12"/>
      <c r="V666" s="12"/>
      <c r="W666" s="12"/>
      <c r="X666" s="12"/>
      <c r="Y666" s="5"/>
      <c r="Z666" s="12"/>
      <c r="AA666" s="12"/>
      <c r="AB666" s="12"/>
      <c r="AC666" s="12"/>
      <c r="AD666" s="12"/>
      <c r="AE666" s="13"/>
      <c r="AF666" s="12"/>
      <c r="AG666" s="1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</row>
    <row r="667" spans="1:189" ht="12.75" x14ac:dyDescent="0.15">
      <c r="A667" s="127">
        <f t="shared" si="205"/>
        <v>43779</v>
      </c>
      <c r="B667" s="145">
        <f t="shared" ca="1" si="214"/>
        <v>1026.7772279999999</v>
      </c>
      <c r="C667" s="128">
        <f t="shared" si="206"/>
        <v>1000</v>
      </c>
      <c r="D667" s="129">
        <f ca="1">IF(A667&lt;$B$1,VLOOKUP(A667,[1]DI!$A$4:$B$15000,2),0)</f>
        <v>0</v>
      </c>
      <c r="E667" s="128">
        <f t="shared" ca="1" si="200"/>
        <v>1</v>
      </c>
      <c r="F667" s="128">
        <f ca="1">(TRUNC(PRODUCT($E$12:$E666),16))</f>
        <v>1.1157179823661501</v>
      </c>
      <c r="G667" s="128">
        <f t="shared" ca="1" si="197"/>
        <v>1.0955303090736901</v>
      </c>
      <c r="H667" s="128">
        <f t="shared" ca="1" si="201"/>
        <v>1.0184273100000001</v>
      </c>
      <c r="I667" s="129">
        <f t="shared" si="207"/>
        <v>0.02</v>
      </c>
      <c r="J667" s="136">
        <f t="shared" si="208"/>
        <v>43663</v>
      </c>
      <c r="K667" s="130">
        <f t="shared" si="209"/>
        <v>82</v>
      </c>
      <c r="L667" s="168">
        <f t="shared" si="198"/>
        <v>30</v>
      </c>
      <c r="M667" s="169">
        <f t="shared" si="199"/>
        <v>1.008198836</v>
      </c>
      <c r="N667" s="132">
        <f t="shared" ca="1" si="202"/>
        <v>1.026777228</v>
      </c>
      <c r="O667" s="131">
        <f t="shared" si="210"/>
        <v>0</v>
      </c>
      <c r="P667" s="17">
        <f t="shared" ca="1" si="211"/>
        <v>26.777228000000001</v>
      </c>
      <c r="Q667" s="133">
        <f t="shared" si="203"/>
        <v>0</v>
      </c>
      <c r="R667" s="134" t="str">
        <f t="shared" si="212"/>
        <v>J=</v>
      </c>
      <c r="S667" s="136">
        <f t="shared" si="213"/>
        <v>43847</v>
      </c>
      <c r="T667" s="135">
        <f t="shared" si="204"/>
        <v>0</v>
      </c>
      <c r="U667" s="12"/>
      <c r="V667" s="12"/>
      <c r="W667" s="12"/>
      <c r="X667" s="12"/>
      <c r="Y667" s="5"/>
      <c r="Z667" s="12"/>
      <c r="AA667" s="12"/>
      <c r="AB667" s="12"/>
      <c r="AC667" s="12"/>
      <c r="AD667" s="12"/>
      <c r="AE667" s="13"/>
      <c r="AF667" s="12"/>
      <c r="AG667" s="1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</row>
    <row r="668" spans="1:189" ht="12.75" x14ac:dyDescent="0.15">
      <c r="A668" s="127">
        <f t="shared" si="205"/>
        <v>43780</v>
      </c>
      <c r="B668" s="145">
        <f t="shared" ca="1" si="214"/>
        <v>1026.7772279999999</v>
      </c>
      <c r="C668" s="128">
        <f t="shared" si="206"/>
        <v>1000</v>
      </c>
      <c r="D668" s="129">
        <f ca="1">IF(A668&lt;$B$1,VLOOKUP(A668,[1]DI!$A$4:$B$15000,2),0)</f>
        <v>4.9000000000000002E-2</v>
      </c>
      <c r="E668" s="128">
        <f t="shared" ca="1" si="200"/>
        <v>1.0001898499999999</v>
      </c>
      <c r="F668" s="128">
        <f ca="1">(TRUNC(PRODUCT($E$12:$E667),16))</f>
        <v>1.1157179823661501</v>
      </c>
      <c r="G668" s="128">
        <f t="shared" ca="1" si="197"/>
        <v>1.0955303090736901</v>
      </c>
      <c r="H668" s="128">
        <f t="shared" ca="1" si="201"/>
        <v>1.0184273100000001</v>
      </c>
      <c r="I668" s="129">
        <f t="shared" si="207"/>
        <v>0.02</v>
      </c>
      <c r="J668" s="136">
        <f t="shared" si="208"/>
        <v>43663</v>
      </c>
      <c r="K668" s="130">
        <f t="shared" si="209"/>
        <v>83</v>
      </c>
      <c r="L668" s="168">
        <f t="shared" si="198"/>
        <v>30</v>
      </c>
      <c r="M668" s="169">
        <f t="shared" si="199"/>
        <v>1.008198836</v>
      </c>
      <c r="N668" s="132">
        <f t="shared" ca="1" si="202"/>
        <v>1.026777228</v>
      </c>
      <c r="O668" s="131">
        <f t="shared" si="210"/>
        <v>0</v>
      </c>
      <c r="P668" s="17">
        <f t="shared" ca="1" si="211"/>
        <v>26.777228000000001</v>
      </c>
      <c r="Q668" s="133">
        <f t="shared" si="203"/>
        <v>0</v>
      </c>
      <c r="R668" s="134" t="str">
        <f t="shared" si="212"/>
        <v>J=</v>
      </c>
      <c r="S668" s="136">
        <f t="shared" si="213"/>
        <v>43847</v>
      </c>
      <c r="T668" s="135">
        <f t="shared" si="204"/>
        <v>0</v>
      </c>
      <c r="U668" s="12"/>
      <c r="V668" s="12"/>
      <c r="W668" s="12"/>
      <c r="X668" s="12"/>
      <c r="Y668" s="5"/>
      <c r="Z668" s="12"/>
      <c r="AA668" s="12"/>
      <c r="AB668" s="12"/>
      <c r="AC668" s="12"/>
      <c r="AD668" s="12"/>
      <c r="AE668" s="13"/>
      <c r="AF668" s="12"/>
      <c r="AG668" s="1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</row>
    <row r="669" spans="1:189" ht="12.75" x14ac:dyDescent="0.15">
      <c r="A669" s="127">
        <f t="shared" si="205"/>
        <v>43781</v>
      </c>
      <c r="B669" s="145">
        <f t="shared" ca="1" si="214"/>
        <v>1027.052868</v>
      </c>
      <c r="C669" s="128">
        <f t="shared" si="206"/>
        <v>1000</v>
      </c>
      <c r="D669" s="129">
        <f ca="1">IF(A669&lt;$B$1,VLOOKUP(A669,[1]DI!$A$4:$B$15000,2),0)</f>
        <v>4.9000000000000002E-2</v>
      </c>
      <c r="E669" s="128">
        <f t="shared" ca="1" si="200"/>
        <v>1.0001898499999999</v>
      </c>
      <c r="F669" s="128">
        <f ca="1">(TRUNC(PRODUCT($E$12:$E668),16))</f>
        <v>1.11592980142511</v>
      </c>
      <c r="G669" s="128">
        <f t="shared" ca="1" si="197"/>
        <v>1.0955303090736901</v>
      </c>
      <c r="H669" s="128">
        <f t="shared" ca="1" si="201"/>
        <v>1.0186206600000001</v>
      </c>
      <c r="I669" s="129">
        <f t="shared" si="207"/>
        <v>0.02</v>
      </c>
      <c r="J669" s="136">
        <f t="shared" si="208"/>
        <v>43663</v>
      </c>
      <c r="K669" s="130">
        <f t="shared" si="209"/>
        <v>84</v>
      </c>
      <c r="L669" s="168">
        <f t="shared" si="198"/>
        <v>31</v>
      </c>
      <c r="M669" s="169">
        <f t="shared" si="199"/>
        <v>1.0082780650000001</v>
      </c>
      <c r="N669" s="132">
        <f t="shared" ca="1" si="202"/>
        <v>1.027052868</v>
      </c>
      <c r="O669" s="131">
        <f t="shared" si="210"/>
        <v>0</v>
      </c>
      <c r="P669" s="17">
        <f t="shared" ca="1" si="211"/>
        <v>27.052868</v>
      </c>
      <c r="Q669" s="133">
        <f t="shared" si="203"/>
        <v>0</v>
      </c>
      <c r="R669" s="134" t="str">
        <f t="shared" si="212"/>
        <v>J=</v>
      </c>
      <c r="S669" s="136">
        <f t="shared" si="213"/>
        <v>43847</v>
      </c>
      <c r="T669" s="135">
        <f t="shared" si="204"/>
        <v>0</v>
      </c>
      <c r="U669" s="12"/>
      <c r="V669" s="12"/>
      <c r="W669" s="12"/>
      <c r="X669" s="12"/>
      <c r="Y669" s="5"/>
      <c r="Z669" s="12"/>
      <c r="AA669" s="12"/>
      <c r="AB669" s="12"/>
      <c r="AC669" s="12"/>
      <c r="AD669" s="12"/>
      <c r="AE669" s="13"/>
      <c r="AF669" s="12"/>
      <c r="AG669" s="1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</row>
    <row r="670" spans="1:189" ht="12.75" x14ac:dyDescent="0.15">
      <c r="A670" s="127">
        <f t="shared" si="205"/>
        <v>43782</v>
      </c>
      <c r="B670" s="145">
        <f t="shared" ca="1" si="214"/>
        <v>1027.328575</v>
      </c>
      <c r="C670" s="128">
        <f t="shared" si="206"/>
        <v>1000</v>
      </c>
      <c r="D670" s="129">
        <f ca="1">IF(A670&lt;$B$1,VLOOKUP(A670,[1]DI!$A$4:$B$15000,2),0)</f>
        <v>4.9000000000000002E-2</v>
      </c>
      <c r="E670" s="128">
        <f t="shared" ca="1" si="200"/>
        <v>1.0001898499999999</v>
      </c>
      <c r="F670" s="128">
        <f ca="1">(TRUNC(PRODUCT($E$12:$E669),16))</f>
        <v>1.11614166069791</v>
      </c>
      <c r="G670" s="128">
        <f t="shared" ca="1" si="197"/>
        <v>1.0955303090736901</v>
      </c>
      <c r="H670" s="128">
        <f t="shared" ca="1" si="201"/>
        <v>1.0188140400000001</v>
      </c>
      <c r="I670" s="129">
        <f t="shared" si="207"/>
        <v>0.02</v>
      </c>
      <c r="J670" s="136">
        <f t="shared" si="208"/>
        <v>43663</v>
      </c>
      <c r="K670" s="130">
        <f t="shared" si="209"/>
        <v>85</v>
      </c>
      <c r="L670" s="168">
        <f t="shared" si="198"/>
        <v>32</v>
      </c>
      <c r="M670" s="169">
        <f t="shared" si="199"/>
        <v>1.0083572999999999</v>
      </c>
      <c r="N670" s="132">
        <f t="shared" ca="1" si="202"/>
        <v>1.0273285750000001</v>
      </c>
      <c r="O670" s="131">
        <f t="shared" si="210"/>
        <v>0</v>
      </c>
      <c r="P670" s="17">
        <f t="shared" ca="1" si="211"/>
        <v>27.328575000000001</v>
      </c>
      <c r="Q670" s="133">
        <f t="shared" si="203"/>
        <v>0</v>
      </c>
      <c r="R670" s="134" t="str">
        <f t="shared" si="212"/>
        <v>J=</v>
      </c>
      <c r="S670" s="136">
        <f t="shared" si="213"/>
        <v>43847</v>
      </c>
      <c r="T670" s="135">
        <f t="shared" si="204"/>
        <v>0</v>
      </c>
      <c r="U670" s="12"/>
      <c r="V670" s="12"/>
      <c r="W670" s="12"/>
      <c r="X670" s="12"/>
      <c r="Y670" s="5"/>
      <c r="Z670" s="12"/>
      <c r="AA670" s="12"/>
      <c r="AB670" s="12"/>
      <c r="AC670" s="12"/>
      <c r="AD670" s="12"/>
      <c r="AE670" s="13"/>
      <c r="AF670" s="12"/>
      <c r="AG670" s="1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</row>
    <row r="671" spans="1:189" ht="12.75" x14ac:dyDescent="0.15">
      <c r="A671" s="127">
        <f t="shared" si="205"/>
        <v>43783</v>
      </c>
      <c r="B671" s="145">
        <f t="shared" ca="1" si="214"/>
        <v>1027.60435899</v>
      </c>
      <c r="C671" s="128">
        <f t="shared" si="206"/>
        <v>1000</v>
      </c>
      <c r="D671" s="129">
        <f ca="1">IF(A671&lt;$B$1,VLOOKUP(A671,[1]DI!$A$4:$B$15000,2),0)</f>
        <v>4.9000000000000002E-2</v>
      </c>
      <c r="E671" s="128">
        <f t="shared" ca="1" si="200"/>
        <v>1.0001898499999999</v>
      </c>
      <c r="F671" s="128">
        <f ca="1">(TRUNC(PRODUCT($E$12:$E670),16))</f>
        <v>1.1163535601921899</v>
      </c>
      <c r="G671" s="128">
        <f t="shared" ca="1" si="197"/>
        <v>1.0955303090736901</v>
      </c>
      <c r="H671" s="128">
        <f t="shared" ca="1" si="201"/>
        <v>1.0190074600000001</v>
      </c>
      <c r="I671" s="129">
        <f t="shared" si="207"/>
        <v>0.02</v>
      </c>
      <c r="J671" s="136">
        <f t="shared" si="208"/>
        <v>43663</v>
      </c>
      <c r="K671" s="130">
        <f t="shared" si="209"/>
        <v>86</v>
      </c>
      <c r="L671" s="168">
        <f t="shared" si="198"/>
        <v>33</v>
      </c>
      <c r="M671" s="169">
        <f t="shared" si="199"/>
        <v>1.0084365420000001</v>
      </c>
      <c r="N671" s="132">
        <f t="shared" ca="1" si="202"/>
        <v>1.0276043589999999</v>
      </c>
      <c r="O671" s="131">
        <f t="shared" si="210"/>
        <v>0</v>
      </c>
      <c r="P671" s="17">
        <f t="shared" ca="1" si="211"/>
        <v>27.604358990000001</v>
      </c>
      <c r="Q671" s="133">
        <f t="shared" si="203"/>
        <v>0</v>
      </c>
      <c r="R671" s="134" t="str">
        <f t="shared" si="212"/>
        <v>J=</v>
      </c>
      <c r="S671" s="136">
        <f t="shared" si="213"/>
        <v>43847</v>
      </c>
      <c r="T671" s="135">
        <f t="shared" si="204"/>
        <v>0</v>
      </c>
      <c r="U671" s="12"/>
      <c r="V671" s="12"/>
      <c r="W671" s="12"/>
      <c r="X671" s="12"/>
      <c r="Y671" s="5"/>
      <c r="Z671" s="12"/>
      <c r="AA671" s="12"/>
      <c r="AB671" s="12"/>
      <c r="AC671" s="12"/>
      <c r="AD671" s="12"/>
      <c r="AE671" s="13"/>
      <c r="AF671" s="12"/>
      <c r="AG671" s="1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</row>
    <row r="672" spans="1:189" ht="12.75" x14ac:dyDescent="0.15">
      <c r="A672" s="127">
        <f t="shared" si="205"/>
        <v>43784</v>
      </c>
      <c r="B672" s="145">
        <f t="shared" ca="1" si="214"/>
        <v>1027.8802209999999</v>
      </c>
      <c r="C672" s="128">
        <f t="shared" si="206"/>
        <v>1000</v>
      </c>
      <c r="D672" s="129">
        <f ca="1">IF(A672&lt;$B$1,VLOOKUP(A672,[1]DI!$A$4:$B$15000,2),0)</f>
        <v>0</v>
      </c>
      <c r="E672" s="128">
        <f t="shared" ca="1" si="200"/>
        <v>1</v>
      </c>
      <c r="F672" s="128">
        <f ca="1">(TRUNC(PRODUCT($E$12:$E671),16))</f>
        <v>1.1165654999155901</v>
      </c>
      <c r="G672" s="128">
        <f t="shared" ca="1" si="197"/>
        <v>1.0955303090736901</v>
      </c>
      <c r="H672" s="128">
        <f t="shared" ca="1" si="201"/>
        <v>1.0192009200000001</v>
      </c>
      <c r="I672" s="129">
        <f t="shared" si="207"/>
        <v>0.02</v>
      </c>
      <c r="J672" s="136">
        <f t="shared" si="208"/>
        <v>43663</v>
      </c>
      <c r="K672" s="130">
        <f t="shared" si="209"/>
        <v>86</v>
      </c>
      <c r="L672" s="168">
        <f t="shared" si="198"/>
        <v>34</v>
      </c>
      <c r="M672" s="169">
        <f t="shared" si="199"/>
        <v>1.0085157899999999</v>
      </c>
      <c r="N672" s="132">
        <f t="shared" ca="1" si="202"/>
        <v>1.027880221</v>
      </c>
      <c r="O672" s="131">
        <f t="shared" si="210"/>
        <v>0</v>
      </c>
      <c r="P672" s="17">
        <f t="shared" ca="1" si="211"/>
        <v>27.880220999999999</v>
      </c>
      <c r="Q672" s="133">
        <f t="shared" si="203"/>
        <v>0</v>
      </c>
      <c r="R672" s="134" t="str">
        <f t="shared" si="212"/>
        <v>J=</v>
      </c>
      <c r="S672" s="136">
        <f t="shared" si="213"/>
        <v>43847</v>
      </c>
      <c r="T672" s="135">
        <f t="shared" si="204"/>
        <v>0</v>
      </c>
      <c r="U672" s="12"/>
      <c r="V672" s="12"/>
      <c r="W672" s="12"/>
      <c r="X672" s="12"/>
      <c r="Y672" s="5"/>
      <c r="Z672" s="12"/>
      <c r="AA672" s="12"/>
      <c r="AB672" s="12"/>
      <c r="AC672" s="12"/>
      <c r="AD672" s="12"/>
      <c r="AE672" s="13"/>
      <c r="AF672" s="12"/>
      <c r="AG672" s="1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</row>
    <row r="673" spans="1:189" ht="12.75" x14ac:dyDescent="0.15">
      <c r="A673" s="127">
        <f t="shared" si="205"/>
        <v>43785</v>
      </c>
      <c r="B673" s="145">
        <f t="shared" ca="1" si="214"/>
        <v>1027.8802209999999</v>
      </c>
      <c r="C673" s="128">
        <f t="shared" si="206"/>
        <v>1000</v>
      </c>
      <c r="D673" s="129">
        <f ca="1">IF(A673&lt;$B$1,VLOOKUP(A673,[1]DI!$A$4:$B$15000,2),0)</f>
        <v>0</v>
      </c>
      <c r="E673" s="128">
        <f t="shared" ca="1" si="200"/>
        <v>1</v>
      </c>
      <c r="F673" s="128">
        <f ca="1">(TRUNC(PRODUCT($E$12:$E672),16))</f>
        <v>1.1165654999155901</v>
      </c>
      <c r="G673" s="128">
        <f t="shared" ca="1" si="197"/>
        <v>1.0955303090736901</v>
      </c>
      <c r="H673" s="128">
        <f t="shared" ca="1" si="201"/>
        <v>1.0192009200000001</v>
      </c>
      <c r="I673" s="129">
        <f t="shared" si="207"/>
        <v>0.02</v>
      </c>
      <c r="J673" s="136">
        <f t="shared" si="208"/>
        <v>43663</v>
      </c>
      <c r="K673" s="130">
        <f t="shared" si="209"/>
        <v>86</v>
      </c>
      <c r="L673" s="168">
        <f t="shared" si="198"/>
        <v>34</v>
      </c>
      <c r="M673" s="169">
        <f t="shared" si="199"/>
        <v>1.0085157899999999</v>
      </c>
      <c r="N673" s="132">
        <f t="shared" ca="1" si="202"/>
        <v>1.027880221</v>
      </c>
      <c r="O673" s="131">
        <f t="shared" si="210"/>
        <v>0</v>
      </c>
      <c r="P673" s="17">
        <f t="shared" ca="1" si="211"/>
        <v>27.880220999999999</v>
      </c>
      <c r="Q673" s="133">
        <f t="shared" si="203"/>
        <v>0</v>
      </c>
      <c r="R673" s="134" t="str">
        <f t="shared" si="212"/>
        <v>J=</v>
      </c>
      <c r="S673" s="136">
        <f t="shared" si="213"/>
        <v>43847</v>
      </c>
      <c r="T673" s="135">
        <f t="shared" si="204"/>
        <v>0</v>
      </c>
      <c r="U673" s="12"/>
      <c r="V673" s="12"/>
      <c r="W673" s="12"/>
      <c r="X673" s="12"/>
      <c r="Y673" s="5"/>
      <c r="Z673" s="12"/>
      <c r="AA673" s="12"/>
      <c r="AB673" s="12"/>
      <c r="AC673" s="12"/>
      <c r="AD673" s="12"/>
      <c r="AE673" s="13"/>
      <c r="AF673" s="12"/>
      <c r="AG673" s="1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</row>
    <row r="674" spans="1:189" ht="12.75" x14ac:dyDescent="0.15">
      <c r="A674" s="127">
        <f t="shared" si="205"/>
        <v>43786</v>
      </c>
      <c r="B674" s="145">
        <f t="shared" ca="1" si="214"/>
        <v>1027.8802209999999</v>
      </c>
      <c r="C674" s="128">
        <f t="shared" si="206"/>
        <v>1000</v>
      </c>
      <c r="D674" s="129">
        <f ca="1">IF(A674&lt;$B$1,VLOOKUP(A674,[1]DI!$A$4:$B$15000,2),0)</f>
        <v>0</v>
      </c>
      <c r="E674" s="128">
        <f t="shared" ca="1" si="200"/>
        <v>1</v>
      </c>
      <c r="F674" s="128">
        <f ca="1">(TRUNC(PRODUCT($E$12:$E673),16))</f>
        <v>1.1165654999155901</v>
      </c>
      <c r="G674" s="128">
        <f t="shared" ca="1" si="197"/>
        <v>1.0955303090736901</v>
      </c>
      <c r="H674" s="128">
        <f t="shared" ca="1" si="201"/>
        <v>1.0192009200000001</v>
      </c>
      <c r="I674" s="129">
        <f t="shared" si="207"/>
        <v>0.02</v>
      </c>
      <c r="J674" s="136">
        <f t="shared" si="208"/>
        <v>43663</v>
      </c>
      <c r="K674" s="130">
        <f t="shared" si="209"/>
        <v>86</v>
      </c>
      <c r="L674" s="168">
        <f t="shared" si="198"/>
        <v>34</v>
      </c>
      <c r="M674" s="169">
        <f t="shared" si="199"/>
        <v>1.0085157899999999</v>
      </c>
      <c r="N674" s="132">
        <f t="shared" ca="1" si="202"/>
        <v>1.027880221</v>
      </c>
      <c r="O674" s="131">
        <f t="shared" si="210"/>
        <v>0</v>
      </c>
      <c r="P674" s="17">
        <f t="shared" ca="1" si="211"/>
        <v>27.880220999999999</v>
      </c>
      <c r="Q674" s="133">
        <f t="shared" si="203"/>
        <v>0</v>
      </c>
      <c r="R674" s="134" t="str">
        <f t="shared" si="212"/>
        <v>J=</v>
      </c>
      <c r="S674" s="136">
        <f t="shared" si="213"/>
        <v>43847</v>
      </c>
      <c r="T674" s="135">
        <f t="shared" si="204"/>
        <v>0</v>
      </c>
      <c r="U674" s="12"/>
      <c r="V674" s="12"/>
      <c r="W674" s="12"/>
      <c r="X674" s="12"/>
      <c r="Y674" s="5"/>
      <c r="Z674" s="12"/>
      <c r="AA674" s="12"/>
      <c r="AB674" s="12"/>
      <c r="AC674" s="12"/>
      <c r="AD674" s="12"/>
      <c r="AE674" s="13"/>
      <c r="AF674" s="12"/>
      <c r="AG674" s="1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</row>
    <row r="675" spans="1:189" ht="12.75" x14ac:dyDescent="0.15">
      <c r="A675" s="127">
        <f t="shared" si="205"/>
        <v>43787</v>
      </c>
      <c r="B675" s="145">
        <f t="shared" ca="1" si="214"/>
        <v>1027.8802209999999</v>
      </c>
      <c r="C675" s="128">
        <f t="shared" si="206"/>
        <v>1000</v>
      </c>
      <c r="D675" s="129">
        <f ca="1">IF(A675&lt;$B$1,VLOOKUP(A675,[1]DI!$A$4:$B$15000,2),0)</f>
        <v>4.9000000000000002E-2</v>
      </c>
      <c r="E675" s="128">
        <f t="shared" ca="1" si="200"/>
        <v>1.0001898499999999</v>
      </c>
      <c r="F675" s="128">
        <f ca="1">(TRUNC(PRODUCT($E$12:$E674),16))</f>
        <v>1.1165654999155901</v>
      </c>
      <c r="G675" s="128">
        <f t="shared" ca="1" si="197"/>
        <v>1.0955303090736901</v>
      </c>
      <c r="H675" s="128">
        <f t="shared" ca="1" si="201"/>
        <v>1.0192009200000001</v>
      </c>
      <c r="I675" s="129">
        <f t="shared" si="207"/>
        <v>0.02</v>
      </c>
      <c r="J675" s="136">
        <f t="shared" si="208"/>
        <v>43663</v>
      </c>
      <c r="K675" s="130">
        <f t="shared" si="209"/>
        <v>87</v>
      </c>
      <c r="L675" s="168">
        <f t="shared" si="198"/>
        <v>34</v>
      </c>
      <c r="M675" s="169">
        <f t="shared" si="199"/>
        <v>1.0085157899999999</v>
      </c>
      <c r="N675" s="132">
        <f t="shared" ca="1" si="202"/>
        <v>1.027880221</v>
      </c>
      <c r="O675" s="131">
        <f t="shared" si="210"/>
        <v>0</v>
      </c>
      <c r="P675" s="17">
        <f t="shared" ca="1" si="211"/>
        <v>27.880220999999999</v>
      </c>
      <c r="Q675" s="133">
        <f t="shared" si="203"/>
        <v>0</v>
      </c>
      <c r="R675" s="134" t="str">
        <f t="shared" si="212"/>
        <v>J=</v>
      </c>
      <c r="S675" s="136">
        <f t="shared" si="213"/>
        <v>43847</v>
      </c>
      <c r="T675" s="135">
        <f t="shared" si="204"/>
        <v>0</v>
      </c>
      <c r="U675" s="12"/>
      <c r="V675" s="12"/>
      <c r="W675" s="12"/>
      <c r="X675" s="12"/>
      <c r="Y675" s="5"/>
      <c r="Z675" s="12"/>
      <c r="AA675" s="12"/>
      <c r="AB675" s="12"/>
      <c r="AC675" s="12"/>
      <c r="AD675" s="12"/>
      <c r="AE675" s="13"/>
      <c r="AF675" s="12"/>
      <c r="AG675" s="1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</row>
    <row r="676" spans="1:189" ht="12.75" x14ac:dyDescent="0.15">
      <c r="A676" s="127">
        <f t="shared" si="205"/>
        <v>43788</v>
      </c>
      <c r="B676" s="145">
        <f t="shared" ca="1" si="214"/>
        <v>1028.15616</v>
      </c>
      <c r="C676" s="128">
        <f t="shared" si="206"/>
        <v>1000</v>
      </c>
      <c r="D676" s="129">
        <f ca="1">IF(A676&lt;$B$1,VLOOKUP(A676,[1]DI!$A$4:$B$15000,2),0)</f>
        <v>4.9000000000000002E-2</v>
      </c>
      <c r="E676" s="128">
        <f t="shared" ca="1" si="200"/>
        <v>1.0001898499999999</v>
      </c>
      <c r="F676" s="128">
        <f ca="1">(TRUNC(PRODUCT($E$12:$E675),16))</f>
        <v>1.1167774798757499</v>
      </c>
      <c r="G676" s="128">
        <f t="shared" ca="1" si="197"/>
        <v>1.0955303090736901</v>
      </c>
      <c r="H676" s="128">
        <f t="shared" ca="1" si="201"/>
        <v>1.01939442</v>
      </c>
      <c r="I676" s="129">
        <f t="shared" si="207"/>
        <v>0.02</v>
      </c>
      <c r="J676" s="136">
        <f t="shared" si="208"/>
        <v>43663</v>
      </c>
      <c r="K676" s="130">
        <f t="shared" si="209"/>
        <v>88</v>
      </c>
      <c r="L676" s="168">
        <f t="shared" si="198"/>
        <v>35</v>
      </c>
      <c r="M676" s="169">
        <f t="shared" si="199"/>
        <v>1.008595044</v>
      </c>
      <c r="N676" s="132">
        <f t="shared" ca="1" si="202"/>
        <v>1.02815616</v>
      </c>
      <c r="O676" s="131">
        <f t="shared" si="210"/>
        <v>0</v>
      </c>
      <c r="P676" s="17">
        <f t="shared" ca="1" si="211"/>
        <v>28.15616</v>
      </c>
      <c r="Q676" s="133">
        <f t="shared" si="203"/>
        <v>0</v>
      </c>
      <c r="R676" s="134" t="str">
        <f t="shared" si="212"/>
        <v>J=</v>
      </c>
      <c r="S676" s="136">
        <f t="shared" si="213"/>
        <v>43847</v>
      </c>
      <c r="T676" s="135">
        <f t="shared" si="204"/>
        <v>0</v>
      </c>
      <c r="U676" s="12"/>
      <c r="V676" s="12"/>
      <c r="W676" s="12"/>
      <c r="X676" s="12"/>
      <c r="Y676" s="5"/>
      <c r="Z676" s="12"/>
      <c r="AA676" s="12"/>
      <c r="AB676" s="12"/>
      <c r="AC676" s="12"/>
      <c r="AD676" s="12"/>
      <c r="AE676" s="13"/>
      <c r="AF676" s="12"/>
      <c r="AG676" s="1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</row>
    <row r="677" spans="1:189" ht="12.75" x14ac:dyDescent="0.15">
      <c r="A677" s="127">
        <f t="shared" si="205"/>
        <v>43789</v>
      </c>
      <c r="B677" s="145">
        <f t="shared" ca="1" si="214"/>
        <v>1028.4321669999999</v>
      </c>
      <c r="C677" s="128">
        <f t="shared" si="206"/>
        <v>1000</v>
      </c>
      <c r="D677" s="129">
        <f ca="1">IF(A677&lt;$B$1,VLOOKUP(A677,[1]DI!$A$4:$B$15000,2),0)</f>
        <v>4.9000000000000002E-2</v>
      </c>
      <c r="E677" s="128">
        <f t="shared" ca="1" si="200"/>
        <v>1.0001898499999999</v>
      </c>
      <c r="F677" s="128">
        <f ca="1">(TRUNC(PRODUCT($E$12:$E676),16))</f>
        <v>1.1169895000803101</v>
      </c>
      <c r="G677" s="128">
        <f t="shared" ca="1" si="197"/>
        <v>1.0955303090736901</v>
      </c>
      <c r="H677" s="128">
        <f t="shared" ca="1" si="201"/>
        <v>1.01958795</v>
      </c>
      <c r="I677" s="129">
        <f t="shared" si="207"/>
        <v>0.02</v>
      </c>
      <c r="J677" s="136">
        <f t="shared" si="208"/>
        <v>43663</v>
      </c>
      <c r="K677" s="130">
        <f t="shared" si="209"/>
        <v>89</v>
      </c>
      <c r="L677" s="168">
        <f t="shared" si="198"/>
        <v>36</v>
      </c>
      <c r="M677" s="169">
        <f t="shared" si="199"/>
        <v>1.008674305</v>
      </c>
      <c r="N677" s="132">
        <f t="shared" ca="1" si="202"/>
        <v>1.0284321670000001</v>
      </c>
      <c r="O677" s="131">
        <f t="shared" si="210"/>
        <v>0</v>
      </c>
      <c r="P677" s="17">
        <f t="shared" ca="1" si="211"/>
        <v>28.432167</v>
      </c>
      <c r="Q677" s="133">
        <f t="shared" si="203"/>
        <v>0</v>
      </c>
      <c r="R677" s="134" t="str">
        <f t="shared" si="212"/>
        <v>J=</v>
      </c>
      <c r="S677" s="136">
        <f t="shared" si="213"/>
        <v>43847</v>
      </c>
      <c r="T677" s="135">
        <f t="shared" si="204"/>
        <v>0</v>
      </c>
      <c r="U677" s="12"/>
      <c r="V677" s="12"/>
      <c r="W677" s="12"/>
      <c r="X677" s="12"/>
      <c r="Y677" s="5"/>
      <c r="Z677" s="12"/>
      <c r="AA677" s="12"/>
      <c r="AB677" s="12"/>
      <c r="AC677" s="12"/>
      <c r="AD677" s="12"/>
      <c r="AE677" s="13"/>
      <c r="AF677" s="12"/>
      <c r="AG677" s="1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</row>
    <row r="678" spans="1:189" ht="12.75" x14ac:dyDescent="0.15">
      <c r="A678" s="127">
        <f t="shared" si="205"/>
        <v>43790</v>
      </c>
      <c r="B678" s="145">
        <f t="shared" ca="1" si="214"/>
        <v>1028.7082499999999</v>
      </c>
      <c r="C678" s="128">
        <f t="shared" si="206"/>
        <v>1000</v>
      </c>
      <c r="D678" s="129">
        <f ca="1">IF(A678&lt;$B$1,VLOOKUP(A678,[1]DI!$A$4:$B$15000,2),0)</f>
        <v>4.9000000000000002E-2</v>
      </c>
      <c r="E678" s="128">
        <f t="shared" ca="1" si="200"/>
        <v>1.0001898499999999</v>
      </c>
      <c r="F678" s="128">
        <f ca="1">(TRUNC(PRODUCT($E$12:$E677),16))</f>
        <v>1.1172015605368999</v>
      </c>
      <c r="G678" s="128">
        <f t="shared" ca="1" si="197"/>
        <v>1.0955303090736901</v>
      </c>
      <c r="H678" s="128">
        <f t="shared" ca="1" si="201"/>
        <v>1.01978152</v>
      </c>
      <c r="I678" s="129">
        <f t="shared" si="207"/>
        <v>0.02</v>
      </c>
      <c r="J678" s="136">
        <f t="shared" si="208"/>
        <v>43663</v>
      </c>
      <c r="K678" s="130">
        <f t="shared" si="209"/>
        <v>90</v>
      </c>
      <c r="L678" s="168">
        <f t="shared" si="198"/>
        <v>37</v>
      </c>
      <c r="M678" s="169">
        <f t="shared" si="199"/>
        <v>1.008753571</v>
      </c>
      <c r="N678" s="132">
        <f t="shared" ca="1" si="202"/>
        <v>1.02870825</v>
      </c>
      <c r="O678" s="131">
        <f t="shared" si="210"/>
        <v>0</v>
      </c>
      <c r="P678" s="17">
        <f t="shared" ca="1" si="211"/>
        <v>28.70825</v>
      </c>
      <c r="Q678" s="133">
        <f t="shared" si="203"/>
        <v>0</v>
      </c>
      <c r="R678" s="134" t="str">
        <f t="shared" si="212"/>
        <v>J=</v>
      </c>
      <c r="S678" s="136">
        <f t="shared" si="213"/>
        <v>43847</v>
      </c>
      <c r="T678" s="135">
        <f t="shared" si="204"/>
        <v>0</v>
      </c>
      <c r="U678" s="12"/>
      <c r="V678" s="12"/>
      <c r="W678" s="12"/>
      <c r="X678" s="12"/>
      <c r="Y678" s="5"/>
      <c r="Z678" s="12"/>
      <c r="AA678" s="12"/>
      <c r="AB678" s="12"/>
      <c r="AC678" s="12"/>
      <c r="AD678" s="12"/>
      <c r="AE678" s="13"/>
      <c r="AF678" s="12"/>
      <c r="AG678" s="1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</row>
    <row r="679" spans="1:189" ht="12.75" x14ac:dyDescent="0.15">
      <c r="A679" s="127">
        <f t="shared" si="205"/>
        <v>43791</v>
      </c>
      <c r="B679" s="145">
        <f t="shared" ca="1" si="214"/>
        <v>1028.9844009999999</v>
      </c>
      <c r="C679" s="128">
        <f t="shared" si="206"/>
        <v>1000</v>
      </c>
      <c r="D679" s="129">
        <f ca="1">IF(A679&lt;$B$1,VLOOKUP(A679,[1]DI!$A$4:$B$15000,2),0)</f>
        <v>4.9000000000000002E-2</v>
      </c>
      <c r="E679" s="128">
        <f t="shared" ca="1" si="200"/>
        <v>1.0001898499999999</v>
      </c>
      <c r="F679" s="128">
        <f ca="1">(TRUNC(PRODUCT($E$12:$E678),16))</f>
        <v>1.11741366125316</v>
      </c>
      <c r="G679" s="128">
        <f t="shared" ca="1" si="197"/>
        <v>1.0955303090736901</v>
      </c>
      <c r="H679" s="128">
        <f t="shared" ca="1" si="201"/>
        <v>1.01997512</v>
      </c>
      <c r="I679" s="129">
        <f t="shared" si="207"/>
        <v>0.02</v>
      </c>
      <c r="J679" s="136">
        <f t="shared" si="208"/>
        <v>43663</v>
      </c>
      <c r="K679" s="130">
        <f t="shared" si="209"/>
        <v>91</v>
      </c>
      <c r="L679" s="168">
        <f t="shared" si="198"/>
        <v>38</v>
      </c>
      <c r="M679" s="169">
        <f t="shared" si="199"/>
        <v>1.0088328440000001</v>
      </c>
      <c r="N679" s="132">
        <f t="shared" ca="1" si="202"/>
        <v>1.028984401</v>
      </c>
      <c r="O679" s="131">
        <f t="shared" si="210"/>
        <v>0</v>
      </c>
      <c r="P679" s="17">
        <f t="shared" ca="1" si="211"/>
        <v>28.984400999999998</v>
      </c>
      <c r="Q679" s="133">
        <f t="shared" si="203"/>
        <v>0</v>
      </c>
      <c r="R679" s="134" t="str">
        <f t="shared" si="212"/>
        <v>J=</v>
      </c>
      <c r="S679" s="136">
        <f t="shared" si="213"/>
        <v>43847</v>
      </c>
      <c r="T679" s="135">
        <f t="shared" si="204"/>
        <v>0</v>
      </c>
      <c r="U679" s="12"/>
      <c r="V679" s="12"/>
      <c r="W679" s="12"/>
      <c r="X679" s="12"/>
      <c r="Y679" s="5"/>
      <c r="Z679" s="12"/>
      <c r="AA679" s="12"/>
      <c r="AB679" s="12"/>
      <c r="AC679" s="12"/>
      <c r="AD679" s="12"/>
      <c r="AE679" s="13"/>
      <c r="AF679" s="12"/>
      <c r="AG679" s="1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</row>
    <row r="680" spans="1:189" ht="12.75" x14ac:dyDescent="0.15">
      <c r="A680" s="127">
        <f t="shared" si="205"/>
        <v>43792</v>
      </c>
      <c r="B680" s="145">
        <f t="shared" ca="1" si="214"/>
        <v>1029.26062899</v>
      </c>
      <c r="C680" s="128">
        <f t="shared" si="206"/>
        <v>1000</v>
      </c>
      <c r="D680" s="129">
        <f ca="1">IF(A680&lt;$B$1,VLOOKUP(A680,[1]DI!$A$4:$B$15000,2),0)</f>
        <v>0</v>
      </c>
      <c r="E680" s="128">
        <f t="shared" ca="1" si="200"/>
        <v>1</v>
      </c>
      <c r="F680" s="128">
        <f ca="1">(TRUNC(PRODUCT($E$12:$E679),16))</f>
        <v>1.11762580223675</v>
      </c>
      <c r="G680" s="128">
        <f t="shared" ca="1" si="197"/>
        <v>1.0955303090736901</v>
      </c>
      <c r="H680" s="128">
        <f t="shared" ca="1" si="201"/>
        <v>1.02016876</v>
      </c>
      <c r="I680" s="129">
        <f t="shared" si="207"/>
        <v>0.02</v>
      </c>
      <c r="J680" s="136">
        <f t="shared" si="208"/>
        <v>43663</v>
      </c>
      <c r="K680" s="130">
        <f t="shared" si="209"/>
        <v>91</v>
      </c>
      <c r="L680" s="168">
        <f t="shared" si="198"/>
        <v>39</v>
      </c>
      <c r="M680" s="169">
        <f t="shared" si="199"/>
        <v>1.008912123</v>
      </c>
      <c r="N680" s="132">
        <f t="shared" ca="1" si="202"/>
        <v>1.0292606289999999</v>
      </c>
      <c r="O680" s="131">
        <f t="shared" si="210"/>
        <v>0</v>
      </c>
      <c r="P680" s="17">
        <f t="shared" ca="1" si="211"/>
        <v>29.260628990000001</v>
      </c>
      <c r="Q680" s="133">
        <f t="shared" si="203"/>
        <v>0</v>
      </c>
      <c r="R680" s="134" t="str">
        <f t="shared" si="212"/>
        <v>J=</v>
      </c>
      <c r="S680" s="136">
        <f t="shared" si="213"/>
        <v>43847</v>
      </c>
      <c r="T680" s="135">
        <f t="shared" si="204"/>
        <v>0</v>
      </c>
      <c r="U680" s="12"/>
      <c r="V680" s="12"/>
      <c r="W680" s="12"/>
      <c r="X680" s="12"/>
      <c r="Y680" s="5"/>
      <c r="Z680" s="12"/>
      <c r="AA680" s="12"/>
      <c r="AB680" s="12"/>
      <c r="AC680" s="12"/>
      <c r="AD680" s="12"/>
      <c r="AE680" s="13"/>
      <c r="AF680" s="12"/>
      <c r="AG680" s="1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</row>
    <row r="681" spans="1:189" ht="12.75" x14ac:dyDescent="0.15">
      <c r="A681" s="127">
        <f t="shared" si="205"/>
        <v>43793</v>
      </c>
      <c r="B681" s="145">
        <f t="shared" ca="1" si="214"/>
        <v>1029.26062899</v>
      </c>
      <c r="C681" s="128">
        <f t="shared" si="206"/>
        <v>1000</v>
      </c>
      <c r="D681" s="129">
        <f ca="1">IF(A681&lt;$B$1,VLOOKUP(A681,[1]DI!$A$4:$B$15000,2),0)</f>
        <v>0</v>
      </c>
      <c r="E681" s="128">
        <f t="shared" ca="1" si="200"/>
        <v>1</v>
      </c>
      <c r="F681" s="128">
        <f ca="1">(TRUNC(PRODUCT($E$12:$E680),16))</f>
        <v>1.11762580223675</v>
      </c>
      <c r="G681" s="128">
        <f t="shared" ca="1" si="197"/>
        <v>1.0955303090736901</v>
      </c>
      <c r="H681" s="128">
        <f t="shared" ca="1" si="201"/>
        <v>1.02016876</v>
      </c>
      <c r="I681" s="129">
        <f t="shared" si="207"/>
        <v>0.02</v>
      </c>
      <c r="J681" s="136">
        <f t="shared" si="208"/>
        <v>43663</v>
      </c>
      <c r="K681" s="130">
        <f t="shared" si="209"/>
        <v>91</v>
      </c>
      <c r="L681" s="168">
        <f t="shared" si="198"/>
        <v>39</v>
      </c>
      <c r="M681" s="169">
        <f t="shared" si="199"/>
        <v>1.008912123</v>
      </c>
      <c r="N681" s="132">
        <f t="shared" ca="1" si="202"/>
        <v>1.0292606289999999</v>
      </c>
      <c r="O681" s="131">
        <f t="shared" si="210"/>
        <v>0</v>
      </c>
      <c r="P681" s="17">
        <f t="shared" ca="1" si="211"/>
        <v>29.260628990000001</v>
      </c>
      <c r="Q681" s="133">
        <f t="shared" si="203"/>
        <v>0</v>
      </c>
      <c r="R681" s="134" t="str">
        <f t="shared" si="212"/>
        <v>J=</v>
      </c>
      <c r="S681" s="136">
        <f t="shared" si="213"/>
        <v>43847</v>
      </c>
      <c r="T681" s="135">
        <f t="shared" si="204"/>
        <v>0</v>
      </c>
      <c r="U681" s="12"/>
      <c r="V681" s="12"/>
      <c r="W681" s="12"/>
      <c r="X681" s="12"/>
      <c r="Y681" s="5"/>
      <c r="Z681" s="12"/>
      <c r="AA681" s="12"/>
      <c r="AB681" s="12"/>
      <c r="AC681" s="12"/>
      <c r="AD681" s="12"/>
      <c r="AE681" s="13"/>
      <c r="AF681" s="12"/>
      <c r="AG681" s="1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</row>
    <row r="682" spans="1:189" ht="12.75" x14ac:dyDescent="0.15">
      <c r="A682" s="127">
        <f t="shared" si="205"/>
        <v>43794</v>
      </c>
      <c r="B682" s="145">
        <f t="shared" ca="1" si="214"/>
        <v>1029.26062899</v>
      </c>
      <c r="C682" s="128">
        <f t="shared" si="206"/>
        <v>1000</v>
      </c>
      <c r="D682" s="129">
        <f ca="1">IF(A682&lt;$B$1,VLOOKUP(A682,[1]DI!$A$4:$B$15000,2),0)</f>
        <v>4.9000000000000002E-2</v>
      </c>
      <c r="E682" s="128">
        <f t="shared" ca="1" si="200"/>
        <v>1.0001898499999999</v>
      </c>
      <c r="F682" s="128">
        <f ca="1">(TRUNC(PRODUCT($E$12:$E681),16))</f>
        <v>1.11762580223675</v>
      </c>
      <c r="G682" s="128">
        <f t="shared" ca="1" si="197"/>
        <v>1.0955303090736901</v>
      </c>
      <c r="H682" s="128">
        <f t="shared" ca="1" si="201"/>
        <v>1.02016876</v>
      </c>
      <c r="I682" s="129">
        <f t="shared" si="207"/>
        <v>0.02</v>
      </c>
      <c r="J682" s="136">
        <f t="shared" si="208"/>
        <v>43663</v>
      </c>
      <c r="K682" s="130">
        <f t="shared" si="209"/>
        <v>92</v>
      </c>
      <c r="L682" s="168">
        <f t="shared" si="198"/>
        <v>39</v>
      </c>
      <c r="M682" s="169">
        <f t="shared" si="199"/>
        <v>1.008912123</v>
      </c>
      <c r="N682" s="132">
        <f t="shared" ca="1" si="202"/>
        <v>1.0292606289999999</v>
      </c>
      <c r="O682" s="131">
        <f t="shared" si="210"/>
        <v>0</v>
      </c>
      <c r="P682" s="17">
        <f t="shared" ca="1" si="211"/>
        <v>29.260628990000001</v>
      </c>
      <c r="Q682" s="133">
        <f t="shared" si="203"/>
        <v>0</v>
      </c>
      <c r="R682" s="134" t="str">
        <f t="shared" si="212"/>
        <v>J=</v>
      </c>
      <c r="S682" s="136">
        <f t="shared" si="213"/>
        <v>43847</v>
      </c>
      <c r="T682" s="135">
        <f t="shared" si="204"/>
        <v>0</v>
      </c>
      <c r="U682" s="12"/>
      <c r="V682" s="12"/>
      <c r="W682" s="12"/>
      <c r="X682" s="12"/>
      <c r="Y682" s="5"/>
      <c r="Z682" s="12"/>
      <c r="AA682" s="12"/>
      <c r="AB682" s="12"/>
      <c r="AC682" s="12"/>
      <c r="AD682" s="12"/>
      <c r="AE682" s="13"/>
      <c r="AF682" s="12"/>
      <c r="AG682" s="1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</row>
    <row r="683" spans="1:189" ht="12.75" x14ac:dyDescent="0.15">
      <c r="A683" s="127">
        <f t="shared" si="205"/>
        <v>43795</v>
      </c>
      <c r="B683" s="145">
        <f t="shared" ca="1" si="214"/>
        <v>1029.5369350000001</v>
      </c>
      <c r="C683" s="128">
        <f t="shared" si="206"/>
        <v>1000</v>
      </c>
      <c r="D683" s="129">
        <f ca="1">IF(A683&lt;$B$1,VLOOKUP(A683,[1]DI!$A$4:$B$15000,2),0)</f>
        <v>4.9000000000000002E-2</v>
      </c>
      <c r="E683" s="128">
        <f t="shared" ca="1" si="200"/>
        <v>1.0001898499999999</v>
      </c>
      <c r="F683" s="128">
        <f ca="1">(TRUNC(PRODUCT($E$12:$E682),16))</f>
        <v>1.1178379834953101</v>
      </c>
      <c r="G683" s="128">
        <f t="shared" ca="1" si="197"/>
        <v>1.0955303090736901</v>
      </c>
      <c r="H683" s="128">
        <f t="shared" ca="1" si="201"/>
        <v>1.02036244</v>
      </c>
      <c r="I683" s="129">
        <f t="shared" si="207"/>
        <v>0.02</v>
      </c>
      <c r="J683" s="136">
        <f t="shared" si="208"/>
        <v>43663</v>
      </c>
      <c r="K683" s="130">
        <f t="shared" si="209"/>
        <v>93</v>
      </c>
      <c r="L683" s="168">
        <f t="shared" si="198"/>
        <v>40</v>
      </c>
      <c r="M683" s="169">
        <f t="shared" si="199"/>
        <v>1.008991408</v>
      </c>
      <c r="N683" s="132">
        <f t="shared" ca="1" si="202"/>
        <v>1.0295369350000001</v>
      </c>
      <c r="O683" s="131">
        <f t="shared" si="210"/>
        <v>0</v>
      </c>
      <c r="P683" s="17">
        <f t="shared" ca="1" si="211"/>
        <v>29.536935</v>
      </c>
      <c r="Q683" s="133">
        <f t="shared" si="203"/>
        <v>0</v>
      </c>
      <c r="R683" s="134" t="str">
        <f t="shared" si="212"/>
        <v>J=</v>
      </c>
      <c r="S683" s="136">
        <f t="shared" si="213"/>
        <v>43847</v>
      </c>
      <c r="T683" s="135">
        <f t="shared" si="204"/>
        <v>0</v>
      </c>
      <c r="U683" s="12"/>
      <c r="V683" s="12"/>
      <c r="W683" s="12"/>
      <c r="X683" s="12"/>
      <c r="Y683" s="5"/>
      <c r="Z683" s="12"/>
      <c r="AA683" s="12"/>
      <c r="AB683" s="12"/>
      <c r="AC683" s="12"/>
      <c r="AD683" s="12"/>
      <c r="AE683" s="13"/>
      <c r="AF683" s="12"/>
      <c r="AG683" s="1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</row>
    <row r="684" spans="1:189" ht="12.75" x14ac:dyDescent="0.15">
      <c r="A684" s="127">
        <f t="shared" si="205"/>
        <v>43796</v>
      </c>
      <c r="B684" s="145">
        <f t="shared" ca="1" si="214"/>
        <v>1029.8133190000001</v>
      </c>
      <c r="C684" s="128">
        <f t="shared" si="206"/>
        <v>1000</v>
      </c>
      <c r="D684" s="129">
        <f ca="1">IF(A684&lt;$B$1,VLOOKUP(A684,[1]DI!$A$4:$B$15000,2),0)</f>
        <v>4.9000000000000002E-2</v>
      </c>
      <c r="E684" s="128">
        <f t="shared" ca="1" si="200"/>
        <v>1.0001898499999999</v>
      </c>
      <c r="F684" s="128">
        <f ca="1">(TRUNC(PRODUCT($E$12:$E683),16))</f>
        <v>1.11805020503647</v>
      </c>
      <c r="G684" s="128">
        <f t="shared" ca="1" si="197"/>
        <v>1.0955303090736901</v>
      </c>
      <c r="H684" s="128">
        <f t="shared" ca="1" si="201"/>
        <v>1.0205561599999999</v>
      </c>
      <c r="I684" s="129">
        <f t="shared" si="207"/>
        <v>0.02</v>
      </c>
      <c r="J684" s="136">
        <f t="shared" si="208"/>
        <v>43663</v>
      </c>
      <c r="K684" s="130">
        <f t="shared" si="209"/>
        <v>94</v>
      </c>
      <c r="L684" s="168">
        <f t="shared" si="198"/>
        <v>41</v>
      </c>
      <c r="M684" s="169">
        <f t="shared" si="199"/>
        <v>1.0090707000000001</v>
      </c>
      <c r="N684" s="132">
        <f t="shared" ca="1" si="202"/>
        <v>1.0298133190000001</v>
      </c>
      <c r="O684" s="131">
        <f t="shared" si="210"/>
        <v>0</v>
      </c>
      <c r="P684" s="17">
        <f t="shared" ca="1" si="211"/>
        <v>29.813319</v>
      </c>
      <c r="Q684" s="133">
        <f t="shared" si="203"/>
        <v>0</v>
      </c>
      <c r="R684" s="134" t="str">
        <f t="shared" si="212"/>
        <v>J=</v>
      </c>
      <c r="S684" s="136">
        <f t="shared" si="213"/>
        <v>43847</v>
      </c>
      <c r="T684" s="135">
        <f t="shared" si="204"/>
        <v>0</v>
      </c>
      <c r="U684" s="12"/>
      <c r="V684" s="12"/>
      <c r="W684" s="12"/>
      <c r="X684" s="12"/>
      <c r="Y684" s="5"/>
      <c r="Z684" s="12"/>
      <c r="AA684" s="12"/>
      <c r="AB684" s="12"/>
      <c r="AC684" s="12"/>
      <c r="AD684" s="12"/>
      <c r="AE684" s="13"/>
      <c r="AF684" s="12"/>
      <c r="AG684" s="1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</row>
    <row r="685" spans="1:189" ht="12.75" x14ac:dyDescent="0.15">
      <c r="A685" s="127">
        <f t="shared" si="205"/>
        <v>43797</v>
      </c>
      <c r="B685" s="145">
        <f t="shared" ca="1" si="214"/>
        <v>1030.08977</v>
      </c>
      <c r="C685" s="128">
        <f t="shared" si="206"/>
        <v>1000</v>
      </c>
      <c r="D685" s="129">
        <f ca="1">IF(A685&lt;$B$1,VLOOKUP(A685,[1]DI!$A$4:$B$15000,2),0)</f>
        <v>4.9000000000000002E-2</v>
      </c>
      <c r="E685" s="128">
        <f t="shared" ca="1" si="200"/>
        <v>1.0001898499999999</v>
      </c>
      <c r="F685" s="128">
        <f ca="1">(TRUNC(PRODUCT($E$12:$E684),16))</f>
        <v>1.1182624668679</v>
      </c>
      <c r="G685" s="128">
        <f t="shared" ca="1" si="197"/>
        <v>1.0955303090736901</v>
      </c>
      <c r="H685" s="128">
        <f t="shared" ca="1" si="201"/>
        <v>1.0207499099999999</v>
      </c>
      <c r="I685" s="129">
        <f t="shared" si="207"/>
        <v>0.02</v>
      </c>
      <c r="J685" s="136">
        <f t="shared" si="208"/>
        <v>43663</v>
      </c>
      <c r="K685" s="130">
        <f t="shared" si="209"/>
        <v>95</v>
      </c>
      <c r="L685" s="168">
        <f t="shared" si="198"/>
        <v>42</v>
      </c>
      <c r="M685" s="169">
        <f t="shared" si="199"/>
        <v>1.009149998</v>
      </c>
      <c r="N685" s="132">
        <f t="shared" ca="1" si="202"/>
        <v>1.03008977</v>
      </c>
      <c r="O685" s="131">
        <f t="shared" si="210"/>
        <v>0</v>
      </c>
      <c r="P685" s="17">
        <f t="shared" ca="1" si="211"/>
        <v>30.089770000000001</v>
      </c>
      <c r="Q685" s="133">
        <f t="shared" si="203"/>
        <v>0</v>
      </c>
      <c r="R685" s="134" t="str">
        <f t="shared" si="212"/>
        <v>J=</v>
      </c>
      <c r="S685" s="136">
        <f t="shared" si="213"/>
        <v>43847</v>
      </c>
      <c r="T685" s="135">
        <f t="shared" si="204"/>
        <v>0</v>
      </c>
      <c r="U685" s="12"/>
      <c r="V685" s="12"/>
      <c r="W685" s="12"/>
      <c r="X685" s="12"/>
      <c r="Y685" s="5"/>
      <c r="Z685" s="12"/>
      <c r="AA685" s="12"/>
      <c r="AB685" s="12"/>
      <c r="AC685" s="12"/>
      <c r="AD685" s="12"/>
      <c r="AE685" s="13"/>
      <c r="AF685" s="12"/>
      <c r="AG685" s="1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</row>
    <row r="686" spans="1:189" ht="12.75" x14ac:dyDescent="0.15">
      <c r="A686" s="127">
        <f t="shared" si="205"/>
        <v>43798</v>
      </c>
      <c r="B686" s="145">
        <f t="shared" ca="1" si="214"/>
        <v>1030.36629799</v>
      </c>
      <c r="C686" s="128">
        <f t="shared" si="206"/>
        <v>1000</v>
      </c>
      <c r="D686" s="129">
        <f ca="1">IF(A686&lt;$B$1,VLOOKUP(A686,[1]DI!$A$4:$B$15000,2),0)</f>
        <v>4.9000000000000002E-2</v>
      </c>
      <c r="E686" s="128">
        <f t="shared" ca="1" si="200"/>
        <v>1.0001898499999999</v>
      </c>
      <c r="F686" s="128">
        <f ca="1">(TRUNC(PRODUCT($E$12:$E685),16))</f>
        <v>1.1184747689972301</v>
      </c>
      <c r="G686" s="128">
        <f t="shared" ca="1" si="197"/>
        <v>1.0955303090736901</v>
      </c>
      <c r="H686" s="128">
        <f t="shared" ca="1" si="201"/>
        <v>1.0209436999999999</v>
      </c>
      <c r="I686" s="129">
        <f t="shared" si="207"/>
        <v>0.02</v>
      </c>
      <c r="J686" s="136">
        <f t="shared" si="208"/>
        <v>43663</v>
      </c>
      <c r="K686" s="130">
        <f t="shared" si="209"/>
        <v>96</v>
      </c>
      <c r="L686" s="168">
        <f t="shared" si="198"/>
        <v>43</v>
      </c>
      <c r="M686" s="169">
        <f t="shared" si="199"/>
        <v>1.0092293020000001</v>
      </c>
      <c r="N686" s="132">
        <f t="shared" ca="1" si="202"/>
        <v>1.0303662979999999</v>
      </c>
      <c r="O686" s="131">
        <f t="shared" si="210"/>
        <v>0</v>
      </c>
      <c r="P686" s="17">
        <f t="shared" ca="1" si="211"/>
        <v>30.36629799</v>
      </c>
      <c r="Q686" s="133">
        <f t="shared" si="203"/>
        <v>0</v>
      </c>
      <c r="R686" s="134" t="str">
        <f t="shared" si="212"/>
        <v>J=</v>
      </c>
      <c r="S686" s="136">
        <f t="shared" si="213"/>
        <v>43847</v>
      </c>
      <c r="T686" s="135">
        <f t="shared" si="204"/>
        <v>0</v>
      </c>
      <c r="U686" s="12"/>
      <c r="V686" s="12"/>
      <c r="W686" s="12"/>
      <c r="X686" s="12"/>
      <c r="Y686" s="5"/>
      <c r="Z686" s="12"/>
      <c r="AA686" s="12"/>
      <c r="AB686" s="12"/>
      <c r="AC686" s="12"/>
      <c r="AD686" s="12"/>
      <c r="AE686" s="13"/>
      <c r="AF686" s="12"/>
      <c r="AG686" s="1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</row>
    <row r="687" spans="1:189" ht="12.75" x14ac:dyDescent="0.15">
      <c r="A687" s="127">
        <f t="shared" si="205"/>
        <v>43799</v>
      </c>
      <c r="B687" s="145">
        <f t="shared" ca="1" si="214"/>
        <v>1030.64290299</v>
      </c>
      <c r="C687" s="128">
        <f t="shared" si="206"/>
        <v>1000</v>
      </c>
      <c r="D687" s="129">
        <f ca="1">IF(A687&lt;$B$1,VLOOKUP(A687,[1]DI!$A$4:$B$15000,2),0)</f>
        <v>0</v>
      </c>
      <c r="E687" s="128">
        <f t="shared" ca="1" si="200"/>
        <v>1</v>
      </c>
      <c r="F687" s="128">
        <f ca="1">(TRUNC(PRODUCT($E$12:$E686),16))</f>
        <v>1.11868711143213</v>
      </c>
      <c r="G687" s="128">
        <f t="shared" ca="1" si="197"/>
        <v>1.0955303090736901</v>
      </c>
      <c r="H687" s="128">
        <f t="shared" ca="1" si="201"/>
        <v>1.0211375300000001</v>
      </c>
      <c r="I687" s="129">
        <f t="shared" si="207"/>
        <v>0.02</v>
      </c>
      <c r="J687" s="136">
        <f t="shared" si="208"/>
        <v>43663</v>
      </c>
      <c r="K687" s="130">
        <f t="shared" si="209"/>
        <v>96</v>
      </c>
      <c r="L687" s="168">
        <f t="shared" si="198"/>
        <v>44</v>
      </c>
      <c r="M687" s="169">
        <f t="shared" si="199"/>
        <v>1.0093086120000001</v>
      </c>
      <c r="N687" s="132">
        <f t="shared" ca="1" si="202"/>
        <v>1.0306429029999999</v>
      </c>
      <c r="O687" s="131">
        <f t="shared" si="210"/>
        <v>0</v>
      </c>
      <c r="P687" s="17">
        <f t="shared" ca="1" si="211"/>
        <v>30.64290299</v>
      </c>
      <c r="Q687" s="133">
        <f t="shared" si="203"/>
        <v>0</v>
      </c>
      <c r="R687" s="134" t="str">
        <f t="shared" si="212"/>
        <v>J=</v>
      </c>
      <c r="S687" s="136">
        <f t="shared" si="213"/>
        <v>43847</v>
      </c>
      <c r="T687" s="135">
        <f t="shared" si="204"/>
        <v>0</v>
      </c>
      <c r="U687" s="12"/>
      <c r="V687" s="12"/>
      <c r="W687" s="12"/>
      <c r="X687" s="12"/>
      <c r="Y687" s="5"/>
      <c r="Z687" s="12"/>
      <c r="AA687" s="12"/>
      <c r="AB687" s="12"/>
      <c r="AC687" s="12"/>
      <c r="AD687" s="12"/>
      <c r="AE687" s="13"/>
      <c r="AF687" s="12"/>
      <c r="AG687" s="1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</row>
    <row r="688" spans="1:189" ht="12.75" x14ac:dyDescent="0.15">
      <c r="A688" s="127">
        <f t="shared" si="205"/>
        <v>43800</v>
      </c>
      <c r="B688" s="145">
        <f t="shared" ca="1" si="214"/>
        <v>1030.64290299</v>
      </c>
      <c r="C688" s="128">
        <f t="shared" si="206"/>
        <v>1000</v>
      </c>
      <c r="D688" s="129">
        <f ca="1">IF(A688&lt;$B$1,VLOOKUP(A688,[1]DI!$A$4:$B$15000,2),0)</f>
        <v>0</v>
      </c>
      <c r="E688" s="128">
        <f t="shared" ca="1" si="200"/>
        <v>1</v>
      </c>
      <c r="F688" s="128">
        <f ca="1">(TRUNC(PRODUCT($E$12:$E687),16))</f>
        <v>1.11868711143213</v>
      </c>
      <c r="G688" s="128">
        <f t="shared" ref="G688:G751" ca="1" si="215">IF(O687&gt;0,F687,G687)</f>
        <v>1.0955303090736901</v>
      </c>
      <c r="H688" s="128">
        <f t="shared" ca="1" si="201"/>
        <v>1.0211375300000001</v>
      </c>
      <c r="I688" s="129">
        <f t="shared" si="207"/>
        <v>0.02</v>
      </c>
      <c r="J688" s="136">
        <f t="shared" si="208"/>
        <v>43663</v>
      </c>
      <c r="K688" s="130">
        <f t="shared" si="209"/>
        <v>96</v>
      </c>
      <c r="L688" s="168">
        <f t="shared" si="198"/>
        <v>44</v>
      </c>
      <c r="M688" s="169">
        <f t="shared" si="199"/>
        <v>1.0093086120000001</v>
      </c>
      <c r="N688" s="132">
        <f t="shared" ca="1" si="202"/>
        <v>1.0306429029999999</v>
      </c>
      <c r="O688" s="131">
        <f t="shared" si="210"/>
        <v>0</v>
      </c>
      <c r="P688" s="17">
        <f t="shared" ca="1" si="211"/>
        <v>30.64290299</v>
      </c>
      <c r="Q688" s="133">
        <f t="shared" si="203"/>
        <v>0</v>
      </c>
      <c r="R688" s="134" t="str">
        <f t="shared" si="212"/>
        <v>J=</v>
      </c>
      <c r="S688" s="136">
        <f t="shared" si="213"/>
        <v>43847</v>
      </c>
      <c r="T688" s="135">
        <f t="shared" si="204"/>
        <v>0</v>
      </c>
      <c r="U688" s="12"/>
      <c r="V688" s="12"/>
      <c r="W688" s="12"/>
      <c r="X688" s="12"/>
      <c r="Y688" s="5"/>
      <c r="Z688" s="12"/>
      <c r="AA688" s="12"/>
      <c r="AB688" s="12"/>
      <c r="AC688" s="12"/>
      <c r="AD688" s="12"/>
      <c r="AE688" s="13"/>
      <c r="AF688" s="12"/>
      <c r="AG688" s="1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</row>
    <row r="689" spans="1:189" ht="12.75" x14ac:dyDescent="0.15">
      <c r="A689" s="127">
        <f t="shared" si="205"/>
        <v>43801</v>
      </c>
      <c r="B689" s="145">
        <f t="shared" ca="1" si="214"/>
        <v>1030.64290299</v>
      </c>
      <c r="C689" s="128">
        <f t="shared" si="206"/>
        <v>1000</v>
      </c>
      <c r="D689" s="129">
        <f ca="1">IF(A689&lt;$B$1,VLOOKUP(A689,[1]DI!$A$4:$B$15000,2),0)</f>
        <v>4.9000000000000002E-2</v>
      </c>
      <c r="E689" s="128">
        <f t="shared" ca="1" si="200"/>
        <v>1.0001898499999999</v>
      </c>
      <c r="F689" s="128">
        <f ca="1">(TRUNC(PRODUCT($E$12:$E688),16))</f>
        <v>1.11868711143213</v>
      </c>
      <c r="G689" s="128">
        <f t="shared" ca="1" si="215"/>
        <v>1.0955303090736901</v>
      </c>
      <c r="H689" s="128">
        <f t="shared" ca="1" si="201"/>
        <v>1.0211375300000001</v>
      </c>
      <c r="I689" s="129">
        <f t="shared" si="207"/>
        <v>0.02</v>
      </c>
      <c r="J689" s="136">
        <f t="shared" si="208"/>
        <v>43663</v>
      </c>
      <c r="K689" s="130">
        <f t="shared" si="209"/>
        <v>97</v>
      </c>
      <c r="L689" s="168">
        <f t="shared" si="198"/>
        <v>44</v>
      </c>
      <c r="M689" s="169">
        <f t="shared" si="199"/>
        <v>1.0093086120000001</v>
      </c>
      <c r="N689" s="132">
        <f t="shared" ca="1" si="202"/>
        <v>1.0306429029999999</v>
      </c>
      <c r="O689" s="131">
        <f t="shared" si="210"/>
        <v>0</v>
      </c>
      <c r="P689" s="17">
        <f t="shared" ca="1" si="211"/>
        <v>30.64290299</v>
      </c>
      <c r="Q689" s="133">
        <f t="shared" si="203"/>
        <v>0</v>
      </c>
      <c r="R689" s="134" t="str">
        <f t="shared" si="212"/>
        <v>J=</v>
      </c>
      <c r="S689" s="136">
        <f t="shared" si="213"/>
        <v>43847</v>
      </c>
      <c r="T689" s="135">
        <f t="shared" si="204"/>
        <v>0</v>
      </c>
      <c r="U689" s="12"/>
      <c r="V689" s="12"/>
      <c r="W689" s="12"/>
      <c r="X689" s="12"/>
      <c r="Y689" s="5"/>
      <c r="Z689" s="12"/>
      <c r="AA689" s="12"/>
      <c r="AB689" s="12"/>
      <c r="AC689" s="12"/>
      <c r="AD689" s="12"/>
      <c r="AE689" s="13"/>
      <c r="AF689" s="12"/>
      <c r="AG689" s="1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</row>
    <row r="690" spans="1:189" ht="12.75" x14ac:dyDescent="0.15">
      <c r="A690" s="127">
        <f t="shared" si="205"/>
        <v>43802</v>
      </c>
      <c r="B690" s="145">
        <f t="shared" ca="1" si="214"/>
        <v>1030.919576</v>
      </c>
      <c r="C690" s="128">
        <f t="shared" si="206"/>
        <v>1000</v>
      </c>
      <c r="D690" s="129">
        <f ca="1">IF(A690&lt;$B$1,VLOOKUP(A690,[1]DI!$A$4:$B$15000,2),0)</f>
        <v>4.9000000000000002E-2</v>
      </c>
      <c r="E690" s="128">
        <f t="shared" ca="1" si="200"/>
        <v>1.0001898499999999</v>
      </c>
      <c r="F690" s="128">
        <f ca="1">(TRUNC(PRODUCT($E$12:$E689),16))</f>
        <v>1.1188994941802299</v>
      </c>
      <c r="G690" s="128">
        <f t="shared" ca="1" si="215"/>
        <v>1.0955303090736901</v>
      </c>
      <c r="H690" s="128">
        <f t="shared" ca="1" si="201"/>
        <v>1.0213313900000001</v>
      </c>
      <c r="I690" s="129">
        <f t="shared" si="207"/>
        <v>0.02</v>
      </c>
      <c r="J690" s="136">
        <f t="shared" si="208"/>
        <v>43663</v>
      </c>
      <c r="K690" s="130">
        <f t="shared" si="209"/>
        <v>98</v>
      </c>
      <c r="L690" s="168">
        <f t="shared" si="198"/>
        <v>45</v>
      </c>
      <c r="M690" s="169">
        <f t="shared" si="199"/>
        <v>1.009387928</v>
      </c>
      <c r="N690" s="132">
        <f t="shared" ca="1" si="202"/>
        <v>1.0309195760000001</v>
      </c>
      <c r="O690" s="131">
        <f t="shared" si="210"/>
        <v>0</v>
      </c>
      <c r="P690" s="17">
        <f t="shared" ca="1" si="211"/>
        <v>30.919575999999999</v>
      </c>
      <c r="Q690" s="133">
        <f t="shared" si="203"/>
        <v>0</v>
      </c>
      <c r="R690" s="134" t="str">
        <f t="shared" si="212"/>
        <v>J=</v>
      </c>
      <c r="S690" s="136">
        <f t="shared" si="213"/>
        <v>43847</v>
      </c>
      <c r="T690" s="135">
        <f t="shared" si="204"/>
        <v>0</v>
      </c>
      <c r="U690" s="12"/>
      <c r="V690" s="12"/>
      <c r="W690" s="12"/>
      <c r="X690" s="12"/>
      <c r="Y690" s="5"/>
      <c r="Z690" s="12"/>
      <c r="AA690" s="12"/>
      <c r="AB690" s="12"/>
      <c r="AC690" s="12"/>
      <c r="AD690" s="12"/>
      <c r="AE690" s="13"/>
      <c r="AF690" s="12"/>
      <c r="AG690" s="1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</row>
    <row r="691" spans="1:189" ht="12.75" x14ac:dyDescent="0.15">
      <c r="A691" s="127">
        <f t="shared" si="205"/>
        <v>43803</v>
      </c>
      <c r="B691" s="145">
        <f t="shared" ca="1" si="214"/>
        <v>1031.196326</v>
      </c>
      <c r="C691" s="128">
        <f t="shared" si="206"/>
        <v>1000</v>
      </c>
      <c r="D691" s="129">
        <f ca="1">IF(A691&lt;$B$1,VLOOKUP(A691,[1]DI!$A$4:$B$15000,2),0)</f>
        <v>4.9000000000000002E-2</v>
      </c>
      <c r="E691" s="128">
        <f t="shared" ca="1" si="200"/>
        <v>1.0001898499999999</v>
      </c>
      <c r="F691" s="128">
        <f ca="1">(TRUNC(PRODUCT($E$12:$E690),16))</f>
        <v>1.1191119172491999</v>
      </c>
      <c r="G691" s="128">
        <f t="shared" ca="1" si="215"/>
        <v>1.0955303090736901</v>
      </c>
      <c r="H691" s="128">
        <f t="shared" ca="1" si="201"/>
        <v>1.02152529</v>
      </c>
      <c r="I691" s="129">
        <f t="shared" si="207"/>
        <v>0.02</v>
      </c>
      <c r="J691" s="136">
        <f t="shared" si="208"/>
        <v>43663</v>
      </c>
      <c r="K691" s="130">
        <f t="shared" si="209"/>
        <v>99</v>
      </c>
      <c r="L691" s="168">
        <f t="shared" si="198"/>
        <v>46</v>
      </c>
      <c r="M691" s="169">
        <f t="shared" si="199"/>
        <v>1.009467251</v>
      </c>
      <c r="N691" s="132">
        <f t="shared" ca="1" si="202"/>
        <v>1.0311963260000001</v>
      </c>
      <c r="O691" s="131">
        <f t="shared" si="210"/>
        <v>0</v>
      </c>
      <c r="P691" s="17">
        <f t="shared" ca="1" si="211"/>
        <v>31.196325999999999</v>
      </c>
      <c r="Q691" s="133">
        <f t="shared" si="203"/>
        <v>0</v>
      </c>
      <c r="R691" s="134" t="str">
        <f t="shared" si="212"/>
        <v>J=</v>
      </c>
      <c r="S691" s="136">
        <f t="shared" si="213"/>
        <v>43847</v>
      </c>
      <c r="T691" s="135">
        <f t="shared" si="204"/>
        <v>0</v>
      </c>
      <c r="U691" s="12"/>
      <c r="V691" s="12"/>
      <c r="W691" s="12"/>
      <c r="X691" s="12"/>
      <c r="Y691" s="5"/>
      <c r="Z691" s="12"/>
      <c r="AA691" s="12"/>
      <c r="AB691" s="12"/>
      <c r="AC691" s="12"/>
      <c r="AD691" s="12"/>
      <c r="AE691" s="13"/>
      <c r="AF691" s="12"/>
      <c r="AG691" s="1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</row>
    <row r="692" spans="1:189" ht="12.75" x14ac:dyDescent="0.15">
      <c r="A692" s="127">
        <f t="shared" si="205"/>
        <v>43804</v>
      </c>
      <c r="B692" s="145">
        <f t="shared" ca="1" si="214"/>
        <v>1031.4731539899999</v>
      </c>
      <c r="C692" s="128">
        <f t="shared" si="206"/>
        <v>1000</v>
      </c>
      <c r="D692" s="129">
        <f ca="1">IF(A692&lt;$B$1,VLOOKUP(A692,[1]DI!$A$4:$B$15000,2),0)</f>
        <v>4.9000000000000002E-2</v>
      </c>
      <c r="E692" s="128">
        <f t="shared" ca="1" si="200"/>
        <v>1.0001898499999999</v>
      </c>
      <c r="F692" s="128">
        <f ca="1">(TRUNC(PRODUCT($E$12:$E691),16))</f>
        <v>1.1193243806466899</v>
      </c>
      <c r="G692" s="128">
        <f t="shared" ca="1" si="215"/>
        <v>1.0955303090736901</v>
      </c>
      <c r="H692" s="128">
        <f t="shared" ca="1" si="201"/>
        <v>1.02171923</v>
      </c>
      <c r="I692" s="129">
        <f t="shared" si="207"/>
        <v>0.02</v>
      </c>
      <c r="J692" s="136">
        <f t="shared" si="208"/>
        <v>43663</v>
      </c>
      <c r="K692" s="130">
        <f t="shared" si="209"/>
        <v>100</v>
      </c>
      <c r="L692" s="168">
        <f t="shared" ref="L692:L735" si="216">IF(AND(K692=1,K691=1),1,IF(K692&gt;0,IF(K692=K691,K692+1,K692),0))-53</f>
        <v>47</v>
      </c>
      <c r="M692" s="169">
        <f t="shared" ref="M692:M735" si="217">ROUND(((I692+1)^(L692/252))*M$626,9)</f>
        <v>1.0095465800000001</v>
      </c>
      <c r="N692" s="132">
        <f t="shared" ca="1" si="202"/>
        <v>1.0314731539999999</v>
      </c>
      <c r="O692" s="131">
        <f t="shared" si="210"/>
        <v>0</v>
      </c>
      <c r="P692" s="17">
        <f t="shared" ca="1" si="211"/>
        <v>31.47315399</v>
      </c>
      <c r="Q692" s="133">
        <f t="shared" si="203"/>
        <v>0</v>
      </c>
      <c r="R692" s="134" t="str">
        <f t="shared" si="212"/>
        <v>J=</v>
      </c>
      <c r="S692" s="136">
        <f t="shared" si="213"/>
        <v>43847</v>
      </c>
      <c r="T692" s="135">
        <f t="shared" si="204"/>
        <v>0</v>
      </c>
      <c r="U692" s="12"/>
      <c r="V692" s="12"/>
      <c r="W692" s="12"/>
      <c r="X692" s="12"/>
      <c r="Y692" s="5"/>
      <c r="Z692" s="12"/>
      <c r="AA692" s="12"/>
      <c r="AB692" s="12"/>
      <c r="AC692" s="12"/>
      <c r="AD692" s="12"/>
      <c r="AE692" s="13"/>
      <c r="AF692" s="12"/>
      <c r="AG692" s="1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</row>
    <row r="693" spans="1:189" ht="12.75" x14ac:dyDescent="0.15">
      <c r="A693" s="127">
        <f t="shared" si="205"/>
        <v>43805</v>
      </c>
      <c r="B693" s="145">
        <f t="shared" ca="1" si="214"/>
        <v>1031.7500500000001</v>
      </c>
      <c r="C693" s="128">
        <f t="shared" si="206"/>
        <v>1000</v>
      </c>
      <c r="D693" s="129">
        <f ca="1">IF(A693&lt;$B$1,VLOOKUP(A693,[1]DI!$A$4:$B$15000,2),0)</f>
        <v>4.9000000000000002E-2</v>
      </c>
      <c r="E693" s="128">
        <f t="shared" ca="1" si="200"/>
        <v>1.0001898499999999</v>
      </c>
      <c r="F693" s="128">
        <f ca="1">(TRUNC(PRODUCT($E$12:$E692),16))</f>
        <v>1.1195368843803599</v>
      </c>
      <c r="G693" s="128">
        <f t="shared" ca="1" si="215"/>
        <v>1.0955303090736901</v>
      </c>
      <c r="H693" s="128">
        <f t="shared" ca="1" si="201"/>
        <v>1.0219132</v>
      </c>
      <c r="I693" s="129">
        <f t="shared" si="207"/>
        <v>0.02</v>
      </c>
      <c r="J693" s="136">
        <f t="shared" si="208"/>
        <v>43663</v>
      </c>
      <c r="K693" s="130">
        <f t="shared" si="209"/>
        <v>101</v>
      </c>
      <c r="L693" s="168">
        <f t="shared" si="216"/>
        <v>48</v>
      </c>
      <c r="M693" s="169">
        <f t="shared" si="217"/>
        <v>1.009625915</v>
      </c>
      <c r="N693" s="132">
        <f t="shared" ca="1" si="202"/>
        <v>1.0317500500000001</v>
      </c>
      <c r="O693" s="131">
        <f t="shared" si="210"/>
        <v>0</v>
      </c>
      <c r="P693" s="17">
        <f t="shared" ca="1" si="211"/>
        <v>31.750050000000002</v>
      </c>
      <c r="Q693" s="133">
        <f t="shared" si="203"/>
        <v>0</v>
      </c>
      <c r="R693" s="134" t="str">
        <f t="shared" si="212"/>
        <v>J=</v>
      </c>
      <c r="S693" s="136">
        <f t="shared" si="213"/>
        <v>43847</v>
      </c>
      <c r="T693" s="135">
        <f t="shared" si="204"/>
        <v>0</v>
      </c>
      <c r="U693" s="12"/>
      <c r="V693" s="12"/>
      <c r="W693" s="12"/>
      <c r="X693" s="12"/>
      <c r="Y693" s="5"/>
      <c r="Z693" s="12"/>
      <c r="AA693" s="12"/>
      <c r="AB693" s="12"/>
      <c r="AC693" s="12"/>
      <c r="AD693" s="12"/>
      <c r="AE693" s="13"/>
      <c r="AF693" s="12"/>
      <c r="AG693" s="1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</row>
    <row r="694" spans="1:189" ht="12.75" x14ac:dyDescent="0.15">
      <c r="A694" s="127">
        <f t="shared" si="205"/>
        <v>43806</v>
      </c>
      <c r="B694" s="145">
        <f t="shared" ca="1" si="214"/>
        <v>1032.027022</v>
      </c>
      <c r="C694" s="128">
        <f t="shared" si="206"/>
        <v>1000</v>
      </c>
      <c r="D694" s="129">
        <f ca="1">IF(A694&lt;$B$1,VLOOKUP(A694,[1]DI!$A$4:$B$15000,2),0)</f>
        <v>0</v>
      </c>
      <c r="E694" s="128">
        <f t="shared" ca="1" si="200"/>
        <v>1</v>
      </c>
      <c r="F694" s="128">
        <f ca="1">(TRUNC(PRODUCT($E$12:$E693),16))</f>
        <v>1.11974942845786</v>
      </c>
      <c r="G694" s="128">
        <f t="shared" ca="1" si="215"/>
        <v>1.0955303090736901</v>
      </c>
      <c r="H694" s="128">
        <f t="shared" ca="1" si="201"/>
        <v>1.0221072099999999</v>
      </c>
      <c r="I694" s="129">
        <f t="shared" si="207"/>
        <v>0.02</v>
      </c>
      <c r="J694" s="136">
        <f t="shared" si="208"/>
        <v>43663</v>
      </c>
      <c r="K694" s="130">
        <f t="shared" si="209"/>
        <v>101</v>
      </c>
      <c r="L694" s="168">
        <f t="shared" si="216"/>
        <v>49</v>
      </c>
      <c r="M694" s="169">
        <f t="shared" si="217"/>
        <v>1.0097052559999999</v>
      </c>
      <c r="N694" s="132">
        <f t="shared" ca="1" si="202"/>
        <v>1.0320270220000001</v>
      </c>
      <c r="O694" s="131">
        <f t="shared" si="210"/>
        <v>0</v>
      </c>
      <c r="P694" s="17">
        <f t="shared" ca="1" si="211"/>
        <v>32.027022000000002</v>
      </c>
      <c r="Q694" s="133">
        <f t="shared" si="203"/>
        <v>0</v>
      </c>
      <c r="R694" s="134" t="str">
        <f t="shared" si="212"/>
        <v>J=</v>
      </c>
      <c r="S694" s="136">
        <f t="shared" si="213"/>
        <v>43847</v>
      </c>
      <c r="T694" s="135">
        <f t="shared" si="204"/>
        <v>0</v>
      </c>
      <c r="U694" s="12"/>
      <c r="V694" s="12"/>
      <c r="W694" s="12"/>
      <c r="X694" s="12"/>
      <c r="Y694" s="5"/>
      <c r="Z694" s="12"/>
      <c r="AA694" s="12"/>
      <c r="AB694" s="12"/>
      <c r="AC694" s="12"/>
      <c r="AD694" s="12"/>
      <c r="AE694" s="13"/>
      <c r="AF694" s="12"/>
      <c r="AG694" s="1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</row>
    <row r="695" spans="1:189" ht="12.75" x14ac:dyDescent="0.15">
      <c r="A695" s="127">
        <f t="shared" si="205"/>
        <v>43807</v>
      </c>
      <c r="B695" s="145">
        <f t="shared" ca="1" si="214"/>
        <v>1032.027022</v>
      </c>
      <c r="C695" s="128">
        <f t="shared" si="206"/>
        <v>1000</v>
      </c>
      <c r="D695" s="129">
        <f ca="1">IF(A695&lt;$B$1,VLOOKUP(A695,[1]DI!$A$4:$B$15000,2),0)</f>
        <v>0</v>
      </c>
      <c r="E695" s="128">
        <f t="shared" ca="1" si="200"/>
        <v>1</v>
      </c>
      <c r="F695" s="128">
        <f ca="1">(TRUNC(PRODUCT($E$12:$E694),16))</f>
        <v>1.11974942845786</v>
      </c>
      <c r="G695" s="128">
        <f t="shared" ca="1" si="215"/>
        <v>1.0955303090736901</v>
      </c>
      <c r="H695" s="128">
        <f t="shared" ca="1" si="201"/>
        <v>1.0221072099999999</v>
      </c>
      <c r="I695" s="129">
        <f t="shared" si="207"/>
        <v>0.02</v>
      </c>
      <c r="J695" s="136">
        <f t="shared" si="208"/>
        <v>43663</v>
      </c>
      <c r="K695" s="130">
        <f t="shared" si="209"/>
        <v>101</v>
      </c>
      <c r="L695" s="168">
        <f t="shared" si="216"/>
        <v>49</v>
      </c>
      <c r="M695" s="169">
        <f t="shared" si="217"/>
        <v>1.0097052559999999</v>
      </c>
      <c r="N695" s="132">
        <f t="shared" ca="1" si="202"/>
        <v>1.0320270220000001</v>
      </c>
      <c r="O695" s="131">
        <f t="shared" si="210"/>
        <v>0</v>
      </c>
      <c r="P695" s="17">
        <f t="shared" ca="1" si="211"/>
        <v>32.027022000000002</v>
      </c>
      <c r="Q695" s="133">
        <f t="shared" si="203"/>
        <v>0</v>
      </c>
      <c r="R695" s="134" t="str">
        <f t="shared" si="212"/>
        <v>J=</v>
      </c>
      <c r="S695" s="136">
        <f t="shared" si="213"/>
        <v>43847</v>
      </c>
      <c r="T695" s="135">
        <f t="shared" si="204"/>
        <v>0</v>
      </c>
      <c r="U695" s="12"/>
      <c r="V695" s="12"/>
      <c r="W695" s="12"/>
      <c r="X695" s="12"/>
      <c r="Y695" s="5"/>
      <c r="Z695" s="12"/>
      <c r="AA695" s="12"/>
      <c r="AB695" s="12"/>
      <c r="AC695" s="12"/>
      <c r="AD695" s="12"/>
      <c r="AE695" s="13"/>
      <c r="AF695" s="12"/>
      <c r="AG695" s="1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</row>
    <row r="696" spans="1:189" ht="12.75" x14ac:dyDescent="0.15">
      <c r="A696" s="127">
        <f t="shared" si="205"/>
        <v>43808</v>
      </c>
      <c r="B696" s="145">
        <f t="shared" ca="1" si="214"/>
        <v>1032.027022</v>
      </c>
      <c r="C696" s="128">
        <f t="shared" si="206"/>
        <v>1000</v>
      </c>
      <c r="D696" s="129">
        <f ca="1">IF(A696&lt;$B$1,VLOOKUP(A696,[1]DI!$A$4:$B$15000,2),0)</f>
        <v>4.9000000000000002E-2</v>
      </c>
      <c r="E696" s="128">
        <f t="shared" ca="1" si="200"/>
        <v>1.0001898499999999</v>
      </c>
      <c r="F696" s="128">
        <f ca="1">(TRUNC(PRODUCT($E$12:$E695),16))</f>
        <v>1.11974942845786</v>
      </c>
      <c r="G696" s="128">
        <f t="shared" ca="1" si="215"/>
        <v>1.0955303090736901</v>
      </c>
      <c r="H696" s="128">
        <f t="shared" ca="1" si="201"/>
        <v>1.0221072099999999</v>
      </c>
      <c r="I696" s="129">
        <f t="shared" si="207"/>
        <v>0.02</v>
      </c>
      <c r="J696" s="136">
        <f t="shared" si="208"/>
        <v>43663</v>
      </c>
      <c r="K696" s="130">
        <f t="shared" si="209"/>
        <v>102</v>
      </c>
      <c r="L696" s="168">
        <f t="shared" si="216"/>
        <v>49</v>
      </c>
      <c r="M696" s="169">
        <f t="shared" si="217"/>
        <v>1.0097052559999999</v>
      </c>
      <c r="N696" s="132">
        <f t="shared" ca="1" si="202"/>
        <v>1.0320270220000001</v>
      </c>
      <c r="O696" s="131">
        <f t="shared" si="210"/>
        <v>0</v>
      </c>
      <c r="P696" s="17">
        <f t="shared" ca="1" si="211"/>
        <v>32.027022000000002</v>
      </c>
      <c r="Q696" s="133">
        <f t="shared" si="203"/>
        <v>0</v>
      </c>
      <c r="R696" s="134" t="str">
        <f t="shared" si="212"/>
        <v>J=</v>
      </c>
      <c r="S696" s="136">
        <f t="shared" si="213"/>
        <v>43847</v>
      </c>
      <c r="T696" s="135">
        <f t="shared" si="204"/>
        <v>0</v>
      </c>
      <c r="U696" s="12"/>
      <c r="V696" s="12"/>
      <c r="W696" s="12"/>
      <c r="X696" s="12"/>
      <c r="Y696" s="5"/>
      <c r="Z696" s="12"/>
      <c r="AA696" s="12"/>
      <c r="AB696" s="12"/>
      <c r="AC696" s="12"/>
      <c r="AD696" s="12"/>
      <c r="AE696" s="13"/>
      <c r="AF696" s="12"/>
      <c r="AG696" s="1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</row>
    <row r="697" spans="1:189" ht="12.75" x14ac:dyDescent="0.15">
      <c r="A697" s="127">
        <f t="shared" si="205"/>
        <v>43809</v>
      </c>
      <c r="B697" s="145">
        <f t="shared" ca="1" si="214"/>
        <v>1032.3040729899999</v>
      </c>
      <c r="C697" s="128">
        <f t="shared" si="206"/>
        <v>1000</v>
      </c>
      <c r="D697" s="129">
        <f ca="1">IF(A697&lt;$B$1,VLOOKUP(A697,[1]DI!$A$4:$B$15000,2),0)</f>
        <v>4.9000000000000002E-2</v>
      </c>
      <c r="E697" s="128">
        <f t="shared" ca="1" si="200"/>
        <v>1.0001898499999999</v>
      </c>
      <c r="F697" s="128">
        <f ca="1">(TRUNC(PRODUCT($E$12:$E696),16))</f>
        <v>1.1199620128868499</v>
      </c>
      <c r="G697" s="128">
        <f t="shared" ca="1" si="215"/>
        <v>1.0955303090736901</v>
      </c>
      <c r="H697" s="128">
        <f t="shared" ca="1" si="201"/>
        <v>1.0223012600000001</v>
      </c>
      <c r="I697" s="129">
        <f t="shared" si="207"/>
        <v>0.02</v>
      </c>
      <c r="J697" s="136">
        <f t="shared" si="208"/>
        <v>43663</v>
      </c>
      <c r="K697" s="130">
        <f t="shared" si="209"/>
        <v>103</v>
      </c>
      <c r="L697" s="168">
        <f t="shared" si="216"/>
        <v>50</v>
      </c>
      <c r="M697" s="169">
        <f t="shared" si="217"/>
        <v>1.009784604</v>
      </c>
      <c r="N697" s="132">
        <f t="shared" ca="1" si="202"/>
        <v>1.0323040729999999</v>
      </c>
      <c r="O697" s="131">
        <f t="shared" si="210"/>
        <v>0</v>
      </c>
      <c r="P697" s="17">
        <f t="shared" ca="1" si="211"/>
        <v>32.304072990000002</v>
      </c>
      <c r="Q697" s="133">
        <f t="shared" si="203"/>
        <v>0</v>
      </c>
      <c r="R697" s="134" t="str">
        <f t="shared" si="212"/>
        <v>J=</v>
      </c>
      <c r="S697" s="136">
        <f t="shared" si="213"/>
        <v>43847</v>
      </c>
      <c r="T697" s="135">
        <f t="shared" si="204"/>
        <v>0</v>
      </c>
      <c r="U697" s="12"/>
      <c r="V697" s="12"/>
      <c r="W697" s="12"/>
      <c r="X697" s="12"/>
      <c r="Y697" s="5"/>
      <c r="Z697" s="12"/>
      <c r="AA697" s="12"/>
      <c r="AB697" s="12"/>
      <c r="AC697" s="12"/>
      <c r="AD697" s="12"/>
      <c r="AE697" s="13"/>
      <c r="AF697" s="12"/>
      <c r="AG697" s="1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</row>
    <row r="698" spans="1:189" ht="12.75" x14ac:dyDescent="0.15">
      <c r="A698" s="127">
        <f t="shared" si="205"/>
        <v>43810</v>
      </c>
      <c r="B698" s="145">
        <f t="shared" ca="1" si="214"/>
        <v>1032.581191</v>
      </c>
      <c r="C698" s="128">
        <f t="shared" si="206"/>
        <v>1000</v>
      </c>
      <c r="D698" s="129">
        <f ca="1">IF(A698&lt;$B$1,VLOOKUP(A698,[1]DI!$A$4:$B$15000,2),0)</f>
        <v>4.9000000000000002E-2</v>
      </c>
      <c r="E698" s="128">
        <f t="shared" ca="1" si="200"/>
        <v>1.0001898499999999</v>
      </c>
      <c r="F698" s="128">
        <f ca="1">(TRUNC(PRODUCT($E$12:$E697),16))</f>
        <v>1.1201746376749999</v>
      </c>
      <c r="G698" s="128">
        <f t="shared" ca="1" si="215"/>
        <v>1.0955303090736901</v>
      </c>
      <c r="H698" s="128">
        <f t="shared" ca="1" si="201"/>
        <v>1.0224953400000001</v>
      </c>
      <c r="I698" s="129">
        <f t="shared" si="207"/>
        <v>0.02</v>
      </c>
      <c r="J698" s="136">
        <f t="shared" si="208"/>
        <v>43663</v>
      </c>
      <c r="K698" s="130">
        <f t="shared" si="209"/>
        <v>104</v>
      </c>
      <c r="L698" s="168">
        <f t="shared" si="216"/>
        <v>51</v>
      </c>
      <c r="M698" s="169">
        <f t="shared" si="217"/>
        <v>1.009863958</v>
      </c>
      <c r="N698" s="132">
        <f t="shared" ca="1" si="202"/>
        <v>1.032581191</v>
      </c>
      <c r="O698" s="131">
        <f t="shared" si="210"/>
        <v>0</v>
      </c>
      <c r="P698" s="17">
        <f t="shared" ca="1" si="211"/>
        <v>32.581190999999997</v>
      </c>
      <c r="Q698" s="133">
        <f t="shared" si="203"/>
        <v>0</v>
      </c>
      <c r="R698" s="134" t="str">
        <f t="shared" si="212"/>
        <v>J=</v>
      </c>
      <c r="S698" s="136">
        <f t="shared" si="213"/>
        <v>43847</v>
      </c>
      <c r="T698" s="135">
        <f t="shared" si="204"/>
        <v>0</v>
      </c>
      <c r="U698" s="12"/>
      <c r="V698" s="12"/>
      <c r="W698" s="12"/>
      <c r="X698" s="12"/>
      <c r="Y698" s="5"/>
      <c r="Z698" s="12"/>
      <c r="AA698" s="12"/>
      <c r="AB698" s="12"/>
      <c r="AC698" s="12"/>
      <c r="AD698" s="12"/>
      <c r="AE698" s="13"/>
      <c r="AF698" s="12"/>
      <c r="AG698" s="1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</row>
    <row r="699" spans="1:189" ht="12.75" x14ac:dyDescent="0.15">
      <c r="A699" s="127">
        <f t="shared" si="205"/>
        <v>43811</v>
      </c>
      <c r="B699" s="145">
        <f t="shared" ca="1" si="214"/>
        <v>1032.858387</v>
      </c>
      <c r="C699" s="128">
        <f t="shared" si="206"/>
        <v>1000</v>
      </c>
      <c r="D699" s="129">
        <f ca="1">IF(A699&lt;$B$1,VLOOKUP(A699,[1]DI!$A$4:$B$15000,2),0)</f>
        <v>4.4000000000000004E-2</v>
      </c>
      <c r="E699" s="128">
        <f t="shared" ca="1" si="200"/>
        <v>1.0001708899999999</v>
      </c>
      <c r="F699" s="128">
        <f ca="1">(TRUNC(PRODUCT($E$12:$E698),16))</f>
        <v>1.12038730282996</v>
      </c>
      <c r="G699" s="128">
        <f t="shared" ca="1" si="215"/>
        <v>1.0955303090736901</v>
      </c>
      <c r="H699" s="128">
        <f t="shared" ca="1" si="201"/>
        <v>1.0226894600000001</v>
      </c>
      <c r="I699" s="129">
        <f t="shared" si="207"/>
        <v>0.02</v>
      </c>
      <c r="J699" s="136">
        <f t="shared" si="208"/>
        <v>43663</v>
      </c>
      <c r="K699" s="130">
        <f t="shared" si="209"/>
        <v>105</v>
      </c>
      <c r="L699" s="168">
        <f t="shared" si="216"/>
        <v>52</v>
      </c>
      <c r="M699" s="169">
        <f t="shared" si="217"/>
        <v>1.0099433179999999</v>
      </c>
      <c r="N699" s="132">
        <f t="shared" ca="1" si="202"/>
        <v>1.0328583870000001</v>
      </c>
      <c r="O699" s="131">
        <f t="shared" si="210"/>
        <v>0</v>
      </c>
      <c r="P699" s="17">
        <f t="shared" ca="1" si="211"/>
        <v>32.858387</v>
      </c>
      <c r="Q699" s="133">
        <f t="shared" si="203"/>
        <v>0</v>
      </c>
      <c r="R699" s="134" t="str">
        <f t="shared" si="212"/>
        <v>J=</v>
      </c>
      <c r="S699" s="136">
        <f t="shared" si="213"/>
        <v>43847</v>
      </c>
      <c r="T699" s="135">
        <f t="shared" si="204"/>
        <v>0</v>
      </c>
      <c r="U699" s="12"/>
      <c r="V699" s="12"/>
      <c r="W699" s="12"/>
      <c r="X699" s="12"/>
      <c r="Y699" s="5"/>
      <c r="Z699" s="12"/>
      <c r="AA699" s="12"/>
      <c r="AB699" s="12"/>
      <c r="AC699" s="12"/>
      <c r="AD699" s="12"/>
      <c r="AE699" s="13"/>
      <c r="AF699" s="12"/>
      <c r="AG699" s="1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</row>
    <row r="700" spans="1:189" ht="12.75" x14ac:dyDescent="0.15">
      <c r="A700" s="127">
        <f t="shared" si="205"/>
        <v>43812</v>
      </c>
      <c r="B700" s="145">
        <f t="shared" ca="1" si="214"/>
        <v>1033.11607499</v>
      </c>
      <c r="C700" s="128">
        <f t="shared" si="206"/>
        <v>1000</v>
      </c>
      <c r="D700" s="129">
        <f ca="1">IF(A700&lt;$B$1,VLOOKUP(A700,[1]DI!$A$4:$B$15000,2),0)</f>
        <v>4.4000000000000004E-2</v>
      </c>
      <c r="E700" s="128">
        <f t="shared" ca="1" si="200"/>
        <v>1.0001708899999999</v>
      </c>
      <c r="F700" s="128">
        <f ca="1">(TRUNC(PRODUCT($E$12:$E699),16))</f>
        <v>1.1205787658161399</v>
      </c>
      <c r="G700" s="128">
        <f t="shared" ca="1" si="215"/>
        <v>1.0955303090736901</v>
      </c>
      <c r="H700" s="128">
        <f t="shared" ca="1" si="201"/>
        <v>1.0228642299999999</v>
      </c>
      <c r="I700" s="129">
        <f t="shared" si="207"/>
        <v>0.02</v>
      </c>
      <c r="J700" s="136">
        <f t="shared" si="208"/>
        <v>43663</v>
      </c>
      <c r="K700" s="130">
        <f t="shared" si="209"/>
        <v>106</v>
      </c>
      <c r="L700" s="168">
        <f t="shared" si="216"/>
        <v>53</v>
      </c>
      <c r="M700" s="169">
        <f t="shared" si="217"/>
        <v>1.0100226839999999</v>
      </c>
      <c r="N700" s="132">
        <f t="shared" ca="1" si="202"/>
        <v>1.0331160749999999</v>
      </c>
      <c r="O700" s="131">
        <f t="shared" si="210"/>
        <v>0</v>
      </c>
      <c r="P700" s="17">
        <f t="shared" ca="1" si="211"/>
        <v>33.116074990000001</v>
      </c>
      <c r="Q700" s="133">
        <f t="shared" si="203"/>
        <v>0</v>
      </c>
      <c r="R700" s="134" t="str">
        <f t="shared" si="212"/>
        <v>J=</v>
      </c>
      <c r="S700" s="136">
        <f t="shared" si="213"/>
        <v>43847</v>
      </c>
      <c r="T700" s="135">
        <f t="shared" si="204"/>
        <v>0</v>
      </c>
      <c r="U700" s="12"/>
      <c r="V700" s="12"/>
      <c r="W700" s="12"/>
      <c r="X700" s="12"/>
      <c r="Y700" s="5"/>
      <c r="Z700" s="12"/>
      <c r="AA700" s="12"/>
      <c r="AB700" s="12"/>
      <c r="AC700" s="12"/>
      <c r="AD700" s="12"/>
      <c r="AE700" s="13"/>
      <c r="AF700" s="12"/>
      <c r="AG700" s="1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</row>
    <row r="701" spans="1:189" ht="12.75" x14ac:dyDescent="0.15">
      <c r="A701" s="127">
        <f t="shared" si="205"/>
        <v>43813</v>
      </c>
      <c r="B701" s="145">
        <f t="shared" ca="1" si="214"/>
        <v>1033.3738290000001</v>
      </c>
      <c r="C701" s="128">
        <f t="shared" si="206"/>
        <v>1000</v>
      </c>
      <c r="D701" s="129">
        <f ca="1">IF(A701&lt;$B$1,VLOOKUP(A701,[1]DI!$A$4:$B$15000,2),0)</f>
        <v>0</v>
      </c>
      <c r="E701" s="128">
        <f t="shared" ca="1" si="200"/>
        <v>1</v>
      </c>
      <c r="F701" s="128">
        <f ca="1">(TRUNC(PRODUCT($E$12:$E700),16))</f>
        <v>1.1207702615214299</v>
      </c>
      <c r="G701" s="128">
        <f t="shared" ca="1" si="215"/>
        <v>1.0955303090736901</v>
      </c>
      <c r="H701" s="128">
        <f t="shared" ca="1" si="201"/>
        <v>1.0230390300000001</v>
      </c>
      <c r="I701" s="129">
        <f t="shared" si="207"/>
        <v>0.02</v>
      </c>
      <c r="J701" s="136">
        <f t="shared" si="208"/>
        <v>43663</v>
      </c>
      <c r="K701" s="130">
        <f t="shared" si="209"/>
        <v>106</v>
      </c>
      <c r="L701" s="168">
        <f t="shared" si="216"/>
        <v>54</v>
      </c>
      <c r="M701" s="169">
        <f t="shared" si="217"/>
        <v>1.0101020570000001</v>
      </c>
      <c r="N701" s="132">
        <f t="shared" ca="1" si="202"/>
        <v>1.0333738290000001</v>
      </c>
      <c r="O701" s="131">
        <f t="shared" si="210"/>
        <v>0</v>
      </c>
      <c r="P701" s="17">
        <f t="shared" ca="1" si="211"/>
        <v>33.373829000000001</v>
      </c>
      <c r="Q701" s="133">
        <f t="shared" si="203"/>
        <v>0</v>
      </c>
      <c r="R701" s="134" t="str">
        <f t="shared" si="212"/>
        <v>J=</v>
      </c>
      <c r="S701" s="136">
        <f t="shared" si="213"/>
        <v>43847</v>
      </c>
      <c r="T701" s="135">
        <f t="shared" si="204"/>
        <v>0</v>
      </c>
      <c r="U701" s="12"/>
      <c r="V701" s="12"/>
      <c r="W701" s="12"/>
      <c r="X701" s="12"/>
      <c r="Y701" s="5"/>
      <c r="Z701" s="12"/>
      <c r="AA701" s="12"/>
      <c r="AB701" s="12"/>
      <c r="AC701" s="12"/>
      <c r="AD701" s="12"/>
      <c r="AE701" s="13"/>
      <c r="AF701" s="12"/>
      <c r="AG701" s="1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</row>
    <row r="702" spans="1:189" ht="12.75" x14ac:dyDescent="0.15">
      <c r="A702" s="127">
        <f t="shared" si="205"/>
        <v>43814</v>
      </c>
      <c r="B702" s="145">
        <f t="shared" ca="1" si="214"/>
        <v>1033.3738290000001</v>
      </c>
      <c r="C702" s="128">
        <f t="shared" si="206"/>
        <v>1000</v>
      </c>
      <c r="D702" s="129">
        <f ca="1">IF(A702&lt;$B$1,VLOOKUP(A702,[1]DI!$A$4:$B$15000,2),0)</f>
        <v>0</v>
      </c>
      <c r="E702" s="128">
        <f t="shared" ca="1" si="200"/>
        <v>1</v>
      </c>
      <c r="F702" s="128">
        <f ca="1">(TRUNC(PRODUCT($E$12:$E701),16))</f>
        <v>1.1207702615214299</v>
      </c>
      <c r="G702" s="128">
        <f t="shared" ca="1" si="215"/>
        <v>1.0955303090736901</v>
      </c>
      <c r="H702" s="128">
        <f t="shared" ca="1" si="201"/>
        <v>1.0230390300000001</v>
      </c>
      <c r="I702" s="129">
        <f t="shared" si="207"/>
        <v>0.02</v>
      </c>
      <c r="J702" s="136">
        <f t="shared" si="208"/>
        <v>43663</v>
      </c>
      <c r="K702" s="130">
        <f t="shared" si="209"/>
        <v>106</v>
      </c>
      <c r="L702" s="168">
        <f t="shared" si="216"/>
        <v>54</v>
      </c>
      <c r="M702" s="169">
        <f t="shared" si="217"/>
        <v>1.0101020570000001</v>
      </c>
      <c r="N702" s="132">
        <f t="shared" ca="1" si="202"/>
        <v>1.0333738290000001</v>
      </c>
      <c r="O702" s="131">
        <f t="shared" si="210"/>
        <v>0</v>
      </c>
      <c r="P702" s="17">
        <f t="shared" ca="1" si="211"/>
        <v>33.373829000000001</v>
      </c>
      <c r="Q702" s="133">
        <f t="shared" si="203"/>
        <v>0</v>
      </c>
      <c r="R702" s="134" t="str">
        <f t="shared" si="212"/>
        <v>J=</v>
      </c>
      <c r="S702" s="136">
        <f t="shared" si="213"/>
        <v>43847</v>
      </c>
      <c r="T702" s="135">
        <f t="shared" si="204"/>
        <v>0</v>
      </c>
      <c r="U702" s="12"/>
      <c r="V702" s="12"/>
      <c r="W702" s="12"/>
      <c r="X702" s="12"/>
      <c r="Y702" s="5"/>
      <c r="Z702" s="12"/>
      <c r="AA702" s="12"/>
      <c r="AB702" s="12"/>
      <c r="AC702" s="12"/>
      <c r="AD702" s="12"/>
      <c r="AE702" s="13"/>
      <c r="AF702" s="12"/>
      <c r="AG702" s="1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</row>
    <row r="703" spans="1:189" ht="12.75" x14ac:dyDescent="0.15">
      <c r="A703" s="127">
        <f t="shared" si="205"/>
        <v>43815</v>
      </c>
      <c r="B703" s="145">
        <f t="shared" ca="1" si="214"/>
        <v>1033.3738290000001</v>
      </c>
      <c r="C703" s="128">
        <f t="shared" si="206"/>
        <v>1000</v>
      </c>
      <c r="D703" s="129">
        <f ca="1">IF(A703&lt;$B$1,VLOOKUP(A703,[1]DI!$A$4:$B$15000,2),0)</f>
        <v>4.4000000000000004E-2</v>
      </c>
      <c r="E703" s="128">
        <f t="shared" ca="1" si="200"/>
        <v>1.0001708899999999</v>
      </c>
      <c r="F703" s="128">
        <f ca="1">(TRUNC(PRODUCT($E$12:$E702),16))</f>
        <v>1.1207702615214299</v>
      </c>
      <c r="G703" s="128">
        <f t="shared" ca="1" si="215"/>
        <v>1.0955303090736901</v>
      </c>
      <c r="H703" s="128">
        <f t="shared" ca="1" si="201"/>
        <v>1.0230390300000001</v>
      </c>
      <c r="I703" s="129">
        <f t="shared" si="207"/>
        <v>0.02</v>
      </c>
      <c r="J703" s="136">
        <f t="shared" si="208"/>
        <v>43663</v>
      </c>
      <c r="K703" s="130">
        <f t="shared" si="209"/>
        <v>107</v>
      </c>
      <c r="L703" s="168">
        <f t="shared" si="216"/>
        <v>54</v>
      </c>
      <c r="M703" s="169">
        <f t="shared" si="217"/>
        <v>1.0101020570000001</v>
      </c>
      <c r="N703" s="132">
        <f t="shared" ca="1" si="202"/>
        <v>1.0333738290000001</v>
      </c>
      <c r="O703" s="131">
        <f t="shared" si="210"/>
        <v>0</v>
      </c>
      <c r="P703" s="17">
        <f t="shared" ca="1" si="211"/>
        <v>33.373829000000001</v>
      </c>
      <c r="Q703" s="133">
        <f t="shared" si="203"/>
        <v>0</v>
      </c>
      <c r="R703" s="134" t="str">
        <f t="shared" si="212"/>
        <v>J=</v>
      </c>
      <c r="S703" s="136">
        <f t="shared" si="213"/>
        <v>43847</v>
      </c>
      <c r="T703" s="135">
        <f t="shared" si="204"/>
        <v>0</v>
      </c>
      <c r="U703" s="12"/>
      <c r="V703" s="12"/>
      <c r="W703" s="12"/>
      <c r="X703" s="12"/>
      <c r="Y703" s="5"/>
      <c r="Z703" s="12"/>
      <c r="AA703" s="12"/>
      <c r="AB703" s="12"/>
      <c r="AC703" s="12"/>
      <c r="AD703" s="12"/>
      <c r="AE703" s="13"/>
      <c r="AF703" s="12"/>
      <c r="AG703" s="1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</row>
    <row r="704" spans="1:189" ht="12.75" x14ac:dyDescent="0.15">
      <c r="A704" s="127">
        <f t="shared" si="205"/>
        <v>43816</v>
      </c>
      <c r="B704" s="145">
        <f t="shared" ca="1" si="214"/>
        <v>1033.6316360000001</v>
      </c>
      <c r="C704" s="128">
        <f t="shared" si="206"/>
        <v>1000</v>
      </c>
      <c r="D704" s="129">
        <f ca="1">IF(A704&lt;$B$1,VLOOKUP(A704,[1]DI!$A$4:$B$15000,2),0)</f>
        <v>4.4000000000000004E-2</v>
      </c>
      <c r="E704" s="128">
        <f t="shared" ca="1" si="200"/>
        <v>1.0001708899999999</v>
      </c>
      <c r="F704" s="128">
        <f ca="1">(TRUNC(PRODUCT($E$12:$E703),16))</f>
        <v>1.1209617899514199</v>
      </c>
      <c r="G704" s="128">
        <f t="shared" ca="1" si="215"/>
        <v>1.0955303090736901</v>
      </c>
      <c r="H704" s="128">
        <f t="shared" ca="1" si="201"/>
        <v>1.0232138500000001</v>
      </c>
      <c r="I704" s="129">
        <f t="shared" si="207"/>
        <v>0.02</v>
      </c>
      <c r="J704" s="136">
        <f t="shared" si="208"/>
        <v>43663</v>
      </c>
      <c r="K704" s="130">
        <f t="shared" si="209"/>
        <v>108</v>
      </c>
      <c r="L704" s="168">
        <f t="shared" si="216"/>
        <v>55</v>
      </c>
      <c r="M704" s="169">
        <f t="shared" si="217"/>
        <v>1.0101814360000001</v>
      </c>
      <c r="N704" s="132">
        <f t="shared" ca="1" si="202"/>
        <v>1.033631636</v>
      </c>
      <c r="O704" s="131">
        <f t="shared" si="210"/>
        <v>0</v>
      </c>
      <c r="P704" s="17">
        <f t="shared" ca="1" si="211"/>
        <v>33.631636</v>
      </c>
      <c r="Q704" s="133">
        <f t="shared" si="203"/>
        <v>0</v>
      </c>
      <c r="R704" s="134" t="str">
        <f t="shared" si="212"/>
        <v>J=</v>
      </c>
      <c r="S704" s="136">
        <f t="shared" si="213"/>
        <v>43847</v>
      </c>
      <c r="T704" s="135">
        <f t="shared" si="204"/>
        <v>0</v>
      </c>
      <c r="U704" s="12"/>
      <c r="V704" s="12"/>
      <c r="W704" s="12"/>
      <c r="X704" s="12"/>
      <c r="Y704" s="5"/>
      <c r="Z704" s="12"/>
      <c r="AA704" s="12"/>
      <c r="AB704" s="12"/>
      <c r="AC704" s="12"/>
      <c r="AD704" s="12"/>
      <c r="AE704" s="13"/>
      <c r="AF704" s="12"/>
      <c r="AG704" s="1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</row>
    <row r="705" spans="1:189" ht="12.75" x14ac:dyDescent="0.15">
      <c r="A705" s="127">
        <f t="shared" si="205"/>
        <v>43817</v>
      </c>
      <c r="B705" s="145">
        <f t="shared" ca="1" si="214"/>
        <v>1033.889518</v>
      </c>
      <c r="C705" s="128">
        <f t="shared" si="206"/>
        <v>1000</v>
      </c>
      <c r="D705" s="129">
        <f ca="1">IF(A705&lt;$B$1,VLOOKUP(A705,[1]DI!$A$4:$B$15000,2),0)</f>
        <v>4.4000000000000004E-2</v>
      </c>
      <c r="E705" s="128">
        <f t="shared" ca="1" si="200"/>
        <v>1.0001708899999999</v>
      </c>
      <c r="F705" s="128">
        <f ca="1">(TRUNC(PRODUCT($E$12:$E704),16))</f>
        <v>1.12115335111171</v>
      </c>
      <c r="G705" s="128">
        <f t="shared" ca="1" si="215"/>
        <v>1.0955303090736901</v>
      </c>
      <c r="H705" s="128">
        <f t="shared" ca="1" si="201"/>
        <v>1.0233887100000001</v>
      </c>
      <c r="I705" s="129">
        <f t="shared" si="207"/>
        <v>0.02</v>
      </c>
      <c r="J705" s="136">
        <f t="shared" si="208"/>
        <v>43663</v>
      </c>
      <c r="K705" s="130">
        <f t="shared" si="209"/>
        <v>109</v>
      </c>
      <c r="L705" s="168">
        <f t="shared" si="216"/>
        <v>56</v>
      </c>
      <c r="M705" s="169">
        <f t="shared" si="217"/>
        <v>1.0102608209999999</v>
      </c>
      <c r="N705" s="132">
        <f t="shared" ca="1" si="202"/>
        <v>1.0338895180000001</v>
      </c>
      <c r="O705" s="131">
        <f t="shared" si="210"/>
        <v>0</v>
      </c>
      <c r="P705" s="17">
        <f t="shared" ca="1" si="211"/>
        <v>33.889518000000002</v>
      </c>
      <c r="Q705" s="133">
        <f t="shared" si="203"/>
        <v>0</v>
      </c>
      <c r="R705" s="134" t="str">
        <f t="shared" si="212"/>
        <v>J=</v>
      </c>
      <c r="S705" s="136">
        <f t="shared" si="213"/>
        <v>43847</v>
      </c>
      <c r="T705" s="135">
        <f t="shared" si="204"/>
        <v>0</v>
      </c>
      <c r="U705" s="12"/>
      <c r="V705" s="12"/>
      <c r="W705" s="12"/>
      <c r="X705" s="12"/>
      <c r="Y705" s="5"/>
      <c r="Z705" s="12"/>
      <c r="AA705" s="12"/>
      <c r="AB705" s="12"/>
      <c r="AC705" s="12"/>
      <c r="AD705" s="12"/>
      <c r="AE705" s="13"/>
      <c r="AF705" s="12"/>
      <c r="AG705" s="1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</row>
    <row r="706" spans="1:189" ht="12.75" x14ac:dyDescent="0.15">
      <c r="A706" s="127">
        <f t="shared" si="205"/>
        <v>43818</v>
      </c>
      <c r="B706" s="145">
        <f t="shared" ca="1" si="214"/>
        <v>1034.147465</v>
      </c>
      <c r="C706" s="128">
        <f t="shared" si="206"/>
        <v>1000</v>
      </c>
      <c r="D706" s="129">
        <f ca="1">IF(A706&lt;$B$1,VLOOKUP(A706,[1]DI!$A$4:$B$15000,2),0)</f>
        <v>4.4000000000000004E-2</v>
      </c>
      <c r="E706" s="128">
        <f t="shared" ca="1" si="200"/>
        <v>1.0001708899999999</v>
      </c>
      <c r="F706" s="128">
        <f ca="1">(TRUNC(PRODUCT($E$12:$E705),16))</f>
        <v>1.1213449450078801</v>
      </c>
      <c r="G706" s="128">
        <f t="shared" ca="1" si="215"/>
        <v>1.0955303090736901</v>
      </c>
      <c r="H706" s="128">
        <f t="shared" ca="1" si="201"/>
        <v>1.0235635999999999</v>
      </c>
      <c r="I706" s="129">
        <f t="shared" si="207"/>
        <v>0.02</v>
      </c>
      <c r="J706" s="136">
        <f t="shared" si="208"/>
        <v>43663</v>
      </c>
      <c r="K706" s="130">
        <f t="shared" si="209"/>
        <v>110</v>
      </c>
      <c r="L706" s="168">
        <f t="shared" si="216"/>
        <v>57</v>
      </c>
      <c r="M706" s="169">
        <f t="shared" si="217"/>
        <v>1.010340212</v>
      </c>
      <c r="N706" s="132">
        <f t="shared" ca="1" si="202"/>
        <v>1.034147465</v>
      </c>
      <c r="O706" s="131">
        <f t="shared" si="210"/>
        <v>0</v>
      </c>
      <c r="P706" s="17">
        <f t="shared" ca="1" si="211"/>
        <v>34.147464999999997</v>
      </c>
      <c r="Q706" s="133">
        <f t="shared" si="203"/>
        <v>0</v>
      </c>
      <c r="R706" s="134" t="str">
        <f t="shared" si="212"/>
        <v>J=</v>
      </c>
      <c r="S706" s="136">
        <f t="shared" si="213"/>
        <v>43847</v>
      </c>
      <c r="T706" s="135">
        <f t="shared" si="204"/>
        <v>0</v>
      </c>
      <c r="U706" s="12"/>
      <c r="V706" s="12"/>
      <c r="W706" s="12"/>
      <c r="X706" s="12"/>
      <c r="Y706" s="5"/>
      <c r="Z706" s="12"/>
      <c r="AA706" s="12"/>
      <c r="AB706" s="12"/>
      <c r="AC706" s="12"/>
      <c r="AD706" s="12"/>
      <c r="AE706" s="13"/>
      <c r="AF706" s="12"/>
      <c r="AG706" s="1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</row>
    <row r="707" spans="1:189" ht="12.75" x14ac:dyDescent="0.15">
      <c r="A707" s="127">
        <f t="shared" si="205"/>
        <v>43819</v>
      </c>
      <c r="B707" s="145">
        <f t="shared" ca="1" si="214"/>
        <v>1034.40546599</v>
      </c>
      <c r="C707" s="128">
        <f t="shared" si="206"/>
        <v>1000</v>
      </c>
      <c r="D707" s="129">
        <f ca="1">IF(A707&lt;$B$1,VLOOKUP(A707,[1]DI!$A$4:$B$15000,2),0)</f>
        <v>4.4000000000000004E-2</v>
      </c>
      <c r="E707" s="128">
        <f t="shared" ca="1" si="200"/>
        <v>1.0001708899999999</v>
      </c>
      <c r="F707" s="128">
        <f ca="1">(TRUNC(PRODUCT($E$12:$E706),16))</f>
        <v>1.1215365716455299</v>
      </c>
      <c r="G707" s="128">
        <f t="shared" ca="1" si="215"/>
        <v>1.0955303090736901</v>
      </c>
      <c r="H707" s="128">
        <f t="shared" ca="1" si="201"/>
        <v>1.02373851</v>
      </c>
      <c r="I707" s="129">
        <f t="shared" si="207"/>
        <v>0.02</v>
      </c>
      <c r="J707" s="136">
        <f t="shared" si="208"/>
        <v>43663</v>
      </c>
      <c r="K707" s="130">
        <f t="shared" si="209"/>
        <v>111</v>
      </c>
      <c r="L707" s="168">
        <f t="shared" si="216"/>
        <v>58</v>
      </c>
      <c r="M707" s="169">
        <f t="shared" si="217"/>
        <v>1.01041961</v>
      </c>
      <c r="N707" s="132">
        <f t="shared" ca="1" si="202"/>
        <v>1.0344054659999999</v>
      </c>
      <c r="O707" s="131">
        <f t="shared" si="210"/>
        <v>0</v>
      </c>
      <c r="P707" s="17">
        <f t="shared" ca="1" si="211"/>
        <v>34.405465990000003</v>
      </c>
      <c r="Q707" s="133">
        <f t="shared" si="203"/>
        <v>0</v>
      </c>
      <c r="R707" s="134" t="str">
        <f t="shared" si="212"/>
        <v>J=</v>
      </c>
      <c r="S707" s="136">
        <f t="shared" si="213"/>
        <v>43847</v>
      </c>
      <c r="T707" s="135">
        <f t="shared" si="204"/>
        <v>0</v>
      </c>
      <c r="U707" s="12"/>
      <c r="V707" s="12"/>
      <c r="W707" s="12"/>
      <c r="X707" s="12"/>
      <c r="Y707" s="5"/>
      <c r="Z707" s="12"/>
      <c r="AA707" s="12"/>
      <c r="AB707" s="12"/>
      <c r="AC707" s="12"/>
      <c r="AD707" s="12"/>
      <c r="AE707" s="13"/>
      <c r="AF707" s="12"/>
      <c r="AG707" s="1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</row>
    <row r="708" spans="1:189" ht="12.75" x14ac:dyDescent="0.15">
      <c r="A708" s="127">
        <f t="shared" si="205"/>
        <v>43820</v>
      </c>
      <c r="B708" s="145">
        <f t="shared" ca="1" si="214"/>
        <v>1034.6635409999999</v>
      </c>
      <c r="C708" s="128">
        <f t="shared" si="206"/>
        <v>1000</v>
      </c>
      <c r="D708" s="129">
        <f ca="1">IF(A708&lt;$B$1,VLOOKUP(A708,[1]DI!$A$4:$B$15000,2),0)</f>
        <v>0</v>
      </c>
      <c r="E708" s="128">
        <f t="shared" ca="1" si="200"/>
        <v>1</v>
      </c>
      <c r="F708" s="128">
        <f ca="1">(TRUNC(PRODUCT($E$12:$E707),16))</f>
        <v>1.1217282310302601</v>
      </c>
      <c r="G708" s="128">
        <f t="shared" ca="1" si="215"/>
        <v>1.0955303090736901</v>
      </c>
      <c r="H708" s="128">
        <f t="shared" ca="1" si="201"/>
        <v>1.0239134599999999</v>
      </c>
      <c r="I708" s="129">
        <f t="shared" si="207"/>
        <v>0.02</v>
      </c>
      <c r="J708" s="136">
        <f t="shared" si="208"/>
        <v>43663</v>
      </c>
      <c r="K708" s="130">
        <f t="shared" si="209"/>
        <v>111</v>
      </c>
      <c r="L708" s="168">
        <f t="shared" si="216"/>
        <v>59</v>
      </c>
      <c r="M708" s="169">
        <f t="shared" si="217"/>
        <v>1.010499013</v>
      </c>
      <c r="N708" s="132">
        <f t="shared" ca="1" si="202"/>
        <v>1.034663541</v>
      </c>
      <c r="O708" s="131">
        <f t="shared" si="210"/>
        <v>0</v>
      </c>
      <c r="P708" s="17">
        <f t="shared" ca="1" si="211"/>
        <v>34.663541000000002</v>
      </c>
      <c r="Q708" s="133">
        <f t="shared" si="203"/>
        <v>0</v>
      </c>
      <c r="R708" s="134" t="str">
        <f t="shared" si="212"/>
        <v>J=</v>
      </c>
      <c r="S708" s="136">
        <f t="shared" si="213"/>
        <v>43847</v>
      </c>
      <c r="T708" s="135">
        <f t="shared" si="204"/>
        <v>0</v>
      </c>
      <c r="U708" s="12"/>
      <c r="V708" s="12"/>
      <c r="W708" s="12"/>
      <c r="X708" s="12"/>
      <c r="Y708" s="5"/>
      <c r="Z708" s="12"/>
      <c r="AA708" s="12"/>
      <c r="AB708" s="12"/>
      <c r="AC708" s="12"/>
      <c r="AD708" s="12"/>
      <c r="AE708" s="13"/>
      <c r="AF708" s="12"/>
      <c r="AG708" s="1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</row>
    <row r="709" spans="1:189" ht="12.75" x14ac:dyDescent="0.15">
      <c r="A709" s="127">
        <f t="shared" si="205"/>
        <v>43821</v>
      </c>
      <c r="B709" s="145">
        <f t="shared" ca="1" si="214"/>
        <v>1034.6635409999999</v>
      </c>
      <c r="C709" s="128">
        <f t="shared" si="206"/>
        <v>1000</v>
      </c>
      <c r="D709" s="129">
        <f ca="1">IF(A709&lt;$B$1,VLOOKUP(A709,[1]DI!$A$4:$B$15000,2),0)</f>
        <v>0</v>
      </c>
      <c r="E709" s="128">
        <f t="shared" ca="1" si="200"/>
        <v>1</v>
      </c>
      <c r="F709" s="128">
        <f ca="1">(TRUNC(PRODUCT($E$12:$E708),16))</f>
        <v>1.1217282310302601</v>
      </c>
      <c r="G709" s="128">
        <f t="shared" ca="1" si="215"/>
        <v>1.0955303090736901</v>
      </c>
      <c r="H709" s="128">
        <f t="shared" ca="1" si="201"/>
        <v>1.0239134599999999</v>
      </c>
      <c r="I709" s="129">
        <f t="shared" si="207"/>
        <v>0.02</v>
      </c>
      <c r="J709" s="136">
        <f t="shared" si="208"/>
        <v>43663</v>
      </c>
      <c r="K709" s="130">
        <f t="shared" si="209"/>
        <v>111</v>
      </c>
      <c r="L709" s="168">
        <f t="shared" si="216"/>
        <v>59</v>
      </c>
      <c r="M709" s="169">
        <f t="shared" si="217"/>
        <v>1.010499013</v>
      </c>
      <c r="N709" s="132">
        <f t="shared" ca="1" si="202"/>
        <v>1.034663541</v>
      </c>
      <c r="O709" s="131">
        <f t="shared" si="210"/>
        <v>0</v>
      </c>
      <c r="P709" s="17">
        <f t="shared" ca="1" si="211"/>
        <v>34.663541000000002</v>
      </c>
      <c r="Q709" s="133">
        <f t="shared" si="203"/>
        <v>0</v>
      </c>
      <c r="R709" s="134" t="str">
        <f t="shared" si="212"/>
        <v>J=</v>
      </c>
      <c r="S709" s="136">
        <f t="shared" si="213"/>
        <v>43847</v>
      </c>
      <c r="T709" s="135">
        <f t="shared" si="204"/>
        <v>0</v>
      </c>
      <c r="U709" s="12"/>
      <c r="V709" s="12"/>
      <c r="W709" s="12"/>
      <c r="X709" s="12"/>
      <c r="Y709" s="5"/>
      <c r="Z709" s="12"/>
      <c r="AA709" s="12"/>
      <c r="AB709" s="12"/>
      <c r="AC709" s="12"/>
      <c r="AD709" s="12"/>
      <c r="AE709" s="13"/>
      <c r="AF709" s="12"/>
      <c r="AG709" s="1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</row>
    <row r="710" spans="1:189" ht="12.75" x14ac:dyDescent="0.15">
      <c r="A710" s="127">
        <f t="shared" si="205"/>
        <v>43822</v>
      </c>
      <c r="B710" s="145">
        <f t="shared" ca="1" si="214"/>
        <v>1034.6635409999999</v>
      </c>
      <c r="C710" s="128">
        <f t="shared" si="206"/>
        <v>1000</v>
      </c>
      <c r="D710" s="129">
        <f ca="1">IF(A710&lt;$B$1,VLOOKUP(A710,[1]DI!$A$4:$B$15000,2),0)</f>
        <v>4.4000000000000004E-2</v>
      </c>
      <c r="E710" s="128">
        <f t="shared" ca="1" si="200"/>
        <v>1.0001708899999999</v>
      </c>
      <c r="F710" s="128">
        <f ca="1">(TRUNC(PRODUCT($E$12:$E709),16))</f>
        <v>1.1217282310302601</v>
      </c>
      <c r="G710" s="128">
        <f t="shared" ca="1" si="215"/>
        <v>1.0955303090736901</v>
      </c>
      <c r="H710" s="128">
        <f t="shared" ca="1" si="201"/>
        <v>1.0239134599999999</v>
      </c>
      <c r="I710" s="129">
        <f t="shared" si="207"/>
        <v>0.02</v>
      </c>
      <c r="J710" s="136">
        <f t="shared" si="208"/>
        <v>43663</v>
      </c>
      <c r="K710" s="130">
        <f t="shared" si="209"/>
        <v>112</v>
      </c>
      <c r="L710" s="168">
        <f t="shared" si="216"/>
        <v>59</v>
      </c>
      <c r="M710" s="169">
        <f t="shared" si="217"/>
        <v>1.010499013</v>
      </c>
      <c r="N710" s="132">
        <f t="shared" ca="1" si="202"/>
        <v>1.034663541</v>
      </c>
      <c r="O710" s="131">
        <f t="shared" si="210"/>
        <v>0</v>
      </c>
      <c r="P710" s="17">
        <f t="shared" ca="1" si="211"/>
        <v>34.663541000000002</v>
      </c>
      <c r="Q710" s="133">
        <f t="shared" si="203"/>
        <v>0</v>
      </c>
      <c r="R710" s="134" t="str">
        <f t="shared" si="212"/>
        <v>J=</v>
      </c>
      <c r="S710" s="136">
        <f t="shared" si="213"/>
        <v>43847</v>
      </c>
      <c r="T710" s="135">
        <f t="shared" si="204"/>
        <v>0</v>
      </c>
      <c r="U710" s="12"/>
      <c r="V710" s="12"/>
      <c r="W710" s="12"/>
      <c r="X710" s="12"/>
      <c r="Y710" s="5"/>
      <c r="Z710" s="12"/>
      <c r="AA710" s="12"/>
      <c r="AB710" s="12"/>
      <c r="AC710" s="12"/>
      <c r="AD710" s="12"/>
      <c r="AE710" s="13"/>
      <c r="AF710" s="12"/>
      <c r="AG710" s="1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</row>
    <row r="711" spans="1:189" ht="12.75" x14ac:dyDescent="0.15">
      <c r="A711" s="127">
        <f t="shared" si="205"/>
        <v>43823</v>
      </c>
      <c r="B711" s="145">
        <f t="shared" ca="1" si="214"/>
        <v>1034.9216809899999</v>
      </c>
      <c r="C711" s="128">
        <f t="shared" si="206"/>
        <v>1000</v>
      </c>
      <c r="D711" s="129">
        <f ca="1">IF(A711&lt;$B$1,VLOOKUP(A711,[1]DI!$A$4:$B$15000,2),0)</f>
        <v>4.4000000000000004E-2</v>
      </c>
      <c r="E711" s="128">
        <f t="shared" ca="1" si="200"/>
        <v>1.0001708899999999</v>
      </c>
      <c r="F711" s="128">
        <f ca="1">(TRUNC(PRODUCT($E$12:$E710),16))</f>
        <v>1.12191992316766</v>
      </c>
      <c r="G711" s="128">
        <f t="shared" ca="1" si="215"/>
        <v>1.0955303090736901</v>
      </c>
      <c r="H711" s="128">
        <f t="shared" ca="1" si="201"/>
        <v>1.0240884400000001</v>
      </c>
      <c r="I711" s="129">
        <f t="shared" si="207"/>
        <v>0.02</v>
      </c>
      <c r="J711" s="136">
        <f t="shared" si="208"/>
        <v>43663</v>
      </c>
      <c r="K711" s="130">
        <f t="shared" si="209"/>
        <v>113</v>
      </c>
      <c r="L711" s="168">
        <f t="shared" si="216"/>
        <v>60</v>
      </c>
      <c r="M711" s="169">
        <f t="shared" si="217"/>
        <v>1.0105784229999999</v>
      </c>
      <c r="N711" s="132">
        <f t="shared" ca="1" si="202"/>
        <v>1.0349216809999999</v>
      </c>
      <c r="O711" s="131">
        <f t="shared" si="210"/>
        <v>0</v>
      </c>
      <c r="P711" s="17">
        <f t="shared" ca="1" si="211"/>
        <v>34.921680989999999</v>
      </c>
      <c r="Q711" s="133">
        <f t="shared" si="203"/>
        <v>0</v>
      </c>
      <c r="R711" s="134" t="str">
        <f t="shared" si="212"/>
        <v>J=</v>
      </c>
      <c r="S711" s="136">
        <f t="shared" si="213"/>
        <v>43847</v>
      </c>
      <c r="T711" s="135">
        <f t="shared" si="204"/>
        <v>0</v>
      </c>
      <c r="U711" s="12"/>
      <c r="V711" s="12"/>
      <c r="W711" s="12"/>
      <c r="X711" s="12"/>
      <c r="Y711" s="5"/>
      <c r="Z711" s="12"/>
      <c r="AA711" s="12"/>
      <c r="AB711" s="12"/>
      <c r="AC711" s="12"/>
      <c r="AD711" s="12"/>
      <c r="AE711" s="13"/>
      <c r="AF711" s="12"/>
      <c r="AG711" s="1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</row>
    <row r="712" spans="1:189" ht="12.75" x14ac:dyDescent="0.15">
      <c r="A712" s="127">
        <f t="shared" si="205"/>
        <v>43824</v>
      </c>
      <c r="B712" s="145">
        <f t="shared" ca="1" si="214"/>
        <v>1035.17987599</v>
      </c>
      <c r="C712" s="128">
        <f t="shared" si="206"/>
        <v>1000</v>
      </c>
      <c r="D712" s="129">
        <f ca="1">IF(A712&lt;$B$1,VLOOKUP(A712,[1]DI!$A$4:$B$15000,2),0)</f>
        <v>0</v>
      </c>
      <c r="E712" s="128">
        <f t="shared" ca="1" si="200"/>
        <v>1</v>
      </c>
      <c r="F712" s="128">
        <f ca="1">(TRUNC(PRODUCT($E$12:$E711),16))</f>
        <v>1.12211164806333</v>
      </c>
      <c r="G712" s="128">
        <f t="shared" ca="1" si="215"/>
        <v>1.0955303090736901</v>
      </c>
      <c r="H712" s="128">
        <f t="shared" ca="1" si="201"/>
        <v>1.0242634399999999</v>
      </c>
      <c r="I712" s="129">
        <f t="shared" si="207"/>
        <v>0.02</v>
      </c>
      <c r="J712" s="136">
        <f t="shared" si="208"/>
        <v>43663</v>
      </c>
      <c r="K712" s="130">
        <f t="shared" si="209"/>
        <v>113</v>
      </c>
      <c r="L712" s="168">
        <f t="shared" si="216"/>
        <v>61</v>
      </c>
      <c r="M712" s="169">
        <f t="shared" si="217"/>
        <v>1.0106578399999999</v>
      </c>
      <c r="N712" s="132">
        <f t="shared" ca="1" si="202"/>
        <v>1.0351798759999999</v>
      </c>
      <c r="O712" s="131">
        <f t="shared" si="210"/>
        <v>0</v>
      </c>
      <c r="P712" s="17">
        <f t="shared" ca="1" si="211"/>
        <v>35.179875989999999</v>
      </c>
      <c r="Q712" s="133">
        <f t="shared" si="203"/>
        <v>0</v>
      </c>
      <c r="R712" s="134" t="str">
        <f t="shared" si="212"/>
        <v>J=</v>
      </c>
      <c r="S712" s="136">
        <f t="shared" si="213"/>
        <v>43847</v>
      </c>
      <c r="T712" s="135">
        <f t="shared" si="204"/>
        <v>0</v>
      </c>
      <c r="U712" s="12"/>
      <c r="V712" s="12"/>
      <c r="W712" s="12"/>
      <c r="X712" s="12"/>
      <c r="Y712" s="5"/>
      <c r="Z712" s="12"/>
      <c r="AA712" s="12"/>
      <c r="AB712" s="12"/>
      <c r="AC712" s="12"/>
      <c r="AD712" s="12"/>
      <c r="AE712" s="13"/>
      <c r="AF712" s="12"/>
      <c r="AG712" s="1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</row>
    <row r="713" spans="1:189" ht="12.75" x14ac:dyDescent="0.15">
      <c r="A713" s="127">
        <f t="shared" si="205"/>
        <v>43825</v>
      </c>
      <c r="B713" s="145">
        <f t="shared" ca="1" si="214"/>
        <v>1035.17987599</v>
      </c>
      <c r="C713" s="128">
        <f t="shared" si="206"/>
        <v>1000</v>
      </c>
      <c r="D713" s="129">
        <f ca="1">IF(A713&lt;$B$1,VLOOKUP(A713,[1]DI!$A$4:$B$15000,2),0)</f>
        <v>4.4000000000000004E-2</v>
      </c>
      <c r="E713" s="128">
        <f t="shared" ca="1" si="200"/>
        <v>1.0001708899999999</v>
      </c>
      <c r="F713" s="128">
        <f ca="1">(TRUNC(PRODUCT($E$12:$E712),16))</f>
        <v>1.12211164806333</v>
      </c>
      <c r="G713" s="128">
        <f t="shared" ca="1" si="215"/>
        <v>1.0955303090736901</v>
      </c>
      <c r="H713" s="128">
        <f t="shared" ca="1" si="201"/>
        <v>1.0242634399999999</v>
      </c>
      <c r="I713" s="129">
        <f t="shared" si="207"/>
        <v>0.02</v>
      </c>
      <c r="J713" s="136">
        <f t="shared" si="208"/>
        <v>43663</v>
      </c>
      <c r="K713" s="130">
        <f t="shared" si="209"/>
        <v>114</v>
      </c>
      <c r="L713" s="168">
        <f t="shared" si="216"/>
        <v>61</v>
      </c>
      <c r="M713" s="169">
        <f t="shared" si="217"/>
        <v>1.0106578399999999</v>
      </c>
      <c r="N713" s="132">
        <f t="shared" ca="1" si="202"/>
        <v>1.0351798759999999</v>
      </c>
      <c r="O713" s="131">
        <f t="shared" si="210"/>
        <v>0</v>
      </c>
      <c r="P713" s="17">
        <f t="shared" ca="1" si="211"/>
        <v>35.179875989999999</v>
      </c>
      <c r="Q713" s="133">
        <f t="shared" si="203"/>
        <v>0</v>
      </c>
      <c r="R713" s="134" t="str">
        <f t="shared" si="212"/>
        <v>J=</v>
      </c>
      <c r="S713" s="136">
        <f t="shared" si="213"/>
        <v>43847</v>
      </c>
      <c r="T713" s="135">
        <f t="shared" si="204"/>
        <v>0</v>
      </c>
      <c r="U713" s="12"/>
      <c r="V713" s="12"/>
      <c r="W713" s="12"/>
      <c r="X713" s="12"/>
      <c r="Y713" s="5"/>
      <c r="Z713" s="12"/>
      <c r="AA713" s="12"/>
      <c r="AB713" s="12"/>
      <c r="AC713" s="12"/>
      <c r="AD713" s="12"/>
      <c r="AE713" s="13"/>
      <c r="AF713" s="12"/>
      <c r="AG713" s="1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</row>
    <row r="714" spans="1:189" ht="12.75" x14ac:dyDescent="0.15">
      <c r="A714" s="127">
        <f t="shared" si="205"/>
        <v>43826</v>
      </c>
      <c r="B714" s="145">
        <f t="shared" ca="1" si="214"/>
        <v>1035.438144</v>
      </c>
      <c r="C714" s="128">
        <f t="shared" si="206"/>
        <v>1000</v>
      </c>
      <c r="D714" s="129">
        <f ca="1">IF(A714&lt;$B$1,VLOOKUP(A714,[1]DI!$A$4:$B$15000,2),0)</f>
        <v>4.4000000000000004E-2</v>
      </c>
      <c r="E714" s="128">
        <f t="shared" ca="1" si="200"/>
        <v>1.0001708899999999</v>
      </c>
      <c r="F714" s="128">
        <f ca="1">(TRUNC(PRODUCT($E$12:$E713),16))</f>
        <v>1.12230340572287</v>
      </c>
      <c r="G714" s="128">
        <f t="shared" ca="1" si="215"/>
        <v>1.0955303090736901</v>
      </c>
      <c r="H714" s="128">
        <f t="shared" ca="1" si="201"/>
        <v>1.0244384799999999</v>
      </c>
      <c r="I714" s="129">
        <f t="shared" si="207"/>
        <v>0.02</v>
      </c>
      <c r="J714" s="136">
        <f t="shared" si="208"/>
        <v>43663</v>
      </c>
      <c r="K714" s="130">
        <f t="shared" si="209"/>
        <v>115</v>
      </c>
      <c r="L714" s="168">
        <f t="shared" si="216"/>
        <v>62</v>
      </c>
      <c r="M714" s="169">
        <f t="shared" si="217"/>
        <v>1.0107372619999999</v>
      </c>
      <c r="N714" s="132">
        <f t="shared" ca="1" si="202"/>
        <v>1.035438144</v>
      </c>
      <c r="O714" s="131">
        <f t="shared" si="210"/>
        <v>0</v>
      </c>
      <c r="P714" s="17">
        <f t="shared" ca="1" si="211"/>
        <v>35.438144000000001</v>
      </c>
      <c r="Q714" s="133">
        <f t="shared" si="203"/>
        <v>0</v>
      </c>
      <c r="R714" s="134" t="str">
        <f t="shared" si="212"/>
        <v>J=</v>
      </c>
      <c r="S714" s="136">
        <f t="shared" si="213"/>
        <v>43847</v>
      </c>
      <c r="T714" s="135">
        <f t="shared" si="204"/>
        <v>0</v>
      </c>
      <c r="U714" s="12"/>
      <c r="V714" s="12"/>
      <c r="W714" s="12"/>
      <c r="X714" s="12"/>
      <c r="Y714" s="5"/>
      <c r="Z714" s="12"/>
      <c r="AA714" s="12"/>
      <c r="AB714" s="12"/>
      <c r="AC714" s="12"/>
      <c r="AD714" s="12"/>
      <c r="AE714" s="13"/>
      <c r="AF714" s="12"/>
      <c r="AG714" s="1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</row>
    <row r="715" spans="1:189" ht="12.75" x14ac:dyDescent="0.15">
      <c r="A715" s="127">
        <f t="shared" si="205"/>
        <v>43827</v>
      </c>
      <c r="B715" s="145">
        <f t="shared" ca="1" si="214"/>
        <v>1035.6964780000001</v>
      </c>
      <c r="C715" s="128">
        <f t="shared" si="206"/>
        <v>1000</v>
      </c>
      <c r="D715" s="129">
        <f ca="1">IF(A715&lt;$B$1,VLOOKUP(A715,[1]DI!$A$4:$B$15000,2),0)</f>
        <v>0</v>
      </c>
      <c r="E715" s="128">
        <f t="shared" ca="1" si="200"/>
        <v>1</v>
      </c>
      <c r="F715" s="128">
        <f ca="1">(TRUNC(PRODUCT($E$12:$E714),16))</f>
        <v>1.1224951961518701</v>
      </c>
      <c r="G715" s="128">
        <f t="shared" ca="1" si="215"/>
        <v>1.0955303090736901</v>
      </c>
      <c r="H715" s="128">
        <f t="shared" ca="1" si="201"/>
        <v>1.02461355</v>
      </c>
      <c r="I715" s="129">
        <f t="shared" si="207"/>
        <v>0.02</v>
      </c>
      <c r="J715" s="136">
        <f t="shared" si="208"/>
        <v>43663</v>
      </c>
      <c r="K715" s="130">
        <f t="shared" si="209"/>
        <v>115</v>
      </c>
      <c r="L715" s="168">
        <f t="shared" si="216"/>
        <v>63</v>
      </c>
      <c r="M715" s="169">
        <f t="shared" si="217"/>
        <v>1.010816691</v>
      </c>
      <c r="N715" s="132">
        <f t="shared" ca="1" si="202"/>
        <v>1.035696478</v>
      </c>
      <c r="O715" s="131">
        <f t="shared" si="210"/>
        <v>0</v>
      </c>
      <c r="P715" s="17">
        <f t="shared" ca="1" si="211"/>
        <v>35.696477999999999</v>
      </c>
      <c r="Q715" s="133">
        <f t="shared" si="203"/>
        <v>0</v>
      </c>
      <c r="R715" s="134" t="str">
        <f t="shared" si="212"/>
        <v>J=</v>
      </c>
      <c r="S715" s="136">
        <f t="shared" si="213"/>
        <v>43847</v>
      </c>
      <c r="T715" s="135">
        <f t="shared" si="204"/>
        <v>0</v>
      </c>
      <c r="U715" s="12"/>
      <c r="V715" s="12"/>
      <c r="W715" s="12"/>
      <c r="X715" s="12"/>
      <c r="Y715" s="5"/>
      <c r="Z715" s="12"/>
      <c r="AA715" s="12"/>
      <c r="AB715" s="12"/>
      <c r="AC715" s="12"/>
      <c r="AD715" s="12"/>
      <c r="AE715" s="13"/>
      <c r="AF715" s="12"/>
      <c r="AG715" s="1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</row>
    <row r="716" spans="1:189" ht="12.75" x14ac:dyDescent="0.15">
      <c r="A716" s="127">
        <f t="shared" si="205"/>
        <v>43828</v>
      </c>
      <c r="B716" s="145">
        <f t="shared" ca="1" si="214"/>
        <v>1035.6964780000001</v>
      </c>
      <c r="C716" s="128">
        <f t="shared" si="206"/>
        <v>1000</v>
      </c>
      <c r="D716" s="129">
        <f ca="1">IF(A716&lt;$B$1,VLOOKUP(A716,[1]DI!$A$4:$B$15000,2),0)</f>
        <v>0</v>
      </c>
      <c r="E716" s="128">
        <f t="shared" ref="E716:E779" ca="1" si="218">IF(A716&lt;A$10,1,ROUND(((1+D716)^(1/252)),8))</f>
        <v>1</v>
      </c>
      <c r="F716" s="128">
        <f ca="1">(TRUNC(PRODUCT($E$12:$E715),16))</f>
        <v>1.1224951961518701</v>
      </c>
      <c r="G716" s="128">
        <f t="shared" ca="1" si="215"/>
        <v>1.0955303090736901</v>
      </c>
      <c r="H716" s="128">
        <f t="shared" ref="H716:H779" ca="1" si="219">ROUND(F716/G716,8)</f>
        <v>1.02461355</v>
      </c>
      <c r="I716" s="129">
        <f t="shared" si="207"/>
        <v>0.02</v>
      </c>
      <c r="J716" s="136">
        <f t="shared" si="208"/>
        <v>43663</v>
      </c>
      <c r="K716" s="130">
        <f t="shared" si="209"/>
        <v>115</v>
      </c>
      <c r="L716" s="168">
        <f t="shared" si="216"/>
        <v>63</v>
      </c>
      <c r="M716" s="169">
        <f t="shared" si="217"/>
        <v>1.010816691</v>
      </c>
      <c r="N716" s="132">
        <f t="shared" ref="N716:N779" ca="1" si="220">ROUND(H716*M716,9)</f>
        <v>1.035696478</v>
      </c>
      <c r="O716" s="131">
        <f t="shared" si="210"/>
        <v>0</v>
      </c>
      <c r="P716" s="17">
        <f t="shared" ca="1" si="211"/>
        <v>35.696477999999999</v>
      </c>
      <c r="Q716" s="133">
        <f t="shared" ref="Q716:Q779" si="221">IF(O716&gt;0,VLOOKUP(A716,$W$12:$AB$60,5),0)</f>
        <v>0</v>
      </c>
      <c r="R716" s="134" t="str">
        <f t="shared" si="212"/>
        <v>J=</v>
      </c>
      <c r="S716" s="136">
        <f t="shared" si="213"/>
        <v>43847</v>
      </c>
      <c r="T716" s="135">
        <f t="shared" ref="T716:T779" si="222">IF(O716&gt;0,(P716+Q716)*T$9,0)</f>
        <v>0</v>
      </c>
      <c r="U716" s="12"/>
      <c r="V716" s="12"/>
      <c r="W716" s="12"/>
      <c r="X716" s="12"/>
      <c r="Y716" s="5"/>
      <c r="Z716" s="12"/>
      <c r="AA716" s="12"/>
      <c r="AB716" s="12"/>
      <c r="AC716" s="12"/>
      <c r="AD716" s="12"/>
      <c r="AE716" s="13"/>
      <c r="AF716" s="12"/>
      <c r="AG716" s="1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</row>
    <row r="717" spans="1:189" ht="12.75" x14ac:dyDescent="0.15">
      <c r="A717" s="127">
        <f t="shared" ref="A717:A780" si="223">(A716+1)</f>
        <v>43829</v>
      </c>
      <c r="B717" s="145">
        <f t="shared" ca="1" si="214"/>
        <v>1035.6964780000001</v>
      </c>
      <c r="C717" s="128">
        <f t="shared" ref="C717:C780" si="224">(C716-Q716)</f>
        <v>1000</v>
      </c>
      <c r="D717" s="129">
        <f ca="1">IF(A717&lt;$B$1,VLOOKUP(A717,[1]DI!$A$4:$B$15000,2),0)</f>
        <v>4.4000000000000004E-2</v>
      </c>
      <c r="E717" s="128">
        <f t="shared" ca="1" si="218"/>
        <v>1.0001708899999999</v>
      </c>
      <c r="F717" s="128">
        <f ca="1">(TRUNC(PRODUCT($E$12:$E716),16))</f>
        <v>1.1224951961518701</v>
      </c>
      <c r="G717" s="128">
        <f t="shared" ca="1" si="215"/>
        <v>1.0955303090736901</v>
      </c>
      <c r="H717" s="128">
        <f t="shared" ca="1" si="219"/>
        <v>1.02461355</v>
      </c>
      <c r="I717" s="129">
        <f t="shared" ref="I717:I780" si="225">I716</f>
        <v>0.02</v>
      </c>
      <c r="J717" s="136">
        <f t="shared" ref="J717:J780" si="226">IF(O716&gt;0,VLOOKUP(O716,V$12:AF$60,2),J716)</f>
        <v>43663</v>
      </c>
      <c r="K717" s="130">
        <f t="shared" ref="K717:K780" si="227">IF(A717&gt;J717,IF(NETWORKDAYS(J717,A717,$V$71:$V$455)-1=0,1,NETWORKDAYS(J717,A717,$V$71:$V$455)-1),0)</f>
        <v>116</v>
      </c>
      <c r="L717" s="168">
        <f t="shared" si="216"/>
        <v>63</v>
      </c>
      <c r="M717" s="169">
        <f t="shared" si="217"/>
        <v>1.010816691</v>
      </c>
      <c r="N717" s="132">
        <f t="shared" ca="1" si="220"/>
        <v>1.035696478</v>
      </c>
      <c r="O717" s="131">
        <f t="shared" ref="O717:O780" si="228">IF(VLOOKUP(A717,W$12:AD$60,8)=VLOOKUP(A716,W$12:AD$60,8),0,VLOOKUP(A717,W$12:AD$60,8))</f>
        <v>0</v>
      </c>
      <c r="P717" s="17">
        <f t="shared" ref="P717:P780" ca="1" si="229">TRUNC(((N717-1)*C717),8)</f>
        <v>35.696477999999999</v>
      </c>
      <c r="Q717" s="133">
        <f t="shared" si="221"/>
        <v>0</v>
      </c>
      <c r="R717" s="134" t="str">
        <f t="shared" ref="R717:R780" si="230">IF(O716&gt;0,VLOOKUP(O716,V$12:AF$60,10),R716)</f>
        <v>J=</v>
      </c>
      <c r="S717" s="136">
        <f t="shared" ref="S717:S780" si="231">IF(O716&gt;0,VLOOKUP(O716,V$12:AF$60,11),S716)</f>
        <v>43847</v>
      </c>
      <c r="T717" s="135">
        <f t="shared" si="222"/>
        <v>0</v>
      </c>
      <c r="U717" s="12"/>
      <c r="V717" s="12"/>
      <c r="W717" s="12"/>
      <c r="X717" s="12"/>
      <c r="Y717" s="5"/>
      <c r="Z717" s="12"/>
      <c r="AA717" s="12"/>
      <c r="AB717" s="12"/>
      <c r="AC717" s="12"/>
      <c r="AD717" s="12"/>
      <c r="AE717" s="13"/>
      <c r="AF717" s="12"/>
      <c r="AG717" s="1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</row>
    <row r="718" spans="1:189" ht="12.75" x14ac:dyDescent="0.15">
      <c r="A718" s="127">
        <f t="shared" si="223"/>
        <v>43830</v>
      </c>
      <c r="B718" s="145">
        <f t="shared" ref="B718:B781" ca="1" si="232">IF(A718&lt;=TODAY(),C718+P718,IF(AND(A718&gt;TODAY(),A718&lt;=$B$1),IF(VLOOKUP(TODAY(),$A$10:$D$10000,4,FALSE)=0,"n.d",C718+P718),"n.d"))</f>
        <v>1035.954866</v>
      </c>
      <c r="C718" s="128">
        <f t="shared" si="224"/>
        <v>1000</v>
      </c>
      <c r="D718" s="129">
        <f ca="1">IF(A718&lt;$B$1,VLOOKUP(A718,[1]DI!$A$4:$B$15000,2),0)</f>
        <v>4.4000000000000004E-2</v>
      </c>
      <c r="E718" s="128">
        <f t="shared" ca="1" si="218"/>
        <v>1.0001708899999999</v>
      </c>
      <c r="F718" s="128">
        <f ca="1">(TRUNC(PRODUCT($E$12:$E717),16))</f>
        <v>1.12268701935594</v>
      </c>
      <c r="G718" s="128">
        <f t="shared" ca="1" si="215"/>
        <v>1.0955303090736901</v>
      </c>
      <c r="H718" s="128">
        <f t="shared" ca="1" si="219"/>
        <v>1.0247886399999999</v>
      </c>
      <c r="I718" s="129">
        <f t="shared" si="225"/>
        <v>0.02</v>
      </c>
      <c r="J718" s="136">
        <f t="shared" si="226"/>
        <v>43663</v>
      </c>
      <c r="K718" s="130">
        <f t="shared" si="227"/>
        <v>117</v>
      </c>
      <c r="L718" s="168">
        <f t="shared" si="216"/>
        <v>64</v>
      </c>
      <c r="M718" s="169">
        <f t="shared" si="217"/>
        <v>1.010896126</v>
      </c>
      <c r="N718" s="132">
        <f t="shared" ca="1" si="220"/>
        <v>1.035954866</v>
      </c>
      <c r="O718" s="131">
        <f t="shared" si="228"/>
        <v>0</v>
      </c>
      <c r="P718" s="17">
        <f t="shared" ca="1" si="229"/>
        <v>35.954866000000003</v>
      </c>
      <c r="Q718" s="133">
        <f t="shared" si="221"/>
        <v>0</v>
      </c>
      <c r="R718" s="134" t="str">
        <f t="shared" si="230"/>
        <v>J=</v>
      </c>
      <c r="S718" s="136">
        <f t="shared" si="231"/>
        <v>43847</v>
      </c>
      <c r="T718" s="135">
        <f t="shared" si="222"/>
        <v>0</v>
      </c>
      <c r="U718" s="12"/>
      <c r="V718" s="12"/>
      <c r="W718" s="12"/>
      <c r="X718" s="12"/>
      <c r="Y718" s="5"/>
      <c r="Z718" s="12"/>
      <c r="AA718" s="12"/>
      <c r="AB718" s="12"/>
      <c r="AC718" s="12"/>
      <c r="AD718" s="12"/>
      <c r="AE718" s="13"/>
      <c r="AF718" s="12"/>
      <c r="AG718" s="1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</row>
    <row r="719" spans="1:189" ht="12.75" x14ac:dyDescent="0.15">
      <c r="A719" s="127">
        <f t="shared" si="223"/>
        <v>43831</v>
      </c>
      <c r="B719" s="145">
        <f t="shared" ca="1" si="232"/>
        <v>1036.2133289999999</v>
      </c>
      <c r="C719" s="128">
        <f t="shared" si="224"/>
        <v>1000</v>
      </c>
      <c r="D719" s="129">
        <f ca="1">IF(A719&lt;$B$1,VLOOKUP(A719,[1]DI!$A$4:$B$15000,2),0)</f>
        <v>0</v>
      </c>
      <c r="E719" s="128">
        <f t="shared" ca="1" si="218"/>
        <v>1</v>
      </c>
      <c r="F719" s="128">
        <f ca="1">(TRUNC(PRODUCT($E$12:$E718),16))</f>
        <v>1.12287887534068</v>
      </c>
      <c r="G719" s="128">
        <f t="shared" ca="1" si="215"/>
        <v>1.0955303090736901</v>
      </c>
      <c r="H719" s="128">
        <f t="shared" ca="1" si="219"/>
        <v>1.0249637700000001</v>
      </c>
      <c r="I719" s="129">
        <f t="shared" si="225"/>
        <v>0.02</v>
      </c>
      <c r="J719" s="136">
        <f t="shared" si="226"/>
        <v>43663</v>
      </c>
      <c r="K719" s="130">
        <f t="shared" si="227"/>
        <v>117</v>
      </c>
      <c r="L719" s="168">
        <f t="shared" si="216"/>
        <v>65</v>
      </c>
      <c r="M719" s="169">
        <f t="shared" si="217"/>
        <v>1.010975567</v>
      </c>
      <c r="N719" s="132">
        <f t="shared" ca="1" si="220"/>
        <v>1.036213329</v>
      </c>
      <c r="O719" s="131">
        <f t="shared" si="228"/>
        <v>0</v>
      </c>
      <c r="P719" s="17">
        <f t="shared" ca="1" si="229"/>
        <v>36.213329000000002</v>
      </c>
      <c r="Q719" s="133">
        <f t="shared" si="221"/>
        <v>0</v>
      </c>
      <c r="R719" s="134" t="str">
        <f t="shared" si="230"/>
        <v>J=</v>
      </c>
      <c r="S719" s="136">
        <f t="shared" si="231"/>
        <v>43847</v>
      </c>
      <c r="T719" s="135">
        <f t="shared" si="222"/>
        <v>0</v>
      </c>
      <c r="U719" s="12"/>
      <c r="V719" s="12"/>
      <c r="W719" s="12"/>
      <c r="X719" s="12"/>
      <c r="Y719" s="5"/>
      <c r="Z719" s="12"/>
      <c r="AA719" s="12"/>
      <c r="AB719" s="12"/>
      <c r="AC719" s="12"/>
      <c r="AD719" s="12"/>
      <c r="AE719" s="13"/>
      <c r="AF719" s="12"/>
      <c r="AG719" s="1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</row>
    <row r="720" spans="1:189" ht="12.75" x14ac:dyDescent="0.15">
      <c r="A720" s="127">
        <f t="shared" si="223"/>
        <v>43832</v>
      </c>
      <c r="B720" s="145">
        <f t="shared" ca="1" si="232"/>
        <v>1036.2133289999999</v>
      </c>
      <c r="C720" s="128">
        <f t="shared" si="224"/>
        <v>1000</v>
      </c>
      <c r="D720" s="129">
        <f ca="1">IF(A720&lt;$B$1,VLOOKUP(A720,[1]DI!$A$4:$B$15000,2),0)</f>
        <v>4.4000000000000004E-2</v>
      </c>
      <c r="E720" s="128">
        <f t="shared" ca="1" si="218"/>
        <v>1.0001708899999999</v>
      </c>
      <c r="F720" s="128">
        <f ca="1">(TRUNC(PRODUCT($E$12:$E719),16))</f>
        <v>1.12287887534068</v>
      </c>
      <c r="G720" s="128">
        <f t="shared" ca="1" si="215"/>
        <v>1.0955303090736901</v>
      </c>
      <c r="H720" s="128">
        <f t="shared" ca="1" si="219"/>
        <v>1.0249637700000001</v>
      </c>
      <c r="I720" s="129">
        <f t="shared" si="225"/>
        <v>0.02</v>
      </c>
      <c r="J720" s="136">
        <f t="shared" si="226"/>
        <v>43663</v>
      </c>
      <c r="K720" s="130">
        <f t="shared" si="227"/>
        <v>118</v>
      </c>
      <c r="L720" s="168">
        <f t="shared" si="216"/>
        <v>65</v>
      </c>
      <c r="M720" s="169">
        <f t="shared" si="217"/>
        <v>1.010975567</v>
      </c>
      <c r="N720" s="132">
        <f t="shared" ca="1" si="220"/>
        <v>1.036213329</v>
      </c>
      <c r="O720" s="131">
        <f t="shared" si="228"/>
        <v>0</v>
      </c>
      <c r="P720" s="17">
        <f t="shared" ca="1" si="229"/>
        <v>36.213329000000002</v>
      </c>
      <c r="Q720" s="133">
        <f t="shared" si="221"/>
        <v>0</v>
      </c>
      <c r="R720" s="134" t="str">
        <f t="shared" si="230"/>
        <v>J=</v>
      </c>
      <c r="S720" s="136">
        <f t="shared" si="231"/>
        <v>43847</v>
      </c>
      <c r="T720" s="135">
        <f t="shared" si="222"/>
        <v>0</v>
      </c>
      <c r="U720" s="12"/>
      <c r="V720" s="12"/>
      <c r="W720" s="12"/>
      <c r="X720" s="12"/>
      <c r="Y720" s="5"/>
      <c r="Z720" s="12"/>
      <c r="AA720" s="12"/>
      <c r="AB720" s="12"/>
      <c r="AC720" s="12"/>
      <c r="AD720" s="12"/>
      <c r="AE720" s="13"/>
      <c r="AF720" s="12"/>
      <c r="AG720" s="1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</row>
    <row r="721" spans="1:189" ht="12.75" x14ac:dyDescent="0.15">
      <c r="A721" s="127">
        <f t="shared" si="223"/>
        <v>43833</v>
      </c>
      <c r="B721" s="145">
        <f t="shared" ca="1" si="232"/>
        <v>1036.47185599</v>
      </c>
      <c r="C721" s="128">
        <f t="shared" si="224"/>
        <v>1000</v>
      </c>
      <c r="D721" s="129">
        <f ca="1">IF(A721&lt;$B$1,VLOOKUP(A721,[1]DI!$A$4:$B$15000,2),0)</f>
        <v>4.4000000000000004E-2</v>
      </c>
      <c r="E721" s="128">
        <f t="shared" ca="1" si="218"/>
        <v>1.0001708899999999</v>
      </c>
      <c r="F721" s="128">
        <f ca="1">(TRUNC(PRODUCT($E$12:$E720),16))</f>
        <v>1.1230707641116899</v>
      </c>
      <c r="G721" s="128">
        <f t="shared" ca="1" si="215"/>
        <v>1.0955303090736901</v>
      </c>
      <c r="H721" s="128">
        <f t="shared" ca="1" si="219"/>
        <v>1.02513893</v>
      </c>
      <c r="I721" s="129">
        <f t="shared" si="225"/>
        <v>0.02</v>
      </c>
      <c r="J721" s="136">
        <f t="shared" si="226"/>
        <v>43663</v>
      </c>
      <c r="K721" s="130">
        <f t="shared" si="227"/>
        <v>119</v>
      </c>
      <c r="L721" s="168">
        <f t="shared" si="216"/>
        <v>66</v>
      </c>
      <c r="M721" s="169">
        <f t="shared" si="217"/>
        <v>1.0110550149999999</v>
      </c>
      <c r="N721" s="132">
        <f t="shared" ca="1" si="220"/>
        <v>1.0364718559999999</v>
      </c>
      <c r="O721" s="131">
        <f t="shared" si="228"/>
        <v>0</v>
      </c>
      <c r="P721" s="17">
        <f t="shared" ca="1" si="229"/>
        <v>36.471855990000002</v>
      </c>
      <c r="Q721" s="133">
        <f t="shared" si="221"/>
        <v>0</v>
      </c>
      <c r="R721" s="134" t="str">
        <f t="shared" si="230"/>
        <v>J=</v>
      </c>
      <c r="S721" s="136">
        <f t="shared" si="231"/>
        <v>43847</v>
      </c>
      <c r="T721" s="135">
        <f t="shared" si="222"/>
        <v>0</v>
      </c>
      <c r="U721" s="12"/>
      <c r="V721" s="12"/>
      <c r="W721" s="12"/>
      <c r="X721" s="12"/>
      <c r="Y721" s="5"/>
      <c r="Z721" s="12"/>
      <c r="AA721" s="12"/>
      <c r="AB721" s="12"/>
      <c r="AC721" s="12"/>
      <c r="AD721" s="12"/>
      <c r="AE721" s="13"/>
      <c r="AF721" s="12"/>
      <c r="AG721" s="1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</row>
    <row r="722" spans="1:189" ht="12.75" x14ac:dyDescent="0.15">
      <c r="A722" s="127">
        <f t="shared" si="223"/>
        <v>43834</v>
      </c>
      <c r="B722" s="145">
        <f t="shared" ca="1" si="232"/>
        <v>1036.73043699</v>
      </c>
      <c r="C722" s="128">
        <f t="shared" si="224"/>
        <v>1000</v>
      </c>
      <c r="D722" s="129">
        <f ca="1">IF(A722&lt;$B$1,VLOOKUP(A722,[1]DI!$A$4:$B$15000,2),0)</f>
        <v>0</v>
      </c>
      <c r="E722" s="128">
        <f t="shared" ca="1" si="218"/>
        <v>1</v>
      </c>
      <c r="F722" s="128">
        <f ca="1">(TRUNC(PRODUCT($E$12:$E721),16))</f>
        <v>1.12326268567456</v>
      </c>
      <c r="G722" s="128">
        <f t="shared" ca="1" si="215"/>
        <v>1.0955303090736901</v>
      </c>
      <c r="H722" s="128">
        <f t="shared" ca="1" si="219"/>
        <v>1.0253141100000001</v>
      </c>
      <c r="I722" s="129">
        <f t="shared" si="225"/>
        <v>0.02</v>
      </c>
      <c r="J722" s="136">
        <f t="shared" si="226"/>
        <v>43663</v>
      </c>
      <c r="K722" s="130">
        <f t="shared" si="227"/>
        <v>119</v>
      </c>
      <c r="L722" s="168">
        <f t="shared" si="216"/>
        <v>67</v>
      </c>
      <c r="M722" s="169">
        <f t="shared" si="217"/>
        <v>1.0111344680000001</v>
      </c>
      <c r="N722" s="132">
        <f t="shared" ca="1" si="220"/>
        <v>1.0367304369999999</v>
      </c>
      <c r="O722" s="131">
        <f t="shared" si="228"/>
        <v>0</v>
      </c>
      <c r="P722" s="17">
        <f t="shared" ca="1" si="229"/>
        <v>36.730436990000001</v>
      </c>
      <c r="Q722" s="133">
        <f t="shared" si="221"/>
        <v>0</v>
      </c>
      <c r="R722" s="134" t="str">
        <f t="shared" si="230"/>
        <v>J=</v>
      </c>
      <c r="S722" s="136">
        <f t="shared" si="231"/>
        <v>43847</v>
      </c>
      <c r="T722" s="135">
        <f t="shared" si="222"/>
        <v>0</v>
      </c>
      <c r="U722" s="12"/>
      <c r="V722" s="12"/>
      <c r="W722" s="12"/>
      <c r="X722" s="12"/>
      <c r="Y722" s="5"/>
      <c r="Z722" s="12"/>
      <c r="AA722" s="12"/>
      <c r="AB722" s="12"/>
      <c r="AC722" s="12"/>
      <c r="AD722" s="12"/>
      <c r="AE722" s="13"/>
      <c r="AF722" s="12"/>
      <c r="AG722" s="1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</row>
    <row r="723" spans="1:189" ht="12.75" x14ac:dyDescent="0.15">
      <c r="A723" s="127">
        <f t="shared" si="223"/>
        <v>43835</v>
      </c>
      <c r="B723" s="145">
        <f t="shared" ca="1" si="232"/>
        <v>1036.73043699</v>
      </c>
      <c r="C723" s="128">
        <f t="shared" si="224"/>
        <v>1000</v>
      </c>
      <c r="D723" s="129">
        <f ca="1">IF(A723&lt;$B$1,VLOOKUP(A723,[1]DI!$A$4:$B$15000,2),0)</f>
        <v>0</v>
      </c>
      <c r="E723" s="128">
        <f t="shared" ca="1" si="218"/>
        <v>1</v>
      </c>
      <c r="F723" s="128">
        <f ca="1">(TRUNC(PRODUCT($E$12:$E722),16))</f>
        <v>1.12326268567456</v>
      </c>
      <c r="G723" s="128">
        <f t="shared" ca="1" si="215"/>
        <v>1.0955303090736901</v>
      </c>
      <c r="H723" s="128">
        <f t="shared" ca="1" si="219"/>
        <v>1.0253141100000001</v>
      </c>
      <c r="I723" s="129">
        <f t="shared" si="225"/>
        <v>0.02</v>
      </c>
      <c r="J723" s="136">
        <f t="shared" si="226"/>
        <v>43663</v>
      </c>
      <c r="K723" s="130">
        <f t="shared" si="227"/>
        <v>119</v>
      </c>
      <c r="L723" s="168">
        <f t="shared" si="216"/>
        <v>67</v>
      </c>
      <c r="M723" s="169">
        <f t="shared" si="217"/>
        <v>1.0111344680000001</v>
      </c>
      <c r="N723" s="132">
        <f t="shared" ca="1" si="220"/>
        <v>1.0367304369999999</v>
      </c>
      <c r="O723" s="131">
        <f t="shared" si="228"/>
        <v>0</v>
      </c>
      <c r="P723" s="17">
        <f t="shared" ca="1" si="229"/>
        <v>36.730436990000001</v>
      </c>
      <c r="Q723" s="133">
        <f t="shared" si="221"/>
        <v>0</v>
      </c>
      <c r="R723" s="134" t="str">
        <f t="shared" si="230"/>
        <v>J=</v>
      </c>
      <c r="S723" s="136">
        <f t="shared" si="231"/>
        <v>43847</v>
      </c>
      <c r="T723" s="135">
        <f t="shared" si="222"/>
        <v>0</v>
      </c>
      <c r="U723" s="12"/>
      <c r="V723" s="12"/>
      <c r="W723" s="12"/>
      <c r="X723" s="12"/>
      <c r="Y723" s="5"/>
      <c r="Z723" s="12"/>
      <c r="AA723" s="12"/>
      <c r="AB723" s="12"/>
      <c r="AC723" s="12"/>
      <c r="AD723" s="12"/>
      <c r="AE723" s="13"/>
      <c r="AF723" s="12"/>
      <c r="AG723" s="1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</row>
    <row r="724" spans="1:189" ht="12.75" x14ac:dyDescent="0.15">
      <c r="A724" s="127">
        <f t="shared" si="223"/>
        <v>43836</v>
      </c>
      <c r="B724" s="145">
        <f t="shared" ca="1" si="232"/>
        <v>1036.73043699</v>
      </c>
      <c r="C724" s="128">
        <f t="shared" si="224"/>
        <v>1000</v>
      </c>
      <c r="D724" s="129">
        <f ca="1">IF(A724&lt;$B$1,VLOOKUP(A724,[1]DI!$A$4:$B$15000,2),0)</f>
        <v>4.4000000000000004E-2</v>
      </c>
      <c r="E724" s="128">
        <f t="shared" ca="1" si="218"/>
        <v>1.0001708899999999</v>
      </c>
      <c r="F724" s="128">
        <f ca="1">(TRUNC(PRODUCT($E$12:$E723),16))</f>
        <v>1.12326268567456</v>
      </c>
      <c r="G724" s="128">
        <f t="shared" ca="1" si="215"/>
        <v>1.0955303090736901</v>
      </c>
      <c r="H724" s="128">
        <f t="shared" ca="1" si="219"/>
        <v>1.0253141100000001</v>
      </c>
      <c r="I724" s="129">
        <f t="shared" si="225"/>
        <v>0.02</v>
      </c>
      <c r="J724" s="136">
        <f t="shared" si="226"/>
        <v>43663</v>
      </c>
      <c r="K724" s="130">
        <f t="shared" si="227"/>
        <v>120</v>
      </c>
      <c r="L724" s="168">
        <f t="shared" si="216"/>
        <v>67</v>
      </c>
      <c r="M724" s="169">
        <f t="shared" si="217"/>
        <v>1.0111344680000001</v>
      </c>
      <c r="N724" s="132">
        <f t="shared" ca="1" si="220"/>
        <v>1.0367304369999999</v>
      </c>
      <c r="O724" s="131">
        <f t="shared" si="228"/>
        <v>0</v>
      </c>
      <c r="P724" s="17">
        <f t="shared" ca="1" si="229"/>
        <v>36.730436990000001</v>
      </c>
      <c r="Q724" s="133">
        <f t="shared" si="221"/>
        <v>0</v>
      </c>
      <c r="R724" s="134" t="str">
        <f t="shared" si="230"/>
        <v>J=</v>
      </c>
      <c r="S724" s="136">
        <f t="shared" si="231"/>
        <v>43847</v>
      </c>
      <c r="T724" s="135">
        <f t="shared" si="222"/>
        <v>0</v>
      </c>
      <c r="U724" s="12"/>
      <c r="V724" s="12"/>
      <c r="W724" s="12"/>
      <c r="X724" s="12"/>
      <c r="Y724" s="5"/>
      <c r="Z724" s="12"/>
      <c r="AA724" s="12"/>
      <c r="AB724" s="12"/>
      <c r="AC724" s="12"/>
      <c r="AD724" s="12"/>
      <c r="AE724" s="13"/>
      <c r="AF724" s="12"/>
      <c r="AG724" s="1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</row>
    <row r="725" spans="1:189" ht="12.75" x14ac:dyDescent="0.15">
      <c r="A725" s="127">
        <f t="shared" si="223"/>
        <v>43837</v>
      </c>
      <c r="B725" s="145">
        <f t="shared" ca="1" si="232"/>
        <v>1036.9890939899999</v>
      </c>
      <c r="C725" s="128">
        <f t="shared" si="224"/>
        <v>1000</v>
      </c>
      <c r="D725" s="129">
        <f ca="1">IF(A725&lt;$B$1,VLOOKUP(A725,[1]DI!$A$4:$B$15000,2),0)</f>
        <v>4.4000000000000004E-2</v>
      </c>
      <c r="E725" s="128">
        <f t="shared" ca="1" si="218"/>
        <v>1.0001708899999999</v>
      </c>
      <c r="F725" s="128">
        <f ca="1">(TRUNC(PRODUCT($E$12:$E724),16))</f>
        <v>1.1234546400349199</v>
      </c>
      <c r="G725" s="128">
        <f t="shared" ca="1" si="215"/>
        <v>1.0955303090736901</v>
      </c>
      <c r="H725" s="128">
        <f t="shared" ca="1" si="219"/>
        <v>1.0254893300000001</v>
      </c>
      <c r="I725" s="129">
        <f t="shared" si="225"/>
        <v>0.02</v>
      </c>
      <c r="J725" s="136">
        <f t="shared" si="226"/>
        <v>43663</v>
      </c>
      <c r="K725" s="130">
        <f t="shared" si="227"/>
        <v>121</v>
      </c>
      <c r="L725" s="168">
        <f t="shared" si="216"/>
        <v>68</v>
      </c>
      <c r="M725" s="169">
        <f t="shared" si="217"/>
        <v>1.0112139280000001</v>
      </c>
      <c r="N725" s="132">
        <f t="shared" ca="1" si="220"/>
        <v>1.0369890939999999</v>
      </c>
      <c r="O725" s="131">
        <f t="shared" si="228"/>
        <v>0</v>
      </c>
      <c r="P725" s="17">
        <f t="shared" ca="1" si="229"/>
        <v>36.989093990000001</v>
      </c>
      <c r="Q725" s="133">
        <f t="shared" si="221"/>
        <v>0</v>
      </c>
      <c r="R725" s="134" t="str">
        <f t="shared" si="230"/>
        <v>J=</v>
      </c>
      <c r="S725" s="136">
        <f t="shared" si="231"/>
        <v>43847</v>
      </c>
      <c r="T725" s="135">
        <f t="shared" si="222"/>
        <v>0</v>
      </c>
      <c r="U725" s="12"/>
      <c r="V725" s="12"/>
      <c r="W725" s="12"/>
      <c r="X725" s="12"/>
      <c r="Y725" s="5"/>
      <c r="Z725" s="12"/>
      <c r="AA725" s="12"/>
      <c r="AB725" s="12"/>
      <c r="AC725" s="12"/>
      <c r="AD725" s="12"/>
      <c r="AE725" s="13"/>
      <c r="AF725" s="12"/>
      <c r="AG725" s="1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</row>
    <row r="726" spans="1:189" ht="12.75" x14ac:dyDescent="0.15">
      <c r="A726" s="127">
        <f t="shared" si="223"/>
        <v>43838</v>
      </c>
      <c r="B726" s="145">
        <f t="shared" ca="1" si="232"/>
        <v>1037.24780399</v>
      </c>
      <c r="C726" s="128">
        <f t="shared" si="224"/>
        <v>1000</v>
      </c>
      <c r="D726" s="129">
        <f ca="1">IF(A726&lt;$B$1,VLOOKUP(A726,[1]DI!$A$4:$B$15000,2),0)</f>
        <v>4.4000000000000004E-2</v>
      </c>
      <c r="E726" s="128">
        <f t="shared" ca="1" si="218"/>
        <v>1.0001708899999999</v>
      </c>
      <c r="F726" s="128">
        <f ca="1">(TRUNC(PRODUCT($E$12:$E725),16))</f>
        <v>1.1236466271983601</v>
      </c>
      <c r="G726" s="128">
        <f t="shared" ca="1" si="215"/>
        <v>1.0955303090736901</v>
      </c>
      <c r="H726" s="128">
        <f t="shared" ca="1" si="219"/>
        <v>1.02566457</v>
      </c>
      <c r="I726" s="129">
        <f t="shared" si="225"/>
        <v>0.02</v>
      </c>
      <c r="J726" s="136">
        <f t="shared" si="226"/>
        <v>43663</v>
      </c>
      <c r="K726" s="130">
        <f t="shared" si="227"/>
        <v>122</v>
      </c>
      <c r="L726" s="168">
        <f t="shared" si="216"/>
        <v>69</v>
      </c>
      <c r="M726" s="169">
        <f t="shared" si="217"/>
        <v>1.011293394</v>
      </c>
      <c r="N726" s="132">
        <f t="shared" ca="1" si="220"/>
        <v>1.0372478039999999</v>
      </c>
      <c r="O726" s="131">
        <f t="shared" si="228"/>
        <v>0</v>
      </c>
      <c r="P726" s="17">
        <f t="shared" ca="1" si="229"/>
        <v>37.247803990000001</v>
      </c>
      <c r="Q726" s="133">
        <f t="shared" si="221"/>
        <v>0</v>
      </c>
      <c r="R726" s="134" t="str">
        <f t="shared" si="230"/>
        <v>J=</v>
      </c>
      <c r="S726" s="136">
        <f t="shared" si="231"/>
        <v>43847</v>
      </c>
      <c r="T726" s="135">
        <f t="shared" si="222"/>
        <v>0</v>
      </c>
      <c r="U726" s="12"/>
      <c r="V726" s="12"/>
      <c r="W726" s="12"/>
      <c r="X726" s="12"/>
      <c r="Y726" s="5"/>
      <c r="Z726" s="12"/>
      <c r="AA726" s="12"/>
      <c r="AB726" s="12"/>
      <c r="AC726" s="12"/>
      <c r="AD726" s="12"/>
      <c r="AE726" s="13"/>
      <c r="AF726" s="12"/>
      <c r="AG726" s="1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</row>
    <row r="727" spans="1:189" ht="12.75" x14ac:dyDescent="0.15">
      <c r="A727" s="127">
        <f t="shared" si="223"/>
        <v>43839</v>
      </c>
      <c r="B727" s="145">
        <f t="shared" ca="1" si="232"/>
        <v>1037.50659</v>
      </c>
      <c r="C727" s="128">
        <f t="shared" si="224"/>
        <v>1000</v>
      </c>
      <c r="D727" s="129">
        <f ca="1">IF(A727&lt;$B$1,VLOOKUP(A727,[1]DI!$A$4:$B$15000,2),0)</f>
        <v>4.4000000000000004E-2</v>
      </c>
      <c r="E727" s="128">
        <f t="shared" ca="1" si="218"/>
        <v>1.0001708899999999</v>
      </c>
      <c r="F727" s="128">
        <f ca="1">(TRUNC(PRODUCT($E$12:$E726),16))</f>
        <v>1.12383864717048</v>
      </c>
      <c r="G727" s="128">
        <f t="shared" ca="1" si="215"/>
        <v>1.0955303090736901</v>
      </c>
      <c r="H727" s="128">
        <f t="shared" ca="1" si="219"/>
        <v>1.0258398500000001</v>
      </c>
      <c r="I727" s="129">
        <f t="shared" si="225"/>
        <v>0.02</v>
      </c>
      <c r="J727" s="136">
        <f t="shared" si="226"/>
        <v>43663</v>
      </c>
      <c r="K727" s="130">
        <f t="shared" si="227"/>
        <v>123</v>
      </c>
      <c r="L727" s="168">
        <f t="shared" si="216"/>
        <v>70</v>
      </c>
      <c r="M727" s="169">
        <f t="shared" si="217"/>
        <v>1.011372867</v>
      </c>
      <c r="N727" s="132">
        <f t="shared" ca="1" si="220"/>
        <v>1.03750659</v>
      </c>
      <c r="O727" s="131">
        <f t="shared" si="228"/>
        <v>0</v>
      </c>
      <c r="P727" s="17">
        <f t="shared" ca="1" si="229"/>
        <v>37.506590000000003</v>
      </c>
      <c r="Q727" s="133">
        <f t="shared" si="221"/>
        <v>0</v>
      </c>
      <c r="R727" s="134" t="str">
        <f t="shared" si="230"/>
        <v>J=</v>
      </c>
      <c r="S727" s="136">
        <f t="shared" si="231"/>
        <v>43847</v>
      </c>
      <c r="T727" s="135">
        <f t="shared" si="222"/>
        <v>0</v>
      </c>
      <c r="U727" s="12"/>
      <c r="V727" s="12"/>
      <c r="W727" s="12"/>
      <c r="X727" s="12"/>
      <c r="Y727" s="5"/>
      <c r="Z727" s="12"/>
      <c r="AA727" s="12"/>
      <c r="AB727" s="12"/>
      <c r="AC727" s="12"/>
      <c r="AD727" s="12"/>
      <c r="AE727" s="13"/>
      <c r="AF727" s="12"/>
      <c r="AG727" s="1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</row>
    <row r="728" spans="1:189" ht="12.75" x14ac:dyDescent="0.15">
      <c r="A728" s="127">
        <f t="shared" si="223"/>
        <v>43840</v>
      </c>
      <c r="B728" s="145">
        <f t="shared" ca="1" si="232"/>
        <v>1037.7654399999999</v>
      </c>
      <c r="C728" s="128">
        <f t="shared" si="224"/>
        <v>1000</v>
      </c>
      <c r="D728" s="129">
        <f ca="1">IF(A728&lt;$B$1,VLOOKUP(A728,[1]DI!$A$4:$B$15000,2),0)</f>
        <v>4.4000000000000004E-2</v>
      </c>
      <c r="E728" s="128">
        <f t="shared" ca="1" si="218"/>
        <v>1.0001708899999999</v>
      </c>
      <c r="F728" s="128">
        <f ca="1">(TRUNC(PRODUCT($E$12:$E727),16))</f>
        <v>1.1240306999568901</v>
      </c>
      <c r="G728" s="128">
        <f t="shared" ca="1" si="215"/>
        <v>1.0955303090736901</v>
      </c>
      <c r="H728" s="128">
        <f t="shared" ca="1" si="219"/>
        <v>1.02601516</v>
      </c>
      <c r="I728" s="129">
        <f t="shared" si="225"/>
        <v>0.02</v>
      </c>
      <c r="J728" s="136">
        <f t="shared" si="226"/>
        <v>43663</v>
      </c>
      <c r="K728" s="130">
        <f t="shared" si="227"/>
        <v>124</v>
      </c>
      <c r="L728" s="168">
        <f t="shared" si="216"/>
        <v>71</v>
      </c>
      <c r="M728" s="169">
        <f t="shared" si="217"/>
        <v>1.0114523449999999</v>
      </c>
      <c r="N728" s="132">
        <f t="shared" ca="1" si="220"/>
        <v>1.03776544</v>
      </c>
      <c r="O728" s="131">
        <f t="shared" si="228"/>
        <v>0</v>
      </c>
      <c r="P728" s="17">
        <f t="shared" ca="1" si="229"/>
        <v>37.765439999999998</v>
      </c>
      <c r="Q728" s="133">
        <f t="shared" si="221"/>
        <v>0</v>
      </c>
      <c r="R728" s="134" t="str">
        <f t="shared" si="230"/>
        <v>J=</v>
      </c>
      <c r="S728" s="136">
        <f t="shared" si="231"/>
        <v>43847</v>
      </c>
      <c r="T728" s="135">
        <f t="shared" si="222"/>
        <v>0</v>
      </c>
      <c r="U728" s="12"/>
      <c r="V728" s="12"/>
      <c r="W728" s="12"/>
      <c r="X728" s="12"/>
      <c r="Y728" s="5"/>
      <c r="Z728" s="12"/>
      <c r="AA728" s="12"/>
      <c r="AB728" s="12"/>
      <c r="AC728" s="12"/>
      <c r="AD728" s="12"/>
      <c r="AE728" s="13"/>
      <c r="AF728" s="12"/>
      <c r="AG728" s="1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</row>
    <row r="729" spans="1:189" ht="12.75" x14ac:dyDescent="0.15">
      <c r="A729" s="127">
        <f t="shared" si="223"/>
        <v>43841</v>
      </c>
      <c r="B729" s="145">
        <f t="shared" ca="1" si="232"/>
        <v>1038.0243439999999</v>
      </c>
      <c r="C729" s="128">
        <f t="shared" si="224"/>
        <v>1000</v>
      </c>
      <c r="D729" s="129">
        <f ca="1">IF(A729&lt;$B$1,VLOOKUP(A729,[1]DI!$A$4:$B$15000,2),0)</f>
        <v>0</v>
      </c>
      <c r="E729" s="128">
        <f t="shared" ca="1" si="218"/>
        <v>1</v>
      </c>
      <c r="F729" s="128">
        <f ca="1">(TRUNC(PRODUCT($E$12:$E728),16))</f>
        <v>1.1242227855632101</v>
      </c>
      <c r="G729" s="128">
        <f t="shared" ca="1" si="215"/>
        <v>1.0955303090736901</v>
      </c>
      <c r="H729" s="128">
        <f t="shared" ca="1" si="219"/>
        <v>1.0261904900000001</v>
      </c>
      <c r="I729" s="129">
        <f t="shared" si="225"/>
        <v>0.02</v>
      </c>
      <c r="J729" s="136">
        <f t="shared" si="226"/>
        <v>43663</v>
      </c>
      <c r="K729" s="130">
        <f t="shared" si="227"/>
        <v>124</v>
      </c>
      <c r="L729" s="168">
        <f t="shared" si="216"/>
        <v>72</v>
      </c>
      <c r="M729" s="169">
        <f t="shared" si="217"/>
        <v>1.01153183</v>
      </c>
      <c r="N729" s="132">
        <f t="shared" ca="1" si="220"/>
        <v>1.0380243440000001</v>
      </c>
      <c r="O729" s="131">
        <f t="shared" si="228"/>
        <v>0</v>
      </c>
      <c r="P729" s="17">
        <f t="shared" ca="1" si="229"/>
        <v>38.024343999999999</v>
      </c>
      <c r="Q729" s="133">
        <f t="shared" si="221"/>
        <v>0</v>
      </c>
      <c r="R729" s="134" t="str">
        <f t="shared" si="230"/>
        <v>J=</v>
      </c>
      <c r="S729" s="136">
        <f t="shared" si="231"/>
        <v>43847</v>
      </c>
      <c r="T729" s="135">
        <f t="shared" si="222"/>
        <v>0</v>
      </c>
      <c r="U729" s="12"/>
      <c r="V729" s="12"/>
      <c r="W729" s="12"/>
      <c r="X729" s="12"/>
      <c r="Y729" s="5"/>
      <c r="Z729" s="12"/>
      <c r="AA729" s="12"/>
      <c r="AB729" s="12"/>
      <c r="AC729" s="12"/>
      <c r="AD729" s="12"/>
      <c r="AE729" s="13"/>
      <c r="AF729" s="12"/>
      <c r="AG729" s="1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</row>
    <row r="730" spans="1:189" ht="12.75" x14ac:dyDescent="0.15">
      <c r="A730" s="127">
        <f t="shared" si="223"/>
        <v>43842</v>
      </c>
      <c r="B730" s="145">
        <f t="shared" ca="1" si="232"/>
        <v>1038.0243439999999</v>
      </c>
      <c r="C730" s="128">
        <f t="shared" si="224"/>
        <v>1000</v>
      </c>
      <c r="D730" s="129">
        <f ca="1">IF(A730&lt;$B$1,VLOOKUP(A730,[1]DI!$A$4:$B$15000,2),0)</f>
        <v>0</v>
      </c>
      <c r="E730" s="128">
        <f t="shared" ca="1" si="218"/>
        <v>1</v>
      </c>
      <c r="F730" s="128">
        <f ca="1">(TRUNC(PRODUCT($E$12:$E729),16))</f>
        <v>1.1242227855632101</v>
      </c>
      <c r="G730" s="128">
        <f t="shared" ca="1" si="215"/>
        <v>1.0955303090736901</v>
      </c>
      <c r="H730" s="128">
        <f t="shared" ca="1" si="219"/>
        <v>1.0261904900000001</v>
      </c>
      <c r="I730" s="129">
        <f t="shared" si="225"/>
        <v>0.02</v>
      </c>
      <c r="J730" s="136">
        <f t="shared" si="226"/>
        <v>43663</v>
      </c>
      <c r="K730" s="130">
        <f t="shared" si="227"/>
        <v>124</v>
      </c>
      <c r="L730" s="168">
        <f t="shared" si="216"/>
        <v>72</v>
      </c>
      <c r="M730" s="169">
        <f t="shared" si="217"/>
        <v>1.01153183</v>
      </c>
      <c r="N730" s="132">
        <f t="shared" ca="1" si="220"/>
        <v>1.0380243440000001</v>
      </c>
      <c r="O730" s="131">
        <f t="shared" si="228"/>
        <v>0</v>
      </c>
      <c r="P730" s="17">
        <f t="shared" ca="1" si="229"/>
        <v>38.024343999999999</v>
      </c>
      <c r="Q730" s="133">
        <f t="shared" si="221"/>
        <v>0</v>
      </c>
      <c r="R730" s="134" t="str">
        <f t="shared" si="230"/>
        <v>J=</v>
      </c>
      <c r="S730" s="136">
        <f t="shared" si="231"/>
        <v>43847</v>
      </c>
      <c r="T730" s="135">
        <f t="shared" si="222"/>
        <v>0</v>
      </c>
      <c r="U730" s="12"/>
      <c r="V730" s="12"/>
      <c r="W730" s="12"/>
      <c r="X730" s="12"/>
      <c r="Y730" s="5"/>
      <c r="Z730" s="12"/>
      <c r="AA730" s="12"/>
      <c r="AB730" s="12"/>
      <c r="AC730" s="12"/>
      <c r="AD730" s="12"/>
      <c r="AE730" s="13"/>
      <c r="AF730" s="12"/>
      <c r="AG730" s="1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</row>
    <row r="731" spans="1:189" ht="12.75" x14ac:dyDescent="0.15">
      <c r="A731" s="127">
        <f t="shared" si="223"/>
        <v>43843</v>
      </c>
      <c r="B731" s="145">
        <f t="shared" ca="1" si="232"/>
        <v>1038.0243439999999</v>
      </c>
      <c r="C731" s="128">
        <f t="shared" si="224"/>
        <v>1000</v>
      </c>
      <c r="D731" s="129">
        <f ca="1">IF(A731&lt;$B$1,VLOOKUP(A731,[1]DI!$A$4:$B$15000,2),0)</f>
        <v>4.4000000000000004E-2</v>
      </c>
      <c r="E731" s="128">
        <f t="shared" ca="1" si="218"/>
        <v>1.0001708899999999</v>
      </c>
      <c r="F731" s="128">
        <f ca="1">(TRUNC(PRODUCT($E$12:$E730),16))</f>
        <v>1.1242227855632101</v>
      </c>
      <c r="G731" s="128">
        <f t="shared" ca="1" si="215"/>
        <v>1.0955303090736901</v>
      </c>
      <c r="H731" s="128">
        <f t="shared" ca="1" si="219"/>
        <v>1.0261904900000001</v>
      </c>
      <c r="I731" s="129">
        <f t="shared" si="225"/>
        <v>0.02</v>
      </c>
      <c r="J731" s="136">
        <f t="shared" si="226"/>
        <v>43663</v>
      </c>
      <c r="K731" s="130">
        <f t="shared" si="227"/>
        <v>125</v>
      </c>
      <c r="L731" s="168">
        <f t="shared" si="216"/>
        <v>72</v>
      </c>
      <c r="M731" s="169">
        <f t="shared" si="217"/>
        <v>1.01153183</v>
      </c>
      <c r="N731" s="132">
        <f t="shared" ca="1" si="220"/>
        <v>1.0380243440000001</v>
      </c>
      <c r="O731" s="131">
        <f t="shared" si="228"/>
        <v>0</v>
      </c>
      <c r="P731" s="17">
        <f t="shared" ca="1" si="229"/>
        <v>38.024343999999999</v>
      </c>
      <c r="Q731" s="133">
        <f t="shared" si="221"/>
        <v>0</v>
      </c>
      <c r="R731" s="134" t="str">
        <f t="shared" si="230"/>
        <v>J=</v>
      </c>
      <c r="S731" s="136">
        <f t="shared" si="231"/>
        <v>43847</v>
      </c>
      <c r="T731" s="135">
        <f t="shared" si="222"/>
        <v>0</v>
      </c>
      <c r="U731" s="12"/>
      <c r="V731" s="12"/>
      <c r="W731" s="12"/>
      <c r="X731" s="12"/>
      <c r="Y731" s="5"/>
      <c r="Z731" s="12"/>
      <c r="AA731" s="12"/>
      <c r="AB731" s="12"/>
      <c r="AC731" s="12"/>
      <c r="AD731" s="12"/>
      <c r="AE731" s="13"/>
      <c r="AF731" s="12"/>
      <c r="AG731" s="1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</row>
    <row r="732" spans="1:189" ht="12.75" x14ac:dyDescent="0.15">
      <c r="A732" s="127">
        <f t="shared" si="223"/>
        <v>43844</v>
      </c>
      <c r="B732" s="145">
        <f t="shared" ca="1" si="232"/>
        <v>1038.283324</v>
      </c>
      <c r="C732" s="128">
        <f t="shared" si="224"/>
        <v>1000</v>
      </c>
      <c r="D732" s="129">
        <f ca="1">IF(A732&lt;$B$1,VLOOKUP(A732,[1]DI!$A$4:$B$15000,2),0)</f>
        <v>4.4000000000000004E-2</v>
      </c>
      <c r="E732" s="128">
        <f t="shared" ca="1" si="218"/>
        <v>1.0001708899999999</v>
      </c>
      <c r="F732" s="128">
        <f ca="1">(TRUNC(PRODUCT($E$12:$E731),16))</f>
        <v>1.12441490399503</v>
      </c>
      <c r="G732" s="128">
        <f t="shared" ca="1" si="215"/>
        <v>1.0955303090736901</v>
      </c>
      <c r="H732" s="128">
        <f t="shared" ca="1" si="219"/>
        <v>1.0263658600000001</v>
      </c>
      <c r="I732" s="129">
        <f t="shared" si="225"/>
        <v>0.02</v>
      </c>
      <c r="J732" s="136">
        <f t="shared" si="226"/>
        <v>43663</v>
      </c>
      <c r="K732" s="130">
        <f t="shared" si="227"/>
        <v>126</v>
      </c>
      <c r="L732" s="168">
        <f t="shared" si="216"/>
        <v>73</v>
      </c>
      <c r="M732" s="169">
        <f t="shared" si="217"/>
        <v>1.011611322</v>
      </c>
      <c r="N732" s="132">
        <f t="shared" ca="1" si="220"/>
        <v>1.038283324</v>
      </c>
      <c r="O732" s="131">
        <f t="shared" si="228"/>
        <v>0</v>
      </c>
      <c r="P732" s="17">
        <f t="shared" ca="1" si="229"/>
        <v>38.283324</v>
      </c>
      <c r="Q732" s="133">
        <f t="shared" si="221"/>
        <v>0</v>
      </c>
      <c r="R732" s="134" t="str">
        <f t="shared" si="230"/>
        <v>J=</v>
      </c>
      <c r="S732" s="136">
        <f t="shared" si="231"/>
        <v>43847</v>
      </c>
      <c r="T732" s="135">
        <f t="shared" si="222"/>
        <v>0</v>
      </c>
      <c r="U732" s="12"/>
      <c r="V732" s="12"/>
      <c r="W732" s="12"/>
      <c r="X732" s="12"/>
      <c r="Y732" s="5"/>
      <c r="Z732" s="12"/>
      <c r="AA732" s="12"/>
      <c r="AB732" s="12"/>
      <c r="AC732" s="12"/>
      <c r="AD732" s="12"/>
      <c r="AE732" s="13"/>
      <c r="AF732" s="12"/>
      <c r="AG732" s="1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</row>
    <row r="733" spans="1:189" ht="12.75" x14ac:dyDescent="0.15">
      <c r="A733" s="127">
        <f t="shared" si="223"/>
        <v>43845</v>
      </c>
      <c r="B733" s="145">
        <f t="shared" ca="1" si="232"/>
        <v>1038.54235799</v>
      </c>
      <c r="C733" s="128">
        <f t="shared" si="224"/>
        <v>1000</v>
      </c>
      <c r="D733" s="129">
        <f ca="1">IF(A733&lt;$B$1,VLOOKUP(A733,[1]DI!$A$4:$B$15000,2),0)</f>
        <v>4.4000000000000004E-2</v>
      </c>
      <c r="E733" s="128">
        <f t="shared" ca="1" si="218"/>
        <v>1.0001708899999999</v>
      </c>
      <c r="F733" s="128">
        <f ca="1">(TRUNC(PRODUCT($E$12:$E732),16))</f>
        <v>1.1246070552579801</v>
      </c>
      <c r="G733" s="128">
        <f t="shared" ca="1" si="215"/>
        <v>1.0955303090736901</v>
      </c>
      <c r="H733" s="128">
        <f t="shared" ca="1" si="219"/>
        <v>1.02654125</v>
      </c>
      <c r="I733" s="129">
        <f t="shared" si="225"/>
        <v>0.02</v>
      </c>
      <c r="J733" s="136">
        <f t="shared" si="226"/>
        <v>43663</v>
      </c>
      <c r="K733" s="130">
        <f t="shared" si="227"/>
        <v>127</v>
      </c>
      <c r="L733" s="168">
        <f t="shared" si="216"/>
        <v>74</v>
      </c>
      <c r="M733" s="169">
        <f t="shared" si="217"/>
        <v>1.011690819</v>
      </c>
      <c r="N733" s="132">
        <f t="shared" ca="1" si="220"/>
        <v>1.0385423579999999</v>
      </c>
      <c r="O733" s="131">
        <f t="shared" si="228"/>
        <v>0</v>
      </c>
      <c r="P733" s="17">
        <f t="shared" ca="1" si="229"/>
        <v>38.542357989999999</v>
      </c>
      <c r="Q733" s="133">
        <f t="shared" si="221"/>
        <v>0</v>
      </c>
      <c r="R733" s="134" t="str">
        <f t="shared" si="230"/>
        <v>J=</v>
      </c>
      <c r="S733" s="136">
        <f t="shared" si="231"/>
        <v>43847</v>
      </c>
      <c r="T733" s="135">
        <f t="shared" si="222"/>
        <v>0</v>
      </c>
      <c r="U733" s="12"/>
      <c r="V733" s="12"/>
      <c r="W733" s="12"/>
      <c r="X733" s="12"/>
      <c r="Y733" s="5"/>
      <c r="Z733" s="12"/>
      <c r="AA733" s="12"/>
      <c r="AB733" s="12"/>
      <c r="AC733" s="12"/>
      <c r="AD733" s="12"/>
      <c r="AE733" s="13"/>
      <c r="AF733" s="12"/>
      <c r="AG733" s="1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</row>
    <row r="734" spans="1:189" ht="12.75" x14ac:dyDescent="0.15">
      <c r="A734" s="127">
        <f t="shared" si="223"/>
        <v>43846</v>
      </c>
      <c r="B734" s="145">
        <f t="shared" ca="1" si="232"/>
        <v>1038.801467</v>
      </c>
      <c r="C734" s="128">
        <f t="shared" si="224"/>
        <v>1000</v>
      </c>
      <c r="D734" s="129">
        <f ca="1">IF(A734&lt;$B$1,VLOOKUP(A734,[1]DI!$A$4:$B$15000,2),0)</f>
        <v>4.4000000000000004E-2</v>
      </c>
      <c r="E734" s="128">
        <f t="shared" ca="1" si="218"/>
        <v>1.0001708899999999</v>
      </c>
      <c r="F734" s="128">
        <f ca="1">(TRUNC(PRODUCT($E$12:$E733),16))</f>
        <v>1.12479923935765</v>
      </c>
      <c r="G734" s="128">
        <f t="shared" ca="1" si="215"/>
        <v>1.0955303090736901</v>
      </c>
      <c r="H734" s="128">
        <f t="shared" ca="1" si="219"/>
        <v>1.02671668</v>
      </c>
      <c r="I734" s="129">
        <f t="shared" si="225"/>
        <v>0.02</v>
      </c>
      <c r="J734" s="136">
        <f t="shared" si="226"/>
        <v>43663</v>
      </c>
      <c r="K734" s="130">
        <f t="shared" si="227"/>
        <v>128</v>
      </c>
      <c r="L734" s="168">
        <f t="shared" si="216"/>
        <v>75</v>
      </c>
      <c r="M734" s="169">
        <f t="shared" si="217"/>
        <v>1.0117703229999999</v>
      </c>
      <c r="N734" s="132">
        <f t="shared" ca="1" si="220"/>
        <v>1.0388014670000001</v>
      </c>
      <c r="O734" s="131">
        <f t="shared" si="228"/>
        <v>0</v>
      </c>
      <c r="P734" s="17">
        <f t="shared" ca="1" si="229"/>
        <v>38.801467000000002</v>
      </c>
      <c r="Q734" s="133">
        <f t="shared" si="221"/>
        <v>0</v>
      </c>
      <c r="R734" s="134" t="str">
        <f t="shared" si="230"/>
        <v>J=</v>
      </c>
      <c r="S734" s="136">
        <f t="shared" si="231"/>
        <v>43847</v>
      </c>
      <c r="T734" s="135">
        <f t="shared" si="222"/>
        <v>0</v>
      </c>
      <c r="U734" s="12"/>
      <c r="V734" s="12"/>
      <c r="W734" s="12"/>
      <c r="X734" s="12"/>
      <c r="Y734" s="5"/>
      <c r="Z734" s="12"/>
      <c r="AA734" s="12"/>
      <c r="AB734" s="12"/>
      <c r="AC734" s="12"/>
      <c r="AD734" s="12"/>
      <c r="AE734" s="13"/>
      <c r="AF734" s="12"/>
      <c r="AG734" s="1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</row>
    <row r="735" spans="1:189" ht="12.75" x14ac:dyDescent="0.15">
      <c r="A735" s="157">
        <f t="shared" si="223"/>
        <v>43847</v>
      </c>
      <c r="B735" s="158">
        <f t="shared" ca="1" si="232"/>
        <v>1039.0606299999999</v>
      </c>
      <c r="C735" s="159">
        <f t="shared" si="224"/>
        <v>1000</v>
      </c>
      <c r="D735" s="160">
        <f ca="1">IF(A735&lt;$B$1,VLOOKUP(A735,[1]DI!$A$4:$B$15000,2),0)</f>
        <v>4.4000000000000004E-2</v>
      </c>
      <c r="E735" s="159">
        <f t="shared" ca="1" si="218"/>
        <v>1.0001708899999999</v>
      </c>
      <c r="F735" s="159">
        <f ca="1">(TRUNC(PRODUCT($E$12:$E734),16))</f>
        <v>1.1249914562996599</v>
      </c>
      <c r="G735" s="159">
        <f t="shared" ca="1" si="215"/>
        <v>1.0955303090736901</v>
      </c>
      <c r="H735" s="159">
        <f t="shared" ca="1" si="219"/>
        <v>1.02689213</v>
      </c>
      <c r="I735" s="160">
        <f t="shared" si="225"/>
        <v>0.02</v>
      </c>
      <c r="J735" s="161">
        <f t="shared" si="226"/>
        <v>43663</v>
      </c>
      <c r="K735" s="162">
        <f t="shared" si="227"/>
        <v>129</v>
      </c>
      <c r="L735" s="163">
        <f t="shared" si="216"/>
        <v>76</v>
      </c>
      <c r="M735" s="164">
        <f t="shared" si="217"/>
        <v>1.0118498330000001</v>
      </c>
      <c r="N735" s="164">
        <f t="shared" ca="1" si="220"/>
        <v>1.03906063</v>
      </c>
      <c r="O735" s="163">
        <f t="shared" si="228"/>
        <v>4</v>
      </c>
      <c r="P735" s="159">
        <f t="shared" ca="1" si="229"/>
        <v>39.060630000000003</v>
      </c>
      <c r="Q735" s="165">
        <f t="shared" si="221"/>
        <v>0</v>
      </c>
      <c r="R735" s="166" t="str">
        <f t="shared" si="230"/>
        <v>J=</v>
      </c>
      <c r="S735" s="161">
        <f t="shared" si="231"/>
        <v>43847</v>
      </c>
      <c r="T735" s="167">
        <f t="shared" ca="1" si="222"/>
        <v>7812126.0000000009</v>
      </c>
      <c r="U735" s="12"/>
      <c r="V735" s="12"/>
      <c r="W735" s="12"/>
      <c r="X735" s="12"/>
      <c r="Y735" s="5"/>
      <c r="Z735" s="12"/>
      <c r="AA735" s="12"/>
      <c r="AB735" s="12"/>
      <c r="AC735" s="12"/>
      <c r="AD735" s="12"/>
      <c r="AE735" s="13"/>
      <c r="AF735" s="12"/>
      <c r="AG735" s="1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</row>
    <row r="736" spans="1:189" ht="12.75" x14ac:dyDescent="0.15">
      <c r="A736" s="127">
        <f t="shared" si="223"/>
        <v>43848</v>
      </c>
      <c r="B736" s="145">
        <f t="shared" ca="1" si="232"/>
        <v>1000.24948799</v>
      </c>
      <c r="C736" s="128">
        <f t="shared" si="224"/>
        <v>1000</v>
      </c>
      <c r="D736" s="129">
        <f ca="1">IF(A736&lt;$B$1,VLOOKUP(A736,[1]DI!$A$4:$B$15000,2),0)</f>
        <v>0</v>
      </c>
      <c r="E736" s="128">
        <f t="shared" ca="1" si="218"/>
        <v>1</v>
      </c>
      <c r="F736" s="128">
        <f ca="1">(TRUNC(PRODUCT($E$12:$E735),16))</f>
        <v>1.1251837060896299</v>
      </c>
      <c r="G736" s="128">
        <f t="shared" ca="1" si="215"/>
        <v>1.1249914562996599</v>
      </c>
      <c r="H736" s="128">
        <f t="shared" ca="1" si="219"/>
        <v>1.0001708899999999</v>
      </c>
      <c r="I736" s="129">
        <f t="shared" si="225"/>
        <v>0.02</v>
      </c>
      <c r="J736" s="136">
        <f t="shared" si="226"/>
        <v>43847</v>
      </c>
      <c r="K736" s="130">
        <f t="shared" si="227"/>
        <v>1</v>
      </c>
      <c r="L736" s="131">
        <f t="shared" ref="L736:L780" si="233">IF(AND(K736=1,K735=1),1,IF(K736&gt;0,IF(K736=K735,K736+1,K736),0))</f>
        <v>1</v>
      </c>
      <c r="M736" s="132">
        <f t="shared" ref="M736:M779" si="234">ROUND((I736+1)^(L736/252),9)</f>
        <v>1.000078585</v>
      </c>
      <c r="N736" s="132">
        <f t="shared" ca="1" si="220"/>
        <v>1.0002494879999999</v>
      </c>
      <c r="O736" s="131">
        <f t="shared" si="228"/>
        <v>0</v>
      </c>
      <c r="P736" s="17">
        <f t="shared" ca="1" si="229"/>
        <v>0.24948798999999999</v>
      </c>
      <c r="Q736" s="133">
        <f t="shared" si="221"/>
        <v>0</v>
      </c>
      <c r="R736" s="134" t="str">
        <f t="shared" si="230"/>
        <v>J=</v>
      </c>
      <c r="S736" s="136">
        <f t="shared" si="231"/>
        <v>43860</v>
      </c>
      <c r="T736" s="135">
        <f t="shared" si="222"/>
        <v>0</v>
      </c>
      <c r="U736" s="12"/>
      <c r="V736" s="12"/>
      <c r="W736" s="12"/>
      <c r="X736" s="12"/>
      <c r="Y736" s="5"/>
      <c r="Z736" s="12"/>
      <c r="AA736" s="12"/>
      <c r="AB736" s="12"/>
      <c r="AC736" s="12"/>
      <c r="AD736" s="12"/>
      <c r="AE736" s="13"/>
      <c r="AF736" s="12"/>
      <c r="AG736" s="1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</row>
    <row r="737" spans="1:189" ht="12.75" x14ac:dyDescent="0.15">
      <c r="A737" s="127">
        <f t="shared" si="223"/>
        <v>43849</v>
      </c>
      <c r="B737" s="145">
        <f t="shared" ca="1" si="232"/>
        <v>1000.24948799</v>
      </c>
      <c r="C737" s="128">
        <f t="shared" si="224"/>
        <v>1000</v>
      </c>
      <c r="D737" s="129">
        <f ca="1">IF(A737&lt;$B$1,VLOOKUP(A737,[1]DI!$A$4:$B$15000,2),0)</f>
        <v>0</v>
      </c>
      <c r="E737" s="128">
        <f t="shared" ca="1" si="218"/>
        <v>1</v>
      </c>
      <c r="F737" s="128">
        <f ca="1">(TRUNC(PRODUCT($E$12:$E736),16))</f>
        <v>1.1251837060896299</v>
      </c>
      <c r="G737" s="128">
        <f t="shared" ca="1" si="215"/>
        <v>1.1249914562996599</v>
      </c>
      <c r="H737" s="128">
        <f t="shared" ca="1" si="219"/>
        <v>1.0001708899999999</v>
      </c>
      <c r="I737" s="129">
        <f t="shared" si="225"/>
        <v>0.02</v>
      </c>
      <c r="J737" s="136">
        <f t="shared" si="226"/>
        <v>43847</v>
      </c>
      <c r="K737" s="130">
        <f t="shared" si="227"/>
        <v>1</v>
      </c>
      <c r="L737" s="131">
        <f t="shared" si="233"/>
        <v>1</v>
      </c>
      <c r="M737" s="132">
        <f t="shared" si="234"/>
        <v>1.000078585</v>
      </c>
      <c r="N737" s="132">
        <f t="shared" ca="1" si="220"/>
        <v>1.0002494879999999</v>
      </c>
      <c r="O737" s="131">
        <f t="shared" si="228"/>
        <v>0</v>
      </c>
      <c r="P737" s="17">
        <f t="shared" ca="1" si="229"/>
        <v>0.24948798999999999</v>
      </c>
      <c r="Q737" s="133">
        <f t="shared" si="221"/>
        <v>0</v>
      </c>
      <c r="R737" s="134" t="str">
        <f t="shared" si="230"/>
        <v>J=</v>
      </c>
      <c r="S737" s="136">
        <f t="shared" si="231"/>
        <v>43860</v>
      </c>
      <c r="T737" s="135">
        <f t="shared" si="222"/>
        <v>0</v>
      </c>
      <c r="U737" s="12"/>
      <c r="V737" s="12"/>
      <c r="W737" s="12"/>
      <c r="X737" s="12"/>
      <c r="Y737" s="5"/>
      <c r="Z737" s="12"/>
      <c r="AA737" s="12"/>
      <c r="AB737" s="12"/>
      <c r="AC737" s="12"/>
      <c r="AD737" s="12"/>
      <c r="AE737" s="13"/>
      <c r="AF737" s="12"/>
      <c r="AG737" s="1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</row>
    <row r="738" spans="1:189" ht="12.75" x14ac:dyDescent="0.15">
      <c r="A738" s="127">
        <f t="shared" si="223"/>
        <v>43850</v>
      </c>
      <c r="B738" s="145">
        <f t="shared" ca="1" si="232"/>
        <v>1000.24948799</v>
      </c>
      <c r="C738" s="128">
        <f t="shared" si="224"/>
        <v>1000</v>
      </c>
      <c r="D738" s="129">
        <f ca="1">IF(A738&lt;$B$1,VLOOKUP(A738,[1]DI!$A$4:$B$15000,2),0)</f>
        <v>4.4000000000000004E-2</v>
      </c>
      <c r="E738" s="128">
        <f t="shared" ca="1" si="218"/>
        <v>1.0001708899999999</v>
      </c>
      <c r="F738" s="128">
        <f ca="1">(TRUNC(PRODUCT($E$12:$E737),16))</f>
        <v>1.1251837060896299</v>
      </c>
      <c r="G738" s="128">
        <f t="shared" ca="1" si="215"/>
        <v>1.1249914562996599</v>
      </c>
      <c r="H738" s="128">
        <f t="shared" ca="1" si="219"/>
        <v>1.0001708899999999</v>
      </c>
      <c r="I738" s="129">
        <f t="shared" si="225"/>
        <v>0.02</v>
      </c>
      <c r="J738" s="136">
        <f t="shared" si="226"/>
        <v>43847</v>
      </c>
      <c r="K738" s="130">
        <f t="shared" si="227"/>
        <v>1</v>
      </c>
      <c r="L738" s="131">
        <f t="shared" si="233"/>
        <v>1</v>
      </c>
      <c r="M738" s="132">
        <f t="shared" si="234"/>
        <v>1.000078585</v>
      </c>
      <c r="N738" s="132">
        <f t="shared" ca="1" si="220"/>
        <v>1.0002494879999999</v>
      </c>
      <c r="O738" s="131">
        <f t="shared" si="228"/>
        <v>0</v>
      </c>
      <c r="P738" s="17">
        <f t="shared" ca="1" si="229"/>
        <v>0.24948798999999999</v>
      </c>
      <c r="Q738" s="133">
        <f t="shared" si="221"/>
        <v>0</v>
      </c>
      <c r="R738" s="134" t="str">
        <f t="shared" si="230"/>
        <v>J=</v>
      </c>
      <c r="S738" s="136">
        <f t="shared" si="231"/>
        <v>43860</v>
      </c>
      <c r="T738" s="135">
        <f t="shared" si="222"/>
        <v>0</v>
      </c>
      <c r="U738" s="12"/>
      <c r="V738" s="12"/>
      <c r="W738" s="12"/>
      <c r="X738" s="12"/>
      <c r="Y738" s="5"/>
      <c r="Z738" s="12"/>
      <c r="AA738" s="12"/>
      <c r="AB738" s="12"/>
      <c r="AC738" s="12"/>
      <c r="AD738" s="12"/>
      <c r="AE738" s="13"/>
      <c r="AF738" s="12"/>
      <c r="AG738" s="1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</row>
    <row r="739" spans="1:189" ht="12.75" x14ac:dyDescent="0.15">
      <c r="A739" s="127">
        <f t="shared" si="223"/>
        <v>43851</v>
      </c>
      <c r="B739" s="145">
        <f t="shared" ca="1" si="232"/>
        <v>1000.49904</v>
      </c>
      <c r="C739" s="128">
        <f t="shared" si="224"/>
        <v>1000</v>
      </c>
      <c r="D739" s="129">
        <f ca="1">IF(A739&lt;$B$1,VLOOKUP(A739,[1]DI!$A$4:$B$15000,2),0)</f>
        <v>4.4000000000000004E-2</v>
      </c>
      <c r="E739" s="128">
        <f t="shared" ca="1" si="218"/>
        <v>1.0001708899999999</v>
      </c>
      <c r="F739" s="128">
        <f ca="1">(TRUNC(PRODUCT($E$12:$E738),16))</f>
        <v>1.12537598873316</v>
      </c>
      <c r="G739" s="128">
        <f t="shared" ca="1" si="215"/>
        <v>1.1249914562996599</v>
      </c>
      <c r="H739" s="128">
        <f t="shared" ca="1" si="219"/>
        <v>1.0003418100000001</v>
      </c>
      <c r="I739" s="129">
        <f t="shared" si="225"/>
        <v>0.02</v>
      </c>
      <c r="J739" s="136">
        <f t="shared" si="226"/>
        <v>43847</v>
      </c>
      <c r="K739" s="130">
        <f t="shared" si="227"/>
        <v>2</v>
      </c>
      <c r="L739" s="131">
        <f t="shared" si="233"/>
        <v>2</v>
      </c>
      <c r="M739" s="132">
        <f t="shared" si="234"/>
        <v>1.0001571760000001</v>
      </c>
      <c r="N739" s="132">
        <f t="shared" ca="1" si="220"/>
        <v>1.00049904</v>
      </c>
      <c r="O739" s="131">
        <f t="shared" si="228"/>
        <v>0</v>
      </c>
      <c r="P739" s="17">
        <f t="shared" ca="1" si="229"/>
        <v>0.49903999999999998</v>
      </c>
      <c r="Q739" s="133">
        <f t="shared" si="221"/>
        <v>0</v>
      </c>
      <c r="R739" s="134" t="str">
        <f t="shared" si="230"/>
        <v>J=</v>
      </c>
      <c r="S739" s="136">
        <f t="shared" si="231"/>
        <v>43860</v>
      </c>
      <c r="T739" s="135">
        <f t="shared" si="222"/>
        <v>0</v>
      </c>
      <c r="U739" s="12"/>
      <c r="V739" s="12"/>
      <c r="W739" s="12"/>
      <c r="X739" s="12"/>
      <c r="Y739" s="5"/>
      <c r="Z739" s="12"/>
      <c r="AA739" s="12"/>
      <c r="AB739" s="12"/>
      <c r="AC739" s="12"/>
      <c r="AD739" s="12"/>
      <c r="AE739" s="13"/>
      <c r="AF739" s="12"/>
      <c r="AG739" s="1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</row>
    <row r="740" spans="1:189" ht="12.75" x14ac:dyDescent="0.15">
      <c r="A740" s="127">
        <f t="shared" si="223"/>
        <v>43852</v>
      </c>
      <c r="B740" s="145">
        <f t="shared" ca="1" si="232"/>
        <v>1000.74865399</v>
      </c>
      <c r="C740" s="128">
        <f t="shared" si="224"/>
        <v>1000</v>
      </c>
      <c r="D740" s="129">
        <v>4.3999999999999997E-2</v>
      </c>
      <c r="E740" s="128">
        <f t="shared" si="218"/>
        <v>1.0001708899999999</v>
      </c>
      <c r="F740" s="128">
        <f ca="1">(TRUNC(PRODUCT($E$12:$E739),16))</f>
        <v>1.1255683042358799</v>
      </c>
      <c r="G740" s="128">
        <f t="shared" ca="1" si="215"/>
        <v>1.1249914562996599</v>
      </c>
      <c r="H740" s="128">
        <f t="shared" ca="1" si="219"/>
        <v>1.0005127599999999</v>
      </c>
      <c r="I740" s="129">
        <f t="shared" si="225"/>
        <v>0.02</v>
      </c>
      <c r="J740" s="136">
        <f t="shared" si="226"/>
        <v>43847</v>
      </c>
      <c r="K740" s="130">
        <f t="shared" si="227"/>
        <v>3</v>
      </c>
      <c r="L740" s="131">
        <f t="shared" si="233"/>
        <v>3</v>
      </c>
      <c r="M740" s="132">
        <f t="shared" si="234"/>
        <v>1.000235773</v>
      </c>
      <c r="N740" s="132">
        <f t="shared" ca="1" si="220"/>
        <v>1.0007486539999999</v>
      </c>
      <c r="O740" s="131">
        <f t="shared" si="228"/>
        <v>0</v>
      </c>
      <c r="P740" s="17">
        <f t="shared" ca="1" si="229"/>
        <v>0.74865398999999999</v>
      </c>
      <c r="Q740" s="133">
        <f t="shared" si="221"/>
        <v>0</v>
      </c>
      <c r="R740" s="134" t="str">
        <f t="shared" si="230"/>
        <v>J=</v>
      </c>
      <c r="S740" s="136">
        <f t="shared" si="231"/>
        <v>43860</v>
      </c>
      <c r="T740" s="135">
        <f t="shared" si="222"/>
        <v>0</v>
      </c>
      <c r="U740" s="31"/>
      <c r="V740" s="12"/>
      <c r="W740" s="12"/>
      <c r="X740" s="12"/>
      <c r="Y740" s="5"/>
      <c r="Z740" s="12"/>
      <c r="AA740" s="12"/>
      <c r="AB740" s="12"/>
      <c r="AC740" s="12"/>
      <c r="AD740" s="12"/>
      <c r="AE740" s="13"/>
      <c r="AF740" s="12"/>
      <c r="AG740" s="1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</row>
    <row r="741" spans="1:189" ht="12.75" x14ac:dyDescent="0.15">
      <c r="A741" s="127">
        <f t="shared" si="223"/>
        <v>43853</v>
      </c>
      <c r="B741" s="145">
        <f t="shared" ca="1" si="232"/>
        <v>1000.99833199</v>
      </c>
      <c r="C741" s="128">
        <f t="shared" si="224"/>
        <v>1000</v>
      </c>
      <c r="D741" s="129">
        <f ca="1">IF(A741&lt;$B$1,VLOOKUP(A741,[1]DI!$A$4:$B$15000,2),0)</f>
        <v>4.4000000000000004E-2</v>
      </c>
      <c r="E741" s="128">
        <f t="shared" ca="1" si="218"/>
        <v>1.0001708899999999</v>
      </c>
      <c r="F741" s="128">
        <f ca="1">(TRUNC(PRODUCT($E$12:$E740),16))</f>
        <v>1.1257606526033901</v>
      </c>
      <c r="G741" s="128">
        <f t="shared" ca="1" si="215"/>
        <v>1.1249914562996599</v>
      </c>
      <c r="H741" s="128">
        <f t="shared" ca="1" si="219"/>
        <v>1.0006837399999999</v>
      </c>
      <c r="I741" s="129">
        <f t="shared" si="225"/>
        <v>0.02</v>
      </c>
      <c r="J741" s="136">
        <f t="shared" si="226"/>
        <v>43847</v>
      </c>
      <c r="K741" s="130">
        <f t="shared" si="227"/>
        <v>4</v>
      </c>
      <c r="L741" s="131">
        <f t="shared" si="233"/>
        <v>4</v>
      </c>
      <c r="M741" s="132">
        <f t="shared" si="234"/>
        <v>1.000314377</v>
      </c>
      <c r="N741" s="132">
        <f t="shared" ca="1" si="220"/>
        <v>1.000998332</v>
      </c>
      <c r="O741" s="131">
        <f t="shared" si="228"/>
        <v>0</v>
      </c>
      <c r="P741" s="128">
        <f t="shared" ca="1" si="229"/>
        <v>0.99833198999999995</v>
      </c>
      <c r="Q741" s="135">
        <f t="shared" si="221"/>
        <v>0</v>
      </c>
      <c r="R741" s="134" t="str">
        <f t="shared" si="230"/>
        <v>J=</v>
      </c>
      <c r="S741" s="136">
        <f t="shared" si="231"/>
        <v>43860</v>
      </c>
      <c r="T741" s="135">
        <f t="shared" si="222"/>
        <v>0</v>
      </c>
      <c r="U741" s="12"/>
      <c r="V741" s="12"/>
      <c r="W741" s="12"/>
      <c r="X741" s="12"/>
      <c r="Y741" s="5"/>
      <c r="Z741" s="12"/>
      <c r="AA741" s="12"/>
      <c r="AB741" s="12"/>
      <c r="AC741" s="12"/>
      <c r="AD741" s="12"/>
      <c r="AE741" s="13"/>
      <c r="AF741" s="12"/>
      <c r="AG741" s="1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</row>
    <row r="742" spans="1:189" ht="12.75" x14ac:dyDescent="0.15">
      <c r="A742" s="127">
        <f t="shared" si="223"/>
        <v>43854</v>
      </c>
      <c r="B742" s="145">
        <f t="shared" ca="1" si="232"/>
        <v>1001.24806199</v>
      </c>
      <c r="C742" s="128">
        <f t="shared" si="224"/>
        <v>1000</v>
      </c>
      <c r="D742" s="129">
        <f ca="1">IF(A742&lt;$B$1,VLOOKUP(A742,[1]DI!$A$4:$B$15000,2),0)</f>
        <v>4.4000000000000004E-2</v>
      </c>
      <c r="E742" s="128">
        <f t="shared" ca="1" si="218"/>
        <v>1.0001708899999999</v>
      </c>
      <c r="F742" s="128">
        <f ca="1">(TRUNC(PRODUCT($E$12:$E741),16))</f>
        <v>1.12595303384131</v>
      </c>
      <c r="G742" s="128">
        <f t="shared" ca="1" si="215"/>
        <v>1.1249914562996599</v>
      </c>
      <c r="H742" s="128">
        <f t="shared" ca="1" si="219"/>
        <v>1.0008547400000001</v>
      </c>
      <c r="I742" s="129">
        <f t="shared" si="225"/>
        <v>0.02</v>
      </c>
      <c r="J742" s="136">
        <f t="shared" si="226"/>
        <v>43847</v>
      </c>
      <c r="K742" s="130">
        <f t="shared" si="227"/>
        <v>5</v>
      </c>
      <c r="L742" s="131">
        <f t="shared" si="233"/>
        <v>5</v>
      </c>
      <c r="M742" s="132">
        <f t="shared" si="234"/>
        <v>1.000392986</v>
      </c>
      <c r="N742" s="132">
        <f t="shared" ca="1" si="220"/>
        <v>1.0012480619999999</v>
      </c>
      <c r="O742" s="131">
        <f t="shared" si="228"/>
        <v>0</v>
      </c>
      <c r="P742" s="17">
        <f t="shared" ca="1" si="229"/>
        <v>1.2480619900000001</v>
      </c>
      <c r="Q742" s="133">
        <f t="shared" si="221"/>
        <v>0</v>
      </c>
      <c r="R742" s="134" t="str">
        <f t="shared" si="230"/>
        <v>J=</v>
      </c>
      <c r="S742" s="136">
        <f t="shared" si="231"/>
        <v>43860</v>
      </c>
      <c r="T742" s="135">
        <f t="shared" si="222"/>
        <v>0</v>
      </c>
      <c r="U742" s="12"/>
      <c r="V742" s="31"/>
      <c r="W742" s="31"/>
      <c r="X742" s="31"/>
      <c r="Y742" s="33"/>
      <c r="Z742" s="31"/>
      <c r="AA742" s="31"/>
      <c r="AB742" s="31"/>
      <c r="AC742" s="31"/>
      <c r="AD742" s="31"/>
      <c r="AE742" s="43"/>
      <c r="AF742" s="31"/>
      <c r="AG742" s="31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  <c r="DI742" s="15"/>
      <c r="DJ742" s="15"/>
      <c r="DK742" s="15"/>
      <c r="DL742" s="15"/>
      <c r="DM742" s="15"/>
      <c r="DN742" s="15"/>
      <c r="DO742" s="15"/>
      <c r="DP742" s="15"/>
      <c r="DQ742" s="15"/>
      <c r="DR742" s="15"/>
      <c r="DS742" s="15"/>
      <c r="DT742" s="15"/>
      <c r="DU742" s="15"/>
      <c r="DV742" s="15"/>
      <c r="DW742" s="15"/>
      <c r="DX742" s="15"/>
      <c r="DY742" s="15"/>
      <c r="DZ742" s="15"/>
      <c r="EA742" s="15"/>
      <c r="EB742" s="15"/>
      <c r="EC742" s="15"/>
      <c r="ED742" s="15"/>
      <c r="EE742" s="15"/>
      <c r="EF742" s="15"/>
      <c r="EG742" s="15"/>
      <c r="EH742" s="15"/>
      <c r="EI742" s="15"/>
      <c r="EJ742" s="15"/>
      <c r="EK742" s="15"/>
      <c r="EL742" s="15"/>
      <c r="EM742" s="15"/>
      <c r="EN742" s="15"/>
      <c r="EO742" s="15"/>
      <c r="EP742" s="15"/>
      <c r="EQ742" s="15"/>
      <c r="ER742" s="15"/>
      <c r="ES742" s="15"/>
      <c r="ET742" s="15"/>
      <c r="EU742" s="15"/>
      <c r="EV742" s="15"/>
      <c r="EW742" s="15"/>
      <c r="EX742" s="15"/>
      <c r="EY742" s="15"/>
      <c r="EZ742" s="15"/>
      <c r="FA742" s="15"/>
      <c r="FB742" s="15"/>
      <c r="FC742" s="15"/>
      <c r="FD742" s="15"/>
      <c r="FE742" s="15"/>
      <c r="FF742" s="15"/>
      <c r="FG742" s="15"/>
      <c r="FH742" s="15"/>
      <c r="FI742" s="15"/>
      <c r="FJ742" s="15"/>
      <c r="FK742" s="15"/>
      <c r="FL742" s="15"/>
      <c r="FM742" s="15"/>
      <c r="FN742" s="15"/>
      <c r="FO742" s="33"/>
      <c r="FP742" s="33"/>
      <c r="FQ742" s="33"/>
      <c r="FR742" s="33"/>
      <c r="FS742" s="33"/>
      <c r="FT742" s="33"/>
      <c r="FU742" s="33"/>
      <c r="FV742" s="33"/>
      <c r="FW742" s="33"/>
      <c r="FX742" s="33"/>
      <c r="FY742" s="33"/>
      <c r="FZ742" s="33"/>
      <c r="GA742" s="33"/>
      <c r="GB742" s="33"/>
      <c r="GC742" s="33"/>
      <c r="GD742" s="33"/>
      <c r="GE742" s="33"/>
      <c r="GF742" s="33"/>
      <c r="GG742" s="33"/>
    </row>
    <row r="743" spans="1:189" ht="12.75" x14ac:dyDescent="0.15">
      <c r="A743" s="127">
        <f t="shared" si="223"/>
        <v>43855</v>
      </c>
      <c r="B743" s="145">
        <f t="shared" ca="1" si="232"/>
        <v>1001.497866</v>
      </c>
      <c r="C743" s="128">
        <f t="shared" si="224"/>
        <v>1000</v>
      </c>
      <c r="D743" s="129">
        <f ca="1">IF(A743&lt;$B$1,VLOOKUP(A743,[1]DI!$A$4:$B$15000,2),0)</f>
        <v>0</v>
      </c>
      <c r="E743" s="128">
        <f t="shared" ca="1" si="218"/>
        <v>1</v>
      </c>
      <c r="F743" s="128">
        <f ca="1">(TRUNC(PRODUCT($E$12:$E742),16))</f>
        <v>1.1261454479552699</v>
      </c>
      <c r="G743" s="128">
        <f t="shared" ca="1" si="215"/>
        <v>1.1249914562996599</v>
      </c>
      <c r="H743" s="128">
        <f t="shared" ca="1" si="219"/>
        <v>1.00102578</v>
      </c>
      <c r="I743" s="129">
        <f t="shared" si="225"/>
        <v>0.02</v>
      </c>
      <c r="J743" s="136">
        <f t="shared" si="226"/>
        <v>43847</v>
      </c>
      <c r="K743" s="130">
        <f t="shared" si="227"/>
        <v>5</v>
      </c>
      <c r="L743" s="131">
        <f t="shared" si="233"/>
        <v>6</v>
      </c>
      <c r="M743" s="132">
        <f t="shared" si="234"/>
        <v>1.000471602</v>
      </c>
      <c r="N743" s="132">
        <f t="shared" ca="1" si="220"/>
        <v>1.001497866</v>
      </c>
      <c r="O743" s="131">
        <f t="shared" si="228"/>
        <v>0</v>
      </c>
      <c r="P743" s="17">
        <f t="shared" ca="1" si="229"/>
        <v>1.4978659999999999</v>
      </c>
      <c r="Q743" s="133">
        <f t="shared" si="221"/>
        <v>0</v>
      </c>
      <c r="R743" s="134" t="str">
        <f t="shared" si="230"/>
        <v>J=</v>
      </c>
      <c r="S743" s="136">
        <f t="shared" si="231"/>
        <v>43860</v>
      </c>
      <c r="T743" s="135">
        <f t="shared" si="222"/>
        <v>0</v>
      </c>
      <c r="U743" s="12"/>
      <c r="V743" s="31"/>
      <c r="W743" s="31"/>
      <c r="X743" s="31"/>
      <c r="Y743" s="33"/>
      <c r="Z743" s="31"/>
      <c r="AA743" s="31"/>
      <c r="AB743" s="31"/>
      <c r="AC743" s="31"/>
      <c r="AD743" s="31"/>
      <c r="AE743" s="43"/>
      <c r="AF743" s="31"/>
      <c r="AG743" s="31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  <c r="DI743" s="15"/>
      <c r="DJ743" s="15"/>
      <c r="DK743" s="15"/>
      <c r="DL743" s="15"/>
      <c r="DM743" s="15"/>
      <c r="DN743" s="15"/>
      <c r="DO743" s="15"/>
      <c r="DP743" s="15"/>
      <c r="DQ743" s="15"/>
      <c r="DR743" s="15"/>
      <c r="DS743" s="15"/>
      <c r="DT743" s="15"/>
      <c r="DU743" s="15"/>
      <c r="DV743" s="15"/>
      <c r="DW743" s="15"/>
      <c r="DX743" s="15"/>
      <c r="DY743" s="15"/>
      <c r="DZ743" s="15"/>
      <c r="EA743" s="15"/>
      <c r="EB743" s="15"/>
      <c r="EC743" s="15"/>
      <c r="ED743" s="15"/>
      <c r="EE743" s="15"/>
      <c r="EF743" s="15"/>
      <c r="EG743" s="15"/>
      <c r="EH743" s="15"/>
      <c r="EI743" s="15"/>
      <c r="EJ743" s="15"/>
      <c r="EK743" s="15"/>
      <c r="EL743" s="15"/>
      <c r="EM743" s="15"/>
      <c r="EN743" s="15"/>
      <c r="EO743" s="15"/>
      <c r="EP743" s="15"/>
      <c r="EQ743" s="15"/>
      <c r="ER743" s="15"/>
      <c r="ES743" s="15"/>
      <c r="ET743" s="15"/>
      <c r="EU743" s="15"/>
      <c r="EV743" s="15"/>
      <c r="EW743" s="15"/>
      <c r="EX743" s="15"/>
      <c r="EY743" s="15"/>
      <c r="EZ743" s="15"/>
      <c r="FA743" s="15"/>
      <c r="FB743" s="15"/>
      <c r="FC743" s="15"/>
      <c r="FD743" s="15"/>
      <c r="FE743" s="15"/>
      <c r="FF743" s="15"/>
      <c r="FG743" s="15"/>
      <c r="FH743" s="15"/>
      <c r="FI743" s="15"/>
      <c r="FJ743" s="15"/>
      <c r="FK743" s="15"/>
      <c r="FL743" s="15"/>
      <c r="FM743" s="15"/>
      <c r="FN743" s="15"/>
      <c r="FO743" s="33"/>
      <c r="FP743" s="33"/>
      <c r="FQ743" s="33"/>
      <c r="FR743" s="33"/>
      <c r="FS743" s="33"/>
      <c r="FT743" s="33"/>
      <c r="FU743" s="33"/>
      <c r="FV743" s="33"/>
      <c r="FW743" s="33"/>
      <c r="FX743" s="33"/>
      <c r="FY743" s="33"/>
      <c r="FZ743" s="33"/>
      <c r="GA743" s="33"/>
      <c r="GB743" s="33"/>
      <c r="GC743" s="33"/>
      <c r="GD743" s="33"/>
      <c r="GE743" s="33"/>
      <c r="GF743" s="33"/>
      <c r="GG743" s="33"/>
    </row>
    <row r="744" spans="1:189" ht="12.75" x14ac:dyDescent="0.15">
      <c r="A744" s="127">
        <f t="shared" si="223"/>
        <v>43856</v>
      </c>
      <c r="B744" s="145">
        <f t="shared" ca="1" si="232"/>
        <v>1001.497866</v>
      </c>
      <c r="C744" s="128">
        <f t="shared" si="224"/>
        <v>1000</v>
      </c>
      <c r="D744" s="129">
        <f ca="1">IF(A744&lt;$B$1,VLOOKUP(A744,[1]DI!$A$4:$B$15000,2),0)</f>
        <v>0</v>
      </c>
      <c r="E744" s="128">
        <f t="shared" ca="1" si="218"/>
        <v>1</v>
      </c>
      <c r="F744" s="128">
        <f ca="1">(TRUNC(PRODUCT($E$12:$E743),16))</f>
        <v>1.1261454479552699</v>
      </c>
      <c r="G744" s="128">
        <f t="shared" ca="1" si="215"/>
        <v>1.1249914562996599</v>
      </c>
      <c r="H744" s="128">
        <f t="shared" ca="1" si="219"/>
        <v>1.00102578</v>
      </c>
      <c r="I744" s="129">
        <f t="shared" si="225"/>
        <v>0.02</v>
      </c>
      <c r="J744" s="136">
        <f t="shared" si="226"/>
        <v>43847</v>
      </c>
      <c r="K744" s="130">
        <f t="shared" si="227"/>
        <v>5</v>
      </c>
      <c r="L744" s="131">
        <f t="shared" si="233"/>
        <v>6</v>
      </c>
      <c r="M744" s="132">
        <f t="shared" si="234"/>
        <v>1.000471602</v>
      </c>
      <c r="N744" s="132">
        <f t="shared" ca="1" si="220"/>
        <v>1.001497866</v>
      </c>
      <c r="O744" s="131">
        <f t="shared" si="228"/>
        <v>0</v>
      </c>
      <c r="P744" s="17">
        <f t="shared" ca="1" si="229"/>
        <v>1.4978659999999999</v>
      </c>
      <c r="Q744" s="133">
        <f t="shared" si="221"/>
        <v>0</v>
      </c>
      <c r="R744" s="134" t="str">
        <f t="shared" si="230"/>
        <v>J=</v>
      </c>
      <c r="S744" s="136">
        <f t="shared" si="231"/>
        <v>43860</v>
      </c>
      <c r="T744" s="135">
        <f t="shared" si="222"/>
        <v>0</v>
      </c>
      <c r="U744" s="12"/>
      <c r="V744" s="31"/>
      <c r="W744" s="31"/>
      <c r="X744" s="31"/>
      <c r="Y744" s="33"/>
      <c r="Z744" s="31"/>
      <c r="AA744" s="31"/>
      <c r="AB744" s="31"/>
      <c r="AC744" s="31"/>
      <c r="AD744" s="31"/>
      <c r="AE744" s="43"/>
      <c r="AF744" s="31"/>
      <c r="AG744" s="31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  <c r="DI744" s="15"/>
      <c r="DJ744" s="15"/>
      <c r="DK744" s="15"/>
      <c r="DL744" s="15"/>
      <c r="DM744" s="15"/>
      <c r="DN744" s="15"/>
      <c r="DO744" s="15"/>
      <c r="DP744" s="15"/>
      <c r="DQ744" s="15"/>
      <c r="DR744" s="15"/>
      <c r="DS744" s="15"/>
      <c r="DT744" s="15"/>
      <c r="DU744" s="15"/>
      <c r="DV744" s="15"/>
      <c r="DW744" s="15"/>
      <c r="DX744" s="15"/>
      <c r="DY744" s="15"/>
      <c r="DZ744" s="15"/>
      <c r="EA744" s="15"/>
      <c r="EB744" s="15"/>
      <c r="EC744" s="15"/>
      <c r="ED744" s="15"/>
      <c r="EE744" s="15"/>
      <c r="EF744" s="15"/>
      <c r="EG744" s="15"/>
      <c r="EH744" s="15"/>
      <c r="EI744" s="15"/>
      <c r="EJ744" s="15"/>
      <c r="EK744" s="15"/>
      <c r="EL744" s="15"/>
      <c r="EM744" s="15"/>
      <c r="EN744" s="15"/>
      <c r="EO744" s="15"/>
      <c r="EP744" s="15"/>
      <c r="EQ744" s="15"/>
      <c r="ER744" s="15"/>
      <c r="ES744" s="15"/>
      <c r="ET744" s="15"/>
      <c r="EU744" s="15"/>
      <c r="EV744" s="15"/>
      <c r="EW744" s="15"/>
      <c r="EX744" s="15"/>
      <c r="EY744" s="15"/>
      <c r="EZ744" s="15"/>
      <c r="FA744" s="15"/>
      <c r="FB744" s="15"/>
      <c r="FC744" s="15"/>
      <c r="FD744" s="15"/>
      <c r="FE744" s="15"/>
      <c r="FF744" s="15"/>
      <c r="FG744" s="15"/>
      <c r="FH744" s="15"/>
      <c r="FI744" s="15"/>
      <c r="FJ744" s="15"/>
      <c r="FK744" s="15"/>
      <c r="FL744" s="15"/>
      <c r="FM744" s="15"/>
      <c r="FN744" s="15"/>
      <c r="FO744" s="33"/>
      <c r="FP744" s="33"/>
      <c r="FQ744" s="33"/>
      <c r="FR744" s="33"/>
      <c r="FS744" s="33"/>
      <c r="FT744" s="33"/>
      <c r="FU744" s="33"/>
      <c r="FV744" s="33"/>
      <c r="FW744" s="33"/>
      <c r="FX744" s="33"/>
      <c r="FY744" s="33"/>
      <c r="FZ744" s="33"/>
      <c r="GA744" s="33"/>
      <c r="GB744" s="33"/>
      <c r="GC744" s="33"/>
      <c r="GD744" s="33"/>
      <c r="GE744" s="33"/>
      <c r="GF744" s="33"/>
      <c r="GG744" s="33"/>
    </row>
    <row r="745" spans="1:189" ht="12.75" x14ac:dyDescent="0.15">
      <c r="A745" s="127">
        <f t="shared" si="223"/>
        <v>43857</v>
      </c>
      <c r="B745" s="145">
        <f t="shared" ca="1" si="232"/>
        <v>1001.497866</v>
      </c>
      <c r="C745" s="128">
        <f t="shared" si="224"/>
        <v>1000</v>
      </c>
      <c r="D745" s="129">
        <f ca="1">IF(A745&lt;$B$1,VLOOKUP(A745,[1]DI!$A$4:$B$15000,2),0)</f>
        <v>4.4000000000000004E-2</v>
      </c>
      <c r="E745" s="128">
        <f t="shared" ca="1" si="218"/>
        <v>1.0001708899999999</v>
      </c>
      <c r="F745" s="128">
        <f ca="1">(TRUNC(PRODUCT($E$12:$E744),16))</f>
        <v>1.1261454479552699</v>
      </c>
      <c r="G745" s="128">
        <f t="shared" ca="1" si="215"/>
        <v>1.1249914562996599</v>
      </c>
      <c r="H745" s="128">
        <f t="shared" ca="1" si="219"/>
        <v>1.00102578</v>
      </c>
      <c r="I745" s="129">
        <f t="shared" si="225"/>
        <v>0.02</v>
      </c>
      <c r="J745" s="136">
        <f t="shared" si="226"/>
        <v>43847</v>
      </c>
      <c r="K745" s="130">
        <f t="shared" si="227"/>
        <v>6</v>
      </c>
      <c r="L745" s="131">
        <f t="shared" si="233"/>
        <v>6</v>
      </c>
      <c r="M745" s="132">
        <f t="shared" si="234"/>
        <v>1.000471602</v>
      </c>
      <c r="N745" s="132">
        <f t="shared" ca="1" si="220"/>
        <v>1.001497866</v>
      </c>
      <c r="O745" s="131">
        <f t="shared" si="228"/>
        <v>0</v>
      </c>
      <c r="P745" s="17">
        <f t="shared" ca="1" si="229"/>
        <v>1.4978659999999999</v>
      </c>
      <c r="Q745" s="133">
        <f t="shared" si="221"/>
        <v>0</v>
      </c>
      <c r="R745" s="134" t="str">
        <f t="shared" si="230"/>
        <v>J=</v>
      </c>
      <c r="S745" s="136">
        <f t="shared" si="231"/>
        <v>43860</v>
      </c>
      <c r="T745" s="135">
        <f t="shared" si="222"/>
        <v>0</v>
      </c>
      <c r="U745" s="12"/>
      <c r="V745" s="12"/>
      <c r="W745" s="12"/>
      <c r="X745" s="12"/>
      <c r="Y745" s="5"/>
      <c r="Z745" s="12"/>
      <c r="AA745" s="12"/>
      <c r="AB745" s="12"/>
      <c r="AC745" s="12"/>
      <c r="AD745" s="12"/>
      <c r="AE745" s="13"/>
      <c r="AF745" s="12"/>
      <c r="AG745" s="1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</row>
    <row r="746" spans="1:189" ht="12.75" x14ac:dyDescent="0.15">
      <c r="A746" s="127">
        <f t="shared" si="223"/>
        <v>43858</v>
      </c>
      <c r="B746" s="145">
        <f t="shared" ca="1" si="232"/>
        <v>1001.747723</v>
      </c>
      <c r="C746" s="128">
        <f t="shared" si="224"/>
        <v>1000</v>
      </c>
      <c r="D746" s="129">
        <f ca="1">IF(A746&lt;$B$1,VLOOKUP(A746,[1]DI!$A$4:$B$15000,2),0)</f>
        <v>4.4000000000000004E-2</v>
      </c>
      <c r="E746" s="128">
        <f t="shared" ca="1" si="218"/>
        <v>1.0001708899999999</v>
      </c>
      <c r="F746" s="128">
        <f ca="1">(TRUNC(PRODUCT($E$12:$E745),16))</f>
        <v>1.12633789495087</v>
      </c>
      <c r="G746" s="128">
        <f t="shared" ca="1" si="215"/>
        <v>1.1249914562996599</v>
      </c>
      <c r="H746" s="128">
        <f t="shared" ca="1" si="219"/>
        <v>1.00119684</v>
      </c>
      <c r="I746" s="129">
        <f t="shared" si="225"/>
        <v>0.02</v>
      </c>
      <c r="J746" s="136">
        <f t="shared" si="226"/>
        <v>43847</v>
      </c>
      <c r="K746" s="130">
        <f t="shared" si="227"/>
        <v>7</v>
      </c>
      <c r="L746" s="131">
        <f t="shared" si="233"/>
        <v>7</v>
      </c>
      <c r="M746" s="132">
        <f t="shared" si="234"/>
        <v>1.0005502239999999</v>
      </c>
      <c r="N746" s="132">
        <f t="shared" ca="1" si="220"/>
        <v>1.001747723</v>
      </c>
      <c r="O746" s="131">
        <f t="shared" si="228"/>
        <v>0</v>
      </c>
      <c r="P746" s="17">
        <f t="shared" ca="1" si="229"/>
        <v>1.7477229999999999</v>
      </c>
      <c r="Q746" s="133">
        <f t="shared" si="221"/>
        <v>0</v>
      </c>
      <c r="R746" s="134" t="str">
        <f t="shared" si="230"/>
        <v>J=</v>
      </c>
      <c r="S746" s="136">
        <f t="shared" si="231"/>
        <v>43860</v>
      </c>
      <c r="T746" s="135">
        <f t="shared" si="222"/>
        <v>0</v>
      </c>
      <c r="U746" s="12"/>
      <c r="V746" s="12"/>
      <c r="W746" s="12"/>
      <c r="X746" s="12"/>
      <c r="Y746" s="5"/>
      <c r="Z746" s="12"/>
      <c r="AA746" s="12"/>
      <c r="AB746" s="12"/>
      <c r="AC746" s="12"/>
      <c r="AD746" s="12"/>
      <c r="AE746" s="13"/>
      <c r="AF746" s="12"/>
      <c r="AG746" s="1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</row>
    <row r="747" spans="1:189" ht="12.75" x14ac:dyDescent="0.15">
      <c r="A747" s="127">
        <f t="shared" si="223"/>
        <v>43859</v>
      </c>
      <c r="B747" s="145">
        <f t="shared" ca="1" si="232"/>
        <v>1001.997652</v>
      </c>
      <c r="C747" s="128">
        <f t="shared" si="224"/>
        <v>1000</v>
      </c>
      <c r="D747" s="129">
        <f ca="1">IF(A747&lt;$B$1,VLOOKUP(A747,[1]DI!$A$4:$B$15000,2),0)</f>
        <v>4.4000000000000004E-2</v>
      </c>
      <c r="E747" s="128">
        <f t="shared" ca="1" si="218"/>
        <v>1.0001708899999999</v>
      </c>
      <c r="F747" s="128">
        <f ca="1">(TRUNC(PRODUCT($E$12:$E746),16))</f>
        <v>1.1265303748337301</v>
      </c>
      <c r="G747" s="128">
        <f t="shared" ca="1" si="215"/>
        <v>1.1249914562996599</v>
      </c>
      <c r="H747" s="128">
        <f t="shared" ca="1" si="219"/>
        <v>1.00136794</v>
      </c>
      <c r="I747" s="129">
        <f t="shared" si="225"/>
        <v>0.02</v>
      </c>
      <c r="J747" s="136">
        <f t="shared" si="226"/>
        <v>43847</v>
      </c>
      <c r="K747" s="130">
        <f t="shared" si="227"/>
        <v>8</v>
      </c>
      <c r="L747" s="131">
        <f t="shared" si="233"/>
        <v>8</v>
      </c>
      <c r="M747" s="132">
        <f t="shared" si="234"/>
        <v>1.000628852</v>
      </c>
      <c r="N747" s="132">
        <f t="shared" ca="1" si="220"/>
        <v>1.001997652</v>
      </c>
      <c r="O747" s="131">
        <f t="shared" si="228"/>
        <v>0</v>
      </c>
      <c r="P747" s="17">
        <f t="shared" ca="1" si="229"/>
        <v>1.997652</v>
      </c>
      <c r="Q747" s="133">
        <f t="shared" si="221"/>
        <v>0</v>
      </c>
      <c r="R747" s="134" t="str">
        <f t="shared" si="230"/>
        <v>J=</v>
      </c>
      <c r="S747" s="136">
        <f t="shared" si="231"/>
        <v>43860</v>
      </c>
      <c r="T747" s="135">
        <f t="shared" si="222"/>
        <v>0</v>
      </c>
      <c r="U747" s="12"/>
      <c r="V747" s="12"/>
      <c r="W747" s="12"/>
      <c r="X747" s="12"/>
      <c r="Y747" s="5"/>
      <c r="Z747" s="12"/>
      <c r="AA747" s="12"/>
      <c r="AB747" s="12"/>
      <c r="AC747" s="12"/>
      <c r="AD747" s="12"/>
      <c r="AE747" s="13"/>
      <c r="AF747" s="12"/>
      <c r="AG747" s="1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</row>
    <row r="748" spans="1:189" ht="12.75" x14ac:dyDescent="0.15">
      <c r="A748" s="157">
        <f t="shared" si="223"/>
        <v>43860</v>
      </c>
      <c r="B748" s="158">
        <f t="shared" ca="1" si="232"/>
        <v>1002.2476360000001</v>
      </c>
      <c r="C748" s="159">
        <f t="shared" si="224"/>
        <v>1000</v>
      </c>
      <c r="D748" s="160">
        <f ca="1">IF(A748&lt;$B$1,VLOOKUP(A748,[1]DI!$A$4:$B$15000,2),0)</f>
        <v>4.4000000000000004E-2</v>
      </c>
      <c r="E748" s="159">
        <f t="shared" ca="1" si="218"/>
        <v>1.0001708899999999</v>
      </c>
      <c r="F748" s="159">
        <f ca="1">(TRUNC(PRODUCT($E$12:$E747),16))</f>
        <v>1.1267228876094899</v>
      </c>
      <c r="G748" s="159">
        <f t="shared" ca="1" si="215"/>
        <v>1.1249914562996599</v>
      </c>
      <c r="H748" s="159">
        <f t="shared" ca="1" si="219"/>
        <v>1.00153906</v>
      </c>
      <c r="I748" s="160">
        <f t="shared" si="225"/>
        <v>0.02</v>
      </c>
      <c r="J748" s="161">
        <f t="shared" si="226"/>
        <v>43847</v>
      </c>
      <c r="K748" s="162">
        <f t="shared" si="227"/>
        <v>9</v>
      </c>
      <c r="L748" s="163">
        <f t="shared" si="233"/>
        <v>9</v>
      </c>
      <c r="M748" s="164">
        <f t="shared" si="234"/>
        <v>1.0007074869999999</v>
      </c>
      <c r="N748" s="164">
        <f t="shared" ca="1" si="220"/>
        <v>1.0022476360000001</v>
      </c>
      <c r="O748" s="163">
        <f t="shared" si="228"/>
        <v>5</v>
      </c>
      <c r="P748" s="159">
        <f t="shared" ca="1" si="229"/>
        <v>2.247636</v>
      </c>
      <c r="Q748" s="165">
        <f t="shared" si="221"/>
        <v>1000</v>
      </c>
      <c r="R748" s="166" t="str">
        <f t="shared" si="230"/>
        <v>J=</v>
      </c>
      <c r="S748" s="161">
        <f t="shared" si="231"/>
        <v>43860</v>
      </c>
      <c r="T748" s="167">
        <f t="shared" ca="1" si="222"/>
        <v>200449527.20000002</v>
      </c>
      <c r="U748" s="12"/>
      <c r="V748" s="12"/>
      <c r="W748" s="12"/>
      <c r="X748" s="12"/>
      <c r="Y748" s="5"/>
      <c r="Z748" s="12"/>
      <c r="AA748" s="12"/>
      <c r="AB748" s="12"/>
      <c r="AC748" s="12"/>
      <c r="AD748" s="12"/>
      <c r="AE748" s="13"/>
      <c r="AF748" s="12"/>
      <c r="AG748" s="1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</row>
    <row r="749" spans="1:189" ht="12.75" x14ac:dyDescent="0.15">
      <c r="A749" s="127">
        <f t="shared" si="223"/>
        <v>43861</v>
      </c>
      <c r="B749" s="145">
        <f t="shared" ca="1" si="232"/>
        <v>0</v>
      </c>
      <c r="C749" s="128">
        <f t="shared" si="224"/>
        <v>0</v>
      </c>
      <c r="D749" s="129">
        <f ca="1">IF(A749&lt;$B$1,VLOOKUP(A749,[1]DI!$A$4:$B$15000,2),0)</f>
        <v>0</v>
      </c>
      <c r="E749" s="128">
        <f t="shared" ca="1" si="218"/>
        <v>1</v>
      </c>
      <c r="F749" s="128">
        <f ca="1">(TRUNC(PRODUCT($E$12:$E748),16))</f>
        <v>1.1269154332837501</v>
      </c>
      <c r="G749" s="128">
        <f t="shared" ca="1" si="215"/>
        <v>1.1267228876094899</v>
      </c>
      <c r="H749" s="128">
        <f t="shared" ca="1" si="219"/>
        <v>1.0001708899999999</v>
      </c>
      <c r="I749" s="129">
        <f t="shared" si="225"/>
        <v>0.02</v>
      </c>
      <c r="J749" s="136">
        <f t="shared" si="226"/>
        <v>43860</v>
      </c>
      <c r="K749" s="130">
        <f t="shared" si="227"/>
        <v>1</v>
      </c>
      <c r="L749" s="131">
        <f t="shared" si="233"/>
        <v>1</v>
      </c>
      <c r="M749" s="132">
        <f t="shared" si="234"/>
        <v>1.000078585</v>
      </c>
      <c r="N749" s="132">
        <f t="shared" ca="1" si="220"/>
        <v>1.0002494879999999</v>
      </c>
      <c r="O749" s="131">
        <f t="shared" si="228"/>
        <v>0</v>
      </c>
      <c r="P749" s="17">
        <f t="shared" ca="1" si="229"/>
        <v>0</v>
      </c>
      <c r="Q749" s="133">
        <f t="shared" si="221"/>
        <v>0</v>
      </c>
      <c r="R749" s="134" t="str">
        <f t="shared" si="230"/>
        <v>J=</v>
      </c>
      <c r="S749" s="136">
        <f t="shared" si="231"/>
        <v>44214</v>
      </c>
      <c r="T749" s="135">
        <f t="shared" si="222"/>
        <v>0</v>
      </c>
      <c r="U749" s="12"/>
      <c r="V749" s="12"/>
      <c r="W749" s="12"/>
      <c r="X749" s="12"/>
      <c r="Y749" s="5"/>
      <c r="Z749" s="12"/>
      <c r="AA749" s="12"/>
      <c r="AB749" s="12"/>
      <c r="AC749" s="12"/>
      <c r="AD749" s="12"/>
      <c r="AE749" s="13"/>
      <c r="AF749" s="12"/>
      <c r="AG749" s="1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</row>
    <row r="750" spans="1:189" ht="12.75" x14ac:dyDescent="0.15">
      <c r="A750" s="127">
        <f t="shared" si="223"/>
        <v>43862</v>
      </c>
      <c r="B750" s="145" t="str">
        <f t="shared" ca="1" si="232"/>
        <v>n.d</v>
      </c>
      <c r="C750" s="128">
        <f t="shared" si="224"/>
        <v>0</v>
      </c>
      <c r="D750" s="129">
        <f ca="1">IF(A750&lt;$B$1,VLOOKUP(A750,[1]DI!$A$4:$B$15000,2),0)</f>
        <v>0</v>
      </c>
      <c r="E750" s="128">
        <f t="shared" ca="1" si="218"/>
        <v>1</v>
      </c>
      <c r="F750" s="128">
        <f ca="1">(TRUNC(PRODUCT($E$12:$E749),16))</f>
        <v>1.1269154332837501</v>
      </c>
      <c r="G750" s="128">
        <f t="shared" ca="1" si="215"/>
        <v>1.1267228876094899</v>
      </c>
      <c r="H750" s="128">
        <f t="shared" ca="1" si="219"/>
        <v>1.0001708899999999</v>
      </c>
      <c r="I750" s="129">
        <f t="shared" si="225"/>
        <v>0.02</v>
      </c>
      <c r="J750" s="136">
        <f t="shared" si="226"/>
        <v>43860</v>
      </c>
      <c r="K750" s="130">
        <f t="shared" si="227"/>
        <v>1</v>
      </c>
      <c r="L750" s="131">
        <f t="shared" si="233"/>
        <v>1</v>
      </c>
      <c r="M750" s="132">
        <f t="shared" si="234"/>
        <v>1.000078585</v>
      </c>
      <c r="N750" s="132">
        <f t="shared" ca="1" si="220"/>
        <v>1.0002494879999999</v>
      </c>
      <c r="O750" s="131">
        <f t="shared" si="228"/>
        <v>0</v>
      </c>
      <c r="P750" s="17">
        <f t="shared" ca="1" si="229"/>
        <v>0</v>
      </c>
      <c r="Q750" s="133">
        <f t="shared" si="221"/>
        <v>0</v>
      </c>
      <c r="R750" s="134" t="str">
        <f t="shared" si="230"/>
        <v>J=</v>
      </c>
      <c r="S750" s="136">
        <f t="shared" si="231"/>
        <v>44214</v>
      </c>
      <c r="T750" s="135">
        <f t="shared" si="222"/>
        <v>0</v>
      </c>
      <c r="U750" s="12"/>
      <c r="V750" s="12"/>
      <c r="W750" s="12"/>
      <c r="X750" s="12"/>
      <c r="Y750" s="5"/>
      <c r="Z750" s="12"/>
      <c r="AA750" s="12"/>
      <c r="AB750" s="12"/>
      <c r="AC750" s="12"/>
      <c r="AD750" s="12"/>
      <c r="AE750" s="13"/>
      <c r="AF750" s="12"/>
      <c r="AG750" s="1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</row>
    <row r="751" spans="1:189" ht="12.75" x14ac:dyDescent="0.15">
      <c r="A751" s="127">
        <f t="shared" si="223"/>
        <v>43863</v>
      </c>
      <c r="B751" s="145" t="str">
        <f t="shared" ca="1" si="232"/>
        <v>n.d</v>
      </c>
      <c r="C751" s="128">
        <f t="shared" si="224"/>
        <v>0</v>
      </c>
      <c r="D751" s="129">
        <f ca="1">IF(A751&lt;$B$1,VLOOKUP(A751,[1]DI!$A$4:$B$15000,2),0)</f>
        <v>0</v>
      </c>
      <c r="E751" s="128">
        <f t="shared" ca="1" si="218"/>
        <v>1</v>
      </c>
      <c r="F751" s="128">
        <f ca="1">(TRUNC(PRODUCT($E$12:$E750),16))</f>
        <v>1.1269154332837501</v>
      </c>
      <c r="G751" s="128">
        <f t="shared" ca="1" si="215"/>
        <v>1.1267228876094899</v>
      </c>
      <c r="H751" s="128">
        <f t="shared" ca="1" si="219"/>
        <v>1.0001708899999999</v>
      </c>
      <c r="I751" s="129">
        <f t="shared" si="225"/>
        <v>0.02</v>
      </c>
      <c r="J751" s="136">
        <f t="shared" si="226"/>
        <v>43860</v>
      </c>
      <c r="K751" s="130">
        <f t="shared" si="227"/>
        <v>1</v>
      </c>
      <c r="L751" s="131">
        <f t="shared" si="233"/>
        <v>1</v>
      </c>
      <c r="M751" s="132">
        <f t="shared" si="234"/>
        <v>1.000078585</v>
      </c>
      <c r="N751" s="132">
        <f t="shared" ca="1" si="220"/>
        <v>1.0002494879999999</v>
      </c>
      <c r="O751" s="131">
        <f t="shared" si="228"/>
        <v>0</v>
      </c>
      <c r="P751" s="17">
        <f t="shared" ca="1" si="229"/>
        <v>0</v>
      </c>
      <c r="Q751" s="133">
        <f t="shared" si="221"/>
        <v>0</v>
      </c>
      <c r="R751" s="134" t="str">
        <f t="shared" si="230"/>
        <v>J=</v>
      </c>
      <c r="S751" s="136">
        <f t="shared" si="231"/>
        <v>44214</v>
      </c>
      <c r="T751" s="135">
        <f t="shared" si="222"/>
        <v>0</v>
      </c>
      <c r="U751" s="12"/>
      <c r="V751" s="12"/>
      <c r="W751" s="12"/>
      <c r="X751" s="12"/>
      <c r="Y751" s="5"/>
      <c r="Z751" s="12"/>
      <c r="AA751" s="12"/>
      <c r="AB751" s="12"/>
      <c r="AC751" s="12"/>
      <c r="AD751" s="12"/>
      <c r="AE751" s="13"/>
      <c r="AF751" s="12"/>
      <c r="AG751" s="1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</row>
    <row r="752" spans="1:189" ht="12.75" x14ac:dyDescent="0.15">
      <c r="A752" s="127">
        <f t="shared" si="223"/>
        <v>43864</v>
      </c>
      <c r="B752" s="145" t="str">
        <f t="shared" ca="1" si="232"/>
        <v>n.d</v>
      </c>
      <c r="C752" s="128">
        <f t="shared" si="224"/>
        <v>0</v>
      </c>
      <c r="D752" s="129">
        <f ca="1">IF(A752&lt;$B$1,VLOOKUP(A752,[1]DI!$A$4:$B$15000,2),0)</f>
        <v>0</v>
      </c>
      <c r="E752" s="128">
        <f t="shared" ca="1" si="218"/>
        <v>1</v>
      </c>
      <c r="F752" s="128">
        <f ca="1">(TRUNC(PRODUCT($E$12:$E751),16))</f>
        <v>1.1269154332837501</v>
      </c>
      <c r="G752" s="128">
        <f t="shared" ref="G752:G815" ca="1" si="235">IF(O751&gt;0,F751,G751)</f>
        <v>1.1267228876094899</v>
      </c>
      <c r="H752" s="128">
        <f t="shared" ca="1" si="219"/>
        <v>1.0001708899999999</v>
      </c>
      <c r="I752" s="129">
        <f t="shared" si="225"/>
        <v>0.02</v>
      </c>
      <c r="J752" s="136">
        <f t="shared" si="226"/>
        <v>43860</v>
      </c>
      <c r="K752" s="130">
        <f t="shared" si="227"/>
        <v>2</v>
      </c>
      <c r="L752" s="131">
        <f t="shared" si="233"/>
        <v>2</v>
      </c>
      <c r="M752" s="132">
        <f t="shared" si="234"/>
        <v>1.0001571760000001</v>
      </c>
      <c r="N752" s="132">
        <f t="shared" ca="1" si="220"/>
        <v>1.000328093</v>
      </c>
      <c r="O752" s="131">
        <f t="shared" si="228"/>
        <v>0</v>
      </c>
      <c r="P752" s="17">
        <f t="shared" ca="1" si="229"/>
        <v>0</v>
      </c>
      <c r="Q752" s="133">
        <f t="shared" si="221"/>
        <v>0</v>
      </c>
      <c r="R752" s="134" t="str">
        <f t="shared" si="230"/>
        <v>J=</v>
      </c>
      <c r="S752" s="136">
        <f t="shared" si="231"/>
        <v>44214</v>
      </c>
      <c r="T752" s="135">
        <f t="shared" si="222"/>
        <v>0</v>
      </c>
      <c r="U752" s="12"/>
      <c r="V752" s="12"/>
      <c r="W752" s="12"/>
      <c r="X752" s="12"/>
      <c r="Y752" s="5"/>
      <c r="Z752" s="12"/>
      <c r="AA752" s="12"/>
      <c r="AB752" s="12"/>
      <c r="AC752" s="12"/>
      <c r="AD752" s="12"/>
      <c r="AE752" s="13"/>
      <c r="AF752" s="12"/>
      <c r="AG752" s="1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</row>
    <row r="753" spans="1:189" ht="12.75" x14ac:dyDescent="0.15">
      <c r="A753" s="127">
        <f t="shared" si="223"/>
        <v>43865</v>
      </c>
      <c r="B753" s="145" t="str">
        <f t="shared" ca="1" si="232"/>
        <v>n.d</v>
      </c>
      <c r="C753" s="128">
        <f t="shared" si="224"/>
        <v>0</v>
      </c>
      <c r="D753" s="129">
        <f ca="1">IF(A753&lt;$B$1,VLOOKUP(A753,[1]DI!$A$4:$B$15000,2),0)</f>
        <v>0</v>
      </c>
      <c r="E753" s="128">
        <f t="shared" ca="1" si="218"/>
        <v>1</v>
      </c>
      <c r="F753" s="128">
        <f ca="1">(TRUNC(PRODUCT($E$12:$E752),16))</f>
        <v>1.1269154332837501</v>
      </c>
      <c r="G753" s="128">
        <f t="shared" ca="1" si="235"/>
        <v>1.1267228876094899</v>
      </c>
      <c r="H753" s="128">
        <f t="shared" ca="1" si="219"/>
        <v>1.0001708899999999</v>
      </c>
      <c r="I753" s="129">
        <f t="shared" si="225"/>
        <v>0.02</v>
      </c>
      <c r="J753" s="136">
        <f t="shared" si="226"/>
        <v>43860</v>
      </c>
      <c r="K753" s="130">
        <f t="shared" si="227"/>
        <v>3</v>
      </c>
      <c r="L753" s="131">
        <f t="shared" si="233"/>
        <v>3</v>
      </c>
      <c r="M753" s="132">
        <f t="shared" si="234"/>
        <v>1.000235773</v>
      </c>
      <c r="N753" s="132">
        <f t="shared" ca="1" si="220"/>
        <v>1.0004067029999999</v>
      </c>
      <c r="O753" s="131">
        <f t="shared" si="228"/>
        <v>0</v>
      </c>
      <c r="P753" s="17">
        <f t="shared" ca="1" si="229"/>
        <v>0</v>
      </c>
      <c r="Q753" s="133">
        <f t="shared" si="221"/>
        <v>0</v>
      </c>
      <c r="R753" s="134" t="str">
        <f t="shared" si="230"/>
        <v>J=</v>
      </c>
      <c r="S753" s="136">
        <f t="shared" si="231"/>
        <v>44214</v>
      </c>
      <c r="T753" s="135">
        <f t="shared" si="222"/>
        <v>0</v>
      </c>
      <c r="U753" s="12"/>
      <c r="V753" s="12"/>
      <c r="W753" s="12"/>
      <c r="X753" s="12"/>
      <c r="Y753" s="5"/>
      <c r="Z753" s="12"/>
      <c r="AA753" s="12"/>
      <c r="AB753" s="12"/>
      <c r="AC753" s="12"/>
      <c r="AD753" s="12"/>
      <c r="AE753" s="13"/>
      <c r="AF753" s="12"/>
      <c r="AG753" s="1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</row>
    <row r="754" spans="1:189" ht="12.75" x14ac:dyDescent="0.15">
      <c r="A754" s="127">
        <f t="shared" si="223"/>
        <v>43866</v>
      </c>
      <c r="B754" s="145" t="str">
        <f t="shared" ca="1" si="232"/>
        <v>n.d</v>
      </c>
      <c r="C754" s="128">
        <f t="shared" si="224"/>
        <v>0</v>
      </c>
      <c r="D754" s="129">
        <f ca="1">IF(A754&lt;$B$1,VLOOKUP(A754,[1]DI!$A$4:$B$15000,2),0)</f>
        <v>0</v>
      </c>
      <c r="E754" s="128">
        <f t="shared" ca="1" si="218"/>
        <v>1</v>
      </c>
      <c r="F754" s="128">
        <f ca="1">(TRUNC(PRODUCT($E$12:$E753),16))</f>
        <v>1.1269154332837501</v>
      </c>
      <c r="G754" s="128">
        <f t="shared" ca="1" si="235"/>
        <v>1.1267228876094899</v>
      </c>
      <c r="H754" s="128">
        <f t="shared" ca="1" si="219"/>
        <v>1.0001708899999999</v>
      </c>
      <c r="I754" s="129">
        <f t="shared" si="225"/>
        <v>0.02</v>
      </c>
      <c r="J754" s="136">
        <f t="shared" si="226"/>
        <v>43860</v>
      </c>
      <c r="K754" s="130">
        <f t="shared" si="227"/>
        <v>4</v>
      </c>
      <c r="L754" s="131">
        <f t="shared" si="233"/>
        <v>4</v>
      </c>
      <c r="M754" s="132">
        <f t="shared" si="234"/>
        <v>1.000314377</v>
      </c>
      <c r="N754" s="132">
        <f t="shared" ca="1" si="220"/>
        <v>1.000485321</v>
      </c>
      <c r="O754" s="131">
        <f t="shared" si="228"/>
        <v>0</v>
      </c>
      <c r="P754" s="17">
        <f t="shared" ca="1" si="229"/>
        <v>0</v>
      </c>
      <c r="Q754" s="133">
        <f t="shared" si="221"/>
        <v>0</v>
      </c>
      <c r="R754" s="134" t="str">
        <f t="shared" si="230"/>
        <v>J=</v>
      </c>
      <c r="S754" s="136">
        <f t="shared" si="231"/>
        <v>44214</v>
      </c>
      <c r="T754" s="135">
        <f t="shared" si="222"/>
        <v>0</v>
      </c>
      <c r="U754" s="12"/>
      <c r="V754" s="12"/>
      <c r="W754" s="12"/>
      <c r="X754" s="12"/>
      <c r="Y754" s="5"/>
      <c r="Z754" s="12"/>
      <c r="AA754" s="12"/>
      <c r="AB754" s="12"/>
      <c r="AC754" s="12"/>
      <c r="AD754" s="12"/>
      <c r="AE754" s="13"/>
      <c r="AF754" s="12"/>
      <c r="AG754" s="1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</row>
    <row r="755" spans="1:189" ht="12.75" x14ac:dyDescent="0.15">
      <c r="A755" s="127">
        <f t="shared" si="223"/>
        <v>43867</v>
      </c>
      <c r="B755" s="145" t="str">
        <f t="shared" ca="1" si="232"/>
        <v>n.d</v>
      </c>
      <c r="C755" s="128">
        <f t="shared" si="224"/>
        <v>0</v>
      </c>
      <c r="D755" s="129">
        <f ca="1">IF(A755&lt;$B$1,VLOOKUP(A755,[1]DI!$A$4:$B$15000,2),0)</f>
        <v>0</v>
      </c>
      <c r="E755" s="128">
        <f t="shared" ca="1" si="218"/>
        <v>1</v>
      </c>
      <c r="F755" s="128">
        <f ca="1">(TRUNC(PRODUCT($E$12:$E754),16))</f>
        <v>1.1269154332837501</v>
      </c>
      <c r="G755" s="128">
        <f t="shared" ca="1" si="235"/>
        <v>1.1267228876094899</v>
      </c>
      <c r="H755" s="128">
        <f t="shared" ca="1" si="219"/>
        <v>1.0001708899999999</v>
      </c>
      <c r="I755" s="129">
        <f t="shared" si="225"/>
        <v>0.02</v>
      </c>
      <c r="J755" s="136">
        <f t="shared" si="226"/>
        <v>43860</v>
      </c>
      <c r="K755" s="130">
        <f t="shared" si="227"/>
        <v>5</v>
      </c>
      <c r="L755" s="131">
        <f t="shared" si="233"/>
        <v>5</v>
      </c>
      <c r="M755" s="132">
        <f t="shared" si="234"/>
        <v>1.000392986</v>
      </c>
      <c r="N755" s="132">
        <f t="shared" ca="1" si="220"/>
        <v>1.000563943</v>
      </c>
      <c r="O755" s="131">
        <f t="shared" si="228"/>
        <v>0</v>
      </c>
      <c r="P755" s="17">
        <f t="shared" ca="1" si="229"/>
        <v>0</v>
      </c>
      <c r="Q755" s="133">
        <f t="shared" si="221"/>
        <v>0</v>
      </c>
      <c r="R755" s="134" t="str">
        <f t="shared" si="230"/>
        <v>J=</v>
      </c>
      <c r="S755" s="136">
        <f t="shared" si="231"/>
        <v>44214</v>
      </c>
      <c r="T755" s="135">
        <f t="shared" si="222"/>
        <v>0</v>
      </c>
      <c r="U755" s="12"/>
      <c r="V755" s="12"/>
      <c r="W755" s="12"/>
      <c r="X755" s="12"/>
      <c r="Y755" s="5"/>
      <c r="Z755" s="12"/>
      <c r="AA755" s="12"/>
      <c r="AB755" s="12"/>
      <c r="AC755" s="12"/>
      <c r="AD755" s="12"/>
      <c r="AE755" s="13"/>
      <c r="AF755" s="12"/>
      <c r="AG755" s="1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</row>
    <row r="756" spans="1:189" ht="12.75" x14ac:dyDescent="0.15">
      <c r="A756" s="127">
        <f t="shared" si="223"/>
        <v>43868</v>
      </c>
      <c r="B756" s="145" t="str">
        <f t="shared" ca="1" si="232"/>
        <v>n.d</v>
      </c>
      <c r="C756" s="128">
        <f t="shared" si="224"/>
        <v>0</v>
      </c>
      <c r="D756" s="129">
        <f ca="1">IF(A756&lt;$B$1,VLOOKUP(A756,[1]DI!$A$4:$B$15000,2),0)</f>
        <v>0</v>
      </c>
      <c r="E756" s="128">
        <f t="shared" ca="1" si="218"/>
        <v>1</v>
      </c>
      <c r="F756" s="128">
        <f ca="1">(TRUNC(PRODUCT($E$12:$E755),16))</f>
        <v>1.1269154332837501</v>
      </c>
      <c r="G756" s="128">
        <f t="shared" ca="1" si="235"/>
        <v>1.1267228876094899</v>
      </c>
      <c r="H756" s="128">
        <f t="shared" ca="1" si="219"/>
        <v>1.0001708899999999</v>
      </c>
      <c r="I756" s="129">
        <f t="shared" si="225"/>
        <v>0.02</v>
      </c>
      <c r="J756" s="136">
        <f t="shared" si="226"/>
        <v>43860</v>
      </c>
      <c r="K756" s="130">
        <f t="shared" si="227"/>
        <v>6</v>
      </c>
      <c r="L756" s="131">
        <f t="shared" si="233"/>
        <v>6</v>
      </c>
      <c r="M756" s="132">
        <f t="shared" si="234"/>
        <v>1.000471602</v>
      </c>
      <c r="N756" s="132">
        <f t="shared" ca="1" si="220"/>
        <v>1.0006425729999999</v>
      </c>
      <c r="O756" s="131">
        <f t="shared" si="228"/>
        <v>0</v>
      </c>
      <c r="P756" s="17">
        <f t="shared" ca="1" si="229"/>
        <v>0</v>
      </c>
      <c r="Q756" s="133">
        <f t="shared" si="221"/>
        <v>0</v>
      </c>
      <c r="R756" s="134" t="str">
        <f t="shared" si="230"/>
        <v>J=</v>
      </c>
      <c r="S756" s="136">
        <f t="shared" si="231"/>
        <v>44214</v>
      </c>
      <c r="T756" s="135">
        <f t="shared" si="222"/>
        <v>0</v>
      </c>
      <c r="U756" s="12"/>
      <c r="V756" s="12"/>
      <c r="W756" s="12"/>
      <c r="X756" s="12"/>
      <c r="Y756" s="5"/>
      <c r="Z756" s="12"/>
      <c r="AA756" s="12"/>
      <c r="AB756" s="12"/>
      <c r="AC756" s="12"/>
      <c r="AD756" s="12"/>
      <c r="AE756" s="13"/>
      <c r="AF756" s="12"/>
      <c r="AG756" s="1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</row>
    <row r="757" spans="1:189" ht="12.75" x14ac:dyDescent="0.15">
      <c r="A757" s="127">
        <f t="shared" si="223"/>
        <v>43869</v>
      </c>
      <c r="B757" s="145" t="str">
        <f t="shared" ca="1" si="232"/>
        <v>n.d</v>
      </c>
      <c r="C757" s="128">
        <f t="shared" si="224"/>
        <v>0</v>
      </c>
      <c r="D757" s="129">
        <f ca="1">IF(A757&lt;$B$1,VLOOKUP(A757,[1]DI!$A$4:$B$15000,2),0)</f>
        <v>0</v>
      </c>
      <c r="E757" s="128">
        <f t="shared" ca="1" si="218"/>
        <v>1</v>
      </c>
      <c r="F757" s="128">
        <f ca="1">(TRUNC(PRODUCT($E$12:$E756),16))</f>
        <v>1.1269154332837501</v>
      </c>
      <c r="G757" s="128">
        <f t="shared" ca="1" si="235"/>
        <v>1.1267228876094899</v>
      </c>
      <c r="H757" s="128">
        <f t="shared" ca="1" si="219"/>
        <v>1.0001708899999999</v>
      </c>
      <c r="I757" s="129">
        <f t="shared" si="225"/>
        <v>0.02</v>
      </c>
      <c r="J757" s="136">
        <f t="shared" si="226"/>
        <v>43860</v>
      </c>
      <c r="K757" s="130">
        <f t="shared" si="227"/>
        <v>6</v>
      </c>
      <c r="L757" s="131">
        <f t="shared" si="233"/>
        <v>7</v>
      </c>
      <c r="M757" s="132">
        <f t="shared" si="234"/>
        <v>1.0005502239999999</v>
      </c>
      <c r="N757" s="132">
        <f t="shared" ca="1" si="220"/>
        <v>1.0007212080000001</v>
      </c>
      <c r="O757" s="131">
        <f t="shared" si="228"/>
        <v>0</v>
      </c>
      <c r="P757" s="17">
        <f t="shared" ca="1" si="229"/>
        <v>0</v>
      </c>
      <c r="Q757" s="133">
        <f t="shared" si="221"/>
        <v>0</v>
      </c>
      <c r="R757" s="134" t="str">
        <f t="shared" si="230"/>
        <v>J=</v>
      </c>
      <c r="S757" s="136">
        <f t="shared" si="231"/>
        <v>44214</v>
      </c>
      <c r="T757" s="135">
        <f t="shared" si="222"/>
        <v>0</v>
      </c>
      <c r="U757" s="12"/>
      <c r="V757" s="12"/>
      <c r="W757" s="12"/>
      <c r="X757" s="12"/>
      <c r="Y757" s="5"/>
      <c r="Z757" s="12"/>
      <c r="AA757" s="12"/>
      <c r="AB757" s="12"/>
      <c r="AC757" s="12"/>
      <c r="AD757" s="12"/>
      <c r="AE757" s="13"/>
      <c r="AF757" s="12"/>
      <c r="AG757" s="1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</row>
    <row r="758" spans="1:189" ht="12.75" x14ac:dyDescent="0.15">
      <c r="A758" s="127">
        <f t="shared" si="223"/>
        <v>43870</v>
      </c>
      <c r="B758" s="145" t="str">
        <f t="shared" ca="1" si="232"/>
        <v>n.d</v>
      </c>
      <c r="C758" s="128">
        <f t="shared" si="224"/>
        <v>0</v>
      </c>
      <c r="D758" s="129">
        <f ca="1">IF(A758&lt;$B$1,VLOOKUP(A758,[1]DI!$A$4:$B$15000,2),0)</f>
        <v>0</v>
      </c>
      <c r="E758" s="128">
        <f t="shared" ca="1" si="218"/>
        <v>1</v>
      </c>
      <c r="F758" s="128">
        <f ca="1">(TRUNC(PRODUCT($E$12:$E757),16))</f>
        <v>1.1269154332837501</v>
      </c>
      <c r="G758" s="128">
        <f t="shared" ca="1" si="235"/>
        <v>1.1267228876094899</v>
      </c>
      <c r="H758" s="128">
        <f t="shared" ca="1" si="219"/>
        <v>1.0001708899999999</v>
      </c>
      <c r="I758" s="129">
        <f t="shared" si="225"/>
        <v>0.02</v>
      </c>
      <c r="J758" s="136">
        <f t="shared" si="226"/>
        <v>43860</v>
      </c>
      <c r="K758" s="130">
        <f t="shared" si="227"/>
        <v>6</v>
      </c>
      <c r="L758" s="131">
        <f t="shared" si="233"/>
        <v>7</v>
      </c>
      <c r="M758" s="132">
        <f t="shared" si="234"/>
        <v>1.0005502239999999</v>
      </c>
      <c r="N758" s="132">
        <f t="shared" ca="1" si="220"/>
        <v>1.0007212080000001</v>
      </c>
      <c r="O758" s="131">
        <f t="shared" si="228"/>
        <v>0</v>
      </c>
      <c r="P758" s="17">
        <f t="shared" ca="1" si="229"/>
        <v>0</v>
      </c>
      <c r="Q758" s="133">
        <f t="shared" si="221"/>
        <v>0</v>
      </c>
      <c r="R758" s="134" t="str">
        <f t="shared" si="230"/>
        <v>J=</v>
      </c>
      <c r="S758" s="136">
        <f t="shared" si="231"/>
        <v>44214</v>
      </c>
      <c r="T758" s="135">
        <f t="shared" si="222"/>
        <v>0</v>
      </c>
      <c r="U758" s="12"/>
      <c r="V758" s="12"/>
      <c r="W758" s="12"/>
      <c r="X758" s="12"/>
      <c r="Y758" s="5"/>
      <c r="Z758" s="12"/>
      <c r="AA758" s="12"/>
      <c r="AB758" s="12"/>
      <c r="AC758" s="12"/>
      <c r="AD758" s="12"/>
      <c r="AE758" s="13"/>
      <c r="AF758" s="12"/>
      <c r="AG758" s="1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</row>
    <row r="759" spans="1:189" ht="12.75" x14ac:dyDescent="0.15">
      <c r="A759" s="127">
        <f t="shared" si="223"/>
        <v>43871</v>
      </c>
      <c r="B759" s="145" t="str">
        <f t="shared" ca="1" si="232"/>
        <v>n.d</v>
      </c>
      <c r="C759" s="128">
        <f t="shared" si="224"/>
        <v>0</v>
      </c>
      <c r="D759" s="129">
        <f ca="1">IF(A759&lt;$B$1,VLOOKUP(A759,[1]DI!$A$4:$B$15000,2),0)</f>
        <v>0</v>
      </c>
      <c r="E759" s="128">
        <f t="shared" ca="1" si="218"/>
        <v>1</v>
      </c>
      <c r="F759" s="128">
        <f ca="1">(TRUNC(PRODUCT($E$12:$E758),16))</f>
        <v>1.1269154332837501</v>
      </c>
      <c r="G759" s="128">
        <f t="shared" ca="1" si="235"/>
        <v>1.1267228876094899</v>
      </c>
      <c r="H759" s="128">
        <f t="shared" ca="1" si="219"/>
        <v>1.0001708899999999</v>
      </c>
      <c r="I759" s="129">
        <f t="shared" si="225"/>
        <v>0.02</v>
      </c>
      <c r="J759" s="136">
        <f t="shared" si="226"/>
        <v>43860</v>
      </c>
      <c r="K759" s="130">
        <f t="shared" si="227"/>
        <v>7</v>
      </c>
      <c r="L759" s="131">
        <f t="shared" si="233"/>
        <v>7</v>
      </c>
      <c r="M759" s="132">
        <f t="shared" si="234"/>
        <v>1.0005502239999999</v>
      </c>
      <c r="N759" s="132">
        <f t="shared" ca="1" si="220"/>
        <v>1.0007212080000001</v>
      </c>
      <c r="O759" s="131">
        <f t="shared" si="228"/>
        <v>0</v>
      </c>
      <c r="P759" s="17">
        <f t="shared" ca="1" si="229"/>
        <v>0</v>
      </c>
      <c r="Q759" s="133">
        <f t="shared" si="221"/>
        <v>0</v>
      </c>
      <c r="R759" s="134" t="str">
        <f t="shared" si="230"/>
        <v>J=</v>
      </c>
      <c r="S759" s="136">
        <f t="shared" si="231"/>
        <v>44214</v>
      </c>
      <c r="T759" s="135">
        <f t="shared" si="222"/>
        <v>0</v>
      </c>
      <c r="U759" s="12"/>
      <c r="V759" s="12"/>
      <c r="W759" s="12"/>
      <c r="X759" s="12"/>
      <c r="Y759" s="5"/>
      <c r="Z759" s="12"/>
      <c r="AA759" s="12"/>
      <c r="AB759" s="12"/>
      <c r="AC759" s="12"/>
      <c r="AD759" s="12"/>
      <c r="AE759" s="13"/>
      <c r="AF759" s="12"/>
      <c r="AG759" s="1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</row>
    <row r="760" spans="1:189" ht="12.75" x14ac:dyDescent="0.15">
      <c r="A760" s="127">
        <f t="shared" si="223"/>
        <v>43872</v>
      </c>
      <c r="B760" s="145" t="str">
        <f t="shared" ca="1" si="232"/>
        <v>n.d</v>
      </c>
      <c r="C760" s="128">
        <f t="shared" si="224"/>
        <v>0</v>
      </c>
      <c r="D760" s="129">
        <f ca="1">IF(A760&lt;$B$1,VLOOKUP(A760,[1]DI!$A$4:$B$15000,2),0)</f>
        <v>0</v>
      </c>
      <c r="E760" s="128">
        <f t="shared" ca="1" si="218"/>
        <v>1</v>
      </c>
      <c r="F760" s="128">
        <f ca="1">(TRUNC(PRODUCT($E$12:$E759),16))</f>
        <v>1.1269154332837501</v>
      </c>
      <c r="G760" s="128">
        <f t="shared" ca="1" si="235"/>
        <v>1.1267228876094899</v>
      </c>
      <c r="H760" s="128">
        <f t="shared" ca="1" si="219"/>
        <v>1.0001708899999999</v>
      </c>
      <c r="I760" s="129">
        <f t="shared" si="225"/>
        <v>0.02</v>
      </c>
      <c r="J760" s="136">
        <f t="shared" si="226"/>
        <v>43860</v>
      </c>
      <c r="K760" s="130">
        <f t="shared" si="227"/>
        <v>8</v>
      </c>
      <c r="L760" s="131">
        <f t="shared" si="233"/>
        <v>8</v>
      </c>
      <c r="M760" s="132">
        <f t="shared" si="234"/>
        <v>1.000628852</v>
      </c>
      <c r="N760" s="132">
        <f t="shared" ca="1" si="220"/>
        <v>1.0007998490000001</v>
      </c>
      <c r="O760" s="131">
        <f t="shared" si="228"/>
        <v>0</v>
      </c>
      <c r="P760" s="17">
        <f t="shared" ca="1" si="229"/>
        <v>0</v>
      </c>
      <c r="Q760" s="133">
        <f t="shared" si="221"/>
        <v>0</v>
      </c>
      <c r="R760" s="134" t="str">
        <f t="shared" si="230"/>
        <v>J=</v>
      </c>
      <c r="S760" s="136">
        <f t="shared" si="231"/>
        <v>44214</v>
      </c>
      <c r="T760" s="135">
        <f t="shared" si="222"/>
        <v>0</v>
      </c>
      <c r="U760" s="12"/>
      <c r="V760" s="12"/>
      <c r="W760" s="12"/>
      <c r="X760" s="12"/>
      <c r="Y760" s="5"/>
      <c r="Z760" s="12"/>
      <c r="AA760" s="12"/>
      <c r="AB760" s="12"/>
      <c r="AC760" s="12"/>
      <c r="AD760" s="12"/>
      <c r="AE760" s="13"/>
      <c r="AF760" s="12"/>
      <c r="AG760" s="1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</row>
    <row r="761" spans="1:189" ht="12.75" x14ac:dyDescent="0.15">
      <c r="A761" s="127">
        <f t="shared" si="223"/>
        <v>43873</v>
      </c>
      <c r="B761" s="145" t="str">
        <f t="shared" ca="1" si="232"/>
        <v>n.d</v>
      </c>
      <c r="C761" s="128">
        <f t="shared" si="224"/>
        <v>0</v>
      </c>
      <c r="D761" s="129">
        <f ca="1">IF(A761&lt;$B$1,VLOOKUP(A761,[1]DI!$A$4:$B$15000,2),0)</f>
        <v>0</v>
      </c>
      <c r="E761" s="128">
        <f t="shared" ca="1" si="218"/>
        <v>1</v>
      </c>
      <c r="F761" s="128">
        <f ca="1">(TRUNC(PRODUCT($E$12:$E760),16))</f>
        <v>1.1269154332837501</v>
      </c>
      <c r="G761" s="128">
        <f t="shared" ca="1" si="235"/>
        <v>1.1267228876094899</v>
      </c>
      <c r="H761" s="128">
        <f t="shared" ca="1" si="219"/>
        <v>1.0001708899999999</v>
      </c>
      <c r="I761" s="129">
        <f t="shared" si="225"/>
        <v>0.02</v>
      </c>
      <c r="J761" s="136">
        <f t="shared" si="226"/>
        <v>43860</v>
      </c>
      <c r="K761" s="130">
        <f t="shared" si="227"/>
        <v>9</v>
      </c>
      <c r="L761" s="131">
        <f t="shared" si="233"/>
        <v>9</v>
      </c>
      <c r="M761" s="132">
        <f t="shared" si="234"/>
        <v>1.0007074869999999</v>
      </c>
      <c r="N761" s="132">
        <f t="shared" ca="1" si="220"/>
        <v>1.0008784980000001</v>
      </c>
      <c r="O761" s="131">
        <f t="shared" si="228"/>
        <v>0</v>
      </c>
      <c r="P761" s="17">
        <f t="shared" ca="1" si="229"/>
        <v>0</v>
      </c>
      <c r="Q761" s="133">
        <f t="shared" si="221"/>
        <v>0</v>
      </c>
      <c r="R761" s="134" t="str">
        <f t="shared" si="230"/>
        <v>J=</v>
      </c>
      <c r="S761" s="136">
        <f t="shared" si="231"/>
        <v>44214</v>
      </c>
      <c r="T761" s="135">
        <f t="shared" si="222"/>
        <v>0</v>
      </c>
      <c r="U761" s="12"/>
      <c r="V761" s="12"/>
      <c r="W761" s="12"/>
      <c r="X761" s="12"/>
      <c r="Y761" s="5"/>
      <c r="Z761" s="12"/>
      <c r="AA761" s="12"/>
      <c r="AB761" s="12"/>
      <c r="AC761" s="12"/>
      <c r="AD761" s="12"/>
      <c r="AE761" s="13"/>
      <c r="AF761" s="12"/>
      <c r="AG761" s="1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</row>
    <row r="762" spans="1:189" ht="12.75" x14ac:dyDescent="0.15">
      <c r="A762" s="127">
        <f t="shared" si="223"/>
        <v>43874</v>
      </c>
      <c r="B762" s="145" t="str">
        <f t="shared" ca="1" si="232"/>
        <v>n.d</v>
      </c>
      <c r="C762" s="128">
        <f t="shared" si="224"/>
        <v>0</v>
      </c>
      <c r="D762" s="129">
        <f ca="1">IF(A762&lt;$B$1,VLOOKUP(A762,[1]DI!$A$4:$B$15000,2),0)</f>
        <v>0</v>
      </c>
      <c r="E762" s="128">
        <f t="shared" ca="1" si="218"/>
        <v>1</v>
      </c>
      <c r="F762" s="128">
        <f ca="1">(TRUNC(PRODUCT($E$12:$E761),16))</f>
        <v>1.1269154332837501</v>
      </c>
      <c r="G762" s="128">
        <f t="shared" ca="1" si="235"/>
        <v>1.1267228876094899</v>
      </c>
      <c r="H762" s="128">
        <f t="shared" ca="1" si="219"/>
        <v>1.0001708899999999</v>
      </c>
      <c r="I762" s="129">
        <f t="shared" si="225"/>
        <v>0.02</v>
      </c>
      <c r="J762" s="136">
        <f t="shared" si="226"/>
        <v>43860</v>
      </c>
      <c r="K762" s="130">
        <f t="shared" si="227"/>
        <v>10</v>
      </c>
      <c r="L762" s="131">
        <f t="shared" si="233"/>
        <v>10</v>
      </c>
      <c r="M762" s="132">
        <f t="shared" si="234"/>
        <v>1.000786127</v>
      </c>
      <c r="N762" s="132">
        <f t="shared" ca="1" si="220"/>
        <v>1.0009571509999999</v>
      </c>
      <c r="O762" s="131">
        <f t="shared" si="228"/>
        <v>0</v>
      </c>
      <c r="P762" s="17">
        <f t="shared" ca="1" si="229"/>
        <v>0</v>
      </c>
      <c r="Q762" s="133">
        <f t="shared" si="221"/>
        <v>0</v>
      </c>
      <c r="R762" s="134" t="str">
        <f t="shared" si="230"/>
        <v>J=</v>
      </c>
      <c r="S762" s="136">
        <f t="shared" si="231"/>
        <v>44214</v>
      </c>
      <c r="T762" s="135">
        <f t="shared" si="222"/>
        <v>0</v>
      </c>
      <c r="U762" s="12"/>
      <c r="V762" s="12"/>
      <c r="W762" s="12"/>
      <c r="X762" s="12"/>
      <c r="Y762" s="5"/>
      <c r="Z762" s="12"/>
      <c r="AA762" s="12"/>
      <c r="AB762" s="12"/>
      <c r="AC762" s="12"/>
      <c r="AD762" s="12"/>
      <c r="AE762" s="13"/>
      <c r="AF762" s="12"/>
      <c r="AG762" s="1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</row>
    <row r="763" spans="1:189" ht="12.75" x14ac:dyDescent="0.15">
      <c r="A763" s="127">
        <f t="shared" si="223"/>
        <v>43875</v>
      </c>
      <c r="B763" s="145" t="str">
        <f t="shared" ca="1" si="232"/>
        <v>n.d</v>
      </c>
      <c r="C763" s="128">
        <f t="shared" si="224"/>
        <v>0</v>
      </c>
      <c r="D763" s="129">
        <f ca="1">IF(A763&lt;$B$1,VLOOKUP(A763,[1]DI!$A$4:$B$15000,2),0)</f>
        <v>0</v>
      </c>
      <c r="E763" s="128">
        <f t="shared" ca="1" si="218"/>
        <v>1</v>
      </c>
      <c r="F763" s="128">
        <f ca="1">(TRUNC(PRODUCT($E$12:$E762),16))</f>
        <v>1.1269154332837501</v>
      </c>
      <c r="G763" s="128">
        <f t="shared" ca="1" si="235"/>
        <v>1.1267228876094899</v>
      </c>
      <c r="H763" s="128">
        <f t="shared" ca="1" si="219"/>
        <v>1.0001708899999999</v>
      </c>
      <c r="I763" s="129">
        <f t="shared" si="225"/>
        <v>0.02</v>
      </c>
      <c r="J763" s="136">
        <f t="shared" si="226"/>
        <v>43860</v>
      </c>
      <c r="K763" s="130">
        <f t="shared" si="227"/>
        <v>11</v>
      </c>
      <c r="L763" s="131">
        <f t="shared" si="233"/>
        <v>11</v>
      </c>
      <c r="M763" s="132">
        <f t="shared" si="234"/>
        <v>1.0008647740000001</v>
      </c>
      <c r="N763" s="132">
        <f t="shared" ca="1" si="220"/>
        <v>1.001035812</v>
      </c>
      <c r="O763" s="131">
        <f t="shared" si="228"/>
        <v>0</v>
      </c>
      <c r="P763" s="17">
        <f t="shared" ca="1" si="229"/>
        <v>0</v>
      </c>
      <c r="Q763" s="133">
        <f t="shared" si="221"/>
        <v>0</v>
      </c>
      <c r="R763" s="134" t="str">
        <f t="shared" si="230"/>
        <v>J=</v>
      </c>
      <c r="S763" s="136">
        <f t="shared" si="231"/>
        <v>44214</v>
      </c>
      <c r="T763" s="135">
        <f t="shared" si="222"/>
        <v>0</v>
      </c>
      <c r="U763" s="12"/>
      <c r="V763" s="12"/>
      <c r="W763" s="12"/>
      <c r="X763" s="12"/>
      <c r="Y763" s="5"/>
      <c r="Z763" s="12"/>
      <c r="AA763" s="12"/>
      <c r="AB763" s="12"/>
      <c r="AC763" s="12"/>
      <c r="AD763" s="12"/>
      <c r="AE763" s="13"/>
      <c r="AF763" s="12"/>
      <c r="AG763" s="1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</row>
    <row r="764" spans="1:189" ht="12.75" x14ac:dyDescent="0.15">
      <c r="A764" s="127">
        <f t="shared" si="223"/>
        <v>43876</v>
      </c>
      <c r="B764" s="145" t="str">
        <f t="shared" ca="1" si="232"/>
        <v>n.d</v>
      </c>
      <c r="C764" s="128">
        <f t="shared" si="224"/>
        <v>0</v>
      </c>
      <c r="D764" s="129">
        <f ca="1">IF(A764&lt;$B$1,VLOOKUP(A764,[1]DI!$A$4:$B$15000,2),0)</f>
        <v>0</v>
      </c>
      <c r="E764" s="128">
        <f t="shared" ca="1" si="218"/>
        <v>1</v>
      </c>
      <c r="F764" s="128">
        <f ca="1">(TRUNC(PRODUCT($E$12:$E763),16))</f>
        <v>1.1269154332837501</v>
      </c>
      <c r="G764" s="128">
        <f t="shared" ca="1" si="235"/>
        <v>1.1267228876094899</v>
      </c>
      <c r="H764" s="128">
        <f t="shared" ca="1" si="219"/>
        <v>1.0001708899999999</v>
      </c>
      <c r="I764" s="129">
        <f t="shared" si="225"/>
        <v>0.02</v>
      </c>
      <c r="J764" s="136">
        <f t="shared" si="226"/>
        <v>43860</v>
      </c>
      <c r="K764" s="130">
        <f t="shared" si="227"/>
        <v>11</v>
      </c>
      <c r="L764" s="131">
        <f t="shared" si="233"/>
        <v>12</v>
      </c>
      <c r="M764" s="132">
        <f t="shared" si="234"/>
        <v>1.0009434269999999</v>
      </c>
      <c r="N764" s="132">
        <f t="shared" ca="1" si="220"/>
        <v>1.0011144780000001</v>
      </c>
      <c r="O764" s="131">
        <f t="shared" si="228"/>
        <v>0</v>
      </c>
      <c r="P764" s="17">
        <f t="shared" ca="1" si="229"/>
        <v>0</v>
      </c>
      <c r="Q764" s="133">
        <f t="shared" si="221"/>
        <v>0</v>
      </c>
      <c r="R764" s="134" t="str">
        <f t="shared" si="230"/>
        <v>J=</v>
      </c>
      <c r="S764" s="136">
        <f t="shared" si="231"/>
        <v>44214</v>
      </c>
      <c r="T764" s="135">
        <f t="shared" si="222"/>
        <v>0</v>
      </c>
      <c r="U764" s="12"/>
      <c r="V764" s="12"/>
      <c r="W764" s="12"/>
      <c r="X764" s="12"/>
      <c r="Y764" s="5"/>
      <c r="Z764" s="12"/>
      <c r="AA764" s="12"/>
      <c r="AB764" s="12"/>
      <c r="AC764" s="12"/>
      <c r="AD764" s="12"/>
      <c r="AE764" s="13"/>
      <c r="AF764" s="12"/>
      <c r="AG764" s="1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</row>
    <row r="765" spans="1:189" ht="12.75" x14ac:dyDescent="0.15">
      <c r="A765" s="127">
        <f t="shared" si="223"/>
        <v>43877</v>
      </c>
      <c r="B765" s="145" t="str">
        <f t="shared" ca="1" si="232"/>
        <v>n.d</v>
      </c>
      <c r="C765" s="128">
        <f t="shared" si="224"/>
        <v>0</v>
      </c>
      <c r="D765" s="129">
        <f ca="1">IF(A765&lt;$B$1,VLOOKUP(A765,[1]DI!$A$4:$B$15000,2),0)</f>
        <v>0</v>
      </c>
      <c r="E765" s="128">
        <f t="shared" ca="1" si="218"/>
        <v>1</v>
      </c>
      <c r="F765" s="128">
        <f ca="1">(TRUNC(PRODUCT($E$12:$E764),16))</f>
        <v>1.1269154332837501</v>
      </c>
      <c r="G765" s="128">
        <f t="shared" ca="1" si="235"/>
        <v>1.1267228876094899</v>
      </c>
      <c r="H765" s="128">
        <f t="shared" ca="1" si="219"/>
        <v>1.0001708899999999</v>
      </c>
      <c r="I765" s="129">
        <f t="shared" si="225"/>
        <v>0.02</v>
      </c>
      <c r="J765" s="136">
        <f t="shared" si="226"/>
        <v>43860</v>
      </c>
      <c r="K765" s="130">
        <f t="shared" si="227"/>
        <v>11</v>
      </c>
      <c r="L765" s="131">
        <f t="shared" si="233"/>
        <v>12</v>
      </c>
      <c r="M765" s="132">
        <f t="shared" si="234"/>
        <v>1.0009434269999999</v>
      </c>
      <c r="N765" s="132">
        <f t="shared" ca="1" si="220"/>
        <v>1.0011144780000001</v>
      </c>
      <c r="O765" s="131">
        <f t="shared" si="228"/>
        <v>0</v>
      </c>
      <c r="P765" s="17">
        <f t="shared" ca="1" si="229"/>
        <v>0</v>
      </c>
      <c r="Q765" s="133">
        <f t="shared" si="221"/>
        <v>0</v>
      </c>
      <c r="R765" s="134" t="str">
        <f t="shared" si="230"/>
        <v>J=</v>
      </c>
      <c r="S765" s="136">
        <f t="shared" si="231"/>
        <v>44214</v>
      </c>
      <c r="T765" s="135">
        <f t="shared" si="222"/>
        <v>0</v>
      </c>
      <c r="U765" s="12"/>
      <c r="V765" s="12"/>
      <c r="W765" s="12"/>
      <c r="X765" s="12"/>
      <c r="Y765" s="5"/>
      <c r="Z765" s="12"/>
      <c r="AA765" s="12"/>
      <c r="AB765" s="12"/>
      <c r="AC765" s="12"/>
      <c r="AD765" s="12"/>
      <c r="AE765" s="13"/>
      <c r="AF765" s="12"/>
      <c r="AG765" s="1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</row>
    <row r="766" spans="1:189" ht="12.75" x14ac:dyDescent="0.15">
      <c r="A766" s="127">
        <f t="shared" si="223"/>
        <v>43878</v>
      </c>
      <c r="B766" s="145" t="str">
        <f t="shared" ca="1" si="232"/>
        <v>n.d</v>
      </c>
      <c r="C766" s="128">
        <f t="shared" si="224"/>
        <v>0</v>
      </c>
      <c r="D766" s="129">
        <f ca="1">IF(A766&lt;$B$1,VLOOKUP(A766,[1]DI!$A$4:$B$15000,2),0)</f>
        <v>0</v>
      </c>
      <c r="E766" s="128">
        <f t="shared" ca="1" si="218"/>
        <v>1</v>
      </c>
      <c r="F766" s="128">
        <f ca="1">(TRUNC(PRODUCT($E$12:$E765),16))</f>
        <v>1.1269154332837501</v>
      </c>
      <c r="G766" s="128">
        <f t="shared" ca="1" si="235"/>
        <v>1.1267228876094899</v>
      </c>
      <c r="H766" s="128">
        <f t="shared" ca="1" si="219"/>
        <v>1.0001708899999999</v>
      </c>
      <c r="I766" s="129">
        <f t="shared" si="225"/>
        <v>0.02</v>
      </c>
      <c r="J766" s="136">
        <f t="shared" si="226"/>
        <v>43860</v>
      </c>
      <c r="K766" s="130">
        <f t="shared" si="227"/>
        <v>12</v>
      </c>
      <c r="L766" s="131">
        <f t="shared" si="233"/>
        <v>12</v>
      </c>
      <c r="M766" s="132">
        <f t="shared" si="234"/>
        <v>1.0009434269999999</v>
      </c>
      <c r="N766" s="132">
        <f t="shared" ca="1" si="220"/>
        <v>1.0011144780000001</v>
      </c>
      <c r="O766" s="131">
        <f t="shared" si="228"/>
        <v>0</v>
      </c>
      <c r="P766" s="17">
        <f t="shared" ca="1" si="229"/>
        <v>0</v>
      </c>
      <c r="Q766" s="133">
        <f t="shared" si="221"/>
        <v>0</v>
      </c>
      <c r="R766" s="134" t="str">
        <f t="shared" si="230"/>
        <v>J=</v>
      </c>
      <c r="S766" s="136">
        <f t="shared" si="231"/>
        <v>44214</v>
      </c>
      <c r="T766" s="135">
        <f t="shared" si="222"/>
        <v>0</v>
      </c>
      <c r="U766" s="12"/>
      <c r="V766" s="12"/>
      <c r="W766" s="12"/>
      <c r="X766" s="12"/>
      <c r="Y766" s="5"/>
      <c r="Z766" s="12"/>
      <c r="AA766" s="12"/>
      <c r="AB766" s="12"/>
      <c r="AC766" s="12"/>
      <c r="AD766" s="12"/>
      <c r="AE766" s="13"/>
      <c r="AF766" s="12"/>
      <c r="AG766" s="1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</row>
    <row r="767" spans="1:189" ht="12.75" x14ac:dyDescent="0.15">
      <c r="A767" s="127">
        <f t="shared" si="223"/>
        <v>43879</v>
      </c>
      <c r="B767" s="145" t="str">
        <f t="shared" ca="1" si="232"/>
        <v>n.d</v>
      </c>
      <c r="C767" s="128">
        <f t="shared" si="224"/>
        <v>0</v>
      </c>
      <c r="D767" s="129">
        <f ca="1">IF(A767&lt;$B$1,VLOOKUP(A767,[1]DI!$A$4:$B$15000,2),0)</f>
        <v>0</v>
      </c>
      <c r="E767" s="128">
        <f t="shared" ca="1" si="218"/>
        <v>1</v>
      </c>
      <c r="F767" s="128">
        <f ca="1">(TRUNC(PRODUCT($E$12:$E766),16))</f>
        <v>1.1269154332837501</v>
      </c>
      <c r="G767" s="128">
        <f t="shared" ca="1" si="235"/>
        <v>1.1267228876094899</v>
      </c>
      <c r="H767" s="128">
        <f t="shared" ca="1" si="219"/>
        <v>1.0001708899999999</v>
      </c>
      <c r="I767" s="129">
        <f t="shared" si="225"/>
        <v>0.02</v>
      </c>
      <c r="J767" s="136">
        <f t="shared" si="226"/>
        <v>43860</v>
      </c>
      <c r="K767" s="130">
        <f t="shared" si="227"/>
        <v>13</v>
      </c>
      <c r="L767" s="131">
        <f t="shared" si="233"/>
        <v>13</v>
      </c>
      <c r="M767" s="132">
        <f t="shared" si="234"/>
        <v>1.0010220860000001</v>
      </c>
      <c r="N767" s="132">
        <f t="shared" ca="1" si="220"/>
        <v>1.0011931510000001</v>
      </c>
      <c r="O767" s="131">
        <f t="shared" si="228"/>
        <v>0</v>
      </c>
      <c r="P767" s="17">
        <f t="shared" ca="1" si="229"/>
        <v>0</v>
      </c>
      <c r="Q767" s="133">
        <f t="shared" si="221"/>
        <v>0</v>
      </c>
      <c r="R767" s="134" t="str">
        <f t="shared" si="230"/>
        <v>J=</v>
      </c>
      <c r="S767" s="136">
        <f t="shared" si="231"/>
        <v>44214</v>
      </c>
      <c r="T767" s="135">
        <f t="shared" si="222"/>
        <v>0</v>
      </c>
      <c r="U767" s="12"/>
      <c r="V767" s="12"/>
      <c r="W767" s="12"/>
      <c r="X767" s="12"/>
      <c r="Y767" s="5"/>
      <c r="Z767" s="12"/>
      <c r="AA767" s="12"/>
      <c r="AB767" s="12"/>
      <c r="AC767" s="12"/>
      <c r="AD767" s="12"/>
      <c r="AE767" s="13"/>
      <c r="AF767" s="12"/>
      <c r="AG767" s="1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</row>
    <row r="768" spans="1:189" ht="12.75" x14ac:dyDescent="0.15">
      <c r="A768" s="127">
        <f t="shared" si="223"/>
        <v>43880</v>
      </c>
      <c r="B768" s="145" t="str">
        <f t="shared" ca="1" si="232"/>
        <v>n.d</v>
      </c>
      <c r="C768" s="128">
        <f t="shared" si="224"/>
        <v>0</v>
      </c>
      <c r="D768" s="129">
        <f ca="1">IF(A768&lt;$B$1,VLOOKUP(A768,[1]DI!$A$4:$B$15000,2),0)</f>
        <v>0</v>
      </c>
      <c r="E768" s="128">
        <f t="shared" ca="1" si="218"/>
        <v>1</v>
      </c>
      <c r="F768" s="128">
        <f ca="1">(TRUNC(PRODUCT($E$12:$E767),16))</f>
        <v>1.1269154332837501</v>
      </c>
      <c r="G768" s="128">
        <f t="shared" ca="1" si="235"/>
        <v>1.1267228876094899</v>
      </c>
      <c r="H768" s="128">
        <f t="shared" ca="1" si="219"/>
        <v>1.0001708899999999</v>
      </c>
      <c r="I768" s="129">
        <f t="shared" si="225"/>
        <v>0.02</v>
      </c>
      <c r="J768" s="136">
        <f t="shared" si="226"/>
        <v>43860</v>
      </c>
      <c r="K768" s="130">
        <f t="shared" si="227"/>
        <v>14</v>
      </c>
      <c r="L768" s="131">
        <f t="shared" si="233"/>
        <v>14</v>
      </c>
      <c r="M768" s="132">
        <f t="shared" si="234"/>
        <v>1.0011007510000001</v>
      </c>
      <c r="N768" s="132">
        <f t="shared" ca="1" si="220"/>
        <v>1.001271829</v>
      </c>
      <c r="O768" s="131">
        <f t="shared" si="228"/>
        <v>0</v>
      </c>
      <c r="P768" s="17">
        <f t="shared" ca="1" si="229"/>
        <v>0</v>
      </c>
      <c r="Q768" s="133">
        <f t="shared" si="221"/>
        <v>0</v>
      </c>
      <c r="R768" s="134" t="str">
        <f t="shared" si="230"/>
        <v>J=</v>
      </c>
      <c r="S768" s="136">
        <f t="shared" si="231"/>
        <v>44214</v>
      </c>
      <c r="T768" s="135">
        <f t="shared" si="222"/>
        <v>0</v>
      </c>
      <c r="U768" s="12"/>
      <c r="V768" s="12"/>
      <c r="W768" s="12"/>
      <c r="X768" s="12"/>
      <c r="Y768" s="5"/>
      <c r="Z768" s="12"/>
      <c r="AA768" s="12"/>
      <c r="AB768" s="12"/>
      <c r="AC768" s="12"/>
      <c r="AD768" s="12"/>
      <c r="AE768" s="13"/>
      <c r="AF768" s="12"/>
      <c r="AG768" s="1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</row>
    <row r="769" spans="1:189" ht="12.75" x14ac:dyDescent="0.15">
      <c r="A769" s="127">
        <f t="shared" si="223"/>
        <v>43881</v>
      </c>
      <c r="B769" s="145" t="str">
        <f t="shared" ca="1" si="232"/>
        <v>n.d</v>
      </c>
      <c r="C769" s="128">
        <f t="shared" si="224"/>
        <v>0</v>
      </c>
      <c r="D769" s="129">
        <f ca="1">IF(A769&lt;$B$1,VLOOKUP(A769,[1]DI!$A$4:$B$15000,2),0)</f>
        <v>0</v>
      </c>
      <c r="E769" s="128">
        <f t="shared" ca="1" si="218"/>
        <v>1</v>
      </c>
      <c r="F769" s="128">
        <f ca="1">(TRUNC(PRODUCT($E$12:$E768),16))</f>
        <v>1.1269154332837501</v>
      </c>
      <c r="G769" s="128">
        <f t="shared" ca="1" si="235"/>
        <v>1.1267228876094899</v>
      </c>
      <c r="H769" s="128">
        <f t="shared" ca="1" si="219"/>
        <v>1.0001708899999999</v>
      </c>
      <c r="I769" s="129">
        <f t="shared" si="225"/>
        <v>0.02</v>
      </c>
      <c r="J769" s="136">
        <f t="shared" si="226"/>
        <v>43860</v>
      </c>
      <c r="K769" s="130">
        <f t="shared" si="227"/>
        <v>15</v>
      </c>
      <c r="L769" s="131">
        <f t="shared" si="233"/>
        <v>15</v>
      </c>
      <c r="M769" s="132">
        <f t="shared" si="234"/>
        <v>1.001179423</v>
      </c>
      <c r="N769" s="132">
        <f t="shared" ca="1" si="220"/>
        <v>1.0013505149999999</v>
      </c>
      <c r="O769" s="131">
        <f t="shared" si="228"/>
        <v>0</v>
      </c>
      <c r="P769" s="17">
        <f t="shared" ca="1" si="229"/>
        <v>0</v>
      </c>
      <c r="Q769" s="133">
        <f t="shared" si="221"/>
        <v>0</v>
      </c>
      <c r="R769" s="134" t="str">
        <f t="shared" si="230"/>
        <v>J=</v>
      </c>
      <c r="S769" s="136">
        <f t="shared" si="231"/>
        <v>44214</v>
      </c>
      <c r="T769" s="135">
        <f t="shared" si="222"/>
        <v>0</v>
      </c>
      <c r="U769" s="12"/>
      <c r="V769" s="12"/>
      <c r="W769" s="12"/>
      <c r="X769" s="12"/>
      <c r="Y769" s="5"/>
      <c r="Z769" s="12"/>
      <c r="AA769" s="12"/>
      <c r="AB769" s="12"/>
      <c r="AC769" s="12"/>
      <c r="AD769" s="12"/>
      <c r="AE769" s="13"/>
      <c r="AF769" s="12"/>
      <c r="AG769" s="1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</row>
    <row r="770" spans="1:189" ht="12.75" x14ac:dyDescent="0.15">
      <c r="A770" s="127">
        <f t="shared" si="223"/>
        <v>43882</v>
      </c>
      <c r="B770" s="145" t="str">
        <f t="shared" ca="1" si="232"/>
        <v>n.d</v>
      </c>
      <c r="C770" s="128">
        <f t="shared" si="224"/>
        <v>0</v>
      </c>
      <c r="D770" s="129">
        <f ca="1">IF(A770&lt;$B$1,VLOOKUP(A770,[1]DI!$A$4:$B$15000,2),0)</f>
        <v>0</v>
      </c>
      <c r="E770" s="128">
        <f t="shared" ca="1" si="218"/>
        <v>1</v>
      </c>
      <c r="F770" s="128">
        <f ca="1">(TRUNC(PRODUCT($E$12:$E769),16))</f>
        <v>1.1269154332837501</v>
      </c>
      <c r="G770" s="128">
        <f t="shared" ca="1" si="235"/>
        <v>1.1267228876094899</v>
      </c>
      <c r="H770" s="128">
        <f t="shared" ca="1" si="219"/>
        <v>1.0001708899999999</v>
      </c>
      <c r="I770" s="129">
        <f t="shared" si="225"/>
        <v>0.02</v>
      </c>
      <c r="J770" s="136">
        <f t="shared" si="226"/>
        <v>43860</v>
      </c>
      <c r="K770" s="130">
        <f t="shared" si="227"/>
        <v>16</v>
      </c>
      <c r="L770" s="131">
        <f t="shared" si="233"/>
        <v>16</v>
      </c>
      <c r="M770" s="132">
        <f t="shared" si="234"/>
        <v>1.0012581</v>
      </c>
      <c r="N770" s="132">
        <f t="shared" ca="1" si="220"/>
        <v>1.001429205</v>
      </c>
      <c r="O770" s="131">
        <f t="shared" si="228"/>
        <v>0</v>
      </c>
      <c r="P770" s="17">
        <f t="shared" ca="1" si="229"/>
        <v>0</v>
      </c>
      <c r="Q770" s="133">
        <f t="shared" si="221"/>
        <v>0</v>
      </c>
      <c r="R770" s="134" t="str">
        <f t="shared" si="230"/>
        <v>J=</v>
      </c>
      <c r="S770" s="136">
        <f t="shared" si="231"/>
        <v>44214</v>
      </c>
      <c r="T770" s="135">
        <f t="shared" si="222"/>
        <v>0</v>
      </c>
      <c r="U770" s="12"/>
      <c r="V770" s="12"/>
      <c r="W770" s="12"/>
      <c r="X770" s="12"/>
      <c r="Y770" s="5"/>
      <c r="Z770" s="12"/>
      <c r="AA770" s="12"/>
      <c r="AB770" s="12"/>
      <c r="AC770" s="12"/>
      <c r="AD770" s="12"/>
      <c r="AE770" s="13"/>
      <c r="AF770" s="12"/>
      <c r="AG770" s="1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</row>
    <row r="771" spans="1:189" ht="12.75" x14ac:dyDescent="0.15">
      <c r="A771" s="127">
        <f t="shared" si="223"/>
        <v>43883</v>
      </c>
      <c r="B771" s="145" t="str">
        <f t="shared" ca="1" si="232"/>
        <v>n.d</v>
      </c>
      <c r="C771" s="128">
        <f t="shared" si="224"/>
        <v>0</v>
      </c>
      <c r="D771" s="129">
        <f ca="1">IF(A771&lt;$B$1,VLOOKUP(A771,[1]DI!$A$4:$B$15000,2),0)</f>
        <v>0</v>
      </c>
      <c r="E771" s="128">
        <f t="shared" ca="1" si="218"/>
        <v>1</v>
      </c>
      <c r="F771" s="128">
        <f ca="1">(TRUNC(PRODUCT($E$12:$E770),16))</f>
        <v>1.1269154332837501</v>
      </c>
      <c r="G771" s="128">
        <f t="shared" ca="1" si="235"/>
        <v>1.1267228876094899</v>
      </c>
      <c r="H771" s="128">
        <f t="shared" ca="1" si="219"/>
        <v>1.0001708899999999</v>
      </c>
      <c r="I771" s="129">
        <f t="shared" si="225"/>
        <v>0.02</v>
      </c>
      <c r="J771" s="136">
        <f t="shared" si="226"/>
        <v>43860</v>
      </c>
      <c r="K771" s="130">
        <f t="shared" si="227"/>
        <v>16</v>
      </c>
      <c r="L771" s="131">
        <f t="shared" si="233"/>
        <v>17</v>
      </c>
      <c r="M771" s="132">
        <f t="shared" si="234"/>
        <v>1.001336784</v>
      </c>
      <c r="N771" s="132">
        <f t="shared" ca="1" si="220"/>
        <v>1.0015079019999999</v>
      </c>
      <c r="O771" s="131">
        <f t="shared" si="228"/>
        <v>0</v>
      </c>
      <c r="P771" s="17">
        <f t="shared" ca="1" si="229"/>
        <v>0</v>
      </c>
      <c r="Q771" s="133">
        <f t="shared" si="221"/>
        <v>0</v>
      </c>
      <c r="R771" s="134" t="str">
        <f t="shared" si="230"/>
        <v>J=</v>
      </c>
      <c r="S771" s="136">
        <f t="shared" si="231"/>
        <v>44214</v>
      </c>
      <c r="T771" s="135">
        <f t="shared" si="222"/>
        <v>0</v>
      </c>
      <c r="U771" s="12"/>
      <c r="V771" s="12"/>
      <c r="W771" s="12"/>
      <c r="X771" s="12"/>
      <c r="Y771" s="5"/>
      <c r="Z771" s="12"/>
      <c r="AA771" s="12"/>
      <c r="AB771" s="12"/>
      <c r="AC771" s="12"/>
      <c r="AD771" s="12"/>
      <c r="AE771" s="13"/>
      <c r="AF771" s="12"/>
      <c r="AG771" s="1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</row>
    <row r="772" spans="1:189" ht="12.75" x14ac:dyDescent="0.15">
      <c r="A772" s="127">
        <f t="shared" si="223"/>
        <v>43884</v>
      </c>
      <c r="B772" s="145" t="str">
        <f t="shared" ca="1" si="232"/>
        <v>n.d</v>
      </c>
      <c r="C772" s="128">
        <f t="shared" si="224"/>
        <v>0</v>
      </c>
      <c r="D772" s="129">
        <f ca="1">IF(A772&lt;$B$1,VLOOKUP(A772,[1]DI!$A$4:$B$15000,2),0)</f>
        <v>0</v>
      </c>
      <c r="E772" s="128">
        <f t="shared" ca="1" si="218"/>
        <v>1</v>
      </c>
      <c r="F772" s="128">
        <f ca="1">(TRUNC(PRODUCT($E$12:$E771),16))</f>
        <v>1.1269154332837501</v>
      </c>
      <c r="G772" s="128">
        <f t="shared" ca="1" si="235"/>
        <v>1.1267228876094899</v>
      </c>
      <c r="H772" s="128">
        <f t="shared" ca="1" si="219"/>
        <v>1.0001708899999999</v>
      </c>
      <c r="I772" s="129">
        <f t="shared" si="225"/>
        <v>0.02</v>
      </c>
      <c r="J772" s="136">
        <f t="shared" si="226"/>
        <v>43860</v>
      </c>
      <c r="K772" s="130">
        <f t="shared" si="227"/>
        <v>16</v>
      </c>
      <c r="L772" s="131">
        <f t="shared" si="233"/>
        <v>17</v>
      </c>
      <c r="M772" s="132">
        <f t="shared" si="234"/>
        <v>1.001336784</v>
      </c>
      <c r="N772" s="132">
        <f t="shared" ca="1" si="220"/>
        <v>1.0015079019999999</v>
      </c>
      <c r="O772" s="131">
        <f t="shared" si="228"/>
        <v>0</v>
      </c>
      <c r="P772" s="17">
        <f t="shared" ca="1" si="229"/>
        <v>0</v>
      </c>
      <c r="Q772" s="133">
        <f t="shared" si="221"/>
        <v>0</v>
      </c>
      <c r="R772" s="134" t="str">
        <f t="shared" si="230"/>
        <v>J=</v>
      </c>
      <c r="S772" s="136">
        <f t="shared" si="231"/>
        <v>44214</v>
      </c>
      <c r="T772" s="135">
        <f t="shared" si="222"/>
        <v>0</v>
      </c>
      <c r="U772" s="12"/>
      <c r="V772" s="12"/>
      <c r="W772" s="12"/>
      <c r="X772" s="12"/>
      <c r="Y772" s="5"/>
      <c r="Z772" s="12"/>
      <c r="AA772" s="12"/>
      <c r="AB772" s="12"/>
      <c r="AC772" s="12"/>
      <c r="AD772" s="12"/>
      <c r="AE772" s="13"/>
      <c r="AF772" s="12"/>
      <c r="AG772" s="1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</row>
    <row r="773" spans="1:189" ht="12.75" x14ac:dyDescent="0.15">
      <c r="A773" s="127">
        <f t="shared" si="223"/>
        <v>43885</v>
      </c>
      <c r="B773" s="145" t="str">
        <f t="shared" ca="1" si="232"/>
        <v>n.d</v>
      </c>
      <c r="C773" s="128">
        <f t="shared" si="224"/>
        <v>0</v>
      </c>
      <c r="D773" s="129">
        <f ca="1">IF(A773&lt;$B$1,VLOOKUP(A773,[1]DI!$A$4:$B$15000,2),0)</f>
        <v>0</v>
      </c>
      <c r="E773" s="128">
        <f t="shared" ca="1" si="218"/>
        <v>1</v>
      </c>
      <c r="F773" s="128">
        <f ca="1">(TRUNC(PRODUCT($E$12:$E772),16))</f>
        <v>1.1269154332837501</v>
      </c>
      <c r="G773" s="128">
        <f t="shared" ca="1" si="235"/>
        <v>1.1267228876094899</v>
      </c>
      <c r="H773" s="128">
        <f t="shared" ca="1" si="219"/>
        <v>1.0001708899999999</v>
      </c>
      <c r="I773" s="129">
        <f t="shared" si="225"/>
        <v>0.02</v>
      </c>
      <c r="J773" s="136">
        <f t="shared" si="226"/>
        <v>43860</v>
      </c>
      <c r="K773" s="130">
        <f t="shared" si="227"/>
        <v>16</v>
      </c>
      <c r="L773" s="131">
        <f t="shared" si="233"/>
        <v>17</v>
      </c>
      <c r="M773" s="132">
        <f t="shared" si="234"/>
        <v>1.001336784</v>
      </c>
      <c r="N773" s="132">
        <f t="shared" ca="1" si="220"/>
        <v>1.0015079019999999</v>
      </c>
      <c r="O773" s="131">
        <f t="shared" si="228"/>
        <v>0</v>
      </c>
      <c r="P773" s="17">
        <f t="shared" ca="1" si="229"/>
        <v>0</v>
      </c>
      <c r="Q773" s="133">
        <f t="shared" si="221"/>
        <v>0</v>
      </c>
      <c r="R773" s="134" t="str">
        <f t="shared" si="230"/>
        <v>J=</v>
      </c>
      <c r="S773" s="136">
        <f t="shared" si="231"/>
        <v>44214</v>
      </c>
      <c r="T773" s="135">
        <f t="shared" si="222"/>
        <v>0</v>
      </c>
      <c r="U773" s="12"/>
      <c r="V773" s="12"/>
      <c r="W773" s="12"/>
      <c r="X773" s="12"/>
      <c r="Y773" s="5"/>
      <c r="Z773" s="12"/>
      <c r="AA773" s="12"/>
      <c r="AB773" s="12"/>
      <c r="AC773" s="12"/>
      <c r="AD773" s="12"/>
      <c r="AE773" s="13"/>
      <c r="AF773" s="12"/>
      <c r="AG773" s="1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</row>
    <row r="774" spans="1:189" ht="12.75" x14ac:dyDescent="0.15">
      <c r="A774" s="127">
        <f t="shared" si="223"/>
        <v>43886</v>
      </c>
      <c r="B774" s="145" t="str">
        <f t="shared" ca="1" si="232"/>
        <v>n.d</v>
      </c>
      <c r="C774" s="128">
        <f t="shared" si="224"/>
        <v>0</v>
      </c>
      <c r="D774" s="129">
        <f ca="1">IF(A774&lt;$B$1,VLOOKUP(A774,[1]DI!$A$4:$B$15000,2),0)</f>
        <v>0</v>
      </c>
      <c r="E774" s="128">
        <f t="shared" ca="1" si="218"/>
        <v>1</v>
      </c>
      <c r="F774" s="128">
        <f ca="1">(TRUNC(PRODUCT($E$12:$E773),16))</f>
        <v>1.1269154332837501</v>
      </c>
      <c r="G774" s="128">
        <f t="shared" ca="1" si="235"/>
        <v>1.1267228876094899</v>
      </c>
      <c r="H774" s="128">
        <f t="shared" ca="1" si="219"/>
        <v>1.0001708899999999</v>
      </c>
      <c r="I774" s="129">
        <f t="shared" si="225"/>
        <v>0.02</v>
      </c>
      <c r="J774" s="136">
        <f t="shared" si="226"/>
        <v>43860</v>
      </c>
      <c r="K774" s="130">
        <f t="shared" si="227"/>
        <v>16</v>
      </c>
      <c r="L774" s="131">
        <f t="shared" si="233"/>
        <v>17</v>
      </c>
      <c r="M774" s="132">
        <f t="shared" si="234"/>
        <v>1.001336784</v>
      </c>
      <c r="N774" s="132">
        <f t="shared" ca="1" si="220"/>
        <v>1.0015079019999999</v>
      </c>
      <c r="O774" s="131">
        <f t="shared" si="228"/>
        <v>0</v>
      </c>
      <c r="P774" s="17">
        <f t="shared" ca="1" si="229"/>
        <v>0</v>
      </c>
      <c r="Q774" s="133">
        <f t="shared" si="221"/>
        <v>0</v>
      </c>
      <c r="R774" s="134" t="str">
        <f t="shared" si="230"/>
        <v>J=</v>
      </c>
      <c r="S774" s="136">
        <f t="shared" si="231"/>
        <v>44214</v>
      </c>
      <c r="T774" s="135">
        <f t="shared" si="222"/>
        <v>0</v>
      </c>
      <c r="U774" s="12"/>
      <c r="V774" s="12"/>
      <c r="W774" s="12"/>
      <c r="X774" s="12"/>
      <c r="Y774" s="5"/>
      <c r="Z774" s="12"/>
      <c r="AA774" s="12"/>
      <c r="AB774" s="12"/>
      <c r="AC774" s="12"/>
      <c r="AD774" s="12"/>
      <c r="AE774" s="13"/>
      <c r="AF774" s="12"/>
      <c r="AG774" s="1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</row>
    <row r="775" spans="1:189" ht="12.75" x14ac:dyDescent="0.15">
      <c r="A775" s="127">
        <f t="shared" si="223"/>
        <v>43887</v>
      </c>
      <c r="B775" s="145" t="str">
        <f t="shared" ca="1" si="232"/>
        <v>n.d</v>
      </c>
      <c r="C775" s="128">
        <f t="shared" si="224"/>
        <v>0</v>
      </c>
      <c r="D775" s="129">
        <f ca="1">IF(A775&lt;$B$1,VLOOKUP(A775,[1]DI!$A$4:$B$15000,2),0)</f>
        <v>0</v>
      </c>
      <c r="E775" s="128">
        <f t="shared" ca="1" si="218"/>
        <v>1</v>
      </c>
      <c r="F775" s="128">
        <f ca="1">(TRUNC(PRODUCT($E$12:$E774),16))</f>
        <v>1.1269154332837501</v>
      </c>
      <c r="G775" s="128">
        <f t="shared" ca="1" si="235"/>
        <v>1.1267228876094899</v>
      </c>
      <c r="H775" s="128">
        <f t="shared" ca="1" si="219"/>
        <v>1.0001708899999999</v>
      </c>
      <c r="I775" s="129">
        <f t="shared" si="225"/>
        <v>0.02</v>
      </c>
      <c r="J775" s="136">
        <f t="shared" si="226"/>
        <v>43860</v>
      </c>
      <c r="K775" s="130">
        <f t="shared" si="227"/>
        <v>17</v>
      </c>
      <c r="L775" s="131">
        <f t="shared" si="233"/>
        <v>17</v>
      </c>
      <c r="M775" s="132">
        <f t="shared" si="234"/>
        <v>1.001336784</v>
      </c>
      <c r="N775" s="132">
        <f t="shared" ca="1" si="220"/>
        <v>1.0015079019999999</v>
      </c>
      <c r="O775" s="131">
        <f t="shared" si="228"/>
        <v>0</v>
      </c>
      <c r="P775" s="17">
        <f t="shared" ca="1" si="229"/>
        <v>0</v>
      </c>
      <c r="Q775" s="133">
        <f t="shared" si="221"/>
        <v>0</v>
      </c>
      <c r="R775" s="134" t="str">
        <f t="shared" si="230"/>
        <v>J=</v>
      </c>
      <c r="S775" s="136">
        <f t="shared" si="231"/>
        <v>44214</v>
      </c>
      <c r="T775" s="135">
        <f t="shared" si="222"/>
        <v>0</v>
      </c>
      <c r="U775" s="12"/>
      <c r="V775" s="12"/>
      <c r="W775" s="12"/>
      <c r="X775" s="12"/>
      <c r="Y775" s="5"/>
      <c r="Z775" s="12"/>
      <c r="AA775" s="12"/>
      <c r="AB775" s="12"/>
      <c r="AC775" s="12"/>
      <c r="AD775" s="12"/>
      <c r="AE775" s="13"/>
      <c r="AF775" s="12"/>
      <c r="AG775" s="1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</row>
    <row r="776" spans="1:189" ht="12.75" x14ac:dyDescent="0.15">
      <c r="A776" s="127">
        <f t="shared" si="223"/>
        <v>43888</v>
      </c>
      <c r="B776" s="145" t="str">
        <f t="shared" ca="1" si="232"/>
        <v>n.d</v>
      </c>
      <c r="C776" s="128">
        <f t="shared" si="224"/>
        <v>0</v>
      </c>
      <c r="D776" s="129">
        <f ca="1">IF(A776&lt;$B$1,VLOOKUP(A776,[1]DI!$A$4:$B$15000,2),0)</f>
        <v>0</v>
      </c>
      <c r="E776" s="128">
        <f t="shared" ca="1" si="218"/>
        <v>1</v>
      </c>
      <c r="F776" s="128">
        <f ca="1">(TRUNC(PRODUCT($E$12:$E775),16))</f>
        <v>1.1269154332837501</v>
      </c>
      <c r="G776" s="128">
        <f t="shared" ca="1" si="235"/>
        <v>1.1267228876094899</v>
      </c>
      <c r="H776" s="128">
        <f t="shared" ca="1" si="219"/>
        <v>1.0001708899999999</v>
      </c>
      <c r="I776" s="129">
        <f t="shared" si="225"/>
        <v>0.02</v>
      </c>
      <c r="J776" s="136">
        <f t="shared" si="226"/>
        <v>43860</v>
      </c>
      <c r="K776" s="130">
        <f t="shared" si="227"/>
        <v>18</v>
      </c>
      <c r="L776" s="131">
        <f t="shared" si="233"/>
        <v>18</v>
      </c>
      <c r="M776" s="132">
        <f t="shared" si="234"/>
        <v>1.0014154740000001</v>
      </c>
      <c r="N776" s="132">
        <f t="shared" ca="1" si="220"/>
        <v>1.001586606</v>
      </c>
      <c r="O776" s="131">
        <f t="shared" si="228"/>
        <v>0</v>
      </c>
      <c r="P776" s="17">
        <f t="shared" ca="1" si="229"/>
        <v>0</v>
      </c>
      <c r="Q776" s="133">
        <f t="shared" si="221"/>
        <v>0</v>
      </c>
      <c r="R776" s="134" t="str">
        <f t="shared" si="230"/>
        <v>J=</v>
      </c>
      <c r="S776" s="136">
        <f t="shared" si="231"/>
        <v>44214</v>
      </c>
      <c r="T776" s="135">
        <f t="shared" si="222"/>
        <v>0</v>
      </c>
      <c r="U776" s="12"/>
      <c r="V776" s="12"/>
      <c r="W776" s="12"/>
      <c r="X776" s="12"/>
      <c r="Y776" s="5"/>
      <c r="Z776" s="12"/>
      <c r="AA776" s="12"/>
      <c r="AB776" s="12"/>
      <c r="AC776" s="12"/>
      <c r="AD776" s="12"/>
      <c r="AE776" s="13"/>
      <c r="AF776" s="12"/>
      <c r="AG776" s="1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</row>
    <row r="777" spans="1:189" ht="12.75" x14ac:dyDescent="0.15">
      <c r="A777" s="127">
        <f t="shared" si="223"/>
        <v>43889</v>
      </c>
      <c r="B777" s="145" t="str">
        <f t="shared" ca="1" si="232"/>
        <v>n.d</v>
      </c>
      <c r="C777" s="128">
        <f t="shared" si="224"/>
        <v>0</v>
      </c>
      <c r="D777" s="129">
        <f ca="1">IF(A777&lt;$B$1,VLOOKUP(A777,[1]DI!$A$4:$B$15000,2),0)</f>
        <v>0</v>
      </c>
      <c r="E777" s="128">
        <f t="shared" ca="1" si="218"/>
        <v>1</v>
      </c>
      <c r="F777" s="128">
        <f ca="1">(TRUNC(PRODUCT($E$12:$E776),16))</f>
        <v>1.1269154332837501</v>
      </c>
      <c r="G777" s="128">
        <f t="shared" ca="1" si="235"/>
        <v>1.1267228876094899</v>
      </c>
      <c r="H777" s="128">
        <f t="shared" ca="1" si="219"/>
        <v>1.0001708899999999</v>
      </c>
      <c r="I777" s="129">
        <f t="shared" si="225"/>
        <v>0.02</v>
      </c>
      <c r="J777" s="136">
        <f t="shared" si="226"/>
        <v>43860</v>
      </c>
      <c r="K777" s="130">
        <f t="shared" si="227"/>
        <v>19</v>
      </c>
      <c r="L777" s="131">
        <f t="shared" si="233"/>
        <v>19</v>
      </c>
      <c r="M777" s="132">
        <f t="shared" si="234"/>
        <v>1.00149417</v>
      </c>
      <c r="N777" s="132">
        <f t="shared" ca="1" si="220"/>
        <v>1.0016653149999999</v>
      </c>
      <c r="O777" s="131">
        <f t="shared" si="228"/>
        <v>0</v>
      </c>
      <c r="P777" s="17">
        <f t="shared" ca="1" si="229"/>
        <v>0</v>
      </c>
      <c r="Q777" s="133">
        <f t="shared" si="221"/>
        <v>0</v>
      </c>
      <c r="R777" s="134" t="str">
        <f t="shared" si="230"/>
        <v>J=</v>
      </c>
      <c r="S777" s="136">
        <f t="shared" si="231"/>
        <v>44214</v>
      </c>
      <c r="T777" s="135">
        <f t="shared" si="222"/>
        <v>0</v>
      </c>
      <c r="U777" s="12"/>
      <c r="V777" s="12"/>
      <c r="W777" s="12"/>
      <c r="X777" s="12"/>
      <c r="Y777" s="5"/>
      <c r="Z777" s="12"/>
      <c r="AA777" s="12"/>
      <c r="AB777" s="12"/>
      <c r="AC777" s="12"/>
      <c r="AD777" s="12"/>
      <c r="AE777" s="13"/>
      <c r="AF777" s="12"/>
      <c r="AG777" s="1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</row>
    <row r="778" spans="1:189" ht="12.75" x14ac:dyDescent="0.15">
      <c r="A778" s="127">
        <f t="shared" si="223"/>
        <v>43890</v>
      </c>
      <c r="B778" s="145" t="str">
        <f t="shared" ca="1" si="232"/>
        <v>n.d</v>
      </c>
      <c r="C778" s="128">
        <f t="shared" si="224"/>
        <v>0</v>
      </c>
      <c r="D778" s="129">
        <f ca="1">IF(A778&lt;$B$1,VLOOKUP(A778,[1]DI!$A$4:$B$15000,2),0)</f>
        <v>0</v>
      </c>
      <c r="E778" s="128">
        <f t="shared" ca="1" si="218"/>
        <v>1</v>
      </c>
      <c r="F778" s="128">
        <f ca="1">(TRUNC(PRODUCT($E$12:$E777),16))</f>
        <v>1.1269154332837501</v>
      </c>
      <c r="G778" s="128">
        <f t="shared" ca="1" si="235"/>
        <v>1.1267228876094899</v>
      </c>
      <c r="H778" s="128">
        <f t="shared" ca="1" si="219"/>
        <v>1.0001708899999999</v>
      </c>
      <c r="I778" s="129">
        <f t="shared" si="225"/>
        <v>0.02</v>
      </c>
      <c r="J778" s="136">
        <f t="shared" si="226"/>
        <v>43860</v>
      </c>
      <c r="K778" s="130">
        <f t="shared" si="227"/>
        <v>19</v>
      </c>
      <c r="L778" s="131">
        <f t="shared" si="233"/>
        <v>20</v>
      </c>
      <c r="M778" s="132">
        <f t="shared" si="234"/>
        <v>1.001572873</v>
      </c>
      <c r="N778" s="132">
        <f t="shared" ca="1" si="220"/>
        <v>1.001744032</v>
      </c>
      <c r="O778" s="131">
        <f t="shared" si="228"/>
        <v>0</v>
      </c>
      <c r="P778" s="17">
        <f t="shared" ca="1" si="229"/>
        <v>0</v>
      </c>
      <c r="Q778" s="133">
        <f t="shared" si="221"/>
        <v>0</v>
      </c>
      <c r="R778" s="134" t="str">
        <f t="shared" si="230"/>
        <v>J=</v>
      </c>
      <c r="S778" s="136">
        <f t="shared" si="231"/>
        <v>44214</v>
      </c>
      <c r="T778" s="135">
        <f t="shared" si="222"/>
        <v>0</v>
      </c>
      <c r="U778" s="12"/>
      <c r="V778" s="12"/>
      <c r="W778" s="12"/>
      <c r="X778" s="12"/>
      <c r="Y778" s="5"/>
      <c r="Z778" s="12"/>
      <c r="AA778" s="12"/>
      <c r="AB778" s="12"/>
      <c r="AC778" s="12"/>
      <c r="AD778" s="12"/>
      <c r="AE778" s="13"/>
      <c r="AF778" s="12"/>
      <c r="AG778" s="1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</row>
    <row r="779" spans="1:189" ht="12.75" x14ac:dyDescent="0.15">
      <c r="A779" s="127">
        <f t="shared" si="223"/>
        <v>43891</v>
      </c>
      <c r="B779" s="145" t="str">
        <f t="shared" ca="1" si="232"/>
        <v>n.d</v>
      </c>
      <c r="C779" s="128">
        <f t="shared" si="224"/>
        <v>0</v>
      </c>
      <c r="D779" s="129">
        <f ca="1">IF(A779&lt;$B$1,VLOOKUP(A779,[1]DI!$A$4:$B$15000,2),0)</f>
        <v>0</v>
      </c>
      <c r="E779" s="128">
        <f t="shared" ca="1" si="218"/>
        <v>1</v>
      </c>
      <c r="F779" s="128">
        <f ca="1">(TRUNC(PRODUCT($E$12:$E778),16))</f>
        <v>1.1269154332837501</v>
      </c>
      <c r="G779" s="128">
        <f t="shared" ca="1" si="235"/>
        <v>1.1267228876094899</v>
      </c>
      <c r="H779" s="128">
        <f t="shared" ca="1" si="219"/>
        <v>1.0001708899999999</v>
      </c>
      <c r="I779" s="129">
        <f t="shared" si="225"/>
        <v>0.02</v>
      </c>
      <c r="J779" s="136">
        <f t="shared" si="226"/>
        <v>43860</v>
      </c>
      <c r="K779" s="130">
        <f t="shared" si="227"/>
        <v>19</v>
      </c>
      <c r="L779" s="131">
        <f t="shared" si="233"/>
        <v>20</v>
      </c>
      <c r="M779" s="132">
        <f t="shared" si="234"/>
        <v>1.001572873</v>
      </c>
      <c r="N779" s="132">
        <f t="shared" ca="1" si="220"/>
        <v>1.001744032</v>
      </c>
      <c r="O779" s="131">
        <f t="shared" si="228"/>
        <v>0</v>
      </c>
      <c r="P779" s="17">
        <f t="shared" ca="1" si="229"/>
        <v>0</v>
      </c>
      <c r="Q779" s="133">
        <f t="shared" si="221"/>
        <v>0</v>
      </c>
      <c r="R779" s="134" t="str">
        <f t="shared" si="230"/>
        <v>J=</v>
      </c>
      <c r="S779" s="136">
        <f t="shared" si="231"/>
        <v>44214</v>
      </c>
      <c r="T779" s="135">
        <f t="shared" si="222"/>
        <v>0</v>
      </c>
      <c r="U779" s="12"/>
      <c r="V779" s="12"/>
      <c r="W779" s="12"/>
      <c r="X779" s="12"/>
      <c r="Y779" s="5"/>
      <c r="Z779" s="12"/>
      <c r="AA779" s="12"/>
      <c r="AB779" s="12"/>
      <c r="AC779" s="12"/>
      <c r="AD779" s="12"/>
      <c r="AE779" s="13"/>
      <c r="AF779" s="12"/>
      <c r="AG779" s="1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</row>
    <row r="780" spans="1:189" ht="12.75" x14ac:dyDescent="0.15">
      <c r="A780" s="127">
        <f t="shared" si="223"/>
        <v>43892</v>
      </c>
      <c r="B780" s="145" t="str">
        <f t="shared" ca="1" si="232"/>
        <v>n.d</v>
      </c>
      <c r="C780" s="128">
        <f t="shared" si="224"/>
        <v>0</v>
      </c>
      <c r="D780" s="129">
        <f ca="1">IF(A780&lt;$B$1,VLOOKUP(A780,[1]DI!$A$4:$B$15000,2),0)</f>
        <v>0</v>
      </c>
      <c r="E780" s="128">
        <f t="shared" ref="E780:E843" ca="1" si="236">IF(A780&lt;A$10,1,ROUND(((1+D780)^(1/252)),8))</f>
        <v>1</v>
      </c>
      <c r="F780" s="128">
        <f ca="1">(TRUNC(PRODUCT($E$12:$E779),16))</f>
        <v>1.1269154332837501</v>
      </c>
      <c r="G780" s="128">
        <f t="shared" ca="1" si="235"/>
        <v>1.1267228876094899</v>
      </c>
      <c r="H780" s="128">
        <f t="shared" ref="H780:H843" ca="1" si="237">ROUND(F780/G780,8)</f>
        <v>1.0001708899999999</v>
      </c>
      <c r="I780" s="129">
        <f t="shared" si="225"/>
        <v>0.02</v>
      </c>
      <c r="J780" s="136">
        <f t="shared" si="226"/>
        <v>43860</v>
      </c>
      <c r="K780" s="130">
        <f t="shared" si="227"/>
        <v>20</v>
      </c>
      <c r="L780" s="131">
        <f t="shared" si="233"/>
        <v>20</v>
      </c>
      <c r="M780" s="132">
        <f t="shared" ref="M780:M843" si="238">ROUND((I780+1)^(L780/252),9)</f>
        <v>1.001572873</v>
      </c>
      <c r="N780" s="132">
        <f t="shared" ref="N780:N843" ca="1" si="239">ROUND(H780*M780,9)</f>
        <v>1.001744032</v>
      </c>
      <c r="O780" s="131">
        <f t="shared" si="228"/>
        <v>0</v>
      </c>
      <c r="P780" s="17">
        <f t="shared" ca="1" si="229"/>
        <v>0</v>
      </c>
      <c r="Q780" s="133">
        <f t="shared" ref="Q780:Q843" si="240">IF(O780&gt;0,VLOOKUP(A780,$W$12:$AB$60,5),0)</f>
        <v>0</v>
      </c>
      <c r="R780" s="134" t="str">
        <f t="shared" si="230"/>
        <v>J=</v>
      </c>
      <c r="S780" s="136">
        <f t="shared" si="231"/>
        <v>44214</v>
      </c>
      <c r="T780" s="135">
        <f t="shared" ref="T780:T843" si="241">IF(O780&gt;0,(P780+Q780)*T$9,0)</f>
        <v>0</v>
      </c>
      <c r="U780" s="12"/>
      <c r="V780" s="12"/>
      <c r="W780" s="12"/>
      <c r="X780" s="12"/>
      <c r="Y780" s="5"/>
      <c r="Z780" s="12"/>
      <c r="AA780" s="12"/>
      <c r="AB780" s="12"/>
      <c r="AC780" s="12"/>
      <c r="AD780" s="12"/>
      <c r="AE780" s="13"/>
      <c r="AF780" s="12"/>
      <c r="AG780" s="1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</row>
    <row r="781" spans="1:189" ht="12.75" x14ac:dyDescent="0.15">
      <c r="A781" s="127">
        <f t="shared" ref="A781:A844" si="242">(A780+1)</f>
        <v>43893</v>
      </c>
      <c r="B781" s="145" t="str">
        <f t="shared" ca="1" si="232"/>
        <v>n.d</v>
      </c>
      <c r="C781" s="128">
        <f t="shared" ref="C781:C844" si="243">(C780-Q780)</f>
        <v>0</v>
      </c>
      <c r="D781" s="129">
        <f ca="1">IF(A781&lt;$B$1,VLOOKUP(A781,[1]DI!$A$4:$B$15000,2),0)</f>
        <v>0</v>
      </c>
      <c r="E781" s="128">
        <f t="shared" ca="1" si="236"/>
        <v>1</v>
      </c>
      <c r="F781" s="128">
        <f ca="1">(TRUNC(PRODUCT($E$12:$E780),16))</f>
        <v>1.1269154332837501</v>
      </c>
      <c r="G781" s="128">
        <f t="shared" ca="1" si="235"/>
        <v>1.1267228876094899</v>
      </c>
      <c r="H781" s="128">
        <f t="shared" ca="1" si="237"/>
        <v>1.0001708899999999</v>
      </c>
      <c r="I781" s="129">
        <f t="shared" ref="I781:I844" si="244">I780</f>
        <v>0.02</v>
      </c>
      <c r="J781" s="136">
        <f t="shared" ref="J781:J844" si="245">IF(O780&gt;0,VLOOKUP(O780,V$12:AF$60,2),J780)</f>
        <v>43860</v>
      </c>
      <c r="K781" s="130">
        <f t="shared" ref="K781:K844" si="246">IF(A781&gt;J781,IF(NETWORKDAYS(J781,A781,$V$71:$V$455)-1=0,1,NETWORKDAYS(J781,A781,$V$71:$V$455)-1),0)</f>
        <v>21</v>
      </c>
      <c r="L781" s="131">
        <f t="shared" ref="L781:L844" si="247">IF(AND(K781=1,K780=1),1,IF(K781&gt;0,IF(K781=K780,K781+1,K781),0))</f>
        <v>21</v>
      </c>
      <c r="M781" s="132">
        <f t="shared" si="238"/>
        <v>1.001651581</v>
      </c>
      <c r="N781" s="132">
        <f t="shared" ca="1" si="239"/>
        <v>1.0018227529999999</v>
      </c>
      <c r="O781" s="131">
        <f t="shared" ref="O781:O844" si="248">IF(VLOOKUP(A781,W$12:AD$60,8)=VLOOKUP(A780,W$12:AD$60,8),0,VLOOKUP(A781,W$12:AD$60,8))</f>
        <v>0</v>
      </c>
      <c r="P781" s="17">
        <f t="shared" ref="P781:P844" ca="1" si="249">TRUNC(((N781-1)*C781),8)</f>
        <v>0</v>
      </c>
      <c r="Q781" s="133">
        <f t="shared" si="240"/>
        <v>0</v>
      </c>
      <c r="R781" s="134" t="str">
        <f t="shared" ref="R781:R844" si="250">IF(O780&gt;0,VLOOKUP(O780,V$12:AF$60,10),R780)</f>
        <v>J=</v>
      </c>
      <c r="S781" s="136">
        <f t="shared" ref="S781:S844" si="251">IF(O780&gt;0,VLOOKUP(O780,V$12:AF$60,11),S780)</f>
        <v>44214</v>
      </c>
      <c r="T781" s="135">
        <f t="shared" si="241"/>
        <v>0</v>
      </c>
      <c r="U781" s="12"/>
      <c r="V781" s="12"/>
      <c r="W781" s="12"/>
      <c r="X781" s="12"/>
      <c r="Y781" s="5"/>
      <c r="Z781" s="12"/>
      <c r="AA781" s="12"/>
      <c r="AB781" s="12"/>
      <c r="AC781" s="12"/>
      <c r="AD781" s="12"/>
      <c r="AE781" s="13"/>
      <c r="AF781" s="12"/>
      <c r="AG781" s="1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</row>
    <row r="782" spans="1:189" ht="12.75" x14ac:dyDescent="0.15">
      <c r="A782" s="127">
        <f t="shared" si="242"/>
        <v>43894</v>
      </c>
      <c r="B782" s="145" t="str">
        <f t="shared" ref="B782:B845" ca="1" si="252">IF(A782&lt;=TODAY(),C782+P782,IF(AND(A782&gt;TODAY(),A782&lt;=$B$1),IF(VLOOKUP(TODAY(),$A$10:$D$10000,4,FALSE)=0,"n.d",C782+P782),"n.d"))</f>
        <v>n.d</v>
      </c>
      <c r="C782" s="128">
        <f t="shared" si="243"/>
        <v>0</v>
      </c>
      <c r="D782" s="129">
        <f ca="1">IF(A782&lt;$B$1,VLOOKUP(A782,[1]DI!$A$4:$B$15000,2),0)</f>
        <v>0</v>
      </c>
      <c r="E782" s="128">
        <f t="shared" ca="1" si="236"/>
        <v>1</v>
      </c>
      <c r="F782" s="128">
        <f ca="1">(TRUNC(PRODUCT($E$12:$E781),16))</f>
        <v>1.1269154332837501</v>
      </c>
      <c r="G782" s="128">
        <f t="shared" ca="1" si="235"/>
        <v>1.1267228876094899</v>
      </c>
      <c r="H782" s="128">
        <f t="shared" ca="1" si="237"/>
        <v>1.0001708899999999</v>
      </c>
      <c r="I782" s="129">
        <f t="shared" si="244"/>
        <v>0.02</v>
      </c>
      <c r="J782" s="136">
        <f t="shared" si="245"/>
        <v>43860</v>
      </c>
      <c r="K782" s="130">
        <f t="shared" si="246"/>
        <v>22</v>
      </c>
      <c r="L782" s="131">
        <f t="shared" si="247"/>
        <v>22</v>
      </c>
      <c r="M782" s="132">
        <f t="shared" si="238"/>
        <v>1.0017302960000001</v>
      </c>
      <c r="N782" s="132">
        <f t="shared" ca="1" si="239"/>
        <v>1.0019014820000001</v>
      </c>
      <c r="O782" s="131">
        <f t="shared" si="248"/>
        <v>0</v>
      </c>
      <c r="P782" s="17">
        <f t="shared" ca="1" si="249"/>
        <v>0</v>
      </c>
      <c r="Q782" s="133">
        <f t="shared" si="240"/>
        <v>0</v>
      </c>
      <c r="R782" s="134" t="str">
        <f t="shared" si="250"/>
        <v>J=</v>
      </c>
      <c r="S782" s="136">
        <f t="shared" si="251"/>
        <v>44214</v>
      </c>
      <c r="T782" s="135">
        <f t="shared" si="241"/>
        <v>0</v>
      </c>
      <c r="U782" s="12"/>
      <c r="V782" s="12"/>
      <c r="W782" s="12"/>
      <c r="X782" s="12"/>
      <c r="Y782" s="5"/>
      <c r="Z782" s="12"/>
      <c r="AA782" s="12"/>
      <c r="AB782" s="12"/>
      <c r="AC782" s="12"/>
      <c r="AD782" s="12"/>
      <c r="AE782" s="13"/>
      <c r="AF782" s="12"/>
      <c r="AG782" s="1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</row>
    <row r="783" spans="1:189" ht="12.75" x14ac:dyDescent="0.15">
      <c r="A783" s="127">
        <f t="shared" si="242"/>
        <v>43895</v>
      </c>
      <c r="B783" s="145" t="str">
        <f t="shared" ca="1" si="252"/>
        <v>n.d</v>
      </c>
      <c r="C783" s="128">
        <f t="shared" si="243"/>
        <v>0</v>
      </c>
      <c r="D783" s="129">
        <f ca="1">IF(A783&lt;$B$1,VLOOKUP(A783,[1]DI!$A$4:$B$15000,2),0)</f>
        <v>0</v>
      </c>
      <c r="E783" s="128">
        <f t="shared" ca="1" si="236"/>
        <v>1</v>
      </c>
      <c r="F783" s="128">
        <f ca="1">(TRUNC(PRODUCT($E$12:$E782),16))</f>
        <v>1.1269154332837501</v>
      </c>
      <c r="G783" s="128">
        <f t="shared" ca="1" si="235"/>
        <v>1.1267228876094899</v>
      </c>
      <c r="H783" s="128">
        <f t="shared" ca="1" si="237"/>
        <v>1.0001708899999999</v>
      </c>
      <c r="I783" s="129">
        <f t="shared" si="244"/>
        <v>0.02</v>
      </c>
      <c r="J783" s="136">
        <f t="shared" si="245"/>
        <v>43860</v>
      </c>
      <c r="K783" s="130">
        <f t="shared" si="246"/>
        <v>23</v>
      </c>
      <c r="L783" s="131">
        <f t="shared" si="247"/>
        <v>23</v>
      </c>
      <c r="M783" s="132">
        <f t="shared" si="238"/>
        <v>1.001809017</v>
      </c>
      <c r="N783" s="132">
        <f t="shared" ca="1" si="239"/>
        <v>1.001980216</v>
      </c>
      <c r="O783" s="131">
        <f t="shared" si="248"/>
        <v>0</v>
      </c>
      <c r="P783" s="17">
        <f t="shared" ca="1" si="249"/>
        <v>0</v>
      </c>
      <c r="Q783" s="133">
        <f t="shared" si="240"/>
        <v>0</v>
      </c>
      <c r="R783" s="134" t="str">
        <f t="shared" si="250"/>
        <v>J=</v>
      </c>
      <c r="S783" s="136">
        <f t="shared" si="251"/>
        <v>44214</v>
      </c>
      <c r="T783" s="135">
        <f t="shared" si="241"/>
        <v>0</v>
      </c>
      <c r="U783" s="12"/>
      <c r="V783" s="12"/>
      <c r="W783" s="12"/>
      <c r="X783" s="12"/>
      <c r="Y783" s="5"/>
      <c r="Z783" s="12"/>
      <c r="AA783" s="12"/>
      <c r="AB783" s="12"/>
      <c r="AC783" s="12"/>
      <c r="AD783" s="12"/>
      <c r="AE783" s="13"/>
      <c r="AF783" s="12"/>
      <c r="AG783" s="1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</row>
    <row r="784" spans="1:189" ht="12.75" x14ac:dyDescent="0.15">
      <c r="A784" s="127">
        <f t="shared" si="242"/>
        <v>43896</v>
      </c>
      <c r="B784" s="145" t="str">
        <f t="shared" ca="1" si="252"/>
        <v>n.d</v>
      </c>
      <c r="C784" s="128">
        <f t="shared" si="243"/>
        <v>0</v>
      </c>
      <c r="D784" s="129">
        <f ca="1">IF(A784&lt;$B$1,VLOOKUP(A784,[1]DI!$A$4:$B$15000,2),0)</f>
        <v>0</v>
      </c>
      <c r="E784" s="128">
        <f t="shared" ca="1" si="236"/>
        <v>1</v>
      </c>
      <c r="F784" s="128">
        <f ca="1">(TRUNC(PRODUCT($E$12:$E783),16))</f>
        <v>1.1269154332837501</v>
      </c>
      <c r="G784" s="128">
        <f t="shared" ca="1" si="235"/>
        <v>1.1267228876094899</v>
      </c>
      <c r="H784" s="128">
        <f t="shared" ca="1" si="237"/>
        <v>1.0001708899999999</v>
      </c>
      <c r="I784" s="129">
        <f t="shared" si="244"/>
        <v>0.02</v>
      </c>
      <c r="J784" s="136">
        <f t="shared" si="245"/>
        <v>43860</v>
      </c>
      <c r="K784" s="130">
        <f t="shared" si="246"/>
        <v>24</v>
      </c>
      <c r="L784" s="131">
        <f t="shared" si="247"/>
        <v>24</v>
      </c>
      <c r="M784" s="132">
        <f t="shared" si="238"/>
        <v>1.001887744</v>
      </c>
      <c r="N784" s="132">
        <f t="shared" ca="1" si="239"/>
        <v>1.002058957</v>
      </c>
      <c r="O784" s="131">
        <f t="shared" si="248"/>
        <v>0</v>
      </c>
      <c r="P784" s="17">
        <f t="shared" ca="1" si="249"/>
        <v>0</v>
      </c>
      <c r="Q784" s="133">
        <f t="shared" si="240"/>
        <v>0</v>
      </c>
      <c r="R784" s="134" t="str">
        <f t="shared" si="250"/>
        <v>J=</v>
      </c>
      <c r="S784" s="136">
        <f t="shared" si="251"/>
        <v>44214</v>
      </c>
      <c r="T784" s="135">
        <f t="shared" si="241"/>
        <v>0</v>
      </c>
      <c r="U784" s="12"/>
      <c r="V784" s="12"/>
      <c r="W784" s="12"/>
      <c r="X784" s="12"/>
      <c r="Y784" s="5"/>
      <c r="Z784" s="12"/>
      <c r="AA784" s="12"/>
      <c r="AB784" s="12"/>
      <c r="AC784" s="12"/>
      <c r="AD784" s="12"/>
      <c r="AE784" s="13"/>
      <c r="AF784" s="12"/>
      <c r="AG784" s="1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</row>
    <row r="785" spans="1:189" ht="12.75" x14ac:dyDescent="0.15">
      <c r="A785" s="127">
        <f t="shared" si="242"/>
        <v>43897</v>
      </c>
      <c r="B785" s="145" t="str">
        <f t="shared" ca="1" si="252"/>
        <v>n.d</v>
      </c>
      <c r="C785" s="128">
        <f t="shared" si="243"/>
        <v>0</v>
      </c>
      <c r="D785" s="129">
        <f ca="1">IF(A785&lt;$B$1,VLOOKUP(A785,[1]DI!$A$4:$B$15000,2),0)</f>
        <v>0</v>
      </c>
      <c r="E785" s="128">
        <f t="shared" ca="1" si="236"/>
        <v>1</v>
      </c>
      <c r="F785" s="128">
        <f ca="1">(TRUNC(PRODUCT($E$12:$E784),16))</f>
        <v>1.1269154332837501</v>
      </c>
      <c r="G785" s="128">
        <f t="shared" ca="1" si="235"/>
        <v>1.1267228876094899</v>
      </c>
      <c r="H785" s="128">
        <f t="shared" ca="1" si="237"/>
        <v>1.0001708899999999</v>
      </c>
      <c r="I785" s="129">
        <f t="shared" si="244"/>
        <v>0.02</v>
      </c>
      <c r="J785" s="136">
        <f t="shared" si="245"/>
        <v>43860</v>
      </c>
      <c r="K785" s="130">
        <f t="shared" si="246"/>
        <v>24</v>
      </c>
      <c r="L785" s="131">
        <f t="shared" si="247"/>
        <v>25</v>
      </c>
      <c r="M785" s="132">
        <f t="shared" si="238"/>
        <v>1.0019664770000001</v>
      </c>
      <c r="N785" s="132">
        <f t="shared" ca="1" si="239"/>
        <v>1.002137703</v>
      </c>
      <c r="O785" s="131">
        <f t="shared" si="248"/>
        <v>0</v>
      </c>
      <c r="P785" s="17">
        <f t="shared" ca="1" si="249"/>
        <v>0</v>
      </c>
      <c r="Q785" s="133">
        <f t="shared" si="240"/>
        <v>0</v>
      </c>
      <c r="R785" s="134" t="str">
        <f t="shared" si="250"/>
        <v>J=</v>
      </c>
      <c r="S785" s="136">
        <f t="shared" si="251"/>
        <v>44214</v>
      </c>
      <c r="T785" s="135">
        <f t="shared" si="241"/>
        <v>0</v>
      </c>
      <c r="U785" s="12"/>
      <c r="V785" s="12"/>
      <c r="W785" s="12"/>
      <c r="X785" s="12"/>
      <c r="Y785" s="5"/>
      <c r="Z785" s="12"/>
      <c r="AA785" s="12"/>
      <c r="AB785" s="12"/>
      <c r="AC785" s="12"/>
      <c r="AD785" s="12"/>
      <c r="AE785" s="13"/>
      <c r="AF785" s="12"/>
      <c r="AG785" s="1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</row>
    <row r="786" spans="1:189" ht="12.75" x14ac:dyDescent="0.15">
      <c r="A786" s="127">
        <f t="shared" si="242"/>
        <v>43898</v>
      </c>
      <c r="B786" s="145" t="str">
        <f t="shared" ca="1" si="252"/>
        <v>n.d</v>
      </c>
      <c r="C786" s="128">
        <f t="shared" si="243"/>
        <v>0</v>
      </c>
      <c r="D786" s="129">
        <f ca="1">IF(A786&lt;$B$1,VLOOKUP(A786,[1]DI!$A$4:$B$15000,2),0)</f>
        <v>0</v>
      </c>
      <c r="E786" s="128">
        <f t="shared" ca="1" si="236"/>
        <v>1</v>
      </c>
      <c r="F786" s="128">
        <f ca="1">(TRUNC(PRODUCT($E$12:$E785),16))</f>
        <v>1.1269154332837501</v>
      </c>
      <c r="G786" s="128">
        <f t="shared" ca="1" si="235"/>
        <v>1.1267228876094899</v>
      </c>
      <c r="H786" s="128">
        <f t="shared" ca="1" si="237"/>
        <v>1.0001708899999999</v>
      </c>
      <c r="I786" s="129">
        <f t="shared" si="244"/>
        <v>0.02</v>
      </c>
      <c r="J786" s="136">
        <f t="shared" si="245"/>
        <v>43860</v>
      </c>
      <c r="K786" s="130">
        <f t="shared" si="246"/>
        <v>24</v>
      </c>
      <c r="L786" s="131">
        <f t="shared" si="247"/>
        <v>25</v>
      </c>
      <c r="M786" s="132">
        <f t="shared" si="238"/>
        <v>1.0019664770000001</v>
      </c>
      <c r="N786" s="132">
        <f t="shared" ca="1" si="239"/>
        <v>1.002137703</v>
      </c>
      <c r="O786" s="131">
        <f t="shared" si="248"/>
        <v>0</v>
      </c>
      <c r="P786" s="17">
        <f t="shared" ca="1" si="249"/>
        <v>0</v>
      </c>
      <c r="Q786" s="133">
        <f t="shared" si="240"/>
        <v>0</v>
      </c>
      <c r="R786" s="134" t="str">
        <f t="shared" si="250"/>
        <v>J=</v>
      </c>
      <c r="S786" s="136">
        <f t="shared" si="251"/>
        <v>44214</v>
      </c>
      <c r="T786" s="135">
        <f t="shared" si="241"/>
        <v>0</v>
      </c>
      <c r="U786" s="12"/>
      <c r="V786" s="12"/>
      <c r="W786" s="12"/>
      <c r="X786" s="12"/>
      <c r="Y786" s="5"/>
      <c r="Z786" s="12"/>
      <c r="AA786" s="12"/>
      <c r="AB786" s="12"/>
      <c r="AC786" s="12"/>
      <c r="AD786" s="12"/>
      <c r="AE786" s="13"/>
      <c r="AF786" s="12"/>
      <c r="AG786" s="1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</row>
    <row r="787" spans="1:189" ht="12.75" x14ac:dyDescent="0.15">
      <c r="A787" s="127">
        <f t="shared" si="242"/>
        <v>43899</v>
      </c>
      <c r="B787" s="145" t="str">
        <f t="shared" ca="1" si="252"/>
        <v>n.d</v>
      </c>
      <c r="C787" s="128">
        <f t="shared" si="243"/>
        <v>0</v>
      </c>
      <c r="D787" s="129">
        <f ca="1">IF(A787&lt;$B$1,VLOOKUP(A787,[1]DI!$A$4:$B$15000,2),0)</f>
        <v>0</v>
      </c>
      <c r="E787" s="128">
        <f t="shared" ca="1" si="236"/>
        <v>1</v>
      </c>
      <c r="F787" s="128">
        <f ca="1">(TRUNC(PRODUCT($E$12:$E786),16))</f>
        <v>1.1269154332837501</v>
      </c>
      <c r="G787" s="128">
        <f t="shared" ca="1" si="235"/>
        <v>1.1267228876094899</v>
      </c>
      <c r="H787" s="128">
        <f t="shared" ca="1" si="237"/>
        <v>1.0001708899999999</v>
      </c>
      <c r="I787" s="129">
        <f t="shared" si="244"/>
        <v>0.02</v>
      </c>
      <c r="J787" s="136">
        <f t="shared" si="245"/>
        <v>43860</v>
      </c>
      <c r="K787" s="130">
        <f t="shared" si="246"/>
        <v>25</v>
      </c>
      <c r="L787" s="131">
        <f t="shared" si="247"/>
        <v>25</v>
      </c>
      <c r="M787" s="132">
        <f t="shared" si="238"/>
        <v>1.0019664770000001</v>
      </c>
      <c r="N787" s="132">
        <f t="shared" ca="1" si="239"/>
        <v>1.002137703</v>
      </c>
      <c r="O787" s="131">
        <f t="shared" si="248"/>
        <v>0</v>
      </c>
      <c r="P787" s="17">
        <f t="shared" ca="1" si="249"/>
        <v>0</v>
      </c>
      <c r="Q787" s="133">
        <f t="shared" si="240"/>
        <v>0</v>
      </c>
      <c r="R787" s="134" t="str">
        <f t="shared" si="250"/>
        <v>J=</v>
      </c>
      <c r="S787" s="136">
        <f t="shared" si="251"/>
        <v>44214</v>
      </c>
      <c r="T787" s="135">
        <f t="shared" si="241"/>
        <v>0</v>
      </c>
      <c r="U787" s="12"/>
      <c r="V787" s="12"/>
      <c r="W787" s="12"/>
      <c r="X787" s="12"/>
      <c r="Y787" s="5"/>
      <c r="Z787" s="12"/>
      <c r="AA787" s="12"/>
      <c r="AB787" s="12"/>
      <c r="AC787" s="12"/>
      <c r="AD787" s="12"/>
      <c r="AE787" s="13"/>
      <c r="AF787" s="12"/>
      <c r="AG787" s="1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</row>
    <row r="788" spans="1:189" ht="12.75" x14ac:dyDescent="0.15">
      <c r="A788" s="127">
        <f t="shared" si="242"/>
        <v>43900</v>
      </c>
      <c r="B788" s="145" t="str">
        <f t="shared" ca="1" si="252"/>
        <v>n.d</v>
      </c>
      <c r="C788" s="128">
        <f t="shared" si="243"/>
        <v>0</v>
      </c>
      <c r="D788" s="129">
        <f ca="1">IF(A788&lt;$B$1,VLOOKUP(A788,[1]DI!$A$4:$B$15000,2),0)</f>
        <v>0</v>
      </c>
      <c r="E788" s="128">
        <f t="shared" ca="1" si="236"/>
        <v>1</v>
      </c>
      <c r="F788" s="128">
        <f ca="1">(TRUNC(PRODUCT($E$12:$E787),16))</f>
        <v>1.1269154332837501</v>
      </c>
      <c r="G788" s="128">
        <f t="shared" ca="1" si="235"/>
        <v>1.1267228876094899</v>
      </c>
      <c r="H788" s="128">
        <f t="shared" ca="1" si="237"/>
        <v>1.0001708899999999</v>
      </c>
      <c r="I788" s="129">
        <f t="shared" si="244"/>
        <v>0.02</v>
      </c>
      <c r="J788" s="136">
        <f t="shared" si="245"/>
        <v>43860</v>
      </c>
      <c r="K788" s="130">
        <f t="shared" si="246"/>
        <v>26</v>
      </c>
      <c r="L788" s="131">
        <f t="shared" si="247"/>
        <v>26</v>
      </c>
      <c r="M788" s="132">
        <f t="shared" si="238"/>
        <v>1.002045217</v>
      </c>
      <c r="N788" s="132">
        <f t="shared" ca="1" si="239"/>
        <v>1.0022164570000001</v>
      </c>
      <c r="O788" s="131">
        <f t="shared" si="248"/>
        <v>0</v>
      </c>
      <c r="P788" s="17">
        <f t="shared" ca="1" si="249"/>
        <v>0</v>
      </c>
      <c r="Q788" s="133">
        <f t="shared" si="240"/>
        <v>0</v>
      </c>
      <c r="R788" s="134" t="str">
        <f t="shared" si="250"/>
        <v>J=</v>
      </c>
      <c r="S788" s="136">
        <f t="shared" si="251"/>
        <v>44214</v>
      </c>
      <c r="T788" s="135">
        <f t="shared" si="241"/>
        <v>0</v>
      </c>
      <c r="U788" s="12"/>
      <c r="V788" s="12"/>
      <c r="W788" s="12"/>
      <c r="X788" s="12"/>
      <c r="Y788" s="5"/>
      <c r="Z788" s="12"/>
      <c r="AA788" s="12"/>
      <c r="AB788" s="12"/>
      <c r="AC788" s="12"/>
      <c r="AD788" s="12"/>
      <c r="AE788" s="13"/>
      <c r="AF788" s="12"/>
      <c r="AG788" s="1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</row>
    <row r="789" spans="1:189" ht="12.75" x14ac:dyDescent="0.15">
      <c r="A789" s="127">
        <f t="shared" si="242"/>
        <v>43901</v>
      </c>
      <c r="B789" s="145" t="str">
        <f t="shared" ca="1" si="252"/>
        <v>n.d</v>
      </c>
      <c r="C789" s="128">
        <f t="shared" si="243"/>
        <v>0</v>
      </c>
      <c r="D789" s="129">
        <f ca="1">IF(A789&lt;$B$1,VLOOKUP(A789,[1]DI!$A$4:$B$15000,2),0)</f>
        <v>0</v>
      </c>
      <c r="E789" s="128">
        <f t="shared" ca="1" si="236"/>
        <v>1</v>
      </c>
      <c r="F789" s="128">
        <f ca="1">(TRUNC(PRODUCT($E$12:$E788),16))</f>
        <v>1.1269154332837501</v>
      </c>
      <c r="G789" s="128">
        <f t="shared" ca="1" si="235"/>
        <v>1.1267228876094899</v>
      </c>
      <c r="H789" s="128">
        <f t="shared" ca="1" si="237"/>
        <v>1.0001708899999999</v>
      </c>
      <c r="I789" s="129">
        <f t="shared" si="244"/>
        <v>0.02</v>
      </c>
      <c r="J789" s="136">
        <f t="shared" si="245"/>
        <v>43860</v>
      </c>
      <c r="K789" s="130">
        <f t="shared" si="246"/>
        <v>27</v>
      </c>
      <c r="L789" s="131">
        <f t="shared" si="247"/>
        <v>27</v>
      </c>
      <c r="M789" s="132">
        <f t="shared" si="238"/>
        <v>1.002123962</v>
      </c>
      <c r="N789" s="132">
        <f t="shared" ca="1" si="239"/>
        <v>1.002295215</v>
      </c>
      <c r="O789" s="131">
        <f t="shared" si="248"/>
        <v>0</v>
      </c>
      <c r="P789" s="17">
        <f t="shared" ca="1" si="249"/>
        <v>0</v>
      </c>
      <c r="Q789" s="133">
        <f t="shared" si="240"/>
        <v>0</v>
      </c>
      <c r="R789" s="134" t="str">
        <f t="shared" si="250"/>
        <v>J=</v>
      </c>
      <c r="S789" s="136">
        <f t="shared" si="251"/>
        <v>44214</v>
      </c>
      <c r="T789" s="135">
        <f t="shared" si="241"/>
        <v>0</v>
      </c>
      <c r="U789" s="12"/>
      <c r="V789" s="12"/>
      <c r="W789" s="12"/>
      <c r="X789" s="12"/>
      <c r="Y789" s="5"/>
      <c r="Z789" s="12"/>
      <c r="AA789" s="12"/>
      <c r="AB789" s="12"/>
      <c r="AC789" s="12"/>
      <c r="AD789" s="12"/>
      <c r="AE789" s="13"/>
      <c r="AF789" s="12"/>
      <c r="AG789" s="1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</row>
    <row r="790" spans="1:189" ht="12.75" x14ac:dyDescent="0.15">
      <c r="A790" s="127">
        <f t="shared" si="242"/>
        <v>43902</v>
      </c>
      <c r="B790" s="145" t="str">
        <f t="shared" ca="1" si="252"/>
        <v>n.d</v>
      </c>
      <c r="C790" s="128">
        <f t="shared" si="243"/>
        <v>0</v>
      </c>
      <c r="D790" s="129">
        <f ca="1">IF(A790&lt;$B$1,VLOOKUP(A790,[1]DI!$A$4:$B$15000,2),0)</f>
        <v>0</v>
      </c>
      <c r="E790" s="128">
        <f t="shared" ca="1" si="236"/>
        <v>1</v>
      </c>
      <c r="F790" s="128">
        <f ca="1">(TRUNC(PRODUCT($E$12:$E789),16))</f>
        <v>1.1269154332837501</v>
      </c>
      <c r="G790" s="128">
        <f t="shared" ca="1" si="235"/>
        <v>1.1267228876094899</v>
      </c>
      <c r="H790" s="128">
        <f t="shared" ca="1" si="237"/>
        <v>1.0001708899999999</v>
      </c>
      <c r="I790" s="129">
        <f t="shared" si="244"/>
        <v>0.02</v>
      </c>
      <c r="J790" s="136">
        <f t="shared" si="245"/>
        <v>43860</v>
      </c>
      <c r="K790" s="130">
        <f t="shared" si="246"/>
        <v>28</v>
      </c>
      <c r="L790" s="131">
        <f t="shared" si="247"/>
        <v>28</v>
      </c>
      <c r="M790" s="132">
        <f t="shared" si="238"/>
        <v>1.0022027140000001</v>
      </c>
      <c r="N790" s="132">
        <f t="shared" ca="1" si="239"/>
        <v>1.00237398</v>
      </c>
      <c r="O790" s="131">
        <f t="shared" si="248"/>
        <v>0</v>
      </c>
      <c r="P790" s="17">
        <f t="shared" ca="1" si="249"/>
        <v>0</v>
      </c>
      <c r="Q790" s="133">
        <f t="shared" si="240"/>
        <v>0</v>
      </c>
      <c r="R790" s="134" t="str">
        <f t="shared" si="250"/>
        <v>J=</v>
      </c>
      <c r="S790" s="136">
        <f t="shared" si="251"/>
        <v>44214</v>
      </c>
      <c r="T790" s="135">
        <f t="shared" si="241"/>
        <v>0</v>
      </c>
      <c r="U790" s="12"/>
      <c r="V790" s="12"/>
      <c r="W790" s="12"/>
      <c r="X790" s="12"/>
      <c r="Y790" s="5"/>
      <c r="Z790" s="12"/>
      <c r="AA790" s="12"/>
      <c r="AB790" s="12"/>
      <c r="AC790" s="12"/>
      <c r="AD790" s="12"/>
      <c r="AE790" s="13"/>
      <c r="AF790" s="12"/>
      <c r="AG790" s="1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</row>
    <row r="791" spans="1:189" ht="12.75" x14ac:dyDescent="0.15">
      <c r="A791" s="127">
        <f t="shared" si="242"/>
        <v>43903</v>
      </c>
      <c r="B791" s="145" t="str">
        <f t="shared" ca="1" si="252"/>
        <v>n.d</v>
      </c>
      <c r="C791" s="128">
        <f t="shared" si="243"/>
        <v>0</v>
      </c>
      <c r="D791" s="129">
        <f ca="1">IF(A791&lt;$B$1,VLOOKUP(A791,[1]DI!$A$4:$B$15000,2),0)</f>
        <v>0</v>
      </c>
      <c r="E791" s="128">
        <f t="shared" ca="1" si="236"/>
        <v>1</v>
      </c>
      <c r="F791" s="128">
        <f ca="1">(TRUNC(PRODUCT($E$12:$E790),16))</f>
        <v>1.1269154332837501</v>
      </c>
      <c r="G791" s="128">
        <f t="shared" ca="1" si="235"/>
        <v>1.1267228876094899</v>
      </c>
      <c r="H791" s="128">
        <f t="shared" ca="1" si="237"/>
        <v>1.0001708899999999</v>
      </c>
      <c r="I791" s="129">
        <f t="shared" si="244"/>
        <v>0.02</v>
      </c>
      <c r="J791" s="136">
        <f t="shared" si="245"/>
        <v>43860</v>
      </c>
      <c r="K791" s="130">
        <f t="shared" si="246"/>
        <v>29</v>
      </c>
      <c r="L791" s="131">
        <f t="shared" si="247"/>
        <v>29</v>
      </c>
      <c r="M791" s="132">
        <f t="shared" si="238"/>
        <v>1.002281472</v>
      </c>
      <c r="N791" s="132">
        <f t="shared" ca="1" si="239"/>
        <v>1.0024527519999999</v>
      </c>
      <c r="O791" s="131">
        <f t="shared" si="248"/>
        <v>0</v>
      </c>
      <c r="P791" s="17">
        <f t="shared" ca="1" si="249"/>
        <v>0</v>
      </c>
      <c r="Q791" s="133">
        <f t="shared" si="240"/>
        <v>0</v>
      </c>
      <c r="R791" s="134" t="str">
        <f t="shared" si="250"/>
        <v>J=</v>
      </c>
      <c r="S791" s="136">
        <f t="shared" si="251"/>
        <v>44214</v>
      </c>
      <c r="T791" s="135">
        <f t="shared" si="241"/>
        <v>0</v>
      </c>
      <c r="U791" s="12"/>
      <c r="V791" s="12"/>
      <c r="W791" s="12"/>
      <c r="X791" s="12"/>
      <c r="Y791" s="5"/>
      <c r="Z791" s="12"/>
      <c r="AA791" s="12"/>
      <c r="AB791" s="12"/>
      <c r="AC791" s="12"/>
      <c r="AD791" s="12"/>
      <c r="AE791" s="13"/>
      <c r="AF791" s="12"/>
      <c r="AG791" s="1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</row>
    <row r="792" spans="1:189" ht="12.75" x14ac:dyDescent="0.15">
      <c r="A792" s="127">
        <f t="shared" si="242"/>
        <v>43904</v>
      </c>
      <c r="B792" s="145" t="str">
        <f t="shared" ca="1" si="252"/>
        <v>n.d</v>
      </c>
      <c r="C792" s="128">
        <f t="shared" si="243"/>
        <v>0</v>
      </c>
      <c r="D792" s="129">
        <f ca="1">IF(A792&lt;$B$1,VLOOKUP(A792,[1]DI!$A$4:$B$15000,2),0)</f>
        <v>0</v>
      </c>
      <c r="E792" s="128">
        <f t="shared" ca="1" si="236"/>
        <v>1</v>
      </c>
      <c r="F792" s="128">
        <f ca="1">(TRUNC(PRODUCT($E$12:$E791),16))</f>
        <v>1.1269154332837501</v>
      </c>
      <c r="G792" s="128">
        <f t="shared" ca="1" si="235"/>
        <v>1.1267228876094899</v>
      </c>
      <c r="H792" s="128">
        <f t="shared" ca="1" si="237"/>
        <v>1.0001708899999999</v>
      </c>
      <c r="I792" s="129">
        <f t="shared" si="244"/>
        <v>0.02</v>
      </c>
      <c r="J792" s="136">
        <f t="shared" si="245"/>
        <v>43860</v>
      </c>
      <c r="K792" s="130">
        <f t="shared" si="246"/>
        <v>29</v>
      </c>
      <c r="L792" s="131">
        <f t="shared" si="247"/>
        <v>30</v>
      </c>
      <c r="M792" s="132">
        <f t="shared" si="238"/>
        <v>1.002360237</v>
      </c>
      <c r="N792" s="132">
        <f t="shared" ca="1" si="239"/>
        <v>1.0025315299999999</v>
      </c>
      <c r="O792" s="131">
        <f t="shared" si="248"/>
        <v>0</v>
      </c>
      <c r="P792" s="17">
        <f t="shared" ca="1" si="249"/>
        <v>0</v>
      </c>
      <c r="Q792" s="133">
        <f t="shared" si="240"/>
        <v>0</v>
      </c>
      <c r="R792" s="134" t="str">
        <f t="shared" si="250"/>
        <v>J=</v>
      </c>
      <c r="S792" s="136">
        <f t="shared" si="251"/>
        <v>44214</v>
      </c>
      <c r="T792" s="135">
        <f t="shared" si="241"/>
        <v>0</v>
      </c>
      <c r="U792" s="12"/>
      <c r="V792" s="12"/>
      <c r="W792" s="12"/>
      <c r="X792" s="12"/>
      <c r="Y792" s="5"/>
      <c r="Z792" s="12"/>
      <c r="AA792" s="12"/>
      <c r="AB792" s="12"/>
      <c r="AC792" s="12"/>
      <c r="AD792" s="12"/>
      <c r="AE792" s="13"/>
      <c r="AF792" s="12"/>
      <c r="AG792" s="1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</row>
    <row r="793" spans="1:189" ht="12.75" x14ac:dyDescent="0.15">
      <c r="A793" s="127">
        <f t="shared" si="242"/>
        <v>43905</v>
      </c>
      <c r="B793" s="145" t="str">
        <f t="shared" ca="1" si="252"/>
        <v>n.d</v>
      </c>
      <c r="C793" s="128">
        <f t="shared" si="243"/>
        <v>0</v>
      </c>
      <c r="D793" s="129">
        <f ca="1">IF(A793&lt;$B$1,VLOOKUP(A793,[1]DI!$A$4:$B$15000,2),0)</f>
        <v>0</v>
      </c>
      <c r="E793" s="128">
        <f t="shared" ca="1" si="236"/>
        <v>1</v>
      </c>
      <c r="F793" s="128">
        <f ca="1">(TRUNC(PRODUCT($E$12:$E792),16))</f>
        <v>1.1269154332837501</v>
      </c>
      <c r="G793" s="128">
        <f t="shared" ca="1" si="235"/>
        <v>1.1267228876094899</v>
      </c>
      <c r="H793" s="128">
        <f t="shared" ca="1" si="237"/>
        <v>1.0001708899999999</v>
      </c>
      <c r="I793" s="129">
        <f t="shared" si="244"/>
        <v>0.02</v>
      </c>
      <c r="J793" s="136">
        <f t="shared" si="245"/>
        <v>43860</v>
      </c>
      <c r="K793" s="130">
        <f t="shared" si="246"/>
        <v>29</v>
      </c>
      <c r="L793" s="131">
        <f t="shared" si="247"/>
        <v>30</v>
      </c>
      <c r="M793" s="132">
        <f t="shared" si="238"/>
        <v>1.002360237</v>
      </c>
      <c r="N793" s="132">
        <f t="shared" ca="1" si="239"/>
        <v>1.0025315299999999</v>
      </c>
      <c r="O793" s="131">
        <f t="shared" si="248"/>
        <v>0</v>
      </c>
      <c r="P793" s="17">
        <f t="shared" ca="1" si="249"/>
        <v>0</v>
      </c>
      <c r="Q793" s="133">
        <f t="shared" si="240"/>
        <v>0</v>
      </c>
      <c r="R793" s="134" t="str">
        <f t="shared" si="250"/>
        <v>J=</v>
      </c>
      <c r="S793" s="136">
        <f t="shared" si="251"/>
        <v>44214</v>
      </c>
      <c r="T793" s="135">
        <f t="shared" si="241"/>
        <v>0</v>
      </c>
      <c r="U793" s="12"/>
      <c r="V793" s="12"/>
      <c r="W793" s="12"/>
      <c r="X793" s="12"/>
      <c r="Y793" s="5"/>
      <c r="Z793" s="12"/>
      <c r="AA793" s="12"/>
      <c r="AB793" s="12"/>
      <c r="AC793" s="12"/>
      <c r="AD793" s="12"/>
      <c r="AE793" s="13"/>
      <c r="AF793" s="12"/>
      <c r="AG793" s="1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</row>
    <row r="794" spans="1:189" ht="12.75" x14ac:dyDescent="0.15">
      <c r="A794" s="127">
        <f t="shared" si="242"/>
        <v>43906</v>
      </c>
      <c r="B794" s="145" t="str">
        <f t="shared" ca="1" si="252"/>
        <v>n.d</v>
      </c>
      <c r="C794" s="128">
        <f t="shared" si="243"/>
        <v>0</v>
      </c>
      <c r="D794" s="129">
        <f ca="1">IF(A794&lt;$B$1,VLOOKUP(A794,[1]DI!$A$4:$B$15000,2),0)</f>
        <v>0</v>
      </c>
      <c r="E794" s="128">
        <f t="shared" ca="1" si="236"/>
        <v>1</v>
      </c>
      <c r="F794" s="128">
        <f ca="1">(TRUNC(PRODUCT($E$12:$E793),16))</f>
        <v>1.1269154332837501</v>
      </c>
      <c r="G794" s="128">
        <f t="shared" ca="1" si="235"/>
        <v>1.1267228876094899</v>
      </c>
      <c r="H794" s="128">
        <f t="shared" ca="1" si="237"/>
        <v>1.0001708899999999</v>
      </c>
      <c r="I794" s="129">
        <f t="shared" si="244"/>
        <v>0.02</v>
      </c>
      <c r="J794" s="136">
        <f t="shared" si="245"/>
        <v>43860</v>
      </c>
      <c r="K794" s="130">
        <f t="shared" si="246"/>
        <v>30</v>
      </c>
      <c r="L794" s="131">
        <f t="shared" si="247"/>
        <v>30</v>
      </c>
      <c r="M794" s="132">
        <f t="shared" si="238"/>
        <v>1.002360237</v>
      </c>
      <c r="N794" s="132">
        <f t="shared" ca="1" si="239"/>
        <v>1.0025315299999999</v>
      </c>
      <c r="O794" s="131">
        <f t="shared" si="248"/>
        <v>0</v>
      </c>
      <c r="P794" s="17">
        <f t="shared" ca="1" si="249"/>
        <v>0</v>
      </c>
      <c r="Q794" s="133">
        <f t="shared" si="240"/>
        <v>0</v>
      </c>
      <c r="R794" s="134" t="str">
        <f t="shared" si="250"/>
        <v>J=</v>
      </c>
      <c r="S794" s="136">
        <f t="shared" si="251"/>
        <v>44214</v>
      </c>
      <c r="T794" s="135">
        <f t="shared" si="241"/>
        <v>0</v>
      </c>
      <c r="U794" s="12"/>
      <c r="V794" s="12"/>
      <c r="W794" s="12"/>
      <c r="X794" s="12"/>
      <c r="Y794" s="5"/>
      <c r="Z794" s="12"/>
      <c r="AA794" s="12"/>
      <c r="AB794" s="12"/>
      <c r="AC794" s="12"/>
      <c r="AD794" s="12"/>
      <c r="AE794" s="13"/>
      <c r="AF794" s="12"/>
      <c r="AG794" s="1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</row>
    <row r="795" spans="1:189" ht="12.75" x14ac:dyDescent="0.15">
      <c r="A795" s="127">
        <f t="shared" si="242"/>
        <v>43907</v>
      </c>
      <c r="B795" s="145" t="str">
        <f t="shared" ca="1" si="252"/>
        <v>n.d</v>
      </c>
      <c r="C795" s="128">
        <f t="shared" si="243"/>
        <v>0</v>
      </c>
      <c r="D795" s="129">
        <f ca="1">IF(A795&lt;$B$1,VLOOKUP(A795,[1]DI!$A$4:$B$15000,2),0)</f>
        <v>0</v>
      </c>
      <c r="E795" s="128">
        <f t="shared" ca="1" si="236"/>
        <v>1</v>
      </c>
      <c r="F795" s="128">
        <f ca="1">(TRUNC(PRODUCT($E$12:$E794),16))</f>
        <v>1.1269154332837501</v>
      </c>
      <c r="G795" s="128">
        <f t="shared" ca="1" si="235"/>
        <v>1.1267228876094899</v>
      </c>
      <c r="H795" s="128">
        <f t="shared" ca="1" si="237"/>
        <v>1.0001708899999999</v>
      </c>
      <c r="I795" s="129">
        <f t="shared" si="244"/>
        <v>0.02</v>
      </c>
      <c r="J795" s="136">
        <f t="shared" si="245"/>
        <v>43860</v>
      </c>
      <c r="K795" s="130">
        <f t="shared" si="246"/>
        <v>31</v>
      </c>
      <c r="L795" s="131">
        <f t="shared" si="247"/>
        <v>31</v>
      </c>
      <c r="M795" s="132">
        <f t="shared" si="238"/>
        <v>1.002439007</v>
      </c>
      <c r="N795" s="132">
        <f t="shared" ca="1" si="239"/>
        <v>1.002610314</v>
      </c>
      <c r="O795" s="131">
        <f t="shared" si="248"/>
        <v>0</v>
      </c>
      <c r="P795" s="17">
        <f t="shared" ca="1" si="249"/>
        <v>0</v>
      </c>
      <c r="Q795" s="133">
        <f t="shared" si="240"/>
        <v>0</v>
      </c>
      <c r="R795" s="134" t="str">
        <f t="shared" si="250"/>
        <v>J=</v>
      </c>
      <c r="S795" s="136">
        <f t="shared" si="251"/>
        <v>44214</v>
      </c>
      <c r="T795" s="135">
        <f t="shared" si="241"/>
        <v>0</v>
      </c>
      <c r="U795" s="12"/>
      <c r="V795" s="12"/>
      <c r="W795" s="12"/>
      <c r="X795" s="12"/>
      <c r="Y795" s="5"/>
      <c r="Z795" s="12"/>
      <c r="AA795" s="12"/>
      <c r="AB795" s="12"/>
      <c r="AC795" s="12"/>
      <c r="AD795" s="12"/>
      <c r="AE795" s="13"/>
      <c r="AF795" s="12"/>
      <c r="AG795" s="1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</row>
    <row r="796" spans="1:189" ht="12.75" x14ac:dyDescent="0.15">
      <c r="A796" s="127">
        <f t="shared" si="242"/>
        <v>43908</v>
      </c>
      <c r="B796" s="145" t="str">
        <f t="shared" ca="1" si="252"/>
        <v>n.d</v>
      </c>
      <c r="C796" s="128">
        <f t="shared" si="243"/>
        <v>0</v>
      </c>
      <c r="D796" s="129">
        <f ca="1">IF(A796&lt;$B$1,VLOOKUP(A796,[1]DI!$A$4:$B$15000,2),0)</f>
        <v>0</v>
      </c>
      <c r="E796" s="128">
        <f t="shared" ca="1" si="236"/>
        <v>1</v>
      </c>
      <c r="F796" s="128">
        <f ca="1">(TRUNC(PRODUCT($E$12:$E795),16))</f>
        <v>1.1269154332837501</v>
      </c>
      <c r="G796" s="128">
        <f t="shared" ca="1" si="235"/>
        <v>1.1267228876094899</v>
      </c>
      <c r="H796" s="128">
        <f t="shared" ca="1" si="237"/>
        <v>1.0001708899999999</v>
      </c>
      <c r="I796" s="129">
        <f t="shared" si="244"/>
        <v>0.02</v>
      </c>
      <c r="J796" s="136">
        <f t="shared" si="245"/>
        <v>43860</v>
      </c>
      <c r="K796" s="130">
        <f t="shared" si="246"/>
        <v>32</v>
      </c>
      <c r="L796" s="131">
        <f t="shared" si="247"/>
        <v>32</v>
      </c>
      <c r="M796" s="132">
        <f t="shared" si="238"/>
        <v>1.0025177839999999</v>
      </c>
      <c r="N796" s="132">
        <f t="shared" ca="1" si="239"/>
        <v>1.0026891040000001</v>
      </c>
      <c r="O796" s="131">
        <f t="shared" si="248"/>
        <v>0</v>
      </c>
      <c r="P796" s="17">
        <f t="shared" ca="1" si="249"/>
        <v>0</v>
      </c>
      <c r="Q796" s="133">
        <f t="shared" si="240"/>
        <v>0</v>
      </c>
      <c r="R796" s="134" t="str">
        <f t="shared" si="250"/>
        <v>J=</v>
      </c>
      <c r="S796" s="136">
        <f t="shared" si="251"/>
        <v>44214</v>
      </c>
      <c r="T796" s="135">
        <f t="shared" si="241"/>
        <v>0</v>
      </c>
      <c r="U796" s="12"/>
      <c r="V796" s="12"/>
      <c r="W796" s="12"/>
      <c r="X796" s="12"/>
      <c r="Y796" s="5"/>
      <c r="Z796" s="12"/>
      <c r="AA796" s="12"/>
      <c r="AB796" s="12"/>
      <c r="AC796" s="12"/>
      <c r="AD796" s="12"/>
      <c r="AE796" s="13"/>
      <c r="AF796" s="12"/>
      <c r="AG796" s="1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</row>
    <row r="797" spans="1:189" ht="12.75" x14ac:dyDescent="0.15">
      <c r="A797" s="127">
        <f t="shared" si="242"/>
        <v>43909</v>
      </c>
      <c r="B797" s="145" t="str">
        <f t="shared" ca="1" si="252"/>
        <v>n.d</v>
      </c>
      <c r="C797" s="128">
        <f t="shared" si="243"/>
        <v>0</v>
      </c>
      <c r="D797" s="129">
        <f ca="1">IF(A797&lt;$B$1,VLOOKUP(A797,[1]DI!$A$4:$B$15000,2),0)</f>
        <v>0</v>
      </c>
      <c r="E797" s="128">
        <f t="shared" ca="1" si="236"/>
        <v>1</v>
      </c>
      <c r="F797" s="128">
        <f ca="1">(TRUNC(PRODUCT($E$12:$E796),16))</f>
        <v>1.1269154332837501</v>
      </c>
      <c r="G797" s="128">
        <f t="shared" ca="1" si="235"/>
        <v>1.1267228876094899</v>
      </c>
      <c r="H797" s="128">
        <f t="shared" ca="1" si="237"/>
        <v>1.0001708899999999</v>
      </c>
      <c r="I797" s="129">
        <f t="shared" si="244"/>
        <v>0.02</v>
      </c>
      <c r="J797" s="136">
        <f t="shared" si="245"/>
        <v>43860</v>
      </c>
      <c r="K797" s="130">
        <f t="shared" si="246"/>
        <v>33</v>
      </c>
      <c r="L797" s="131">
        <f t="shared" si="247"/>
        <v>33</v>
      </c>
      <c r="M797" s="132">
        <f t="shared" si="238"/>
        <v>1.002596566</v>
      </c>
      <c r="N797" s="132">
        <f t="shared" ca="1" si="239"/>
        <v>1.0027679</v>
      </c>
      <c r="O797" s="131">
        <f t="shared" si="248"/>
        <v>0</v>
      </c>
      <c r="P797" s="17">
        <f t="shared" ca="1" si="249"/>
        <v>0</v>
      </c>
      <c r="Q797" s="133">
        <f t="shared" si="240"/>
        <v>0</v>
      </c>
      <c r="R797" s="134" t="str">
        <f t="shared" si="250"/>
        <v>J=</v>
      </c>
      <c r="S797" s="136">
        <f t="shared" si="251"/>
        <v>44214</v>
      </c>
      <c r="T797" s="135">
        <f t="shared" si="241"/>
        <v>0</v>
      </c>
      <c r="U797" s="12"/>
      <c r="V797" s="12"/>
      <c r="W797" s="12"/>
      <c r="X797" s="12"/>
      <c r="Y797" s="5"/>
      <c r="Z797" s="12"/>
      <c r="AA797" s="12"/>
      <c r="AB797" s="12"/>
      <c r="AC797" s="12"/>
      <c r="AD797" s="12"/>
      <c r="AE797" s="13"/>
      <c r="AF797" s="12"/>
      <c r="AG797" s="1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</row>
    <row r="798" spans="1:189" ht="12.75" x14ac:dyDescent="0.15">
      <c r="A798" s="127">
        <f t="shared" si="242"/>
        <v>43910</v>
      </c>
      <c r="B798" s="145" t="str">
        <f t="shared" ca="1" si="252"/>
        <v>n.d</v>
      </c>
      <c r="C798" s="128">
        <f t="shared" si="243"/>
        <v>0</v>
      </c>
      <c r="D798" s="129">
        <f ca="1">IF(A798&lt;$B$1,VLOOKUP(A798,[1]DI!$A$4:$B$15000,2),0)</f>
        <v>0</v>
      </c>
      <c r="E798" s="128">
        <f t="shared" ca="1" si="236"/>
        <v>1</v>
      </c>
      <c r="F798" s="128">
        <f ca="1">(TRUNC(PRODUCT($E$12:$E797),16))</f>
        <v>1.1269154332837501</v>
      </c>
      <c r="G798" s="128">
        <f t="shared" ca="1" si="235"/>
        <v>1.1267228876094899</v>
      </c>
      <c r="H798" s="128">
        <f t="shared" ca="1" si="237"/>
        <v>1.0001708899999999</v>
      </c>
      <c r="I798" s="129">
        <f t="shared" si="244"/>
        <v>0.02</v>
      </c>
      <c r="J798" s="136">
        <f t="shared" si="245"/>
        <v>43860</v>
      </c>
      <c r="K798" s="130">
        <f t="shared" si="246"/>
        <v>34</v>
      </c>
      <c r="L798" s="131">
        <f t="shared" si="247"/>
        <v>34</v>
      </c>
      <c r="M798" s="132">
        <f t="shared" si="238"/>
        <v>1.002675355</v>
      </c>
      <c r="N798" s="132">
        <f t="shared" ca="1" si="239"/>
        <v>1.002846702</v>
      </c>
      <c r="O798" s="131">
        <f t="shared" si="248"/>
        <v>0</v>
      </c>
      <c r="P798" s="17">
        <f t="shared" ca="1" si="249"/>
        <v>0</v>
      </c>
      <c r="Q798" s="133">
        <f t="shared" si="240"/>
        <v>0</v>
      </c>
      <c r="R798" s="134" t="str">
        <f t="shared" si="250"/>
        <v>J=</v>
      </c>
      <c r="S798" s="136">
        <f t="shared" si="251"/>
        <v>44214</v>
      </c>
      <c r="T798" s="135">
        <f t="shared" si="241"/>
        <v>0</v>
      </c>
      <c r="U798" s="12"/>
      <c r="V798" s="12"/>
      <c r="W798" s="12"/>
      <c r="X798" s="12"/>
      <c r="Y798" s="5"/>
      <c r="Z798" s="12"/>
      <c r="AA798" s="12"/>
      <c r="AB798" s="12"/>
      <c r="AC798" s="12"/>
      <c r="AD798" s="12"/>
      <c r="AE798" s="13"/>
      <c r="AF798" s="12"/>
      <c r="AG798" s="1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</row>
    <row r="799" spans="1:189" ht="12.75" x14ac:dyDescent="0.15">
      <c r="A799" s="127">
        <f t="shared" si="242"/>
        <v>43911</v>
      </c>
      <c r="B799" s="145" t="str">
        <f t="shared" ca="1" si="252"/>
        <v>n.d</v>
      </c>
      <c r="C799" s="128">
        <f t="shared" si="243"/>
        <v>0</v>
      </c>
      <c r="D799" s="129">
        <f ca="1">IF(A799&lt;$B$1,VLOOKUP(A799,[1]DI!$A$4:$B$15000,2),0)</f>
        <v>0</v>
      </c>
      <c r="E799" s="128">
        <f t="shared" ca="1" si="236"/>
        <v>1</v>
      </c>
      <c r="F799" s="128">
        <f ca="1">(TRUNC(PRODUCT($E$12:$E798),16))</f>
        <v>1.1269154332837501</v>
      </c>
      <c r="G799" s="128">
        <f t="shared" ca="1" si="235"/>
        <v>1.1267228876094899</v>
      </c>
      <c r="H799" s="128">
        <f t="shared" ca="1" si="237"/>
        <v>1.0001708899999999</v>
      </c>
      <c r="I799" s="129">
        <f t="shared" si="244"/>
        <v>0.02</v>
      </c>
      <c r="J799" s="136">
        <f t="shared" si="245"/>
        <v>43860</v>
      </c>
      <c r="K799" s="130">
        <f t="shared" si="246"/>
        <v>34</v>
      </c>
      <c r="L799" s="131">
        <f t="shared" si="247"/>
        <v>35</v>
      </c>
      <c r="M799" s="132">
        <f t="shared" si="238"/>
        <v>1.002754151</v>
      </c>
      <c r="N799" s="132">
        <f t="shared" ca="1" si="239"/>
        <v>1.002925512</v>
      </c>
      <c r="O799" s="131">
        <f t="shared" si="248"/>
        <v>0</v>
      </c>
      <c r="P799" s="17">
        <f t="shared" ca="1" si="249"/>
        <v>0</v>
      </c>
      <c r="Q799" s="133">
        <f t="shared" si="240"/>
        <v>0</v>
      </c>
      <c r="R799" s="134" t="str">
        <f t="shared" si="250"/>
        <v>J=</v>
      </c>
      <c r="S799" s="136">
        <f t="shared" si="251"/>
        <v>44214</v>
      </c>
      <c r="T799" s="135">
        <f t="shared" si="241"/>
        <v>0</v>
      </c>
      <c r="U799" s="12"/>
      <c r="V799" s="12"/>
      <c r="W799" s="12"/>
      <c r="X799" s="12"/>
      <c r="Y799" s="5"/>
      <c r="Z799" s="12"/>
      <c r="AA799" s="12"/>
      <c r="AB799" s="12"/>
      <c r="AC799" s="12"/>
      <c r="AD799" s="12"/>
      <c r="AE799" s="13"/>
      <c r="AF799" s="12"/>
      <c r="AG799" s="1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</row>
    <row r="800" spans="1:189" ht="12.75" x14ac:dyDescent="0.15">
      <c r="A800" s="127">
        <f t="shared" si="242"/>
        <v>43912</v>
      </c>
      <c r="B800" s="145" t="str">
        <f t="shared" ca="1" si="252"/>
        <v>n.d</v>
      </c>
      <c r="C800" s="128">
        <f t="shared" si="243"/>
        <v>0</v>
      </c>
      <c r="D800" s="129">
        <f ca="1">IF(A800&lt;$B$1,VLOOKUP(A800,[1]DI!$A$4:$B$15000,2),0)</f>
        <v>0</v>
      </c>
      <c r="E800" s="128">
        <f t="shared" ca="1" si="236"/>
        <v>1</v>
      </c>
      <c r="F800" s="128">
        <f ca="1">(TRUNC(PRODUCT($E$12:$E799),16))</f>
        <v>1.1269154332837501</v>
      </c>
      <c r="G800" s="128">
        <f t="shared" ca="1" si="235"/>
        <v>1.1267228876094899</v>
      </c>
      <c r="H800" s="128">
        <f t="shared" ca="1" si="237"/>
        <v>1.0001708899999999</v>
      </c>
      <c r="I800" s="129">
        <f t="shared" si="244"/>
        <v>0.02</v>
      </c>
      <c r="J800" s="136">
        <f t="shared" si="245"/>
        <v>43860</v>
      </c>
      <c r="K800" s="130">
        <f t="shared" si="246"/>
        <v>34</v>
      </c>
      <c r="L800" s="131">
        <f t="shared" si="247"/>
        <v>35</v>
      </c>
      <c r="M800" s="132">
        <f t="shared" si="238"/>
        <v>1.002754151</v>
      </c>
      <c r="N800" s="132">
        <f t="shared" ca="1" si="239"/>
        <v>1.002925512</v>
      </c>
      <c r="O800" s="131">
        <f t="shared" si="248"/>
        <v>0</v>
      </c>
      <c r="P800" s="17">
        <f t="shared" ca="1" si="249"/>
        <v>0</v>
      </c>
      <c r="Q800" s="133">
        <f t="shared" si="240"/>
        <v>0</v>
      </c>
      <c r="R800" s="134" t="str">
        <f t="shared" si="250"/>
        <v>J=</v>
      </c>
      <c r="S800" s="136">
        <f t="shared" si="251"/>
        <v>44214</v>
      </c>
      <c r="T800" s="135">
        <f t="shared" si="241"/>
        <v>0</v>
      </c>
      <c r="U800" s="12"/>
      <c r="V800" s="12"/>
      <c r="W800" s="12"/>
      <c r="X800" s="12"/>
      <c r="Y800" s="5"/>
      <c r="Z800" s="12"/>
      <c r="AA800" s="12"/>
      <c r="AB800" s="12"/>
      <c r="AC800" s="12"/>
      <c r="AD800" s="12"/>
      <c r="AE800" s="13"/>
      <c r="AF800" s="12"/>
      <c r="AG800" s="1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</row>
    <row r="801" spans="1:189" ht="12.75" x14ac:dyDescent="0.15">
      <c r="A801" s="127">
        <f t="shared" si="242"/>
        <v>43913</v>
      </c>
      <c r="B801" s="145" t="str">
        <f t="shared" ca="1" si="252"/>
        <v>n.d</v>
      </c>
      <c r="C801" s="128">
        <f t="shared" si="243"/>
        <v>0</v>
      </c>
      <c r="D801" s="129">
        <f ca="1">IF(A801&lt;$B$1,VLOOKUP(A801,[1]DI!$A$4:$B$15000,2),0)</f>
        <v>0</v>
      </c>
      <c r="E801" s="128">
        <f t="shared" ca="1" si="236"/>
        <v>1</v>
      </c>
      <c r="F801" s="128">
        <f ca="1">(TRUNC(PRODUCT($E$12:$E800),16))</f>
        <v>1.1269154332837501</v>
      </c>
      <c r="G801" s="128">
        <f t="shared" ca="1" si="235"/>
        <v>1.1267228876094899</v>
      </c>
      <c r="H801" s="128">
        <f t="shared" ca="1" si="237"/>
        <v>1.0001708899999999</v>
      </c>
      <c r="I801" s="129">
        <f t="shared" si="244"/>
        <v>0.02</v>
      </c>
      <c r="J801" s="136">
        <f t="shared" si="245"/>
        <v>43860</v>
      </c>
      <c r="K801" s="130">
        <f t="shared" si="246"/>
        <v>35</v>
      </c>
      <c r="L801" s="131">
        <f t="shared" si="247"/>
        <v>35</v>
      </c>
      <c r="M801" s="132">
        <f t="shared" si="238"/>
        <v>1.002754151</v>
      </c>
      <c r="N801" s="132">
        <f t="shared" ca="1" si="239"/>
        <v>1.002925512</v>
      </c>
      <c r="O801" s="131">
        <f t="shared" si="248"/>
        <v>0</v>
      </c>
      <c r="P801" s="17">
        <f t="shared" ca="1" si="249"/>
        <v>0</v>
      </c>
      <c r="Q801" s="133">
        <f t="shared" si="240"/>
        <v>0</v>
      </c>
      <c r="R801" s="134" t="str">
        <f t="shared" si="250"/>
        <v>J=</v>
      </c>
      <c r="S801" s="136">
        <f t="shared" si="251"/>
        <v>44214</v>
      </c>
      <c r="T801" s="135">
        <f t="shared" si="241"/>
        <v>0</v>
      </c>
      <c r="U801" s="12"/>
      <c r="V801" s="12"/>
      <c r="W801" s="12"/>
      <c r="X801" s="12"/>
      <c r="Y801" s="5"/>
      <c r="Z801" s="12"/>
      <c r="AA801" s="12"/>
      <c r="AB801" s="12"/>
      <c r="AC801" s="12"/>
      <c r="AD801" s="12"/>
      <c r="AE801" s="13"/>
      <c r="AF801" s="12"/>
      <c r="AG801" s="1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</row>
    <row r="802" spans="1:189" ht="12.75" x14ac:dyDescent="0.15">
      <c r="A802" s="127">
        <f t="shared" si="242"/>
        <v>43914</v>
      </c>
      <c r="B802" s="145" t="str">
        <f t="shared" ca="1" si="252"/>
        <v>n.d</v>
      </c>
      <c r="C802" s="128">
        <f t="shared" si="243"/>
        <v>0</v>
      </c>
      <c r="D802" s="129">
        <f ca="1">IF(A802&lt;$B$1,VLOOKUP(A802,[1]DI!$A$4:$B$15000,2),0)</f>
        <v>0</v>
      </c>
      <c r="E802" s="128">
        <f t="shared" ca="1" si="236"/>
        <v>1</v>
      </c>
      <c r="F802" s="128">
        <f ca="1">(TRUNC(PRODUCT($E$12:$E801),16))</f>
        <v>1.1269154332837501</v>
      </c>
      <c r="G802" s="128">
        <f t="shared" ca="1" si="235"/>
        <v>1.1267228876094899</v>
      </c>
      <c r="H802" s="128">
        <f t="shared" ca="1" si="237"/>
        <v>1.0001708899999999</v>
      </c>
      <c r="I802" s="129">
        <f t="shared" si="244"/>
        <v>0.02</v>
      </c>
      <c r="J802" s="136">
        <f t="shared" si="245"/>
        <v>43860</v>
      </c>
      <c r="K802" s="130">
        <f t="shared" si="246"/>
        <v>36</v>
      </c>
      <c r="L802" s="131">
        <f t="shared" si="247"/>
        <v>36</v>
      </c>
      <c r="M802" s="132">
        <f t="shared" si="238"/>
        <v>1.0028329520000001</v>
      </c>
      <c r="N802" s="132">
        <f t="shared" ca="1" si="239"/>
        <v>1.0030043259999999</v>
      </c>
      <c r="O802" s="131">
        <f t="shared" si="248"/>
        <v>0</v>
      </c>
      <c r="P802" s="17">
        <f t="shared" ca="1" si="249"/>
        <v>0</v>
      </c>
      <c r="Q802" s="133">
        <f t="shared" si="240"/>
        <v>0</v>
      </c>
      <c r="R802" s="134" t="str">
        <f t="shared" si="250"/>
        <v>J=</v>
      </c>
      <c r="S802" s="136">
        <f t="shared" si="251"/>
        <v>44214</v>
      </c>
      <c r="T802" s="135">
        <f t="shared" si="241"/>
        <v>0</v>
      </c>
      <c r="U802" s="12"/>
      <c r="V802" s="12"/>
      <c r="W802" s="12"/>
      <c r="X802" s="12"/>
      <c r="Y802" s="5"/>
      <c r="Z802" s="12"/>
      <c r="AA802" s="12"/>
      <c r="AB802" s="12"/>
      <c r="AC802" s="12"/>
      <c r="AD802" s="12"/>
      <c r="AE802" s="13"/>
      <c r="AF802" s="12"/>
      <c r="AG802" s="1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</row>
    <row r="803" spans="1:189" ht="12.75" x14ac:dyDescent="0.15">
      <c r="A803" s="127">
        <f t="shared" si="242"/>
        <v>43915</v>
      </c>
      <c r="B803" s="145" t="str">
        <f t="shared" ca="1" si="252"/>
        <v>n.d</v>
      </c>
      <c r="C803" s="128">
        <f t="shared" si="243"/>
        <v>0</v>
      </c>
      <c r="D803" s="129">
        <f ca="1">IF(A803&lt;$B$1,VLOOKUP(A803,[1]DI!$A$4:$B$15000,2),0)</f>
        <v>0</v>
      </c>
      <c r="E803" s="128">
        <f t="shared" ca="1" si="236"/>
        <v>1</v>
      </c>
      <c r="F803" s="128">
        <f ca="1">(TRUNC(PRODUCT($E$12:$E802),16))</f>
        <v>1.1269154332837501</v>
      </c>
      <c r="G803" s="128">
        <f t="shared" ca="1" si="235"/>
        <v>1.1267228876094899</v>
      </c>
      <c r="H803" s="128">
        <f t="shared" ca="1" si="237"/>
        <v>1.0001708899999999</v>
      </c>
      <c r="I803" s="129">
        <f t="shared" si="244"/>
        <v>0.02</v>
      </c>
      <c r="J803" s="136">
        <f t="shared" si="245"/>
        <v>43860</v>
      </c>
      <c r="K803" s="130">
        <f t="shared" si="246"/>
        <v>37</v>
      </c>
      <c r="L803" s="131">
        <f t="shared" si="247"/>
        <v>37</v>
      </c>
      <c r="M803" s="132">
        <f t="shared" si="238"/>
        <v>1.0029117599999999</v>
      </c>
      <c r="N803" s="132">
        <f t="shared" ca="1" si="239"/>
        <v>1.003083148</v>
      </c>
      <c r="O803" s="131">
        <f t="shared" si="248"/>
        <v>0</v>
      </c>
      <c r="P803" s="17">
        <f t="shared" ca="1" si="249"/>
        <v>0</v>
      </c>
      <c r="Q803" s="133">
        <f t="shared" si="240"/>
        <v>0</v>
      </c>
      <c r="R803" s="134" t="str">
        <f t="shared" si="250"/>
        <v>J=</v>
      </c>
      <c r="S803" s="136">
        <f t="shared" si="251"/>
        <v>44214</v>
      </c>
      <c r="T803" s="135">
        <f t="shared" si="241"/>
        <v>0</v>
      </c>
      <c r="U803" s="12"/>
      <c r="V803" s="12"/>
      <c r="W803" s="12"/>
      <c r="X803" s="12"/>
      <c r="Y803" s="5"/>
      <c r="Z803" s="12"/>
      <c r="AA803" s="12"/>
      <c r="AB803" s="12"/>
      <c r="AC803" s="12"/>
      <c r="AD803" s="12"/>
      <c r="AE803" s="13"/>
      <c r="AF803" s="12"/>
      <c r="AG803" s="1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</row>
    <row r="804" spans="1:189" ht="12.75" x14ac:dyDescent="0.15">
      <c r="A804" s="127">
        <f t="shared" si="242"/>
        <v>43916</v>
      </c>
      <c r="B804" s="145" t="str">
        <f t="shared" ca="1" si="252"/>
        <v>n.d</v>
      </c>
      <c r="C804" s="128">
        <f t="shared" si="243"/>
        <v>0</v>
      </c>
      <c r="D804" s="129">
        <f ca="1">IF(A804&lt;$B$1,VLOOKUP(A804,[1]DI!$A$4:$B$15000,2),0)</f>
        <v>0</v>
      </c>
      <c r="E804" s="128">
        <f t="shared" ca="1" si="236"/>
        <v>1</v>
      </c>
      <c r="F804" s="128">
        <f ca="1">(TRUNC(PRODUCT($E$12:$E803),16))</f>
        <v>1.1269154332837501</v>
      </c>
      <c r="G804" s="128">
        <f t="shared" ca="1" si="235"/>
        <v>1.1267228876094899</v>
      </c>
      <c r="H804" s="128">
        <f t="shared" ca="1" si="237"/>
        <v>1.0001708899999999</v>
      </c>
      <c r="I804" s="129">
        <f t="shared" si="244"/>
        <v>0.02</v>
      </c>
      <c r="J804" s="136">
        <f t="shared" si="245"/>
        <v>43860</v>
      </c>
      <c r="K804" s="130">
        <f t="shared" si="246"/>
        <v>38</v>
      </c>
      <c r="L804" s="131">
        <f t="shared" si="247"/>
        <v>38</v>
      </c>
      <c r="M804" s="132">
        <f t="shared" si="238"/>
        <v>1.0029905729999999</v>
      </c>
      <c r="N804" s="132">
        <f t="shared" ca="1" si="239"/>
        <v>1.003161974</v>
      </c>
      <c r="O804" s="131">
        <f t="shared" si="248"/>
        <v>0</v>
      </c>
      <c r="P804" s="17">
        <f t="shared" ca="1" si="249"/>
        <v>0</v>
      </c>
      <c r="Q804" s="133">
        <f t="shared" si="240"/>
        <v>0</v>
      </c>
      <c r="R804" s="134" t="str">
        <f t="shared" si="250"/>
        <v>J=</v>
      </c>
      <c r="S804" s="136">
        <f t="shared" si="251"/>
        <v>44214</v>
      </c>
      <c r="T804" s="135">
        <f t="shared" si="241"/>
        <v>0</v>
      </c>
      <c r="U804" s="12"/>
      <c r="V804" s="12"/>
      <c r="W804" s="12"/>
      <c r="X804" s="12"/>
      <c r="Y804" s="5"/>
      <c r="Z804" s="12"/>
      <c r="AA804" s="12"/>
      <c r="AB804" s="12"/>
      <c r="AC804" s="12"/>
      <c r="AD804" s="12"/>
      <c r="AE804" s="13"/>
      <c r="AF804" s="12"/>
      <c r="AG804" s="1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</row>
    <row r="805" spans="1:189" ht="12.75" x14ac:dyDescent="0.15">
      <c r="A805" s="127">
        <f t="shared" si="242"/>
        <v>43917</v>
      </c>
      <c r="B805" s="145" t="str">
        <f t="shared" ca="1" si="252"/>
        <v>n.d</v>
      </c>
      <c r="C805" s="128">
        <f t="shared" si="243"/>
        <v>0</v>
      </c>
      <c r="D805" s="129">
        <f ca="1">IF(A805&lt;$B$1,VLOOKUP(A805,[1]DI!$A$4:$B$15000,2),0)</f>
        <v>0</v>
      </c>
      <c r="E805" s="128">
        <f t="shared" ca="1" si="236"/>
        <v>1</v>
      </c>
      <c r="F805" s="128">
        <f ca="1">(TRUNC(PRODUCT($E$12:$E804),16))</f>
        <v>1.1269154332837501</v>
      </c>
      <c r="G805" s="128">
        <f t="shared" ca="1" si="235"/>
        <v>1.1267228876094899</v>
      </c>
      <c r="H805" s="128">
        <f t="shared" ca="1" si="237"/>
        <v>1.0001708899999999</v>
      </c>
      <c r="I805" s="129">
        <f t="shared" si="244"/>
        <v>0.02</v>
      </c>
      <c r="J805" s="136">
        <f t="shared" si="245"/>
        <v>43860</v>
      </c>
      <c r="K805" s="130">
        <f t="shared" si="246"/>
        <v>39</v>
      </c>
      <c r="L805" s="131">
        <f t="shared" si="247"/>
        <v>39</v>
      </c>
      <c r="M805" s="132">
        <f t="shared" si="238"/>
        <v>1.0030693930000001</v>
      </c>
      <c r="N805" s="132">
        <f t="shared" ca="1" si="239"/>
        <v>1.0032408079999999</v>
      </c>
      <c r="O805" s="131">
        <f t="shared" si="248"/>
        <v>0</v>
      </c>
      <c r="P805" s="17">
        <f t="shared" ca="1" si="249"/>
        <v>0</v>
      </c>
      <c r="Q805" s="133">
        <f t="shared" si="240"/>
        <v>0</v>
      </c>
      <c r="R805" s="134" t="str">
        <f t="shared" si="250"/>
        <v>J=</v>
      </c>
      <c r="S805" s="136">
        <f t="shared" si="251"/>
        <v>44214</v>
      </c>
      <c r="T805" s="135">
        <f t="shared" si="241"/>
        <v>0</v>
      </c>
      <c r="U805" s="12"/>
      <c r="V805" s="12"/>
      <c r="W805" s="12"/>
      <c r="X805" s="12"/>
      <c r="Y805" s="5"/>
      <c r="Z805" s="12"/>
      <c r="AA805" s="12"/>
      <c r="AB805" s="12"/>
      <c r="AC805" s="12"/>
      <c r="AD805" s="12"/>
      <c r="AE805" s="13"/>
      <c r="AF805" s="12"/>
      <c r="AG805" s="1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</row>
    <row r="806" spans="1:189" ht="12.75" x14ac:dyDescent="0.15">
      <c r="A806" s="127">
        <f t="shared" si="242"/>
        <v>43918</v>
      </c>
      <c r="B806" s="145" t="str">
        <f t="shared" ca="1" si="252"/>
        <v>n.d</v>
      </c>
      <c r="C806" s="128">
        <f t="shared" si="243"/>
        <v>0</v>
      </c>
      <c r="D806" s="129">
        <f ca="1">IF(A806&lt;$B$1,VLOOKUP(A806,[1]DI!$A$4:$B$15000,2),0)</f>
        <v>0</v>
      </c>
      <c r="E806" s="128">
        <f t="shared" ca="1" si="236"/>
        <v>1</v>
      </c>
      <c r="F806" s="128">
        <f ca="1">(TRUNC(PRODUCT($E$12:$E805),16))</f>
        <v>1.1269154332837501</v>
      </c>
      <c r="G806" s="128">
        <f t="shared" ca="1" si="235"/>
        <v>1.1267228876094899</v>
      </c>
      <c r="H806" s="128">
        <f t="shared" ca="1" si="237"/>
        <v>1.0001708899999999</v>
      </c>
      <c r="I806" s="129">
        <f t="shared" si="244"/>
        <v>0.02</v>
      </c>
      <c r="J806" s="136">
        <f t="shared" si="245"/>
        <v>43860</v>
      </c>
      <c r="K806" s="130">
        <f t="shared" si="246"/>
        <v>39</v>
      </c>
      <c r="L806" s="131">
        <f t="shared" si="247"/>
        <v>40</v>
      </c>
      <c r="M806" s="132">
        <f t="shared" si="238"/>
        <v>1.0031482190000001</v>
      </c>
      <c r="N806" s="132">
        <f t="shared" ca="1" si="239"/>
        <v>1.0033196470000001</v>
      </c>
      <c r="O806" s="131">
        <f t="shared" si="248"/>
        <v>0</v>
      </c>
      <c r="P806" s="17">
        <f t="shared" ca="1" si="249"/>
        <v>0</v>
      </c>
      <c r="Q806" s="133">
        <f t="shared" si="240"/>
        <v>0</v>
      </c>
      <c r="R806" s="134" t="str">
        <f t="shared" si="250"/>
        <v>J=</v>
      </c>
      <c r="S806" s="136">
        <f t="shared" si="251"/>
        <v>44214</v>
      </c>
      <c r="T806" s="135">
        <f t="shared" si="241"/>
        <v>0</v>
      </c>
      <c r="U806" s="12"/>
      <c r="V806" s="12"/>
      <c r="W806" s="12"/>
      <c r="X806" s="12"/>
      <c r="Y806" s="5"/>
      <c r="Z806" s="12"/>
      <c r="AA806" s="12"/>
      <c r="AB806" s="12"/>
      <c r="AC806" s="12"/>
      <c r="AD806" s="12"/>
      <c r="AE806" s="13"/>
      <c r="AF806" s="12"/>
      <c r="AG806" s="1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</row>
    <row r="807" spans="1:189" ht="12.75" x14ac:dyDescent="0.15">
      <c r="A807" s="127">
        <f t="shared" si="242"/>
        <v>43919</v>
      </c>
      <c r="B807" s="145" t="str">
        <f t="shared" ca="1" si="252"/>
        <v>n.d</v>
      </c>
      <c r="C807" s="128">
        <f t="shared" si="243"/>
        <v>0</v>
      </c>
      <c r="D807" s="129">
        <f ca="1">IF(A807&lt;$B$1,VLOOKUP(A807,[1]DI!$A$4:$B$15000,2),0)</f>
        <v>0</v>
      </c>
      <c r="E807" s="128">
        <f t="shared" ca="1" si="236"/>
        <v>1</v>
      </c>
      <c r="F807" s="128">
        <f ca="1">(TRUNC(PRODUCT($E$12:$E806),16))</f>
        <v>1.1269154332837501</v>
      </c>
      <c r="G807" s="128">
        <f t="shared" ca="1" si="235"/>
        <v>1.1267228876094899</v>
      </c>
      <c r="H807" s="128">
        <f t="shared" ca="1" si="237"/>
        <v>1.0001708899999999</v>
      </c>
      <c r="I807" s="129">
        <f t="shared" si="244"/>
        <v>0.02</v>
      </c>
      <c r="J807" s="136">
        <f t="shared" si="245"/>
        <v>43860</v>
      </c>
      <c r="K807" s="130">
        <f t="shared" si="246"/>
        <v>39</v>
      </c>
      <c r="L807" s="131">
        <f t="shared" si="247"/>
        <v>40</v>
      </c>
      <c r="M807" s="132">
        <f t="shared" si="238"/>
        <v>1.0031482190000001</v>
      </c>
      <c r="N807" s="132">
        <f t="shared" ca="1" si="239"/>
        <v>1.0033196470000001</v>
      </c>
      <c r="O807" s="131">
        <f t="shared" si="248"/>
        <v>0</v>
      </c>
      <c r="P807" s="17">
        <f t="shared" ca="1" si="249"/>
        <v>0</v>
      </c>
      <c r="Q807" s="133">
        <f t="shared" si="240"/>
        <v>0</v>
      </c>
      <c r="R807" s="134" t="str">
        <f t="shared" si="250"/>
        <v>J=</v>
      </c>
      <c r="S807" s="136">
        <f t="shared" si="251"/>
        <v>44214</v>
      </c>
      <c r="T807" s="135">
        <f t="shared" si="241"/>
        <v>0</v>
      </c>
      <c r="U807" s="12"/>
      <c r="V807" s="12"/>
      <c r="W807" s="12"/>
      <c r="X807" s="12"/>
      <c r="Y807" s="5"/>
      <c r="Z807" s="12"/>
      <c r="AA807" s="12"/>
      <c r="AB807" s="12"/>
      <c r="AC807" s="12"/>
      <c r="AD807" s="12"/>
      <c r="AE807" s="13"/>
      <c r="AF807" s="12"/>
      <c r="AG807" s="1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</row>
    <row r="808" spans="1:189" ht="12.75" x14ac:dyDescent="0.15">
      <c r="A808" s="127">
        <f t="shared" si="242"/>
        <v>43920</v>
      </c>
      <c r="B808" s="145" t="str">
        <f t="shared" ca="1" si="252"/>
        <v>n.d</v>
      </c>
      <c r="C808" s="128">
        <f t="shared" si="243"/>
        <v>0</v>
      </c>
      <c r="D808" s="129">
        <f ca="1">IF(A808&lt;$B$1,VLOOKUP(A808,[1]DI!$A$4:$B$15000,2),0)</f>
        <v>0</v>
      </c>
      <c r="E808" s="128">
        <f t="shared" ca="1" si="236"/>
        <v>1</v>
      </c>
      <c r="F808" s="128">
        <f ca="1">(TRUNC(PRODUCT($E$12:$E807),16))</f>
        <v>1.1269154332837501</v>
      </c>
      <c r="G808" s="128">
        <f t="shared" ca="1" si="235"/>
        <v>1.1267228876094899</v>
      </c>
      <c r="H808" s="128">
        <f t="shared" ca="1" si="237"/>
        <v>1.0001708899999999</v>
      </c>
      <c r="I808" s="129">
        <f t="shared" si="244"/>
        <v>0.02</v>
      </c>
      <c r="J808" s="136">
        <f t="shared" si="245"/>
        <v>43860</v>
      </c>
      <c r="K808" s="130">
        <f t="shared" si="246"/>
        <v>40</v>
      </c>
      <c r="L808" s="131">
        <f t="shared" si="247"/>
        <v>40</v>
      </c>
      <c r="M808" s="132">
        <f t="shared" si="238"/>
        <v>1.0031482190000001</v>
      </c>
      <c r="N808" s="132">
        <f t="shared" ca="1" si="239"/>
        <v>1.0033196470000001</v>
      </c>
      <c r="O808" s="131">
        <f t="shared" si="248"/>
        <v>0</v>
      </c>
      <c r="P808" s="17">
        <f t="shared" ca="1" si="249"/>
        <v>0</v>
      </c>
      <c r="Q808" s="133">
        <f t="shared" si="240"/>
        <v>0</v>
      </c>
      <c r="R808" s="134" t="str">
        <f t="shared" si="250"/>
        <v>J=</v>
      </c>
      <c r="S808" s="136">
        <f t="shared" si="251"/>
        <v>44214</v>
      </c>
      <c r="T808" s="135">
        <f t="shared" si="241"/>
        <v>0</v>
      </c>
      <c r="U808" s="12"/>
      <c r="V808" s="12"/>
      <c r="W808" s="12"/>
      <c r="X808" s="12"/>
      <c r="Y808" s="5"/>
      <c r="Z808" s="12"/>
      <c r="AA808" s="12"/>
      <c r="AB808" s="12"/>
      <c r="AC808" s="12"/>
      <c r="AD808" s="12"/>
      <c r="AE808" s="13"/>
      <c r="AF808" s="12"/>
      <c r="AG808" s="1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</row>
    <row r="809" spans="1:189" ht="12.75" x14ac:dyDescent="0.15">
      <c r="A809" s="127">
        <f t="shared" si="242"/>
        <v>43921</v>
      </c>
      <c r="B809" s="145" t="str">
        <f t="shared" ca="1" si="252"/>
        <v>n.d</v>
      </c>
      <c r="C809" s="128">
        <f t="shared" si="243"/>
        <v>0</v>
      </c>
      <c r="D809" s="129">
        <f ca="1">IF(A809&lt;$B$1,VLOOKUP(A809,[1]DI!$A$4:$B$15000,2),0)</f>
        <v>0</v>
      </c>
      <c r="E809" s="128">
        <f t="shared" ca="1" si="236"/>
        <v>1</v>
      </c>
      <c r="F809" s="128">
        <f ca="1">(TRUNC(PRODUCT($E$12:$E808),16))</f>
        <v>1.1269154332837501</v>
      </c>
      <c r="G809" s="128">
        <f t="shared" ca="1" si="235"/>
        <v>1.1267228876094899</v>
      </c>
      <c r="H809" s="128">
        <f t="shared" ca="1" si="237"/>
        <v>1.0001708899999999</v>
      </c>
      <c r="I809" s="129">
        <f t="shared" si="244"/>
        <v>0.02</v>
      </c>
      <c r="J809" s="136">
        <f t="shared" si="245"/>
        <v>43860</v>
      </c>
      <c r="K809" s="130">
        <f t="shared" si="246"/>
        <v>41</v>
      </c>
      <c r="L809" s="131">
        <f t="shared" si="247"/>
        <v>41</v>
      </c>
      <c r="M809" s="132">
        <f t="shared" si="238"/>
        <v>1.003227052</v>
      </c>
      <c r="N809" s="132">
        <f t="shared" ca="1" si="239"/>
        <v>1.0033984929999999</v>
      </c>
      <c r="O809" s="131">
        <f t="shared" si="248"/>
        <v>0</v>
      </c>
      <c r="P809" s="17">
        <f t="shared" ca="1" si="249"/>
        <v>0</v>
      </c>
      <c r="Q809" s="133">
        <f t="shared" si="240"/>
        <v>0</v>
      </c>
      <c r="R809" s="134" t="str">
        <f t="shared" si="250"/>
        <v>J=</v>
      </c>
      <c r="S809" s="136">
        <f t="shared" si="251"/>
        <v>44214</v>
      </c>
      <c r="T809" s="135">
        <f t="shared" si="241"/>
        <v>0</v>
      </c>
      <c r="U809" s="12"/>
      <c r="V809" s="12"/>
      <c r="W809" s="12"/>
      <c r="X809" s="12"/>
      <c r="Y809" s="5"/>
      <c r="Z809" s="12"/>
      <c r="AA809" s="12"/>
      <c r="AB809" s="12"/>
      <c r="AC809" s="12"/>
      <c r="AD809" s="12"/>
      <c r="AE809" s="13"/>
      <c r="AF809" s="12"/>
      <c r="AG809" s="1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</row>
    <row r="810" spans="1:189" ht="12.75" x14ac:dyDescent="0.15">
      <c r="A810" s="127">
        <f t="shared" si="242"/>
        <v>43922</v>
      </c>
      <c r="B810" s="145" t="str">
        <f t="shared" ca="1" si="252"/>
        <v>n.d</v>
      </c>
      <c r="C810" s="128">
        <f t="shared" si="243"/>
        <v>0</v>
      </c>
      <c r="D810" s="129">
        <f ca="1">IF(A810&lt;$B$1,VLOOKUP(A810,[1]DI!$A$4:$B$15000,2),0)</f>
        <v>0</v>
      </c>
      <c r="E810" s="128">
        <f t="shared" ca="1" si="236"/>
        <v>1</v>
      </c>
      <c r="F810" s="128">
        <f ca="1">(TRUNC(PRODUCT($E$12:$E809),16))</f>
        <v>1.1269154332837501</v>
      </c>
      <c r="G810" s="128">
        <f t="shared" ca="1" si="235"/>
        <v>1.1267228876094899</v>
      </c>
      <c r="H810" s="128">
        <f t="shared" ca="1" si="237"/>
        <v>1.0001708899999999</v>
      </c>
      <c r="I810" s="129">
        <f t="shared" si="244"/>
        <v>0.02</v>
      </c>
      <c r="J810" s="136">
        <f t="shared" si="245"/>
        <v>43860</v>
      </c>
      <c r="K810" s="130">
        <f t="shared" si="246"/>
        <v>42</v>
      </c>
      <c r="L810" s="131">
        <f t="shared" si="247"/>
        <v>42</v>
      </c>
      <c r="M810" s="132">
        <f t="shared" si="238"/>
        <v>1.00330589</v>
      </c>
      <c r="N810" s="132">
        <f t="shared" ca="1" si="239"/>
        <v>1.0034773450000001</v>
      </c>
      <c r="O810" s="131">
        <f t="shared" si="248"/>
        <v>0</v>
      </c>
      <c r="P810" s="17">
        <f t="shared" ca="1" si="249"/>
        <v>0</v>
      </c>
      <c r="Q810" s="133">
        <f t="shared" si="240"/>
        <v>0</v>
      </c>
      <c r="R810" s="134" t="str">
        <f t="shared" si="250"/>
        <v>J=</v>
      </c>
      <c r="S810" s="136">
        <f t="shared" si="251"/>
        <v>44214</v>
      </c>
      <c r="T810" s="135">
        <f t="shared" si="241"/>
        <v>0</v>
      </c>
      <c r="U810" s="12"/>
      <c r="V810" s="12"/>
      <c r="W810" s="12"/>
      <c r="X810" s="12"/>
      <c r="Y810" s="5"/>
      <c r="Z810" s="12"/>
      <c r="AA810" s="12"/>
      <c r="AB810" s="12"/>
      <c r="AC810" s="12"/>
      <c r="AD810" s="12"/>
      <c r="AE810" s="13"/>
      <c r="AF810" s="12"/>
      <c r="AG810" s="1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</row>
    <row r="811" spans="1:189" ht="12.75" x14ac:dyDescent="0.15">
      <c r="A811" s="127">
        <f t="shared" si="242"/>
        <v>43923</v>
      </c>
      <c r="B811" s="145" t="str">
        <f t="shared" ca="1" si="252"/>
        <v>n.d</v>
      </c>
      <c r="C811" s="128">
        <f t="shared" si="243"/>
        <v>0</v>
      </c>
      <c r="D811" s="129">
        <f ca="1">IF(A811&lt;$B$1,VLOOKUP(A811,[1]DI!$A$4:$B$15000,2),0)</f>
        <v>0</v>
      </c>
      <c r="E811" s="128">
        <f t="shared" ca="1" si="236"/>
        <v>1</v>
      </c>
      <c r="F811" s="128">
        <f ca="1">(TRUNC(PRODUCT($E$12:$E810),16))</f>
        <v>1.1269154332837501</v>
      </c>
      <c r="G811" s="128">
        <f t="shared" ca="1" si="235"/>
        <v>1.1267228876094899</v>
      </c>
      <c r="H811" s="128">
        <f t="shared" ca="1" si="237"/>
        <v>1.0001708899999999</v>
      </c>
      <c r="I811" s="129">
        <f t="shared" si="244"/>
        <v>0.02</v>
      </c>
      <c r="J811" s="136">
        <f t="shared" si="245"/>
        <v>43860</v>
      </c>
      <c r="K811" s="130">
        <f t="shared" si="246"/>
        <v>43</v>
      </c>
      <c r="L811" s="131">
        <f t="shared" si="247"/>
        <v>43</v>
      </c>
      <c r="M811" s="132">
        <f t="shared" si="238"/>
        <v>1.003384735</v>
      </c>
      <c r="N811" s="132">
        <f t="shared" ca="1" si="239"/>
        <v>1.003556203</v>
      </c>
      <c r="O811" s="131">
        <f t="shared" si="248"/>
        <v>0</v>
      </c>
      <c r="P811" s="17">
        <f t="shared" ca="1" si="249"/>
        <v>0</v>
      </c>
      <c r="Q811" s="133">
        <f t="shared" si="240"/>
        <v>0</v>
      </c>
      <c r="R811" s="134" t="str">
        <f t="shared" si="250"/>
        <v>J=</v>
      </c>
      <c r="S811" s="136">
        <f t="shared" si="251"/>
        <v>44214</v>
      </c>
      <c r="T811" s="135">
        <f t="shared" si="241"/>
        <v>0</v>
      </c>
      <c r="U811" s="12"/>
      <c r="V811" s="12"/>
      <c r="W811" s="12"/>
      <c r="X811" s="12"/>
      <c r="Y811" s="5"/>
      <c r="Z811" s="12"/>
      <c r="AA811" s="12"/>
      <c r="AB811" s="12"/>
      <c r="AC811" s="12"/>
      <c r="AD811" s="12"/>
      <c r="AE811" s="13"/>
      <c r="AF811" s="12"/>
      <c r="AG811" s="1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</row>
    <row r="812" spans="1:189" ht="12.75" x14ac:dyDescent="0.15">
      <c r="A812" s="127">
        <f t="shared" si="242"/>
        <v>43924</v>
      </c>
      <c r="B812" s="145" t="str">
        <f t="shared" ca="1" si="252"/>
        <v>n.d</v>
      </c>
      <c r="C812" s="128">
        <f t="shared" si="243"/>
        <v>0</v>
      </c>
      <c r="D812" s="129">
        <f ca="1">IF(A812&lt;$B$1,VLOOKUP(A812,[1]DI!$A$4:$B$15000,2),0)</f>
        <v>0</v>
      </c>
      <c r="E812" s="128">
        <f t="shared" ca="1" si="236"/>
        <v>1</v>
      </c>
      <c r="F812" s="128">
        <f ca="1">(TRUNC(PRODUCT($E$12:$E811),16))</f>
        <v>1.1269154332837501</v>
      </c>
      <c r="G812" s="128">
        <f t="shared" ca="1" si="235"/>
        <v>1.1267228876094899</v>
      </c>
      <c r="H812" s="128">
        <f t="shared" ca="1" si="237"/>
        <v>1.0001708899999999</v>
      </c>
      <c r="I812" s="129">
        <f t="shared" si="244"/>
        <v>0.02</v>
      </c>
      <c r="J812" s="136">
        <f t="shared" si="245"/>
        <v>43860</v>
      </c>
      <c r="K812" s="130">
        <f t="shared" si="246"/>
        <v>44</v>
      </c>
      <c r="L812" s="131">
        <f t="shared" si="247"/>
        <v>44</v>
      </c>
      <c r="M812" s="132">
        <f t="shared" si="238"/>
        <v>1.0034635860000001</v>
      </c>
      <c r="N812" s="132">
        <f t="shared" ca="1" si="239"/>
        <v>1.0036350679999999</v>
      </c>
      <c r="O812" s="131">
        <f t="shared" si="248"/>
        <v>0</v>
      </c>
      <c r="P812" s="17">
        <f t="shared" ca="1" si="249"/>
        <v>0</v>
      </c>
      <c r="Q812" s="133">
        <f t="shared" si="240"/>
        <v>0</v>
      </c>
      <c r="R812" s="134" t="str">
        <f t="shared" si="250"/>
        <v>J=</v>
      </c>
      <c r="S812" s="136">
        <f t="shared" si="251"/>
        <v>44214</v>
      </c>
      <c r="T812" s="135">
        <f t="shared" si="241"/>
        <v>0</v>
      </c>
      <c r="U812" s="12"/>
      <c r="V812" s="12"/>
      <c r="W812" s="12"/>
      <c r="X812" s="12"/>
      <c r="Y812" s="5"/>
      <c r="Z812" s="12"/>
      <c r="AA812" s="12"/>
      <c r="AB812" s="12"/>
      <c r="AC812" s="12"/>
      <c r="AD812" s="12"/>
      <c r="AE812" s="13"/>
      <c r="AF812" s="12"/>
      <c r="AG812" s="1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</row>
    <row r="813" spans="1:189" ht="12.75" x14ac:dyDescent="0.15">
      <c r="A813" s="127">
        <f t="shared" si="242"/>
        <v>43925</v>
      </c>
      <c r="B813" s="145" t="str">
        <f t="shared" ca="1" si="252"/>
        <v>n.d</v>
      </c>
      <c r="C813" s="128">
        <f t="shared" si="243"/>
        <v>0</v>
      </c>
      <c r="D813" s="129">
        <f ca="1">IF(A813&lt;$B$1,VLOOKUP(A813,[1]DI!$A$4:$B$15000,2),0)</f>
        <v>0</v>
      </c>
      <c r="E813" s="128">
        <f t="shared" ca="1" si="236"/>
        <v>1</v>
      </c>
      <c r="F813" s="128">
        <f ca="1">(TRUNC(PRODUCT($E$12:$E812),16))</f>
        <v>1.1269154332837501</v>
      </c>
      <c r="G813" s="128">
        <f t="shared" ca="1" si="235"/>
        <v>1.1267228876094899</v>
      </c>
      <c r="H813" s="128">
        <f t="shared" ca="1" si="237"/>
        <v>1.0001708899999999</v>
      </c>
      <c r="I813" s="129">
        <f t="shared" si="244"/>
        <v>0.02</v>
      </c>
      <c r="J813" s="136">
        <f t="shared" si="245"/>
        <v>43860</v>
      </c>
      <c r="K813" s="130">
        <f t="shared" si="246"/>
        <v>44</v>
      </c>
      <c r="L813" s="131">
        <f t="shared" si="247"/>
        <v>45</v>
      </c>
      <c r="M813" s="132">
        <f t="shared" si="238"/>
        <v>1.003542443</v>
      </c>
      <c r="N813" s="132">
        <f t="shared" ca="1" si="239"/>
        <v>1.003713938</v>
      </c>
      <c r="O813" s="131">
        <f t="shared" si="248"/>
        <v>0</v>
      </c>
      <c r="P813" s="17">
        <f t="shared" ca="1" si="249"/>
        <v>0</v>
      </c>
      <c r="Q813" s="133">
        <f t="shared" si="240"/>
        <v>0</v>
      </c>
      <c r="R813" s="134" t="str">
        <f t="shared" si="250"/>
        <v>J=</v>
      </c>
      <c r="S813" s="136">
        <f t="shared" si="251"/>
        <v>44214</v>
      </c>
      <c r="T813" s="135">
        <f t="shared" si="241"/>
        <v>0</v>
      </c>
      <c r="U813" s="12"/>
      <c r="V813" s="12"/>
      <c r="W813" s="12"/>
      <c r="X813" s="12"/>
      <c r="Y813" s="5"/>
      <c r="Z813" s="12"/>
      <c r="AA813" s="12"/>
      <c r="AB813" s="12"/>
      <c r="AC813" s="12"/>
      <c r="AD813" s="12"/>
      <c r="AE813" s="13"/>
      <c r="AF813" s="12"/>
      <c r="AG813" s="1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</row>
    <row r="814" spans="1:189" ht="12.75" x14ac:dyDescent="0.15">
      <c r="A814" s="127">
        <f t="shared" si="242"/>
        <v>43926</v>
      </c>
      <c r="B814" s="145" t="str">
        <f t="shared" ca="1" si="252"/>
        <v>n.d</v>
      </c>
      <c r="C814" s="128">
        <f t="shared" si="243"/>
        <v>0</v>
      </c>
      <c r="D814" s="129">
        <f ca="1">IF(A814&lt;$B$1,VLOOKUP(A814,[1]DI!$A$4:$B$15000,2),0)</f>
        <v>0</v>
      </c>
      <c r="E814" s="128">
        <f t="shared" ca="1" si="236"/>
        <v>1</v>
      </c>
      <c r="F814" s="128">
        <f ca="1">(TRUNC(PRODUCT($E$12:$E813),16))</f>
        <v>1.1269154332837501</v>
      </c>
      <c r="G814" s="128">
        <f t="shared" ca="1" si="235"/>
        <v>1.1267228876094899</v>
      </c>
      <c r="H814" s="128">
        <f t="shared" ca="1" si="237"/>
        <v>1.0001708899999999</v>
      </c>
      <c r="I814" s="129">
        <f t="shared" si="244"/>
        <v>0.02</v>
      </c>
      <c r="J814" s="136">
        <f t="shared" si="245"/>
        <v>43860</v>
      </c>
      <c r="K814" s="130">
        <f t="shared" si="246"/>
        <v>44</v>
      </c>
      <c r="L814" s="131">
        <f t="shared" si="247"/>
        <v>45</v>
      </c>
      <c r="M814" s="132">
        <f t="shared" si="238"/>
        <v>1.003542443</v>
      </c>
      <c r="N814" s="132">
        <f t="shared" ca="1" si="239"/>
        <v>1.003713938</v>
      </c>
      <c r="O814" s="131">
        <f t="shared" si="248"/>
        <v>0</v>
      </c>
      <c r="P814" s="17">
        <f t="shared" ca="1" si="249"/>
        <v>0</v>
      </c>
      <c r="Q814" s="133">
        <f t="shared" si="240"/>
        <v>0</v>
      </c>
      <c r="R814" s="134" t="str">
        <f t="shared" si="250"/>
        <v>J=</v>
      </c>
      <c r="S814" s="136">
        <f t="shared" si="251"/>
        <v>44214</v>
      </c>
      <c r="T814" s="135">
        <f t="shared" si="241"/>
        <v>0</v>
      </c>
      <c r="U814" s="12"/>
      <c r="V814" s="12"/>
      <c r="W814" s="12"/>
      <c r="X814" s="12"/>
      <c r="Y814" s="5"/>
      <c r="Z814" s="12"/>
      <c r="AA814" s="12"/>
      <c r="AB814" s="12"/>
      <c r="AC814" s="12"/>
      <c r="AD814" s="12"/>
      <c r="AE814" s="13"/>
      <c r="AF814" s="12"/>
      <c r="AG814" s="1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</row>
    <row r="815" spans="1:189" ht="12.75" x14ac:dyDescent="0.15">
      <c r="A815" s="127">
        <f t="shared" si="242"/>
        <v>43927</v>
      </c>
      <c r="B815" s="145" t="str">
        <f t="shared" ca="1" si="252"/>
        <v>n.d</v>
      </c>
      <c r="C815" s="128">
        <f t="shared" si="243"/>
        <v>0</v>
      </c>
      <c r="D815" s="129">
        <f ca="1">IF(A815&lt;$B$1,VLOOKUP(A815,[1]DI!$A$4:$B$15000,2),0)</f>
        <v>0</v>
      </c>
      <c r="E815" s="128">
        <f t="shared" ca="1" si="236"/>
        <v>1</v>
      </c>
      <c r="F815" s="128">
        <f ca="1">(TRUNC(PRODUCT($E$12:$E814),16))</f>
        <v>1.1269154332837501</v>
      </c>
      <c r="G815" s="128">
        <f t="shared" ca="1" si="235"/>
        <v>1.1267228876094899</v>
      </c>
      <c r="H815" s="128">
        <f t="shared" ca="1" si="237"/>
        <v>1.0001708899999999</v>
      </c>
      <c r="I815" s="129">
        <f t="shared" si="244"/>
        <v>0.02</v>
      </c>
      <c r="J815" s="136">
        <f t="shared" si="245"/>
        <v>43860</v>
      </c>
      <c r="K815" s="130">
        <f t="shared" si="246"/>
        <v>45</v>
      </c>
      <c r="L815" s="131">
        <f t="shared" si="247"/>
        <v>45</v>
      </c>
      <c r="M815" s="132">
        <f t="shared" si="238"/>
        <v>1.003542443</v>
      </c>
      <c r="N815" s="132">
        <f t="shared" ca="1" si="239"/>
        <v>1.003713938</v>
      </c>
      <c r="O815" s="131">
        <f t="shared" si="248"/>
        <v>0</v>
      </c>
      <c r="P815" s="17">
        <f t="shared" ca="1" si="249"/>
        <v>0</v>
      </c>
      <c r="Q815" s="133">
        <f t="shared" si="240"/>
        <v>0</v>
      </c>
      <c r="R815" s="134" t="str">
        <f t="shared" si="250"/>
        <v>J=</v>
      </c>
      <c r="S815" s="136">
        <f t="shared" si="251"/>
        <v>44214</v>
      </c>
      <c r="T815" s="135">
        <f t="shared" si="241"/>
        <v>0</v>
      </c>
      <c r="U815" s="12"/>
      <c r="V815" s="12"/>
      <c r="W815" s="12"/>
      <c r="X815" s="12"/>
      <c r="Y815" s="5"/>
      <c r="Z815" s="12"/>
      <c r="AA815" s="12"/>
      <c r="AB815" s="12"/>
      <c r="AC815" s="12"/>
      <c r="AD815" s="12"/>
      <c r="AE815" s="13"/>
      <c r="AF815" s="12"/>
      <c r="AG815" s="1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</row>
    <row r="816" spans="1:189" ht="12.75" x14ac:dyDescent="0.15">
      <c r="A816" s="127">
        <f t="shared" si="242"/>
        <v>43928</v>
      </c>
      <c r="B816" s="145" t="str">
        <f t="shared" ca="1" si="252"/>
        <v>n.d</v>
      </c>
      <c r="C816" s="128">
        <f t="shared" si="243"/>
        <v>0</v>
      </c>
      <c r="D816" s="129">
        <f ca="1">IF(A816&lt;$B$1,VLOOKUP(A816,[1]DI!$A$4:$B$15000,2),0)</f>
        <v>0</v>
      </c>
      <c r="E816" s="128">
        <f t="shared" ca="1" si="236"/>
        <v>1</v>
      </c>
      <c r="F816" s="128">
        <f ca="1">(TRUNC(PRODUCT($E$12:$E815),16))</f>
        <v>1.1269154332837501</v>
      </c>
      <c r="G816" s="128">
        <f t="shared" ref="G816:G873" ca="1" si="253">IF(O815&gt;0,F815,G815)</f>
        <v>1.1267228876094899</v>
      </c>
      <c r="H816" s="128">
        <f t="shared" ca="1" si="237"/>
        <v>1.0001708899999999</v>
      </c>
      <c r="I816" s="129">
        <f t="shared" si="244"/>
        <v>0.02</v>
      </c>
      <c r="J816" s="136">
        <f t="shared" si="245"/>
        <v>43860</v>
      </c>
      <c r="K816" s="130">
        <f t="shared" si="246"/>
        <v>46</v>
      </c>
      <c r="L816" s="131">
        <f t="shared" si="247"/>
        <v>46</v>
      </c>
      <c r="M816" s="132">
        <f t="shared" si="238"/>
        <v>1.0036213060000001</v>
      </c>
      <c r="N816" s="132">
        <f t="shared" ca="1" si="239"/>
        <v>1.0037928149999999</v>
      </c>
      <c r="O816" s="131">
        <f t="shared" si="248"/>
        <v>0</v>
      </c>
      <c r="P816" s="17">
        <f t="shared" ca="1" si="249"/>
        <v>0</v>
      </c>
      <c r="Q816" s="133">
        <f t="shared" si="240"/>
        <v>0</v>
      </c>
      <c r="R816" s="134" t="str">
        <f t="shared" si="250"/>
        <v>J=</v>
      </c>
      <c r="S816" s="136">
        <f t="shared" si="251"/>
        <v>44214</v>
      </c>
      <c r="T816" s="135">
        <f t="shared" si="241"/>
        <v>0</v>
      </c>
      <c r="U816" s="12"/>
      <c r="V816" s="12"/>
      <c r="W816" s="12"/>
      <c r="X816" s="12"/>
      <c r="Y816" s="5"/>
      <c r="Z816" s="12"/>
      <c r="AA816" s="12"/>
      <c r="AB816" s="12"/>
      <c r="AC816" s="12"/>
      <c r="AD816" s="12"/>
      <c r="AE816" s="13"/>
      <c r="AF816" s="12"/>
      <c r="AG816" s="1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</row>
    <row r="817" spans="1:189" ht="12.75" x14ac:dyDescent="0.15">
      <c r="A817" s="127">
        <f t="shared" si="242"/>
        <v>43929</v>
      </c>
      <c r="B817" s="145" t="str">
        <f t="shared" ca="1" si="252"/>
        <v>n.d</v>
      </c>
      <c r="C817" s="128">
        <f t="shared" si="243"/>
        <v>0</v>
      </c>
      <c r="D817" s="129">
        <f ca="1">IF(A817&lt;$B$1,VLOOKUP(A817,[1]DI!$A$4:$B$15000,2),0)</f>
        <v>0</v>
      </c>
      <c r="E817" s="128">
        <f t="shared" ca="1" si="236"/>
        <v>1</v>
      </c>
      <c r="F817" s="128">
        <f ca="1">(TRUNC(PRODUCT($E$12:$E816),16))</f>
        <v>1.1269154332837501</v>
      </c>
      <c r="G817" s="128">
        <f t="shared" ca="1" si="253"/>
        <v>1.1267228876094899</v>
      </c>
      <c r="H817" s="128">
        <f t="shared" ca="1" si="237"/>
        <v>1.0001708899999999</v>
      </c>
      <c r="I817" s="129">
        <f t="shared" si="244"/>
        <v>0.02</v>
      </c>
      <c r="J817" s="136">
        <f t="shared" si="245"/>
        <v>43860</v>
      </c>
      <c r="K817" s="130">
        <f t="shared" si="246"/>
        <v>47</v>
      </c>
      <c r="L817" s="131">
        <f t="shared" si="247"/>
        <v>47</v>
      </c>
      <c r="M817" s="132">
        <f t="shared" si="238"/>
        <v>1.0037001759999999</v>
      </c>
      <c r="N817" s="132">
        <f t="shared" ca="1" si="239"/>
        <v>1.003871698</v>
      </c>
      <c r="O817" s="131">
        <f t="shared" si="248"/>
        <v>0</v>
      </c>
      <c r="P817" s="17">
        <f t="shared" ca="1" si="249"/>
        <v>0</v>
      </c>
      <c r="Q817" s="133">
        <f t="shared" si="240"/>
        <v>0</v>
      </c>
      <c r="R817" s="134" t="str">
        <f t="shared" si="250"/>
        <v>J=</v>
      </c>
      <c r="S817" s="136">
        <f t="shared" si="251"/>
        <v>44214</v>
      </c>
      <c r="T817" s="135">
        <f t="shared" si="241"/>
        <v>0</v>
      </c>
      <c r="U817" s="12"/>
      <c r="V817" s="12"/>
      <c r="W817" s="12"/>
      <c r="X817" s="12"/>
      <c r="Y817" s="5"/>
      <c r="Z817" s="12"/>
      <c r="AA817" s="12"/>
      <c r="AB817" s="12"/>
      <c r="AC817" s="12"/>
      <c r="AD817" s="12"/>
      <c r="AE817" s="13"/>
      <c r="AF817" s="12"/>
      <c r="AG817" s="1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</row>
    <row r="818" spans="1:189" ht="12.75" x14ac:dyDescent="0.15">
      <c r="A818" s="127">
        <f t="shared" si="242"/>
        <v>43930</v>
      </c>
      <c r="B818" s="145" t="str">
        <f t="shared" ca="1" si="252"/>
        <v>n.d</v>
      </c>
      <c r="C818" s="128">
        <f t="shared" si="243"/>
        <v>0</v>
      </c>
      <c r="D818" s="129">
        <f ca="1">IF(A818&lt;$B$1,VLOOKUP(A818,[1]DI!$A$4:$B$15000,2),0)</f>
        <v>0</v>
      </c>
      <c r="E818" s="128">
        <f t="shared" ca="1" si="236"/>
        <v>1</v>
      </c>
      <c r="F818" s="128">
        <f ca="1">(TRUNC(PRODUCT($E$12:$E817),16))</f>
        <v>1.1269154332837501</v>
      </c>
      <c r="G818" s="128">
        <f t="shared" ca="1" si="253"/>
        <v>1.1267228876094899</v>
      </c>
      <c r="H818" s="128">
        <f t="shared" ca="1" si="237"/>
        <v>1.0001708899999999</v>
      </c>
      <c r="I818" s="129">
        <f t="shared" si="244"/>
        <v>0.02</v>
      </c>
      <c r="J818" s="136">
        <f t="shared" si="245"/>
        <v>43860</v>
      </c>
      <c r="K818" s="130">
        <f t="shared" si="246"/>
        <v>48</v>
      </c>
      <c r="L818" s="131">
        <f t="shared" si="247"/>
        <v>48</v>
      </c>
      <c r="M818" s="132">
        <f t="shared" si="238"/>
        <v>1.0037790520000001</v>
      </c>
      <c r="N818" s="132">
        <f t="shared" ca="1" si="239"/>
        <v>1.0039505879999999</v>
      </c>
      <c r="O818" s="131">
        <f t="shared" si="248"/>
        <v>0</v>
      </c>
      <c r="P818" s="17">
        <f t="shared" ca="1" si="249"/>
        <v>0</v>
      </c>
      <c r="Q818" s="133">
        <f t="shared" si="240"/>
        <v>0</v>
      </c>
      <c r="R818" s="134" t="str">
        <f t="shared" si="250"/>
        <v>J=</v>
      </c>
      <c r="S818" s="136">
        <f t="shared" si="251"/>
        <v>44214</v>
      </c>
      <c r="T818" s="135">
        <f t="shared" si="241"/>
        <v>0</v>
      </c>
      <c r="U818" s="12"/>
      <c r="V818" s="12"/>
      <c r="W818" s="12"/>
      <c r="X818" s="12"/>
      <c r="Y818" s="5"/>
      <c r="Z818" s="12"/>
      <c r="AA818" s="12"/>
      <c r="AB818" s="12"/>
      <c r="AC818" s="12"/>
      <c r="AD818" s="12"/>
      <c r="AE818" s="13"/>
      <c r="AF818" s="12"/>
      <c r="AG818" s="1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</row>
    <row r="819" spans="1:189" ht="12.75" x14ac:dyDescent="0.15">
      <c r="A819" s="127">
        <f t="shared" si="242"/>
        <v>43931</v>
      </c>
      <c r="B819" s="145" t="str">
        <f t="shared" ca="1" si="252"/>
        <v>n.d</v>
      </c>
      <c r="C819" s="128">
        <f t="shared" si="243"/>
        <v>0</v>
      </c>
      <c r="D819" s="129">
        <f ca="1">IF(A819&lt;$B$1,VLOOKUP(A819,[1]DI!$A$4:$B$15000,2),0)</f>
        <v>0</v>
      </c>
      <c r="E819" s="128">
        <f t="shared" ca="1" si="236"/>
        <v>1</v>
      </c>
      <c r="F819" s="128">
        <f ca="1">(TRUNC(PRODUCT($E$12:$E818),16))</f>
        <v>1.1269154332837501</v>
      </c>
      <c r="G819" s="128">
        <f t="shared" ca="1" si="253"/>
        <v>1.1267228876094899</v>
      </c>
      <c r="H819" s="128">
        <f t="shared" ca="1" si="237"/>
        <v>1.0001708899999999</v>
      </c>
      <c r="I819" s="129">
        <f t="shared" si="244"/>
        <v>0.02</v>
      </c>
      <c r="J819" s="136">
        <f t="shared" si="245"/>
        <v>43860</v>
      </c>
      <c r="K819" s="130">
        <f t="shared" si="246"/>
        <v>48</v>
      </c>
      <c r="L819" s="131">
        <f t="shared" si="247"/>
        <v>49</v>
      </c>
      <c r="M819" s="132">
        <f t="shared" si="238"/>
        <v>1.003857934</v>
      </c>
      <c r="N819" s="132">
        <f t="shared" ca="1" si="239"/>
        <v>1.0040294830000001</v>
      </c>
      <c r="O819" s="131">
        <f t="shared" si="248"/>
        <v>0</v>
      </c>
      <c r="P819" s="17">
        <f t="shared" ca="1" si="249"/>
        <v>0</v>
      </c>
      <c r="Q819" s="133">
        <f t="shared" si="240"/>
        <v>0</v>
      </c>
      <c r="R819" s="134" t="str">
        <f t="shared" si="250"/>
        <v>J=</v>
      </c>
      <c r="S819" s="136">
        <f t="shared" si="251"/>
        <v>44214</v>
      </c>
      <c r="T819" s="135">
        <f t="shared" si="241"/>
        <v>0</v>
      </c>
      <c r="U819" s="12"/>
      <c r="V819" s="12"/>
      <c r="W819" s="12"/>
      <c r="X819" s="12"/>
      <c r="Y819" s="5"/>
      <c r="Z819" s="12"/>
      <c r="AA819" s="12"/>
      <c r="AB819" s="12"/>
      <c r="AC819" s="12"/>
      <c r="AD819" s="12"/>
      <c r="AE819" s="13"/>
      <c r="AF819" s="12"/>
      <c r="AG819" s="1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</row>
    <row r="820" spans="1:189" ht="12.75" x14ac:dyDescent="0.15">
      <c r="A820" s="127">
        <f t="shared" si="242"/>
        <v>43932</v>
      </c>
      <c r="B820" s="145" t="str">
        <f t="shared" ca="1" si="252"/>
        <v>n.d</v>
      </c>
      <c r="C820" s="128">
        <f t="shared" si="243"/>
        <v>0</v>
      </c>
      <c r="D820" s="129">
        <f ca="1">IF(A820&lt;$B$1,VLOOKUP(A820,[1]DI!$A$4:$B$15000,2),0)</f>
        <v>0</v>
      </c>
      <c r="E820" s="128">
        <f t="shared" ca="1" si="236"/>
        <v>1</v>
      </c>
      <c r="F820" s="128">
        <f ca="1">(TRUNC(PRODUCT($E$12:$E819),16))</f>
        <v>1.1269154332837501</v>
      </c>
      <c r="G820" s="128">
        <f t="shared" ca="1" si="253"/>
        <v>1.1267228876094899</v>
      </c>
      <c r="H820" s="128">
        <f t="shared" ca="1" si="237"/>
        <v>1.0001708899999999</v>
      </c>
      <c r="I820" s="129">
        <f t="shared" si="244"/>
        <v>0.02</v>
      </c>
      <c r="J820" s="136">
        <f t="shared" si="245"/>
        <v>43860</v>
      </c>
      <c r="K820" s="130">
        <f t="shared" si="246"/>
        <v>48</v>
      </c>
      <c r="L820" s="131">
        <f t="shared" si="247"/>
        <v>49</v>
      </c>
      <c r="M820" s="132">
        <f t="shared" si="238"/>
        <v>1.003857934</v>
      </c>
      <c r="N820" s="132">
        <f t="shared" ca="1" si="239"/>
        <v>1.0040294830000001</v>
      </c>
      <c r="O820" s="131">
        <f t="shared" si="248"/>
        <v>0</v>
      </c>
      <c r="P820" s="17">
        <f t="shared" ca="1" si="249"/>
        <v>0</v>
      </c>
      <c r="Q820" s="133">
        <f t="shared" si="240"/>
        <v>0</v>
      </c>
      <c r="R820" s="134" t="str">
        <f t="shared" si="250"/>
        <v>J=</v>
      </c>
      <c r="S820" s="136">
        <f t="shared" si="251"/>
        <v>44214</v>
      </c>
      <c r="T820" s="135">
        <f t="shared" si="241"/>
        <v>0</v>
      </c>
      <c r="U820" s="12"/>
      <c r="V820" s="12"/>
      <c r="W820" s="12"/>
      <c r="X820" s="12"/>
      <c r="Y820" s="5"/>
      <c r="Z820" s="12"/>
      <c r="AA820" s="12"/>
      <c r="AB820" s="12"/>
      <c r="AC820" s="12"/>
      <c r="AD820" s="12"/>
      <c r="AE820" s="13"/>
      <c r="AF820" s="12"/>
      <c r="AG820" s="1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</row>
    <row r="821" spans="1:189" ht="12.75" x14ac:dyDescent="0.15">
      <c r="A821" s="127">
        <f t="shared" si="242"/>
        <v>43933</v>
      </c>
      <c r="B821" s="145" t="str">
        <f t="shared" ca="1" si="252"/>
        <v>n.d</v>
      </c>
      <c r="C821" s="128">
        <f t="shared" si="243"/>
        <v>0</v>
      </c>
      <c r="D821" s="129">
        <f ca="1">IF(A821&lt;$B$1,VLOOKUP(A821,[1]DI!$A$4:$B$15000,2),0)</f>
        <v>0</v>
      </c>
      <c r="E821" s="128">
        <f t="shared" ca="1" si="236"/>
        <v>1</v>
      </c>
      <c r="F821" s="128">
        <f ca="1">(TRUNC(PRODUCT($E$12:$E820),16))</f>
        <v>1.1269154332837501</v>
      </c>
      <c r="G821" s="128">
        <f t="shared" ca="1" si="253"/>
        <v>1.1267228876094899</v>
      </c>
      <c r="H821" s="128">
        <f t="shared" ca="1" si="237"/>
        <v>1.0001708899999999</v>
      </c>
      <c r="I821" s="129">
        <f t="shared" si="244"/>
        <v>0.02</v>
      </c>
      <c r="J821" s="136">
        <f t="shared" si="245"/>
        <v>43860</v>
      </c>
      <c r="K821" s="130">
        <f t="shared" si="246"/>
        <v>48</v>
      </c>
      <c r="L821" s="131">
        <f t="shared" si="247"/>
        <v>49</v>
      </c>
      <c r="M821" s="132">
        <f t="shared" si="238"/>
        <v>1.003857934</v>
      </c>
      <c r="N821" s="132">
        <f t="shared" ca="1" si="239"/>
        <v>1.0040294830000001</v>
      </c>
      <c r="O821" s="131">
        <f t="shared" si="248"/>
        <v>0</v>
      </c>
      <c r="P821" s="17">
        <f t="shared" ca="1" si="249"/>
        <v>0</v>
      </c>
      <c r="Q821" s="133">
        <f t="shared" si="240"/>
        <v>0</v>
      </c>
      <c r="R821" s="134" t="str">
        <f t="shared" si="250"/>
        <v>J=</v>
      </c>
      <c r="S821" s="136">
        <f t="shared" si="251"/>
        <v>44214</v>
      </c>
      <c r="T821" s="135">
        <f t="shared" si="241"/>
        <v>0</v>
      </c>
      <c r="U821" s="12"/>
      <c r="V821" s="12"/>
      <c r="W821" s="12"/>
      <c r="X821" s="12"/>
      <c r="Y821" s="5"/>
      <c r="Z821" s="12"/>
      <c r="AA821" s="12"/>
      <c r="AB821" s="12"/>
      <c r="AC821" s="12"/>
      <c r="AD821" s="12"/>
      <c r="AE821" s="13"/>
      <c r="AF821" s="12"/>
      <c r="AG821" s="1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</row>
    <row r="822" spans="1:189" ht="12.75" x14ac:dyDescent="0.15">
      <c r="A822" s="127">
        <f t="shared" si="242"/>
        <v>43934</v>
      </c>
      <c r="B822" s="145" t="str">
        <f t="shared" ca="1" si="252"/>
        <v>n.d</v>
      </c>
      <c r="C822" s="128">
        <f t="shared" si="243"/>
        <v>0</v>
      </c>
      <c r="D822" s="129">
        <f ca="1">IF(A822&lt;$B$1,VLOOKUP(A822,[1]DI!$A$4:$B$15000,2),0)</f>
        <v>0</v>
      </c>
      <c r="E822" s="128">
        <f t="shared" ca="1" si="236"/>
        <v>1</v>
      </c>
      <c r="F822" s="128">
        <f ca="1">(TRUNC(PRODUCT($E$12:$E821),16))</f>
        <v>1.1269154332837501</v>
      </c>
      <c r="G822" s="128">
        <f t="shared" ca="1" si="253"/>
        <v>1.1267228876094899</v>
      </c>
      <c r="H822" s="128">
        <f t="shared" ca="1" si="237"/>
        <v>1.0001708899999999</v>
      </c>
      <c r="I822" s="129">
        <f t="shared" si="244"/>
        <v>0.02</v>
      </c>
      <c r="J822" s="136">
        <f t="shared" si="245"/>
        <v>43860</v>
      </c>
      <c r="K822" s="130">
        <f t="shared" si="246"/>
        <v>49</v>
      </c>
      <c r="L822" s="131">
        <f t="shared" si="247"/>
        <v>49</v>
      </c>
      <c r="M822" s="132">
        <f t="shared" si="238"/>
        <v>1.003857934</v>
      </c>
      <c r="N822" s="132">
        <f t="shared" ca="1" si="239"/>
        <v>1.0040294830000001</v>
      </c>
      <c r="O822" s="131">
        <f t="shared" si="248"/>
        <v>0</v>
      </c>
      <c r="P822" s="17">
        <f t="shared" ca="1" si="249"/>
        <v>0</v>
      </c>
      <c r="Q822" s="133">
        <f t="shared" si="240"/>
        <v>0</v>
      </c>
      <c r="R822" s="134" t="str">
        <f t="shared" si="250"/>
        <v>J=</v>
      </c>
      <c r="S822" s="136">
        <f t="shared" si="251"/>
        <v>44214</v>
      </c>
      <c r="T822" s="135">
        <f t="shared" si="241"/>
        <v>0</v>
      </c>
      <c r="U822" s="12"/>
      <c r="V822" s="12"/>
      <c r="W822" s="12"/>
      <c r="X822" s="12"/>
      <c r="Y822" s="5"/>
      <c r="Z822" s="12"/>
      <c r="AA822" s="12"/>
      <c r="AB822" s="12"/>
      <c r="AC822" s="12"/>
      <c r="AD822" s="12"/>
      <c r="AE822" s="13"/>
      <c r="AF822" s="12"/>
      <c r="AG822" s="1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</row>
    <row r="823" spans="1:189" ht="12.75" x14ac:dyDescent="0.15">
      <c r="A823" s="127">
        <f t="shared" si="242"/>
        <v>43935</v>
      </c>
      <c r="B823" s="145" t="str">
        <f t="shared" ca="1" si="252"/>
        <v>n.d</v>
      </c>
      <c r="C823" s="128">
        <f t="shared" si="243"/>
        <v>0</v>
      </c>
      <c r="D823" s="129">
        <f ca="1">IF(A823&lt;$B$1,VLOOKUP(A823,[1]DI!$A$4:$B$15000,2),0)</f>
        <v>0</v>
      </c>
      <c r="E823" s="128">
        <f t="shared" ca="1" si="236"/>
        <v>1</v>
      </c>
      <c r="F823" s="128">
        <f ca="1">(TRUNC(PRODUCT($E$12:$E822),16))</f>
        <v>1.1269154332837501</v>
      </c>
      <c r="G823" s="128">
        <f t="shared" ca="1" si="253"/>
        <v>1.1267228876094899</v>
      </c>
      <c r="H823" s="128">
        <f t="shared" ca="1" si="237"/>
        <v>1.0001708899999999</v>
      </c>
      <c r="I823" s="129">
        <f t="shared" si="244"/>
        <v>0.02</v>
      </c>
      <c r="J823" s="136">
        <f t="shared" si="245"/>
        <v>43860</v>
      </c>
      <c r="K823" s="130">
        <f t="shared" si="246"/>
        <v>50</v>
      </c>
      <c r="L823" s="131">
        <f t="shared" si="247"/>
        <v>50</v>
      </c>
      <c r="M823" s="132">
        <f t="shared" si="238"/>
        <v>1.003936822</v>
      </c>
      <c r="N823" s="132">
        <f t="shared" ca="1" si="239"/>
        <v>1.0041083850000001</v>
      </c>
      <c r="O823" s="131">
        <f t="shared" si="248"/>
        <v>0</v>
      </c>
      <c r="P823" s="17">
        <f t="shared" ca="1" si="249"/>
        <v>0</v>
      </c>
      <c r="Q823" s="133">
        <f t="shared" si="240"/>
        <v>0</v>
      </c>
      <c r="R823" s="134" t="str">
        <f t="shared" si="250"/>
        <v>J=</v>
      </c>
      <c r="S823" s="136">
        <f t="shared" si="251"/>
        <v>44214</v>
      </c>
      <c r="T823" s="135">
        <f t="shared" si="241"/>
        <v>0</v>
      </c>
      <c r="U823" s="12"/>
      <c r="V823" s="12"/>
      <c r="W823" s="12"/>
      <c r="X823" s="12"/>
      <c r="Y823" s="5"/>
      <c r="Z823" s="12"/>
      <c r="AA823" s="12"/>
      <c r="AB823" s="12"/>
      <c r="AC823" s="12"/>
      <c r="AD823" s="12"/>
      <c r="AE823" s="13"/>
      <c r="AF823" s="12"/>
      <c r="AG823" s="1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</row>
    <row r="824" spans="1:189" ht="12.75" x14ac:dyDescent="0.15">
      <c r="A824" s="127">
        <f t="shared" si="242"/>
        <v>43936</v>
      </c>
      <c r="B824" s="145" t="str">
        <f t="shared" ca="1" si="252"/>
        <v>n.d</v>
      </c>
      <c r="C824" s="128">
        <f t="shared" si="243"/>
        <v>0</v>
      </c>
      <c r="D824" s="129">
        <f ca="1">IF(A824&lt;$B$1,VLOOKUP(A824,[1]DI!$A$4:$B$15000,2),0)</f>
        <v>0</v>
      </c>
      <c r="E824" s="128">
        <f t="shared" ca="1" si="236"/>
        <v>1</v>
      </c>
      <c r="F824" s="128">
        <f ca="1">(TRUNC(PRODUCT($E$12:$E823),16))</f>
        <v>1.1269154332837501</v>
      </c>
      <c r="G824" s="128">
        <f t="shared" ca="1" si="253"/>
        <v>1.1267228876094899</v>
      </c>
      <c r="H824" s="128">
        <f t="shared" ca="1" si="237"/>
        <v>1.0001708899999999</v>
      </c>
      <c r="I824" s="129">
        <f t="shared" si="244"/>
        <v>0.02</v>
      </c>
      <c r="J824" s="136">
        <f t="shared" si="245"/>
        <v>43860</v>
      </c>
      <c r="K824" s="130">
        <f t="shared" si="246"/>
        <v>51</v>
      </c>
      <c r="L824" s="131">
        <f t="shared" si="247"/>
        <v>51</v>
      </c>
      <c r="M824" s="132">
        <f t="shared" si="238"/>
        <v>1.0040157160000001</v>
      </c>
      <c r="N824" s="132">
        <f t="shared" ca="1" si="239"/>
        <v>1.0041872919999999</v>
      </c>
      <c r="O824" s="131">
        <f t="shared" si="248"/>
        <v>0</v>
      </c>
      <c r="P824" s="17">
        <f t="shared" ca="1" si="249"/>
        <v>0</v>
      </c>
      <c r="Q824" s="133">
        <f t="shared" si="240"/>
        <v>0</v>
      </c>
      <c r="R824" s="134" t="str">
        <f t="shared" si="250"/>
        <v>J=</v>
      </c>
      <c r="S824" s="136">
        <f t="shared" si="251"/>
        <v>44214</v>
      </c>
      <c r="T824" s="135">
        <f t="shared" si="241"/>
        <v>0</v>
      </c>
      <c r="U824" s="12"/>
      <c r="V824" s="12"/>
      <c r="W824" s="12"/>
      <c r="X824" s="12"/>
      <c r="Y824" s="5"/>
      <c r="Z824" s="12"/>
      <c r="AA824" s="12"/>
      <c r="AB824" s="12"/>
      <c r="AC824" s="12"/>
      <c r="AD824" s="12"/>
      <c r="AE824" s="13"/>
      <c r="AF824" s="12"/>
      <c r="AG824" s="1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</row>
    <row r="825" spans="1:189" ht="12.75" x14ac:dyDescent="0.15">
      <c r="A825" s="127">
        <f t="shared" si="242"/>
        <v>43937</v>
      </c>
      <c r="B825" s="145" t="str">
        <f t="shared" ca="1" si="252"/>
        <v>n.d</v>
      </c>
      <c r="C825" s="128">
        <f t="shared" si="243"/>
        <v>0</v>
      </c>
      <c r="D825" s="129">
        <f ca="1">IF(A825&lt;$B$1,VLOOKUP(A825,[1]DI!$A$4:$B$15000,2),0)</f>
        <v>0</v>
      </c>
      <c r="E825" s="128">
        <f t="shared" ca="1" si="236"/>
        <v>1</v>
      </c>
      <c r="F825" s="128">
        <f ca="1">(TRUNC(PRODUCT($E$12:$E824),16))</f>
        <v>1.1269154332837501</v>
      </c>
      <c r="G825" s="128">
        <f t="shared" ca="1" si="253"/>
        <v>1.1267228876094899</v>
      </c>
      <c r="H825" s="128">
        <f t="shared" ca="1" si="237"/>
        <v>1.0001708899999999</v>
      </c>
      <c r="I825" s="129">
        <f t="shared" si="244"/>
        <v>0.02</v>
      </c>
      <c r="J825" s="136">
        <f t="shared" si="245"/>
        <v>43860</v>
      </c>
      <c r="K825" s="130">
        <f t="shared" si="246"/>
        <v>52</v>
      </c>
      <c r="L825" s="131">
        <f t="shared" si="247"/>
        <v>52</v>
      </c>
      <c r="M825" s="132">
        <f t="shared" si="238"/>
        <v>1.004094617</v>
      </c>
      <c r="N825" s="132">
        <f t="shared" ca="1" si="239"/>
        <v>1.0042662069999999</v>
      </c>
      <c r="O825" s="131">
        <f t="shared" si="248"/>
        <v>0</v>
      </c>
      <c r="P825" s="17">
        <f t="shared" ca="1" si="249"/>
        <v>0</v>
      </c>
      <c r="Q825" s="133">
        <f t="shared" si="240"/>
        <v>0</v>
      </c>
      <c r="R825" s="134" t="str">
        <f t="shared" si="250"/>
        <v>J=</v>
      </c>
      <c r="S825" s="136">
        <f t="shared" si="251"/>
        <v>44214</v>
      </c>
      <c r="T825" s="135">
        <f t="shared" si="241"/>
        <v>0</v>
      </c>
      <c r="U825" s="12"/>
      <c r="V825" s="12"/>
      <c r="W825" s="12"/>
      <c r="X825" s="12"/>
      <c r="Y825" s="5"/>
      <c r="Z825" s="12"/>
      <c r="AA825" s="12"/>
      <c r="AB825" s="12"/>
      <c r="AC825" s="12"/>
      <c r="AD825" s="12"/>
      <c r="AE825" s="13"/>
      <c r="AF825" s="12"/>
      <c r="AG825" s="1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</row>
    <row r="826" spans="1:189" ht="12.75" x14ac:dyDescent="0.15">
      <c r="A826" s="127">
        <f t="shared" si="242"/>
        <v>43938</v>
      </c>
      <c r="B826" s="145" t="str">
        <f t="shared" ca="1" si="252"/>
        <v>n.d</v>
      </c>
      <c r="C826" s="128">
        <f t="shared" si="243"/>
        <v>0</v>
      </c>
      <c r="D826" s="129">
        <f ca="1">IF(A826&lt;$B$1,VLOOKUP(A826,[1]DI!$A$4:$B$15000,2),0)</f>
        <v>0</v>
      </c>
      <c r="E826" s="128">
        <f t="shared" ca="1" si="236"/>
        <v>1</v>
      </c>
      <c r="F826" s="128">
        <f ca="1">(TRUNC(PRODUCT($E$12:$E825),16))</f>
        <v>1.1269154332837501</v>
      </c>
      <c r="G826" s="128">
        <f t="shared" ca="1" si="253"/>
        <v>1.1267228876094899</v>
      </c>
      <c r="H826" s="128">
        <f t="shared" ca="1" si="237"/>
        <v>1.0001708899999999</v>
      </c>
      <c r="I826" s="129">
        <f t="shared" si="244"/>
        <v>0.02</v>
      </c>
      <c r="J826" s="136">
        <f t="shared" si="245"/>
        <v>43860</v>
      </c>
      <c r="K826" s="130">
        <f t="shared" si="246"/>
        <v>53</v>
      </c>
      <c r="L826" s="131">
        <f t="shared" si="247"/>
        <v>53</v>
      </c>
      <c r="M826" s="132">
        <f t="shared" si="238"/>
        <v>1.004173523</v>
      </c>
      <c r="N826" s="132">
        <f t="shared" ca="1" si="239"/>
        <v>1.004345126</v>
      </c>
      <c r="O826" s="131">
        <f t="shared" si="248"/>
        <v>0</v>
      </c>
      <c r="P826" s="17">
        <f t="shared" ca="1" si="249"/>
        <v>0</v>
      </c>
      <c r="Q826" s="133">
        <f t="shared" si="240"/>
        <v>0</v>
      </c>
      <c r="R826" s="134" t="str">
        <f t="shared" si="250"/>
        <v>J=</v>
      </c>
      <c r="S826" s="136">
        <f t="shared" si="251"/>
        <v>44214</v>
      </c>
      <c r="T826" s="135">
        <f t="shared" si="241"/>
        <v>0</v>
      </c>
      <c r="U826" s="12"/>
      <c r="V826" s="12"/>
      <c r="W826" s="12"/>
      <c r="X826" s="12"/>
      <c r="Y826" s="5"/>
      <c r="Z826" s="12"/>
      <c r="AA826" s="12"/>
      <c r="AB826" s="12"/>
      <c r="AC826" s="12"/>
      <c r="AD826" s="12"/>
      <c r="AE826" s="13"/>
      <c r="AF826" s="12"/>
      <c r="AG826" s="1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</row>
    <row r="827" spans="1:189" ht="12.75" x14ac:dyDescent="0.15">
      <c r="A827" s="127">
        <f t="shared" si="242"/>
        <v>43939</v>
      </c>
      <c r="B827" s="145" t="str">
        <f t="shared" ca="1" si="252"/>
        <v>n.d</v>
      </c>
      <c r="C827" s="128">
        <f t="shared" si="243"/>
        <v>0</v>
      </c>
      <c r="D827" s="129">
        <f ca="1">IF(A827&lt;$B$1,VLOOKUP(A827,[1]DI!$A$4:$B$15000,2),0)</f>
        <v>0</v>
      </c>
      <c r="E827" s="128">
        <f t="shared" ca="1" si="236"/>
        <v>1</v>
      </c>
      <c r="F827" s="128">
        <f ca="1">(TRUNC(PRODUCT($E$12:$E826),16))</f>
        <v>1.1269154332837501</v>
      </c>
      <c r="G827" s="128">
        <f t="shared" ca="1" si="253"/>
        <v>1.1267228876094899</v>
      </c>
      <c r="H827" s="128">
        <f t="shared" ca="1" si="237"/>
        <v>1.0001708899999999</v>
      </c>
      <c r="I827" s="129">
        <f t="shared" si="244"/>
        <v>0.02</v>
      </c>
      <c r="J827" s="136">
        <f t="shared" si="245"/>
        <v>43860</v>
      </c>
      <c r="K827" s="130">
        <f t="shared" si="246"/>
        <v>53</v>
      </c>
      <c r="L827" s="131">
        <f t="shared" si="247"/>
        <v>54</v>
      </c>
      <c r="M827" s="132">
        <f t="shared" si="238"/>
        <v>1.004252436</v>
      </c>
      <c r="N827" s="132">
        <f t="shared" ca="1" si="239"/>
        <v>1.0044240529999999</v>
      </c>
      <c r="O827" s="131">
        <f t="shared" si="248"/>
        <v>0</v>
      </c>
      <c r="P827" s="17">
        <f t="shared" ca="1" si="249"/>
        <v>0</v>
      </c>
      <c r="Q827" s="133">
        <f t="shared" si="240"/>
        <v>0</v>
      </c>
      <c r="R827" s="134" t="str">
        <f t="shared" si="250"/>
        <v>J=</v>
      </c>
      <c r="S827" s="136">
        <f t="shared" si="251"/>
        <v>44214</v>
      </c>
      <c r="T827" s="135">
        <f t="shared" si="241"/>
        <v>0</v>
      </c>
      <c r="U827" s="12"/>
      <c r="V827" s="12"/>
      <c r="W827" s="12"/>
      <c r="X827" s="12"/>
      <c r="Y827" s="5"/>
      <c r="Z827" s="12"/>
      <c r="AA827" s="12"/>
      <c r="AB827" s="12"/>
      <c r="AC827" s="12"/>
      <c r="AD827" s="12"/>
      <c r="AE827" s="13"/>
      <c r="AF827" s="12"/>
      <c r="AG827" s="1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</row>
    <row r="828" spans="1:189" ht="12.75" x14ac:dyDescent="0.15">
      <c r="A828" s="127">
        <f t="shared" si="242"/>
        <v>43940</v>
      </c>
      <c r="B828" s="145" t="str">
        <f t="shared" ca="1" si="252"/>
        <v>n.d</v>
      </c>
      <c r="C828" s="128">
        <f t="shared" si="243"/>
        <v>0</v>
      </c>
      <c r="D828" s="129">
        <f ca="1">IF(A828&lt;$B$1,VLOOKUP(A828,[1]DI!$A$4:$B$15000,2),0)</f>
        <v>0</v>
      </c>
      <c r="E828" s="128">
        <f t="shared" ca="1" si="236"/>
        <v>1</v>
      </c>
      <c r="F828" s="128">
        <f ca="1">(TRUNC(PRODUCT($E$12:$E827),16))</f>
        <v>1.1269154332837501</v>
      </c>
      <c r="G828" s="128">
        <f t="shared" ca="1" si="253"/>
        <v>1.1267228876094899</v>
      </c>
      <c r="H828" s="128">
        <f t="shared" ca="1" si="237"/>
        <v>1.0001708899999999</v>
      </c>
      <c r="I828" s="129">
        <f t="shared" si="244"/>
        <v>0.02</v>
      </c>
      <c r="J828" s="136">
        <f t="shared" si="245"/>
        <v>43860</v>
      </c>
      <c r="K828" s="130">
        <f t="shared" si="246"/>
        <v>53</v>
      </c>
      <c r="L828" s="131">
        <f t="shared" si="247"/>
        <v>54</v>
      </c>
      <c r="M828" s="132">
        <f t="shared" si="238"/>
        <v>1.004252436</v>
      </c>
      <c r="N828" s="132">
        <f t="shared" ca="1" si="239"/>
        <v>1.0044240529999999</v>
      </c>
      <c r="O828" s="131">
        <f t="shared" si="248"/>
        <v>0</v>
      </c>
      <c r="P828" s="17">
        <f t="shared" ca="1" si="249"/>
        <v>0</v>
      </c>
      <c r="Q828" s="133">
        <f t="shared" si="240"/>
        <v>0</v>
      </c>
      <c r="R828" s="134" t="str">
        <f t="shared" si="250"/>
        <v>J=</v>
      </c>
      <c r="S828" s="136">
        <f t="shared" si="251"/>
        <v>44214</v>
      </c>
      <c r="T828" s="135">
        <f t="shared" si="241"/>
        <v>0</v>
      </c>
      <c r="U828" s="12"/>
      <c r="V828" s="12"/>
      <c r="W828" s="12"/>
      <c r="X828" s="12"/>
      <c r="Y828" s="5"/>
      <c r="Z828" s="12"/>
      <c r="AA828" s="12"/>
      <c r="AB828" s="12"/>
      <c r="AC828" s="12"/>
      <c r="AD828" s="12"/>
      <c r="AE828" s="13"/>
      <c r="AF828" s="12"/>
      <c r="AG828" s="1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</row>
    <row r="829" spans="1:189" ht="12.75" x14ac:dyDescent="0.15">
      <c r="A829" s="127">
        <f t="shared" si="242"/>
        <v>43941</v>
      </c>
      <c r="B829" s="145" t="str">
        <f t="shared" ca="1" si="252"/>
        <v>n.d</v>
      </c>
      <c r="C829" s="128">
        <f t="shared" si="243"/>
        <v>0</v>
      </c>
      <c r="D829" s="129">
        <f ca="1">IF(A829&lt;$B$1,VLOOKUP(A829,[1]DI!$A$4:$B$15000,2),0)</f>
        <v>0</v>
      </c>
      <c r="E829" s="128">
        <f t="shared" ca="1" si="236"/>
        <v>1</v>
      </c>
      <c r="F829" s="128">
        <f ca="1">(TRUNC(PRODUCT($E$12:$E828),16))</f>
        <v>1.1269154332837501</v>
      </c>
      <c r="G829" s="128">
        <f t="shared" ca="1" si="253"/>
        <v>1.1267228876094899</v>
      </c>
      <c r="H829" s="128">
        <f t="shared" ca="1" si="237"/>
        <v>1.0001708899999999</v>
      </c>
      <c r="I829" s="129">
        <f t="shared" si="244"/>
        <v>0.02</v>
      </c>
      <c r="J829" s="136">
        <f t="shared" si="245"/>
        <v>43860</v>
      </c>
      <c r="K829" s="130">
        <f t="shared" si="246"/>
        <v>54</v>
      </c>
      <c r="L829" s="131">
        <f t="shared" si="247"/>
        <v>54</v>
      </c>
      <c r="M829" s="132">
        <f t="shared" si="238"/>
        <v>1.004252436</v>
      </c>
      <c r="N829" s="132">
        <f t="shared" ca="1" si="239"/>
        <v>1.0044240529999999</v>
      </c>
      <c r="O829" s="131">
        <f t="shared" si="248"/>
        <v>0</v>
      </c>
      <c r="P829" s="17">
        <f t="shared" ca="1" si="249"/>
        <v>0</v>
      </c>
      <c r="Q829" s="133">
        <f t="shared" si="240"/>
        <v>0</v>
      </c>
      <c r="R829" s="134" t="str">
        <f t="shared" si="250"/>
        <v>J=</v>
      </c>
      <c r="S829" s="136">
        <f t="shared" si="251"/>
        <v>44214</v>
      </c>
      <c r="T829" s="135">
        <f t="shared" si="241"/>
        <v>0</v>
      </c>
      <c r="U829" s="12"/>
      <c r="V829" s="12"/>
      <c r="W829" s="12"/>
      <c r="X829" s="12"/>
      <c r="Y829" s="5"/>
      <c r="Z829" s="12"/>
      <c r="AA829" s="12"/>
      <c r="AB829" s="12"/>
      <c r="AC829" s="12"/>
      <c r="AD829" s="12"/>
      <c r="AE829" s="13"/>
      <c r="AF829" s="12"/>
      <c r="AG829" s="1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</row>
    <row r="830" spans="1:189" ht="12.75" x14ac:dyDescent="0.15">
      <c r="A830" s="127">
        <f t="shared" si="242"/>
        <v>43942</v>
      </c>
      <c r="B830" s="145" t="str">
        <f t="shared" ca="1" si="252"/>
        <v>n.d</v>
      </c>
      <c r="C830" s="128">
        <f t="shared" si="243"/>
        <v>0</v>
      </c>
      <c r="D830" s="129">
        <f ca="1">IF(A830&lt;$B$1,VLOOKUP(A830,[1]DI!$A$4:$B$15000,2),0)</f>
        <v>0</v>
      </c>
      <c r="E830" s="128">
        <f t="shared" ca="1" si="236"/>
        <v>1</v>
      </c>
      <c r="F830" s="128">
        <f ca="1">(TRUNC(PRODUCT($E$12:$E829),16))</f>
        <v>1.1269154332837501</v>
      </c>
      <c r="G830" s="128">
        <f t="shared" ca="1" si="253"/>
        <v>1.1267228876094899</v>
      </c>
      <c r="H830" s="128">
        <f t="shared" ca="1" si="237"/>
        <v>1.0001708899999999</v>
      </c>
      <c r="I830" s="129">
        <f t="shared" si="244"/>
        <v>0.02</v>
      </c>
      <c r="J830" s="136">
        <f t="shared" si="245"/>
        <v>43860</v>
      </c>
      <c r="K830" s="130">
        <f t="shared" si="246"/>
        <v>54</v>
      </c>
      <c r="L830" s="131">
        <f t="shared" si="247"/>
        <v>55</v>
      </c>
      <c r="M830" s="132">
        <f t="shared" si="238"/>
        <v>1.0043313549999999</v>
      </c>
      <c r="N830" s="132">
        <f t="shared" ca="1" si="239"/>
        <v>1.004502985</v>
      </c>
      <c r="O830" s="131">
        <f t="shared" si="248"/>
        <v>0</v>
      </c>
      <c r="P830" s="17">
        <f t="shared" ca="1" si="249"/>
        <v>0</v>
      </c>
      <c r="Q830" s="133">
        <f t="shared" si="240"/>
        <v>0</v>
      </c>
      <c r="R830" s="134" t="str">
        <f t="shared" si="250"/>
        <v>J=</v>
      </c>
      <c r="S830" s="136">
        <f t="shared" si="251"/>
        <v>44214</v>
      </c>
      <c r="T830" s="135">
        <f t="shared" si="241"/>
        <v>0</v>
      </c>
      <c r="U830" s="12"/>
      <c r="V830" s="12"/>
      <c r="W830" s="12"/>
      <c r="X830" s="12"/>
      <c r="Y830" s="5"/>
      <c r="Z830" s="12"/>
      <c r="AA830" s="12"/>
      <c r="AB830" s="12"/>
      <c r="AC830" s="12"/>
      <c r="AD830" s="12"/>
      <c r="AE830" s="13"/>
      <c r="AF830" s="12"/>
      <c r="AG830" s="1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</row>
    <row r="831" spans="1:189" ht="12.75" x14ac:dyDescent="0.15">
      <c r="A831" s="127">
        <f t="shared" si="242"/>
        <v>43943</v>
      </c>
      <c r="B831" s="145" t="str">
        <f t="shared" ca="1" si="252"/>
        <v>n.d</v>
      </c>
      <c r="C831" s="128">
        <f t="shared" si="243"/>
        <v>0</v>
      </c>
      <c r="D831" s="129">
        <f ca="1">IF(A831&lt;$B$1,VLOOKUP(A831,[1]DI!$A$4:$B$15000,2),0)</f>
        <v>0</v>
      </c>
      <c r="E831" s="128">
        <f t="shared" ca="1" si="236"/>
        <v>1</v>
      </c>
      <c r="F831" s="128">
        <f ca="1">(TRUNC(PRODUCT($E$12:$E830),16))</f>
        <v>1.1269154332837501</v>
      </c>
      <c r="G831" s="128">
        <f t="shared" ca="1" si="253"/>
        <v>1.1267228876094899</v>
      </c>
      <c r="H831" s="128">
        <f t="shared" ca="1" si="237"/>
        <v>1.0001708899999999</v>
      </c>
      <c r="I831" s="129">
        <f t="shared" si="244"/>
        <v>0.02</v>
      </c>
      <c r="J831" s="136">
        <f t="shared" si="245"/>
        <v>43860</v>
      </c>
      <c r="K831" s="130">
        <f t="shared" si="246"/>
        <v>55</v>
      </c>
      <c r="L831" s="131">
        <f t="shared" si="247"/>
        <v>55</v>
      </c>
      <c r="M831" s="132">
        <f t="shared" si="238"/>
        <v>1.0043313549999999</v>
      </c>
      <c r="N831" s="132">
        <f t="shared" ca="1" si="239"/>
        <v>1.004502985</v>
      </c>
      <c r="O831" s="131">
        <f t="shared" si="248"/>
        <v>0</v>
      </c>
      <c r="P831" s="17">
        <f t="shared" ca="1" si="249"/>
        <v>0</v>
      </c>
      <c r="Q831" s="133">
        <f t="shared" si="240"/>
        <v>0</v>
      </c>
      <c r="R831" s="134" t="str">
        <f t="shared" si="250"/>
        <v>J=</v>
      </c>
      <c r="S831" s="136">
        <f t="shared" si="251"/>
        <v>44214</v>
      </c>
      <c r="T831" s="135">
        <f t="shared" si="241"/>
        <v>0</v>
      </c>
      <c r="U831" s="12"/>
      <c r="V831" s="12"/>
      <c r="W831" s="12"/>
      <c r="X831" s="12"/>
      <c r="Y831" s="5"/>
      <c r="Z831" s="12"/>
      <c r="AA831" s="12"/>
      <c r="AB831" s="12"/>
      <c r="AC831" s="12"/>
      <c r="AD831" s="12"/>
      <c r="AE831" s="13"/>
      <c r="AF831" s="12"/>
      <c r="AG831" s="1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</row>
    <row r="832" spans="1:189" ht="12.75" x14ac:dyDescent="0.15">
      <c r="A832" s="127">
        <f t="shared" si="242"/>
        <v>43944</v>
      </c>
      <c r="B832" s="145" t="str">
        <f t="shared" ca="1" si="252"/>
        <v>n.d</v>
      </c>
      <c r="C832" s="128">
        <f t="shared" si="243"/>
        <v>0</v>
      </c>
      <c r="D832" s="129">
        <f ca="1">IF(A832&lt;$B$1,VLOOKUP(A832,[1]DI!$A$4:$B$15000,2),0)</f>
        <v>0</v>
      </c>
      <c r="E832" s="128">
        <f t="shared" ca="1" si="236"/>
        <v>1</v>
      </c>
      <c r="F832" s="128">
        <f ca="1">(TRUNC(PRODUCT($E$12:$E831),16))</f>
        <v>1.1269154332837501</v>
      </c>
      <c r="G832" s="128">
        <f t="shared" ca="1" si="253"/>
        <v>1.1267228876094899</v>
      </c>
      <c r="H832" s="128">
        <f t="shared" ca="1" si="237"/>
        <v>1.0001708899999999</v>
      </c>
      <c r="I832" s="129">
        <f t="shared" si="244"/>
        <v>0.02</v>
      </c>
      <c r="J832" s="136">
        <f t="shared" si="245"/>
        <v>43860</v>
      </c>
      <c r="K832" s="130">
        <f t="shared" si="246"/>
        <v>56</v>
      </c>
      <c r="L832" s="131">
        <f t="shared" si="247"/>
        <v>56</v>
      </c>
      <c r="M832" s="132">
        <f t="shared" si="238"/>
        <v>1.004410281</v>
      </c>
      <c r="N832" s="132">
        <f t="shared" ca="1" si="239"/>
        <v>1.0045819250000001</v>
      </c>
      <c r="O832" s="131">
        <f t="shared" si="248"/>
        <v>0</v>
      </c>
      <c r="P832" s="17">
        <f t="shared" ca="1" si="249"/>
        <v>0</v>
      </c>
      <c r="Q832" s="133">
        <f t="shared" si="240"/>
        <v>0</v>
      </c>
      <c r="R832" s="134" t="str">
        <f t="shared" si="250"/>
        <v>J=</v>
      </c>
      <c r="S832" s="136">
        <f t="shared" si="251"/>
        <v>44214</v>
      </c>
      <c r="T832" s="135">
        <f t="shared" si="241"/>
        <v>0</v>
      </c>
      <c r="U832" s="12"/>
      <c r="V832" s="12"/>
      <c r="W832" s="12"/>
      <c r="X832" s="12"/>
      <c r="Y832" s="5"/>
      <c r="Z832" s="12"/>
      <c r="AA832" s="12"/>
      <c r="AB832" s="12"/>
      <c r="AC832" s="12"/>
      <c r="AD832" s="12"/>
      <c r="AE832" s="13"/>
      <c r="AF832" s="12"/>
      <c r="AG832" s="1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</row>
    <row r="833" spans="1:189" ht="12.75" x14ac:dyDescent="0.15">
      <c r="A833" s="127">
        <f t="shared" si="242"/>
        <v>43945</v>
      </c>
      <c r="B833" s="145" t="str">
        <f t="shared" ca="1" si="252"/>
        <v>n.d</v>
      </c>
      <c r="C833" s="128">
        <f t="shared" si="243"/>
        <v>0</v>
      </c>
      <c r="D833" s="129">
        <f ca="1">IF(A833&lt;$B$1,VLOOKUP(A833,[1]DI!$A$4:$B$15000,2),0)</f>
        <v>0</v>
      </c>
      <c r="E833" s="128">
        <f t="shared" ca="1" si="236"/>
        <v>1</v>
      </c>
      <c r="F833" s="128">
        <f ca="1">(TRUNC(PRODUCT($E$12:$E832),16))</f>
        <v>1.1269154332837501</v>
      </c>
      <c r="G833" s="128">
        <f t="shared" ca="1" si="253"/>
        <v>1.1267228876094899</v>
      </c>
      <c r="H833" s="128">
        <f t="shared" ca="1" si="237"/>
        <v>1.0001708899999999</v>
      </c>
      <c r="I833" s="129">
        <f t="shared" si="244"/>
        <v>0.02</v>
      </c>
      <c r="J833" s="136">
        <f t="shared" si="245"/>
        <v>43860</v>
      </c>
      <c r="K833" s="130">
        <f t="shared" si="246"/>
        <v>57</v>
      </c>
      <c r="L833" s="131">
        <f t="shared" si="247"/>
        <v>57</v>
      </c>
      <c r="M833" s="132">
        <f t="shared" si="238"/>
        <v>1.004489212</v>
      </c>
      <c r="N833" s="132">
        <f t="shared" ca="1" si="239"/>
        <v>1.0046608690000001</v>
      </c>
      <c r="O833" s="131">
        <f t="shared" si="248"/>
        <v>0</v>
      </c>
      <c r="P833" s="17">
        <f t="shared" ca="1" si="249"/>
        <v>0</v>
      </c>
      <c r="Q833" s="133">
        <f t="shared" si="240"/>
        <v>0</v>
      </c>
      <c r="R833" s="134" t="str">
        <f t="shared" si="250"/>
        <v>J=</v>
      </c>
      <c r="S833" s="136">
        <f t="shared" si="251"/>
        <v>44214</v>
      </c>
      <c r="T833" s="135">
        <f t="shared" si="241"/>
        <v>0</v>
      </c>
      <c r="U833" s="12"/>
      <c r="V833" s="12"/>
      <c r="W833" s="12"/>
      <c r="X833" s="12"/>
      <c r="Y833" s="5"/>
      <c r="Z833" s="12"/>
      <c r="AA833" s="12"/>
      <c r="AB833" s="12"/>
      <c r="AC833" s="12"/>
      <c r="AD833" s="12"/>
      <c r="AE833" s="13"/>
      <c r="AF833" s="12"/>
      <c r="AG833" s="1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</row>
    <row r="834" spans="1:189" ht="12.75" x14ac:dyDescent="0.15">
      <c r="A834" s="127">
        <f t="shared" si="242"/>
        <v>43946</v>
      </c>
      <c r="B834" s="145" t="str">
        <f t="shared" ca="1" si="252"/>
        <v>n.d</v>
      </c>
      <c r="C834" s="128">
        <f t="shared" si="243"/>
        <v>0</v>
      </c>
      <c r="D834" s="129">
        <f ca="1">IF(A834&lt;$B$1,VLOOKUP(A834,[1]DI!$A$4:$B$15000,2),0)</f>
        <v>0</v>
      </c>
      <c r="E834" s="128">
        <f t="shared" ca="1" si="236"/>
        <v>1</v>
      </c>
      <c r="F834" s="128">
        <f ca="1">(TRUNC(PRODUCT($E$12:$E833),16))</f>
        <v>1.1269154332837501</v>
      </c>
      <c r="G834" s="128">
        <f t="shared" ca="1" si="253"/>
        <v>1.1267228876094899</v>
      </c>
      <c r="H834" s="128">
        <f t="shared" ca="1" si="237"/>
        <v>1.0001708899999999</v>
      </c>
      <c r="I834" s="129">
        <f t="shared" si="244"/>
        <v>0.02</v>
      </c>
      <c r="J834" s="136">
        <f t="shared" si="245"/>
        <v>43860</v>
      </c>
      <c r="K834" s="130">
        <f t="shared" si="246"/>
        <v>57</v>
      </c>
      <c r="L834" s="131">
        <f t="shared" si="247"/>
        <v>58</v>
      </c>
      <c r="M834" s="132">
        <f t="shared" si="238"/>
        <v>1.0045681500000001</v>
      </c>
      <c r="N834" s="132">
        <f t="shared" ca="1" si="239"/>
        <v>1.004739821</v>
      </c>
      <c r="O834" s="131">
        <f t="shared" si="248"/>
        <v>0</v>
      </c>
      <c r="P834" s="17">
        <f t="shared" ca="1" si="249"/>
        <v>0</v>
      </c>
      <c r="Q834" s="133">
        <f t="shared" si="240"/>
        <v>0</v>
      </c>
      <c r="R834" s="134" t="str">
        <f t="shared" si="250"/>
        <v>J=</v>
      </c>
      <c r="S834" s="136">
        <f t="shared" si="251"/>
        <v>44214</v>
      </c>
      <c r="T834" s="135">
        <f t="shared" si="241"/>
        <v>0</v>
      </c>
      <c r="U834" s="12"/>
      <c r="V834" s="12"/>
      <c r="W834" s="12"/>
      <c r="X834" s="12"/>
      <c r="Y834" s="5"/>
      <c r="Z834" s="12"/>
      <c r="AA834" s="12"/>
      <c r="AB834" s="12"/>
      <c r="AC834" s="12"/>
      <c r="AD834" s="12"/>
      <c r="AE834" s="13"/>
      <c r="AF834" s="12"/>
      <c r="AG834" s="1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</row>
    <row r="835" spans="1:189" ht="12.75" x14ac:dyDescent="0.15">
      <c r="A835" s="127">
        <f t="shared" si="242"/>
        <v>43947</v>
      </c>
      <c r="B835" s="145" t="str">
        <f t="shared" ca="1" si="252"/>
        <v>n.d</v>
      </c>
      <c r="C835" s="128">
        <f t="shared" si="243"/>
        <v>0</v>
      </c>
      <c r="D835" s="129">
        <f ca="1">IF(A835&lt;$B$1,VLOOKUP(A835,[1]DI!$A$4:$B$15000,2),0)</f>
        <v>0</v>
      </c>
      <c r="E835" s="128">
        <f t="shared" ca="1" si="236"/>
        <v>1</v>
      </c>
      <c r="F835" s="128">
        <f ca="1">(TRUNC(PRODUCT($E$12:$E834),16))</f>
        <v>1.1269154332837501</v>
      </c>
      <c r="G835" s="128">
        <f t="shared" ca="1" si="253"/>
        <v>1.1267228876094899</v>
      </c>
      <c r="H835" s="128">
        <f t="shared" ca="1" si="237"/>
        <v>1.0001708899999999</v>
      </c>
      <c r="I835" s="129">
        <f t="shared" si="244"/>
        <v>0.02</v>
      </c>
      <c r="J835" s="136">
        <f t="shared" si="245"/>
        <v>43860</v>
      </c>
      <c r="K835" s="130">
        <f t="shared" si="246"/>
        <v>57</v>
      </c>
      <c r="L835" s="131">
        <f t="shared" si="247"/>
        <v>58</v>
      </c>
      <c r="M835" s="132">
        <f t="shared" si="238"/>
        <v>1.0045681500000001</v>
      </c>
      <c r="N835" s="132">
        <f t="shared" ca="1" si="239"/>
        <v>1.004739821</v>
      </c>
      <c r="O835" s="131">
        <f t="shared" si="248"/>
        <v>0</v>
      </c>
      <c r="P835" s="17">
        <f t="shared" ca="1" si="249"/>
        <v>0</v>
      </c>
      <c r="Q835" s="133">
        <f t="shared" si="240"/>
        <v>0</v>
      </c>
      <c r="R835" s="134" t="str">
        <f t="shared" si="250"/>
        <v>J=</v>
      </c>
      <c r="S835" s="136">
        <f t="shared" si="251"/>
        <v>44214</v>
      </c>
      <c r="T835" s="135">
        <f t="shared" si="241"/>
        <v>0</v>
      </c>
      <c r="U835" s="12"/>
      <c r="V835" s="12"/>
      <c r="W835" s="12"/>
      <c r="X835" s="12"/>
      <c r="Y835" s="5"/>
      <c r="Z835" s="12"/>
      <c r="AA835" s="12"/>
      <c r="AB835" s="12"/>
      <c r="AC835" s="12"/>
      <c r="AD835" s="12"/>
      <c r="AE835" s="13"/>
      <c r="AF835" s="12"/>
      <c r="AG835" s="1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</row>
    <row r="836" spans="1:189" ht="12.75" x14ac:dyDescent="0.15">
      <c r="A836" s="127">
        <f t="shared" si="242"/>
        <v>43948</v>
      </c>
      <c r="B836" s="145" t="str">
        <f t="shared" ca="1" si="252"/>
        <v>n.d</v>
      </c>
      <c r="C836" s="128">
        <f t="shared" si="243"/>
        <v>0</v>
      </c>
      <c r="D836" s="129">
        <f ca="1">IF(A836&lt;$B$1,VLOOKUP(A836,[1]DI!$A$4:$B$15000,2),0)</f>
        <v>0</v>
      </c>
      <c r="E836" s="128">
        <f t="shared" ca="1" si="236"/>
        <v>1</v>
      </c>
      <c r="F836" s="128">
        <f ca="1">(TRUNC(PRODUCT($E$12:$E835),16))</f>
        <v>1.1269154332837501</v>
      </c>
      <c r="G836" s="128">
        <f t="shared" ca="1" si="253"/>
        <v>1.1267228876094899</v>
      </c>
      <c r="H836" s="128">
        <f t="shared" ca="1" si="237"/>
        <v>1.0001708899999999</v>
      </c>
      <c r="I836" s="129">
        <f t="shared" si="244"/>
        <v>0.02</v>
      </c>
      <c r="J836" s="136">
        <f t="shared" si="245"/>
        <v>43860</v>
      </c>
      <c r="K836" s="130">
        <f t="shared" si="246"/>
        <v>58</v>
      </c>
      <c r="L836" s="131">
        <f t="shared" si="247"/>
        <v>58</v>
      </c>
      <c r="M836" s="132">
        <f t="shared" si="238"/>
        <v>1.0045681500000001</v>
      </c>
      <c r="N836" s="132">
        <f t="shared" ca="1" si="239"/>
        <v>1.004739821</v>
      </c>
      <c r="O836" s="131">
        <f t="shared" si="248"/>
        <v>0</v>
      </c>
      <c r="P836" s="17">
        <f t="shared" ca="1" si="249"/>
        <v>0</v>
      </c>
      <c r="Q836" s="133">
        <f t="shared" si="240"/>
        <v>0</v>
      </c>
      <c r="R836" s="134" t="str">
        <f t="shared" si="250"/>
        <v>J=</v>
      </c>
      <c r="S836" s="136">
        <f t="shared" si="251"/>
        <v>44214</v>
      </c>
      <c r="T836" s="135">
        <f t="shared" si="241"/>
        <v>0</v>
      </c>
      <c r="U836" s="12"/>
      <c r="V836" s="12"/>
      <c r="W836" s="12"/>
      <c r="X836" s="12"/>
      <c r="Y836" s="5"/>
      <c r="Z836" s="12"/>
      <c r="AA836" s="12"/>
      <c r="AB836" s="12"/>
      <c r="AC836" s="12"/>
      <c r="AD836" s="12"/>
      <c r="AE836" s="13"/>
      <c r="AF836" s="12"/>
      <c r="AG836" s="1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</row>
    <row r="837" spans="1:189" ht="12.75" x14ac:dyDescent="0.15">
      <c r="A837" s="127">
        <f t="shared" si="242"/>
        <v>43949</v>
      </c>
      <c r="B837" s="145" t="str">
        <f t="shared" ca="1" si="252"/>
        <v>n.d</v>
      </c>
      <c r="C837" s="128">
        <f t="shared" si="243"/>
        <v>0</v>
      </c>
      <c r="D837" s="129">
        <f ca="1">IF(A837&lt;$B$1,VLOOKUP(A837,[1]DI!$A$4:$B$15000,2),0)</f>
        <v>0</v>
      </c>
      <c r="E837" s="128">
        <f t="shared" ca="1" si="236"/>
        <v>1</v>
      </c>
      <c r="F837" s="128">
        <f ca="1">(TRUNC(PRODUCT($E$12:$E836),16))</f>
        <v>1.1269154332837501</v>
      </c>
      <c r="G837" s="128">
        <f t="shared" ca="1" si="253"/>
        <v>1.1267228876094899</v>
      </c>
      <c r="H837" s="128">
        <f t="shared" ca="1" si="237"/>
        <v>1.0001708899999999</v>
      </c>
      <c r="I837" s="129">
        <f t="shared" si="244"/>
        <v>0.02</v>
      </c>
      <c r="J837" s="136">
        <f t="shared" si="245"/>
        <v>43860</v>
      </c>
      <c r="K837" s="130">
        <f t="shared" si="246"/>
        <v>59</v>
      </c>
      <c r="L837" s="131">
        <f t="shared" si="247"/>
        <v>59</v>
      </c>
      <c r="M837" s="132">
        <f t="shared" si="238"/>
        <v>1.0046470940000001</v>
      </c>
      <c r="N837" s="132">
        <f t="shared" ca="1" si="239"/>
        <v>1.004818778</v>
      </c>
      <c r="O837" s="131">
        <f t="shared" si="248"/>
        <v>0</v>
      </c>
      <c r="P837" s="17">
        <f t="shared" ca="1" si="249"/>
        <v>0</v>
      </c>
      <c r="Q837" s="133">
        <f t="shared" si="240"/>
        <v>0</v>
      </c>
      <c r="R837" s="134" t="str">
        <f t="shared" si="250"/>
        <v>J=</v>
      </c>
      <c r="S837" s="136">
        <f t="shared" si="251"/>
        <v>44214</v>
      </c>
      <c r="T837" s="135">
        <f t="shared" si="241"/>
        <v>0</v>
      </c>
      <c r="U837" s="12"/>
      <c r="V837" s="12"/>
      <c r="W837" s="12"/>
      <c r="X837" s="12"/>
      <c r="Y837" s="5"/>
      <c r="Z837" s="12"/>
      <c r="AA837" s="12"/>
      <c r="AB837" s="12"/>
      <c r="AC837" s="12"/>
      <c r="AD837" s="12"/>
      <c r="AE837" s="13"/>
      <c r="AF837" s="12"/>
      <c r="AG837" s="1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</row>
    <row r="838" spans="1:189" ht="12.75" x14ac:dyDescent="0.15">
      <c r="A838" s="127">
        <f t="shared" si="242"/>
        <v>43950</v>
      </c>
      <c r="B838" s="145" t="str">
        <f t="shared" ca="1" si="252"/>
        <v>n.d</v>
      </c>
      <c r="C838" s="128">
        <f t="shared" si="243"/>
        <v>0</v>
      </c>
      <c r="D838" s="129">
        <f ca="1">IF(A838&lt;$B$1,VLOOKUP(A838,[1]DI!$A$4:$B$15000,2),0)</f>
        <v>0</v>
      </c>
      <c r="E838" s="128">
        <f t="shared" ca="1" si="236"/>
        <v>1</v>
      </c>
      <c r="F838" s="128">
        <f ca="1">(TRUNC(PRODUCT($E$12:$E837),16))</f>
        <v>1.1269154332837501</v>
      </c>
      <c r="G838" s="128">
        <f t="shared" ca="1" si="253"/>
        <v>1.1267228876094899</v>
      </c>
      <c r="H838" s="128">
        <f t="shared" ca="1" si="237"/>
        <v>1.0001708899999999</v>
      </c>
      <c r="I838" s="129">
        <f t="shared" si="244"/>
        <v>0.02</v>
      </c>
      <c r="J838" s="136">
        <f t="shared" si="245"/>
        <v>43860</v>
      </c>
      <c r="K838" s="130">
        <f t="shared" si="246"/>
        <v>60</v>
      </c>
      <c r="L838" s="131">
        <f t="shared" si="247"/>
        <v>60</v>
      </c>
      <c r="M838" s="132">
        <f t="shared" si="238"/>
        <v>1.0047260440000001</v>
      </c>
      <c r="N838" s="132">
        <f t="shared" ca="1" si="239"/>
        <v>1.004897742</v>
      </c>
      <c r="O838" s="131">
        <f t="shared" si="248"/>
        <v>0</v>
      </c>
      <c r="P838" s="17">
        <f t="shared" ca="1" si="249"/>
        <v>0</v>
      </c>
      <c r="Q838" s="133">
        <f t="shared" si="240"/>
        <v>0</v>
      </c>
      <c r="R838" s="134" t="str">
        <f t="shared" si="250"/>
        <v>J=</v>
      </c>
      <c r="S838" s="136">
        <f t="shared" si="251"/>
        <v>44214</v>
      </c>
      <c r="T838" s="135">
        <f t="shared" si="241"/>
        <v>0</v>
      </c>
      <c r="U838" s="12"/>
      <c r="V838" s="12"/>
      <c r="W838" s="12"/>
      <c r="X838" s="12"/>
      <c r="Y838" s="5"/>
      <c r="Z838" s="12"/>
      <c r="AA838" s="12"/>
      <c r="AB838" s="12"/>
      <c r="AC838" s="12"/>
      <c r="AD838" s="12"/>
      <c r="AE838" s="13"/>
      <c r="AF838" s="12"/>
      <c r="AG838" s="1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</row>
    <row r="839" spans="1:189" ht="12.75" x14ac:dyDescent="0.15">
      <c r="A839" s="127">
        <f t="shared" si="242"/>
        <v>43951</v>
      </c>
      <c r="B839" s="145" t="str">
        <f t="shared" ca="1" si="252"/>
        <v>n.d</v>
      </c>
      <c r="C839" s="128">
        <f t="shared" si="243"/>
        <v>0</v>
      </c>
      <c r="D839" s="129">
        <f ca="1">IF(A839&lt;$B$1,VLOOKUP(A839,[1]DI!$A$4:$B$15000,2),0)</f>
        <v>0</v>
      </c>
      <c r="E839" s="128">
        <f t="shared" ca="1" si="236"/>
        <v>1</v>
      </c>
      <c r="F839" s="128">
        <f ca="1">(TRUNC(PRODUCT($E$12:$E838),16))</f>
        <v>1.1269154332837501</v>
      </c>
      <c r="G839" s="128">
        <f t="shared" ca="1" si="253"/>
        <v>1.1267228876094899</v>
      </c>
      <c r="H839" s="128">
        <f t="shared" ca="1" si="237"/>
        <v>1.0001708899999999</v>
      </c>
      <c r="I839" s="129">
        <f t="shared" si="244"/>
        <v>0.02</v>
      </c>
      <c r="J839" s="136">
        <f t="shared" si="245"/>
        <v>43860</v>
      </c>
      <c r="K839" s="130">
        <f t="shared" si="246"/>
        <v>61</v>
      </c>
      <c r="L839" s="131">
        <f t="shared" si="247"/>
        <v>61</v>
      </c>
      <c r="M839" s="132">
        <f t="shared" si="238"/>
        <v>1.0048049999999999</v>
      </c>
      <c r="N839" s="132">
        <f t="shared" ca="1" si="239"/>
        <v>1.0049767110000001</v>
      </c>
      <c r="O839" s="131">
        <f t="shared" si="248"/>
        <v>0</v>
      </c>
      <c r="P839" s="17">
        <f t="shared" ca="1" si="249"/>
        <v>0</v>
      </c>
      <c r="Q839" s="133">
        <f t="shared" si="240"/>
        <v>0</v>
      </c>
      <c r="R839" s="134" t="str">
        <f t="shared" si="250"/>
        <v>J=</v>
      </c>
      <c r="S839" s="136">
        <f t="shared" si="251"/>
        <v>44214</v>
      </c>
      <c r="T839" s="135">
        <f t="shared" si="241"/>
        <v>0</v>
      </c>
      <c r="U839" s="12"/>
      <c r="V839" s="12"/>
      <c r="W839" s="12"/>
      <c r="X839" s="12"/>
      <c r="Y839" s="5"/>
      <c r="Z839" s="12"/>
      <c r="AA839" s="12"/>
      <c r="AB839" s="12"/>
      <c r="AC839" s="12"/>
      <c r="AD839" s="12"/>
      <c r="AE839" s="13"/>
      <c r="AF839" s="12"/>
      <c r="AG839" s="1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</row>
    <row r="840" spans="1:189" ht="12.75" x14ac:dyDescent="0.15">
      <c r="A840" s="127">
        <f t="shared" si="242"/>
        <v>43952</v>
      </c>
      <c r="B840" s="145" t="str">
        <f t="shared" ca="1" si="252"/>
        <v>n.d</v>
      </c>
      <c r="C840" s="128">
        <f t="shared" si="243"/>
        <v>0</v>
      </c>
      <c r="D840" s="129">
        <f ca="1">IF(A840&lt;$B$1,VLOOKUP(A840,[1]DI!$A$4:$B$15000,2),0)</f>
        <v>0</v>
      </c>
      <c r="E840" s="128">
        <f t="shared" ca="1" si="236"/>
        <v>1</v>
      </c>
      <c r="F840" s="128">
        <f ca="1">(TRUNC(PRODUCT($E$12:$E839),16))</f>
        <v>1.1269154332837501</v>
      </c>
      <c r="G840" s="128">
        <f t="shared" ca="1" si="253"/>
        <v>1.1267228876094899</v>
      </c>
      <c r="H840" s="128">
        <f t="shared" ca="1" si="237"/>
        <v>1.0001708899999999</v>
      </c>
      <c r="I840" s="129">
        <f t="shared" si="244"/>
        <v>0.02</v>
      </c>
      <c r="J840" s="136">
        <f t="shared" si="245"/>
        <v>43860</v>
      </c>
      <c r="K840" s="130">
        <f t="shared" si="246"/>
        <v>61</v>
      </c>
      <c r="L840" s="131">
        <f t="shared" si="247"/>
        <v>62</v>
      </c>
      <c r="M840" s="132">
        <f t="shared" si="238"/>
        <v>1.0048839629999999</v>
      </c>
      <c r="N840" s="132">
        <f t="shared" ca="1" si="239"/>
        <v>1.0050556879999999</v>
      </c>
      <c r="O840" s="131">
        <f t="shared" si="248"/>
        <v>0</v>
      </c>
      <c r="P840" s="17">
        <f t="shared" ca="1" si="249"/>
        <v>0</v>
      </c>
      <c r="Q840" s="133">
        <f t="shared" si="240"/>
        <v>0</v>
      </c>
      <c r="R840" s="134" t="str">
        <f t="shared" si="250"/>
        <v>J=</v>
      </c>
      <c r="S840" s="136">
        <f t="shared" si="251"/>
        <v>44214</v>
      </c>
      <c r="T840" s="135">
        <f t="shared" si="241"/>
        <v>0</v>
      </c>
      <c r="U840" s="12"/>
      <c r="V840" s="12"/>
      <c r="W840" s="12"/>
      <c r="X840" s="12"/>
      <c r="Y840" s="5"/>
      <c r="Z840" s="12"/>
      <c r="AA840" s="12"/>
      <c r="AB840" s="12"/>
      <c r="AC840" s="12"/>
      <c r="AD840" s="12"/>
      <c r="AE840" s="13"/>
      <c r="AF840" s="12"/>
      <c r="AG840" s="1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</row>
    <row r="841" spans="1:189" ht="12.75" x14ac:dyDescent="0.15">
      <c r="A841" s="127">
        <f t="shared" si="242"/>
        <v>43953</v>
      </c>
      <c r="B841" s="145" t="str">
        <f t="shared" ca="1" si="252"/>
        <v>n.d</v>
      </c>
      <c r="C841" s="128">
        <f t="shared" si="243"/>
        <v>0</v>
      </c>
      <c r="D841" s="129">
        <f ca="1">IF(A841&lt;$B$1,VLOOKUP(A841,[1]DI!$A$4:$B$15000,2),0)</f>
        <v>0</v>
      </c>
      <c r="E841" s="128">
        <f t="shared" ca="1" si="236"/>
        <v>1</v>
      </c>
      <c r="F841" s="128">
        <f ca="1">(TRUNC(PRODUCT($E$12:$E840),16))</f>
        <v>1.1269154332837501</v>
      </c>
      <c r="G841" s="128">
        <f t="shared" ca="1" si="253"/>
        <v>1.1267228876094899</v>
      </c>
      <c r="H841" s="128">
        <f t="shared" ca="1" si="237"/>
        <v>1.0001708899999999</v>
      </c>
      <c r="I841" s="129">
        <f t="shared" si="244"/>
        <v>0.02</v>
      </c>
      <c r="J841" s="136">
        <f t="shared" si="245"/>
        <v>43860</v>
      </c>
      <c r="K841" s="130">
        <f t="shared" si="246"/>
        <v>61</v>
      </c>
      <c r="L841" s="131">
        <f t="shared" si="247"/>
        <v>62</v>
      </c>
      <c r="M841" s="132">
        <f t="shared" si="238"/>
        <v>1.0048839629999999</v>
      </c>
      <c r="N841" s="132">
        <f t="shared" ca="1" si="239"/>
        <v>1.0050556879999999</v>
      </c>
      <c r="O841" s="131">
        <f t="shared" si="248"/>
        <v>0</v>
      </c>
      <c r="P841" s="17">
        <f t="shared" ca="1" si="249"/>
        <v>0</v>
      </c>
      <c r="Q841" s="133">
        <f t="shared" si="240"/>
        <v>0</v>
      </c>
      <c r="R841" s="134" t="str">
        <f t="shared" si="250"/>
        <v>J=</v>
      </c>
      <c r="S841" s="136">
        <f t="shared" si="251"/>
        <v>44214</v>
      </c>
      <c r="T841" s="135">
        <f t="shared" si="241"/>
        <v>0</v>
      </c>
      <c r="U841" s="12"/>
      <c r="V841" s="12"/>
      <c r="W841" s="12"/>
      <c r="X841" s="12"/>
      <c r="Y841" s="5"/>
      <c r="Z841" s="12"/>
      <c r="AA841" s="12"/>
      <c r="AB841" s="12"/>
      <c r="AC841" s="12"/>
      <c r="AD841" s="12"/>
      <c r="AE841" s="13"/>
      <c r="AF841" s="12"/>
      <c r="AG841" s="1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</row>
    <row r="842" spans="1:189" ht="12.75" x14ac:dyDescent="0.15">
      <c r="A842" s="127">
        <f t="shared" si="242"/>
        <v>43954</v>
      </c>
      <c r="B842" s="145" t="str">
        <f t="shared" ca="1" si="252"/>
        <v>n.d</v>
      </c>
      <c r="C842" s="128">
        <f t="shared" si="243"/>
        <v>0</v>
      </c>
      <c r="D842" s="129">
        <f ca="1">IF(A842&lt;$B$1,VLOOKUP(A842,[1]DI!$A$4:$B$15000,2),0)</f>
        <v>0</v>
      </c>
      <c r="E842" s="128">
        <f t="shared" ca="1" si="236"/>
        <v>1</v>
      </c>
      <c r="F842" s="128">
        <f ca="1">(TRUNC(PRODUCT($E$12:$E841),16))</f>
        <v>1.1269154332837501</v>
      </c>
      <c r="G842" s="128">
        <f t="shared" ca="1" si="253"/>
        <v>1.1267228876094899</v>
      </c>
      <c r="H842" s="128">
        <f t="shared" ca="1" si="237"/>
        <v>1.0001708899999999</v>
      </c>
      <c r="I842" s="129">
        <f t="shared" si="244"/>
        <v>0.02</v>
      </c>
      <c r="J842" s="136">
        <f t="shared" si="245"/>
        <v>43860</v>
      </c>
      <c r="K842" s="130">
        <f t="shared" si="246"/>
        <v>61</v>
      </c>
      <c r="L842" s="131">
        <f t="shared" si="247"/>
        <v>62</v>
      </c>
      <c r="M842" s="132">
        <f t="shared" si="238"/>
        <v>1.0048839629999999</v>
      </c>
      <c r="N842" s="132">
        <f t="shared" ca="1" si="239"/>
        <v>1.0050556879999999</v>
      </c>
      <c r="O842" s="131">
        <f t="shared" si="248"/>
        <v>0</v>
      </c>
      <c r="P842" s="17">
        <f t="shared" ca="1" si="249"/>
        <v>0</v>
      </c>
      <c r="Q842" s="133">
        <f t="shared" si="240"/>
        <v>0</v>
      </c>
      <c r="R842" s="134" t="str">
        <f t="shared" si="250"/>
        <v>J=</v>
      </c>
      <c r="S842" s="136">
        <f t="shared" si="251"/>
        <v>44214</v>
      </c>
      <c r="T842" s="135">
        <f t="shared" si="241"/>
        <v>0</v>
      </c>
      <c r="U842" s="12"/>
      <c r="V842" s="12"/>
      <c r="W842" s="12"/>
      <c r="X842" s="12"/>
      <c r="Y842" s="5"/>
      <c r="Z842" s="12"/>
      <c r="AA842" s="12"/>
      <c r="AB842" s="12"/>
      <c r="AC842" s="12"/>
      <c r="AD842" s="12"/>
      <c r="AE842" s="13"/>
      <c r="AF842" s="12"/>
      <c r="AG842" s="1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</row>
    <row r="843" spans="1:189" ht="12.75" x14ac:dyDescent="0.15">
      <c r="A843" s="127">
        <f t="shared" si="242"/>
        <v>43955</v>
      </c>
      <c r="B843" s="145" t="str">
        <f t="shared" ca="1" si="252"/>
        <v>n.d</v>
      </c>
      <c r="C843" s="128">
        <f t="shared" si="243"/>
        <v>0</v>
      </c>
      <c r="D843" s="129">
        <f ca="1">IF(A843&lt;$B$1,VLOOKUP(A843,[1]DI!$A$4:$B$15000,2),0)</f>
        <v>0</v>
      </c>
      <c r="E843" s="128">
        <f t="shared" ca="1" si="236"/>
        <v>1</v>
      </c>
      <c r="F843" s="128">
        <f ca="1">(TRUNC(PRODUCT($E$12:$E842),16))</f>
        <v>1.1269154332837501</v>
      </c>
      <c r="G843" s="128">
        <f t="shared" ca="1" si="253"/>
        <v>1.1267228876094899</v>
      </c>
      <c r="H843" s="128">
        <f t="shared" ca="1" si="237"/>
        <v>1.0001708899999999</v>
      </c>
      <c r="I843" s="129">
        <f t="shared" si="244"/>
        <v>0.02</v>
      </c>
      <c r="J843" s="136">
        <f t="shared" si="245"/>
        <v>43860</v>
      </c>
      <c r="K843" s="130">
        <f t="shared" si="246"/>
        <v>62</v>
      </c>
      <c r="L843" s="131">
        <f t="shared" si="247"/>
        <v>62</v>
      </c>
      <c r="M843" s="132">
        <f t="shared" si="238"/>
        <v>1.0048839629999999</v>
      </c>
      <c r="N843" s="132">
        <f t="shared" ca="1" si="239"/>
        <v>1.0050556879999999</v>
      </c>
      <c r="O843" s="131">
        <f t="shared" si="248"/>
        <v>0</v>
      </c>
      <c r="P843" s="17">
        <f t="shared" ca="1" si="249"/>
        <v>0</v>
      </c>
      <c r="Q843" s="133">
        <f t="shared" si="240"/>
        <v>0</v>
      </c>
      <c r="R843" s="134" t="str">
        <f t="shared" si="250"/>
        <v>J=</v>
      </c>
      <c r="S843" s="136">
        <f t="shared" si="251"/>
        <v>44214</v>
      </c>
      <c r="T843" s="135">
        <f t="shared" si="241"/>
        <v>0</v>
      </c>
      <c r="U843" s="12"/>
      <c r="V843" s="12"/>
      <c r="W843" s="12"/>
      <c r="X843" s="12"/>
      <c r="Y843" s="5"/>
      <c r="Z843" s="12"/>
      <c r="AA843" s="12"/>
      <c r="AB843" s="12"/>
      <c r="AC843" s="12"/>
      <c r="AD843" s="12"/>
      <c r="AE843" s="13"/>
      <c r="AF843" s="12"/>
      <c r="AG843" s="1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</row>
    <row r="844" spans="1:189" ht="12.75" x14ac:dyDescent="0.15">
      <c r="A844" s="127">
        <f t="shared" si="242"/>
        <v>43956</v>
      </c>
      <c r="B844" s="145" t="str">
        <f t="shared" ca="1" si="252"/>
        <v>n.d</v>
      </c>
      <c r="C844" s="128">
        <f t="shared" si="243"/>
        <v>0</v>
      </c>
      <c r="D844" s="129">
        <f ca="1">IF(A844&lt;$B$1,VLOOKUP(A844,[1]DI!$A$4:$B$15000,2),0)</f>
        <v>0</v>
      </c>
      <c r="E844" s="128">
        <f t="shared" ref="E844:E873" ca="1" si="254">IF(A844&lt;A$10,1,ROUND(((1+D844)^(1/252)),8))</f>
        <v>1</v>
      </c>
      <c r="F844" s="128">
        <f ca="1">(TRUNC(PRODUCT($E$12:$E843),16))</f>
        <v>1.1269154332837501</v>
      </c>
      <c r="G844" s="128">
        <f t="shared" ca="1" si="253"/>
        <v>1.1267228876094899</v>
      </c>
      <c r="H844" s="128">
        <f t="shared" ref="H844:H873" ca="1" si="255">ROUND(F844/G844,8)</f>
        <v>1.0001708899999999</v>
      </c>
      <c r="I844" s="129">
        <f t="shared" si="244"/>
        <v>0.02</v>
      </c>
      <c r="J844" s="136">
        <f t="shared" si="245"/>
        <v>43860</v>
      </c>
      <c r="K844" s="130">
        <f t="shared" si="246"/>
        <v>63</v>
      </c>
      <c r="L844" s="131">
        <f t="shared" si="247"/>
        <v>63</v>
      </c>
      <c r="M844" s="132">
        <f t="shared" ref="M844:M873" si="256">ROUND((I844+1)^(L844/252),9)</f>
        <v>1.004962932</v>
      </c>
      <c r="N844" s="132">
        <f t="shared" ref="N844:N873" ca="1" si="257">ROUND(H844*M844,9)</f>
        <v>1.0051346699999999</v>
      </c>
      <c r="O844" s="131">
        <f t="shared" si="248"/>
        <v>0</v>
      </c>
      <c r="P844" s="17">
        <f t="shared" ca="1" si="249"/>
        <v>0</v>
      </c>
      <c r="Q844" s="133">
        <f t="shared" ref="Q844:Q873" si="258">IF(O844&gt;0,VLOOKUP(A844,$W$12:$AB$60,5),0)</f>
        <v>0</v>
      </c>
      <c r="R844" s="134" t="str">
        <f t="shared" si="250"/>
        <v>J=</v>
      </c>
      <c r="S844" s="136">
        <f t="shared" si="251"/>
        <v>44214</v>
      </c>
      <c r="T844" s="135">
        <f t="shared" ref="T844:T873" si="259">IF(O844&gt;0,(P844+Q844)*T$9,0)</f>
        <v>0</v>
      </c>
      <c r="U844" s="12"/>
      <c r="V844" s="12"/>
      <c r="W844" s="12"/>
      <c r="X844" s="12"/>
      <c r="Y844" s="5"/>
      <c r="Z844" s="12"/>
      <c r="AA844" s="12"/>
      <c r="AB844" s="12"/>
      <c r="AC844" s="12"/>
      <c r="AD844" s="12"/>
      <c r="AE844" s="13"/>
      <c r="AF844" s="12"/>
      <c r="AG844" s="1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</row>
    <row r="845" spans="1:189" ht="12.75" x14ac:dyDescent="0.15">
      <c r="A845" s="127">
        <f t="shared" ref="A845:A908" si="260">(A844+1)</f>
        <v>43957</v>
      </c>
      <c r="B845" s="145" t="str">
        <f t="shared" ca="1" si="252"/>
        <v>n.d</v>
      </c>
      <c r="C845" s="128">
        <f t="shared" ref="C845:C873" si="261">(C844-Q844)</f>
        <v>0</v>
      </c>
      <c r="D845" s="129">
        <f ca="1">IF(A845&lt;$B$1,VLOOKUP(A845,[1]DI!$A$4:$B$15000,2),0)</f>
        <v>0</v>
      </c>
      <c r="E845" s="128">
        <f t="shared" ca="1" si="254"/>
        <v>1</v>
      </c>
      <c r="F845" s="128">
        <f ca="1">(TRUNC(PRODUCT($E$12:$E844),16))</f>
        <v>1.1269154332837501</v>
      </c>
      <c r="G845" s="128">
        <f t="shared" ca="1" si="253"/>
        <v>1.1267228876094899</v>
      </c>
      <c r="H845" s="128">
        <f t="shared" ca="1" si="255"/>
        <v>1.0001708899999999</v>
      </c>
      <c r="I845" s="129">
        <f t="shared" ref="I845:I908" si="262">I844</f>
        <v>0.02</v>
      </c>
      <c r="J845" s="136">
        <f t="shared" ref="J845:J873" si="263">IF(O844&gt;0,VLOOKUP(O844,V$12:AF$60,2),J844)</f>
        <v>43860</v>
      </c>
      <c r="K845" s="130">
        <f t="shared" ref="K845:K873" si="264">IF(A845&gt;J845,IF(NETWORKDAYS(J845,A845,$V$71:$V$455)-1=0,1,NETWORKDAYS(J845,A845,$V$71:$V$455)-1),0)</f>
        <v>64</v>
      </c>
      <c r="L845" s="131">
        <f t="shared" ref="L845:L873" si="265">IF(AND(K845=1,K844=1),1,IF(K845&gt;0,IF(K845=K844,K845+1,K845),0))</f>
        <v>64</v>
      </c>
      <c r="M845" s="132">
        <f t="shared" si="256"/>
        <v>1.0050419070000001</v>
      </c>
      <c r="N845" s="132">
        <f t="shared" ca="1" si="257"/>
        <v>1.005213659</v>
      </c>
      <c r="O845" s="131">
        <f t="shared" ref="O845:O873" si="266">IF(VLOOKUP(A845,W$12:AD$60,8)=VLOOKUP(A844,W$12:AD$60,8),0,VLOOKUP(A845,W$12:AD$60,8))</f>
        <v>0</v>
      </c>
      <c r="P845" s="17">
        <f t="shared" ref="P845:P873" ca="1" si="267">TRUNC(((N845-1)*C845),8)</f>
        <v>0</v>
      </c>
      <c r="Q845" s="133">
        <f t="shared" si="258"/>
        <v>0</v>
      </c>
      <c r="R845" s="134" t="str">
        <f t="shared" ref="R845:R873" si="268">IF(O844&gt;0,VLOOKUP(O844,V$12:AF$60,10),R844)</f>
        <v>J=</v>
      </c>
      <c r="S845" s="136">
        <f t="shared" ref="S845:S873" si="269">IF(O844&gt;0,VLOOKUP(O844,V$12:AF$60,11),S844)</f>
        <v>44214</v>
      </c>
      <c r="T845" s="135">
        <f t="shared" si="259"/>
        <v>0</v>
      </c>
      <c r="U845" s="12"/>
      <c r="V845" s="12"/>
      <c r="W845" s="12"/>
      <c r="X845" s="12"/>
      <c r="Y845" s="5"/>
      <c r="Z845" s="12"/>
      <c r="AA845" s="12"/>
      <c r="AB845" s="12"/>
      <c r="AC845" s="12"/>
      <c r="AD845" s="12"/>
      <c r="AE845" s="13"/>
      <c r="AF845" s="12"/>
      <c r="AG845" s="1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</row>
    <row r="846" spans="1:189" ht="12.75" x14ac:dyDescent="0.15">
      <c r="A846" s="127">
        <f t="shared" si="260"/>
        <v>43958</v>
      </c>
      <c r="B846" s="145" t="str">
        <f t="shared" ref="B846:B873" ca="1" si="270">IF(A846&lt;=TODAY(),C846+P846,IF(AND(A846&gt;TODAY(),A846&lt;=$B$1),IF(VLOOKUP(TODAY(),$A$10:$D$10000,4,FALSE)=0,"n.d",C846+P846),"n.d"))</f>
        <v>n.d</v>
      </c>
      <c r="C846" s="128">
        <f t="shared" si="261"/>
        <v>0</v>
      </c>
      <c r="D846" s="129">
        <f ca="1">IF(A846&lt;$B$1,VLOOKUP(A846,[1]DI!$A$4:$B$15000,2),0)</f>
        <v>0</v>
      </c>
      <c r="E846" s="128">
        <f t="shared" ca="1" si="254"/>
        <v>1</v>
      </c>
      <c r="F846" s="128">
        <f ca="1">(TRUNC(PRODUCT($E$12:$E845),16))</f>
        <v>1.1269154332837501</v>
      </c>
      <c r="G846" s="128">
        <f t="shared" ca="1" si="253"/>
        <v>1.1267228876094899</v>
      </c>
      <c r="H846" s="128">
        <f t="shared" ca="1" si="255"/>
        <v>1.0001708899999999</v>
      </c>
      <c r="I846" s="129">
        <f t="shared" si="262"/>
        <v>0.02</v>
      </c>
      <c r="J846" s="136">
        <f t="shared" si="263"/>
        <v>43860</v>
      </c>
      <c r="K846" s="130">
        <f t="shared" si="264"/>
        <v>65</v>
      </c>
      <c r="L846" s="131">
        <f t="shared" si="265"/>
        <v>65</v>
      </c>
      <c r="M846" s="132">
        <f t="shared" si="256"/>
        <v>1.005120888</v>
      </c>
      <c r="N846" s="132">
        <f t="shared" ca="1" si="257"/>
        <v>1.0052926529999999</v>
      </c>
      <c r="O846" s="131">
        <f t="shared" si="266"/>
        <v>0</v>
      </c>
      <c r="P846" s="17">
        <f t="shared" ca="1" si="267"/>
        <v>0</v>
      </c>
      <c r="Q846" s="133">
        <f t="shared" si="258"/>
        <v>0</v>
      </c>
      <c r="R846" s="134" t="str">
        <f t="shared" si="268"/>
        <v>J=</v>
      </c>
      <c r="S846" s="136">
        <f t="shared" si="269"/>
        <v>44214</v>
      </c>
      <c r="T846" s="135">
        <f t="shared" si="259"/>
        <v>0</v>
      </c>
      <c r="U846" s="12"/>
      <c r="V846" s="12"/>
      <c r="W846" s="12"/>
      <c r="X846" s="12"/>
      <c r="Y846" s="5"/>
      <c r="Z846" s="12"/>
      <c r="AA846" s="12"/>
      <c r="AB846" s="12"/>
      <c r="AC846" s="12"/>
      <c r="AD846" s="12"/>
      <c r="AE846" s="13"/>
      <c r="AF846" s="12"/>
      <c r="AG846" s="1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</row>
    <row r="847" spans="1:189" ht="12.75" x14ac:dyDescent="0.15">
      <c r="A847" s="127">
        <f t="shared" si="260"/>
        <v>43959</v>
      </c>
      <c r="B847" s="145" t="str">
        <f t="shared" ca="1" si="270"/>
        <v>n.d</v>
      </c>
      <c r="C847" s="128">
        <f t="shared" si="261"/>
        <v>0</v>
      </c>
      <c r="D847" s="129">
        <f ca="1">IF(A847&lt;$B$1,VLOOKUP(A847,[1]DI!$A$4:$B$15000,2),0)</f>
        <v>0</v>
      </c>
      <c r="E847" s="128">
        <f t="shared" ca="1" si="254"/>
        <v>1</v>
      </c>
      <c r="F847" s="128">
        <f ca="1">(TRUNC(PRODUCT($E$12:$E846),16))</f>
        <v>1.1269154332837501</v>
      </c>
      <c r="G847" s="128">
        <f t="shared" ca="1" si="253"/>
        <v>1.1267228876094899</v>
      </c>
      <c r="H847" s="128">
        <f t="shared" ca="1" si="255"/>
        <v>1.0001708899999999</v>
      </c>
      <c r="I847" s="129">
        <f t="shared" si="262"/>
        <v>0.02</v>
      </c>
      <c r="J847" s="136">
        <f t="shared" si="263"/>
        <v>43860</v>
      </c>
      <c r="K847" s="130">
        <f t="shared" si="264"/>
        <v>66</v>
      </c>
      <c r="L847" s="131">
        <f t="shared" si="265"/>
        <v>66</v>
      </c>
      <c r="M847" s="132">
        <f t="shared" si="256"/>
        <v>1.005199875</v>
      </c>
      <c r="N847" s="132">
        <f t="shared" ca="1" si="257"/>
        <v>1.0053716539999999</v>
      </c>
      <c r="O847" s="131">
        <f t="shared" si="266"/>
        <v>0</v>
      </c>
      <c r="P847" s="17">
        <f t="shared" ca="1" si="267"/>
        <v>0</v>
      </c>
      <c r="Q847" s="133">
        <f t="shared" si="258"/>
        <v>0</v>
      </c>
      <c r="R847" s="134" t="str">
        <f t="shared" si="268"/>
        <v>J=</v>
      </c>
      <c r="S847" s="136">
        <f t="shared" si="269"/>
        <v>44214</v>
      </c>
      <c r="T847" s="135">
        <f t="shared" si="259"/>
        <v>0</v>
      </c>
      <c r="U847" s="12"/>
      <c r="V847" s="12"/>
      <c r="W847" s="12"/>
      <c r="X847" s="12"/>
      <c r="Y847" s="5"/>
      <c r="Z847" s="12"/>
      <c r="AA847" s="12"/>
      <c r="AB847" s="12"/>
      <c r="AC847" s="12"/>
      <c r="AD847" s="12"/>
      <c r="AE847" s="13"/>
      <c r="AF847" s="12"/>
      <c r="AG847" s="1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</row>
    <row r="848" spans="1:189" ht="12.75" x14ac:dyDescent="0.15">
      <c r="A848" s="127">
        <f t="shared" si="260"/>
        <v>43960</v>
      </c>
      <c r="B848" s="145" t="str">
        <f t="shared" ca="1" si="270"/>
        <v>n.d</v>
      </c>
      <c r="C848" s="128">
        <f t="shared" si="261"/>
        <v>0</v>
      </c>
      <c r="D848" s="129">
        <f ca="1">IF(A848&lt;$B$1,VLOOKUP(A848,[1]DI!$A$4:$B$15000,2),0)</f>
        <v>0</v>
      </c>
      <c r="E848" s="128">
        <f t="shared" ca="1" si="254"/>
        <v>1</v>
      </c>
      <c r="F848" s="128">
        <f ca="1">(TRUNC(PRODUCT($E$12:$E847),16))</f>
        <v>1.1269154332837501</v>
      </c>
      <c r="G848" s="128">
        <f t="shared" ca="1" si="253"/>
        <v>1.1267228876094899</v>
      </c>
      <c r="H848" s="128">
        <f t="shared" ca="1" si="255"/>
        <v>1.0001708899999999</v>
      </c>
      <c r="I848" s="129">
        <f t="shared" si="262"/>
        <v>0.02</v>
      </c>
      <c r="J848" s="136">
        <f t="shared" si="263"/>
        <v>43860</v>
      </c>
      <c r="K848" s="130">
        <f t="shared" si="264"/>
        <v>66</v>
      </c>
      <c r="L848" s="131">
        <f t="shared" si="265"/>
        <v>67</v>
      </c>
      <c r="M848" s="132">
        <f t="shared" si="256"/>
        <v>1.0052788690000001</v>
      </c>
      <c r="N848" s="132">
        <f t="shared" ca="1" si="257"/>
        <v>1.005450661</v>
      </c>
      <c r="O848" s="131">
        <f t="shared" si="266"/>
        <v>0</v>
      </c>
      <c r="P848" s="17">
        <f t="shared" ca="1" si="267"/>
        <v>0</v>
      </c>
      <c r="Q848" s="133">
        <f t="shared" si="258"/>
        <v>0</v>
      </c>
      <c r="R848" s="134" t="str">
        <f t="shared" si="268"/>
        <v>J=</v>
      </c>
      <c r="S848" s="136">
        <f t="shared" si="269"/>
        <v>44214</v>
      </c>
      <c r="T848" s="135">
        <f t="shared" si="259"/>
        <v>0</v>
      </c>
      <c r="U848" s="12"/>
      <c r="V848" s="12"/>
      <c r="W848" s="12"/>
      <c r="X848" s="12"/>
      <c r="Y848" s="5"/>
      <c r="Z848" s="12"/>
      <c r="AA848" s="12"/>
      <c r="AB848" s="12"/>
      <c r="AC848" s="12"/>
      <c r="AD848" s="12"/>
      <c r="AE848" s="13"/>
      <c r="AF848" s="12"/>
      <c r="AG848" s="1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</row>
    <row r="849" spans="1:189" ht="12.75" x14ac:dyDescent="0.15">
      <c r="A849" s="127">
        <f t="shared" si="260"/>
        <v>43961</v>
      </c>
      <c r="B849" s="145" t="str">
        <f t="shared" ca="1" si="270"/>
        <v>n.d</v>
      </c>
      <c r="C849" s="128">
        <f t="shared" si="261"/>
        <v>0</v>
      </c>
      <c r="D849" s="129">
        <f ca="1">IF(A849&lt;$B$1,VLOOKUP(A849,[1]DI!$A$4:$B$15000,2),0)</f>
        <v>0</v>
      </c>
      <c r="E849" s="128">
        <f t="shared" ca="1" si="254"/>
        <v>1</v>
      </c>
      <c r="F849" s="128">
        <f ca="1">(TRUNC(PRODUCT($E$12:$E848),16))</f>
        <v>1.1269154332837501</v>
      </c>
      <c r="G849" s="128">
        <f t="shared" ca="1" si="253"/>
        <v>1.1267228876094899</v>
      </c>
      <c r="H849" s="128">
        <f t="shared" ca="1" si="255"/>
        <v>1.0001708899999999</v>
      </c>
      <c r="I849" s="129">
        <f t="shared" si="262"/>
        <v>0.02</v>
      </c>
      <c r="J849" s="136">
        <f t="shared" si="263"/>
        <v>43860</v>
      </c>
      <c r="K849" s="130">
        <f t="shared" si="264"/>
        <v>66</v>
      </c>
      <c r="L849" s="131">
        <f t="shared" si="265"/>
        <v>67</v>
      </c>
      <c r="M849" s="132">
        <f t="shared" si="256"/>
        <v>1.0052788690000001</v>
      </c>
      <c r="N849" s="132">
        <f t="shared" ca="1" si="257"/>
        <v>1.005450661</v>
      </c>
      <c r="O849" s="131">
        <f t="shared" si="266"/>
        <v>0</v>
      </c>
      <c r="P849" s="17">
        <f t="shared" ca="1" si="267"/>
        <v>0</v>
      </c>
      <c r="Q849" s="133">
        <f t="shared" si="258"/>
        <v>0</v>
      </c>
      <c r="R849" s="134" t="str">
        <f t="shared" si="268"/>
        <v>J=</v>
      </c>
      <c r="S849" s="136">
        <f t="shared" si="269"/>
        <v>44214</v>
      </c>
      <c r="T849" s="135">
        <f t="shared" si="259"/>
        <v>0</v>
      </c>
      <c r="U849" s="12"/>
      <c r="V849" s="12"/>
      <c r="W849" s="12"/>
      <c r="X849" s="12"/>
      <c r="Y849" s="5"/>
      <c r="Z849" s="12"/>
      <c r="AA849" s="12"/>
      <c r="AB849" s="12"/>
      <c r="AC849" s="12"/>
      <c r="AD849" s="12"/>
      <c r="AE849" s="13"/>
      <c r="AF849" s="12"/>
      <c r="AG849" s="1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</row>
    <row r="850" spans="1:189" ht="12.75" x14ac:dyDescent="0.15">
      <c r="A850" s="127">
        <f t="shared" si="260"/>
        <v>43962</v>
      </c>
      <c r="B850" s="145" t="str">
        <f t="shared" ca="1" si="270"/>
        <v>n.d</v>
      </c>
      <c r="C850" s="128">
        <f t="shared" si="261"/>
        <v>0</v>
      </c>
      <c r="D850" s="129">
        <f ca="1">IF(A850&lt;$B$1,VLOOKUP(A850,[1]DI!$A$4:$B$15000,2),0)</f>
        <v>0</v>
      </c>
      <c r="E850" s="128">
        <f t="shared" ca="1" si="254"/>
        <v>1</v>
      </c>
      <c r="F850" s="128">
        <f ca="1">(TRUNC(PRODUCT($E$12:$E849),16))</f>
        <v>1.1269154332837501</v>
      </c>
      <c r="G850" s="128">
        <f t="shared" ca="1" si="253"/>
        <v>1.1267228876094899</v>
      </c>
      <c r="H850" s="128">
        <f t="shared" ca="1" si="255"/>
        <v>1.0001708899999999</v>
      </c>
      <c r="I850" s="129">
        <f t="shared" si="262"/>
        <v>0.02</v>
      </c>
      <c r="J850" s="136">
        <f t="shared" si="263"/>
        <v>43860</v>
      </c>
      <c r="K850" s="130">
        <f t="shared" si="264"/>
        <v>67</v>
      </c>
      <c r="L850" s="131">
        <f t="shared" si="265"/>
        <v>67</v>
      </c>
      <c r="M850" s="132">
        <f t="shared" si="256"/>
        <v>1.0052788690000001</v>
      </c>
      <c r="N850" s="132">
        <f t="shared" ca="1" si="257"/>
        <v>1.005450661</v>
      </c>
      <c r="O850" s="131">
        <f t="shared" si="266"/>
        <v>0</v>
      </c>
      <c r="P850" s="17">
        <f t="shared" ca="1" si="267"/>
        <v>0</v>
      </c>
      <c r="Q850" s="133">
        <f t="shared" si="258"/>
        <v>0</v>
      </c>
      <c r="R850" s="134" t="str">
        <f t="shared" si="268"/>
        <v>J=</v>
      </c>
      <c r="S850" s="136">
        <f t="shared" si="269"/>
        <v>44214</v>
      </c>
      <c r="T850" s="135">
        <f t="shared" si="259"/>
        <v>0</v>
      </c>
      <c r="U850" s="12"/>
      <c r="V850" s="12"/>
      <c r="W850" s="12"/>
      <c r="X850" s="12"/>
      <c r="Y850" s="5"/>
      <c r="Z850" s="12"/>
      <c r="AA850" s="12"/>
      <c r="AB850" s="12"/>
      <c r="AC850" s="12"/>
      <c r="AD850" s="12"/>
      <c r="AE850" s="13"/>
      <c r="AF850" s="12"/>
      <c r="AG850" s="1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</row>
    <row r="851" spans="1:189" ht="12.75" x14ac:dyDescent="0.15">
      <c r="A851" s="127">
        <f t="shared" si="260"/>
        <v>43963</v>
      </c>
      <c r="B851" s="145" t="str">
        <f t="shared" ca="1" si="270"/>
        <v>n.d</v>
      </c>
      <c r="C851" s="128">
        <f t="shared" si="261"/>
        <v>0</v>
      </c>
      <c r="D851" s="129">
        <f ca="1">IF(A851&lt;$B$1,VLOOKUP(A851,[1]DI!$A$4:$B$15000,2),0)</f>
        <v>0</v>
      </c>
      <c r="E851" s="128">
        <f t="shared" ca="1" si="254"/>
        <v>1</v>
      </c>
      <c r="F851" s="128">
        <f ca="1">(TRUNC(PRODUCT($E$12:$E850),16))</f>
        <v>1.1269154332837501</v>
      </c>
      <c r="G851" s="128">
        <f t="shared" ca="1" si="253"/>
        <v>1.1267228876094899</v>
      </c>
      <c r="H851" s="128">
        <f t="shared" ca="1" si="255"/>
        <v>1.0001708899999999</v>
      </c>
      <c r="I851" s="129">
        <f t="shared" si="262"/>
        <v>0.02</v>
      </c>
      <c r="J851" s="136">
        <f t="shared" si="263"/>
        <v>43860</v>
      </c>
      <c r="K851" s="130">
        <f t="shared" si="264"/>
        <v>68</v>
      </c>
      <c r="L851" s="131">
        <f t="shared" si="265"/>
        <v>68</v>
      </c>
      <c r="M851" s="132">
        <f t="shared" si="256"/>
        <v>1.0053578679999999</v>
      </c>
      <c r="N851" s="132">
        <f t="shared" ca="1" si="257"/>
        <v>1.0055296739999999</v>
      </c>
      <c r="O851" s="131">
        <f t="shared" si="266"/>
        <v>0</v>
      </c>
      <c r="P851" s="17">
        <f t="shared" ca="1" si="267"/>
        <v>0</v>
      </c>
      <c r="Q851" s="133">
        <f t="shared" si="258"/>
        <v>0</v>
      </c>
      <c r="R851" s="134" t="str">
        <f t="shared" si="268"/>
        <v>J=</v>
      </c>
      <c r="S851" s="136">
        <f t="shared" si="269"/>
        <v>44214</v>
      </c>
      <c r="T851" s="135">
        <f t="shared" si="259"/>
        <v>0</v>
      </c>
      <c r="U851" s="12"/>
      <c r="V851" s="12"/>
      <c r="W851" s="12"/>
      <c r="X851" s="12"/>
      <c r="Y851" s="5"/>
      <c r="Z851" s="12"/>
      <c r="AA851" s="12"/>
      <c r="AB851" s="12"/>
      <c r="AC851" s="12"/>
      <c r="AD851" s="12"/>
      <c r="AE851" s="13"/>
      <c r="AF851" s="12"/>
      <c r="AG851" s="1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</row>
    <row r="852" spans="1:189" ht="12.75" x14ac:dyDescent="0.15">
      <c r="A852" s="127">
        <f t="shared" si="260"/>
        <v>43964</v>
      </c>
      <c r="B852" s="145" t="str">
        <f t="shared" ca="1" si="270"/>
        <v>n.d</v>
      </c>
      <c r="C852" s="128">
        <f t="shared" si="261"/>
        <v>0</v>
      </c>
      <c r="D852" s="129">
        <f ca="1">IF(A852&lt;$B$1,VLOOKUP(A852,[1]DI!$A$4:$B$15000,2),0)</f>
        <v>0</v>
      </c>
      <c r="E852" s="128">
        <f t="shared" ca="1" si="254"/>
        <v>1</v>
      </c>
      <c r="F852" s="128">
        <f ca="1">(TRUNC(PRODUCT($E$12:$E851),16))</f>
        <v>1.1269154332837501</v>
      </c>
      <c r="G852" s="128">
        <f t="shared" ca="1" si="253"/>
        <v>1.1267228876094899</v>
      </c>
      <c r="H852" s="128">
        <f t="shared" ca="1" si="255"/>
        <v>1.0001708899999999</v>
      </c>
      <c r="I852" s="129">
        <f t="shared" si="262"/>
        <v>0.02</v>
      </c>
      <c r="J852" s="136">
        <f t="shared" si="263"/>
        <v>43860</v>
      </c>
      <c r="K852" s="130">
        <f t="shared" si="264"/>
        <v>69</v>
      </c>
      <c r="L852" s="131">
        <f t="shared" si="265"/>
        <v>69</v>
      </c>
      <c r="M852" s="132">
        <f t="shared" si="256"/>
        <v>1.0054368739999999</v>
      </c>
      <c r="N852" s="132">
        <f t="shared" ca="1" si="257"/>
        <v>1.0056086930000001</v>
      </c>
      <c r="O852" s="131">
        <f t="shared" si="266"/>
        <v>0</v>
      </c>
      <c r="P852" s="17">
        <f t="shared" ca="1" si="267"/>
        <v>0</v>
      </c>
      <c r="Q852" s="133">
        <f t="shared" si="258"/>
        <v>0</v>
      </c>
      <c r="R852" s="134" t="str">
        <f t="shared" si="268"/>
        <v>J=</v>
      </c>
      <c r="S852" s="136">
        <f t="shared" si="269"/>
        <v>44214</v>
      </c>
      <c r="T852" s="135">
        <f t="shared" si="259"/>
        <v>0</v>
      </c>
      <c r="U852" s="12"/>
      <c r="V852" s="12"/>
      <c r="W852" s="12"/>
      <c r="X852" s="12"/>
      <c r="Y852" s="5"/>
      <c r="Z852" s="12"/>
      <c r="AA852" s="12"/>
      <c r="AB852" s="12"/>
      <c r="AC852" s="12"/>
      <c r="AD852" s="12"/>
      <c r="AE852" s="13"/>
      <c r="AF852" s="12"/>
      <c r="AG852" s="1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</row>
    <row r="853" spans="1:189" ht="12.75" x14ac:dyDescent="0.15">
      <c r="A853" s="127">
        <f t="shared" si="260"/>
        <v>43965</v>
      </c>
      <c r="B853" s="145" t="str">
        <f t="shared" ca="1" si="270"/>
        <v>n.d</v>
      </c>
      <c r="C853" s="128">
        <f t="shared" si="261"/>
        <v>0</v>
      </c>
      <c r="D853" s="129">
        <f ca="1">IF(A853&lt;$B$1,VLOOKUP(A853,[1]DI!$A$4:$B$15000,2),0)</f>
        <v>0</v>
      </c>
      <c r="E853" s="128">
        <f t="shared" ca="1" si="254"/>
        <v>1</v>
      </c>
      <c r="F853" s="128">
        <f ca="1">(TRUNC(PRODUCT($E$12:$E852),16))</f>
        <v>1.1269154332837501</v>
      </c>
      <c r="G853" s="128">
        <f t="shared" ca="1" si="253"/>
        <v>1.1267228876094899</v>
      </c>
      <c r="H853" s="128">
        <f t="shared" ca="1" si="255"/>
        <v>1.0001708899999999</v>
      </c>
      <c r="I853" s="129">
        <f t="shared" si="262"/>
        <v>0.02</v>
      </c>
      <c r="J853" s="136">
        <f t="shared" si="263"/>
        <v>43860</v>
      </c>
      <c r="K853" s="130">
        <f t="shared" si="264"/>
        <v>70</v>
      </c>
      <c r="L853" s="131">
        <f t="shared" si="265"/>
        <v>70</v>
      </c>
      <c r="M853" s="132">
        <f t="shared" si="256"/>
        <v>1.0055158870000001</v>
      </c>
      <c r="N853" s="132">
        <f t="shared" ca="1" si="257"/>
        <v>1.0056877200000001</v>
      </c>
      <c r="O853" s="131">
        <f t="shared" si="266"/>
        <v>0</v>
      </c>
      <c r="P853" s="17">
        <f t="shared" ca="1" si="267"/>
        <v>0</v>
      </c>
      <c r="Q853" s="133">
        <f t="shared" si="258"/>
        <v>0</v>
      </c>
      <c r="R853" s="134" t="str">
        <f t="shared" si="268"/>
        <v>J=</v>
      </c>
      <c r="S853" s="136">
        <f t="shared" si="269"/>
        <v>44214</v>
      </c>
      <c r="T853" s="135">
        <f t="shared" si="259"/>
        <v>0</v>
      </c>
      <c r="U853" s="12"/>
      <c r="V853" s="12"/>
      <c r="W853" s="12"/>
      <c r="X853" s="12"/>
      <c r="Y853" s="5"/>
      <c r="Z853" s="12"/>
      <c r="AA853" s="12"/>
      <c r="AB853" s="12"/>
      <c r="AC853" s="12"/>
      <c r="AD853" s="12"/>
      <c r="AE853" s="13"/>
      <c r="AF853" s="12"/>
      <c r="AG853" s="1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</row>
    <row r="854" spans="1:189" ht="12.75" x14ac:dyDescent="0.15">
      <c r="A854" s="127">
        <f t="shared" si="260"/>
        <v>43966</v>
      </c>
      <c r="B854" s="145" t="str">
        <f t="shared" ca="1" si="270"/>
        <v>n.d</v>
      </c>
      <c r="C854" s="128">
        <f t="shared" si="261"/>
        <v>0</v>
      </c>
      <c r="D854" s="129">
        <f ca="1">IF(A854&lt;$B$1,VLOOKUP(A854,[1]DI!$A$4:$B$15000,2),0)</f>
        <v>0</v>
      </c>
      <c r="E854" s="128">
        <f t="shared" ca="1" si="254"/>
        <v>1</v>
      </c>
      <c r="F854" s="128">
        <f ca="1">(TRUNC(PRODUCT($E$12:$E853),16))</f>
        <v>1.1269154332837501</v>
      </c>
      <c r="G854" s="128">
        <f t="shared" ca="1" si="253"/>
        <v>1.1267228876094899</v>
      </c>
      <c r="H854" s="128">
        <f t="shared" ca="1" si="255"/>
        <v>1.0001708899999999</v>
      </c>
      <c r="I854" s="129">
        <f t="shared" si="262"/>
        <v>0.02</v>
      </c>
      <c r="J854" s="136">
        <f t="shared" si="263"/>
        <v>43860</v>
      </c>
      <c r="K854" s="130">
        <f t="shared" si="264"/>
        <v>71</v>
      </c>
      <c r="L854" s="131">
        <f t="shared" si="265"/>
        <v>71</v>
      </c>
      <c r="M854" s="132">
        <f t="shared" si="256"/>
        <v>1.0055949049999999</v>
      </c>
      <c r="N854" s="132">
        <f t="shared" ca="1" si="257"/>
        <v>1.0057667509999999</v>
      </c>
      <c r="O854" s="131">
        <f t="shared" si="266"/>
        <v>0</v>
      </c>
      <c r="P854" s="17">
        <f t="shared" ca="1" si="267"/>
        <v>0</v>
      </c>
      <c r="Q854" s="133">
        <f t="shared" si="258"/>
        <v>0</v>
      </c>
      <c r="R854" s="134" t="str">
        <f t="shared" si="268"/>
        <v>J=</v>
      </c>
      <c r="S854" s="136">
        <f t="shared" si="269"/>
        <v>44214</v>
      </c>
      <c r="T854" s="135">
        <f t="shared" si="259"/>
        <v>0</v>
      </c>
      <c r="U854" s="12"/>
      <c r="V854" s="12"/>
      <c r="W854" s="12"/>
      <c r="X854" s="12"/>
      <c r="Y854" s="5"/>
      <c r="Z854" s="12"/>
      <c r="AA854" s="12"/>
      <c r="AB854" s="12"/>
      <c r="AC854" s="12"/>
      <c r="AD854" s="12"/>
      <c r="AE854" s="13"/>
      <c r="AF854" s="12"/>
      <c r="AG854" s="1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</row>
    <row r="855" spans="1:189" ht="12.75" x14ac:dyDescent="0.15">
      <c r="A855" s="127">
        <f t="shared" si="260"/>
        <v>43967</v>
      </c>
      <c r="B855" s="145" t="str">
        <f t="shared" ca="1" si="270"/>
        <v>n.d</v>
      </c>
      <c r="C855" s="128">
        <f t="shared" si="261"/>
        <v>0</v>
      </c>
      <c r="D855" s="129">
        <f ca="1">IF(A855&lt;$B$1,VLOOKUP(A855,[1]DI!$A$4:$B$15000,2),0)</f>
        <v>0</v>
      </c>
      <c r="E855" s="128">
        <f t="shared" ca="1" si="254"/>
        <v>1</v>
      </c>
      <c r="F855" s="128">
        <f ca="1">(TRUNC(PRODUCT($E$12:$E854),16))</f>
        <v>1.1269154332837501</v>
      </c>
      <c r="G855" s="128">
        <f t="shared" ca="1" si="253"/>
        <v>1.1267228876094899</v>
      </c>
      <c r="H855" s="128">
        <f t="shared" ca="1" si="255"/>
        <v>1.0001708899999999</v>
      </c>
      <c r="I855" s="129">
        <f t="shared" si="262"/>
        <v>0.02</v>
      </c>
      <c r="J855" s="136">
        <f t="shared" si="263"/>
        <v>43860</v>
      </c>
      <c r="K855" s="130">
        <f t="shared" si="264"/>
        <v>71</v>
      </c>
      <c r="L855" s="131">
        <f t="shared" si="265"/>
        <v>72</v>
      </c>
      <c r="M855" s="132">
        <f t="shared" si="256"/>
        <v>1.0056739299999999</v>
      </c>
      <c r="N855" s="132">
        <f t="shared" ca="1" si="257"/>
        <v>1.00584579</v>
      </c>
      <c r="O855" s="131">
        <f t="shared" si="266"/>
        <v>0</v>
      </c>
      <c r="P855" s="17">
        <f t="shared" ca="1" si="267"/>
        <v>0</v>
      </c>
      <c r="Q855" s="133">
        <f t="shared" si="258"/>
        <v>0</v>
      </c>
      <c r="R855" s="134" t="str">
        <f t="shared" si="268"/>
        <v>J=</v>
      </c>
      <c r="S855" s="136">
        <f t="shared" si="269"/>
        <v>44214</v>
      </c>
      <c r="T855" s="135">
        <f t="shared" si="259"/>
        <v>0</v>
      </c>
      <c r="U855" s="12"/>
      <c r="V855" s="12"/>
      <c r="W855" s="12"/>
      <c r="X855" s="12"/>
      <c r="Y855" s="5"/>
      <c r="Z855" s="12"/>
      <c r="AA855" s="12"/>
      <c r="AB855" s="12"/>
      <c r="AC855" s="12"/>
      <c r="AD855" s="12"/>
      <c r="AE855" s="13"/>
      <c r="AF855" s="12"/>
      <c r="AG855" s="1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</row>
    <row r="856" spans="1:189" ht="12.75" x14ac:dyDescent="0.15">
      <c r="A856" s="127">
        <f t="shared" si="260"/>
        <v>43968</v>
      </c>
      <c r="B856" s="145" t="str">
        <f t="shared" ca="1" si="270"/>
        <v>n.d</v>
      </c>
      <c r="C856" s="128">
        <f t="shared" si="261"/>
        <v>0</v>
      </c>
      <c r="D856" s="129">
        <f ca="1">IF(A856&lt;$B$1,VLOOKUP(A856,[1]DI!$A$4:$B$15000,2),0)</f>
        <v>0</v>
      </c>
      <c r="E856" s="128">
        <f t="shared" ca="1" si="254"/>
        <v>1</v>
      </c>
      <c r="F856" s="128">
        <f ca="1">(TRUNC(PRODUCT($E$12:$E855),16))</f>
        <v>1.1269154332837501</v>
      </c>
      <c r="G856" s="128">
        <f t="shared" ca="1" si="253"/>
        <v>1.1267228876094899</v>
      </c>
      <c r="H856" s="128">
        <f t="shared" ca="1" si="255"/>
        <v>1.0001708899999999</v>
      </c>
      <c r="I856" s="129">
        <f t="shared" si="262"/>
        <v>0.02</v>
      </c>
      <c r="J856" s="136">
        <f t="shared" si="263"/>
        <v>43860</v>
      </c>
      <c r="K856" s="130">
        <f t="shared" si="264"/>
        <v>71</v>
      </c>
      <c r="L856" s="131">
        <f t="shared" si="265"/>
        <v>72</v>
      </c>
      <c r="M856" s="132">
        <f t="shared" si="256"/>
        <v>1.0056739299999999</v>
      </c>
      <c r="N856" s="132">
        <f t="shared" ca="1" si="257"/>
        <v>1.00584579</v>
      </c>
      <c r="O856" s="131">
        <f t="shared" si="266"/>
        <v>0</v>
      </c>
      <c r="P856" s="17">
        <f t="shared" ca="1" si="267"/>
        <v>0</v>
      </c>
      <c r="Q856" s="133">
        <f t="shared" si="258"/>
        <v>0</v>
      </c>
      <c r="R856" s="134" t="str">
        <f t="shared" si="268"/>
        <v>J=</v>
      </c>
      <c r="S856" s="136">
        <f t="shared" si="269"/>
        <v>44214</v>
      </c>
      <c r="T856" s="135">
        <f t="shared" si="259"/>
        <v>0</v>
      </c>
      <c r="U856" s="12"/>
      <c r="V856" s="12"/>
      <c r="W856" s="12"/>
      <c r="X856" s="12"/>
      <c r="Y856" s="5"/>
      <c r="Z856" s="12"/>
      <c r="AA856" s="12"/>
      <c r="AB856" s="12"/>
      <c r="AC856" s="12"/>
      <c r="AD856" s="12"/>
      <c r="AE856" s="13"/>
      <c r="AF856" s="12"/>
      <c r="AG856" s="1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</row>
    <row r="857" spans="1:189" ht="12.75" x14ac:dyDescent="0.15">
      <c r="A857" s="127">
        <f t="shared" si="260"/>
        <v>43969</v>
      </c>
      <c r="B857" s="145" t="str">
        <f t="shared" ca="1" si="270"/>
        <v>n.d</v>
      </c>
      <c r="C857" s="128">
        <f t="shared" si="261"/>
        <v>0</v>
      </c>
      <c r="D857" s="129">
        <f ca="1">IF(A857&lt;$B$1,VLOOKUP(A857,[1]DI!$A$4:$B$15000,2),0)</f>
        <v>0</v>
      </c>
      <c r="E857" s="128">
        <f t="shared" ca="1" si="254"/>
        <v>1</v>
      </c>
      <c r="F857" s="128">
        <f ca="1">(TRUNC(PRODUCT($E$12:$E856),16))</f>
        <v>1.1269154332837501</v>
      </c>
      <c r="G857" s="128">
        <f t="shared" ca="1" si="253"/>
        <v>1.1267228876094899</v>
      </c>
      <c r="H857" s="128">
        <f t="shared" ca="1" si="255"/>
        <v>1.0001708899999999</v>
      </c>
      <c r="I857" s="129">
        <f t="shared" si="262"/>
        <v>0.02</v>
      </c>
      <c r="J857" s="136">
        <f t="shared" si="263"/>
        <v>43860</v>
      </c>
      <c r="K857" s="130">
        <f t="shared" si="264"/>
        <v>72</v>
      </c>
      <c r="L857" s="131">
        <f t="shared" si="265"/>
        <v>72</v>
      </c>
      <c r="M857" s="132">
        <f t="shared" si="256"/>
        <v>1.0056739299999999</v>
      </c>
      <c r="N857" s="132">
        <f t="shared" ca="1" si="257"/>
        <v>1.00584579</v>
      </c>
      <c r="O857" s="131">
        <f t="shared" si="266"/>
        <v>0</v>
      </c>
      <c r="P857" s="17">
        <f t="shared" ca="1" si="267"/>
        <v>0</v>
      </c>
      <c r="Q857" s="133">
        <f t="shared" si="258"/>
        <v>0</v>
      </c>
      <c r="R857" s="134" t="str">
        <f t="shared" si="268"/>
        <v>J=</v>
      </c>
      <c r="S857" s="136">
        <f t="shared" si="269"/>
        <v>44214</v>
      </c>
      <c r="T857" s="135">
        <f t="shared" si="259"/>
        <v>0</v>
      </c>
      <c r="U857" s="12"/>
      <c r="V857" s="12"/>
      <c r="W857" s="12"/>
      <c r="X857" s="12"/>
      <c r="Y857" s="5"/>
      <c r="Z857" s="12"/>
      <c r="AA857" s="12"/>
      <c r="AB857" s="12"/>
      <c r="AC857" s="12"/>
      <c r="AD857" s="12"/>
      <c r="AE857" s="13"/>
      <c r="AF857" s="12"/>
      <c r="AG857" s="1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</row>
    <row r="858" spans="1:189" ht="12.75" x14ac:dyDescent="0.15">
      <c r="A858" s="127">
        <f t="shared" si="260"/>
        <v>43970</v>
      </c>
      <c r="B858" s="145" t="str">
        <f t="shared" ca="1" si="270"/>
        <v>n.d</v>
      </c>
      <c r="C858" s="128">
        <f t="shared" si="261"/>
        <v>0</v>
      </c>
      <c r="D858" s="129">
        <f ca="1">IF(A858&lt;$B$1,VLOOKUP(A858,[1]DI!$A$4:$B$15000,2),0)</f>
        <v>0</v>
      </c>
      <c r="E858" s="128">
        <f t="shared" ca="1" si="254"/>
        <v>1</v>
      </c>
      <c r="F858" s="128">
        <f ca="1">(TRUNC(PRODUCT($E$12:$E857),16))</f>
        <v>1.1269154332837501</v>
      </c>
      <c r="G858" s="128">
        <f t="shared" ca="1" si="253"/>
        <v>1.1267228876094899</v>
      </c>
      <c r="H858" s="128">
        <f t="shared" ca="1" si="255"/>
        <v>1.0001708899999999</v>
      </c>
      <c r="I858" s="129">
        <f t="shared" si="262"/>
        <v>0.02</v>
      </c>
      <c r="J858" s="136">
        <f t="shared" si="263"/>
        <v>43860</v>
      </c>
      <c r="K858" s="130">
        <f t="shared" si="264"/>
        <v>73</v>
      </c>
      <c r="L858" s="131">
        <f t="shared" si="265"/>
        <v>73</v>
      </c>
      <c r="M858" s="132">
        <f t="shared" si="256"/>
        <v>1.0057529599999999</v>
      </c>
      <c r="N858" s="132">
        <f t="shared" ca="1" si="257"/>
        <v>1.0059248329999999</v>
      </c>
      <c r="O858" s="131">
        <f t="shared" si="266"/>
        <v>0</v>
      </c>
      <c r="P858" s="17">
        <f t="shared" ca="1" si="267"/>
        <v>0</v>
      </c>
      <c r="Q858" s="133">
        <f t="shared" si="258"/>
        <v>0</v>
      </c>
      <c r="R858" s="134" t="str">
        <f t="shared" si="268"/>
        <v>J=</v>
      </c>
      <c r="S858" s="136">
        <f t="shared" si="269"/>
        <v>44214</v>
      </c>
      <c r="T858" s="135">
        <f t="shared" si="259"/>
        <v>0</v>
      </c>
      <c r="U858" s="12"/>
      <c r="V858" s="12"/>
      <c r="W858" s="12"/>
      <c r="X858" s="12"/>
      <c r="Y858" s="5"/>
      <c r="Z858" s="12"/>
      <c r="AA858" s="12"/>
      <c r="AB858" s="12"/>
      <c r="AC858" s="12"/>
      <c r="AD858" s="12"/>
      <c r="AE858" s="13"/>
      <c r="AF858" s="12"/>
      <c r="AG858" s="1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</row>
    <row r="859" spans="1:189" ht="12.75" x14ac:dyDescent="0.15">
      <c r="A859" s="127">
        <f t="shared" si="260"/>
        <v>43971</v>
      </c>
      <c r="B859" s="145" t="str">
        <f t="shared" ca="1" si="270"/>
        <v>n.d</v>
      </c>
      <c r="C859" s="128">
        <f t="shared" si="261"/>
        <v>0</v>
      </c>
      <c r="D859" s="129">
        <f ca="1">IF(A859&lt;$B$1,VLOOKUP(A859,[1]DI!$A$4:$B$15000,2),0)</f>
        <v>0</v>
      </c>
      <c r="E859" s="128">
        <f t="shared" ca="1" si="254"/>
        <v>1</v>
      </c>
      <c r="F859" s="128">
        <f ca="1">(TRUNC(PRODUCT($E$12:$E858),16))</f>
        <v>1.1269154332837501</v>
      </c>
      <c r="G859" s="128">
        <f t="shared" ca="1" si="253"/>
        <v>1.1267228876094899</v>
      </c>
      <c r="H859" s="128">
        <f t="shared" ca="1" si="255"/>
        <v>1.0001708899999999</v>
      </c>
      <c r="I859" s="129">
        <f t="shared" si="262"/>
        <v>0.02</v>
      </c>
      <c r="J859" s="136">
        <f t="shared" si="263"/>
        <v>43860</v>
      </c>
      <c r="K859" s="130">
        <f t="shared" si="264"/>
        <v>74</v>
      </c>
      <c r="L859" s="131">
        <f t="shared" si="265"/>
        <v>74</v>
      </c>
      <c r="M859" s="132">
        <f t="shared" si="256"/>
        <v>1.005831997</v>
      </c>
      <c r="N859" s="132">
        <f t="shared" ca="1" si="257"/>
        <v>1.0060038840000001</v>
      </c>
      <c r="O859" s="131">
        <f t="shared" si="266"/>
        <v>0</v>
      </c>
      <c r="P859" s="17">
        <f t="shared" ca="1" si="267"/>
        <v>0</v>
      </c>
      <c r="Q859" s="133">
        <f t="shared" si="258"/>
        <v>0</v>
      </c>
      <c r="R859" s="134" t="str">
        <f t="shared" si="268"/>
        <v>J=</v>
      </c>
      <c r="S859" s="136">
        <f t="shared" si="269"/>
        <v>44214</v>
      </c>
      <c r="T859" s="135">
        <f t="shared" si="259"/>
        <v>0</v>
      </c>
      <c r="U859" s="12"/>
      <c r="V859" s="12"/>
      <c r="W859" s="12"/>
      <c r="X859" s="12"/>
      <c r="Y859" s="5"/>
      <c r="Z859" s="12"/>
      <c r="AA859" s="12"/>
      <c r="AB859" s="12"/>
      <c r="AC859" s="12"/>
      <c r="AD859" s="12"/>
      <c r="AE859" s="13"/>
      <c r="AF859" s="12"/>
      <c r="AG859" s="1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</row>
    <row r="860" spans="1:189" ht="12.75" x14ac:dyDescent="0.15">
      <c r="A860" s="127">
        <f t="shared" si="260"/>
        <v>43972</v>
      </c>
      <c r="B860" s="145" t="str">
        <f t="shared" ca="1" si="270"/>
        <v>n.d</v>
      </c>
      <c r="C860" s="128">
        <f t="shared" si="261"/>
        <v>0</v>
      </c>
      <c r="D860" s="129">
        <f ca="1">IF(A860&lt;$B$1,VLOOKUP(A860,[1]DI!$A$4:$B$15000,2),0)</f>
        <v>0</v>
      </c>
      <c r="E860" s="128">
        <f t="shared" ca="1" si="254"/>
        <v>1</v>
      </c>
      <c r="F860" s="128">
        <f ca="1">(TRUNC(PRODUCT($E$12:$E859),16))</f>
        <v>1.1269154332837501</v>
      </c>
      <c r="G860" s="128">
        <f t="shared" ca="1" si="253"/>
        <v>1.1267228876094899</v>
      </c>
      <c r="H860" s="128">
        <f t="shared" ca="1" si="255"/>
        <v>1.0001708899999999</v>
      </c>
      <c r="I860" s="129">
        <f t="shared" si="262"/>
        <v>0.02</v>
      </c>
      <c r="J860" s="136">
        <f t="shared" si="263"/>
        <v>43860</v>
      </c>
      <c r="K860" s="130">
        <f t="shared" si="264"/>
        <v>75</v>
      </c>
      <c r="L860" s="131">
        <f t="shared" si="265"/>
        <v>75</v>
      </c>
      <c r="M860" s="132">
        <f t="shared" si="256"/>
        <v>1.0059110410000001</v>
      </c>
      <c r="N860" s="132">
        <f t="shared" ca="1" si="257"/>
        <v>1.0060829410000001</v>
      </c>
      <c r="O860" s="131">
        <f t="shared" si="266"/>
        <v>0</v>
      </c>
      <c r="P860" s="17">
        <f t="shared" ca="1" si="267"/>
        <v>0</v>
      </c>
      <c r="Q860" s="133">
        <f t="shared" si="258"/>
        <v>0</v>
      </c>
      <c r="R860" s="134" t="str">
        <f t="shared" si="268"/>
        <v>J=</v>
      </c>
      <c r="S860" s="136">
        <f t="shared" si="269"/>
        <v>44214</v>
      </c>
      <c r="T860" s="135">
        <f t="shared" si="259"/>
        <v>0</v>
      </c>
      <c r="U860" s="12"/>
      <c r="V860" s="12"/>
      <c r="W860" s="12"/>
      <c r="X860" s="12"/>
      <c r="Y860" s="5"/>
      <c r="Z860" s="12"/>
      <c r="AA860" s="12"/>
      <c r="AB860" s="12"/>
      <c r="AC860" s="12"/>
      <c r="AD860" s="12"/>
      <c r="AE860" s="13"/>
      <c r="AF860" s="12"/>
      <c r="AG860" s="1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</row>
    <row r="861" spans="1:189" ht="12.75" x14ac:dyDescent="0.15">
      <c r="A861" s="127">
        <f t="shared" si="260"/>
        <v>43973</v>
      </c>
      <c r="B861" s="145" t="str">
        <f t="shared" ca="1" si="270"/>
        <v>n.d</v>
      </c>
      <c r="C861" s="128">
        <f t="shared" si="261"/>
        <v>0</v>
      </c>
      <c r="D861" s="129">
        <f ca="1">IF(A861&lt;$B$1,VLOOKUP(A861,[1]DI!$A$4:$B$15000,2),0)</f>
        <v>0</v>
      </c>
      <c r="E861" s="128">
        <f t="shared" ca="1" si="254"/>
        <v>1</v>
      </c>
      <c r="F861" s="128">
        <f ca="1">(TRUNC(PRODUCT($E$12:$E860),16))</f>
        <v>1.1269154332837501</v>
      </c>
      <c r="G861" s="128">
        <f t="shared" ca="1" si="253"/>
        <v>1.1267228876094899</v>
      </c>
      <c r="H861" s="128">
        <f t="shared" ca="1" si="255"/>
        <v>1.0001708899999999</v>
      </c>
      <c r="I861" s="129">
        <f t="shared" si="262"/>
        <v>0.02</v>
      </c>
      <c r="J861" s="136">
        <f t="shared" si="263"/>
        <v>43860</v>
      </c>
      <c r="K861" s="130">
        <f t="shared" si="264"/>
        <v>76</v>
      </c>
      <c r="L861" s="131">
        <f t="shared" si="265"/>
        <v>76</v>
      </c>
      <c r="M861" s="132">
        <f t="shared" si="256"/>
        <v>1.0059900900000001</v>
      </c>
      <c r="N861" s="132">
        <f t="shared" ca="1" si="257"/>
        <v>1.0061620040000001</v>
      </c>
      <c r="O861" s="131">
        <f t="shared" si="266"/>
        <v>0</v>
      </c>
      <c r="P861" s="17">
        <f t="shared" ca="1" si="267"/>
        <v>0</v>
      </c>
      <c r="Q861" s="133">
        <f t="shared" si="258"/>
        <v>0</v>
      </c>
      <c r="R861" s="134" t="str">
        <f t="shared" si="268"/>
        <v>J=</v>
      </c>
      <c r="S861" s="136">
        <f t="shared" si="269"/>
        <v>44214</v>
      </c>
      <c r="T861" s="135">
        <f t="shared" si="259"/>
        <v>0</v>
      </c>
      <c r="U861" s="12"/>
      <c r="V861" s="12"/>
      <c r="W861" s="12"/>
      <c r="X861" s="12"/>
      <c r="Y861" s="5"/>
      <c r="Z861" s="12"/>
      <c r="AA861" s="12"/>
      <c r="AB861" s="12"/>
      <c r="AC861" s="12"/>
      <c r="AD861" s="12"/>
      <c r="AE861" s="13"/>
      <c r="AF861" s="12"/>
      <c r="AG861" s="1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</row>
    <row r="862" spans="1:189" ht="12.75" x14ac:dyDescent="0.15">
      <c r="A862" s="127">
        <f t="shared" si="260"/>
        <v>43974</v>
      </c>
      <c r="B862" s="145" t="str">
        <f t="shared" ca="1" si="270"/>
        <v>n.d</v>
      </c>
      <c r="C862" s="128">
        <f t="shared" si="261"/>
        <v>0</v>
      </c>
      <c r="D862" s="129">
        <f ca="1">IF(A862&lt;$B$1,VLOOKUP(A862,[1]DI!$A$4:$B$15000,2),0)</f>
        <v>0</v>
      </c>
      <c r="E862" s="128">
        <f t="shared" ca="1" si="254"/>
        <v>1</v>
      </c>
      <c r="F862" s="128">
        <f ca="1">(TRUNC(PRODUCT($E$12:$E861),16))</f>
        <v>1.1269154332837501</v>
      </c>
      <c r="G862" s="128">
        <f t="shared" ca="1" si="253"/>
        <v>1.1267228876094899</v>
      </c>
      <c r="H862" s="128">
        <f t="shared" ca="1" si="255"/>
        <v>1.0001708899999999</v>
      </c>
      <c r="I862" s="129">
        <f t="shared" si="262"/>
        <v>0.02</v>
      </c>
      <c r="J862" s="136">
        <f t="shared" si="263"/>
        <v>43860</v>
      </c>
      <c r="K862" s="130">
        <f t="shared" si="264"/>
        <v>76</v>
      </c>
      <c r="L862" s="131">
        <f t="shared" si="265"/>
        <v>77</v>
      </c>
      <c r="M862" s="132">
        <f t="shared" si="256"/>
        <v>1.006069146</v>
      </c>
      <c r="N862" s="132">
        <f t="shared" ca="1" si="257"/>
        <v>1.006241073</v>
      </c>
      <c r="O862" s="131">
        <f t="shared" si="266"/>
        <v>0</v>
      </c>
      <c r="P862" s="17">
        <f t="shared" ca="1" si="267"/>
        <v>0</v>
      </c>
      <c r="Q862" s="133">
        <f t="shared" si="258"/>
        <v>0</v>
      </c>
      <c r="R862" s="134" t="str">
        <f t="shared" si="268"/>
        <v>J=</v>
      </c>
      <c r="S862" s="136">
        <f t="shared" si="269"/>
        <v>44214</v>
      </c>
      <c r="T862" s="135">
        <f t="shared" si="259"/>
        <v>0</v>
      </c>
      <c r="U862" s="12"/>
      <c r="V862" s="12"/>
      <c r="W862" s="12"/>
      <c r="X862" s="12"/>
      <c r="Y862" s="5"/>
      <c r="Z862" s="12"/>
      <c r="AA862" s="12"/>
      <c r="AB862" s="12"/>
      <c r="AC862" s="12"/>
      <c r="AD862" s="12"/>
      <c r="AE862" s="13"/>
      <c r="AF862" s="12"/>
      <c r="AG862" s="1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</row>
    <row r="863" spans="1:189" ht="12.75" x14ac:dyDescent="0.15">
      <c r="A863" s="127">
        <f t="shared" si="260"/>
        <v>43975</v>
      </c>
      <c r="B863" s="145" t="str">
        <f t="shared" ca="1" si="270"/>
        <v>n.d</v>
      </c>
      <c r="C863" s="128">
        <f t="shared" si="261"/>
        <v>0</v>
      </c>
      <c r="D863" s="129">
        <f ca="1">IF(A863&lt;$B$1,VLOOKUP(A863,[1]DI!$A$4:$B$15000,2),0)</f>
        <v>0</v>
      </c>
      <c r="E863" s="128">
        <f t="shared" ca="1" si="254"/>
        <v>1</v>
      </c>
      <c r="F863" s="128">
        <f ca="1">(TRUNC(PRODUCT($E$12:$E862),16))</f>
        <v>1.1269154332837501</v>
      </c>
      <c r="G863" s="128">
        <f t="shared" ca="1" si="253"/>
        <v>1.1267228876094899</v>
      </c>
      <c r="H863" s="128">
        <f t="shared" ca="1" si="255"/>
        <v>1.0001708899999999</v>
      </c>
      <c r="I863" s="129">
        <f t="shared" si="262"/>
        <v>0.02</v>
      </c>
      <c r="J863" s="136">
        <f t="shared" si="263"/>
        <v>43860</v>
      </c>
      <c r="K863" s="130">
        <f t="shared" si="264"/>
        <v>76</v>
      </c>
      <c r="L863" s="131">
        <f t="shared" si="265"/>
        <v>77</v>
      </c>
      <c r="M863" s="132">
        <f t="shared" si="256"/>
        <v>1.006069146</v>
      </c>
      <c r="N863" s="132">
        <f t="shared" ca="1" si="257"/>
        <v>1.006241073</v>
      </c>
      <c r="O863" s="131">
        <f t="shared" si="266"/>
        <v>0</v>
      </c>
      <c r="P863" s="17">
        <f t="shared" ca="1" si="267"/>
        <v>0</v>
      </c>
      <c r="Q863" s="133">
        <f t="shared" si="258"/>
        <v>0</v>
      </c>
      <c r="R863" s="134" t="str">
        <f t="shared" si="268"/>
        <v>J=</v>
      </c>
      <c r="S863" s="136">
        <f t="shared" si="269"/>
        <v>44214</v>
      </c>
      <c r="T863" s="135">
        <f t="shared" si="259"/>
        <v>0</v>
      </c>
      <c r="U863" s="12"/>
      <c r="V863" s="12"/>
      <c r="W863" s="12"/>
      <c r="X863" s="12"/>
      <c r="Y863" s="5"/>
      <c r="Z863" s="12"/>
      <c r="AA863" s="12"/>
      <c r="AB863" s="12"/>
      <c r="AC863" s="12"/>
      <c r="AD863" s="12"/>
      <c r="AE863" s="13"/>
      <c r="AF863" s="12"/>
      <c r="AG863" s="1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</row>
    <row r="864" spans="1:189" ht="12.75" x14ac:dyDescent="0.15">
      <c r="A864" s="127">
        <f t="shared" si="260"/>
        <v>43976</v>
      </c>
      <c r="B864" s="145" t="str">
        <f t="shared" ca="1" si="270"/>
        <v>n.d</v>
      </c>
      <c r="C864" s="128">
        <f t="shared" si="261"/>
        <v>0</v>
      </c>
      <c r="D864" s="129">
        <f ca="1">IF(A864&lt;$B$1,VLOOKUP(A864,[1]DI!$A$4:$B$15000,2),0)</f>
        <v>0</v>
      </c>
      <c r="E864" s="128">
        <f t="shared" ca="1" si="254"/>
        <v>1</v>
      </c>
      <c r="F864" s="128">
        <f ca="1">(TRUNC(PRODUCT($E$12:$E863),16))</f>
        <v>1.1269154332837501</v>
      </c>
      <c r="G864" s="128">
        <f t="shared" ca="1" si="253"/>
        <v>1.1267228876094899</v>
      </c>
      <c r="H864" s="128">
        <f t="shared" ca="1" si="255"/>
        <v>1.0001708899999999</v>
      </c>
      <c r="I864" s="129">
        <f t="shared" si="262"/>
        <v>0.02</v>
      </c>
      <c r="J864" s="136">
        <f t="shared" si="263"/>
        <v>43860</v>
      </c>
      <c r="K864" s="130">
        <f t="shared" si="264"/>
        <v>77</v>
      </c>
      <c r="L864" s="131">
        <f t="shared" si="265"/>
        <v>77</v>
      </c>
      <c r="M864" s="132">
        <f t="shared" si="256"/>
        <v>1.006069146</v>
      </c>
      <c r="N864" s="132">
        <f t="shared" ca="1" si="257"/>
        <v>1.006241073</v>
      </c>
      <c r="O864" s="131">
        <f t="shared" si="266"/>
        <v>0</v>
      </c>
      <c r="P864" s="17">
        <f t="shared" ca="1" si="267"/>
        <v>0</v>
      </c>
      <c r="Q864" s="133">
        <f t="shared" si="258"/>
        <v>0</v>
      </c>
      <c r="R864" s="134" t="str">
        <f t="shared" si="268"/>
        <v>J=</v>
      </c>
      <c r="S864" s="136">
        <f t="shared" si="269"/>
        <v>44214</v>
      </c>
      <c r="T864" s="135">
        <f t="shared" si="259"/>
        <v>0</v>
      </c>
      <c r="U864" s="12"/>
      <c r="V864" s="12"/>
      <c r="W864" s="12"/>
      <c r="X864" s="12"/>
      <c r="Y864" s="5"/>
      <c r="Z864" s="12"/>
      <c r="AA864" s="12"/>
      <c r="AB864" s="12"/>
      <c r="AC864" s="12"/>
      <c r="AD864" s="12"/>
      <c r="AE864" s="13"/>
      <c r="AF864" s="12"/>
      <c r="AG864" s="1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</row>
    <row r="865" spans="1:189" ht="12.75" x14ac:dyDescent="0.15">
      <c r="A865" s="127">
        <f t="shared" si="260"/>
        <v>43977</v>
      </c>
      <c r="B865" s="145" t="str">
        <f t="shared" ca="1" si="270"/>
        <v>n.d</v>
      </c>
      <c r="C865" s="128">
        <f t="shared" si="261"/>
        <v>0</v>
      </c>
      <c r="D865" s="129">
        <f ca="1">IF(A865&lt;$B$1,VLOOKUP(A865,[1]DI!$A$4:$B$15000,2),0)</f>
        <v>0</v>
      </c>
      <c r="E865" s="128">
        <f t="shared" ca="1" si="254"/>
        <v>1</v>
      </c>
      <c r="F865" s="128">
        <f ca="1">(TRUNC(PRODUCT($E$12:$E864),16))</f>
        <v>1.1269154332837501</v>
      </c>
      <c r="G865" s="128">
        <f t="shared" ca="1" si="253"/>
        <v>1.1267228876094899</v>
      </c>
      <c r="H865" s="128">
        <f t="shared" ca="1" si="255"/>
        <v>1.0001708899999999</v>
      </c>
      <c r="I865" s="129">
        <f t="shared" si="262"/>
        <v>0.02</v>
      </c>
      <c r="J865" s="136">
        <f t="shared" si="263"/>
        <v>43860</v>
      </c>
      <c r="K865" s="130">
        <f t="shared" si="264"/>
        <v>78</v>
      </c>
      <c r="L865" s="131">
        <f t="shared" si="265"/>
        <v>78</v>
      </c>
      <c r="M865" s="132">
        <f t="shared" si="256"/>
        <v>1.0061482079999999</v>
      </c>
      <c r="N865" s="132">
        <f t="shared" ca="1" si="257"/>
        <v>1.006320149</v>
      </c>
      <c r="O865" s="131">
        <f t="shared" si="266"/>
        <v>0</v>
      </c>
      <c r="P865" s="17">
        <f t="shared" ca="1" si="267"/>
        <v>0</v>
      </c>
      <c r="Q865" s="133">
        <f t="shared" si="258"/>
        <v>0</v>
      </c>
      <c r="R865" s="134" t="str">
        <f t="shared" si="268"/>
        <v>J=</v>
      </c>
      <c r="S865" s="136">
        <f t="shared" si="269"/>
        <v>44214</v>
      </c>
      <c r="T865" s="135">
        <f t="shared" si="259"/>
        <v>0</v>
      </c>
      <c r="U865" s="12"/>
      <c r="V865" s="12"/>
      <c r="W865" s="12"/>
      <c r="X865" s="12"/>
      <c r="Y865" s="5"/>
      <c r="Z865" s="12"/>
      <c r="AA865" s="12"/>
      <c r="AB865" s="12"/>
      <c r="AC865" s="12"/>
      <c r="AD865" s="12"/>
      <c r="AE865" s="13"/>
      <c r="AF865" s="12"/>
      <c r="AG865" s="1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</row>
    <row r="866" spans="1:189" ht="12.75" x14ac:dyDescent="0.15">
      <c r="A866" s="127">
        <f t="shared" si="260"/>
        <v>43978</v>
      </c>
      <c r="B866" s="145" t="str">
        <f t="shared" ca="1" si="270"/>
        <v>n.d</v>
      </c>
      <c r="C866" s="128">
        <f t="shared" si="261"/>
        <v>0</v>
      </c>
      <c r="D866" s="129">
        <f ca="1">IF(A866&lt;$B$1,VLOOKUP(A866,[1]DI!$A$4:$B$15000,2),0)</f>
        <v>0</v>
      </c>
      <c r="E866" s="128">
        <f t="shared" ca="1" si="254"/>
        <v>1</v>
      </c>
      <c r="F866" s="128">
        <f ca="1">(TRUNC(PRODUCT($E$12:$E865),16))</f>
        <v>1.1269154332837501</v>
      </c>
      <c r="G866" s="128">
        <f t="shared" ca="1" si="253"/>
        <v>1.1267228876094899</v>
      </c>
      <c r="H866" s="128">
        <f t="shared" ca="1" si="255"/>
        <v>1.0001708899999999</v>
      </c>
      <c r="I866" s="129">
        <f t="shared" si="262"/>
        <v>0.02</v>
      </c>
      <c r="J866" s="136">
        <f t="shared" si="263"/>
        <v>43860</v>
      </c>
      <c r="K866" s="130">
        <f t="shared" si="264"/>
        <v>79</v>
      </c>
      <c r="L866" s="131">
        <f t="shared" si="265"/>
        <v>79</v>
      </c>
      <c r="M866" s="132">
        <f t="shared" si="256"/>
        <v>1.0062272759999999</v>
      </c>
      <c r="N866" s="132">
        <f t="shared" ca="1" si="257"/>
        <v>1.00639923</v>
      </c>
      <c r="O866" s="131">
        <f t="shared" si="266"/>
        <v>0</v>
      </c>
      <c r="P866" s="17">
        <f t="shared" ca="1" si="267"/>
        <v>0</v>
      </c>
      <c r="Q866" s="133">
        <f t="shared" si="258"/>
        <v>0</v>
      </c>
      <c r="R866" s="134" t="str">
        <f t="shared" si="268"/>
        <v>J=</v>
      </c>
      <c r="S866" s="136">
        <f t="shared" si="269"/>
        <v>44214</v>
      </c>
      <c r="T866" s="135">
        <f t="shared" si="259"/>
        <v>0</v>
      </c>
      <c r="U866" s="12"/>
      <c r="V866" s="12"/>
      <c r="W866" s="12"/>
      <c r="X866" s="12"/>
      <c r="Y866" s="5"/>
      <c r="Z866" s="12"/>
      <c r="AA866" s="12"/>
      <c r="AB866" s="12"/>
      <c r="AC866" s="12"/>
      <c r="AD866" s="12"/>
      <c r="AE866" s="13"/>
      <c r="AF866" s="12"/>
      <c r="AG866" s="1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</row>
    <row r="867" spans="1:189" ht="12.75" x14ac:dyDescent="0.15">
      <c r="A867" s="127">
        <f t="shared" si="260"/>
        <v>43979</v>
      </c>
      <c r="B867" s="145" t="str">
        <f t="shared" ca="1" si="270"/>
        <v>n.d</v>
      </c>
      <c r="C867" s="128">
        <f t="shared" si="261"/>
        <v>0</v>
      </c>
      <c r="D867" s="129">
        <f ca="1">IF(A867&lt;$B$1,VLOOKUP(A867,[1]DI!$A$4:$B$15000,2),0)</f>
        <v>0</v>
      </c>
      <c r="E867" s="128">
        <f t="shared" ca="1" si="254"/>
        <v>1</v>
      </c>
      <c r="F867" s="128">
        <f ca="1">(TRUNC(PRODUCT($E$12:$E866),16))</f>
        <v>1.1269154332837501</v>
      </c>
      <c r="G867" s="128">
        <f t="shared" ca="1" si="253"/>
        <v>1.1267228876094899</v>
      </c>
      <c r="H867" s="128">
        <f t="shared" ca="1" si="255"/>
        <v>1.0001708899999999</v>
      </c>
      <c r="I867" s="129">
        <f t="shared" si="262"/>
        <v>0.02</v>
      </c>
      <c r="J867" s="136">
        <f t="shared" si="263"/>
        <v>43860</v>
      </c>
      <c r="K867" s="130">
        <f t="shared" si="264"/>
        <v>80</v>
      </c>
      <c r="L867" s="131">
        <f t="shared" si="265"/>
        <v>80</v>
      </c>
      <c r="M867" s="132">
        <f t="shared" si="256"/>
        <v>1.00630635</v>
      </c>
      <c r="N867" s="132">
        <f t="shared" ca="1" si="257"/>
        <v>1.0064783180000001</v>
      </c>
      <c r="O867" s="131">
        <f t="shared" si="266"/>
        <v>0</v>
      </c>
      <c r="P867" s="17">
        <f t="shared" ca="1" si="267"/>
        <v>0</v>
      </c>
      <c r="Q867" s="133">
        <f t="shared" si="258"/>
        <v>0</v>
      </c>
      <c r="R867" s="134" t="str">
        <f t="shared" si="268"/>
        <v>J=</v>
      </c>
      <c r="S867" s="136">
        <f t="shared" si="269"/>
        <v>44214</v>
      </c>
      <c r="T867" s="135">
        <f t="shared" si="259"/>
        <v>0</v>
      </c>
      <c r="U867" s="12"/>
      <c r="V867" s="12"/>
      <c r="W867" s="12"/>
      <c r="X867" s="12"/>
      <c r="Y867" s="5"/>
      <c r="Z867" s="12"/>
      <c r="AA867" s="12"/>
      <c r="AB867" s="12"/>
      <c r="AC867" s="12"/>
      <c r="AD867" s="12"/>
      <c r="AE867" s="13"/>
      <c r="AF867" s="12"/>
      <c r="AG867" s="1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</row>
    <row r="868" spans="1:189" ht="12.75" x14ac:dyDescent="0.15">
      <c r="A868" s="127">
        <f t="shared" si="260"/>
        <v>43980</v>
      </c>
      <c r="B868" s="145" t="str">
        <f t="shared" ca="1" si="270"/>
        <v>n.d</v>
      </c>
      <c r="C868" s="128">
        <f t="shared" si="261"/>
        <v>0</v>
      </c>
      <c r="D868" s="129">
        <f ca="1">IF(A868&lt;$B$1,VLOOKUP(A868,[1]DI!$A$4:$B$15000,2),0)</f>
        <v>0</v>
      </c>
      <c r="E868" s="128">
        <f t="shared" ca="1" si="254"/>
        <v>1</v>
      </c>
      <c r="F868" s="128">
        <f ca="1">(TRUNC(PRODUCT($E$12:$E867),16))</f>
        <v>1.1269154332837501</v>
      </c>
      <c r="G868" s="128">
        <f t="shared" ca="1" si="253"/>
        <v>1.1267228876094899</v>
      </c>
      <c r="H868" s="128">
        <f t="shared" ca="1" si="255"/>
        <v>1.0001708899999999</v>
      </c>
      <c r="I868" s="129">
        <f t="shared" si="262"/>
        <v>0.02</v>
      </c>
      <c r="J868" s="136">
        <f t="shared" si="263"/>
        <v>43860</v>
      </c>
      <c r="K868" s="130">
        <f t="shared" si="264"/>
        <v>81</v>
      </c>
      <c r="L868" s="131">
        <f t="shared" si="265"/>
        <v>81</v>
      </c>
      <c r="M868" s="132">
        <f t="shared" si="256"/>
        <v>1.006385431</v>
      </c>
      <c r="N868" s="132">
        <f t="shared" ca="1" si="257"/>
        <v>1.006557412</v>
      </c>
      <c r="O868" s="131">
        <f t="shared" si="266"/>
        <v>0</v>
      </c>
      <c r="P868" s="17">
        <f t="shared" ca="1" si="267"/>
        <v>0</v>
      </c>
      <c r="Q868" s="133">
        <f t="shared" si="258"/>
        <v>0</v>
      </c>
      <c r="R868" s="134" t="str">
        <f t="shared" si="268"/>
        <v>J=</v>
      </c>
      <c r="S868" s="136">
        <f t="shared" si="269"/>
        <v>44214</v>
      </c>
      <c r="T868" s="135">
        <f t="shared" si="259"/>
        <v>0</v>
      </c>
      <c r="U868" s="12"/>
      <c r="V868" s="12"/>
      <c r="W868" s="12"/>
      <c r="X868" s="12"/>
      <c r="Y868" s="5"/>
      <c r="Z868" s="12"/>
      <c r="AA868" s="12"/>
      <c r="AB868" s="12"/>
      <c r="AC868" s="12"/>
      <c r="AD868" s="12"/>
      <c r="AE868" s="13"/>
      <c r="AF868" s="12"/>
      <c r="AG868" s="1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</row>
    <row r="869" spans="1:189" ht="12.75" x14ac:dyDescent="0.15">
      <c r="A869" s="127">
        <f t="shared" si="260"/>
        <v>43981</v>
      </c>
      <c r="B869" s="145" t="str">
        <f t="shared" ca="1" si="270"/>
        <v>n.d</v>
      </c>
      <c r="C869" s="128">
        <f t="shared" si="261"/>
        <v>0</v>
      </c>
      <c r="D869" s="129">
        <f ca="1">IF(A869&lt;$B$1,VLOOKUP(A869,[1]DI!$A$4:$B$15000,2),0)</f>
        <v>0</v>
      </c>
      <c r="E869" s="128">
        <f t="shared" ca="1" si="254"/>
        <v>1</v>
      </c>
      <c r="F869" s="128">
        <f ca="1">(TRUNC(PRODUCT($E$12:$E868),16))</f>
        <v>1.1269154332837501</v>
      </c>
      <c r="G869" s="128">
        <f t="shared" ca="1" si="253"/>
        <v>1.1267228876094899</v>
      </c>
      <c r="H869" s="128">
        <f t="shared" ca="1" si="255"/>
        <v>1.0001708899999999</v>
      </c>
      <c r="I869" s="129">
        <f t="shared" si="262"/>
        <v>0.02</v>
      </c>
      <c r="J869" s="136">
        <f t="shared" si="263"/>
        <v>43860</v>
      </c>
      <c r="K869" s="130">
        <f t="shared" si="264"/>
        <v>81</v>
      </c>
      <c r="L869" s="131">
        <f t="shared" si="265"/>
        <v>82</v>
      </c>
      <c r="M869" s="132">
        <f t="shared" si="256"/>
        <v>1.0064645169999999</v>
      </c>
      <c r="N869" s="132">
        <f t="shared" ca="1" si="257"/>
        <v>1.006636512</v>
      </c>
      <c r="O869" s="131">
        <f t="shared" si="266"/>
        <v>0</v>
      </c>
      <c r="P869" s="17">
        <f t="shared" ca="1" si="267"/>
        <v>0</v>
      </c>
      <c r="Q869" s="133">
        <f t="shared" si="258"/>
        <v>0</v>
      </c>
      <c r="R869" s="134" t="str">
        <f t="shared" si="268"/>
        <v>J=</v>
      </c>
      <c r="S869" s="136">
        <f t="shared" si="269"/>
        <v>44214</v>
      </c>
      <c r="T869" s="135">
        <f t="shared" si="259"/>
        <v>0</v>
      </c>
      <c r="U869" s="12"/>
      <c r="V869" s="12"/>
      <c r="W869" s="12"/>
      <c r="X869" s="12"/>
      <c r="Y869" s="5"/>
      <c r="Z869" s="12"/>
      <c r="AA869" s="12"/>
      <c r="AB869" s="12"/>
      <c r="AC869" s="12"/>
      <c r="AD869" s="12"/>
      <c r="AE869" s="13"/>
      <c r="AF869" s="12"/>
      <c r="AG869" s="1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</row>
    <row r="870" spans="1:189" ht="12.75" x14ac:dyDescent="0.15">
      <c r="A870" s="127">
        <f t="shared" si="260"/>
        <v>43982</v>
      </c>
      <c r="B870" s="145" t="str">
        <f t="shared" ca="1" si="270"/>
        <v>n.d</v>
      </c>
      <c r="C870" s="128">
        <f t="shared" si="261"/>
        <v>0</v>
      </c>
      <c r="D870" s="129">
        <f ca="1">IF(A870&lt;$B$1,VLOOKUP(A870,[1]DI!$A$4:$B$15000,2),0)</f>
        <v>0</v>
      </c>
      <c r="E870" s="128">
        <f t="shared" ca="1" si="254"/>
        <v>1</v>
      </c>
      <c r="F870" s="128">
        <f ca="1">(TRUNC(PRODUCT($E$12:$E869),16))</f>
        <v>1.1269154332837501</v>
      </c>
      <c r="G870" s="128">
        <f t="shared" ca="1" si="253"/>
        <v>1.1267228876094899</v>
      </c>
      <c r="H870" s="128">
        <f t="shared" ca="1" si="255"/>
        <v>1.0001708899999999</v>
      </c>
      <c r="I870" s="129">
        <f t="shared" si="262"/>
        <v>0.02</v>
      </c>
      <c r="J870" s="136">
        <f t="shared" si="263"/>
        <v>43860</v>
      </c>
      <c r="K870" s="130">
        <f t="shared" si="264"/>
        <v>81</v>
      </c>
      <c r="L870" s="131">
        <f t="shared" si="265"/>
        <v>82</v>
      </c>
      <c r="M870" s="132">
        <f t="shared" si="256"/>
        <v>1.0064645169999999</v>
      </c>
      <c r="N870" s="132">
        <f t="shared" ca="1" si="257"/>
        <v>1.006636512</v>
      </c>
      <c r="O870" s="131">
        <f t="shared" si="266"/>
        <v>0</v>
      </c>
      <c r="P870" s="17">
        <f t="shared" ca="1" si="267"/>
        <v>0</v>
      </c>
      <c r="Q870" s="133">
        <f t="shared" si="258"/>
        <v>0</v>
      </c>
      <c r="R870" s="134" t="str">
        <f t="shared" si="268"/>
        <v>J=</v>
      </c>
      <c r="S870" s="136">
        <f t="shared" si="269"/>
        <v>44214</v>
      </c>
      <c r="T870" s="135">
        <f t="shared" si="259"/>
        <v>0</v>
      </c>
      <c r="U870" s="12"/>
      <c r="V870" s="12"/>
      <c r="W870" s="12"/>
      <c r="X870" s="12"/>
      <c r="Y870" s="5"/>
      <c r="Z870" s="12"/>
      <c r="AA870" s="12"/>
      <c r="AB870" s="12"/>
      <c r="AC870" s="12"/>
      <c r="AD870" s="12"/>
      <c r="AE870" s="13"/>
      <c r="AF870" s="12"/>
      <c r="AG870" s="1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</row>
    <row r="871" spans="1:189" ht="12.75" x14ac:dyDescent="0.15">
      <c r="A871" s="127">
        <f t="shared" si="260"/>
        <v>43983</v>
      </c>
      <c r="B871" s="145" t="str">
        <f t="shared" ca="1" si="270"/>
        <v>n.d</v>
      </c>
      <c r="C871" s="128">
        <f t="shared" si="261"/>
        <v>0</v>
      </c>
      <c r="D871" s="129">
        <f ca="1">IF(A871&lt;$B$1,VLOOKUP(A871,[1]DI!$A$4:$B$15000,2),0)</f>
        <v>0</v>
      </c>
      <c r="E871" s="128">
        <f t="shared" ca="1" si="254"/>
        <v>1</v>
      </c>
      <c r="F871" s="128">
        <f ca="1">(TRUNC(PRODUCT($E$12:$E870),16))</f>
        <v>1.1269154332837501</v>
      </c>
      <c r="G871" s="128">
        <f t="shared" ca="1" si="253"/>
        <v>1.1267228876094899</v>
      </c>
      <c r="H871" s="128">
        <f t="shared" ca="1" si="255"/>
        <v>1.0001708899999999</v>
      </c>
      <c r="I871" s="129">
        <f t="shared" si="262"/>
        <v>0.02</v>
      </c>
      <c r="J871" s="136">
        <f t="shared" si="263"/>
        <v>43860</v>
      </c>
      <c r="K871" s="130">
        <f t="shared" si="264"/>
        <v>82</v>
      </c>
      <c r="L871" s="131">
        <f t="shared" si="265"/>
        <v>82</v>
      </c>
      <c r="M871" s="132">
        <f t="shared" si="256"/>
        <v>1.0064645169999999</v>
      </c>
      <c r="N871" s="132">
        <f t="shared" ca="1" si="257"/>
        <v>1.006636512</v>
      </c>
      <c r="O871" s="131">
        <f t="shared" si="266"/>
        <v>0</v>
      </c>
      <c r="P871" s="17">
        <f t="shared" ca="1" si="267"/>
        <v>0</v>
      </c>
      <c r="Q871" s="133">
        <f t="shared" si="258"/>
        <v>0</v>
      </c>
      <c r="R871" s="134" t="str">
        <f t="shared" si="268"/>
        <v>J=</v>
      </c>
      <c r="S871" s="136">
        <f t="shared" si="269"/>
        <v>44214</v>
      </c>
      <c r="T871" s="135">
        <f t="shared" si="259"/>
        <v>0</v>
      </c>
      <c r="U871" s="12"/>
      <c r="V871" s="12"/>
      <c r="W871" s="12"/>
      <c r="X871" s="12"/>
      <c r="Y871" s="5"/>
      <c r="Z871" s="12"/>
      <c r="AA871" s="12"/>
      <c r="AB871" s="12"/>
      <c r="AC871" s="12"/>
      <c r="AD871" s="12"/>
      <c r="AE871" s="13"/>
      <c r="AF871" s="12"/>
      <c r="AG871" s="1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</row>
    <row r="872" spans="1:189" ht="12.75" x14ac:dyDescent="0.15">
      <c r="A872" s="127">
        <f t="shared" si="260"/>
        <v>43984</v>
      </c>
      <c r="B872" s="145" t="str">
        <f t="shared" ca="1" si="270"/>
        <v>n.d</v>
      </c>
      <c r="C872" s="128">
        <f t="shared" si="261"/>
        <v>0</v>
      </c>
      <c r="D872" s="129">
        <f ca="1">IF(A872&lt;$B$1,VLOOKUP(A872,[1]DI!$A$4:$B$15000,2),0)</f>
        <v>0</v>
      </c>
      <c r="E872" s="128">
        <f t="shared" ca="1" si="254"/>
        <v>1</v>
      </c>
      <c r="F872" s="128">
        <f ca="1">(TRUNC(PRODUCT($E$12:$E871),16))</f>
        <v>1.1269154332837501</v>
      </c>
      <c r="G872" s="128">
        <f t="shared" ca="1" si="253"/>
        <v>1.1267228876094899</v>
      </c>
      <c r="H872" s="128">
        <f t="shared" ca="1" si="255"/>
        <v>1.0001708899999999</v>
      </c>
      <c r="I872" s="129">
        <f t="shared" si="262"/>
        <v>0.02</v>
      </c>
      <c r="J872" s="136">
        <f t="shared" si="263"/>
        <v>43860</v>
      </c>
      <c r="K872" s="130">
        <f t="shared" si="264"/>
        <v>83</v>
      </c>
      <c r="L872" s="131">
        <f t="shared" si="265"/>
        <v>83</v>
      </c>
      <c r="M872" s="132">
        <f t="shared" si="256"/>
        <v>1.00654361</v>
      </c>
      <c r="N872" s="132">
        <f t="shared" ca="1" si="257"/>
        <v>1.0067156180000001</v>
      </c>
      <c r="O872" s="131">
        <f t="shared" si="266"/>
        <v>0</v>
      </c>
      <c r="P872" s="17">
        <f t="shared" ca="1" si="267"/>
        <v>0</v>
      </c>
      <c r="Q872" s="133">
        <f t="shared" si="258"/>
        <v>0</v>
      </c>
      <c r="R872" s="134" t="str">
        <f t="shared" si="268"/>
        <v>J=</v>
      </c>
      <c r="S872" s="136">
        <f t="shared" si="269"/>
        <v>44214</v>
      </c>
      <c r="T872" s="135">
        <f t="shared" si="259"/>
        <v>0</v>
      </c>
      <c r="U872" s="12"/>
      <c r="V872" s="12"/>
      <c r="W872" s="12"/>
      <c r="X872" s="12"/>
      <c r="Y872" s="5"/>
      <c r="Z872" s="12"/>
      <c r="AA872" s="12"/>
      <c r="AB872" s="12"/>
      <c r="AC872" s="12"/>
      <c r="AD872" s="12"/>
      <c r="AE872" s="13"/>
      <c r="AF872" s="12"/>
      <c r="AG872" s="1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</row>
    <row r="873" spans="1:189" ht="12.75" x14ac:dyDescent="0.15">
      <c r="A873" s="127">
        <f t="shared" si="260"/>
        <v>43985</v>
      </c>
      <c r="B873" s="145" t="str">
        <f t="shared" ca="1" si="270"/>
        <v>n.d</v>
      </c>
      <c r="C873" s="128">
        <f t="shared" si="261"/>
        <v>0</v>
      </c>
      <c r="D873" s="129">
        <f ca="1">IF(A873&lt;$B$1,VLOOKUP(A873,[1]DI!$A$4:$B$15000,2),0)</f>
        <v>0</v>
      </c>
      <c r="E873" s="128">
        <f t="shared" ca="1" si="254"/>
        <v>1</v>
      </c>
      <c r="F873" s="128">
        <f ca="1">(TRUNC(PRODUCT($E$12:$E872),16))</f>
        <v>1.1269154332837501</v>
      </c>
      <c r="G873" s="128">
        <f t="shared" ca="1" si="253"/>
        <v>1.1267228876094899</v>
      </c>
      <c r="H873" s="128">
        <f t="shared" ca="1" si="255"/>
        <v>1.0001708899999999</v>
      </c>
      <c r="I873" s="129">
        <f t="shared" si="262"/>
        <v>0.02</v>
      </c>
      <c r="J873" s="136">
        <f t="shared" si="263"/>
        <v>43860</v>
      </c>
      <c r="K873" s="130">
        <f t="shared" si="264"/>
        <v>84</v>
      </c>
      <c r="L873" s="131">
        <f t="shared" si="265"/>
        <v>84</v>
      </c>
      <c r="M873" s="132">
        <f t="shared" si="256"/>
        <v>1.00662271</v>
      </c>
      <c r="N873" s="132">
        <f t="shared" ca="1" si="257"/>
        <v>1.0067947319999999</v>
      </c>
      <c r="O873" s="131">
        <f t="shared" si="266"/>
        <v>0</v>
      </c>
      <c r="P873" s="17">
        <f t="shared" ca="1" si="267"/>
        <v>0</v>
      </c>
      <c r="Q873" s="133">
        <f t="shared" si="258"/>
        <v>0</v>
      </c>
      <c r="R873" s="134" t="str">
        <f t="shared" si="268"/>
        <v>J=</v>
      </c>
      <c r="S873" s="136">
        <f t="shared" si="269"/>
        <v>44214</v>
      </c>
      <c r="T873" s="135">
        <f t="shared" si="259"/>
        <v>0</v>
      </c>
      <c r="U873" s="12"/>
      <c r="V873" s="12"/>
      <c r="W873" s="12"/>
      <c r="X873" s="12"/>
      <c r="Y873" s="5"/>
      <c r="Z873" s="12"/>
      <c r="AA873" s="12"/>
      <c r="AB873" s="12"/>
      <c r="AC873" s="12"/>
      <c r="AD873" s="12"/>
      <c r="AE873" s="13"/>
      <c r="AF873" s="12"/>
      <c r="AG873" s="1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</row>
    <row r="874" spans="1:189" ht="12.75" x14ac:dyDescent="0.15">
      <c r="A874" s="127">
        <f t="shared" si="260"/>
        <v>43986</v>
      </c>
      <c r="B874" s="145" t="str">
        <f t="shared" ref="B874:B937" ca="1" si="271">IF(A874&lt;=TODAY(),C874+P874,IF(AND(A874&gt;TODAY(),A874&lt;=$B$1),IF(VLOOKUP(TODAY(),$A$10:$D$10000,4,FALSE)=0,"n.d",C874+P874),"n.d"))</f>
        <v>n.d</v>
      </c>
      <c r="C874" s="128">
        <f t="shared" ref="C874:C937" si="272">(C873-Q873)</f>
        <v>0</v>
      </c>
      <c r="D874" s="129">
        <f ca="1">IF(A874&lt;$B$1,VLOOKUP(A874,[1]DI!$A$4:$B$15000,2),0)</f>
        <v>0</v>
      </c>
      <c r="E874" s="128">
        <f t="shared" ref="E874:E937" ca="1" si="273">IF(A874&lt;A$10,1,ROUND(((1+D874)^(1/252)),8))</f>
        <v>1</v>
      </c>
      <c r="F874" s="128">
        <f ca="1">(TRUNC(PRODUCT($E$12:$E873),16))</f>
        <v>1.1269154332837501</v>
      </c>
      <c r="G874" s="128">
        <f t="shared" ref="G874:G937" ca="1" si="274">IF(O873&gt;0,F873,G873)</f>
        <v>1.1267228876094899</v>
      </c>
      <c r="H874" s="128">
        <f t="shared" ref="H874:H937" ca="1" si="275">ROUND(F874/G874,8)</f>
        <v>1.0001708899999999</v>
      </c>
      <c r="I874" s="129">
        <f t="shared" si="262"/>
        <v>0.02</v>
      </c>
      <c r="J874" s="136">
        <f t="shared" ref="J874:J937" si="276">IF(O873&gt;0,VLOOKUP(O873,V$12:AF$60,2),J873)</f>
        <v>43860</v>
      </c>
      <c r="K874" s="130">
        <f t="shared" ref="K874:K937" si="277">IF(A874&gt;J874,IF(NETWORKDAYS(J874,A874,$V$71:$V$455)-1=0,1,NETWORKDAYS(J874,A874,$V$71:$V$455)-1),0)</f>
        <v>85</v>
      </c>
      <c r="L874" s="131">
        <f t="shared" ref="L874:L937" si="278">IF(AND(K874=1,K873=1),1,IF(K874&gt;0,IF(K874=K873,K874+1,K874),0))</f>
        <v>85</v>
      </c>
      <c r="M874" s="132">
        <f t="shared" ref="M874:M937" si="279">ROUND((I874+1)^(L874/252),9)</f>
        <v>1.006701815</v>
      </c>
      <c r="N874" s="132">
        <f t="shared" ref="N874:N937" ca="1" si="280">ROUND(H874*M874,9)</f>
        <v>1.0068738500000001</v>
      </c>
      <c r="O874" s="131">
        <f t="shared" ref="O874:O937" si="281">IF(VLOOKUP(A874,W$12:AD$60,8)=VLOOKUP(A873,W$12:AD$60,8),0,VLOOKUP(A874,W$12:AD$60,8))</f>
        <v>0</v>
      </c>
      <c r="P874" s="17">
        <f t="shared" ref="P874:P937" ca="1" si="282">TRUNC(((N874-1)*C874),8)</f>
        <v>0</v>
      </c>
      <c r="Q874" s="133">
        <f t="shared" ref="Q874:Q937" si="283">IF(O874&gt;0,VLOOKUP(A874,$W$12:$AB$60,5),0)</f>
        <v>0</v>
      </c>
      <c r="R874" s="134" t="str">
        <f t="shared" ref="R874:R937" si="284">IF(O873&gt;0,VLOOKUP(O873,V$12:AF$60,10),R873)</f>
        <v>J=</v>
      </c>
      <c r="S874" s="136">
        <f t="shared" ref="S874:S937" si="285">IF(O873&gt;0,VLOOKUP(O873,V$12:AF$60,11),S873)</f>
        <v>44214</v>
      </c>
      <c r="T874" s="135">
        <f t="shared" ref="T874:T937" si="286">IF(O874&gt;0,(P874+Q874)*T$9,0)</f>
        <v>0</v>
      </c>
      <c r="U874" s="12"/>
      <c r="V874" s="12"/>
      <c r="W874" s="12"/>
      <c r="X874" s="12"/>
      <c r="Y874" s="5"/>
      <c r="Z874" s="12"/>
      <c r="AA874" s="12"/>
      <c r="AB874" s="12"/>
      <c r="AC874" s="12"/>
      <c r="AD874" s="12"/>
      <c r="AE874" s="13"/>
      <c r="AF874" s="12"/>
      <c r="AG874" s="1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</row>
    <row r="875" spans="1:189" ht="12.75" x14ac:dyDescent="0.15">
      <c r="A875" s="127">
        <f t="shared" si="260"/>
        <v>43987</v>
      </c>
      <c r="B875" s="145" t="str">
        <f t="shared" ca="1" si="271"/>
        <v>n.d</v>
      </c>
      <c r="C875" s="128">
        <f t="shared" si="272"/>
        <v>0</v>
      </c>
      <c r="D875" s="129">
        <f ca="1">IF(A875&lt;$B$1,VLOOKUP(A875,[1]DI!$A$4:$B$15000,2),0)</f>
        <v>0</v>
      </c>
      <c r="E875" s="128">
        <f t="shared" ca="1" si="273"/>
        <v>1</v>
      </c>
      <c r="F875" s="128">
        <f ca="1">(TRUNC(PRODUCT($E$12:$E874),16))</f>
        <v>1.1269154332837501</v>
      </c>
      <c r="G875" s="128">
        <f t="shared" ca="1" si="274"/>
        <v>1.1267228876094899</v>
      </c>
      <c r="H875" s="128">
        <f t="shared" ca="1" si="275"/>
        <v>1.0001708899999999</v>
      </c>
      <c r="I875" s="129">
        <f t="shared" si="262"/>
        <v>0.02</v>
      </c>
      <c r="J875" s="136">
        <f t="shared" si="276"/>
        <v>43860</v>
      </c>
      <c r="K875" s="130">
        <f t="shared" si="277"/>
        <v>86</v>
      </c>
      <c r="L875" s="131">
        <f t="shared" si="278"/>
        <v>86</v>
      </c>
      <c r="M875" s="132">
        <f t="shared" si="279"/>
        <v>1.0067809270000001</v>
      </c>
      <c r="N875" s="132">
        <f t="shared" ca="1" si="280"/>
        <v>1.006952976</v>
      </c>
      <c r="O875" s="131">
        <f t="shared" si="281"/>
        <v>0</v>
      </c>
      <c r="P875" s="17">
        <f t="shared" ca="1" si="282"/>
        <v>0</v>
      </c>
      <c r="Q875" s="133">
        <f t="shared" si="283"/>
        <v>0</v>
      </c>
      <c r="R875" s="134" t="str">
        <f t="shared" si="284"/>
        <v>J=</v>
      </c>
      <c r="S875" s="136">
        <f t="shared" si="285"/>
        <v>44214</v>
      </c>
      <c r="T875" s="135">
        <f t="shared" si="286"/>
        <v>0</v>
      </c>
      <c r="U875" s="12"/>
      <c r="V875" s="12"/>
      <c r="W875" s="12"/>
      <c r="X875" s="12"/>
      <c r="Y875" s="5"/>
      <c r="Z875" s="12"/>
      <c r="AA875" s="12"/>
      <c r="AB875" s="12"/>
      <c r="AC875" s="12"/>
      <c r="AD875" s="12"/>
      <c r="AE875" s="13"/>
      <c r="AF875" s="12"/>
      <c r="AG875" s="1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</row>
    <row r="876" spans="1:189" ht="12.75" x14ac:dyDescent="0.15">
      <c r="A876" s="127">
        <f t="shared" si="260"/>
        <v>43988</v>
      </c>
      <c r="B876" s="145" t="str">
        <f t="shared" ca="1" si="271"/>
        <v>n.d</v>
      </c>
      <c r="C876" s="128">
        <f t="shared" si="272"/>
        <v>0</v>
      </c>
      <c r="D876" s="129">
        <f ca="1">IF(A876&lt;$B$1,VLOOKUP(A876,[1]DI!$A$4:$B$15000,2),0)</f>
        <v>0</v>
      </c>
      <c r="E876" s="128">
        <f t="shared" ca="1" si="273"/>
        <v>1</v>
      </c>
      <c r="F876" s="128">
        <f ca="1">(TRUNC(PRODUCT($E$12:$E875),16))</f>
        <v>1.1269154332837501</v>
      </c>
      <c r="G876" s="128">
        <f t="shared" ca="1" si="274"/>
        <v>1.1267228876094899</v>
      </c>
      <c r="H876" s="128">
        <f t="shared" ca="1" si="275"/>
        <v>1.0001708899999999</v>
      </c>
      <c r="I876" s="129">
        <f t="shared" si="262"/>
        <v>0.02</v>
      </c>
      <c r="J876" s="136">
        <f t="shared" si="276"/>
        <v>43860</v>
      </c>
      <c r="K876" s="130">
        <f t="shared" si="277"/>
        <v>86</v>
      </c>
      <c r="L876" s="131">
        <f t="shared" si="278"/>
        <v>87</v>
      </c>
      <c r="M876" s="132">
        <f t="shared" si="279"/>
        <v>1.006860044</v>
      </c>
      <c r="N876" s="132">
        <f t="shared" ca="1" si="280"/>
        <v>1.007032106</v>
      </c>
      <c r="O876" s="131">
        <f t="shared" si="281"/>
        <v>0</v>
      </c>
      <c r="P876" s="17">
        <f t="shared" ca="1" si="282"/>
        <v>0</v>
      </c>
      <c r="Q876" s="133">
        <f t="shared" si="283"/>
        <v>0</v>
      </c>
      <c r="R876" s="134" t="str">
        <f t="shared" si="284"/>
        <v>J=</v>
      </c>
      <c r="S876" s="136">
        <f t="shared" si="285"/>
        <v>44214</v>
      </c>
      <c r="T876" s="135">
        <f t="shared" si="286"/>
        <v>0</v>
      </c>
      <c r="U876" s="12"/>
      <c r="V876" s="12"/>
      <c r="W876" s="12"/>
      <c r="X876" s="12"/>
      <c r="Y876" s="5"/>
      <c r="Z876" s="12"/>
      <c r="AA876" s="12"/>
      <c r="AB876" s="12"/>
      <c r="AC876" s="12"/>
      <c r="AD876" s="12"/>
      <c r="AE876" s="13"/>
      <c r="AF876" s="12"/>
      <c r="AG876" s="1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</row>
    <row r="877" spans="1:189" ht="12.75" x14ac:dyDescent="0.15">
      <c r="A877" s="127">
        <f t="shared" si="260"/>
        <v>43989</v>
      </c>
      <c r="B877" s="145" t="str">
        <f t="shared" ca="1" si="271"/>
        <v>n.d</v>
      </c>
      <c r="C877" s="128">
        <f t="shared" si="272"/>
        <v>0</v>
      </c>
      <c r="D877" s="129">
        <f ca="1">IF(A877&lt;$B$1,VLOOKUP(A877,[1]DI!$A$4:$B$15000,2),0)</f>
        <v>0</v>
      </c>
      <c r="E877" s="128">
        <f t="shared" ca="1" si="273"/>
        <v>1</v>
      </c>
      <c r="F877" s="128">
        <f ca="1">(TRUNC(PRODUCT($E$12:$E876),16))</f>
        <v>1.1269154332837501</v>
      </c>
      <c r="G877" s="128">
        <f t="shared" ca="1" si="274"/>
        <v>1.1267228876094899</v>
      </c>
      <c r="H877" s="128">
        <f t="shared" ca="1" si="275"/>
        <v>1.0001708899999999</v>
      </c>
      <c r="I877" s="129">
        <f t="shared" si="262"/>
        <v>0.02</v>
      </c>
      <c r="J877" s="136">
        <f t="shared" si="276"/>
        <v>43860</v>
      </c>
      <c r="K877" s="130">
        <f t="shared" si="277"/>
        <v>86</v>
      </c>
      <c r="L877" s="131">
        <f t="shared" si="278"/>
        <v>87</v>
      </c>
      <c r="M877" s="132">
        <f t="shared" si="279"/>
        <v>1.006860044</v>
      </c>
      <c r="N877" s="132">
        <f t="shared" ca="1" si="280"/>
        <v>1.007032106</v>
      </c>
      <c r="O877" s="131">
        <f t="shared" si="281"/>
        <v>0</v>
      </c>
      <c r="P877" s="17">
        <f t="shared" ca="1" si="282"/>
        <v>0</v>
      </c>
      <c r="Q877" s="133">
        <f t="shared" si="283"/>
        <v>0</v>
      </c>
      <c r="R877" s="134" t="str">
        <f t="shared" si="284"/>
        <v>J=</v>
      </c>
      <c r="S877" s="136">
        <f t="shared" si="285"/>
        <v>44214</v>
      </c>
      <c r="T877" s="135">
        <f t="shared" si="286"/>
        <v>0</v>
      </c>
      <c r="U877" s="12"/>
      <c r="V877" s="12"/>
      <c r="W877" s="12"/>
      <c r="X877" s="12"/>
      <c r="Y877" s="5"/>
      <c r="Z877" s="12"/>
      <c r="AA877" s="12"/>
      <c r="AB877" s="12"/>
      <c r="AC877" s="12"/>
      <c r="AD877" s="12"/>
      <c r="AE877" s="13"/>
      <c r="AF877" s="12"/>
      <c r="AG877" s="1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</row>
    <row r="878" spans="1:189" ht="12.75" x14ac:dyDescent="0.15">
      <c r="A878" s="127">
        <f t="shared" si="260"/>
        <v>43990</v>
      </c>
      <c r="B878" s="145" t="str">
        <f t="shared" ca="1" si="271"/>
        <v>n.d</v>
      </c>
      <c r="C878" s="128">
        <f t="shared" si="272"/>
        <v>0</v>
      </c>
      <c r="D878" s="129">
        <f ca="1">IF(A878&lt;$B$1,VLOOKUP(A878,[1]DI!$A$4:$B$15000,2),0)</f>
        <v>0</v>
      </c>
      <c r="E878" s="128">
        <f t="shared" ca="1" si="273"/>
        <v>1</v>
      </c>
      <c r="F878" s="128">
        <f ca="1">(TRUNC(PRODUCT($E$12:$E877),16))</f>
        <v>1.1269154332837501</v>
      </c>
      <c r="G878" s="128">
        <f t="shared" ca="1" si="274"/>
        <v>1.1267228876094899</v>
      </c>
      <c r="H878" s="128">
        <f t="shared" ca="1" si="275"/>
        <v>1.0001708899999999</v>
      </c>
      <c r="I878" s="129">
        <f t="shared" si="262"/>
        <v>0.02</v>
      </c>
      <c r="J878" s="136">
        <f t="shared" si="276"/>
        <v>43860</v>
      </c>
      <c r="K878" s="130">
        <f t="shared" si="277"/>
        <v>87</v>
      </c>
      <c r="L878" s="131">
        <f t="shared" si="278"/>
        <v>87</v>
      </c>
      <c r="M878" s="132">
        <f t="shared" si="279"/>
        <v>1.006860044</v>
      </c>
      <c r="N878" s="132">
        <f t="shared" ca="1" si="280"/>
        <v>1.007032106</v>
      </c>
      <c r="O878" s="131">
        <f t="shared" si="281"/>
        <v>0</v>
      </c>
      <c r="P878" s="17">
        <f t="shared" ca="1" si="282"/>
        <v>0</v>
      </c>
      <c r="Q878" s="133">
        <f t="shared" si="283"/>
        <v>0</v>
      </c>
      <c r="R878" s="134" t="str">
        <f t="shared" si="284"/>
        <v>J=</v>
      </c>
      <c r="S878" s="136">
        <f t="shared" si="285"/>
        <v>44214</v>
      </c>
      <c r="T878" s="135">
        <f t="shared" si="286"/>
        <v>0</v>
      </c>
      <c r="U878" s="12"/>
      <c r="V878" s="12"/>
      <c r="W878" s="12"/>
      <c r="X878" s="12"/>
      <c r="Y878" s="5"/>
      <c r="Z878" s="12"/>
      <c r="AA878" s="12"/>
      <c r="AB878" s="12"/>
      <c r="AC878" s="12"/>
      <c r="AD878" s="12"/>
      <c r="AE878" s="13"/>
      <c r="AF878" s="12"/>
      <c r="AG878" s="1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</row>
    <row r="879" spans="1:189" ht="12.75" x14ac:dyDescent="0.15">
      <c r="A879" s="127">
        <f t="shared" si="260"/>
        <v>43991</v>
      </c>
      <c r="B879" s="145" t="str">
        <f t="shared" ca="1" si="271"/>
        <v>n.d</v>
      </c>
      <c r="C879" s="128">
        <f t="shared" si="272"/>
        <v>0</v>
      </c>
      <c r="D879" s="129">
        <f ca="1">IF(A879&lt;$B$1,VLOOKUP(A879,[1]DI!$A$4:$B$15000,2),0)</f>
        <v>0</v>
      </c>
      <c r="E879" s="128">
        <f t="shared" ca="1" si="273"/>
        <v>1</v>
      </c>
      <c r="F879" s="128">
        <f ca="1">(TRUNC(PRODUCT($E$12:$E878),16))</f>
        <v>1.1269154332837501</v>
      </c>
      <c r="G879" s="128">
        <f t="shared" ca="1" si="274"/>
        <v>1.1267228876094899</v>
      </c>
      <c r="H879" s="128">
        <f t="shared" ca="1" si="275"/>
        <v>1.0001708899999999</v>
      </c>
      <c r="I879" s="129">
        <f t="shared" si="262"/>
        <v>0.02</v>
      </c>
      <c r="J879" s="136">
        <f t="shared" si="276"/>
        <v>43860</v>
      </c>
      <c r="K879" s="130">
        <f t="shared" si="277"/>
        <v>88</v>
      </c>
      <c r="L879" s="131">
        <f t="shared" si="278"/>
        <v>88</v>
      </c>
      <c r="M879" s="132">
        <f t="shared" si="279"/>
        <v>1.0069391679999999</v>
      </c>
      <c r="N879" s="132">
        <f t="shared" ca="1" si="280"/>
        <v>1.0071112440000001</v>
      </c>
      <c r="O879" s="131">
        <f t="shared" si="281"/>
        <v>0</v>
      </c>
      <c r="P879" s="17">
        <f t="shared" ca="1" si="282"/>
        <v>0</v>
      </c>
      <c r="Q879" s="133">
        <f t="shared" si="283"/>
        <v>0</v>
      </c>
      <c r="R879" s="134" t="str">
        <f t="shared" si="284"/>
        <v>J=</v>
      </c>
      <c r="S879" s="136">
        <f t="shared" si="285"/>
        <v>44214</v>
      </c>
      <c r="T879" s="135">
        <f t="shared" si="286"/>
        <v>0</v>
      </c>
      <c r="U879" s="12"/>
      <c r="V879" s="12"/>
      <c r="W879" s="12"/>
      <c r="X879" s="12"/>
      <c r="Y879" s="5"/>
      <c r="Z879" s="12"/>
      <c r="AA879" s="12"/>
      <c r="AB879" s="12"/>
      <c r="AC879" s="12"/>
      <c r="AD879" s="12"/>
      <c r="AE879" s="13"/>
      <c r="AF879" s="12"/>
      <c r="AG879" s="1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</row>
    <row r="880" spans="1:189" ht="12.75" x14ac:dyDescent="0.15">
      <c r="A880" s="127">
        <f t="shared" si="260"/>
        <v>43992</v>
      </c>
      <c r="B880" s="145" t="str">
        <f t="shared" ca="1" si="271"/>
        <v>n.d</v>
      </c>
      <c r="C880" s="128">
        <f t="shared" si="272"/>
        <v>0</v>
      </c>
      <c r="D880" s="129">
        <f ca="1">IF(A880&lt;$B$1,VLOOKUP(A880,[1]DI!$A$4:$B$15000,2),0)</f>
        <v>0</v>
      </c>
      <c r="E880" s="128">
        <f t="shared" ca="1" si="273"/>
        <v>1</v>
      </c>
      <c r="F880" s="128">
        <f ca="1">(TRUNC(PRODUCT($E$12:$E879),16))</f>
        <v>1.1269154332837501</v>
      </c>
      <c r="G880" s="128">
        <f t="shared" ca="1" si="274"/>
        <v>1.1267228876094899</v>
      </c>
      <c r="H880" s="128">
        <f t="shared" ca="1" si="275"/>
        <v>1.0001708899999999</v>
      </c>
      <c r="I880" s="129">
        <f t="shared" si="262"/>
        <v>0.02</v>
      </c>
      <c r="J880" s="136">
        <f t="shared" si="276"/>
        <v>43860</v>
      </c>
      <c r="K880" s="130">
        <f t="shared" si="277"/>
        <v>89</v>
      </c>
      <c r="L880" s="131">
        <f t="shared" si="278"/>
        <v>89</v>
      </c>
      <c r="M880" s="132">
        <f t="shared" si="279"/>
        <v>1.0070182990000001</v>
      </c>
      <c r="N880" s="132">
        <f t="shared" ca="1" si="280"/>
        <v>1.0071903879999999</v>
      </c>
      <c r="O880" s="131">
        <f t="shared" si="281"/>
        <v>0</v>
      </c>
      <c r="P880" s="17">
        <f t="shared" ca="1" si="282"/>
        <v>0</v>
      </c>
      <c r="Q880" s="133">
        <f t="shared" si="283"/>
        <v>0</v>
      </c>
      <c r="R880" s="134" t="str">
        <f t="shared" si="284"/>
        <v>J=</v>
      </c>
      <c r="S880" s="136">
        <f t="shared" si="285"/>
        <v>44214</v>
      </c>
      <c r="T880" s="135">
        <f t="shared" si="286"/>
        <v>0</v>
      </c>
      <c r="U880" s="12"/>
      <c r="V880" s="12"/>
      <c r="W880" s="12"/>
      <c r="X880" s="12"/>
      <c r="Y880" s="5"/>
      <c r="Z880" s="12"/>
      <c r="AA880" s="12"/>
      <c r="AB880" s="12"/>
      <c r="AC880" s="12"/>
      <c r="AD880" s="12"/>
      <c r="AE880" s="13"/>
      <c r="AF880" s="12"/>
      <c r="AG880" s="1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</row>
    <row r="881" spans="1:189" ht="12.75" x14ac:dyDescent="0.15">
      <c r="A881" s="127">
        <f t="shared" si="260"/>
        <v>43993</v>
      </c>
      <c r="B881" s="145" t="str">
        <f t="shared" ca="1" si="271"/>
        <v>n.d</v>
      </c>
      <c r="C881" s="128">
        <f t="shared" si="272"/>
        <v>0</v>
      </c>
      <c r="D881" s="129">
        <f ca="1">IF(A881&lt;$B$1,VLOOKUP(A881,[1]DI!$A$4:$B$15000,2),0)</f>
        <v>0</v>
      </c>
      <c r="E881" s="128">
        <f t="shared" ca="1" si="273"/>
        <v>1</v>
      </c>
      <c r="F881" s="128">
        <f ca="1">(TRUNC(PRODUCT($E$12:$E880),16))</f>
        <v>1.1269154332837501</v>
      </c>
      <c r="G881" s="128">
        <f t="shared" ca="1" si="274"/>
        <v>1.1267228876094899</v>
      </c>
      <c r="H881" s="128">
        <f t="shared" ca="1" si="275"/>
        <v>1.0001708899999999</v>
      </c>
      <c r="I881" s="129">
        <f t="shared" si="262"/>
        <v>0.02</v>
      </c>
      <c r="J881" s="136">
        <f t="shared" si="276"/>
        <v>43860</v>
      </c>
      <c r="K881" s="130">
        <f t="shared" si="277"/>
        <v>89</v>
      </c>
      <c r="L881" s="131">
        <f t="shared" si="278"/>
        <v>90</v>
      </c>
      <c r="M881" s="132">
        <f t="shared" si="279"/>
        <v>1.0070974349999999</v>
      </c>
      <c r="N881" s="132">
        <f t="shared" ca="1" si="280"/>
        <v>1.0072695380000001</v>
      </c>
      <c r="O881" s="131">
        <f t="shared" si="281"/>
        <v>0</v>
      </c>
      <c r="P881" s="17">
        <f t="shared" ca="1" si="282"/>
        <v>0</v>
      </c>
      <c r="Q881" s="133">
        <f t="shared" si="283"/>
        <v>0</v>
      </c>
      <c r="R881" s="134" t="str">
        <f t="shared" si="284"/>
        <v>J=</v>
      </c>
      <c r="S881" s="136">
        <f t="shared" si="285"/>
        <v>44214</v>
      </c>
      <c r="T881" s="135">
        <f t="shared" si="286"/>
        <v>0</v>
      </c>
      <c r="U881" s="12"/>
      <c r="V881" s="12"/>
      <c r="W881" s="12"/>
      <c r="X881" s="12"/>
      <c r="Y881" s="5"/>
      <c r="Z881" s="12"/>
      <c r="AA881" s="12"/>
      <c r="AB881" s="12"/>
      <c r="AC881" s="12"/>
      <c r="AD881" s="12"/>
      <c r="AE881" s="13"/>
      <c r="AF881" s="12"/>
      <c r="AG881" s="1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</row>
    <row r="882" spans="1:189" ht="12.75" x14ac:dyDescent="0.15">
      <c r="A882" s="127">
        <f t="shared" si="260"/>
        <v>43994</v>
      </c>
      <c r="B882" s="145" t="str">
        <f t="shared" ca="1" si="271"/>
        <v>n.d</v>
      </c>
      <c r="C882" s="128">
        <f t="shared" si="272"/>
        <v>0</v>
      </c>
      <c r="D882" s="129">
        <f ca="1">IF(A882&lt;$B$1,VLOOKUP(A882,[1]DI!$A$4:$B$15000,2),0)</f>
        <v>0</v>
      </c>
      <c r="E882" s="128">
        <f t="shared" ca="1" si="273"/>
        <v>1</v>
      </c>
      <c r="F882" s="128">
        <f ca="1">(TRUNC(PRODUCT($E$12:$E881),16))</f>
        <v>1.1269154332837501</v>
      </c>
      <c r="G882" s="128">
        <f t="shared" ca="1" si="274"/>
        <v>1.1267228876094899</v>
      </c>
      <c r="H882" s="128">
        <f t="shared" ca="1" si="275"/>
        <v>1.0001708899999999</v>
      </c>
      <c r="I882" s="129">
        <f t="shared" si="262"/>
        <v>0.02</v>
      </c>
      <c r="J882" s="136">
        <f t="shared" si="276"/>
        <v>43860</v>
      </c>
      <c r="K882" s="130">
        <f t="shared" si="277"/>
        <v>90</v>
      </c>
      <c r="L882" s="131">
        <f t="shared" si="278"/>
        <v>90</v>
      </c>
      <c r="M882" s="132">
        <f t="shared" si="279"/>
        <v>1.0070974349999999</v>
      </c>
      <c r="N882" s="132">
        <f t="shared" ca="1" si="280"/>
        <v>1.0072695380000001</v>
      </c>
      <c r="O882" s="131">
        <f t="shared" si="281"/>
        <v>0</v>
      </c>
      <c r="P882" s="17">
        <f t="shared" ca="1" si="282"/>
        <v>0</v>
      </c>
      <c r="Q882" s="133">
        <f t="shared" si="283"/>
        <v>0</v>
      </c>
      <c r="R882" s="134" t="str">
        <f t="shared" si="284"/>
        <v>J=</v>
      </c>
      <c r="S882" s="136">
        <f t="shared" si="285"/>
        <v>44214</v>
      </c>
      <c r="T882" s="135">
        <f t="shared" si="286"/>
        <v>0</v>
      </c>
      <c r="U882" s="12"/>
      <c r="V882" s="12"/>
      <c r="W882" s="12"/>
      <c r="X882" s="12"/>
      <c r="Y882" s="5"/>
      <c r="Z882" s="12"/>
      <c r="AA882" s="12"/>
      <c r="AB882" s="12"/>
      <c r="AC882" s="12"/>
      <c r="AD882" s="12"/>
      <c r="AE882" s="13"/>
      <c r="AF882" s="12"/>
      <c r="AG882" s="1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</row>
    <row r="883" spans="1:189" ht="12.75" x14ac:dyDescent="0.15">
      <c r="A883" s="127">
        <f t="shared" si="260"/>
        <v>43995</v>
      </c>
      <c r="B883" s="145" t="str">
        <f t="shared" ca="1" si="271"/>
        <v>n.d</v>
      </c>
      <c r="C883" s="128">
        <f t="shared" si="272"/>
        <v>0</v>
      </c>
      <c r="D883" s="129">
        <f ca="1">IF(A883&lt;$B$1,VLOOKUP(A883,[1]DI!$A$4:$B$15000,2),0)</f>
        <v>0</v>
      </c>
      <c r="E883" s="128">
        <f t="shared" ca="1" si="273"/>
        <v>1</v>
      </c>
      <c r="F883" s="128">
        <f ca="1">(TRUNC(PRODUCT($E$12:$E882),16))</f>
        <v>1.1269154332837501</v>
      </c>
      <c r="G883" s="128">
        <f t="shared" ca="1" si="274"/>
        <v>1.1267228876094899</v>
      </c>
      <c r="H883" s="128">
        <f t="shared" ca="1" si="275"/>
        <v>1.0001708899999999</v>
      </c>
      <c r="I883" s="129">
        <f t="shared" si="262"/>
        <v>0.02</v>
      </c>
      <c r="J883" s="136">
        <f t="shared" si="276"/>
        <v>43860</v>
      </c>
      <c r="K883" s="130">
        <f t="shared" si="277"/>
        <v>90</v>
      </c>
      <c r="L883" s="131">
        <f t="shared" si="278"/>
        <v>91</v>
      </c>
      <c r="M883" s="132">
        <f t="shared" si="279"/>
        <v>1.0071765779999999</v>
      </c>
      <c r="N883" s="132">
        <f t="shared" ca="1" si="280"/>
        <v>1.007348694</v>
      </c>
      <c r="O883" s="131">
        <f t="shared" si="281"/>
        <v>0</v>
      </c>
      <c r="P883" s="17">
        <f t="shared" ca="1" si="282"/>
        <v>0</v>
      </c>
      <c r="Q883" s="133">
        <f t="shared" si="283"/>
        <v>0</v>
      </c>
      <c r="R883" s="134" t="str">
        <f t="shared" si="284"/>
        <v>J=</v>
      </c>
      <c r="S883" s="136">
        <f t="shared" si="285"/>
        <v>44214</v>
      </c>
      <c r="T883" s="135">
        <f t="shared" si="286"/>
        <v>0</v>
      </c>
      <c r="U883" s="12"/>
      <c r="V883" s="12"/>
      <c r="W883" s="12"/>
      <c r="X883" s="12"/>
      <c r="Y883" s="5"/>
      <c r="Z883" s="12"/>
      <c r="AA883" s="12"/>
      <c r="AB883" s="12"/>
      <c r="AC883" s="12"/>
      <c r="AD883" s="12"/>
      <c r="AE883" s="13"/>
      <c r="AF883" s="12"/>
      <c r="AG883" s="1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</row>
    <row r="884" spans="1:189" ht="12.75" x14ac:dyDescent="0.15">
      <c r="A884" s="127">
        <f t="shared" si="260"/>
        <v>43996</v>
      </c>
      <c r="B884" s="145" t="str">
        <f t="shared" ca="1" si="271"/>
        <v>n.d</v>
      </c>
      <c r="C884" s="128">
        <f t="shared" si="272"/>
        <v>0</v>
      </c>
      <c r="D884" s="129">
        <f ca="1">IF(A884&lt;$B$1,VLOOKUP(A884,[1]DI!$A$4:$B$15000,2),0)</f>
        <v>0</v>
      </c>
      <c r="E884" s="128">
        <f t="shared" ca="1" si="273"/>
        <v>1</v>
      </c>
      <c r="F884" s="128">
        <f ca="1">(TRUNC(PRODUCT($E$12:$E883),16))</f>
        <v>1.1269154332837501</v>
      </c>
      <c r="G884" s="128">
        <f t="shared" ca="1" si="274"/>
        <v>1.1267228876094899</v>
      </c>
      <c r="H884" s="128">
        <f t="shared" ca="1" si="275"/>
        <v>1.0001708899999999</v>
      </c>
      <c r="I884" s="129">
        <f t="shared" si="262"/>
        <v>0.02</v>
      </c>
      <c r="J884" s="136">
        <f t="shared" si="276"/>
        <v>43860</v>
      </c>
      <c r="K884" s="130">
        <f t="shared" si="277"/>
        <v>90</v>
      </c>
      <c r="L884" s="131">
        <f t="shared" si="278"/>
        <v>91</v>
      </c>
      <c r="M884" s="132">
        <f t="shared" si="279"/>
        <v>1.0071765779999999</v>
      </c>
      <c r="N884" s="132">
        <f t="shared" ca="1" si="280"/>
        <v>1.007348694</v>
      </c>
      <c r="O884" s="131">
        <f t="shared" si="281"/>
        <v>0</v>
      </c>
      <c r="P884" s="17">
        <f t="shared" ca="1" si="282"/>
        <v>0</v>
      </c>
      <c r="Q884" s="133">
        <f t="shared" si="283"/>
        <v>0</v>
      </c>
      <c r="R884" s="134" t="str">
        <f t="shared" si="284"/>
        <v>J=</v>
      </c>
      <c r="S884" s="136">
        <f t="shared" si="285"/>
        <v>44214</v>
      </c>
      <c r="T884" s="135">
        <f t="shared" si="286"/>
        <v>0</v>
      </c>
      <c r="U884" s="12"/>
      <c r="V884" s="12"/>
      <c r="W884" s="12"/>
      <c r="X884" s="12"/>
      <c r="Y884" s="5"/>
      <c r="Z884" s="12"/>
      <c r="AA884" s="12"/>
      <c r="AB884" s="12"/>
      <c r="AC884" s="12"/>
      <c r="AD884" s="12"/>
      <c r="AE884" s="13"/>
      <c r="AF884" s="12"/>
      <c r="AG884" s="1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</row>
    <row r="885" spans="1:189" ht="12.75" x14ac:dyDescent="0.15">
      <c r="A885" s="127">
        <f t="shared" si="260"/>
        <v>43997</v>
      </c>
      <c r="B885" s="145" t="str">
        <f t="shared" ca="1" si="271"/>
        <v>n.d</v>
      </c>
      <c r="C885" s="128">
        <f t="shared" si="272"/>
        <v>0</v>
      </c>
      <c r="D885" s="129">
        <f ca="1">IF(A885&lt;$B$1,VLOOKUP(A885,[1]DI!$A$4:$B$15000,2),0)</f>
        <v>0</v>
      </c>
      <c r="E885" s="128">
        <f t="shared" ca="1" si="273"/>
        <v>1</v>
      </c>
      <c r="F885" s="128">
        <f ca="1">(TRUNC(PRODUCT($E$12:$E884),16))</f>
        <v>1.1269154332837501</v>
      </c>
      <c r="G885" s="128">
        <f t="shared" ca="1" si="274"/>
        <v>1.1267228876094899</v>
      </c>
      <c r="H885" s="128">
        <f t="shared" ca="1" si="275"/>
        <v>1.0001708899999999</v>
      </c>
      <c r="I885" s="129">
        <f t="shared" si="262"/>
        <v>0.02</v>
      </c>
      <c r="J885" s="136">
        <f t="shared" si="276"/>
        <v>43860</v>
      </c>
      <c r="K885" s="130">
        <f t="shared" si="277"/>
        <v>91</v>
      </c>
      <c r="L885" s="131">
        <f t="shared" si="278"/>
        <v>91</v>
      </c>
      <c r="M885" s="132">
        <f t="shared" si="279"/>
        <v>1.0071765779999999</v>
      </c>
      <c r="N885" s="132">
        <f t="shared" ca="1" si="280"/>
        <v>1.007348694</v>
      </c>
      <c r="O885" s="131">
        <f t="shared" si="281"/>
        <v>0</v>
      </c>
      <c r="P885" s="17">
        <f t="shared" ca="1" si="282"/>
        <v>0</v>
      </c>
      <c r="Q885" s="133">
        <f t="shared" si="283"/>
        <v>0</v>
      </c>
      <c r="R885" s="134" t="str">
        <f t="shared" si="284"/>
        <v>J=</v>
      </c>
      <c r="S885" s="136">
        <f t="shared" si="285"/>
        <v>44214</v>
      </c>
      <c r="T885" s="135">
        <f t="shared" si="286"/>
        <v>0</v>
      </c>
      <c r="U885" s="12"/>
      <c r="V885" s="12"/>
      <c r="W885" s="12"/>
      <c r="X885" s="12"/>
      <c r="Y885" s="5"/>
      <c r="Z885" s="12"/>
      <c r="AA885" s="12"/>
      <c r="AB885" s="12"/>
      <c r="AC885" s="12"/>
      <c r="AD885" s="12"/>
      <c r="AE885" s="13"/>
      <c r="AF885" s="12"/>
      <c r="AG885" s="1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</row>
    <row r="886" spans="1:189" ht="12.75" x14ac:dyDescent="0.15">
      <c r="A886" s="127">
        <f t="shared" si="260"/>
        <v>43998</v>
      </c>
      <c r="B886" s="145" t="str">
        <f t="shared" ca="1" si="271"/>
        <v>n.d</v>
      </c>
      <c r="C886" s="128">
        <f t="shared" si="272"/>
        <v>0</v>
      </c>
      <c r="D886" s="129">
        <f ca="1">IF(A886&lt;$B$1,VLOOKUP(A886,[1]DI!$A$4:$B$15000,2),0)</f>
        <v>0</v>
      </c>
      <c r="E886" s="128">
        <f t="shared" ca="1" si="273"/>
        <v>1</v>
      </c>
      <c r="F886" s="128">
        <f ca="1">(TRUNC(PRODUCT($E$12:$E885),16))</f>
        <v>1.1269154332837501</v>
      </c>
      <c r="G886" s="128">
        <f t="shared" ca="1" si="274"/>
        <v>1.1267228876094899</v>
      </c>
      <c r="H886" s="128">
        <f t="shared" ca="1" si="275"/>
        <v>1.0001708899999999</v>
      </c>
      <c r="I886" s="129">
        <f t="shared" si="262"/>
        <v>0.02</v>
      </c>
      <c r="J886" s="136">
        <f t="shared" si="276"/>
        <v>43860</v>
      </c>
      <c r="K886" s="130">
        <f t="shared" si="277"/>
        <v>92</v>
      </c>
      <c r="L886" s="131">
        <f t="shared" si="278"/>
        <v>92</v>
      </c>
      <c r="M886" s="132">
        <f t="shared" si="279"/>
        <v>1.007255727</v>
      </c>
      <c r="N886" s="132">
        <f t="shared" ca="1" si="280"/>
        <v>1.0074278569999999</v>
      </c>
      <c r="O886" s="131">
        <f t="shared" si="281"/>
        <v>0</v>
      </c>
      <c r="P886" s="17">
        <f t="shared" ca="1" si="282"/>
        <v>0</v>
      </c>
      <c r="Q886" s="133">
        <f t="shared" si="283"/>
        <v>0</v>
      </c>
      <c r="R886" s="134" t="str">
        <f t="shared" si="284"/>
        <v>J=</v>
      </c>
      <c r="S886" s="136">
        <f t="shared" si="285"/>
        <v>44214</v>
      </c>
      <c r="T886" s="135">
        <f t="shared" si="286"/>
        <v>0</v>
      </c>
      <c r="U886" s="12"/>
      <c r="V886" s="12"/>
      <c r="W886" s="12"/>
      <c r="X886" s="12"/>
      <c r="Y886" s="5"/>
      <c r="Z886" s="12"/>
      <c r="AA886" s="12"/>
      <c r="AB886" s="12"/>
      <c r="AC886" s="12"/>
      <c r="AD886" s="12"/>
      <c r="AE886" s="13"/>
      <c r="AF886" s="12"/>
      <c r="AG886" s="1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</row>
    <row r="887" spans="1:189" ht="12.75" x14ac:dyDescent="0.15">
      <c r="A887" s="127">
        <f t="shared" si="260"/>
        <v>43999</v>
      </c>
      <c r="B887" s="145" t="str">
        <f t="shared" ca="1" si="271"/>
        <v>n.d</v>
      </c>
      <c r="C887" s="128">
        <f t="shared" si="272"/>
        <v>0</v>
      </c>
      <c r="D887" s="129">
        <f ca="1">IF(A887&lt;$B$1,VLOOKUP(A887,[1]DI!$A$4:$B$15000,2),0)</f>
        <v>0</v>
      </c>
      <c r="E887" s="128">
        <f t="shared" ca="1" si="273"/>
        <v>1</v>
      </c>
      <c r="F887" s="128">
        <f ca="1">(TRUNC(PRODUCT($E$12:$E886),16))</f>
        <v>1.1269154332837501</v>
      </c>
      <c r="G887" s="128">
        <f t="shared" ca="1" si="274"/>
        <v>1.1267228876094899</v>
      </c>
      <c r="H887" s="128">
        <f t="shared" ca="1" si="275"/>
        <v>1.0001708899999999</v>
      </c>
      <c r="I887" s="129">
        <f t="shared" si="262"/>
        <v>0.02</v>
      </c>
      <c r="J887" s="136">
        <f t="shared" si="276"/>
        <v>43860</v>
      </c>
      <c r="K887" s="130">
        <f t="shared" si="277"/>
        <v>93</v>
      </c>
      <c r="L887" s="131">
        <f t="shared" si="278"/>
        <v>93</v>
      </c>
      <c r="M887" s="132">
        <f t="shared" si="279"/>
        <v>1.0073348820000001</v>
      </c>
      <c r="N887" s="132">
        <f t="shared" ca="1" si="280"/>
        <v>1.007507025</v>
      </c>
      <c r="O887" s="131">
        <f t="shared" si="281"/>
        <v>0</v>
      </c>
      <c r="P887" s="17">
        <f t="shared" ca="1" si="282"/>
        <v>0</v>
      </c>
      <c r="Q887" s="133">
        <f t="shared" si="283"/>
        <v>0</v>
      </c>
      <c r="R887" s="134" t="str">
        <f t="shared" si="284"/>
        <v>J=</v>
      </c>
      <c r="S887" s="136">
        <f t="shared" si="285"/>
        <v>44214</v>
      </c>
      <c r="T887" s="135">
        <f t="shared" si="286"/>
        <v>0</v>
      </c>
      <c r="U887" s="12"/>
      <c r="V887" s="12"/>
      <c r="W887" s="12"/>
      <c r="X887" s="12"/>
      <c r="Y887" s="5"/>
      <c r="Z887" s="12"/>
      <c r="AA887" s="12"/>
      <c r="AB887" s="12"/>
      <c r="AC887" s="12"/>
      <c r="AD887" s="12"/>
      <c r="AE887" s="13"/>
      <c r="AF887" s="12"/>
      <c r="AG887" s="1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</row>
    <row r="888" spans="1:189" ht="12.75" x14ac:dyDescent="0.15">
      <c r="A888" s="127">
        <f t="shared" si="260"/>
        <v>44000</v>
      </c>
      <c r="B888" s="145" t="str">
        <f t="shared" ca="1" si="271"/>
        <v>n.d</v>
      </c>
      <c r="C888" s="128">
        <f t="shared" si="272"/>
        <v>0</v>
      </c>
      <c r="D888" s="129">
        <f ca="1">IF(A888&lt;$B$1,VLOOKUP(A888,[1]DI!$A$4:$B$15000,2),0)</f>
        <v>0</v>
      </c>
      <c r="E888" s="128">
        <f t="shared" ca="1" si="273"/>
        <v>1</v>
      </c>
      <c r="F888" s="128">
        <f ca="1">(TRUNC(PRODUCT($E$12:$E887),16))</f>
        <v>1.1269154332837501</v>
      </c>
      <c r="G888" s="128">
        <f t="shared" ca="1" si="274"/>
        <v>1.1267228876094899</v>
      </c>
      <c r="H888" s="128">
        <f t="shared" ca="1" si="275"/>
        <v>1.0001708899999999</v>
      </c>
      <c r="I888" s="129">
        <f t="shared" si="262"/>
        <v>0.02</v>
      </c>
      <c r="J888" s="136">
        <f t="shared" si="276"/>
        <v>43860</v>
      </c>
      <c r="K888" s="130">
        <f t="shared" si="277"/>
        <v>94</v>
      </c>
      <c r="L888" s="131">
        <f t="shared" si="278"/>
        <v>94</v>
      </c>
      <c r="M888" s="132">
        <f t="shared" si="279"/>
        <v>1.007414043</v>
      </c>
      <c r="N888" s="132">
        <f t="shared" ca="1" si="280"/>
        <v>1.0075862</v>
      </c>
      <c r="O888" s="131">
        <f t="shared" si="281"/>
        <v>0</v>
      </c>
      <c r="P888" s="17">
        <f t="shared" ca="1" si="282"/>
        <v>0</v>
      </c>
      <c r="Q888" s="133">
        <f t="shared" si="283"/>
        <v>0</v>
      </c>
      <c r="R888" s="134" t="str">
        <f t="shared" si="284"/>
        <v>J=</v>
      </c>
      <c r="S888" s="136">
        <f t="shared" si="285"/>
        <v>44214</v>
      </c>
      <c r="T888" s="135">
        <f t="shared" si="286"/>
        <v>0</v>
      </c>
      <c r="U888" s="12"/>
      <c r="V888" s="12"/>
      <c r="W888" s="12"/>
      <c r="X888" s="12"/>
      <c r="Y888" s="5"/>
      <c r="Z888" s="12"/>
      <c r="AA888" s="12"/>
      <c r="AB888" s="12"/>
      <c r="AC888" s="12"/>
      <c r="AD888" s="12"/>
      <c r="AE888" s="13"/>
      <c r="AF888" s="12"/>
      <c r="AG888" s="1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</row>
    <row r="889" spans="1:189" ht="12.75" x14ac:dyDescent="0.15">
      <c r="A889" s="127">
        <f t="shared" si="260"/>
        <v>44001</v>
      </c>
      <c r="B889" s="145" t="str">
        <f t="shared" ca="1" si="271"/>
        <v>n.d</v>
      </c>
      <c r="C889" s="128">
        <f t="shared" si="272"/>
        <v>0</v>
      </c>
      <c r="D889" s="129">
        <f ca="1">IF(A889&lt;$B$1,VLOOKUP(A889,[1]DI!$A$4:$B$15000,2),0)</f>
        <v>0</v>
      </c>
      <c r="E889" s="128">
        <f t="shared" ca="1" si="273"/>
        <v>1</v>
      </c>
      <c r="F889" s="128">
        <f ca="1">(TRUNC(PRODUCT($E$12:$E888),16))</f>
        <v>1.1269154332837501</v>
      </c>
      <c r="G889" s="128">
        <f t="shared" ca="1" si="274"/>
        <v>1.1267228876094899</v>
      </c>
      <c r="H889" s="128">
        <f t="shared" ca="1" si="275"/>
        <v>1.0001708899999999</v>
      </c>
      <c r="I889" s="129">
        <f t="shared" si="262"/>
        <v>0.02</v>
      </c>
      <c r="J889" s="136">
        <f t="shared" si="276"/>
        <v>43860</v>
      </c>
      <c r="K889" s="130">
        <f t="shared" si="277"/>
        <v>95</v>
      </c>
      <c r="L889" s="131">
        <f t="shared" si="278"/>
        <v>95</v>
      </c>
      <c r="M889" s="132">
        <f t="shared" si="279"/>
        <v>1.0074932110000001</v>
      </c>
      <c r="N889" s="132">
        <f t="shared" ca="1" si="280"/>
        <v>1.0076653820000001</v>
      </c>
      <c r="O889" s="131">
        <f t="shared" si="281"/>
        <v>0</v>
      </c>
      <c r="P889" s="17">
        <f t="shared" ca="1" si="282"/>
        <v>0</v>
      </c>
      <c r="Q889" s="133">
        <f t="shared" si="283"/>
        <v>0</v>
      </c>
      <c r="R889" s="134" t="str">
        <f t="shared" si="284"/>
        <v>J=</v>
      </c>
      <c r="S889" s="136">
        <f t="shared" si="285"/>
        <v>44214</v>
      </c>
      <c r="T889" s="135">
        <f t="shared" si="286"/>
        <v>0</v>
      </c>
      <c r="U889" s="12"/>
      <c r="V889" s="12"/>
      <c r="W889" s="12"/>
      <c r="X889" s="12"/>
      <c r="Y889" s="5"/>
      <c r="Z889" s="12"/>
      <c r="AA889" s="12"/>
      <c r="AB889" s="12"/>
      <c r="AC889" s="12"/>
      <c r="AD889" s="12"/>
      <c r="AE889" s="13"/>
      <c r="AF889" s="12"/>
      <c r="AG889" s="1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</row>
    <row r="890" spans="1:189" ht="12.75" x14ac:dyDescent="0.15">
      <c r="A890" s="127">
        <f t="shared" si="260"/>
        <v>44002</v>
      </c>
      <c r="B890" s="145" t="str">
        <f t="shared" ca="1" si="271"/>
        <v>n.d</v>
      </c>
      <c r="C890" s="128">
        <f t="shared" si="272"/>
        <v>0</v>
      </c>
      <c r="D890" s="129">
        <f ca="1">IF(A890&lt;$B$1,VLOOKUP(A890,[1]DI!$A$4:$B$15000,2),0)</f>
        <v>0</v>
      </c>
      <c r="E890" s="128">
        <f t="shared" ca="1" si="273"/>
        <v>1</v>
      </c>
      <c r="F890" s="128">
        <f ca="1">(TRUNC(PRODUCT($E$12:$E889),16))</f>
        <v>1.1269154332837501</v>
      </c>
      <c r="G890" s="128">
        <f t="shared" ca="1" si="274"/>
        <v>1.1267228876094899</v>
      </c>
      <c r="H890" s="128">
        <f t="shared" ca="1" si="275"/>
        <v>1.0001708899999999</v>
      </c>
      <c r="I890" s="129">
        <f t="shared" si="262"/>
        <v>0.02</v>
      </c>
      <c r="J890" s="136">
        <f t="shared" si="276"/>
        <v>43860</v>
      </c>
      <c r="K890" s="130">
        <f t="shared" si="277"/>
        <v>95</v>
      </c>
      <c r="L890" s="131">
        <f t="shared" si="278"/>
        <v>96</v>
      </c>
      <c r="M890" s="132">
        <f t="shared" si="279"/>
        <v>1.007572385</v>
      </c>
      <c r="N890" s="132">
        <f t="shared" ca="1" si="280"/>
        <v>1.007744569</v>
      </c>
      <c r="O890" s="131">
        <f t="shared" si="281"/>
        <v>0</v>
      </c>
      <c r="P890" s="17">
        <f t="shared" ca="1" si="282"/>
        <v>0</v>
      </c>
      <c r="Q890" s="133">
        <f t="shared" si="283"/>
        <v>0</v>
      </c>
      <c r="R890" s="134" t="str">
        <f t="shared" si="284"/>
        <v>J=</v>
      </c>
      <c r="S890" s="136">
        <f t="shared" si="285"/>
        <v>44214</v>
      </c>
      <c r="T890" s="135">
        <f t="shared" si="286"/>
        <v>0</v>
      </c>
      <c r="U890" s="12"/>
      <c r="V890" s="12"/>
      <c r="W890" s="12"/>
      <c r="X890" s="12"/>
      <c r="Y890" s="5"/>
      <c r="Z890" s="12"/>
      <c r="AA890" s="12"/>
      <c r="AB890" s="12"/>
      <c r="AC890" s="12"/>
      <c r="AD890" s="12"/>
      <c r="AE890" s="13"/>
      <c r="AF890" s="12"/>
      <c r="AG890" s="1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</row>
    <row r="891" spans="1:189" ht="12.75" x14ac:dyDescent="0.15">
      <c r="A891" s="127">
        <f t="shared" si="260"/>
        <v>44003</v>
      </c>
      <c r="B891" s="145" t="str">
        <f t="shared" ca="1" si="271"/>
        <v>n.d</v>
      </c>
      <c r="C891" s="128">
        <f t="shared" si="272"/>
        <v>0</v>
      </c>
      <c r="D891" s="129">
        <f ca="1">IF(A891&lt;$B$1,VLOOKUP(A891,[1]DI!$A$4:$B$15000,2),0)</f>
        <v>0</v>
      </c>
      <c r="E891" s="128">
        <f t="shared" ca="1" si="273"/>
        <v>1</v>
      </c>
      <c r="F891" s="128">
        <f ca="1">(TRUNC(PRODUCT($E$12:$E890),16))</f>
        <v>1.1269154332837501</v>
      </c>
      <c r="G891" s="128">
        <f t="shared" ca="1" si="274"/>
        <v>1.1267228876094899</v>
      </c>
      <c r="H891" s="128">
        <f t="shared" ca="1" si="275"/>
        <v>1.0001708899999999</v>
      </c>
      <c r="I891" s="129">
        <f t="shared" si="262"/>
        <v>0.02</v>
      </c>
      <c r="J891" s="136">
        <f t="shared" si="276"/>
        <v>43860</v>
      </c>
      <c r="K891" s="130">
        <f t="shared" si="277"/>
        <v>95</v>
      </c>
      <c r="L891" s="131">
        <f t="shared" si="278"/>
        <v>96</v>
      </c>
      <c r="M891" s="132">
        <f t="shared" si="279"/>
        <v>1.007572385</v>
      </c>
      <c r="N891" s="132">
        <f t="shared" ca="1" si="280"/>
        <v>1.007744569</v>
      </c>
      <c r="O891" s="131">
        <f t="shared" si="281"/>
        <v>0</v>
      </c>
      <c r="P891" s="17">
        <f t="shared" ca="1" si="282"/>
        <v>0</v>
      </c>
      <c r="Q891" s="133">
        <f t="shared" si="283"/>
        <v>0</v>
      </c>
      <c r="R891" s="134" t="str">
        <f t="shared" si="284"/>
        <v>J=</v>
      </c>
      <c r="S891" s="136">
        <f t="shared" si="285"/>
        <v>44214</v>
      </c>
      <c r="T891" s="135">
        <f t="shared" si="286"/>
        <v>0</v>
      </c>
      <c r="U891" s="12"/>
      <c r="V891" s="12"/>
      <c r="W891" s="12"/>
      <c r="X891" s="12"/>
      <c r="Y891" s="5"/>
      <c r="Z891" s="12"/>
      <c r="AA891" s="12"/>
      <c r="AB891" s="12"/>
      <c r="AC891" s="12"/>
      <c r="AD891" s="12"/>
      <c r="AE891" s="13"/>
      <c r="AF891" s="12"/>
      <c r="AG891" s="1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</row>
    <row r="892" spans="1:189" ht="12.75" x14ac:dyDescent="0.15">
      <c r="A892" s="127">
        <f t="shared" si="260"/>
        <v>44004</v>
      </c>
      <c r="B892" s="145" t="str">
        <f t="shared" ca="1" si="271"/>
        <v>n.d</v>
      </c>
      <c r="C892" s="128">
        <f t="shared" si="272"/>
        <v>0</v>
      </c>
      <c r="D892" s="129">
        <f ca="1">IF(A892&lt;$B$1,VLOOKUP(A892,[1]DI!$A$4:$B$15000,2),0)</f>
        <v>0</v>
      </c>
      <c r="E892" s="128">
        <f t="shared" ca="1" si="273"/>
        <v>1</v>
      </c>
      <c r="F892" s="128">
        <f ca="1">(TRUNC(PRODUCT($E$12:$E891),16))</f>
        <v>1.1269154332837501</v>
      </c>
      <c r="G892" s="128">
        <f t="shared" ca="1" si="274"/>
        <v>1.1267228876094899</v>
      </c>
      <c r="H892" s="128">
        <f t="shared" ca="1" si="275"/>
        <v>1.0001708899999999</v>
      </c>
      <c r="I892" s="129">
        <f t="shared" si="262"/>
        <v>0.02</v>
      </c>
      <c r="J892" s="136">
        <f t="shared" si="276"/>
        <v>43860</v>
      </c>
      <c r="K892" s="130">
        <f t="shared" si="277"/>
        <v>96</v>
      </c>
      <c r="L892" s="131">
        <f t="shared" si="278"/>
        <v>96</v>
      </c>
      <c r="M892" s="132">
        <f t="shared" si="279"/>
        <v>1.007572385</v>
      </c>
      <c r="N892" s="132">
        <f t="shared" ca="1" si="280"/>
        <v>1.007744569</v>
      </c>
      <c r="O892" s="131">
        <f t="shared" si="281"/>
        <v>0</v>
      </c>
      <c r="P892" s="17">
        <f t="shared" ca="1" si="282"/>
        <v>0</v>
      </c>
      <c r="Q892" s="133">
        <f t="shared" si="283"/>
        <v>0</v>
      </c>
      <c r="R892" s="134" t="str">
        <f t="shared" si="284"/>
        <v>J=</v>
      </c>
      <c r="S892" s="136">
        <f t="shared" si="285"/>
        <v>44214</v>
      </c>
      <c r="T892" s="135">
        <f t="shared" si="286"/>
        <v>0</v>
      </c>
      <c r="U892" s="12"/>
      <c r="V892" s="12"/>
      <c r="W892" s="12"/>
      <c r="X892" s="12"/>
      <c r="Y892" s="5"/>
      <c r="Z892" s="12"/>
      <c r="AA892" s="12"/>
      <c r="AB892" s="12"/>
      <c r="AC892" s="12"/>
      <c r="AD892" s="12"/>
      <c r="AE892" s="13"/>
      <c r="AF892" s="12"/>
      <c r="AG892" s="1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</row>
    <row r="893" spans="1:189" ht="12.75" x14ac:dyDescent="0.15">
      <c r="A893" s="127">
        <f t="shared" si="260"/>
        <v>44005</v>
      </c>
      <c r="B893" s="145" t="str">
        <f t="shared" ca="1" si="271"/>
        <v>n.d</v>
      </c>
      <c r="C893" s="128">
        <f t="shared" si="272"/>
        <v>0</v>
      </c>
      <c r="D893" s="129">
        <f ca="1">IF(A893&lt;$B$1,VLOOKUP(A893,[1]DI!$A$4:$B$15000,2),0)</f>
        <v>0</v>
      </c>
      <c r="E893" s="128">
        <f t="shared" ca="1" si="273"/>
        <v>1</v>
      </c>
      <c r="F893" s="128">
        <f ca="1">(TRUNC(PRODUCT($E$12:$E892),16))</f>
        <v>1.1269154332837501</v>
      </c>
      <c r="G893" s="128">
        <f t="shared" ca="1" si="274"/>
        <v>1.1267228876094899</v>
      </c>
      <c r="H893" s="128">
        <f t="shared" ca="1" si="275"/>
        <v>1.0001708899999999</v>
      </c>
      <c r="I893" s="129">
        <f t="shared" si="262"/>
        <v>0.02</v>
      </c>
      <c r="J893" s="136">
        <f t="shared" si="276"/>
        <v>43860</v>
      </c>
      <c r="K893" s="130">
        <f t="shared" si="277"/>
        <v>97</v>
      </c>
      <c r="L893" s="131">
        <f t="shared" si="278"/>
        <v>97</v>
      </c>
      <c r="M893" s="132">
        <f t="shared" si="279"/>
        <v>1.007651565</v>
      </c>
      <c r="N893" s="132">
        <f t="shared" ca="1" si="280"/>
        <v>1.007823763</v>
      </c>
      <c r="O893" s="131">
        <f t="shared" si="281"/>
        <v>0</v>
      </c>
      <c r="P893" s="17">
        <f t="shared" ca="1" si="282"/>
        <v>0</v>
      </c>
      <c r="Q893" s="133">
        <f t="shared" si="283"/>
        <v>0</v>
      </c>
      <c r="R893" s="134" t="str">
        <f t="shared" si="284"/>
        <v>J=</v>
      </c>
      <c r="S893" s="136">
        <f t="shared" si="285"/>
        <v>44214</v>
      </c>
      <c r="T893" s="135">
        <f t="shared" si="286"/>
        <v>0</v>
      </c>
      <c r="U893" s="12"/>
      <c r="V893" s="12"/>
      <c r="W893" s="12"/>
      <c r="X893" s="12"/>
      <c r="Y893" s="5"/>
      <c r="Z893" s="12"/>
      <c r="AA893" s="12"/>
      <c r="AB893" s="12"/>
      <c r="AC893" s="12"/>
      <c r="AD893" s="12"/>
      <c r="AE893" s="13"/>
      <c r="AF893" s="12"/>
      <c r="AG893" s="1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</row>
    <row r="894" spans="1:189" ht="12.75" x14ac:dyDescent="0.15">
      <c r="A894" s="127">
        <f t="shared" si="260"/>
        <v>44006</v>
      </c>
      <c r="B894" s="145" t="str">
        <f t="shared" ca="1" si="271"/>
        <v>n.d</v>
      </c>
      <c r="C894" s="128">
        <f t="shared" si="272"/>
        <v>0</v>
      </c>
      <c r="D894" s="129">
        <f ca="1">IF(A894&lt;$B$1,VLOOKUP(A894,[1]DI!$A$4:$B$15000,2),0)</f>
        <v>0</v>
      </c>
      <c r="E894" s="128">
        <f t="shared" ca="1" si="273"/>
        <v>1</v>
      </c>
      <c r="F894" s="128">
        <f ca="1">(TRUNC(PRODUCT($E$12:$E893),16))</f>
        <v>1.1269154332837501</v>
      </c>
      <c r="G894" s="128">
        <f t="shared" ca="1" si="274"/>
        <v>1.1267228876094899</v>
      </c>
      <c r="H894" s="128">
        <f t="shared" ca="1" si="275"/>
        <v>1.0001708899999999</v>
      </c>
      <c r="I894" s="129">
        <f t="shared" si="262"/>
        <v>0.02</v>
      </c>
      <c r="J894" s="136">
        <f t="shared" si="276"/>
        <v>43860</v>
      </c>
      <c r="K894" s="130">
        <f t="shared" si="277"/>
        <v>98</v>
      </c>
      <c r="L894" s="131">
        <f t="shared" si="278"/>
        <v>98</v>
      </c>
      <c r="M894" s="132">
        <f t="shared" si="279"/>
        <v>1.007730751</v>
      </c>
      <c r="N894" s="132">
        <f t="shared" ca="1" si="280"/>
        <v>1.007902962</v>
      </c>
      <c r="O894" s="131">
        <f t="shared" si="281"/>
        <v>0</v>
      </c>
      <c r="P894" s="17">
        <f t="shared" ca="1" si="282"/>
        <v>0</v>
      </c>
      <c r="Q894" s="133">
        <f t="shared" si="283"/>
        <v>0</v>
      </c>
      <c r="R894" s="134" t="str">
        <f t="shared" si="284"/>
        <v>J=</v>
      </c>
      <c r="S894" s="136">
        <f t="shared" si="285"/>
        <v>44214</v>
      </c>
      <c r="T894" s="135">
        <f t="shared" si="286"/>
        <v>0</v>
      </c>
      <c r="U894" s="12"/>
      <c r="V894" s="12"/>
      <c r="W894" s="12"/>
      <c r="X894" s="12"/>
      <c r="Y894" s="5"/>
      <c r="Z894" s="12"/>
      <c r="AA894" s="12"/>
      <c r="AB894" s="12"/>
      <c r="AC894" s="12"/>
      <c r="AD894" s="12"/>
      <c r="AE894" s="13"/>
      <c r="AF894" s="12"/>
      <c r="AG894" s="1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</row>
    <row r="895" spans="1:189" ht="12.75" x14ac:dyDescent="0.15">
      <c r="A895" s="127">
        <f t="shared" si="260"/>
        <v>44007</v>
      </c>
      <c r="B895" s="145" t="str">
        <f t="shared" ca="1" si="271"/>
        <v>n.d</v>
      </c>
      <c r="C895" s="128">
        <f t="shared" si="272"/>
        <v>0</v>
      </c>
      <c r="D895" s="129">
        <f ca="1">IF(A895&lt;$B$1,VLOOKUP(A895,[1]DI!$A$4:$B$15000,2),0)</f>
        <v>0</v>
      </c>
      <c r="E895" s="128">
        <f t="shared" ca="1" si="273"/>
        <v>1</v>
      </c>
      <c r="F895" s="128">
        <f ca="1">(TRUNC(PRODUCT($E$12:$E894),16))</f>
        <v>1.1269154332837501</v>
      </c>
      <c r="G895" s="128">
        <f t="shared" ca="1" si="274"/>
        <v>1.1267228876094899</v>
      </c>
      <c r="H895" s="128">
        <f t="shared" ca="1" si="275"/>
        <v>1.0001708899999999</v>
      </c>
      <c r="I895" s="129">
        <f t="shared" si="262"/>
        <v>0.02</v>
      </c>
      <c r="J895" s="136">
        <f t="shared" si="276"/>
        <v>43860</v>
      </c>
      <c r="K895" s="130">
        <f t="shared" si="277"/>
        <v>99</v>
      </c>
      <c r="L895" s="131">
        <f t="shared" si="278"/>
        <v>99</v>
      </c>
      <c r="M895" s="132">
        <f t="shared" si="279"/>
        <v>1.007809943</v>
      </c>
      <c r="N895" s="132">
        <f t="shared" ca="1" si="280"/>
        <v>1.0079821680000001</v>
      </c>
      <c r="O895" s="131">
        <f t="shared" si="281"/>
        <v>0</v>
      </c>
      <c r="P895" s="17">
        <f t="shared" ca="1" si="282"/>
        <v>0</v>
      </c>
      <c r="Q895" s="133">
        <f t="shared" si="283"/>
        <v>0</v>
      </c>
      <c r="R895" s="134" t="str">
        <f t="shared" si="284"/>
        <v>J=</v>
      </c>
      <c r="S895" s="136">
        <f t="shared" si="285"/>
        <v>44214</v>
      </c>
      <c r="T895" s="135">
        <f t="shared" si="286"/>
        <v>0</v>
      </c>
      <c r="U895" s="12"/>
      <c r="V895" s="12"/>
      <c r="W895" s="12"/>
      <c r="X895" s="12"/>
      <c r="Y895" s="5"/>
      <c r="Z895" s="12"/>
      <c r="AA895" s="12"/>
      <c r="AB895" s="12"/>
      <c r="AC895" s="12"/>
      <c r="AD895" s="12"/>
      <c r="AE895" s="13"/>
      <c r="AF895" s="12"/>
      <c r="AG895" s="1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</row>
    <row r="896" spans="1:189" ht="12.75" x14ac:dyDescent="0.15">
      <c r="A896" s="127">
        <f t="shared" si="260"/>
        <v>44008</v>
      </c>
      <c r="B896" s="145" t="str">
        <f t="shared" ca="1" si="271"/>
        <v>n.d</v>
      </c>
      <c r="C896" s="128">
        <f t="shared" si="272"/>
        <v>0</v>
      </c>
      <c r="D896" s="129">
        <f ca="1">IF(A896&lt;$B$1,VLOOKUP(A896,[1]DI!$A$4:$B$15000,2),0)</f>
        <v>0</v>
      </c>
      <c r="E896" s="128">
        <f t="shared" ca="1" si="273"/>
        <v>1</v>
      </c>
      <c r="F896" s="128">
        <f ca="1">(TRUNC(PRODUCT($E$12:$E895),16))</f>
        <v>1.1269154332837501</v>
      </c>
      <c r="G896" s="128">
        <f t="shared" ca="1" si="274"/>
        <v>1.1267228876094899</v>
      </c>
      <c r="H896" s="128">
        <f t="shared" ca="1" si="275"/>
        <v>1.0001708899999999</v>
      </c>
      <c r="I896" s="129">
        <f t="shared" si="262"/>
        <v>0.02</v>
      </c>
      <c r="J896" s="136">
        <f t="shared" si="276"/>
        <v>43860</v>
      </c>
      <c r="K896" s="130">
        <f t="shared" si="277"/>
        <v>100</v>
      </c>
      <c r="L896" s="131">
        <f t="shared" si="278"/>
        <v>100</v>
      </c>
      <c r="M896" s="132">
        <f t="shared" si="279"/>
        <v>1.007889142</v>
      </c>
      <c r="N896" s="132">
        <f t="shared" ca="1" si="280"/>
        <v>1.00806138</v>
      </c>
      <c r="O896" s="131">
        <f t="shared" si="281"/>
        <v>0</v>
      </c>
      <c r="P896" s="17">
        <f t="shared" ca="1" si="282"/>
        <v>0</v>
      </c>
      <c r="Q896" s="133">
        <f t="shared" si="283"/>
        <v>0</v>
      </c>
      <c r="R896" s="134" t="str">
        <f t="shared" si="284"/>
        <v>J=</v>
      </c>
      <c r="S896" s="136">
        <f t="shared" si="285"/>
        <v>44214</v>
      </c>
      <c r="T896" s="135">
        <f t="shared" si="286"/>
        <v>0</v>
      </c>
      <c r="U896" s="12"/>
      <c r="V896" s="12"/>
      <c r="W896" s="12"/>
      <c r="X896" s="12"/>
      <c r="Y896" s="5"/>
      <c r="Z896" s="12"/>
      <c r="AA896" s="12"/>
      <c r="AB896" s="12"/>
      <c r="AC896" s="12"/>
      <c r="AD896" s="12"/>
      <c r="AE896" s="13"/>
      <c r="AF896" s="12"/>
      <c r="AG896" s="1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</row>
    <row r="897" spans="1:189" ht="12.75" x14ac:dyDescent="0.15">
      <c r="A897" s="127">
        <f t="shared" si="260"/>
        <v>44009</v>
      </c>
      <c r="B897" s="145" t="str">
        <f t="shared" ca="1" si="271"/>
        <v>n.d</v>
      </c>
      <c r="C897" s="128">
        <f t="shared" si="272"/>
        <v>0</v>
      </c>
      <c r="D897" s="129">
        <f ca="1">IF(A897&lt;$B$1,VLOOKUP(A897,[1]DI!$A$4:$B$15000,2),0)</f>
        <v>0</v>
      </c>
      <c r="E897" s="128">
        <f t="shared" ca="1" si="273"/>
        <v>1</v>
      </c>
      <c r="F897" s="128">
        <f ca="1">(TRUNC(PRODUCT($E$12:$E896),16))</f>
        <v>1.1269154332837501</v>
      </c>
      <c r="G897" s="128">
        <f t="shared" ca="1" si="274"/>
        <v>1.1267228876094899</v>
      </c>
      <c r="H897" s="128">
        <f t="shared" ca="1" si="275"/>
        <v>1.0001708899999999</v>
      </c>
      <c r="I897" s="129">
        <f t="shared" si="262"/>
        <v>0.02</v>
      </c>
      <c r="J897" s="136">
        <f t="shared" si="276"/>
        <v>43860</v>
      </c>
      <c r="K897" s="130">
        <f t="shared" si="277"/>
        <v>100</v>
      </c>
      <c r="L897" s="131">
        <f t="shared" si="278"/>
        <v>101</v>
      </c>
      <c r="M897" s="132">
        <f t="shared" si="279"/>
        <v>1.007968347</v>
      </c>
      <c r="N897" s="132">
        <f t="shared" ca="1" si="280"/>
        <v>1.0081405990000001</v>
      </c>
      <c r="O897" s="131">
        <f t="shared" si="281"/>
        <v>0</v>
      </c>
      <c r="P897" s="17">
        <f t="shared" ca="1" si="282"/>
        <v>0</v>
      </c>
      <c r="Q897" s="133">
        <f t="shared" si="283"/>
        <v>0</v>
      </c>
      <c r="R897" s="134" t="str">
        <f t="shared" si="284"/>
        <v>J=</v>
      </c>
      <c r="S897" s="136">
        <f t="shared" si="285"/>
        <v>44214</v>
      </c>
      <c r="T897" s="135">
        <f t="shared" si="286"/>
        <v>0</v>
      </c>
      <c r="U897" s="12"/>
      <c r="V897" s="12"/>
      <c r="W897" s="12"/>
      <c r="X897" s="12"/>
      <c r="Y897" s="5"/>
      <c r="Z897" s="12"/>
      <c r="AA897" s="12"/>
      <c r="AB897" s="12"/>
      <c r="AC897" s="12"/>
      <c r="AD897" s="12"/>
      <c r="AE897" s="13"/>
      <c r="AF897" s="12"/>
      <c r="AG897" s="1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</row>
    <row r="898" spans="1:189" ht="12.75" x14ac:dyDescent="0.15">
      <c r="A898" s="127">
        <f t="shared" si="260"/>
        <v>44010</v>
      </c>
      <c r="B898" s="145" t="str">
        <f t="shared" ca="1" si="271"/>
        <v>n.d</v>
      </c>
      <c r="C898" s="128">
        <f t="shared" si="272"/>
        <v>0</v>
      </c>
      <c r="D898" s="129">
        <f ca="1">IF(A898&lt;$B$1,VLOOKUP(A898,[1]DI!$A$4:$B$15000,2),0)</f>
        <v>0</v>
      </c>
      <c r="E898" s="128">
        <f t="shared" ca="1" si="273"/>
        <v>1</v>
      </c>
      <c r="F898" s="128">
        <f ca="1">(TRUNC(PRODUCT($E$12:$E897),16))</f>
        <v>1.1269154332837501</v>
      </c>
      <c r="G898" s="128">
        <f t="shared" ca="1" si="274"/>
        <v>1.1267228876094899</v>
      </c>
      <c r="H898" s="128">
        <f t="shared" ca="1" si="275"/>
        <v>1.0001708899999999</v>
      </c>
      <c r="I898" s="129">
        <f t="shared" si="262"/>
        <v>0.02</v>
      </c>
      <c r="J898" s="136">
        <f t="shared" si="276"/>
        <v>43860</v>
      </c>
      <c r="K898" s="130">
        <f t="shared" si="277"/>
        <v>100</v>
      </c>
      <c r="L898" s="131">
        <f t="shared" si="278"/>
        <v>101</v>
      </c>
      <c r="M898" s="132">
        <f t="shared" si="279"/>
        <v>1.007968347</v>
      </c>
      <c r="N898" s="132">
        <f t="shared" ca="1" si="280"/>
        <v>1.0081405990000001</v>
      </c>
      <c r="O898" s="131">
        <f t="shared" si="281"/>
        <v>0</v>
      </c>
      <c r="P898" s="17">
        <f t="shared" ca="1" si="282"/>
        <v>0</v>
      </c>
      <c r="Q898" s="133">
        <f t="shared" si="283"/>
        <v>0</v>
      </c>
      <c r="R898" s="134" t="str">
        <f t="shared" si="284"/>
        <v>J=</v>
      </c>
      <c r="S898" s="136">
        <f t="shared" si="285"/>
        <v>44214</v>
      </c>
      <c r="T898" s="135">
        <f t="shared" si="286"/>
        <v>0</v>
      </c>
      <c r="U898" s="12"/>
      <c r="V898" s="12"/>
      <c r="W898" s="12"/>
      <c r="X898" s="12"/>
      <c r="Y898" s="5"/>
      <c r="Z898" s="12"/>
      <c r="AA898" s="12"/>
      <c r="AB898" s="12"/>
      <c r="AC898" s="12"/>
      <c r="AD898" s="12"/>
      <c r="AE898" s="13"/>
      <c r="AF898" s="12"/>
      <c r="AG898" s="1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</row>
    <row r="899" spans="1:189" ht="12.75" x14ac:dyDescent="0.15">
      <c r="A899" s="127">
        <f t="shared" si="260"/>
        <v>44011</v>
      </c>
      <c r="B899" s="145" t="str">
        <f t="shared" ca="1" si="271"/>
        <v>n.d</v>
      </c>
      <c r="C899" s="128">
        <f t="shared" si="272"/>
        <v>0</v>
      </c>
      <c r="D899" s="129">
        <f ca="1">IF(A899&lt;$B$1,VLOOKUP(A899,[1]DI!$A$4:$B$15000,2),0)</f>
        <v>0</v>
      </c>
      <c r="E899" s="128">
        <f t="shared" ca="1" si="273"/>
        <v>1</v>
      </c>
      <c r="F899" s="128">
        <f ca="1">(TRUNC(PRODUCT($E$12:$E898),16))</f>
        <v>1.1269154332837501</v>
      </c>
      <c r="G899" s="128">
        <f t="shared" ca="1" si="274"/>
        <v>1.1267228876094899</v>
      </c>
      <c r="H899" s="128">
        <f t="shared" ca="1" si="275"/>
        <v>1.0001708899999999</v>
      </c>
      <c r="I899" s="129">
        <f t="shared" si="262"/>
        <v>0.02</v>
      </c>
      <c r="J899" s="136">
        <f t="shared" si="276"/>
        <v>43860</v>
      </c>
      <c r="K899" s="130">
        <f t="shared" si="277"/>
        <v>101</v>
      </c>
      <c r="L899" s="131">
        <f t="shared" si="278"/>
        <v>101</v>
      </c>
      <c r="M899" s="132">
        <f t="shared" si="279"/>
        <v>1.007968347</v>
      </c>
      <c r="N899" s="132">
        <f t="shared" ca="1" si="280"/>
        <v>1.0081405990000001</v>
      </c>
      <c r="O899" s="131">
        <f t="shared" si="281"/>
        <v>0</v>
      </c>
      <c r="P899" s="17">
        <f t="shared" ca="1" si="282"/>
        <v>0</v>
      </c>
      <c r="Q899" s="133">
        <f t="shared" si="283"/>
        <v>0</v>
      </c>
      <c r="R899" s="134" t="str">
        <f t="shared" si="284"/>
        <v>J=</v>
      </c>
      <c r="S899" s="136">
        <f t="shared" si="285"/>
        <v>44214</v>
      </c>
      <c r="T899" s="135">
        <f t="shared" si="286"/>
        <v>0</v>
      </c>
      <c r="U899" s="12"/>
      <c r="V899" s="12"/>
      <c r="W899" s="12"/>
      <c r="X899" s="12"/>
      <c r="Y899" s="5"/>
      <c r="Z899" s="12"/>
      <c r="AA899" s="12"/>
      <c r="AB899" s="12"/>
      <c r="AC899" s="12"/>
      <c r="AD899" s="12"/>
      <c r="AE899" s="13"/>
      <c r="AF899" s="12"/>
      <c r="AG899" s="1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</row>
    <row r="900" spans="1:189" ht="12.75" x14ac:dyDescent="0.15">
      <c r="A900" s="127">
        <f t="shared" si="260"/>
        <v>44012</v>
      </c>
      <c r="B900" s="145" t="str">
        <f t="shared" ca="1" si="271"/>
        <v>n.d</v>
      </c>
      <c r="C900" s="128">
        <f t="shared" si="272"/>
        <v>0</v>
      </c>
      <c r="D900" s="129">
        <f ca="1">IF(A900&lt;$B$1,VLOOKUP(A900,[1]DI!$A$4:$B$15000,2),0)</f>
        <v>0</v>
      </c>
      <c r="E900" s="128">
        <f t="shared" ca="1" si="273"/>
        <v>1</v>
      </c>
      <c r="F900" s="128">
        <f ca="1">(TRUNC(PRODUCT($E$12:$E899),16))</f>
        <v>1.1269154332837501</v>
      </c>
      <c r="G900" s="128">
        <f t="shared" ca="1" si="274"/>
        <v>1.1267228876094899</v>
      </c>
      <c r="H900" s="128">
        <f t="shared" ca="1" si="275"/>
        <v>1.0001708899999999</v>
      </c>
      <c r="I900" s="129">
        <f t="shared" si="262"/>
        <v>0.02</v>
      </c>
      <c r="J900" s="136">
        <f t="shared" si="276"/>
        <v>43860</v>
      </c>
      <c r="K900" s="130">
        <f t="shared" si="277"/>
        <v>102</v>
      </c>
      <c r="L900" s="131">
        <f t="shared" si="278"/>
        <v>102</v>
      </c>
      <c r="M900" s="132">
        <f t="shared" si="279"/>
        <v>1.0080475579999999</v>
      </c>
      <c r="N900" s="132">
        <f t="shared" ca="1" si="280"/>
        <v>1.0082198229999999</v>
      </c>
      <c r="O900" s="131">
        <f t="shared" si="281"/>
        <v>0</v>
      </c>
      <c r="P900" s="17">
        <f t="shared" ca="1" si="282"/>
        <v>0</v>
      </c>
      <c r="Q900" s="133">
        <f t="shared" si="283"/>
        <v>0</v>
      </c>
      <c r="R900" s="134" t="str">
        <f t="shared" si="284"/>
        <v>J=</v>
      </c>
      <c r="S900" s="136">
        <f t="shared" si="285"/>
        <v>44214</v>
      </c>
      <c r="T900" s="135">
        <f t="shared" si="286"/>
        <v>0</v>
      </c>
      <c r="U900" s="12"/>
      <c r="V900" s="12"/>
      <c r="W900" s="12"/>
      <c r="X900" s="12"/>
      <c r="Y900" s="5"/>
      <c r="Z900" s="12"/>
      <c r="AA900" s="12"/>
      <c r="AB900" s="12"/>
      <c r="AC900" s="12"/>
      <c r="AD900" s="12"/>
      <c r="AE900" s="13"/>
      <c r="AF900" s="12"/>
      <c r="AG900" s="1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</row>
    <row r="901" spans="1:189" ht="12.75" x14ac:dyDescent="0.15">
      <c r="A901" s="127">
        <f t="shared" si="260"/>
        <v>44013</v>
      </c>
      <c r="B901" s="145" t="str">
        <f t="shared" ca="1" si="271"/>
        <v>n.d</v>
      </c>
      <c r="C901" s="128">
        <f t="shared" si="272"/>
        <v>0</v>
      </c>
      <c r="D901" s="129">
        <f ca="1">IF(A901&lt;$B$1,VLOOKUP(A901,[1]DI!$A$4:$B$15000,2),0)</f>
        <v>0</v>
      </c>
      <c r="E901" s="128">
        <f t="shared" ca="1" si="273"/>
        <v>1</v>
      </c>
      <c r="F901" s="128">
        <f ca="1">(TRUNC(PRODUCT($E$12:$E900),16))</f>
        <v>1.1269154332837501</v>
      </c>
      <c r="G901" s="128">
        <f t="shared" ca="1" si="274"/>
        <v>1.1267228876094899</v>
      </c>
      <c r="H901" s="128">
        <f t="shared" ca="1" si="275"/>
        <v>1.0001708899999999</v>
      </c>
      <c r="I901" s="129">
        <f t="shared" si="262"/>
        <v>0.02</v>
      </c>
      <c r="J901" s="136">
        <f t="shared" si="276"/>
        <v>43860</v>
      </c>
      <c r="K901" s="130">
        <f t="shared" si="277"/>
        <v>103</v>
      </c>
      <c r="L901" s="131">
        <f t="shared" si="278"/>
        <v>103</v>
      </c>
      <c r="M901" s="132">
        <f t="shared" si="279"/>
        <v>1.008126775</v>
      </c>
      <c r="N901" s="132">
        <f t="shared" ca="1" si="280"/>
        <v>1.0082990540000001</v>
      </c>
      <c r="O901" s="131">
        <f t="shared" si="281"/>
        <v>0</v>
      </c>
      <c r="P901" s="17">
        <f t="shared" ca="1" si="282"/>
        <v>0</v>
      </c>
      <c r="Q901" s="133">
        <f t="shared" si="283"/>
        <v>0</v>
      </c>
      <c r="R901" s="134" t="str">
        <f t="shared" si="284"/>
        <v>J=</v>
      </c>
      <c r="S901" s="136">
        <f t="shared" si="285"/>
        <v>44214</v>
      </c>
      <c r="T901" s="135">
        <f t="shared" si="286"/>
        <v>0</v>
      </c>
      <c r="U901" s="12"/>
      <c r="V901" s="12"/>
      <c r="W901" s="12"/>
      <c r="X901" s="12"/>
      <c r="Y901" s="5"/>
      <c r="Z901" s="12"/>
      <c r="AA901" s="12"/>
      <c r="AB901" s="12"/>
      <c r="AC901" s="12"/>
      <c r="AD901" s="12"/>
      <c r="AE901" s="13"/>
      <c r="AF901" s="12"/>
      <c r="AG901" s="1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</row>
    <row r="902" spans="1:189" ht="12.75" x14ac:dyDescent="0.15">
      <c r="A902" s="127">
        <f t="shared" si="260"/>
        <v>44014</v>
      </c>
      <c r="B902" s="145" t="str">
        <f t="shared" ca="1" si="271"/>
        <v>n.d</v>
      </c>
      <c r="C902" s="128">
        <f t="shared" si="272"/>
        <v>0</v>
      </c>
      <c r="D902" s="129">
        <f ca="1">IF(A902&lt;$B$1,VLOOKUP(A902,[1]DI!$A$4:$B$15000,2),0)</f>
        <v>0</v>
      </c>
      <c r="E902" s="128">
        <f t="shared" ca="1" si="273"/>
        <v>1</v>
      </c>
      <c r="F902" s="128">
        <f ca="1">(TRUNC(PRODUCT($E$12:$E901),16))</f>
        <v>1.1269154332837501</v>
      </c>
      <c r="G902" s="128">
        <f t="shared" ca="1" si="274"/>
        <v>1.1267228876094899</v>
      </c>
      <c r="H902" s="128">
        <f t="shared" ca="1" si="275"/>
        <v>1.0001708899999999</v>
      </c>
      <c r="I902" s="129">
        <f t="shared" si="262"/>
        <v>0.02</v>
      </c>
      <c r="J902" s="136">
        <f t="shared" si="276"/>
        <v>43860</v>
      </c>
      <c r="K902" s="130">
        <f t="shared" si="277"/>
        <v>104</v>
      </c>
      <c r="L902" s="131">
        <f t="shared" si="278"/>
        <v>104</v>
      </c>
      <c r="M902" s="132">
        <f t="shared" si="279"/>
        <v>1.0082059990000001</v>
      </c>
      <c r="N902" s="132">
        <f t="shared" ca="1" si="280"/>
        <v>1.0083782910000001</v>
      </c>
      <c r="O902" s="131">
        <f t="shared" si="281"/>
        <v>0</v>
      </c>
      <c r="P902" s="17">
        <f t="shared" ca="1" si="282"/>
        <v>0</v>
      </c>
      <c r="Q902" s="133">
        <f t="shared" si="283"/>
        <v>0</v>
      </c>
      <c r="R902" s="134" t="str">
        <f t="shared" si="284"/>
        <v>J=</v>
      </c>
      <c r="S902" s="136">
        <f t="shared" si="285"/>
        <v>44214</v>
      </c>
      <c r="T902" s="135">
        <f t="shared" si="286"/>
        <v>0</v>
      </c>
      <c r="U902" s="12"/>
      <c r="V902" s="12"/>
      <c r="W902" s="12"/>
      <c r="X902" s="12"/>
      <c r="Y902" s="5"/>
      <c r="Z902" s="12"/>
      <c r="AA902" s="12"/>
      <c r="AB902" s="12"/>
      <c r="AC902" s="12"/>
      <c r="AD902" s="12"/>
      <c r="AE902" s="13"/>
      <c r="AF902" s="12"/>
      <c r="AG902" s="1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</row>
    <row r="903" spans="1:189" ht="12.75" x14ac:dyDescent="0.15">
      <c r="A903" s="127">
        <f t="shared" si="260"/>
        <v>44015</v>
      </c>
      <c r="B903" s="145" t="str">
        <f t="shared" ca="1" si="271"/>
        <v>n.d</v>
      </c>
      <c r="C903" s="128">
        <f t="shared" si="272"/>
        <v>0</v>
      </c>
      <c r="D903" s="129">
        <f ca="1">IF(A903&lt;$B$1,VLOOKUP(A903,[1]DI!$A$4:$B$15000,2),0)</f>
        <v>0</v>
      </c>
      <c r="E903" s="128">
        <f t="shared" ca="1" si="273"/>
        <v>1</v>
      </c>
      <c r="F903" s="128">
        <f ca="1">(TRUNC(PRODUCT($E$12:$E902),16))</f>
        <v>1.1269154332837501</v>
      </c>
      <c r="G903" s="128">
        <f t="shared" ca="1" si="274"/>
        <v>1.1267228876094899</v>
      </c>
      <c r="H903" s="128">
        <f t="shared" ca="1" si="275"/>
        <v>1.0001708899999999</v>
      </c>
      <c r="I903" s="129">
        <f t="shared" si="262"/>
        <v>0.02</v>
      </c>
      <c r="J903" s="136">
        <f t="shared" si="276"/>
        <v>43860</v>
      </c>
      <c r="K903" s="130">
        <f t="shared" si="277"/>
        <v>105</v>
      </c>
      <c r="L903" s="131">
        <f t="shared" si="278"/>
        <v>105</v>
      </c>
      <c r="M903" s="132">
        <f t="shared" si="279"/>
        <v>1.0082852289999999</v>
      </c>
      <c r="N903" s="132">
        <f t="shared" ca="1" si="280"/>
        <v>1.008457535</v>
      </c>
      <c r="O903" s="131">
        <f t="shared" si="281"/>
        <v>0</v>
      </c>
      <c r="P903" s="17">
        <f t="shared" ca="1" si="282"/>
        <v>0</v>
      </c>
      <c r="Q903" s="133">
        <f t="shared" si="283"/>
        <v>0</v>
      </c>
      <c r="R903" s="134" t="str">
        <f t="shared" si="284"/>
        <v>J=</v>
      </c>
      <c r="S903" s="136">
        <f t="shared" si="285"/>
        <v>44214</v>
      </c>
      <c r="T903" s="135">
        <f t="shared" si="286"/>
        <v>0</v>
      </c>
      <c r="U903" s="12"/>
      <c r="V903" s="12"/>
      <c r="W903" s="12"/>
      <c r="X903" s="12"/>
      <c r="Y903" s="5"/>
      <c r="Z903" s="12"/>
      <c r="AA903" s="12"/>
      <c r="AB903" s="12"/>
      <c r="AC903" s="12"/>
      <c r="AD903" s="12"/>
      <c r="AE903" s="13"/>
      <c r="AF903" s="12"/>
      <c r="AG903" s="1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</row>
    <row r="904" spans="1:189" ht="12.75" x14ac:dyDescent="0.15">
      <c r="A904" s="127">
        <f t="shared" si="260"/>
        <v>44016</v>
      </c>
      <c r="B904" s="145" t="str">
        <f t="shared" ca="1" si="271"/>
        <v>n.d</v>
      </c>
      <c r="C904" s="128">
        <f t="shared" si="272"/>
        <v>0</v>
      </c>
      <c r="D904" s="129">
        <f ca="1">IF(A904&lt;$B$1,VLOOKUP(A904,[1]DI!$A$4:$B$15000,2),0)</f>
        <v>0</v>
      </c>
      <c r="E904" s="128">
        <f t="shared" ca="1" si="273"/>
        <v>1</v>
      </c>
      <c r="F904" s="128">
        <f ca="1">(TRUNC(PRODUCT($E$12:$E903),16))</f>
        <v>1.1269154332837501</v>
      </c>
      <c r="G904" s="128">
        <f t="shared" ca="1" si="274"/>
        <v>1.1267228876094899</v>
      </c>
      <c r="H904" s="128">
        <f t="shared" ca="1" si="275"/>
        <v>1.0001708899999999</v>
      </c>
      <c r="I904" s="129">
        <f t="shared" si="262"/>
        <v>0.02</v>
      </c>
      <c r="J904" s="136">
        <f t="shared" si="276"/>
        <v>43860</v>
      </c>
      <c r="K904" s="130">
        <f t="shared" si="277"/>
        <v>105</v>
      </c>
      <c r="L904" s="131">
        <f t="shared" si="278"/>
        <v>106</v>
      </c>
      <c r="M904" s="132">
        <f t="shared" si="279"/>
        <v>1.0083644650000001</v>
      </c>
      <c r="N904" s="132">
        <f t="shared" ca="1" si="280"/>
        <v>1.0085367839999999</v>
      </c>
      <c r="O904" s="131">
        <f t="shared" si="281"/>
        <v>0</v>
      </c>
      <c r="P904" s="17">
        <f t="shared" ca="1" si="282"/>
        <v>0</v>
      </c>
      <c r="Q904" s="133">
        <f t="shared" si="283"/>
        <v>0</v>
      </c>
      <c r="R904" s="134" t="str">
        <f t="shared" si="284"/>
        <v>J=</v>
      </c>
      <c r="S904" s="136">
        <f t="shared" si="285"/>
        <v>44214</v>
      </c>
      <c r="T904" s="135">
        <f t="shared" si="286"/>
        <v>0</v>
      </c>
      <c r="U904" s="12"/>
      <c r="V904" s="12"/>
      <c r="W904" s="12"/>
      <c r="X904" s="12"/>
      <c r="Y904" s="5"/>
      <c r="Z904" s="12"/>
      <c r="AA904" s="12"/>
      <c r="AB904" s="12"/>
      <c r="AC904" s="12"/>
      <c r="AD904" s="12"/>
      <c r="AE904" s="13"/>
      <c r="AF904" s="12"/>
      <c r="AG904" s="1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</row>
    <row r="905" spans="1:189" ht="12.75" x14ac:dyDescent="0.15">
      <c r="A905" s="127">
        <f t="shared" si="260"/>
        <v>44017</v>
      </c>
      <c r="B905" s="145" t="str">
        <f t="shared" ca="1" si="271"/>
        <v>n.d</v>
      </c>
      <c r="C905" s="128">
        <f t="shared" si="272"/>
        <v>0</v>
      </c>
      <c r="D905" s="129">
        <f ca="1">IF(A905&lt;$B$1,VLOOKUP(A905,[1]DI!$A$4:$B$15000,2),0)</f>
        <v>0</v>
      </c>
      <c r="E905" s="128">
        <f t="shared" ca="1" si="273"/>
        <v>1</v>
      </c>
      <c r="F905" s="128">
        <f ca="1">(TRUNC(PRODUCT($E$12:$E904),16))</f>
        <v>1.1269154332837501</v>
      </c>
      <c r="G905" s="128">
        <f t="shared" ca="1" si="274"/>
        <v>1.1267228876094899</v>
      </c>
      <c r="H905" s="128">
        <f t="shared" ca="1" si="275"/>
        <v>1.0001708899999999</v>
      </c>
      <c r="I905" s="129">
        <f t="shared" si="262"/>
        <v>0.02</v>
      </c>
      <c r="J905" s="136">
        <f t="shared" si="276"/>
        <v>43860</v>
      </c>
      <c r="K905" s="130">
        <f t="shared" si="277"/>
        <v>105</v>
      </c>
      <c r="L905" s="131">
        <f t="shared" si="278"/>
        <v>106</v>
      </c>
      <c r="M905" s="132">
        <f t="shared" si="279"/>
        <v>1.0083644650000001</v>
      </c>
      <c r="N905" s="132">
        <f t="shared" ca="1" si="280"/>
        <v>1.0085367839999999</v>
      </c>
      <c r="O905" s="131">
        <f t="shared" si="281"/>
        <v>0</v>
      </c>
      <c r="P905" s="17">
        <f t="shared" ca="1" si="282"/>
        <v>0</v>
      </c>
      <c r="Q905" s="133">
        <f t="shared" si="283"/>
        <v>0</v>
      </c>
      <c r="R905" s="134" t="str">
        <f t="shared" si="284"/>
        <v>J=</v>
      </c>
      <c r="S905" s="136">
        <f t="shared" si="285"/>
        <v>44214</v>
      </c>
      <c r="T905" s="135">
        <f t="shared" si="286"/>
        <v>0</v>
      </c>
      <c r="U905" s="12"/>
      <c r="V905" s="12"/>
      <c r="W905" s="12"/>
      <c r="X905" s="12"/>
      <c r="Y905" s="5"/>
      <c r="Z905" s="12"/>
      <c r="AA905" s="12"/>
      <c r="AB905" s="12"/>
      <c r="AC905" s="12"/>
      <c r="AD905" s="12"/>
      <c r="AE905" s="13"/>
      <c r="AF905" s="12"/>
      <c r="AG905" s="1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</row>
    <row r="906" spans="1:189" ht="12.75" x14ac:dyDescent="0.15">
      <c r="A906" s="127">
        <f t="shared" si="260"/>
        <v>44018</v>
      </c>
      <c r="B906" s="145" t="str">
        <f t="shared" ca="1" si="271"/>
        <v>n.d</v>
      </c>
      <c r="C906" s="128">
        <f t="shared" si="272"/>
        <v>0</v>
      </c>
      <c r="D906" s="129">
        <f ca="1">IF(A906&lt;$B$1,VLOOKUP(A906,[1]DI!$A$4:$B$15000,2),0)</f>
        <v>0</v>
      </c>
      <c r="E906" s="128">
        <f t="shared" ca="1" si="273"/>
        <v>1</v>
      </c>
      <c r="F906" s="128">
        <f ca="1">(TRUNC(PRODUCT($E$12:$E905),16))</f>
        <v>1.1269154332837501</v>
      </c>
      <c r="G906" s="128">
        <f t="shared" ca="1" si="274"/>
        <v>1.1267228876094899</v>
      </c>
      <c r="H906" s="128">
        <f t="shared" ca="1" si="275"/>
        <v>1.0001708899999999</v>
      </c>
      <c r="I906" s="129">
        <f t="shared" si="262"/>
        <v>0.02</v>
      </c>
      <c r="J906" s="136">
        <f t="shared" si="276"/>
        <v>43860</v>
      </c>
      <c r="K906" s="130">
        <f t="shared" si="277"/>
        <v>106</v>
      </c>
      <c r="L906" s="131">
        <f t="shared" si="278"/>
        <v>106</v>
      </c>
      <c r="M906" s="132">
        <f t="shared" si="279"/>
        <v>1.0083644650000001</v>
      </c>
      <c r="N906" s="132">
        <f t="shared" ca="1" si="280"/>
        <v>1.0085367839999999</v>
      </c>
      <c r="O906" s="131">
        <f t="shared" si="281"/>
        <v>0</v>
      </c>
      <c r="P906" s="17">
        <f t="shared" ca="1" si="282"/>
        <v>0</v>
      </c>
      <c r="Q906" s="133">
        <f t="shared" si="283"/>
        <v>0</v>
      </c>
      <c r="R906" s="134" t="str">
        <f t="shared" si="284"/>
        <v>J=</v>
      </c>
      <c r="S906" s="136">
        <f t="shared" si="285"/>
        <v>44214</v>
      </c>
      <c r="T906" s="135">
        <f t="shared" si="286"/>
        <v>0</v>
      </c>
      <c r="U906" s="12"/>
      <c r="V906" s="12"/>
      <c r="W906" s="12"/>
      <c r="X906" s="12"/>
      <c r="Y906" s="5"/>
      <c r="Z906" s="12"/>
      <c r="AA906" s="12"/>
      <c r="AB906" s="12"/>
      <c r="AC906" s="12"/>
      <c r="AD906" s="12"/>
      <c r="AE906" s="13"/>
      <c r="AF906" s="12"/>
      <c r="AG906" s="1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</row>
    <row r="907" spans="1:189" ht="12.75" x14ac:dyDescent="0.15">
      <c r="A907" s="127">
        <f t="shared" si="260"/>
        <v>44019</v>
      </c>
      <c r="B907" s="145" t="str">
        <f t="shared" ca="1" si="271"/>
        <v>n.d</v>
      </c>
      <c r="C907" s="128">
        <f t="shared" si="272"/>
        <v>0</v>
      </c>
      <c r="D907" s="129">
        <f ca="1">IF(A907&lt;$B$1,VLOOKUP(A907,[1]DI!$A$4:$B$15000,2),0)</f>
        <v>0</v>
      </c>
      <c r="E907" s="128">
        <f t="shared" ca="1" si="273"/>
        <v>1</v>
      </c>
      <c r="F907" s="128">
        <f ca="1">(TRUNC(PRODUCT($E$12:$E906),16))</f>
        <v>1.1269154332837501</v>
      </c>
      <c r="G907" s="128">
        <f t="shared" ca="1" si="274"/>
        <v>1.1267228876094899</v>
      </c>
      <c r="H907" s="128">
        <f t="shared" ca="1" si="275"/>
        <v>1.0001708899999999</v>
      </c>
      <c r="I907" s="129">
        <f t="shared" si="262"/>
        <v>0.02</v>
      </c>
      <c r="J907" s="136">
        <f t="shared" si="276"/>
        <v>43860</v>
      </c>
      <c r="K907" s="130">
        <f t="shared" si="277"/>
        <v>107</v>
      </c>
      <c r="L907" s="131">
        <f t="shared" si="278"/>
        <v>107</v>
      </c>
      <c r="M907" s="132">
        <f t="shared" si="279"/>
        <v>1.0084437070000001</v>
      </c>
      <c r="N907" s="132">
        <f t="shared" ca="1" si="280"/>
        <v>1.0086160399999999</v>
      </c>
      <c r="O907" s="131">
        <f t="shared" si="281"/>
        <v>0</v>
      </c>
      <c r="P907" s="17">
        <f t="shared" ca="1" si="282"/>
        <v>0</v>
      </c>
      <c r="Q907" s="133">
        <f t="shared" si="283"/>
        <v>0</v>
      </c>
      <c r="R907" s="134" t="str">
        <f t="shared" si="284"/>
        <v>J=</v>
      </c>
      <c r="S907" s="136">
        <f t="shared" si="285"/>
        <v>44214</v>
      </c>
      <c r="T907" s="135">
        <f t="shared" si="286"/>
        <v>0</v>
      </c>
      <c r="U907" s="12"/>
      <c r="V907" s="12"/>
      <c r="W907" s="12"/>
      <c r="X907" s="12"/>
      <c r="Y907" s="5"/>
      <c r="Z907" s="12"/>
      <c r="AA907" s="12"/>
      <c r="AB907" s="12"/>
      <c r="AC907" s="12"/>
      <c r="AD907" s="12"/>
      <c r="AE907" s="13"/>
      <c r="AF907" s="12"/>
      <c r="AG907" s="1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</row>
    <row r="908" spans="1:189" ht="12.75" x14ac:dyDescent="0.15">
      <c r="A908" s="127">
        <f t="shared" si="260"/>
        <v>44020</v>
      </c>
      <c r="B908" s="145" t="str">
        <f t="shared" ca="1" si="271"/>
        <v>n.d</v>
      </c>
      <c r="C908" s="128">
        <f t="shared" si="272"/>
        <v>0</v>
      </c>
      <c r="D908" s="129">
        <f ca="1">IF(A908&lt;$B$1,VLOOKUP(A908,[1]DI!$A$4:$B$15000,2),0)</f>
        <v>0</v>
      </c>
      <c r="E908" s="128">
        <f t="shared" ca="1" si="273"/>
        <v>1</v>
      </c>
      <c r="F908" s="128">
        <f ca="1">(TRUNC(PRODUCT($E$12:$E907),16))</f>
        <v>1.1269154332837501</v>
      </c>
      <c r="G908" s="128">
        <f t="shared" ca="1" si="274"/>
        <v>1.1267228876094899</v>
      </c>
      <c r="H908" s="128">
        <f t="shared" ca="1" si="275"/>
        <v>1.0001708899999999</v>
      </c>
      <c r="I908" s="129">
        <f t="shared" si="262"/>
        <v>0.02</v>
      </c>
      <c r="J908" s="136">
        <f t="shared" si="276"/>
        <v>43860</v>
      </c>
      <c r="K908" s="130">
        <f t="shared" si="277"/>
        <v>108</v>
      </c>
      <c r="L908" s="131">
        <f t="shared" si="278"/>
        <v>108</v>
      </c>
      <c r="M908" s="132">
        <f t="shared" si="279"/>
        <v>1.008522956</v>
      </c>
      <c r="N908" s="132">
        <f t="shared" ca="1" si="280"/>
        <v>1.008695302</v>
      </c>
      <c r="O908" s="131">
        <f t="shared" si="281"/>
        <v>0</v>
      </c>
      <c r="P908" s="17">
        <f t="shared" ca="1" si="282"/>
        <v>0</v>
      </c>
      <c r="Q908" s="133">
        <f t="shared" si="283"/>
        <v>0</v>
      </c>
      <c r="R908" s="134" t="str">
        <f t="shared" si="284"/>
        <v>J=</v>
      </c>
      <c r="S908" s="136">
        <f t="shared" si="285"/>
        <v>44214</v>
      </c>
      <c r="T908" s="135">
        <f t="shared" si="286"/>
        <v>0</v>
      </c>
      <c r="U908" s="12"/>
      <c r="V908" s="12"/>
      <c r="W908" s="12"/>
      <c r="X908" s="12"/>
      <c r="Y908" s="5"/>
      <c r="Z908" s="12"/>
      <c r="AA908" s="12"/>
      <c r="AB908" s="12"/>
      <c r="AC908" s="12"/>
      <c r="AD908" s="12"/>
      <c r="AE908" s="13"/>
      <c r="AF908" s="12"/>
      <c r="AG908" s="1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</row>
    <row r="909" spans="1:189" ht="12.75" x14ac:dyDescent="0.15">
      <c r="A909" s="127">
        <f t="shared" ref="A909:A972" si="287">(A908+1)</f>
        <v>44021</v>
      </c>
      <c r="B909" s="145" t="str">
        <f t="shared" ca="1" si="271"/>
        <v>n.d</v>
      </c>
      <c r="C909" s="128">
        <f t="shared" si="272"/>
        <v>0</v>
      </c>
      <c r="D909" s="129">
        <f ca="1">IF(A909&lt;$B$1,VLOOKUP(A909,[1]DI!$A$4:$B$15000,2),0)</f>
        <v>0</v>
      </c>
      <c r="E909" s="128">
        <f t="shared" ca="1" si="273"/>
        <v>1</v>
      </c>
      <c r="F909" s="128">
        <f ca="1">(TRUNC(PRODUCT($E$12:$E908),16))</f>
        <v>1.1269154332837501</v>
      </c>
      <c r="G909" s="128">
        <f t="shared" ca="1" si="274"/>
        <v>1.1267228876094899</v>
      </c>
      <c r="H909" s="128">
        <f t="shared" ca="1" si="275"/>
        <v>1.0001708899999999</v>
      </c>
      <c r="I909" s="129">
        <f t="shared" ref="I909:I972" si="288">I908</f>
        <v>0.02</v>
      </c>
      <c r="J909" s="136">
        <f t="shared" si="276"/>
        <v>43860</v>
      </c>
      <c r="K909" s="130">
        <f t="shared" si="277"/>
        <v>109</v>
      </c>
      <c r="L909" s="131">
        <f t="shared" si="278"/>
        <v>109</v>
      </c>
      <c r="M909" s="132">
        <f t="shared" si="279"/>
        <v>1.0086022100000001</v>
      </c>
      <c r="N909" s="132">
        <f t="shared" ca="1" si="280"/>
        <v>1.0087745699999999</v>
      </c>
      <c r="O909" s="131">
        <f t="shared" si="281"/>
        <v>0</v>
      </c>
      <c r="P909" s="17">
        <f t="shared" ca="1" si="282"/>
        <v>0</v>
      </c>
      <c r="Q909" s="133">
        <f t="shared" si="283"/>
        <v>0</v>
      </c>
      <c r="R909" s="134" t="str">
        <f t="shared" si="284"/>
        <v>J=</v>
      </c>
      <c r="S909" s="136">
        <f t="shared" si="285"/>
        <v>44214</v>
      </c>
      <c r="T909" s="135">
        <f t="shared" si="286"/>
        <v>0</v>
      </c>
      <c r="U909" s="12"/>
      <c r="V909" s="12"/>
      <c r="W909" s="12"/>
      <c r="X909" s="12"/>
      <c r="Y909" s="5"/>
      <c r="Z909" s="12"/>
      <c r="AA909" s="12"/>
      <c r="AB909" s="12"/>
      <c r="AC909" s="12"/>
      <c r="AD909" s="12"/>
      <c r="AE909" s="13"/>
      <c r="AF909" s="12"/>
      <c r="AG909" s="1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</row>
    <row r="910" spans="1:189" ht="12.75" x14ac:dyDescent="0.15">
      <c r="A910" s="127">
        <f t="shared" si="287"/>
        <v>44022</v>
      </c>
      <c r="B910" s="145" t="str">
        <f t="shared" ca="1" si="271"/>
        <v>n.d</v>
      </c>
      <c r="C910" s="128">
        <f t="shared" si="272"/>
        <v>0</v>
      </c>
      <c r="D910" s="129">
        <f ca="1">IF(A910&lt;$B$1,VLOOKUP(A910,[1]DI!$A$4:$B$15000,2),0)</f>
        <v>0</v>
      </c>
      <c r="E910" s="128">
        <f t="shared" ca="1" si="273"/>
        <v>1</v>
      </c>
      <c r="F910" s="128">
        <f ca="1">(TRUNC(PRODUCT($E$12:$E909),16))</f>
        <v>1.1269154332837501</v>
      </c>
      <c r="G910" s="128">
        <f t="shared" ca="1" si="274"/>
        <v>1.1267228876094899</v>
      </c>
      <c r="H910" s="128">
        <f t="shared" ca="1" si="275"/>
        <v>1.0001708899999999</v>
      </c>
      <c r="I910" s="129">
        <f t="shared" si="288"/>
        <v>0.02</v>
      </c>
      <c r="J910" s="136">
        <f t="shared" si="276"/>
        <v>43860</v>
      </c>
      <c r="K910" s="130">
        <f t="shared" si="277"/>
        <v>110</v>
      </c>
      <c r="L910" s="131">
        <f t="shared" si="278"/>
        <v>110</v>
      </c>
      <c r="M910" s="132">
        <f t="shared" si="279"/>
        <v>1.0086814710000001</v>
      </c>
      <c r="N910" s="132">
        <f t="shared" ca="1" si="280"/>
        <v>1.008853845</v>
      </c>
      <c r="O910" s="131">
        <f t="shared" si="281"/>
        <v>0</v>
      </c>
      <c r="P910" s="17">
        <f t="shared" ca="1" si="282"/>
        <v>0</v>
      </c>
      <c r="Q910" s="133">
        <f t="shared" si="283"/>
        <v>0</v>
      </c>
      <c r="R910" s="134" t="str">
        <f t="shared" si="284"/>
        <v>J=</v>
      </c>
      <c r="S910" s="136">
        <f t="shared" si="285"/>
        <v>44214</v>
      </c>
      <c r="T910" s="135">
        <f t="shared" si="286"/>
        <v>0</v>
      </c>
      <c r="U910" s="12"/>
      <c r="V910" s="12"/>
      <c r="W910" s="12"/>
      <c r="X910" s="12"/>
      <c r="Y910" s="5"/>
      <c r="Z910" s="12"/>
      <c r="AA910" s="12"/>
      <c r="AB910" s="12"/>
      <c r="AC910" s="12"/>
      <c r="AD910" s="12"/>
      <c r="AE910" s="13"/>
      <c r="AF910" s="12"/>
      <c r="AG910" s="1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</row>
    <row r="911" spans="1:189" ht="12.75" x14ac:dyDescent="0.15">
      <c r="A911" s="127">
        <f t="shared" si="287"/>
        <v>44023</v>
      </c>
      <c r="B911" s="145" t="str">
        <f t="shared" ca="1" si="271"/>
        <v>n.d</v>
      </c>
      <c r="C911" s="128">
        <f t="shared" si="272"/>
        <v>0</v>
      </c>
      <c r="D911" s="129">
        <f ca="1">IF(A911&lt;$B$1,VLOOKUP(A911,[1]DI!$A$4:$B$15000,2),0)</f>
        <v>0</v>
      </c>
      <c r="E911" s="128">
        <f t="shared" ca="1" si="273"/>
        <v>1</v>
      </c>
      <c r="F911" s="128">
        <f ca="1">(TRUNC(PRODUCT($E$12:$E910),16))</f>
        <v>1.1269154332837501</v>
      </c>
      <c r="G911" s="128">
        <f t="shared" ca="1" si="274"/>
        <v>1.1267228876094899</v>
      </c>
      <c r="H911" s="128">
        <f t="shared" ca="1" si="275"/>
        <v>1.0001708899999999</v>
      </c>
      <c r="I911" s="129">
        <f t="shared" si="288"/>
        <v>0.02</v>
      </c>
      <c r="J911" s="136">
        <f t="shared" si="276"/>
        <v>43860</v>
      </c>
      <c r="K911" s="130">
        <f t="shared" si="277"/>
        <v>110</v>
      </c>
      <c r="L911" s="131">
        <f t="shared" si="278"/>
        <v>111</v>
      </c>
      <c r="M911" s="132">
        <f t="shared" si="279"/>
        <v>1.0087607380000001</v>
      </c>
      <c r="N911" s="132">
        <f t="shared" ca="1" si="280"/>
        <v>1.008933125</v>
      </c>
      <c r="O911" s="131">
        <f t="shared" si="281"/>
        <v>0</v>
      </c>
      <c r="P911" s="17">
        <f t="shared" ca="1" si="282"/>
        <v>0</v>
      </c>
      <c r="Q911" s="133">
        <f t="shared" si="283"/>
        <v>0</v>
      </c>
      <c r="R911" s="134" t="str">
        <f t="shared" si="284"/>
        <v>J=</v>
      </c>
      <c r="S911" s="136">
        <f t="shared" si="285"/>
        <v>44214</v>
      </c>
      <c r="T911" s="135">
        <f t="shared" si="286"/>
        <v>0</v>
      </c>
      <c r="U911" s="12"/>
      <c r="V911" s="12"/>
      <c r="W911" s="12"/>
      <c r="X911" s="12"/>
      <c r="Y911" s="5"/>
      <c r="Z911" s="12"/>
      <c r="AA911" s="12"/>
      <c r="AB911" s="12"/>
      <c r="AC911" s="12"/>
      <c r="AD911" s="12"/>
      <c r="AE911" s="13"/>
      <c r="AF911" s="12"/>
      <c r="AG911" s="1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</row>
    <row r="912" spans="1:189" ht="12.75" x14ac:dyDescent="0.15">
      <c r="A912" s="127">
        <f t="shared" si="287"/>
        <v>44024</v>
      </c>
      <c r="B912" s="145" t="str">
        <f t="shared" ca="1" si="271"/>
        <v>n.d</v>
      </c>
      <c r="C912" s="128">
        <f t="shared" si="272"/>
        <v>0</v>
      </c>
      <c r="D912" s="129">
        <f ca="1">IF(A912&lt;$B$1,VLOOKUP(A912,[1]DI!$A$4:$B$15000,2),0)</f>
        <v>0</v>
      </c>
      <c r="E912" s="128">
        <f t="shared" ca="1" si="273"/>
        <v>1</v>
      </c>
      <c r="F912" s="128">
        <f ca="1">(TRUNC(PRODUCT($E$12:$E911),16))</f>
        <v>1.1269154332837501</v>
      </c>
      <c r="G912" s="128">
        <f t="shared" ca="1" si="274"/>
        <v>1.1267228876094899</v>
      </c>
      <c r="H912" s="128">
        <f t="shared" ca="1" si="275"/>
        <v>1.0001708899999999</v>
      </c>
      <c r="I912" s="129">
        <f t="shared" si="288"/>
        <v>0.02</v>
      </c>
      <c r="J912" s="136">
        <f t="shared" si="276"/>
        <v>43860</v>
      </c>
      <c r="K912" s="130">
        <f t="shared" si="277"/>
        <v>110</v>
      </c>
      <c r="L912" s="131">
        <f t="shared" si="278"/>
        <v>111</v>
      </c>
      <c r="M912" s="132">
        <f t="shared" si="279"/>
        <v>1.0087607380000001</v>
      </c>
      <c r="N912" s="132">
        <f t="shared" ca="1" si="280"/>
        <v>1.008933125</v>
      </c>
      <c r="O912" s="131">
        <f t="shared" si="281"/>
        <v>0</v>
      </c>
      <c r="P912" s="17">
        <f t="shared" ca="1" si="282"/>
        <v>0</v>
      </c>
      <c r="Q912" s="133">
        <f t="shared" si="283"/>
        <v>0</v>
      </c>
      <c r="R912" s="134" t="str">
        <f t="shared" si="284"/>
        <v>J=</v>
      </c>
      <c r="S912" s="136">
        <f t="shared" si="285"/>
        <v>44214</v>
      </c>
      <c r="T912" s="135">
        <f t="shared" si="286"/>
        <v>0</v>
      </c>
      <c r="U912" s="12"/>
      <c r="V912" s="12"/>
      <c r="W912" s="12"/>
      <c r="X912" s="12"/>
      <c r="Y912" s="5"/>
      <c r="Z912" s="12"/>
      <c r="AA912" s="12"/>
      <c r="AB912" s="12"/>
      <c r="AC912" s="12"/>
      <c r="AD912" s="12"/>
      <c r="AE912" s="13"/>
      <c r="AF912" s="12"/>
      <c r="AG912" s="1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</row>
    <row r="913" spans="1:189" ht="12.75" x14ac:dyDescent="0.15">
      <c r="A913" s="127">
        <f t="shared" si="287"/>
        <v>44025</v>
      </c>
      <c r="B913" s="145" t="str">
        <f t="shared" ca="1" si="271"/>
        <v>n.d</v>
      </c>
      <c r="C913" s="128">
        <f t="shared" si="272"/>
        <v>0</v>
      </c>
      <c r="D913" s="129">
        <f ca="1">IF(A913&lt;$B$1,VLOOKUP(A913,[1]DI!$A$4:$B$15000,2),0)</f>
        <v>0</v>
      </c>
      <c r="E913" s="128">
        <f t="shared" ca="1" si="273"/>
        <v>1</v>
      </c>
      <c r="F913" s="128">
        <f ca="1">(TRUNC(PRODUCT($E$12:$E912),16))</f>
        <v>1.1269154332837501</v>
      </c>
      <c r="G913" s="128">
        <f t="shared" ca="1" si="274"/>
        <v>1.1267228876094899</v>
      </c>
      <c r="H913" s="128">
        <f t="shared" ca="1" si="275"/>
        <v>1.0001708899999999</v>
      </c>
      <c r="I913" s="129">
        <f t="shared" si="288"/>
        <v>0.02</v>
      </c>
      <c r="J913" s="136">
        <f t="shared" si="276"/>
        <v>43860</v>
      </c>
      <c r="K913" s="130">
        <f t="shared" si="277"/>
        <v>111</v>
      </c>
      <c r="L913" s="131">
        <f t="shared" si="278"/>
        <v>111</v>
      </c>
      <c r="M913" s="132">
        <f t="shared" si="279"/>
        <v>1.0087607380000001</v>
      </c>
      <c r="N913" s="132">
        <f t="shared" ca="1" si="280"/>
        <v>1.008933125</v>
      </c>
      <c r="O913" s="131">
        <f t="shared" si="281"/>
        <v>0</v>
      </c>
      <c r="P913" s="17">
        <f t="shared" ca="1" si="282"/>
        <v>0</v>
      </c>
      <c r="Q913" s="133">
        <f t="shared" si="283"/>
        <v>0</v>
      </c>
      <c r="R913" s="134" t="str">
        <f t="shared" si="284"/>
        <v>J=</v>
      </c>
      <c r="S913" s="136">
        <f t="shared" si="285"/>
        <v>44214</v>
      </c>
      <c r="T913" s="135">
        <f t="shared" si="286"/>
        <v>0</v>
      </c>
      <c r="U913" s="12"/>
      <c r="V913" s="12"/>
      <c r="W913" s="12"/>
      <c r="X913" s="12"/>
      <c r="Y913" s="5"/>
      <c r="Z913" s="12"/>
      <c r="AA913" s="12"/>
      <c r="AB913" s="12"/>
      <c r="AC913" s="12"/>
      <c r="AD913" s="12"/>
      <c r="AE913" s="13"/>
      <c r="AF913" s="12"/>
      <c r="AG913" s="1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</row>
    <row r="914" spans="1:189" ht="12.75" x14ac:dyDescent="0.15">
      <c r="A914" s="127">
        <f t="shared" si="287"/>
        <v>44026</v>
      </c>
      <c r="B914" s="145" t="str">
        <f t="shared" ca="1" si="271"/>
        <v>n.d</v>
      </c>
      <c r="C914" s="128">
        <f t="shared" si="272"/>
        <v>0</v>
      </c>
      <c r="D914" s="129">
        <f ca="1">IF(A914&lt;$B$1,VLOOKUP(A914,[1]DI!$A$4:$B$15000,2),0)</f>
        <v>0</v>
      </c>
      <c r="E914" s="128">
        <f t="shared" ca="1" si="273"/>
        <v>1</v>
      </c>
      <c r="F914" s="128">
        <f ca="1">(TRUNC(PRODUCT($E$12:$E913),16))</f>
        <v>1.1269154332837501</v>
      </c>
      <c r="G914" s="128">
        <f t="shared" ca="1" si="274"/>
        <v>1.1267228876094899</v>
      </c>
      <c r="H914" s="128">
        <f t="shared" ca="1" si="275"/>
        <v>1.0001708899999999</v>
      </c>
      <c r="I914" s="129">
        <f t="shared" si="288"/>
        <v>0.02</v>
      </c>
      <c r="J914" s="136">
        <f t="shared" si="276"/>
        <v>43860</v>
      </c>
      <c r="K914" s="130">
        <f t="shared" si="277"/>
        <v>112</v>
      </c>
      <c r="L914" s="131">
        <f t="shared" si="278"/>
        <v>112</v>
      </c>
      <c r="M914" s="132">
        <f t="shared" si="279"/>
        <v>1.0088400120000001</v>
      </c>
      <c r="N914" s="132">
        <f t="shared" ca="1" si="280"/>
        <v>1.009012413</v>
      </c>
      <c r="O914" s="131">
        <f t="shared" si="281"/>
        <v>0</v>
      </c>
      <c r="P914" s="17">
        <f t="shared" ca="1" si="282"/>
        <v>0</v>
      </c>
      <c r="Q914" s="133">
        <f t="shared" si="283"/>
        <v>0</v>
      </c>
      <c r="R914" s="134" t="str">
        <f t="shared" si="284"/>
        <v>J=</v>
      </c>
      <c r="S914" s="136">
        <f t="shared" si="285"/>
        <v>44214</v>
      </c>
      <c r="T914" s="135">
        <f t="shared" si="286"/>
        <v>0</v>
      </c>
      <c r="U914" s="12"/>
      <c r="V914" s="12"/>
      <c r="W914" s="12"/>
      <c r="X914" s="12"/>
      <c r="Y914" s="5"/>
      <c r="Z914" s="12"/>
      <c r="AA914" s="12"/>
      <c r="AB914" s="12"/>
      <c r="AC914" s="12"/>
      <c r="AD914" s="12"/>
      <c r="AE914" s="13"/>
      <c r="AF914" s="12"/>
      <c r="AG914" s="1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</row>
    <row r="915" spans="1:189" ht="12.75" x14ac:dyDescent="0.15">
      <c r="A915" s="127">
        <f t="shared" si="287"/>
        <v>44027</v>
      </c>
      <c r="B915" s="145" t="str">
        <f t="shared" ca="1" si="271"/>
        <v>n.d</v>
      </c>
      <c r="C915" s="128">
        <f t="shared" si="272"/>
        <v>0</v>
      </c>
      <c r="D915" s="129">
        <f ca="1">IF(A915&lt;$B$1,VLOOKUP(A915,[1]DI!$A$4:$B$15000,2),0)</f>
        <v>0</v>
      </c>
      <c r="E915" s="128">
        <f t="shared" ca="1" si="273"/>
        <v>1</v>
      </c>
      <c r="F915" s="128">
        <f ca="1">(TRUNC(PRODUCT($E$12:$E914),16))</f>
        <v>1.1269154332837501</v>
      </c>
      <c r="G915" s="128">
        <f t="shared" ca="1" si="274"/>
        <v>1.1267228876094899</v>
      </c>
      <c r="H915" s="128">
        <f t="shared" ca="1" si="275"/>
        <v>1.0001708899999999</v>
      </c>
      <c r="I915" s="129">
        <f t="shared" si="288"/>
        <v>0.02</v>
      </c>
      <c r="J915" s="136">
        <f t="shared" si="276"/>
        <v>43860</v>
      </c>
      <c r="K915" s="130">
        <f t="shared" si="277"/>
        <v>113</v>
      </c>
      <c r="L915" s="131">
        <f t="shared" si="278"/>
        <v>113</v>
      </c>
      <c r="M915" s="132">
        <f t="shared" si="279"/>
        <v>1.008919291</v>
      </c>
      <c r="N915" s="132">
        <f t="shared" ca="1" si="280"/>
        <v>1.0090917049999999</v>
      </c>
      <c r="O915" s="131">
        <f t="shared" si="281"/>
        <v>0</v>
      </c>
      <c r="P915" s="17">
        <f t="shared" ca="1" si="282"/>
        <v>0</v>
      </c>
      <c r="Q915" s="133">
        <f t="shared" si="283"/>
        <v>0</v>
      </c>
      <c r="R915" s="134" t="str">
        <f t="shared" si="284"/>
        <v>J=</v>
      </c>
      <c r="S915" s="136">
        <f t="shared" si="285"/>
        <v>44214</v>
      </c>
      <c r="T915" s="135">
        <f t="shared" si="286"/>
        <v>0</v>
      </c>
      <c r="U915" s="12"/>
      <c r="V915" s="12"/>
      <c r="W915" s="12"/>
      <c r="X915" s="12"/>
      <c r="Y915" s="5"/>
      <c r="Z915" s="12"/>
      <c r="AA915" s="12"/>
      <c r="AB915" s="12"/>
      <c r="AC915" s="12"/>
      <c r="AD915" s="12"/>
      <c r="AE915" s="13"/>
      <c r="AF915" s="12"/>
      <c r="AG915" s="1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</row>
    <row r="916" spans="1:189" ht="12.75" x14ac:dyDescent="0.15">
      <c r="A916" s="127">
        <f t="shared" si="287"/>
        <v>44028</v>
      </c>
      <c r="B916" s="145" t="str">
        <f t="shared" ca="1" si="271"/>
        <v>n.d</v>
      </c>
      <c r="C916" s="128">
        <f t="shared" si="272"/>
        <v>0</v>
      </c>
      <c r="D916" s="129">
        <f ca="1">IF(A916&lt;$B$1,VLOOKUP(A916,[1]DI!$A$4:$B$15000,2),0)</f>
        <v>0</v>
      </c>
      <c r="E916" s="128">
        <f t="shared" ca="1" si="273"/>
        <v>1</v>
      </c>
      <c r="F916" s="128">
        <f ca="1">(TRUNC(PRODUCT($E$12:$E915),16))</f>
        <v>1.1269154332837501</v>
      </c>
      <c r="G916" s="128">
        <f t="shared" ca="1" si="274"/>
        <v>1.1267228876094899</v>
      </c>
      <c r="H916" s="128">
        <f t="shared" ca="1" si="275"/>
        <v>1.0001708899999999</v>
      </c>
      <c r="I916" s="129">
        <f t="shared" si="288"/>
        <v>0.02</v>
      </c>
      <c r="J916" s="136">
        <f t="shared" si="276"/>
        <v>43860</v>
      </c>
      <c r="K916" s="130">
        <f t="shared" si="277"/>
        <v>114</v>
      </c>
      <c r="L916" s="131">
        <f t="shared" si="278"/>
        <v>114</v>
      </c>
      <c r="M916" s="132">
        <f t="shared" si="279"/>
        <v>1.0089985770000001</v>
      </c>
      <c r="N916" s="132">
        <f t="shared" ca="1" si="280"/>
        <v>1.009171005</v>
      </c>
      <c r="O916" s="131">
        <f t="shared" si="281"/>
        <v>0</v>
      </c>
      <c r="P916" s="17">
        <f t="shared" ca="1" si="282"/>
        <v>0</v>
      </c>
      <c r="Q916" s="133">
        <f t="shared" si="283"/>
        <v>0</v>
      </c>
      <c r="R916" s="134" t="str">
        <f t="shared" si="284"/>
        <v>J=</v>
      </c>
      <c r="S916" s="136">
        <f t="shared" si="285"/>
        <v>44214</v>
      </c>
      <c r="T916" s="135">
        <f t="shared" si="286"/>
        <v>0</v>
      </c>
      <c r="U916" s="12"/>
      <c r="V916" s="12"/>
      <c r="W916" s="12"/>
      <c r="X916" s="12"/>
      <c r="Y916" s="5"/>
      <c r="Z916" s="12"/>
      <c r="AA916" s="12"/>
      <c r="AB916" s="12"/>
      <c r="AC916" s="12"/>
      <c r="AD916" s="12"/>
      <c r="AE916" s="13"/>
      <c r="AF916" s="12"/>
      <c r="AG916" s="1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</row>
    <row r="917" spans="1:189" ht="12.75" x14ac:dyDescent="0.15">
      <c r="A917" s="127">
        <f t="shared" si="287"/>
        <v>44029</v>
      </c>
      <c r="B917" s="145" t="str">
        <f t="shared" ca="1" si="271"/>
        <v>n.d</v>
      </c>
      <c r="C917" s="128">
        <f t="shared" si="272"/>
        <v>0</v>
      </c>
      <c r="D917" s="129">
        <f ca="1">IF(A917&lt;$B$1,VLOOKUP(A917,[1]DI!$A$4:$B$15000,2),0)</f>
        <v>0</v>
      </c>
      <c r="E917" s="128">
        <f t="shared" ca="1" si="273"/>
        <v>1</v>
      </c>
      <c r="F917" s="128">
        <f ca="1">(TRUNC(PRODUCT($E$12:$E916),16))</f>
        <v>1.1269154332837501</v>
      </c>
      <c r="G917" s="128">
        <f t="shared" ca="1" si="274"/>
        <v>1.1267228876094899</v>
      </c>
      <c r="H917" s="128">
        <f t="shared" ca="1" si="275"/>
        <v>1.0001708899999999</v>
      </c>
      <c r="I917" s="129">
        <f t="shared" si="288"/>
        <v>0.02</v>
      </c>
      <c r="J917" s="136">
        <f t="shared" si="276"/>
        <v>43860</v>
      </c>
      <c r="K917" s="130">
        <f t="shared" si="277"/>
        <v>115</v>
      </c>
      <c r="L917" s="131">
        <f t="shared" si="278"/>
        <v>115</v>
      </c>
      <c r="M917" s="132">
        <f t="shared" si="279"/>
        <v>1.009077869</v>
      </c>
      <c r="N917" s="132">
        <f t="shared" ca="1" si="280"/>
        <v>1.0092503100000001</v>
      </c>
      <c r="O917" s="131">
        <f t="shared" si="281"/>
        <v>0</v>
      </c>
      <c r="P917" s="17">
        <f t="shared" ca="1" si="282"/>
        <v>0</v>
      </c>
      <c r="Q917" s="133">
        <f t="shared" si="283"/>
        <v>0</v>
      </c>
      <c r="R917" s="134" t="str">
        <f t="shared" si="284"/>
        <v>J=</v>
      </c>
      <c r="S917" s="136">
        <f t="shared" si="285"/>
        <v>44214</v>
      </c>
      <c r="T917" s="135">
        <f t="shared" si="286"/>
        <v>0</v>
      </c>
      <c r="U917" s="12"/>
      <c r="V917" s="12"/>
      <c r="W917" s="12"/>
      <c r="X917" s="12"/>
      <c r="Y917" s="5"/>
      <c r="Z917" s="12"/>
      <c r="AA917" s="12"/>
      <c r="AB917" s="12"/>
      <c r="AC917" s="12"/>
      <c r="AD917" s="12"/>
      <c r="AE917" s="13"/>
      <c r="AF917" s="12"/>
      <c r="AG917" s="1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</row>
    <row r="918" spans="1:189" ht="12.75" x14ac:dyDescent="0.15">
      <c r="A918" s="127">
        <f t="shared" si="287"/>
        <v>44030</v>
      </c>
      <c r="B918" s="145" t="str">
        <f t="shared" ca="1" si="271"/>
        <v>n.d</v>
      </c>
      <c r="C918" s="128">
        <f t="shared" si="272"/>
        <v>0</v>
      </c>
      <c r="D918" s="129">
        <f ca="1">IF(A918&lt;$B$1,VLOOKUP(A918,[1]DI!$A$4:$B$15000,2),0)</f>
        <v>0</v>
      </c>
      <c r="E918" s="128">
        <f t="shared" ca="1" si="273"/>
        <v>1</v>
      </c>
      <c r="F918" s="128">
        <f ca="1">(TRUNC(PRODUCT($E$12:$E917),16))</f>
        <v>1.1269154332837501</v>
      </c>
      <c r="G918" s="128">
        <f t="shared" ca="1" si="274"/>
        <v>1.1267228876094899</v>
      </c>
      <c r="H918" s="128">
        <f t="shared" ca="1" si="275"/>
        <v>1.0001708899999999</v>
      </c>
      <c r="I918" s="129">
        <f t="shared" si="288"/>
        <v>0.02</v>
      </c>
      <c r="J918" s="136">
        <f t="shared" si="276"/>
        <v>43860</v>
      </c>
      <c r="K918" s="130">
        <f t="shared" si="277"/>
        <v>115</v>
      </c>
      <c r="L918" s="131">
        <f t="shared" si="278"/>
        <v>116</v>
      </c>
      <c r="M918" s="132">
        <f t="shared" si="279"/>
        <v>1.009157168</v>
      </c>
      <c r="N918" s="132">
        <f t="shared" ca="1" si="280"/>
        <v>1.009329623</v>
      </c>
      <c r="O918" s="131">
        <f t="shared" si="281"/>
        <v>0</v>
      </c>
      <c r="P918" s="17">
        <f t="shared" ca="1" si="282"/>
        <v>0</v>
      </c>
      <c r="Q918" s="133">
        <f t="shared" si="283"/>
        <v>0</v>
      </c>
      <c r="R918" s="134" t="str">
        <f t="shared" si="284"/>
        <v>J=</v>
      </c>
      <c r="S918" s="136">
        <f t="shared" si="285"/>
        <v>44214</v>
      </c>
      <c r="T918" s="135">
        <f t="shared" si="286"/>
        <v>0</v>
      </c>
      <c r="U918" s="12"/>
      <c r="V918" s="12"/>
      <c r="W918" s="12"/>
      <c r="X918" s="12"/>
      <c r="Y918" s="5"/>
      <c r="Z918" s="12"/>
      <c r="AA918" s="12"/>
      <c r="AB918" s="12"/>
      <c r="AC918" s="12"/>
      <c r="AD918" s="12"/>
      <c r="AE918" s="13"/>
      <c r="AF918" s="12"/>
      <c r="AG918" s="1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</row>
    <row r="919" spans="1:189" ht="12.75" x14ac:dyDescent="0.15">
      <c r="A919" s="127">
        <f t="shared" si="287"/>
        <v>44031</v>
      </c>
      <c r="B919" s="145" t="str">
        <f t="shared" ca="1" si="271"/>
        <v>n.d</v>
      </c>
      <c r="C919" s="128">
        <f t="shared" si="272"/>
        <v>0</v>
      </c>
      <c r="D919" s="129">
        <f ca="1">IF(A919&lt;$B$1,VLOOKUP(A919,[1]DI!$A$4:$B$15000,2),0)</f>
        <v>0</v>
      </c>
      <c r="E919" s="128">
        <f t="shared" ca="1" si="273"/>
        <v>1</v>
      </c>
      <c r="F919" s="128">
        <f ca="1">(TRUNC(PRODUCT($E$12:$E918),16))</f>
        <v>1.1269154332837501</v>
      </c>
      <c r="G919" s="128">
        <f t="shared" ca="1" si="274"/>
        <v>1.1267228876094899</v>
      </c>
      <c r="H919" s="128">
        <f t="shared" ca="1" si="275"/>
        <v>1.0001708899999999</v>
      </c>
      <c r="I919" s="129">
        <f t="shared" si="288"/>
        <v>0.02</v>
      </c>
      <c r="J919" s="136">
        <f t="shared" si="276"/>
        <v>43860</v>
      </c>
      <c r="K919" s="130">
        <f t="shared" si="277"/>
        <v>115</v>
      </c>
      <c r="L919" s="131">
        <f t="shared" si="278"/>
        <v>116</v>
      </c>
      <c r="M919" s="132">
        <f t="shared" si="279"/>
        <v>1.009157168</v>
      </c>
      <c r="N919" s="132">
        <f t="shared" ca="1" si="280"/>
        <v>1.009329623</v>
      </c>
      <c r="O919" s="131">
        <f t="shared" si="281"/>
        <v>0</v>
      </c>
      <c r="P919" s="17">
        <f t="shared" ca="1" si="282"/>
        <v>0</v>
      </c>
      <c r="Q919" s="133">
        <f t="shared" si="283"/>
        <v>0</v>
      </c>
      <c r="R919" s="134" t="str">
        <f t="shared" si="284"/>
        <v>J=</v>
      </c>
      <c r="S919" s="136">
        <f t="shared" si="285"/>
        <v>44214</v>
      </c>
      <c r="T919" s="135">
        <f t="shared" si="286"/>
        <v>0</v>
      </c>
      <c r="U919" s="12"/>
      <c r="V919" s="12"/>
      <c r="W919" s="12"/>
      <c r="X919" s="12"/>
      <c r="Y919" s="5"/>
      <c r="Z919" s="12"/>
      <c r="AA919" s="12"/>
      <c r="AB919" s="12"/>
      <c r="AC919" s="12"/>
      <c r="AD919" s="12"/>
      <c r="AE919" s="13"/>
      <c r="AF919" s="12"/>
      <c r="AG919" s="1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</row>
    <row r="920" spans="1:189" ht="12.75" x14ac:dyDescent="0.15">
      <c r="A920" s="127">
        <f t="shared" si="287"/>
        <v>44032</v>
      </c>
      <c r="B920" s="145" t="str">
        <f t="shared" ca="1" si="271"/>
        <v>n.d</v>
      </c>
      <c r="C920" s="128">
        <f t="shared" si="272"/>
        <v>0</v>
      </c>
      <c r="D920" s="129">
        <f ca="1">IF(A920&lt;$B$1,VLOOKUP(A920,[1]DI!$A$4:$B$15000,2),0)</f>
        <v>0</v>
      </c>
      <c r="E920" s="128">
        <f t="shared" ca="1" si="273"/>
        <v>1</v>
      </c>
      <c r="F920" s="128">
        <f ca="1">(TRUNC(PRODUCT($E$12:$E919),16))</f>
        <v>1.1269154332837501</v>
      </c>
      <c r="G920" s="128">
        <f t="shared" ca="1" si="274"/>
        <v>1.1267228876094899</v>
      </c>
      <c r="H920" s="128">
        <f t="shared" ca="1" si="275"/>
        <v>1.0001708899999999</v>
      </c>
      <c r="I920" s="129">
        <f t="shared" si="288"/>
        <v>0.02</v>
      </c>
      <c r="J920" s="136">
        <f t="shared" si="276"/>
        <v>43860</v>
      </c>
      <c r="K920" s="130">
        <f t="shared" si="277"/>
        <v>116</v>
      </c>
      <c r="L920" s="131">
        <f t="shared" si="278"/>
        <v>116</v>
      </c>
      <c r="M920" s="132">
        <f t="shared" si="279"/>
        <v>1.009157168</v>
      </c>
      <c r="N920" s="132">
        <f t="shared" ca="1" si="280"/>
        <v>1.009329623</v>
      </c>
      <c r="O920" s="131">
        <f t="shared" si="281"/>
        <v>0</v>
      </c>
      <c r="P920" s="17">
        <f t="shared" ca="1" si="282"/>
        <v>0</v>
      </c>
      <c r="Q920" s="133">
        <f t="shared" si="283"/>
        <v>0</v>
      </c>
      <c r="R920" s="134" t="str">
        <f t="shared" si="284"/>
        <v>J=</v>
      </c>
      <c r="S920" s="136">
        <f t="shared" si="285"/>
        <v>44214</v>
      </c>
      <c r="T920" s="135">
        <f t="shared" si="286"/>
        <v>0</v>
      </c>
      <c r="U920" s="12"/>
      <c r="V920" s="12"/>
      <c r="W920" s="12"/>
      <c r="X920" s="12"/>
      <c r="Y920" s="5"/>
      <c r="Z920" s="12"/>
      <c r="AA920" s="12"/>
      <c r="AB920" s="12"/>
      <c r="AC920" s="12"/>
      <c r="AD920" s="12"/>
      <c r="AE920" s="13"/>
      <c r="AF920" s="12"/>
      <c r="AG920" s="1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</row>
    <row r="921" spans="1:189" ht="12.75" x14ac:dyDescent="0.15">
      <c r="A921" s="127">
        <f t="shared" si="287"/>
        <v>44033</v>
      </c>
      <c r="B921" s="145" t="str">
        <f t="shared" ca="1" si="271"/>
        <v>n.d</v>
      </c>
      <c r="C921" s="128">
        <f t="shared" si="272"/>
        <v>0</v>
      </c>
      <c r="D921" s="129">
        <f ca="1">IF(A921&lt;$B$1,VLOOKUP(A921,[1]DI!$A$4:$B$15000,2),0)</f>
        <v>0</v>
      </c>
      <c r="E921" s="128">
        <f t="shared" ca="1" si="273"/>
        <v>1</v>
      </c>
      <c r="F921" s="128">
        <f ca="1">(TRUNC(PRODUCT($E$12:$E920),16))</f>
        <v>1.1269154332837501</v>
      </c>
      <c r="G921" s="128">
        <f t="shared" ca="1" si="274"/>
        <v>1.1267228876094899</v>
      </c>
      <c r="H921" s="128">
        <f t="shared" ca="1" si="275"/>
        <v>1.0001708899999999</v>
      </c>
      <c r="I921" s="129">
        <f t="shared" si="288"/>
        <v>0.02</v>
      </c>
      <c r="J921" s="136">
        <f t="shared" si="276"/>
        <v>43860</v>
      </c>
      <c r="K921" s="130">
        <f t="shared" si="277"/>
        <v>117</v>
      </c>
      <c r="L921" s="131">
        <f t="shared" si="278"/>
        <v>117</v>
      </c>
      <c r="M921" s="132">
        <f t="shared" si="279"/>
        <v>1.009236472</v>
      </c>
      <c r="N921" s="132">
        <f t="shared" ca="1" si="280"/>
        <v>1.0094089399999999</v>
      </c>
      <c r="O921" s="131">
        <f t="shared" si="281"/>
        <v>0</v>
      </c>
      <c r="P921" s="17">
        <f t="shared" ca="1" si="282"/>
        <v>0</v>
      </c>
      <c r="Q921" s="133">
        <f t="shared" si="283"/>
        <v>0</v>
      </c>
      <c r="R921" s="134" t="str">
        <f t="shared" si="284"/>
        <v>J=</v>
      </c>
      <c r="S921" s="136">
        <f t="shared" si="285"/>
        <v>44214</v>
      </c>
      <c r="T921" s="135">
        <f t="shared" si="286"/>
        <v>0</v>
      </c>
      <c r="U921" s="12"/>
      <c r="V921" s="12"/>
      <c r="W921" s="12"/>
      <c r="X921" s="12"/>
      <c r="Y921" s="5"/>
      <c r="Z921" s="12"/>
      <c r="AA921" s="12"/>
      <c r="AB921" s="12"/>
      <c r="AC921" s="12"/>
      <c r="AD921" s="12"/>
      <c r="AE921" s="13"/>
      <c r="AF921" s="12"/>
      <c r="AG921" s="1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</row>
    <row r="922" spans="1:189" ht="12.75" x14ac:dyDescent="0.15">
      <c r="A922" s="127">
        <f t="shared" si="287"/>
        <v>44034</v>
      </c>
      <c r="B922" s="145" t="str">
        <f t="shared" ca="1" si="271"/>
        <v>n.d</v>
      </c>
      <c r="C922" s="128">
        <f t="shared" si="272"/>
        <v>0</v>
      </c>
      <c r="D922" s="129">
        <f ca="1">IF(A922&lt;$B$1,VLOOKUP(A922,[1]DI!$A$4:$B$15000,2),0)</f>
        <v>0</v>
      </c>
      <c r="E922" s="128">
        <f t="shared" ca="1" si="273"/>
        <v>1</v>
      </c>
      <c r="F922" s="128">
        <f ca="1">(TRUNC(PRODUCT($E$12:$E921),16))</f>
        <v>1.1269154332837501</v>
      </c>
      <c r="G922" s="128">
        <f t="shared" ca="1" si="274"/>
        <v>1.1267228876094899</v>
      </c>
      <c r="H922" s="128">
        <f t="shared" ca="1" si="275"/>
        <v>1.0001708899999999</v>
      </c>
      <c r="I922" s="129">
        <f t="shared" si="288"/>
        <v>0.02</v>
      </c>
      <c r="J922" s="136">
        <f t="shared" si="276"/>
        <v>43860</v>
      </c>
      <c r="K922" s="130">
        <f t="shared" si="277"/>
        <v>118</v>
      </c>
      <c r="L922" s="131">
        <f t="shared" si="278"/>
        <v>118</v>
      </c>
      <c r="M922" s="132">
        <f t="shared" si="279"/>
        <v>1.0093157829999999</v>
      </c>
      <c r="N922" s="132">
        <f t="shared" ca="1" si="280"/>
        <v>1.0094882650000001</v>
      </c>
      <c r="O922" s="131">
        <f t="shared" si="281"/>
        <v>0</v>
      </c>
      <c r="P922" s="17">
        <f t="shared" ca="1" si="282"/>
        <v>0</v>
      </c>
      <c r="Q922" s="133">
        <f t="shared" si="283"/>
        <v>0</v>
      </c>
      <c r="R922" s="134" t="str">
        <f t="shared" si="284"/>
        <v>J=</v>
      </c>
      <c r="S922" s="136">
        <f t="shared" si="285"/>
        <v>44214</v>
      </c>
      <c r="T922" s="135">
        <f t="shared" si="286"/>
        <v>0</v>
      </c>
      <c r="U922" s="31"/>
      <c r="V922" s="12"/>
      <c r="W922" s="12"/>
      <c r="X922" s="12"/>
      <c r="Y922" s="5"/>
      <c r="Z922" s="12"/>
      <c r="AA922" s="12"/>
      <c r="AB922" s="12"/>
      <c r="AC922" s="12"/>
      <c r="AD922" s="12"/>
      <c r="AE922" s="13"/>
      <c r="AF922" s="12"/>
      <c r="AG922" s="1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</row>
    <row r="923" spans="1:189" ht="12.75" x14ac:dyDescent="0.15">
      <c r="A923" s="127">
        <f t="shared" si="287"/>
        <v>44035</v>
      </c>
      <c r="B923" s="145" t="str">
        <f t="shared" ca="1" si="271"/>
        <v>n.d</v>
      </c>
      <c r="C923" s="128">
        <f t="shared" si="272"/>
        <v>0</v>
      </c>
      <c r="D923" s="129">
        <f ca="1">IF(A923&lt;$B$1,VLOOKUP(A923,[1]DI!$A$4:$B$15000,2),0)</f>
        <v>0</v>
      </c>
      <c r="E923" s="128">
        <f t="shared" ca="1" si="273"/>
        <v>1</v>
      </c>
      <c r="F923" s="128">
        <f ca="1">(TRUNC(PRODUCT($E$12:$E922),16))</f>
        <v>1.1269154332837501</v>
      </c>
      <c r="G923" s="128">
        <f t="shared" ca="1" si="274"/>
        <v>1.1267228876094899</v>
      </c>
      <c r="H923" s="128">
        <f t="shared" ca="1" si="275"/>
        <v>1.0001708899999999</v>
      </c>
      <c r="I923" s="129">
        <f t="shared" si="288"/>
        <v>0.02</v>
      </c>
      <c r="J923" s="136">
        <f t="shared" si="276"/>
        <v>43860</v>
      </c>
      <c r="K923" s="130">
        <f t="shared" si="277"/>
        <v>119</v>
      </c>
      <c r="L923" s="131">
        <f t="shared" si="278"/>
        <v>119</v>
      </c>
      <c r="M923" s="132">
        <f t="shared" si="279"/>
        <v>1.0093951000000001</v>
      </c>
      <c r="N923" s="132">
        <f t="shared" ca="1" si="280"/>
        <v>1.0095675959999999</v>
      </c>
      <c r="O923" s="131">
        <f t="shared" si="281"/>
        <v>0</v>
      </c>
      <c r="P923" s="17">
        <f t="shared" ca="1" si="282"/>
        <v>0</v>
      </c>
      <c r="Q923" s="133">
        <f t="shared" si="283"/>
        <v>0</v>
      </c>
      <c r="R923" s="134" t="str">
        <f t="shared" si="284"/>
        <v>J=</v>
      </c>
      <c r="S923" s="136">
        <f t="shared" si="285"/>
        <v>44214</v>
      </c>
      <c r="T923" s="135">
        <f t="shared" si="286"/>
        <v>0</v>
      </c>
      <c r="U923" s="12"/>
      <c r="V923" s="12"/>
      <c r="W923" s="12"/>
      <c r="X923" s="12"/>
      <c r="Y923" s="5"/>
      <c r="Z923" s="12"/>
      <c r="AA923" s="12"/>
      <c r="AB923" s="12"/>
      <c r="AC923" s="12"/>
      <c r="AD923" s="12"/>
      <c r="AE923" s="13"/>
      <c r="AF923" s="12"/>
      <c r="AG923" s="1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</row>
    <row r="924" spans="1:189" ht="12.75" x14ac:dyDescent="0.15">
      <c r="A924" s="127">
        <f t="shared" si="287"/>
        <v>44036</v>
      </c>
      <c r="B924" s="145" t="str">
        <f t="shared" ca="1" si="271"/>
        <v>n.d</v>
      </c>
      <c r="C924" s="128">
        <f t="shared" si="272"/>
        <v>0</v>
      </c>
      <c r="D924" s="129">
        <f ca="1">IF(A924&lt;$B$1,VLOOKUP(A924,[1]DI!$A$4:$B$15000,2),0)</f>
        <v>0</v>
      </c>
      <c r="E924" s="128">
        <f t="shared" ca="1" si="273"/>
        <v>1</v>
      </c>
      <c r="F924" s="128">
        <f ca="1">(TRUNC(PRODUCT($E$12:$E923),16))</f>
        <v>1.1269154332837501</v>
      </c>
      <c r="G924" s="128">
        <f t="shared" ca="1" si="274"/>
        <v>1.1267228876094899</v>
      </c>
      <c r="H924" s="128">
        <f t="shared" ca="1" si="275"/>
        <v>1.0001708899999999</v>
      </c>
      <c r="I924" s="129">
        <f t="shared" si="288"/>
        <v>0.02</v>
      </c>
      <c r="J924" s="136">
        <f t="shared" si="276"/>
        <v>43860</v>
      </c>
      <c r="K924" s="130">
        <f t="shared" si="277"/>
        <v>120</v>
      </c>
      <c r="L924" s="131">
        <f t="shared" si="278"/>
        <v>120</v>
      </c>
      <c r="M924" s="132">
        <f t="shared" si="279"/>
        <v>1.0094744229999999</v>
      </c>
      <c r="N924" s="132">
        <f t="shared" ca="1" si="280"/>
        <v>1.0096469320000001</v>
      </c>
      <c r="O924" s="131">
        <f t="shared" si="281"/>
        <v>0</v>
      </c>
      <c r="P924" s="17">
        <f t="shared" ca="1" si="282"/>
        <v>0</v>
      </c>
      <c r="Q924" s="133">
        <f t="shared" si="283"/>
        <v>0</v>
      </c>
      <c r="R924" s="134" t="str">
        <f t="shared" si="284"/>
        <v>J=</v>
      </c>
      <c r="S924" s="136">
        <f t="shared" si="285"/>
        <v>44214</v>
      </c>
      <c r="T924" s="135">
        <f t="shared" si="286"/>
        <v>0</v>
      </c>
      <c r="U924" s="12"/>
      <c r="V924" s="12"/>
      <c r="W924" s="12"/>
      <c r="X924" s="12"/>
      <c r="Y924" s="5"/>
      <c r="Z924" s="12"/>
      <c r="AA924" s="12"/>
      <c r="AB924" s="12"/>
      <c r="AC924" s="12"/>
      <c r="AD924" s="12"/>
      <c r="AE924" s="13"/>
      <c r="AF924" s="12"/>
      <c r="AG924" s="1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</row>
    <row r="925" spans="1:189" ht="12.75" x14ac:dyDescent="0.15">
      <c r="A925" s="127">
        <f t="shared" si="287"/>
        <v>44037</v>
      </c>
      <c r="B925" s="145" t="str">
        <f t="shared" ca="1" si="271"/>
        <v>n.d</v>
      </c>
      <c r="C925" s="128">
        <f t="shared" si="272"/>
        <v>0</v>
      </c>
      <c r="D925" s="129">
        <f ca="1">IF(A925&lt;$B$1,VLOOKUP(A925,[1]DI!$A$4:$B$15000,2),0)</f>
        <v>0</v>
      </c>
      <c r="E925" s="128">
        <f t="shared" ca="1" si="273"/>
        <v>1</v>
      </c>
      <c r="F925" s="128">
        <f ca="1">(TRUNC(PRODUCT($E$12:$E924),16))</f>
        <v>1.1269154332837501</v>
      </c>
      <c r="G925" s="128">
        <f t="shared" ca="1" si="274"/>
        <v>1.1267228876094899</v>
      </c>
      <c r="H925" s="128">
        <f t="shared" ca="1" si="275"/>
        <v>1.0001708899999999</v>
      </c>
      <c r="I925" s="129">
        <f t="shared" si="288"/>
        <v>0.02</v>
      </c>
      <c r="J925" s="136">
        <f t="shared" si="276"/>
        <v>43860</v>
      </c>
      <c r="K925" s="130">
        <f t="shared" si="277"/>
        <v>120</v>
      </c>
      <c r="L925" s="131">
        <f t="shared" si="278"/>
        <v>121</v>
      </c>
      <c r="M925" s="132">
        <f t="shared" si="279"/>
        <v>1.0095537530000001</v>
      </c>
      <c r="N925" s="132">
        <f t="shared" ca="1" si="280"/>
        <v>1.0097262760000001</v>
      </c>
      <c r="O925" s="131">
        <f t="shared" si="281"/>
        <v>0</v>
      </c>
      <c r="P925" s="17">
        <f t="shared" ca="1" si="282"/>
        <v>0</v>
      </c>
      <c r="Q925" s="133">
        <f t="shared" si="283"/>
        <v>0</v>
      </c>
      <c r="R925" s="134" t="str">
        <f t="shared" si="284"/>
        <v>J=</v>
      </c>
      <c r="S925" s="136">
        <f t="shared" si="285"/>
        <v>44214</v>
      </c>
      <c r="T925" s="135">
        <f t="shared" si="286"/>
        <v>0</v>
      </c>
      <c r="U925" s="12"/>
      <c r="V925" s="31"/>
      <c r="W925" s="31"/>
      <c r="X925" s="31"/>
      <c r="Y925" s="33"/>
      <c r="Z925" s="31"/>
      <c r="AA925" s="31"/>
      <c r="AB925" s="31"/>
      <c r="AC925" s="31"/>
      <c r="AD925" s="31"/>
      <c r="AE925" s="43"/>
      <c r="AF925" s="31"/>
      <c r="AG925" s="31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  <c r="DI925" s="15"/>
      <c r="DJ925" s="15"/>
      <c r="DK925" s="15"/>
      <c r="DL925" s="15"/>
      <c r="DM925" s="15"/>
      <c r="DN925" s="15"/>
      <c r="DO925" s="15"/>
      <c r="DP925" s="15"/>
      <c r="DQ925" s="15"/>
      <c r="DR925" s="15"/>
      <c r="DS925" s="15"/>
      <c r="DT925" s="15"/>
      <c r="DU925" s="15"/>
      <c r="DV925" s="15"/>
      <c r="DW925" s="15"/>
      <c r="DX925" s="15"/>
      <c r="DY925" s="15"/>
      <c r="DZ925" s="15"/>
      <c r="EA925" s="15"/>
      <c r="EB925" s="15"/>
      <c r="EC925" s="15"/>
      <c r="ED925" s="15"/>
      <c r="EE925" s="15"/>
      <c r="EF925" s="15"/>
      <c r="EG925" s="15"/>
      <c r="EH925" s="15"/>
      <c r="EI925" s="15"/>
      <c r="EJ925" s="15"/>
      <c r="EK925" s="15"/>
      <c r="EL925" s="15"/>
      <c r="EM925" s="15"/>
      <c r="EN925" s="15"/>
      <c r="EO925" s="15"/>
      <c r="EP925" s="15"/>
      <c r="EQ925" s="15"/>
      <c r="ER925" s="15"/>
      <c r="ES925" s="15"/>
      <c r="ET925" s="15"/>
      <c r="EU925" s="15"/>
      <c r="EV925" s="15"/>
      <c r="EW925" s="15"/>
      <c r="EX925" s="15"/>
      <c r="EY925" s="15"/>
      <c r="EZ925" s="15"/>
      <c r="FA925" s="15"/>
      <c r="FB925" s="15"/>
      <c r="FC925" s="15"/>
      <c r="FD925" s="15"/>
      <c r="FE925" s="15"/>
      <c r="FF925" s="15"/>
      <c r="FG925" s="15"/>
      <c r="FH925" s="15"/>
      <c r="FI925" s="15"/>
      <c r="FJ925" s="15"/>
      <c r="FK925" s="15"/>
      <c r="FL925" s="15"/>
      <c r="FM925" s="15"/>
      <c r="FN925" s="15"/>
      <c r="FO925" s="33"/>
      <c r="FP925" s="33"/>
      <c r="FQ925" s="33"/>
      <c r="FR925" s="33"/>
      <c r="FS925" s="33"/>
      <c r="FT925" s="33"/>
      <c r="FU925" s="33"/>
      <c r="FV925" s="33"/>
      <c r="FW925" s="33"/>
      <c r="FX925" s="33"/>
      <c r="FY925" s="33"/>
      <c r="FZ925" s="33"/>
      <c r="GA925" s="33"/>
      <c r="GB925" s="33"/>
      <c r="GC925" s="33"/>
      <c r="GD925" s="33"/>
      <c r="GE925" s="33"/>
      <c r="GF925" s="33"/>
      <c r="GG925" s="33"/>
    </row>
    <row r="926" spans="1:189" ht="12.75" x14ac:dyDescent="0.15">
      <c r="A926" s="127">
        <f t="shared" si="287"/>
        <v>44038</v>
      </c>
      <c r="B926" s="145" t="str">
        <f t="shared" ca="1" si="271"/>
        <v>n.d</v>
      </c>
      <c r="C926" s="128">
        <f t="shared" si="272"/>
        <v>0</v>
      </c>
      <c r="D926" s="129">
        <f ca="1">IF(A926&lt;$B$1,VLOOKUP(A926,[1]DI!$A$4:$B$15000,2),0)</f>
        <v>0</v>
      </c>
      <c r="E926" s="128">
        <f t="shared" ca="1" si="273"/>
        <v>1</v>
      </c>
      <c r="F926" s="128">
        <f ca="1">(TRUNC(PRODUCT($E$12:$E925),16))</f>
        <v>1.1269154332837501</v>
      </c>
      <c r="G926" s="128">
        <f t="shared" ca="1" si="274"/>
        <v>1.1267228876094899</v>
      </c>
      <c r="H926" s="128">
        <f t="shared" ca="1" si="275"/>
        <v>1.0001708899999999</v>
      </c>
      <c r="I926" s="129">
        <f t="shared" si="288"/>
        <v>0.02</v>
      </c>
      <c r="J926" s="136">
        <f t="shared" si="276"/>
        <v>43860</v>
      </c>
      <c r="K926" s="130">
        <f t="shared" si="277"/>
        <v>120</v>
      </c>
      <c r="L926" s="131">
        <f t="shared" si="278"/>
        <v>121</v>
      </c>
      <c r="M926" s="132">
        <f t="shared" si="279"/>
        <v>1.0095537530000001</v>
      </c>
      <c r="N926" s="132">
        <f t="shared" ca="1" si="280"/>
        <v>1.0097262760000001</v>
      </c>
      <c r="O926" s="131">
        <f t="shared" si="281"/>
        <v>0</v>
      </c>
      <c r="P926" s="17">
        <f t="shared" ca="1" si="282"/>
        <v>0</v>
      </c>
      <c r="Q926" s="133">
        <f t="shared" si="283"/>
        <v>0</v>
      </c>
      <c r="R926" s="134" t="str">
        <f t="shared" si="284"/>
        <v>J=</v>
      </c>
      <c r="S926" s="136">
        <f t="shared" si="285"/>
        <v>44214</v>
      </c>
      <c r="T926" s="135">
        <f t="shared" si="286"/>
        <v>0</v>
      </c>
      <c r="U926" s="12"/>
      <c r="V926" s="31"/>
      <c r="W926" s="31"/>
      <c r="X926" s="31"/>
      <c r="Y926" s="33"/>
      <c r="Z926" s="31"/>
      <c r="AA926" s="31"/>
      <c r="AB926" s="31"/>
      <c r="AC926" s="31"/>
      <c r="AD926" s="31"/>
      <c r="AE926" s="43"/>
      <c r="AF926" s="31"/>
      <c r="AG926" s="31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  <c r="DI926" s="15"/>
      <c r="DJ926" s="15"/>
      <c r="DK926" s="15"/>
      <c r="DL926" s="15"/>
      <c r="DM926" s="15"/>
      <c r="DN926" s="15"/>
      <c r="DO926" s="15"/>
      <c r="DP926" s="15"/>
      <c r="DQ926" s="15"/>
      <c r="DR926" s="15"/>
      <c r="DS926" s="15"/>
      <c r="DT926" s="15"/>
      <c r="DU926" s="15"/>
      <c r="DV926" s="15"/>
      <c r="DW926" s="15"/>
      <c r="DX926" s="15"/>
      <c r="DY926" s="15"/>
      <c r="DZ926" s="15"/>
      <c r="EA926" s="15"/>
      <c r="EB926" s="15"/>
      <c r="EC926" s="15"/>
      <c r="ED926" s="15"/>
      <c r="EE926" s="15"/>
      <c r="EF926" s="15"/>
      <c r="EG926" s="15"/>
      <c r="EH926" s="15"/>
      <c r="EI926" s="15"/>
      <c r="EJ926" s="15"/>
      <c r="EK926" s="15"/>
      <c r="EL926" s="15"/>
      <c r="EM926" s="15"/>
      <c r="EN926" s="15"/>
      <c r="EO926" s="15"/>
      <c r="EP926" s="15"/>
      <c r="EQ926" s="15"/>
      <c r="ER926" s="15"/>
      <c r="ES926" s="15"/>
      <c r="ET926" s="15"/>
      <c r="EU926" s="15"/>
      <c r="EV926" s="15"/>
      <c r="EW926" s="15"/>
      <c r="EX926" s="15"/>
      <c r="EY926" s="15"/>
      <c r="EZ926" s="15"/>
      <c r="FA926" s="15"/>
      <c r="FB926" s="15"/>
      <c r="FC926" s="15"/>
      <c r="FD926" s="15"/>
      <c r="FE926" s="15"/>
      <c r="FF926" s="15"/>
      <c r="FG926" s="15"/>
      <c r="FH926" s="15"/>
      <c r="FI926" s="15"/>
      <c r="FJ926" s="15"/>
      <c r="FK926" s="15"/>
      <c r="FL926" s="15"/>
      <c r="FM926" s="15"/>
      <c r="FN926" s="15"/>
      <c r="FO926" s="33"/>
      <c r="FP926" s="33"/>
      <c r="FQ926" s="33"/>
      <c r="FR926" s="33"/>
      <c r="FS926" s="33"/>
      <c r="FT926" s="33"/>
      <c r="FU926" s="33"/>
      <c r="FV926" s="33"/>
      <c r="FW926" s="33"/>
      <c r="FX926" s="33"/>
      <c r="FY926" s="33"/>
      <c r="FZ926" s="33"/>
      <c r="GA926" s="33"/>
      <c r="GB926" s="33"/>
      <c r="GC926" s="33"/>
      <c r="GD926" s="33"/>
      <c r="GE926" s="33"/>
      <c r="GF926" s="33"/>
      <c r="GG926" s="33"/>
    </row>
    <row r="927" spans="1:189" ht="12.75" x14ac:dyDescent="0.15">
      <c r="A927" s="127">
        <f t="shared" si="287"/>
        <v>44039</v>
      </c>
      <c r="B927" s="145" t="str">
        <f t="shared" ca="1" si="271"/>
        <v>n.d</v>
      </c>
      <c r="C927" s="128">
        <f t="shared" si="272"/>
        <v>0</v>
      </c>
      <c r="D927" s="129">
        <f ca="1">IF(A927&lt;$B$1,VLOOKUP(A927,[1]DI!$A$4:$B$15000,2),0)</f>
        <v>0</v>
      </c>
      <c r="E927" s="128">
        <f t="shared" ca="1" si="273"/>
        <v>1</v>
      </c>
      <c r="F927" s="128">
        <f ca="1">(TRUNC(PRODUCT($E$12:$E926),16))</f>
        <v>1.1269154332837501</v>
      </c>
      <c r="G927" s="128">
        <f t="shared" ca="1" si="274"/>
        <v>1.1267228876094899</v>
      </c>
      <c r="H927" s="128">
        <f t="shared" ca="1" si="275"/>
        <v>1.0001708899999999</v>
      </c>
      <c r="I927" s="129">
        <f t="shared" si="288"/>
        <v>0.02</v>
      </c>
      <c r="J927" s="136">
        <f t="shared" si="276"/>
        <v>43860</v>
      </c>
      <c r="K927" s="130">
        <f t="shared" si="277"/>
        <v>121</v>
      </c>
      <c r="L927" s="131">
        <f t="shared" si="278"/>
        <v>121</v>
      </c>
      <c r="M927" s="132">
        <f t="shared" si="279"/>
        <v>1.0095537530000001</v>
      </c>
      <c r="N927" s="132">
        <f t="shared" ca="1" si="280"/>
        <v>1.0097262760000001</v>
      </c>
      <c r="O927" s="131">
        <f t="shared" si="281"/>
        <v>0</v>
      </c>
      <c r="P927" s="17">
        <f t="shared" ca="1" si="282"/>
        <v>0</v>
      </c>
      <c r="Q927" s="133">
        <f t="shared" si="283"/>
        <v>0</v>
      </c>
      <c r="R927" s="134" t="str">
        <f t="shared" si="284"/>
        <v>J=</v>
      </c>
      <c r="S927" s="136">
        <f t="shared" si="285"/>
        <v>44214</v>
      </c>
      <c r="T927" s="135">
        <f t="shared" si="286"/>
        <v>0</v>
      </c>
      <c r="U927" s="12"/>
      <c r="V927" s="12"/>
      <c r="W927" s="12"/>
      <c r="X927" s="12"/>
      <c r="Y927" s="5"/>
      <c r="Z927" s="12"/>
      <c r="AA927" s="12"/>
      <c r="AB927" s="12"/>
      <c r="AC927" s="12"/>
      <c r="AD927" s="12"/>
      <c r="AE927" s="13"/>
      <c r="AF927" s="12"/>
      <c r="AG927" s="1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</row>
    <row r="928" spans="1:189" ht="12.75" x14ac:dyDescent="0.15">
      <c r="A928" s="127">
        <f t="shared" si="287"/>
        <v>44040</v>
      </c>
      <c r="B928" s="145" t="str">
        <f t="shared" ca="1" si="271"/>
        <v>n.d</v>
      </c>
      <c r="C928" s="128">
        <f t="shared" si="272"/>
        <v>0</v>
      </c>
      <c r="D928" s="129">
        <f ca="1">IF(A928&lt;$B$1,VLOOKUP(A928,[1]DI!$A$4:$B$15000,2),0)</f>
        <v>0</v>
      </c>
      <c r="E928" s="128">
        <f t="shared" ca="1" si="273"/>
        <v>1</v>
      </c>
      <c r="F928" s="128">
        <f ca="1">(TRUNC(PRODUCT($E$12:$E927),16))</f>
        <v>1.1269154332837501</v>
      </c>
      <c r="G928" s="128">
        <f t="shared" ca="1" si="274"/>
        <v>1.1267228876094899</v>
      </c>
      <c r="H928" s="128">
        <f t="shared" ca="1" si="275"/>
        <v>1.0001708899999999</v>
      </c>
      <c r="I928" s="129">
        <f t="shared" si="288"/>
        <v>0.02</v>
      </c>
      <c r="J928" s="136">
        <f t="shared" si="276"/>
        <v>43860</v>
      </c>
      <c r="K928" s="130">
        <f t="shared" si="277"/>
        <v>122</v>
      </c>
      <c r="L928" s="131">
        <f t="shared" si="278"/>
        <v>122</v>
      </c>
      <c r="M928" s="132">
        <f t="shared" si="279"/>
        <v>1.009633089</v>
      </c>
      <c r="N928" s="132">
        <f t="shared" ca="1" si="280"/>
        <v>1.009805625</v>
      </c>
      <c r="O928" s="131">
        <f t="shared" si="281"/>
        <v>0</v>
      </c>
      <c r="P928" s="17">
        <f t="shared" ca="1" si="282"/>
        <v>0</v>
      </c>
      <c r="Q928" s="133">
        <f t="shared" si="283"/>
        <v>0</v>
      </c>
      <c r="R928" s="134" t="str">
        <f t="shared" si="284"/>
        <v>J=</v>
      </c>
      <c r="S928" s="136">
        <f t="shared" si="285"/>
        <v>44214</v>
      </c>
      <c r="T928" s="135">
        <f t="shared" si="286"/>
        <v>0</v>
      </c>
      <c r="U928" s="12"/>
      <c r="V928" s="12"/>
      <c r="W928" s="12"/>
      <c r="X928" s="12"/>
      <c r="Y928" s="5"/>
      <c r="Z928" s="12"/>
      <c r="AA928" s="12"/>
      <c r="AB928" s="12"/>
      <c r="AC928" s="12"/>
      <c r="AD928" s="12"/>
      <c r="AE928" s="13"/>
      <c r="AF928" s="12"/>
      <c r="AG928" s="1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</row>
    <row r="929" spans="1:189" ht="12.75" x14ac:dyDescent="0.15">
      <c r="A929" s="127">
        <f t="shared" si="287"/>
        <v>44041</v>
      </c>
      <c r="B929" s="145" t="str">
        <f t="shared" ca="1" si="271"/>
        <v>n.d</v>
      </c>
      <c r="C929" s="128">
        <f t="shared" si="272"/>
        <v>0</v>
      </c>
      <c r="D929" s="129">
        <f ca="1">IF(A929&lt;$B$1,VLOOKUP(A929,[1]DI!$A$4:$B$15000,2),0)</f>
        <v>0</v>
      </c>
      <c r="E929" s="128">
        <f t="shared" ca="1" si="273"/>
        <v>1</v>
      </c>
      <c r="F929" s="128">
        <f ca="1">(TRUNC(PRODUCT($E$12:$E928),16))</f>
        <v>1.1269154332837501</v>
      </c>
      <c r="G929" s="128">
        <f t="shared" ca="1" si="274"/>
        <v>1.1267228876094899</v>
      </c>
      <c r="H929" s="128">
        <f t="shared" ca="1" si="275"/>
        <v>1.0001708899999999</v>
      </c>
      <c r="I929" s="129">
        <f t="shared" si="288"/>
        <v>0.02</v>
      </c>
      <c r="J929" s="136">
        <f t="shared" si="276"/>
        <v>43860</v>
      </c>
      <c r="K929" s="130">
        <f t="shared" si="277"/>
        <v>123</v>
      </c>
      <c r="L929" s="131">
        <f t="shared" si="278"/>
        <v>123</v>
      </c>
      <c r="M929" s="132">
        <f t="shared" si="279"/>
        <v>1.0097124310000001</v>
      </c>
      <c r="N929" s="132">
        <f t="shared" ca="1" si="280"/>
        <v>1.0098849809999999</v>
      </c>
      <c r="O929" s="131">
        <f t="shared" si="281"/>
        <v>0</v>
      </c>
      <c r="P929" s="17">
        <f t="shared" ca="1" si="282"/>
        <v>0</v>
      </c>
      <c r="Q929" s="133">
        <f t="shared" si="283"/>
        <v>0</v>
      </c>
      <c r="R929" s="134" t="str">
        <f t="shared" si="284"/>
        <v>J=</v>
      </c>
      <c r="S929" s="136">
        <f t="shared" si="285"/>
        <v>44214</v>
      </c>
      <c r="T929" s="135">
        <f t="shared" si="286"/>
        <v>0</v>
      </c>
      <c r="U929" s="12"/>
      <c r="V929" s="12"/>
      <c r="W929" s="12"/>
      <c r="X929" s="12"/>
      <c r="Y929" s="5"/>
      <c r="Z929" s="12"/>
      <c r="AA929" s="12"/>
      <c r="AB929" s="12"/>
      <c r="AC929" s="12"/>
      <c r="AD929" s="12"/>
      <c r="AE929" s="13"/>
      <c r="AF929" s="12"/>
      <c r="AG929" s="1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</row>
    <row r="930" spans="1:189" ht="12.75" x14ac:dyDescent="0.15">
      <c r="A930" s="127">
        <f t="shared" si="287"/>
        <v>44042</v>
      </c>
      <c r="B930" s="145" t="str">
        <f t="shared" ca="1" si="271"/>
        <v>n.d</v>
      </c>
      <c r="C930" s="128">
        <f t="shared" si="272"/>
        <v>0</v>
      </c>
      <c r="D930" s="129">
        <f ca="1">IF(A930&lt;$B$1,VLOOKUP(A930,[1]DI!$A$4:$B$15000,2),0)</f>
        <v>0</v>
      </c>
      <c r="E930" s="128">
        <f t="shared" ca="1" si="273"/>
        <v>1</v>
      </c>
      <c r="F930" s="128">
        <f ca="1">(TRUNC(PRODUCT($E$12:$E929),16))</f>
        <v>1.1269154332837501</v>
      </c>
      <c r="G930" s="128">
        <f t="shared" ca="1" si="274"/>
        <v>1.1267228876094899</v>
      </c>
      <c r="H930" s="128">
        <f t="shared" ca="1" si="275"/>
        <v>1.0001708899999999</v>
      </c>
      <c r="I930" s="129">
        <f t="shared" si="288"/>
        <v>0.02</v>
      </c>
      <c r="J930" s="136">
        <f t="shared" si="276"/>
        <v>43860</v>
      </c>
      <c r="K930" s="130">
        <f t="shared" si="277"/>
        <v>124</v>
      </c>
      <c r="L930" s="131">
        <f t="shared" si="278"/>
        <v>124</v>
      </c>
      <c r="M930" s="132">
        <f t="shared" si="279"/>
        <v>1.0097917789999999</v>
      </c>
      <c r="N930" s="132">
        <f t="shared" ca="1" si="280"/>
        <v>1.009964342</v>
      </c>
      <c r="O930" s="131">
        <f t="shared" si="281"/>
        <v>0</v>
      </c>
      <c r="P930" s="17">
        <f t="shared" ca="1" si="282"/>
        <v>0</v>
      </c>
      <c r="Q930" s="133">
        <f t="shared" si="283"/>
        <v>0</v>
      </c>
      <c r="R930" s="134" t="str">
        <f t="shared" si="284"/>
        <v>J=</v>
      </c>
      <c r="S930" s="136">
        <f t="shared" si="285"/>
        <v>44214</v>
      </c>
      <c r="T930" s="135">
        <f t="shared" si="286"/>
        <v>0</v>
      </c>
      <c r="U930" s="12"/>
      <c r="V930" s="12"/>
      <c r="W930" s="12"/>
      <c r="X930" s="12"/>
      <c r="Y930" s="5"/>
      <c r="Z930" s="12"/>
      <c r="AA930" s="12"/>
      <c r="AB930" s="12"/>
      <c r="AC930" s="12"/>
      <c r="AD930" s="12"/>
      <c r="AE930" s="13"/>
      <c r="AF930" s="12"/>
      <c r="AG930" s="1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</row>
    <row r="931" spans="1:189" ht="12.75" x14ac:dyDescent="0.15">
      <c r="A931" s="127">
        <f t="shared" si="287"/>
        <v>44043</v>
      </c>
      <c r="B931" s="145" t="str">
        <f t="shared" ca="1" si="271"/>
        <v>n.d</v>
      </c>
      <c r="C931" s="128">
        <f t="shared" si="272"/>
        <v>0</v>
      </c>
      <c r="D931" s="129">
        <f ca="1">IF(A931&lt;$B$1,VLOOKUP(A931,[1]DI!$A$4:$B$15000,2),0)</f>
        <v>0</v>
      </c>
      <c r="E931" s="128">
        <f t="shared" ca="1" si="273"/>
        <v>1</v>
      </c>
      <c r="F931" s="128">
        <f ca="1">(TRUNC(PRODUCT($E$12:$E930),16))</f>
        <v>1.1269154332837501</v>
      </c>
      <c r="G931" s="128">
        <f t="shared" ca="1" si="274"/>
        <v>1.1267228876094899</v>
      </c>
      <c r="H931" s="128">
        <f t="shared" ca="1" si="275"/>
        <v>1.0001708899999999</v>
      </c>
      <c r="I931" s="129">
        <f t="shared" si="288"/>
        <v>0.02</v>
      </c>
      <c r="J931" s="136">
        <f t="shared" si="276"/>
        <v>43860</v>
      </c>
      <c r="K931" s="130">
        <f t="shared" si="277"/>
        <v>125</v>
      </c>
      <c r="L931" s="131">
        <f t="shared" si="278"/>
        <v>125</v>
      </c>
      <c r="M931" s="132">
        <f t="shared" si="279"/>
        <v>1.0098711330000001</v>
      </c>
      <c r="N931" s="132">
        <f t="shared" ca="1" si="280"/>
        <v>1.0100437099999999</v>
      </c>
      <c r="O931" s="131">
        <f t="shared" si="281"/>
        <v>0</v>
      </c>
      <c r="P931" s="17">
        <f t="shared" ca="1" si="282"/>
        <v>0</v>
      </c>
      <c r="Q931" s="133">
        <f t="shared" si="283"/>
        <v>0</v>
      </c>
      <c r="R931" s="134" t="str">
        <f t="shared" si="284"/>
        <v>J=</v>
      </c>
      <c r="S931" s="136">
        <f t="shared" si="285"/>
        <v>44214</v>
      </c>
      <c r="T931" s="135">
        <f t="shared" si="286"/>
        <v>0</v>
      </c>
      <c r="U931" s="12"/>
      <c r="V931" s="12"/>
      <c r="W931" s="12"/>
      <c r="X931" s="12"/>
      <c r="Y931" s="5"/>
      <c r="Z931" s="12"/>
      <c r="AA931" s="12"/>
      <c r="AB931" s="12"/>
      <c r="AC931" s="12"/>
      <c r="AD931" s="12"/>
      <c r="AE931" s="13"/>
      <c r="AF931" s="12"/>
      <c r="AG931" s="1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</row>
    <row r="932" spans="1:189" ht="12.75" x14ac:dyDescent="0.15">
      <c r="A932" s="127">
        <f t="shared" si="287"/>
        <v>44044</v>
      </c>
      <c r="B932" s="145" t="str">
        <f t="shared" ca="1" si="271"/>
        <v>n.d</v>
      </c>
      <c r="C932" s="128">
        <f t="shared" si="272"/>
        <v>0</v>
      </c>
      <c r="D932" s="129">
        <f ca="1">IF(A932&lt;$B$1,VLOOKUP(A932,[1]DI!$A$4:$B$15000,2),0)</f>
        <v>0</v>
      </c>
      <c r="E932" s="128">
        <f t="shared" ca="1" si="273"/>
        <v>1</v>
      </c>
      <c r="F932" s="128">
        <f ca="1">(TRUNC(PRODUCT($E$12:$E931),16))</f>
        <v>1.1269154332837501</v>
      </c>
      <c r="G932" s="128">
        <f t="shared" ca="1" si="274"/>
        <v>1.1267228876094899</v>
      </c>
      <c r="H932" s="128">
        <f t="shared" ca="1" si="275"/>
        <v>1.0001708899999999</v>
      </c>
      <c r="I932" s="129">
        <f t="shared" si="288"/>
        <v>0.02</v>
      </c>
      <c r="J932" s="136">
        <f t="shared" si="276"/>
        <v>43860</v>
      </c>
      <c r="K932" s="130">
        <f t="shared" si="277"/>
        <v>125</v>
      </c>
      <c r="L932" s="131">
        <f t="shared" si="278"/>
        <v>126</v>
      </c>
      <c r="M932" s="132">
        <f t="shared" si="279"/>
        <v>1.0099504939999999</v>
      </c>
      <c r="N932" s="132">
        <f t="shared" ca="1" si="280"/>
        <v>1.0101230839999999</v>
      </c>
      <c r="O932" s="131">
        <f t="shared" si="281"/>
        <v>0</v>
      </c>
      <c r="P932" s="17">
        <f t="shared" ca="1" si="282"/>
        <v>0</v>
      </c>
      <c r="Q932" s="133">
        <f t="shared" si="283"/>
        <v>0</v>
      </c>
      <c r="R932" s="134" t="str">
        <f t="shared" si="284"/>
        <v>J=</v>
      </c>
      <c r="S932" s="136">
        <f t="shared" si="285"/>
        <v>44214</v>
      </c>
      <c r="T932" s="135">
        <f t="shared" si="286"/>
        <v>0</v>
      </c>
      <c r="U932" s="12"/>
      <c r="V932" s="12"/>
      <c r="W932" s="12"/>
      <c r="X932" s="12"/>
      <c r="Y932" s="5"/>
      <c r="Z932" s="12"/>
      <c r="AA932" s="12"/>
      <c r="AB932" s="12"/>
      <c r="AC932" s="12"/>
      <c r="AD932" s="12"/>
      <c r="AE932" s="13"/>
      <c r="AF932" s="12"/>
      <c r="AG932" s="1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</row>
    <row r="933" spans="1:189" ht="12.75" x14ac:dyDescent="0.15">
      <c r="A933" s="127">
        <f t="shared" si="287"/>
        <v>44045</v>
      </c>
      <c r="B933" s="145" t="str">
        <f t="shared" ca="1" si="271"/>
        <v>n.d</v>
      </c>
      <c r="C933" s="128">
        <f t="shared" si="272"/>
        <v>0</v>
      </c>
      <c r="D933" s="129">
        <f ca="1">IF(A933&lt;$B$1,VLOOKUP(A933,[1]DI!$A$4:$B$15000,2),0)</f>
        <v>0</v>
      </c>
      <c r="E933" s="128">
        <f t="shared" ca="1" si="273"/>
        <v>1</v>
      </c>
      <c r="F933" s="128">
        <f ca="1">(TRUNC(PRODUCT($E$12:$E932),16))</f>
        <v>1.1269154332837501</v>
      </c>
      <c r="G933" s="128">
        <f t="shared" ca="1" si="274"/>
        <v>1.1267228876094899</v>
      </c>
      <c r="H933" s="128">
        <f t="shared" ca="1" si="275"/>
        <v>1.0001708899999999</v>
      </c>
      <c r="I933" s="129">
        <f t="shared" si="288"/>
        <v>0.02</v>
      </c>
      <c r="J933" s="136">
        <f t="shared" si="276"/>
        <v>43860</v>
      </c>
      <c r="K933" s="130">
        <f t="shared" si="277"/>
        <v>125</v>
      </c>
      <c r="L933" s="131">
        <f t="shared" si="278"/>
        <v>126</v>
      </c>
      <c r="M933" s="132">
        <f t="shared" si="279"/>
        <v>1.0099504939999999</v>
      </c>
      <c r="N933" s="132">
        <f t="shared" ca="1" si="280"/>
        <v>1.0101230839999999</v>
      </c>
      <c r="O933" s="131">
        <f t="shared" si="281"/>
        <v>0</v>
      </c>
      <c r="P933" s="17">
        <f t="shared" ca="1" si="282"/>
        <v>0</v>
      </c>
      <c r="Q933" s="133">
        <f t="shared" si="283"/>
        <v>0</v>
      </c>
      <c r="R933" s="134" t="str">
        <f t="shared" si="284"/>
        <v>J=</v>
      </c>
      <c r="S933" s="136">
        <f t="shared" si="285"/>
        <v>44214</v>
      </c>
      <c r="T933" s="135">
        <f t="shared" si="286"/>
        <v>0</v>
      </c>
      <c r="U933" s="12"/>
      <c r="V933" s="12"/>
      <c r="W933" s="12"/>
      <c r="X933" s="12"/>
      <c r="Y933" s="5"/>
      <c r="Z933" s="12"/>
      <c r="AA933" s="12"/>
      <c r="AB933" s="12"/>
      <c r="AC933" s="12"/>
      <c r="AD933" s="12"/>
      <c r="AE933" s="13"/>
      <c r="AF933" s="12"/>
      <c r="AG933" s="1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</row>
    <row r="934" spans="1:189" ht="12.75" x14ac:dyDescent="0.15">
      <c r="A934" s="127">
        <f t="shared" si="287"/>
        <v>44046</v>
      </c>
      <c r="B934" s="145" t="str">
        <f t="shared" ca="1" si="271"/>
        <v>n.d</v>
      </c>
      <c r="C934" s="128">
        <f t="shared" si="272"/>
        <v>0</v>
      </c>
      <c r="D934" s="129">
        <f ca="1">IF(A934&lt;$B$1,VLOOKUP(A934,[1]DI!$A$4:$B$15000,2),0)</f>
        <v>0</v>
      </c>
      <c r="E934" s="128">
        <f t="shared" ca="1" si="273"/>
        <v>1</v>
      </c>
      <c r="F934" s="128">
        <f ca="1">(TRUNC(PRODUCT($E$12:$E933),16))</f>
        <v>1.1269154332837501</v>
      </c>
      <c r="G934" s="128">
        <f t="shared" ca="1" si="274"/>
        <v>1.1267228876094899</v>
      </c>
      <c r="H934" s="128">
        <f t="shared" ca="1" si="275"/>
        <v>1.0001708899999999</v>
      </c>
      <c r="I934" s="129">
        <f t="shared" si="288"/>
        <v>0.02</v>
      </c>
      <c r="J934" s="136">
        <f t="shared" si="276"/>
        <v>43860</v>
      </c>
      <c r="K934" s="130">
        <f t="shared" si="277"/>
        <v>126</v>
      </c>
      <c r="L934" s="131">
        <f t="shared" si="278"/>
        <v>126</v>
      </c>
      <c r="M934" s="132">
        <f t="shared" si="279"/>
        <v>1.0099504939999999</v>
      </c>
      <c r="N934" s="132">
        <f t="shared" ca="1" si="280"/>
        <v>1.0101230839999999</v>
      </c>
      <c r="O934" s="131">
        <f t="shared" si="281"/>
        <v>0</v>
      </c>
      <c r="P934" s="17">
        <f t="shared" ca="1" si="282"/>
        <v>0</v>
      </c>
      <c r="Q934" s="133">
        <f t="shared" si="283"/>
        <v>0</v>
      </c>
      <c r="R934" s="134" t="str">
        <f t="shared" si="284"/>
        <v>J=</v>
      </c>
      <c r="S934" s="136">
        <f t="shared" si="285"/>
        <v>44214</v>
      </c>
      <c r="T934" s="135">
        <f t="shared" si="286"/>
        <v>0</v>
      </c>
      <c r="U934" s="12"/>
      <c r="V934" s="12"/>
      <c r="W934" s="12"/>
      <c r="X934" s="12"/>
      <c r="Y934" s="5"/>
      <c r="Z934" s="12"/>
      <c r="AA934" s="12"/>
      <c r="AB934" s="12"/>
      <c r="AC934" s="12"/>
      <c r="AD934" s="12"/>
      <c r="AE934" s="13"/>
      <c r="AF934" s="12"/>
      <c r="AG934" s="1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</row>
    <row r="935" spans="1:189" ht="12.75" x14ac:dyDescent="0.15">
      <c r="A935" s="127">
        <f t="shared" si="287"/>
        <v>44047</v>
      </c>
      <c r="B935" s="145" t="str">
        <f t="shared" ca="1" si="271"/>
        <v>n.d</v>
      </c>
      <c r="C935" s="128">
        <f t="shared" si="272"/>
        <v>0</v>
      </c>
      <c r="D935" s="129">
        <f ca="1">IF(A935&lt;$B$1,VLOOKUP(A935,[1]DI!$A$4:$B$15000,2),0)</f>
        <v>0</v>
      </c>
      <c r="E935" s="128">
        <f t="shared" ca="1" si="273"/>
        <v>1</v>
      </c>
      <c r="F935" s="128">
        <f ca="1">(TRUNC(PRODUCT($E$12:$E934),16))</f>
        <v>1.1269154332837501</v>
      </c>
      <c r="G935" s="128">
        <f t="shared" ca="1" si="274"/>
        <v>1.1267228876094899</v>
      </c>
      <c r="H935" s="128">
        <f t="shared" ca="1" si="275"/>
        <v>1.0001708899999999</v>
      </c>
      <c r="I935" s="129">
        <f t="shared" si="288"/>
        <v>0.02</v>
      </c>
      <c r="J935" s="136">
        <f t="shared" si="276"/>
        <v>43860</v>
      </c>
      <c r="K935" s="130">
        <f t="shared" si="277"/>
        <v>127</v>
      </c>
      <c r="L935" s="131">
        <f t="shared" si="278"/>
        <v>127</v>
      </c>
      <c r="M935" s="132">
        <f t="shared" si="279"/>
        <v>1.010029861</v>
      </c>
      <c r="N935" s="132">
        <f t="shared" ca="1" si="280"/>
        <v>1.0102024650000001</v>
      </c>
      <c r="O935" s="131">
        <f t="shared" si="281"/>
        <v>0</v>
      </c>
      <c r="P935" s="17">
        <f t="shared" ca="1" si="282"/>
        <v>0</v>
      </c>
      <c r="Q935" s="133">
        <f t="shared" si="283"/>
        <v>0</v>
      </c>
      <c r="R935" s="134" t="str">
        <f t="shared" si="284"/>
        <v>J=</v>
      </c>
      <c r="S935" s="136">
        <f t="shared" si="285"/>
        <v>44214</v>
      </c>
      <c r="T935" s="135">
        <f t="shared" si="286"/>
        <v>0</v>
      </c>
      <c r="U935" s="12"/>
      <c r="V935" s="12"/>
      <c r="W935" s="12"/>
      <c r="X935" s="12"/>
      <c r="Y935" s="5"/>
      <c r="Z935" s="12"/>
      <c r="AA935" s="12"/>
      <c r="AB935" s="12"/>
      <c r="AC935" s="12"/>
      <c r="AD935" s="12"/>
      <c r="AE935" s="13"/>
      <c r="AF935" s="12"/>
      <c r="AG935" s="1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</row>
    <row r="936" spans="1:189" ht="12.75" x14ac:dyDescent="0.15">
      <c r="A936" s="127">
        <f t="shared" si="287"/>
        <v>44048</v>
      </c>
      <c r="B936" s="145" t="str">
        <f t="shared" ca="1" si="271"/>
        <v>n.d</v>
      </c>
      <c r="C936" s="128">
        <f t="shared" si="272"/>
        <v>0</v>
      </c>
      <c r="D936" s="129">
        <f ca="1">IF(A936&lt;$B$1,VLOOKUP(A936,[1]DI!$A$4:$B$15000,2),0)</f>
        <v>0</v>
      </c>
      <c r="E936" s="128">
        <f t="shared" ca="1" si="273"/>
        <v>1</v>
      </c>
      <c r="F936" s="128">
        <f ca="1">(TRUNC(PRODUCT($E$12:$E935),16))</f>
        <v>1.1269154332837501</v>
      </c>
      <c r="G936" s="128">
        <f t="shared" ca="1" si="274"/>
        <v>1.1267228876094899</v>
      </c>
      <c r="H936" s="128">
        <f t="shared" ca="1" si="275"/>
        <v>1.0001708899999999</v>
      </c>
      <c r="I936" s="129">
        <f t="shared" si="288"/>
        <v>0.02</v>
      </c>
      <c r="J936" s="136">
        <f t="shared" si="276"/>
        <v>43860</v>
      </c>
      <c r="K936" s="130">
        <f t="shared" si="277"/>
        <v>128</v>
      </c>
      <c r="L936" s="131">
        <f t="shared" si="278"/>
        <v>128</v>
      </c>
      <c r="M936" s="132">
        <f t="shared" si="279"/>
        <v>1.010109234</v>
      </c>
      <c r="N936" s="132">
        <f t="shared" ca="1" si="280"/>
        <v>1.0102818520000001</v>
      </c>
      <c r="O936" s="131">
        <f t="shared" si="281"/>
        <v>0</v>
      </c>
      <c r="P936" s="17">
        <f t="shared" ca="1" si="282"/>
        <v>0</v>
      </c>
      <c r="Q936" s="133">
        <f t="shared" si="283"/>
        <v>0</v>
      </c>
      <c r="R936" s="134" t="str">
        <f t="shared" si="284"/>
        <v>J=</v>
      </c>
      <c r="S936" s="136">
        <f t="shared" si="285"/>
        <v>44214</v>
      </c>
      <c r="T936" s="135">
        <f t="shared" si="286"/>
        <v>0</v>
      </c>
      <c r="U936" s="12"/>
      <c r="V936" s="12"/>
      <c r="W936" s="12"/>
      <c r="X936" s="12"/>
      <c r="Y936" s="5"/>
      <c r="Z936" s="12"/>
      <c r="AA936" s="12"/>
      <c r="AB936" s="12"/>
      <c r="AC936" s="12"/>
      <c r="AD936" s="12"/>
      <c r="AE936" s="13"/>
      <c r="AF936" s="12"/>
      <c r="AG936" s="1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</row>
    <row r="937" spans="1:189" ht="12.75" x14ac:dyDescent="0.15">
      <c r="A937" s="127">
        <f t="shared" si="287"/>
        <v>44049</v>
      </c>
      <c r="B937" s="145" t="str">
        <f t="shared" ca="1" si="271"/>
        <v>n.d</v>
      </c>
      <c r="C937" s="128">
        <f t="shared" si="272"/>
        <v>0</v>
      </c>
      <c r="D937" s="129">
        <f ca="1">IF(A937&lt;$B$1,VLOOKUP(A937,[1]DI!$A$4:$B$15000,2),0)</f>
        <v>0</v>
      </c>
      <c r="E937" s="128">
        <f t="shared" ca="1" si="273"/>
        <v>1</v>
      </c>
      <c r="F937" s="128">
        <f ca="1">(TRUNC(PRODUCT($E$12:$E936),16))</f>
        <v>1.1269154332837501</v>
      </c>
      <c r="G937" s="128">
        <f t="shared" ca="1" si="274"/>
        <v>1.1267228876094899</v>
      </c>
      <c r="H937" s="128">
        <f t="shared" ca="1" si="275"/>
        <v>1.0001708899999999</v>
      </c>
      <c r="I937" s="129">
        <f t="shared" si="288"/>
        <v>0.02</v>
      </c>
      <c r="J937" s="136">
        <f t="shared" si="276"/>
        <v>43860</v>
      </c>
      <c r="K937" s="130">
        <f t="shared" si="277"/>
        <v>129</v>
      </c>
      <c r="L937" s="131">
        <f t="shared" si="278"/>
        <v>129</v>
      </c>
      <c r="M937" s="132">
        <f t="shared" si="279"/>
        <v>1.010188613</v>
      </c>
      <c r="N937" s="132">
        <f t="shared" ca="1" si="280"/>
        <v>1.010361244</v>
      </c>
      <c r="O937" s="131">
        <f t="shared" si="281"/>
        <v>0</v>
      </c>
      <c r="P937" s="17">
        <f t="shared" ca="1" si="282"/>
        <v>0</v>
      </c>
      <c r="Q937" s="133">
        <f t="shared" si="283"/>
        <v>0</v>
      </c>
      <c r="R937" s="134" t="str">
        <f t="shared" si="284"/>
        <v>J=</v>
      </c>
      <c r="S937" s="136">
        <f t="shared" si="285"/>
        <v>44214</v>
      </c>
      <c r="T937" s="135">
        <f t="shared" si="286"/>
        <v>0</v>
      </c>
      <c r="U937" s="12"/>
      <c r="V937" s="12"/>
      <c r="W937" s="12"/>
      <c r="X937" s="12"/>
      <c r="Y937" s="5"/>
      <c r="Z937" s="12"/>
      <c r="AA937" s="12"/>
      <c r="AB937" s="12"/>
      <c r="AC937" s="12"/>
      <c r="AD937" s="12"/>
      <c r="AE937" s="13"/>
      <c r="AF937" s="12"/>
      <c r="AG937" s="1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</row>
    <row r="938" spans="1:189" ht="12.75" x14ac:dyDescent="0.15">
      <c r="A938" s="127">
        <f t="shared" si="287"/>
        <v>44050</v>
      </c>
      <c r="B938" s="145" t="str">
        <f t="shared" ref="B938:B1001" ca="1" si="289">IF(A938&lt;=TODAY(),C938+P938,IF(AND(A938&gt;TODAY(),A938&lt;=$B$1),IF(VLOOKUP(TODAY(),$A$10:$D$10000,4,FALSE)=0,"n.d",C938+P938),"n.d"))</f>
        <v>n.d</v>
      </c>
      <c r="C938" s="128">
        <f t="shared" ref="C938:C1001" si="290">(C937-Q937)</f>
        <v>0</v>
      </c>
      <c r="D938" s="129">
        <f ca="1">IF(A938&lt;$B$1,VLOOKUP(A938,[1]DI!$A$4:$B$15000,2),0)</f>
        <v>0</v>
      </c>
      <c r="E938" s="128">
        <f t="shared" ref="E938:E1001" ca="1" si="291">IF(A938&lt;A$10,1,ROUND(((1+D938)^(1/252)),8))</f>
        <v>1</v>
      </c>
      <c r="F938" s="128">
        <f ca="1">(TRUNC(PRODUCT($E$12:$E937),16))</f>
        <v>1.1269154332837501</v>
      </c>
      <c r="G938" s="128">
        <f t="shared" ref="G938:G1001" ca="1" si="292">IF(O937&gt;0,F937,G937)</f>
        <v>1.1267228876094899</v>
      </c>
      <c r="H938" s="128">
        <f t="shared" ref="H938:H1001" ca="1" si="293">ROUND(F938/G938,8)</f>
        <v>1.0001708899999999</v>
      </c>
      <c r="I938" s="129">
        <f t="shared" si="288"/>
        <v>0.02</v>
      </c>
      <c r="J938" s="136">
        <f t="shared" ref="J938:J1001" si="294">IF(O937&gt;0,VLOOKUP(O937,V$12:AF$60,2),J937)</f>
        <v>43860</v>
      </c>
      <c r="K938" s="130">
        <f t="shared" ref="K938:K1001" si="295">IF(A938&gt;J938,IF(NETWORKDAYS(J938,A938,$V$71:$V$455)-1=0,1,NETWORKDAYS(J938,A938,$V$71:$V$455)-1),0)</f>
        <v>130</v>
      </c>
      <c r="L938" s="131">
        <f t="shared" ref="L938:L1001" si="296">IF(AND(K938=1,K937=1),1,IF(K938&gt;0,IF(K938=K937,K938+1,K938),0))</f>
        <v>130</v>
      </c>
      <c r="M938" s="132">
        <f t="shared" ref="M938:M1001" si="297">ROUND((I938+1)^(L938/252),9)</f>
        <v>1.0102679990000001</v>
      </c>
      <c r="N938" s="132">
        <f t="shared" ref="N938:N1001" ca="1" si="298">ROUND(H938*M938,9)</f>
        <v>1.010440644</v>
      </c>
      <c r="O938" s="131">
        <f t="shared" ref="O938:O1001" si="299">IF(VLOOKUP(A938,W$12:AD$60,8)=VLOOKUP(A937,W$12:AD$60,8),0,VLOOKUP(A938,W$12:AD$60,8))</f>
        <v>0</v>
      </c>
      <c r="P938" s="17">
        <f t="shared" ref="P938:P1001" ca="1" si="300">TRUNC(((N938-1)*C938),8)</f>
        <v>0</v>
      </c>
      <c r="Q938" s="133">
        <f t="shared" ref="Q938:Q1001" si="301">IF(O938&gt;0,VLOOKUP(A938,$W$12:$AB$60,5),0)</f>
        <v>0</v>
      </c>
      <c r="R938" s="134" t="str">
        <f t="shared" ref="R938:R1001" si="302">IF(O937&gt;0,VLOOKUP(O937,V$12:AF$60,10),R937)</f>
        <v>J=</v>
      </c>
      <c r="S938" s="136">
        <f t="shared" ref="S938:S1001" si="303">IF(O937&gt;0,VLOOKUP(O937,V$12:AF$60,11),S937)</f>
        <v>44214</v>
      </c>
      <c r="T938" s="135">
        <f t="shared" ref="T938:T1001" si="304">IF(O938&gt;0,(P938+Q938)*T$9,0)</f>
        <v>0</v>
      </c>
      <c r="U938" s="12"/>
      <c r="V938" s="12"/>
      <c r="W938" s="12"/>
      <c r="X938" s="12"/>
      <c r="Y938" s="5"/>
      <c r="Z938" s="12"/>
      <c r="AA938" s="12"/>
      <c r="AB938" s="12"/>
      <c r="AC938" s="12"/>
      <c r="AD938" s="12"/>
      <c r="AE938" s="13"/>
      <c r="AF938" s="12"/>
      <c r="AG938" s="1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</row>
    <row r="939" spans="1:189" ht="12.75" x14ac:dyDescent="0.15">
      <c r="A939" s="127">
        <f t="shared" si="287"/>
        <v>44051</v>
      </c>
      <c r="B939" s="145" t="str">
        <f t="shared" ca="1" si="289"/>
        <v>n.d</v>
      </c>
      <c r="C939" s="128">
        <f t="shared" si="290"/>
        <v>0</v>
      </c>
      <c r="D939" s="129">
        <f ca="1">IF(A939&lt;$B$1,VLOOKUP(A939,[1]DI!$A$4:$B$15000,2),0)</f>
        <v>0</v>
      </c>
      <c r="E939" s="128">
        <f t="shared" ca="1" si="291"/>
        <v>1</v>
      </c>
      <c r="F939" s="128">
        <f ca="1">(TRUNC(PRODUCT($E$12:$E938),16))</f>
        <v>1.1269154332837501</v>
      </c>
      <c r="G939" s="128">
        <f t="shared" ca="1" si="292"/>
        <v>1.1267228876094899</v>
      </c>
      <c r="H939" s="128">
        <f t="shared" ca="1" si="293"/>
        <v>1.0001708899999999</v>
      </c>
      <c r="I939" s="129">
        <f t="shared" si="288"/>
        <v>0.02</v>
      </c>
      <c r="J939" s="136">
        <f t="shared" si="294"/>
        <v>43860</v>
      </c>
      <c r="K939" s="130">
        <f t="shared" si="295"/>
        <v>130</v>
      </c>
      <c r="L939" s="131">
        <f t="shared" si="296"/>
        <v>131</v>
      </c>
      <c r="M939" s="132">
        <f t="shared" si="297"/>
        <v>1.010347391</v>
      </c>
      <c r="N939" s="132">
        <f t="shared" ca="1" si="298"/>
        <v>1.0105200489999999</v>
      </c>
      <c r="O939" s="131">
        <f t="shared" si="299"/>
        <v>0</v>
      </c>
      <c r="P939" s="17">
        <f t="shared" ca="1" si="300"/>
        <v>0</v>
      </c>
      <c r="Q939" s="133">
        <f t="shared" si="301"/>
        <v>0</v>
      </c>
      <c r="R939" s="134" t="str">
        <f t="shared" si="302"/>
        <v>J=</v>
      </c>
      <c r="S939" s="136">
        <f t="shared" si="303"/>
        <v>44214</v>
      </c>
      <c r="T939" s="135">
        <f t="shared" si="304"/>
        <v>0</v>
      </c>
      <c r="U939" s="12"/>
      <c r="V939" s="12"/>
      <c r="W939" s="12"/>
      <c r="X939" s="12"/>
      <c r="Y939" s="5"/>
      <c r="Z939" s="12"/>
      <c r="AA939" s="12"/>
      <c r="AB939" s="12"/>
      <c r="AC939" s="12"/>
      <c r="AD939" s="12"/>
      <c r="AE939" s="13"/>
      <c r="AF939" s="12"/>
      <c r="AG939" s="1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</row>
    <row r="940" spans="1:189" ht="12.75" x14ac:dyDescent="0.15">
      <c r="A940" s="127">
        <f t="shared" si="287"/>
        <v>44052</v>
      </c>
      <c r="B940" s="145" t="str">
        <f t="shared" ca="1" si="289"/>
        <v>n.d</v>
      </c>
      <c r="C940" s="128">
        <f t="shared" si="290"/>
        <v>0</v>
      </c>
      <c r="D940" s="129">
        <f ca="1">IF(A940&lt;$B$1,VLOOKUP(A940,[1]DI!$A$4:$B$15000,2),0)</f>
        <v>0</v>
      </c>
      <c r="E940" s="128">
        <f t="shared" ca="1" si="291"/>
        <v>1</v>
      </c>
      <c r="F940" s="128">
        <f ca="1">(TRUNC(PRODUCT($E$12:$E939),16))</f>
        <v>1.1269154332837501</v>
      </c>
      <c r="G940" s="128">
        <f t="shared" ca="1" si="292"/>
        <v>1.1267228876094899</v>
      </c>
      <c r="H940" s="128">
        <f t="shared" ca="1" si="293"/>
        <v>1.0001708899999999</v>
      </c>
      <c r="I940" s="129">
        <f t="shared" si="288"/>
        <v>0.02</v>
      </c>
      <c r="J940" s="136">
        <f t="shared" si="294"/>
        <v>43860</v>
      </c>
      <c r="K940" s="130">
        <f t="shared" si="295"/>
        <v>130</v>
      </c>
      <c r="L940" s="131">
        <f t="shared" si="296"/>
        <v>131</v>
      </c>
      <c r="M940" s="132">
        <f t="shared" si="297"/>
        <v>1.010347391</v>
      </c>
      <c r="N940" s="132">
        <f t="shared" ca="1" si="298"/>
        <v>1.0105200489999999</v>
      </c>
      <c r="O940" s="131">
        <f t="shared" si="299"/>
        <v>0</v>
      </c>
      <c r="P940" s="17">
        <f t="shared" ca="1" si="300"/>
        <v>0</v>
      </c>
      <c r="Q940" s="133">
        <f t="shared" si="301"/>
        <v>0</v>
      </c>
      <c r="R940" s="134" t="str">
        <f t="shared" si="302"/>
        <v>J=</v>
      </c>
      <c r="S940" s="136">
        <f t="shared" si="303"/>
        <v>44214</v>
      </c>
      <c r="T940" s="135">
        <f t="shared" si="304"/>
        <v>0</v>
      </c>
      <c r="U940" s="12"/>
      <c r="V940" s="12"/>
      <c r="W940" s="12"/>
      <c r="X940" s="12"/>
      <c r="Y940" s="5"/>
      <c r="Z940" s="12"/>
      <c r="AA940" s="12"/>
      <c r="AB940" s="12"/>
      <c r="AC940" s="12"/>
      <c r="AD940" s="12"/>
      <c r="AE940" s="13"/>
      <c r="AF940" s="12"/>
      <c r="AG940" s="1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</row>
    <row r="941" spans="1:189" ht="12.75" x14ac:dyDescent="0.15">
      <c r="A941" s="127">
        <f t="shared" si="287"/>
        <v>44053</v>
      </c>
      <c r="B941" s="145" t="str">
        <f t="shared" ca="1" si="289"/>
        <v>n.d</v>
      </c>
      <c r="C941" s="128">
        <f t="shared" si="290"/>
        <v>0</v>
      </c>
      <c r="D941" s="129">
        <f ca="1">IF(A941&lt;$B$1,VLOOKUP(A941,[1]DI!$A$4:$B$15000,2),0)</f>
        <v>0</v>
      </c>
      <c r="E941" s="128">
        <f t="shared" ca="1" si="291"/>
        <v>1</v>
      </c>
      <c r="F941" s="128">
        <f ca="1">(TRUNC(PRODUCT($E$12:$E940),16))</f>
        <v>1.1269154332837501</v>
      </c>
      <c r="G941" s="128">
        <f t="shared" ca="1" si="292"/>
        <v>1.1267228876094899</v>
      </c>
      <c r="H941" s="128">
        <f t="shared" ca="1" si="293"/>
        <v>1.0001708899999999</v>
      </c>
      <c r="I941" s="129">
        <f t="shared" si="288"/>
        <v>0.02</v>
      </c>
      <c r="J941" s="136">
        <f t="shared" si="294"/>
        <v>43860</v>
      </c>
      <c r="K941" s="130">
        <f t="shared" si="295"/>
        <v>131</v>
      </c>
      <c r="L941" s="131">
        <f t="shared" si="296"/>
        <v>131</v>
      </c>
      <c r="M941" s="132">
        <f t="shared" si="297"/>
        <v>1.010347391</v>
      </c>
      <c r="N941" s="132">
        <f t="shared" ca="1" si="298"/>
        <v>1.0105200489999999</v>
      </c>
      <c r="O941" s="131">
        <f t="shared" si="299"/>
        <v>0</v>
      </c>
      <c r="P941" s="17">
        <f t="shared" ca="1" si="300"/>
        <v>0</v>
      </c>
      <c r="Q941" s="133">
        <f t="shared" si="301"/>
        <v>0</v>
      </c>
      <c r="R941" s="134" t="str">
        <f t="shared" si="302"/>
        <v>J=</v>
      </c>
      <c r="S941" s="136">
        <f t="shared" si="303"/>
        <v>44214</v>
      </c>
      <c r="T941" s="135">
        <f t="shared" si="304"/>
        <v>0</v>
      </c>
      <c r="U941" s="12"/>
      <c r="V941" s="12"/>
      <c r="W941" s="12"/>
      <c r="X941" s="12"/>
      <c r="Y941" s="5"/>
      <c r="Z941" s="12"/>
      <c r="AA941" s="12"/>
      <c r="AB941" s="12"/>
      <c r="AC941" s="12"/>
      <c r="AD941" s="12"/>
      <c r="AE941" s="13"/>
      <c r="AF941" s="12"/>
      <c r="AG941" s="1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</row>
    <row r="942" spans="1:189" ht="12.75" x14ac:dyDescent="0.15">
      <c r="A942" s="127">
        <f t="shared" si="287"/>
        <v>44054</v>
      </c>
      <c r="B942" s="145" t="str">
        <f t="shared" ca="1" si="289"/>
        <v>n.d</v>
      </c>
      <c r="C942" s="128">
        <f t="shared" si="290"/>
        <v>0</v>
      </c>
      <c r="D942" s="129">
        <f ca="1">IF(A942&lt;$B$1,VLOOKUP(A942,[1]DI!$A$4:$B$15000,2),0)</f>
        <v>0</v>
      </c>
      <c r="E942" s="128">
        <f t="shared" ca="1" si="291"/>
        <v>1</v>
      </c>
      <c r="F942" s="128">
        <f ca="1">(TRUNC(PRODUCT($E$12:$E941),16))</f>
        <v>1.1269154332837501</v>
      </c>
      <c r="G942" s="128">
        <f t="shared" ca="1" si="292"/>
        <v>1.1267228876094899</v>
      </c>
      <c r="H942" s="128">
        <f t="shared" ca="1" si="293"/>
        <v>1.0001708899999999</v>
      </c>
      <c r="I942" s="129">
        <f t="shared" si="288"/>
        <v>0.02</v>
      </c>
      <c r="J942" s="136">
        <f t="shared" si="294"/>
        <v>43860</v>
      </c>
      <c r="K942" s="130">
        <f t="shared" si="295"/>
        <v>132</v>
      </c>
      <c r="L942" s="131">
        <f t="shared" si="296"/>
        <v>132</v>
      </c>
      <c r="M942" s="132">
        <f t="shared" si="297"/>
        <v>1.010426789</v>
      </c>
      <c r="N942" s="132">
        <f t="shared" ca="1" si="298"/>
        <v>1.010599461</v>
      </c>
      <c r="O942" s="131">
        <f t="shared" si="299"/>
        <v>0</v>
      </c>
      <c r="P942" s="17">
        <f t="shared" ca="1" si="300"/>
        <v>0</v>
      </c>
      <c r="Q942" s="133">
        <f t="shared" si="301"/>
        <v>0</v>
      </c>
      <c r="R942" s="134" t="str">
        <f t="shared" si="302"/>
        <v>J=</v>
      </c>
      <c r="S942" s="136">
        <f t="shared" si="303"/>
        <v>44214</v>
      </c>
      <c r="T942" s="135">
        <f t="shared" si="304"/>
        <v>0</v>
      </c>
      <c r="U942" s="12"/>
      <c r="V942" s="12"/>
      <c r="W942" s="12"/>
      <c r="X942" s="12"/>
      <c r="Y942" s="5"/>
      <c r="Z942" s="12"/>
      <c r="AA942" s="12"/>
      <c r="AB942" s="12"/>
      <c r="AC942" s="12"/>
      <c r="AD942" s="12"/>
      <c r="AE942" s="13"/>
      <c r="AF942" s="12"/>
      <c r="AG942" s="1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</row>
    <row r="943" spans="1:189" ht="12.75" x14ac:dyDescent="0.15">
      <c r="A943" s="127">
        <f t="shared" si="287"/>
        <v>44055</v>
      </c>
      <c r="B943" s="145" t="str">
        <f t="shared" ca="1" si="289"/>
        <v>n.d</v>
      </c>
      <c r="C943" s="128">
        <f t="shared" si="290"/>
        <v>0</v>
      </c>
      <c r="D943" s="129">
        <f ca="1">IF(A943&lt;$B$1,VLOOKUP(A943,[1]DI!$A$4:$B$15000,2),0)</f>
        <v>0</v>
      </c>
      <c r="E943" s="128">
        <f t="shared" ca="1" si="291"/>
        <v>1</v>
      </c>
      <c r="F943" s="128">
        <f ca="1">(TRUNC(PRODUCT($E$12:$E942),16))</f>
        <v>1.1269154332837501</v>
      </c>
      <c r="G943" s="128">
        <f t="shared" ca="1" si="292"/>
        <v>1.1267228876094899</v>
      </c>
      <c r="H943" s="128">
        <f t="shared" ca="1" si="293"/>
        <v>1.0001708899999999</v>
      </c>
      <c r="I943" s="129">
        <f t="shared" si="288"/>
        <v>0.02</v>
      </c>
      <c r="J943" s="136">
        <f t="shared" si="294"/>
        <v>43860</v>
      </c>
      <c r="K943" s="130">
        <f t="shared" si="295"/>
        <v>133</v>
      </c>
      <c r="L943" s="131">
        <f t="shared" si="296"/>
        <v>133</v>
      </c>
      <c r="M943" s="132">
        <f t="shared" si="297"/>
        <v>1.0105061930000001</v>
      </c>
      <c r="N943" s="132">
        <f t="shared" ca="1" si="298"/>
        <v>1.010678878</v>
      </c>
      <c r="O943" s="131">
        <f t="shared" si="299"/>
        <v>0</v>
      </c>
      <c r="P943" s="17">
        <f t="shared" ca="1" si="300"/>
        <v>0</v>
      </c>
      <c r="Q943" s="133">
        <f t="shared" si="301"/>
        <v>0</v>
      </c>
      <c r="R943" s="134" t="str">
        <f t="shared" si="302"/>
        <v>J=</v>
      </c>
      <c r="S943" s="136">
        <f t="shared" si="303"/>
        <v>44214</v>
      </c>
      <c r="T943" s="135">
        <f t="shared" si="304"/>
        <v>0</v>
      </c>
      <c r="U943" s="12"/>
      <c r="V943" s="12"/>
      <c r="W943" s="12"/>
      <c r="X943" s="12"/>
      <c r="Y943" s="5"/>
      <c r="Z943" s="12"/>
      <c r="AA943" s="12"/>
      <c r="AB943" s="12"/>
      <c r="AC943" s="12"/>
      <c r="AD943" s="12"/>
      <c r="AE943" s="13"/>
      <c r="AF943" s="12"/>
      <c r="AG943" s="1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</row>
    <row r="944" spans="1:189" ht="12.75" x14ac:dyDescent="0.15">
      <c r="A944" s="127">
        <f t="shared" si="287"/>
        <v>44056</v>
      </c>
      <c r="B944" s="145" t="str">
        <f t="shared" ca="1" si="289"/>
        <v>n.d</v>
      </c>
      <c r="C944" s="128">
        <f t="shared" si="290"/>
        <v>0</v>
      </c>
      <c r="D944" s="129">
        <f ca="1">IF(A944&lt;$B$1,VLOOKUP(A944,[1]DI!$A$4:$B$15000,2),0)</f>
        <v>0</v>
      </c>
      <c r="E944" s="128">
        <f t="shared" ca="1" si="291"/>
        <v>1</v>
      </c>
      <c r="F944" s="128">
        <f ca="1">(TRUNC(PRODUCT($E$12:$E943),16))</f>
        <v>1.1269154332837501</v>
      </c>
      <c r="G944" s="128">
        <f t="shared" ca="1" si="292"/>
        <v>1.1267228876094899</v>
      </c>
      <c r="H944" s="128">
        <f t="shared" ca="1" si="293"/>
        <v>1.0001708899999999</v>
      </c>
      <c r="I944" s="129">
        <f t="shared" si="288"/>
        <v>0.02</v>
      </c>
      <c r="J944" s="136">
        <f t="shared" si="294"/>
        <v>43860</v>
      </c>
      <c r="K944" s="130">
        <f t="shared" si="295"/>
        <v>134</v>
      </c>
      <c r="L944" s="131">
        <f t="shared" si="296"/>
        <v>134</v>
      </c>
      <c r="M944" s="132">
        <f t="shared" si="297"/>
        <v>1.0105856040000001</v>
      </c>
      <c r="N944" s="132">
        <f t="shared" ca="1" si="298"/>
        <v>1.010758303</v>
      </c>
      <c r="O944" s="131">
        <f t="shared" si="299"/>
        <v>0</v>
      </c>
      <c r="P944" s="17">
        <f t="shared" ca="1" si="300"/>
        <v>0</v>
      </c>
      <c r="Q944" s="133">
        <f t="shared" si="301"/>
        <v>0</v>
      </c>
      <c r="R944" s="134" t="str">
        <f t="shared" si="302"/>
        <v>J=</v>
      </c>
      <c r="S944" s="136">
        <f t="shared" si="303"/>
        <v>44214</v>
      </c>
      <c r="T944" s="135">
        <f t="shared" si="304"/>
        <v>0</v>
      </c>
      <c r="U944" s="12"/>
      <c r="V944" s="12"/>
      <c r="W944" s="12"/>
      <c r="X944" s="12"/>
      <c r="Y944" s="5"/>
      <c r="Z944" s="12"/>
      <c r="AA944" s="12"/>
      <c r="AB944" s="12"/>
      <c r="AC944" s="12"/>
      <c r="AD944" s="12"/>
      <c r="AE944" s="13"/>
      <c r="AF944" s="12"/>
      <c r="AG944" s="1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</row>
    <row r="945" spans="1:189" ht="12.75" x14ac:dyDescent="0.15">
      <c r="A945" s="127">
        <f t="shared" si="287"/>
        <v>44057</v>
      </c>
      <c r="B945" s="145" t="str">
        <f t="shared" ca="1" si="289"/>
        <v>n.d</v>
      </c>
      <c r="C945" s="128">
        <f t="shared" si="290"/>
        <v>0</v>
      </c>
      <c r="D945" s="129">
        <f ca="1">IF(A945&lt;$B$1,VLOOKUP(A945,[1]DI!$A$4:$B$15000,2),0)</f>
        <v>0</v>
      </c>
      <c r="E945" s="128">
        <f t="shared" ca="1" si="291"/>
        <v>1</v>
      </c>
      <c r="F945" s="128">
        <f ca="1">(TRUNC(PRODUCT($E$12:$E944),16))</f>
        <v>1.1269154332837501</v>
      </c>
      <c r="G945" s="128">
        <f t="shared" ca="1" si="292"/>
        <v>1.1267228876094899</v>
      </c>
      <c r="H945" s="128">
        <f t="shared" ca="1" si="293"/>
        <v>1.0001708899999999</v>
      </c>
      <c r="I945" s="129">
        <f t="shared" si="288"/>
        <v>0.02</v>
      </c>
      <c r="J945" s="136">
        <f t="shared" si="294"/>
        <v>43860</v>
      </c>
      <c r="K945" s="130">
        <f t="shared" si="295"/>
        <v>135</v>
      </c>
      <c r="L945" s="131">
        <f t="shared" si="296"/>
        <v>135</v>
      </c>
      <c r="M945" s="132">
        <f t="shared" si="297"/>
        <v>1.0106650210000001</v>
      </c>
      <c r="N945" s="132">
        <f t="shared" ca="1" si="298"/>
        <v>1.0108377340000001</v>
      </c>
      <c r="O945" s="131">
        <f t="shared" si="299"/>
        <v>0</v>
      </c>
      <c r="P945" s="17">
        <f t="shared" ca="1" si="300"/>
        <v>0</v>
      </c>
      <c r="Q945" s="133">
        <f t="shared" si="301"/>
        <v>0</v>
      </c>
      <c r="R945" s="134" t="str">
        <f t="shared" si="302"/>
        <v>J=</v>
      </c>
      <c r="S945" s="136">
        <f t="shared" si="303"/>
        <v>44214</v>
      </c>
      <c r="T945" s="135">
        <f t="shared" si="304"/>
        <v>0</v>
      </c>
      <c r="U945" s="12"/>
      <c r="V945" s="12"/>
      <c r="W945" s="12"/>
      <c r="X945" s="12"/>
      <c r="Y945" s="5"/>
      <c r="Z945" s="12"/>
      <c r="AA945" s="12"/>
      <c r="AB945" s="12"/>
      <c r="AC945" s="12"/>
      <c r="AD945" s="12"/>
      <c r="AE945" s="13"/>
      <c r="AF945" s="12"/>
      <c r="AG945" s="1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</row>
    <row r="946" spans="1:189" ht="12.75" x14ac:dyDescent="0.15">
      <c r="A946" s="127">
        <f t="shared" si="287"/>
        <v>44058</v>
      </c>
      <c r="B946" s="145" t="str">
        <f t="shared" ca="1" si="289"/>
        <v>n.d</v>
      </c>
      <c r="C946" s="128">
        <f t="shared" si="290"/>
        <v>0</v>
      </c>
      <c r="D946" s="129">
        <f ca="1">IF(A946&lt;$B$1,VLOOKUP(A946,[1]DI!$A$4:$B$15000,2),0)</f>
        <v>0</v>
      </c>
      <c r="E946" s="128">
        <f t="shared" ca="1" si="291"/>
        <v>1</v>
      </c>
      <c r="F946" s="128">
        <f ca="1">(TRUNC(PRODUCT($E$12:$E945),16))</f>
        <v>1.1269154332837501</v>
      </c>
      <c r="G946" s="128">
        <f t="shared" ca="1" si="292"/>
        <v>1.1267228876094899</v>
      </c>
      <c r="H946" s="128">
        <f t="shared" ca="1" si="293"/>
        <v>1.0001708899999999</v>
      </c>
      <c r="I946" s="129">
        <f t="shared" si="288"/>
        <v>0.02</v>
      </c>
      <c r="J946" s="136">
        <f t="shared" si="294"/>
        <v>43860</v>
      </c>
      <c r="K946" s="130">
        <f t="shared" si="295"/>
        <v>135</v>
      </c>
      <c r="L946" s="131">
        <f t="shared" si="296"/>
        <v>136</v>
      </c>
      <c r="M946" s="132">
        <f t="shared" si="297"/>
        <v>1.010744444</v>
      </c>
      <c r="N946" s="132">
        <f t="shared" ca="1" si="298"/>
        <v>1.0109171699999999</v>
      </c>
      <c r="O946" s="131">
        <f t="shared" si="299"/>
        <v>0</v>
      </c>
      <c r="P946" s="17">
        <f t="shared" ca="1" si="300"/>
        <v>0</v>
      </c>
      <c r="Q946" s="133">
        <f t="shared" si="301"/>
        <v>0</v>
      </c>
      <c r="R946" s="134" t="str">
        <f t="shared" si="302"/>
        <v>J=</v>
      </c>
      <c r="S946" s="136">
        <f t="shared" si="303"/>
        <v>44214</v>
      </c>
      <c r="T946" s="135">
        <f t="shared" si="304"/>
        <v>0</v>
      </c>
      <c r="U946" s="12"/>
      <c r="V946" s="12"/>
      <c r="W946" s="12"/>
      <c r="X946" s="12"/>
      <c r="Y946" s="5"/>
      <c r="Z946" s="12"/>
      <c r="AA946" s="12"/>
      <c r="AB946" s="12"/>
      <c r="AC946" s="12"/>
      <c r="AD946" s="12"/>
      <c r="AE946" s="13"/>
      <c r="AF946" s="12"/>
      <c r="AG946" s="1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</row>
    <row r="947" spans="1:189" ht="12.75" x14ac:dyDescent="0.15">
      <c r="A947" s="127">
        <f t="shared" si="287"/>
        <v>44059</v>
      </c>
      <c r="B947" s="145" t="str">
        <f t="shared" ca="1" si="289"/>
        <v>n.d</v>
      </c>
      <c r="C947" s="128">
        <f t="shared" si="290"/>
        <v>0</v>
      </c>
      <c r="D947" s="129">
        <f ca="1">IF(A947&lt;$B$1,VLOOKUP(A947,[1]DI!$A$4:$B$15000,2),0)</f>
        <v>0</v>
      </c>
      <c r="E947" s="128">
        <f t="shared" ca="1" si="291"/>
        <v>1</v>
      </c>
      <c r="F947" s="128">
        <f ca="1">(TRUNC(PRODUCT($E$12:$E946),16))</f>
        <v>1.1269154332837501</v>
      </c>
      <c r="G947" s="128">
        <f t="shared" ca="1" si="292"/>
        <v>1.1267228876094899</v>
      </c>
      <c r="H947" s="128">
        <f t="shared" ca="1" si="293"/>
        <v>1.0001708899999999</v>
      </c>
      <c r="I947" s="129">
        <f t="shared" si="288"/>
        <v>0.02</v>
      </c>
      <c r="J947" s="136">
        <f t="shared" si="294"/>
        <v>43860</v>
      </c>
      <c r="K947" s="130">
        <f t="shared" si="295"/>
        <v>135</v>
      </c>
      <c r="L947" s="131">
        <f t="shared" si="296"/>
        <v>136</v>
      </c>
      <c r="M947" s="132">
        <f t="shared" si="297"/>
        <v>1.010744444</v>
      </c>
      <c r="N947" s="132">
        <f t="shared" ca="1" si="298"/>
        <v>1.0109171699999999</v>
      </c>
      <c r="O947" s="131">
        <f t="shared" si="299"/>
        <v>0</v>
      </c>
      <c r="P947" s="17">
        <f t="shared" ca="1" si="300"/>
        <v>0</v>
      </c>
      <c r="Q947" s="133">
        <f t="shared" si="301"/>
        <v>0</v>
      </c>
      <c r="R947" s="134" t="str">
        <f t="shared" si="302"/>
        <v>J=</v>
      </c>
      <c r="S947" s="136">
        <f t="shared" si="303"/>
        <v>44214</v>
      </c>
      <c r="T947" s="135">
        <f t="shared" si="304"/>
        <v>0</v>
      </c>
      <c r="U947" s="12"/>
      <c r="V947" s="12"/>
      <c r="W947" s="12"/>
      <c r="X947" s="12"/>
      <c r="Y947" s="5"/>
      <c r="Z947" s="12"/>
      <c r="AA947" s="12"/>
      <c r="AB947" s="12"/>
      <c r="AC947" s="12"/>
      <c r="AD947" s="12"/>
      <c r="AE947" s="13"/>
      <c r="AF947" s="12"/>
      <c r="AG947" s="1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</row>
    <row r="948" spans="1:189" ht="12.75" x14ac:dyDescent="0.15">
      <c r="A948" s="127">
        <f t="shared" si="287"/>
        <v>44060</v>
      </c>
      <c r="B948" s="145" t="str">
        <f t="shared" ca="1" si="289"/>
        <v>n.d</v>
      </c>
      <c r="C948" s="128">
        <f t="shared" si="290"/>
        <v>0</v>
      </c>
      <c r="D948" s="129">
        <f ca="1">IF(A948&lt;$B$1,VLOOKUP(A948,[1]DI!$A$4:$B$15000,2),0)</f>
        <v>0</v>
      </c>
      <c r="E948" s="128">
        <f t="shared" ca="1" si="291"/>
        <v>1</v>
      </c>
      <c r="F948" s="128">
        <f ca="1">(TRUNC(PRODUCT($E$12:$E947),16))</f>
        <v>1.1269154332837501</v>
      </c>
      <c r="G948" s="128">
        <f t="shared" ca="1" si="292"/>
        <v>1.1267228876094899</v>
      </c>
      <c r="H948" s="128">
        <f t="shared" ca="1" si="293"/>
        <v>1.0001708899999999</v>
      </c>
      <c r="I948" s="129">
        <f t="shared" si="288"/>
        <v>0.02</v>
      </c>
      <c r="J948" s="136">
        <f t="shared" si="294"/>
        <v>43860</v>
      </c>
      <c r="K948" s="130">
        <f t="shared" si="295"/>
        <v>136</v>
      </c>
      <c r="L948" s="131">
        <f t="shared" si="296"/>
        <v>136</v>
      </c>
      <c r="M948" s="132">
        <f t="shared" si="297"/>
        <v>1.010744444</v>
      </c>
      <c r="N948" s="132">
        <f t="shared" ca="1" si="298"/>
        <v>1.0109171699999999</v>
      </c>
      <c r="O948" s="131">
        <f t="shared" si="299"/>
        <v>0</v>
      </c>
      <c r="P948" s="17">
        <f t="shared" ca="1" si="300"/>
        <v>0</v>
      </c>
      <c r="Q948" s="133">
        <f t="shared" si="301"/>
        <v>0</v>
      </c>
      <c r="R948" s="134" t="str">
        <f t="shared" si="302"/>
        <v>J=</v>
      </c>
      <c r="S948" s="136">
        <f t="shared" si="303"/>
        <v>44214</v>
      </c>
      <c r="T948" s="135">
        <f t="shared" si="304"/>
        <v>0</v>
      </c>
      <c r="U948" s="12"/>
      <c r="V948" s="12"/>
      <c r="W948" s="12"/>
      <c r="X948" s="12"/>
      <c r="Y948" s="5"/>
      <c r="Z948" s="12"/>
      <c r="AA948" s="12"/>
      <c r="AB948" s="12"/>
      <c r="AC948" s="12"/>
      <c r="AD948" s="12"/>
      <c r="AE948" s="13"/>
      <c r="AF948" s="12"/>
      <c r="AG948" s="1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</row>
    <row r="949" spans="1:189" ht="12.75" x14ac:dyDescent="0.15">
      <c r="A949" s="127">
        <f t="shared" si="287"/>
        <v>44061</v>
      </c>
      <c r="B949" s="145" t="str">
        <f t="shared" ca="1" si="289"/>
        <v>n.d</v>
      </c>
      <c r="C949" s="128">
        <f t="shared" si="290"/>
        <v>0</v>
      </c>
      <c r="D949" s="129">
        <f ca="1">IF(A949&lt;$B$1,VLOOKUP(A949,[1]DI!$A$4:$B$15000,2),0)</f>
        <v>0</v>
      </c>
      <c r="E949" s="128">
        <f t="shared" ca="1" si="291"/>
        <v>1</v>
      </c>
      <c r="F949" s="128">
        <f ca="1">(TRUNC(PRODUCT($E$12:$E948),16))</f>
        <v>1.1269154332837501</v>
      </c>
      <c r="G949" s="128">
        <f t="shared" ca="1" si="292"/>
        <v>1.1267228876094899</v>
      </c>
      <c r="H949" s="128">
        <f t="shared" ca="1" si="293"/>
        <v>1.0001708899999999</v>
      </c>
      <c r="I949" s="129">
        <f t="shared" si="288"/>
        <v>0.02</v>
      </c>
      <c r="J949" s="136">
        <f t="shared" si="294"/>
        <v>43860</v>
      </c>
      <c r="K949" s="130">
        <f t="shared" si="295"/>
        <v>137</v>
      </c>
      <c r="L949" s="131">
        <f t="shared" si="296"/>
        <v>137</v>
      </c>
      <c r="M949" s="132">
        <f t="shared" si="297"/>
        <v>1.0108238730000001</v>
      </c>
      <c r="N949" s="132">
        <f t="shared" ca="1" si="298"/>
        <v>1.0109966130000001</v>
      </c>
      <c r="O949" s="131">
        <f t="shared" si="299"/>
        <v>0</v>
      </c>
      <c r="P949" s="17">
        <f t="shared" ca="1" si="300"/>
        <v>0</v>
      </c>
      <c r="Q949" s="133">
        <f t="shared" si="301"/>
        <v>0</v>
      </c>
      <c r="R949" s="134" t="str">
        <f t="shared" si="302"/>
        <v>J=</v>
      </c>
      <c r="S949" s="136">
        <f t="shared" si="303"/>
        <v>44214</v>
      </c>
      <c r="T949" s="135">
        <f t="shared" si="304"/>
        <v>0</v>
      </c>
      <c r="U949" s="12"/>
      <c r="V949" s="12"/>
      <c r="W949" s="12"/>
      <c r="X949" s="12"/>
      <c r="Y949" s="5"/>
      <c r="Z949" s="12"/>
      <c r="AA949" s="12"/>
      <c r="AB949" s="12"/>
      <c r="AC949" s="12"/>
      <c r="AD949" s="12"/>
      <c r="AE949" s="13"/>
      <c r="AF949" s="12"/>
      <c r="AG949" s="1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</row>
    <row r="950" spans="1:189" ht="12.75" x14ac:dyDescent="0.15">
      <c r="A950" s="127">
        <f t="shared" si="287"/>
        <v>44062</v>
      </c>
      <c r="B950" s="145" t="str">
        <f t="shared" ca="1" si="289"/>
        <v>n.d</v>
      </c>
      <c r="C950" s="128">
        <f t="shared" si="290"/>
        <v>0</v>
      </c>
      <c r="D950" s="129">
        <f ca="1">IF(A950&lt;$B$1,VLOOKUP(A950,[1]DI!$A$4:$B$15000,2),0)</f>
        <v>0</v>
      </c>
      <c r="E950" s="128">
        <f t="shared" ca="1" si="291"/>
        <v>1</v>
      </c>
      <c r="F950" s="128">
        <f ca="1">(TRUNC(PRODUCT($E$12:$E949),16))</f>
        <v>1.1269154332837501</v>
      </c>
      <c r="G950" s="128">
        <f t="shared" ca="1" si="292"/>
        <v>1.1267228876094899</v>
      </c>
      <c r="H950" s="128">
        <f t="shared" ca="1" si="293"/>
        <v>1.0001708899999999</v>
      </c>
      <c r="I950" s="129">
        <f t="shared" si="288"/>
        <v>0.02</v>
      </c>
      <c r="J950" s="136">
        <f t="shared" si="294"/>
        <v>43860</v>
      </c>
      <c r="K950" s="130">
        <f t="shared" si="295"/>
        <v>138</v>
      </c>
      <c r="L950" s="131">
        <f t="shared" si="296"/>
        <v>138</v>
      </c>
      <c r="M950" s="132">
        <f t="shared" si="297"/>
        <v>1.0109033080000001</v>
      </c>
      <c r="N950" s="132">
        <f t="shared" ca="1" si="298"/>
        <v>1.011076061</v>
      </c>
      <c r="O950" s="131">
        <f t="shared" si="299"/>
        <v>0</v>
      </c>
      <c r="P950" s="17">
        <f t="shared" ca="1" si="300"/>
        <v>0</v>
      </c>
      <c r="Q950" s="133">
        <f t="shared" si="301"/>
        <v>0</v>
      </c>
      <c r="R950" s="134" t="str">
        <f t="shared" si="302"/>
        <v>J=</v>
      </c>
      <c r="S950" s="136">
        <f t="shared" si="303"/>
        <v>44214</v>
      </c>
      <c r="T950" s="135">
        <f t="shared" si="304"/>
        <v>0</v>
      </c>
      <c r="U950" s="12"/>
      <c r="V950" s="12"/>
      <c r="W950" s="12"/>
      <c r="X950" s="12"/>
      <c r="Y950" s="5"/>
      <c r="Z950" s="12"/>
      <c r="AA950" s="12"/>
      <c r="AB950" s="12"/>
      <c r="AC950" s="12"/>
      <c r="AD950" s="12"/>
      <c r="AE950" s="13"/>
      <c r="AF950" s="12"/>
      <c r="AG950" s="1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</row>
    <row r="951" spans="1:189" ht="12.75" x14ac:dyDescent="0.15">
      <c r="A951" s="127">
        <f t="shared" si="287"/>
        <v>44063</v>
      </c>
      <c r="B951" s="145" t="str">
        <f t="shared" ca="1" si="289"/>
        <v>n.d</v>
      </c>
      <c r="C951" s="128">
        <f t="shared" si="290"/>
        <v>0</v>
      </c>
      <c r="D951" s="129">
        <f ca="1">IF(A951&lt;$B$1,VLOOKUP(A951,[1]DI!$A$4:$B$15000,2),0)</f>
        <v>0</v>
      </c>
      <c r="E951" s="128">
        <f t="shared" ca="1" si="291"/>
        <v>1</v>
      </c>
      <c r="F951" s="128">
        <f ca="1">(TRUNC(PRODUCT($E$12:$E950),16))</f>
        <v>1.1269154332837501</v>
      </c>
      <c r="G951" s="128">
        <f t="shared" ca="1" si="292"/>
        <v>1.1267228876094899</v>
      </c>
      <c r="H951" s="128">
        <f t="shared" ca="1" si="293"/>
        <v>1.0001708899999999</v>
      </c>
      <c r="I951" s="129">
        <f t="shared" si="288"/>
        <v>0.02</v>
      </c>
      <c r="J951" s="136">
        <f t="shared" si="294"/>
        <v>43860</v>
      </c>
      <c r="K951" s="130">
        <f t="shared" si="295"/>
        <v>139</v>
      </c>
      <c r="L951" s="131">
        <f t="shared" si="296"/>
        <v>139</v>
      </c>
      <c r="M951" s="132">
        <f t="shared" si="297"/>
        <v>1.0109827499999999</v>
      </c>
      <c r="N951" s="132">
        <f t="shared" ca="1" si="298"/>
        <v>1.0111555169999999</v>
      </c>
      <c r="O951" s="131">
        <f t="shared" si="299"/>
        <v>0</v>
      </c>
      <c r="P951" s="17">
        <f t="shared" ca="1" si="300"/>
        <v>0</v>
      </c>
      <c r="Q951" s="133">
        <f t="shared" si="301"/>
        <v>0</v>
      </c>
      <c r="R951" s="134" t="str">
        <f t="shared" si="302"/>
        <v>J=</v>
      </c>
      <c r="S951" s="136">
        <f t="shared" si="303"/>
        <v>44214</v>
      </c>
      <c r="T951" s="135">
        <f t="shared" si="304"/>
        <v>0</v>
      </c>
      <c r="U951" s="12"/>
      <c r="V951" s="12"/>
      <c r="W951" s="12"/>
      <c r="X951" s="12"/>
      <c r="Y951" s="5"/>
      <c r="Z951" s="12"/>
      <c r="AA951" s="12"/>
      <c r="AB951" s="12"/>
      <c r="AC951" s="12"/>
      <c r="AD951" s="12"/>
      <c r="AE951" s="13"/>
      <c r="AF951" s="12"/>
      <c r="AG951" s="1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</row>
    <row r="952" spans="1:189" ht="12.75" x14ac:dyDescent="0.15">
      <c r="A952" s="127">
        <f t="shared" si="287"/>
        <v>44064</v>
      </c>
      <c r="B952" s="145" t="str">
        <f t="shared" ca="1" si="289"/>
        <v>n.d</v>
      </c>
      <c r="C952" s="128">
        <f t="shared" si="290"/>
        <v>0</v>
      </c>
      <c r="D952" s="129">
        <f ca="1">IF(A952&lt;$B$1,VLOOKUP(A952,[1]DI!$A$4:$B$15000,2),0)</f>
        <v>0</v>
      </c>
      <c r="E952" s="128">
        <f t="shared" ca="1" si="291"/>
        <v>1</v>
      </c>
      <c r="F952" s="128">
        <f ca="1">(TRUNC(PRODUCT($E$12:$E951),16))</f>
        <v>1.1269154332837501</v>
      </c>
      <c r="G952" s="128">
        <f t="shared" ca="1" si="292"/>
        <v>1.1267228876094899</v>
      </c>
      <c r="H952" s="128">
        <f t="shared" ca="1" si="293"/>
        <v>1.0001708899999999</v>
      </c>
      <c r="I952" s="129">
        <f t="shared" si="288"/>
        <v>0.02</v>
      </c>
      <c r="J952" s="136">
        <f t="shared" si="294"/>
        <v>43860</v>
      </c>
      <c r="K952" s="130">
        <f t="shared" si="295"/>
        <v>140</v>
      </c>
      <c r="L952" s="131">
        <f t="shared" si="296"/>
        <v>140</v>
      </c>
      <c r="M952" s="132">
        <f t="shared" si="297"/>
        <v>1.0110621980000001</v>
      </c>
      <c r="N952" s="132">
        <f t="shared" ca="1" si="298"/>
        <v>1.0112349780000001</v>
      </c>
      <c r="O952" s="131">
        <f t="shared" si="299"/>
        <v>0</v>
      </c>
      <c r="P952" s="17">
        <f t="shared" ca="1" si="300"/>
        <v>0</v>
      </c>
      <c r="Q952" s="133">
        <f t="shared" si="301"/>
        <v>0</v>
      </c>
      <c r="R952" s="134" t="str">
        <f t="shared" si="302"/>
        <v>J=</v>
      </c>
      <c r="S952" s="136">
        <f t="shared" si="303"/>
        <v>44214</v>
      </c>
      <c r="T952" s="135">
        <f t="shared" si="304"/>
        <v>0</v>
      </c>
      <c r="U952" s="12"/>
      <c r="V952" s="12"/>
      <c r="W952" s="12"/>
      <c r="X952" s="12"/>
      <c r="Y952" s="5"/>
      <c r="Z952" s="12"/>
      <c r="AA952" s="12"/>
      <c r="AB952" s="12"/>
      <c r="AC952" s="12"/>
      <c r="AD952" s="12"/>
      <c r="AE952" s="13"/>
      <c r="AF952" s="12"/>
      <c r="AG952" s="1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</row>
    <row r="953" spans="1:189" ht="12.75" x14ac:dyDescent="0.15">
      <c r="A953" s="127">
        <f t="shared" si="287"/>
        <v>44065</v>
      </c>
      <c r="B953" s="145" t="str">
        <f t="shared" ca="1" si="289"/>
        <v>n.d</v>
      </c>
      <c r="C953" s="128">
        <f t="shared" si="290"/>
        <v>0</v>
      </c>
      <c r="D953" s="129">
        <f ca="1">IF(A953&lt;$B$1,VLOOKUP(A953,[1]DI!$A$4:$B$15000,2),0)</f>
        <v>0</v>
      </c>
      <c r="E953" s="128">
        <f t="shared" ca="1" si="291"/>
        <v>1</v>
      </c>
      <c r="F953" s="128">
        <f ca="1">(TRUNC(PRODUCT($E$12:$E952),16))</f>
        <v>1.1269154332837501</v>
      </c>
      <c r="G953" s="128">
        <f t="shared" ca="1" si="292"/>
        <v>1.1267228876094899</v>
      </c>
      <c r="H953" s="128">
        <f t="shared" ca="1" si="293"/>
        <v>1.0001708899999999</v>
      </c>
      <c r="I953" s="129">
        <f t="shared" si="288"/>
        <v>0.02</v>
      </c>
      <c r="J953" s="136">
        <f t="shared" si="294"/>
        <v>43860</v>
      </c>
      <c r="K953" s="130">
        <f t="shared" si="295"/>
        <v>140</v>
      </c>
      <c r="L953" s="131">
        <f t="shared" si="296"/>
        <v>141</v>
      </c>
      <c r="M953" s="132">
        <f t="shared" si="297"/>
        <v>1.0111416520000001</v>
      </c>
      <c r="N953" s="132">
        <f t="shared" ca="1" si="298"/>
        <v>1.0113144460000001</v>
      </c>
      <c r="O953" s="131">
        <f t="shared" si="299"/>
        <v>0</v>
      </c>
      <c r="P953" s="17">
        <f t="shared" ca="1" si="300"/>
        <v>0</v>
      </c>
      <c r="Q953" s="133">
        <f t="shared" si="301"/>
        <v>0</v>
      </c>
      <c r="R953" s="134" t="str">
        <f t="shared" si="302"/>
        <v>J=</v>
      </c>
      <c r="S953" s="136">
        <f t="shared" si="303"/>
        <v>44214</v>
      </c>
      <c r="T953" s="135">
        <f t="shared" si="304"/>
        <v>0</v>
      </c>
      <c r="U953" s="12"/>
      <c r="V953" s="12"/>
      <c r="W953" s="12"/>
      <c r="X953" s="12"/>
      <c r="Y953" s="5"/>
      <c r="Z953" s="12"/>
      <c r="AA953" s="12"/>
      <c r="AB953" s="12"/>
      <c r="AC953" s="12"/>
      <c r="AD953" s="12"/>
      <c r="AE953" s="13"/>
      <c r="AF953" s="12"/>
      <c r="AG953" s="1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</row>
    <row r="954" spans="1:189" ht="12.75" x14ac:dyDescent="0.15">
      <c r="A954" s="127">
        <f t="shared" si="287"/>
        <v>44066</v>
      </c>
      <c r="B954" s="145" t="str">
        <f t="shared" ca="1" si="289"/>
        <v>n.d</v>
      </c>
      <c r="C954" s="128">
        <f t="shared" si="290"/>
        <v>0</v>
      </c>
      <c r="D954" s="129">
        <f ca="1">IF(A954&lt;$B$1,VLOOKUP(A954,[1]DI!$A$4:$B$15000,2),0)</f>
        <v>0</v>
      </c>
      <c r="E954" s="128">
        <f t="shared" ca="1" si="291"/>
        <v>1</v>
      </c>
      <c r="F954" s="128">
        <f ca="1">(TRUNC(PRODUCT($E$12:$E953),16))</f>
        <v>1.1269154332837501</v>
      </c>
      <c r="G954" s="128">
        <f t="shared" ca="1" si="292"/>
        <v>1.1267228876094899</v>
      </c>
      <c r="H954" s="128">
        <f t="shared" ca="1" si="293"/>
        <v>1.0001708899999999</v>
      </c>
      <c r="I954" s="129">
        <f t="shared" si="288"/>
        <v>0.02</v>
      </c>
      <c r="J954" s="136">
        <f t="shared" si="294"/>
        <v>43860</v>
      </c>
      <c r="K954" s="130">
        <f t="shared" si="295"/>
        <v>140</v>
      </c>
      <c r="L954" s="131">
        <f t="shared" si="296"/>
        <v>141</v>
      </c>
      <c r="M954" s="132">
        <f t="shared" si="297"/>
        <v>1.0111416520000001</v>
      </c>
      <c r="N954" s="132">
        <f t="shared" ca="1" si="298"/>
        <v>1.0113144460000001</v>
      </c>
      <c r="O954" s="131">
        <f t="shared" si="299"/>
        <v>0</v>
      </c>
      <c r="P954" s="17">
        <f t="shared" ca="1" si="300"/>
        <v>0</v>
      </c>
      <c r="Q954" s="133">
        <f t="shared" si="301"/>
        <v>0</v>
      </c>
      <c r="R954" s="134" t="str">
        <f t="shared" si="302"/>
        <v>J=</v>
      </c>
      <c r="S954" s="136">
        <f t="shared" si="303"/>
        <v>44214</v>
      </c>
      <c r="T954" s="135">
        <f t="shared" si="304"/>
        <v>0</v>
      </c>
      <c r="U954" s="12"/>
      <c r="V954" s="12"/>
      <c r="W954" s="12"/>
      <c r="X954" s="12"/>
      <c r="Y954" s="5"/>
      <c r="Z954" s="12"/>
      <c r="AA954" s="12"/>
      <c r="AB954" s="12"/>
      <c r="AC954" s="12"/>
      <c r="AD954" s="12"/>
      <c r="AE954" s="13"/>
      <c r="AF954" s="12"/>
      <c r="AG954" s="1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</row>
    <row r="955" spans="1:189" ht="12.75" x14ac:dyDescent="0.15">
      <c r="A955" s="127">
        <f t="shared" si="287"/>
        <v>44067</v>
      </c>
      <c r="B955" s="145" t="str">
        <f t="shared" ca="1" si="289"/>
        <v>n.d</v>
      </c>
      <c r="C955" s="128">
        <f t="shared" si="290"/>
        <v>0</v>
      </c>
      <c r="D955" s="129">
        <f ca="1">IF(A955&lt;$B$1,VLOOKUP(A955,[1]DI!$A$4:$B$15000,2),0)</f>
        <v>0</v>
      </c>
      <c r="E955" s="128">
        <f t="shared" ca="1" si="291"/>
        <v>1</v>
      </c>
      <c r="F955" s="128">
        <f ca="1">(TRUNC(PRODUCT($E$12:$E954),16))</f>
        <v>1.1269154332837501</v>
      </c>
      <c r="G955" s="128">
        <f t="shared" ca="1" si="292"/>
        <v>1.1267228876094899</v>
      </c>
      <c r="H955" s="128">
        <f t="shared" ca="1" si="293"/>
        <v>1.0001708899999999</v>
      </c>
      <c r="I955" s="129">
        <f t="shared" si="288"/>
        <v>0.02</v>
      </c>
      <c r="J955" s="136">
        <f t="shared" si="294"/>
        <v>43860</v>
      </c>
      <c r="K955" s="130">
        <f t="shared" si="295"/>
        <v>141</v>
      </c>
      <c r="L955" s="131">
        <f t="shared" si="296"/>
        <v>141</v>
      </c>
      <c r="M955" s="132">
        <f t="shared" si="297"/>
        <v>1.0111416520000001</v>
      </c>
      <c r="N955" s="132">
        <f t="shared" ca="1" si="298"/>
        <v>1.0113144460000001</v>
      </c>
      <c r="O955" s="131">
        <f t="shared" si="299"/>
        <v>0</v>
      </c>
      <c r="P955" s="17">
        <f t="shared" ca="1" si="300"/>
        <v>0</v>
      </c>
      <c r="Q955" s="133">
        <f t="shared" si="301"/>
        <v>0</v>
      </c>
      <c r="R955" s="134" t="str">
        <f t="shared" si="302"/>
        <v>J=</v>
      </c>
      <c r="S955" s="136">
        <f t="shared" si="303"/>
        <v>44214</v>
      </c>
      <c r="T955" s="135">
        <f t="shared" si="304"/>
        <v>0</v>
      </c>
      <c r="U955" s="12"/>
      <c r="V955" s="12"/>
      <c r="W955" s="12"/>
      <c r="X955" s="12"/>
      <c r="Y955" s="5"/>
      <c r="Z955" s="12"/>
      <c r="AA955" s="12"/>
      <c r="AB955" s="12"/>
      <c r="AC955" s="12"/>
      <c r="AD955" s="12"/>
      <c r="AE955" s="13"/>
      <c r="AF955" s="12"/>
      <c r="AG955" s="1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</row>
    <row r="956" spans="1:189" ht="12.75" x14ac:dyDescent="0.15">
      <c r="A956" s="127">
        <f t="shared" si="287"/>
        <v>44068</v>
      </c>
      <c r="B956" s="145" t="str">
        <f t="shared" ca="1" si="289"/>
        <v>n.d</v>
      </c>
      <c r="C956" s="128">
        <f t="shared" si="290"/>
        <v>0</v>
      </c>
      <c r="D956" s="129">
        <f ca="1">IF(A956&lt;$B$1,VLOOKUP(A956,[1]DI!$A$4:$B$15000,2),0)</f>
        <v>0</v>
      </c>
      <c r="E956" s="128">
        <f t="shared" ca="1" si="291"/>
        <v>1</v>
      </c>
      <c r="F956" s="128">
        <f ca="1">(TRUNC(PRODUCT($E$12:$E955),16))</f>
        <v>1.1269154332837501</v>
      </c>
      <c r="G956" s="128">
        <f t="shared" ca="1" si="292"/>
        <v>1.1267228876094899</v>
      </c>
      <c r="H956" s="128">
        <f t="shared" ca="1" si="293"/>
        <v>1.0001708899999999</v>
      </c>
      <c r="I956" s="129">
        <f t="shared" si="288"/>
        <v>0.02</v>
      </c>
      <c r="J956" s="136">
        <f t="shared" si="294"/>
        <v>43860</v>
      </c>
      <c r="K956" s="130">
        <f t="shared" si="295"/>
        <v>142</v>
      </c>
      <c r="L956" s="131">
        <f t="shared" si="296"/>
        <v>142</v>
      </c>
      <c r="M956" s="132">
        <f t="shared" si="297"/>
        <v>1.0112211129999999</v>
      </c>
      <c r="N956" s="132">
        <f t="shared" ca="1" si="298"/>
        <v>1.011393921</v>
      </c>
      <c r="O956" s="131">
        <f t="shared" si="299"/>
        <v>0</v>
      </c>
      <c r="P956" s="17">
        <f t="shared" ca="1" si="300"/>
        <v>0</v>
      </c>
      <c r="Q956" s="133">
        <f t="shared" si="301"/>
        <v>0</v>
      </c>
      <c r="R956" s="134" t="str">
        <f t="shared" si="302"/>
        <v>J=</v>
      </c>
      <c r="S956" s="136">
        <f t="shared" si="303"/>
        <v>44214</v>
      </c>
      <c r="T956" s="135">
        <f t="shared" si="304"/>
        <v>0</v>
      </c>
      <c r="U956" s="12"/>
      <c r="V956" s="12"/>
      <c r="W956" s="12"/>
      <c r="X956" s="12"/>
      <c r="Y956" s="5"/>
      <c r="Z956" s="12"/>
      <c r="AA956" s="12"/>
      <c r="AB956" s="12"/>
      <c r="AC956" s="12"/>
      <c r="AD956" s="12"/>
      <c r="AE956" s="13"/>
      <c r="AF956" s="12"/>
      <c r="AG956" s="1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</row>
    <row r="957" spans="1:189" ht="12.75" x14ac:dyDescent="0.15">
      <c r="A957" s="127">
        <f t="shared" si="287"/>
        <v>44069</v>
      </c>
      <c r="B957" s="145" t="str">
        <f t="shared" ca="1" si="289"/>
        <v>n.d</v>
      </c>
      <c r="C957" s="128">
        <f t="shared" si="290"/>
        <v>0</v>
      </c>
      <c r="D957" s="129">
        <f ca="1">IF(A957&lt;$B$1,VLOOKUP(A957,[1]DI!$A$4:$B$15000,2),0)</f>
        <v>0</v>
      </c>
      <c r="E957" s="128">
        <f t="shared" ca="1" si="291"/>
        <v>1</v>
      </c>
      <c r="F957" s="128">
        <f ca="1">(TRUNC(PRODUCT($E$12:$E956),16))</f>
        <v>1.1269154332837501</v>
      </c>
      <c r="G957" s="128">
        <f t="shared" ca="1" si="292"/>
        <v>1.1267228876094899</v>
      </c>
      <c r="H957" s="128">
        <f t="shared" ca="1" si="293"/>
        <v>1.0001708899999999</v>
      </c>
      <c r="I957" s="129">
        <f t="shared" si="288"/>
        <v>0.02</v>
      </c>
      <c r="J957" s="136">
        <f t="shared" si="294"/>
        <v>43860</v>
      </c>
      <c r="K957" s="130">
        <f t="shared" si="295"/>
        <v>143</v>
      </c>
      <c r="L957" s="131">
        <f t="shared" si="296"/>
        <v>143</v>
      </c>
      <c r="M957" s="132">
        <f t="shared" si="297"/>
        <v>1.0113005799999999</v>
      </c>
      <c r="N957" s="132">
        <f t="shared" ca="1" si="298"/>
        <v>1.0114734009999999</v>
      </c>
      <c r="O957" s="131">
        <f t="shared" si="299"/>
        <v>0</v>
      </c>
      <c r="P957" s="17">
        <f t="shared" ca="1" si="300"/>
        <v>0</v>
      </c>
      <c r="Q957" s="133">
        <f t="shared" si="301"/>
        <v>0</v>
      </c>
      <c r="R957" s="134" t="str">
        <f t="shared" si="302"/>
        <v>J=</v>
      </c>
      <c r="S957" s="136">
        <f t="shared" si="303"/>
        <v>44214</v>
      </c>
      <c r="T957" s="135">
        <f t="shared" si="304"/>
        <v>0</v>
      </c>
      <c r="U957" s="12"/>
      <c r="V957" s="12"/>
      <c r="W957" s="12"/>
      <c r="X957" s="12"/>
      <c r="Y957" s="5"/>
      <c r="Z957" s="12"/>
      <c r="AA957" s="12"/>
      <c r="AB957" s="12"/>
      <c r="AC957" s="12"/>
      <c r="AD957" s="12"/>
      <c r="AE957" s="13"/>
      <c r="AF957" s="12"/>
      <c r="AG957" s="1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</row>
    <row r="958" spans="1:189" ht="12.75" x14ac:dyDescent="0.15">
      <c r="A958" s="127">
        <f t="shared" si="287"/>
        <v>44070</v>
      </c>
      <c r="B958" s="145" t="str">
        <f t="shared" ca="1" si="289"/>
        <v>n.d</v>
      </c>
      <c r="C958" s="128">
        <f t="shared" si="290"/>
        <v>0</v>
      </c>
      <c r="D958" s="129">
        <f ca="1">IF(A958&lt;$B$1,VLOOKUP(A958,[1]DI!$A$4:$B$15000,2),0)</f>
        <v>0</v>
      </c>
      <c r="E958" s="128">
        <f t="shared" ca="1" si="291"/>
        <v>1</v>
      </c>
      <c r="F958" s="128">
        <f ca="1">(TRUNC(PRODUCT($E$12:$E957),16))</f>
        <v>1.1269154332837501</v>
      </c>
      <c r="G958" s="128">
        <f t="shared" ca="1" si="292"/>
        <v>1.1267228876094899</v>
      </c>
      <c r="H958" s="128">
        <f t="shared" ca="1" si="293"/>
        <v>1.0001708899999999</v>
      </c>
      <c r="I958" s="129">
        <f t="shared" si="288"/>
        <v>0.02</v>
      </c>
      <c r="J958" s="136">
        <f t="shared" si="294"/>
        <v>43860</v>
      </c>
      <c r="K958" s="130">
        <f t="shared" si="295"/>
        <v>144</v>
      </c>
      <c r="L958" s="131">
        <f t="shared" si="296"/>
        <v>144</v>
      </c>
      <c r="M958" s="132">
        <f t="shared" si="297"/>
        <v>1.0113800529999999</v>
      </c>
      <c r="N958" s="132">
        <f t="shared" ca="1" si="298"/>
        <v>1.011552888</v>
      </c>
      <c r="O958" s="131">
        <f t="shared" si="299"/>
        <v>0</v>
      </c>
      <c r="P958" s="17">
        <f t="shared" ca="1" si="300"/>
        <v>0</v>
      </c>
      <c r="Q958" s="133">
        <f t="shared" si="301"/>
        <v>0</v>
      </c>
      <c r="R958" s="134" t="str">
        <f t="shared" si="302"/>
        <v>J=</v>
      </c>
      <c r="S958" s="136">
        <f t="shared" si="303"/>
        <v>44214</v>
      </c>
      <c r="T958" s="135">
        <f t="shared" si="304"/>
        <v>0</v>
      </c>
      <c r="U958" s="12"/>
      <c r="V958" s="12"/>
      <c r="W958" s="12"/>
      <c r="X958" s="12"/>
      <c r="Y958" s="5"/>
      <c r="Z958" s="12"/>
      <c r="AA958" s="12"/>
      <c r="AB958" s="12"/>
      <c r="AC958" s="12"/>
      <c r="AD958" s="12"/>
      <c r="AE958" s="13"/>
      <c r="AF958" s="12"/>
      <c r="AG958" s="1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</row>
    <row r="959" spans="1:189" ht="12.75" x14ac:dyDescent="0.15">
      <c r="A959" s="127">
        <f t="shared" si="287"/>
        <v>44071</v>
      </c>
      <c r="B959" s="145" t="str">
        <f t="shared" ca="1" si="289"/>
        <v>n.d</v>
      </c>
      <c r="C959" s="128">
        <f t="shared" si="290"/>
        <v>0</v>
      </c>
      <c r="D959" s="129">
        <f ca="1">IF(A959&lt;$B$1,VLOOKUP(A959,[1]DI!$A$4:$B$15000,2),0)</f>
        <v>0</v>
      </c>
      <c r="E959" s="128">
        <f t="shared" ca="1" si="291"/>
        <v>1</v>
      </c>
      <c r="F959" s="128">
        <f ca="1">(TRUNC(PRODUCT($E$12:$E958),16))</f>
        <v>1.1269154332837501</v>
      </c>
      <c r="G959" s="128">
        <f t="shared" ca="1" si="292"/>
        <v>1.1267228876094899</v>
      </c>
      <c r="H959" s="128">
        <f t="shared" ca="1" si="293"/>
        <v>1.0001708899999999</v>
      </c>
      <c r="I959" s="129">
        <f t="shared" si="288"/>
        <v>0.02</v>
      </c>
      <c r="J959" s="136">
        <f t="shared" si="294"/>
        <v>43860</v>
      </c>
      <c r="K959" s="130">
        <f t="shared" si="295"/>
        <v>145</v>
      </c>
      <c r="L959" s="131">
        <f t="shared" si="296"/>
        <v>145</v>
      </c>
      <c r="M959" s="132">
        <f t="shared" si="297"/>
        <v>1.0114595319999999</v>
      </c>
      <c r="N959" s="132">
        <f t="shared" ca="1" si="298"/>
        <v>1.01163238</v>
      </c>
      <c r="O959" s="131">
        <f t="shared" si="299"/>
        <v>0</v>
      </c>
      <c r="P959" s="17">
        <f t="shared" ca="1" si="300"/>
        <v>0</v>
      </c>
      <c r="Q959" s="133">
        <f t="shared" si="301"/>
        <v>0</v>
      </c>
      <c r="R959" s="134" t="str">
        <f t="shared" si="302"/>
        <v>J=</v>
      </c>
      <c r="S959" s="136">
        <f t="shared" si="303"/>
        <v>44214</v>
      </c>
      <c r="T959" s="135">
        <f t="shared" si="304"/>
        <v>0</v>
      </c>
      <c r="U959" s="12"/>
      <c r="V959" s="12"/>
      <c r="W959" s="12"/>
      <c r="X959" s="12"/>
      <c r="Y959" s="5"/>
      <c r="Z959" s="12"/>
      <c r="AA959" s="12"/>
      <c r="AB959" s="12"/>
      <c r="AC959" s="12"/>
      <c r="AD959" s="12"/>
      <c r="AE959" s="13"/>
      <c r="AF959" s="12"/>
      <c r="AG959" s="1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</row>
    <row r="960" spans="1:189" ht="12.75" x14ac:dyDescent="0.15">
      <c r="A960" s="127">
        <f t="shared" si="287"/>
        <v>44072</v>
      </c>
      <c r="B960" s="145" t="str">
        <f t="shared" ca="1" si="289"/>
        <v>n.d</v>
      </c>
      <c r="C960" s="128">
        <f t="shared" si="290"/>
        <v>0</v>
      </c>
      <c r="D960" s="129">
        <f ca="1">IF(A960&lt;$B$1,VLOOKUP(A960,[1]DI!$A$4:$B$15000,2),0)</f>
        <v>0</v>
      </c>
      <c r="E960" s="128">
        <f t="shared" ca="1" si="291"/>
        <v>1</v>
      </c>
      <c r="F960" s="128">
        <f ca="1">(TRUNC(PRODUCT($E$12:$E959),16))</f>
        <v>1.1269154332837501</v>
      </c>
      <c r="G960" s="128">
        <f t="shared" ca="1" si="292"/>
        <v>1.1267228876094899</v>
      </c>
      <c r="H960" s="128">
        <f t="shared" ca="1" si="293"/>
        <v>1.0001708899999999</v>
      </c>
      <c r="I960" s="129">
        <f t="shared" si="288"/>
        <v>0.02</v>
      </c>
      <c r="J960" s="136">
        <f t="shared" si="294"/>
        <v>43860</v>
      </c>
      <c r="K960" s="130">
        <f t="shared" si="295"/>
        <v>145</v>
      </c>
      <c r="L960" s="131">
        <f t="shared" si="296"/>
        <v>146</v>
      </c>
      <c r="M960" s="132">
        <f t="shared" si="297"/>
        <v>1.011539017</v>
      </c>
      <c r="N960" s="132">
        <f t="shared" ca="1" si="298"/>
        <v>1.0117118789999999</v>
      </c>
      <c r="O960" s="131">
        <f t="shared" si="299"/>
        <v>0</v>
      </c>
      <c r="P960" s="17">
        <f t="shared" ca="1" si="300"/>
        <v>0</v>
      </c>
      <c r="Q960" s="133">
        <f t="shared" si="301"/>
        <v>0</v>
      </c>
      <c r="R960" s="134" t="str">
        <f t="shared" si="302"/>
        <v>J=</v>
      </c>
      <c r="S960" s="136">
        <f t="shared" si="303"/>
        <v>44214</v>
      </c>
      <c r="T960" s="135">
        <f t="shared" si="304"/>
        <v>0</v>
      </c>
      <c r="U960" s="12"/>
      <c r="V960" s="12"/>
      <c r="W960" s="12"/>
      <c r="X960" s="12"/>
      <c r="Y960" s="5"/>
      <c r="Z960" s="12"/>
      <c r="AA960" s="12"/>
      <c r="AB960" s="12"/>
      <c r="AC960" s="12"/>
      <c r="AD960" s="12"/>
      <c r="AE960" s="13"/>
      <c r="AF960" s="12"/>
      <c r="AG960" s="1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</row>
    <row r="961" spans="1:189" ht="12.75" x14ac:dyDescent="0.15">
      <c r="A961" s="127">
        <f t="shared" si="287"/>
        <v>44073</v>
      </c>
      <c r="B961" s="145" t="str">
        <f t="shared" ca="1" si="289"/>
        <v>n.d</v>
      </c>
      <c r="C961" s="128">
        <f t="shared" si="290"/>
        <v>0</v>
      </c>
      <c r="D961" s="129">
        <f ca="1">IF(A961&lt;$B$1,VLOOKUP(A961,[1]DI!$A$4:$B$15000,2),0)</f>
        <v>0</v>
      </c>
      <c r="E961" s="128">
        <f t="shared" ca="1" si="291"/>
        <v>1</v>
      </c>
      <c r="F961" s="128">
        <f ca="1">(TRUNC(PRODUCT($E$12:$E960),16))</f>
        <v>1.1269154332837501</v>
      </c>
      <c r="G961" s="128">
        <f t="shared" ca="1" si="292"/>
        <v>1.1267228876094899</v>
      </c>
      <c r="H961" s="128">
        <f t="shared" ca="1" si="293"/>
        <v>1.0001708899999999</v>
      </c>
      <c r="I961" s="129">
        <f t="shared" si="288"/>
        <v>0.02</v>
      </c>
      <c r="J961" s="136">
        <f t="shared" si="294"/>
        <v>43860</v>
      </c>
      <c r="K961" s="130">
        <f t="shared" si="295"/>
        <v>145</v>
      </c>
      <c r="L961" s="131">
        <f t="shared" si="296"/>
        <v>146</v>
      </c>
      <c r="M961" s="132">
        <f t="shared" si="297"/>
        <v>1.011539017</v>
      </c>
      <c r="N961" s="132">
        <f t="shared" ca="1" si="298"/>
        <v>1.0117118789999999</v>
      </c>
      <c r="O961" s="131">
        <f t="shared" si="299"/>
        <v>0</v>
      </c>
      <c r="P961" s="17">
        <f t="shared" ca="1" si="300"/>
        <v>0</v>
      </c>
      <c r="Q961" s="133">
        <f t="shared" si="301"/>
        <v>0</v>
      </c>
      <c r="R961" s="134" t="str">
        <f t="shared" si="302"/>
        <v>J=</v>
      </c>
      <c r="S961" s="136">
        <f t="shared" si="303"/>
        <v>44214</v>
      </c>
      <c r="T961" s="135">
        <f t="shared" si="304"/>
        <v>0</v>
      </c>
      <c r="U961" s="12"/>
      <c r="V961" s="12"/>
      <c r="W961" s="12"/>
      <c r="X961" s="12"/>
      <c r="Y961" s="5"/>
      <c r="Z961" s="12"/>
      <c r="AA961" s="12"/>
      <c r="AB961" s="12"/>
      <c r="AC961" s="12"/>
      <c r="AD961" s="12"/>
      <c r="AE961" s="13"/>
      <c r="AF961" s="12"/>
      <c r="AG961" s="1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</row>
    <row r="962" spans="1:189" ht="12.75" x14ac:dyDescent="0.15">
      <c r="A962" s="127">
        <f t="shared" si="287"/>
        <v>44074</v>
      </c>
      <c r="B962" s="145" t="str">
        <f t="shared" ca="1" si="289"/>
        <v>n.d</v>
      </c>
      <c r="C962" s="128">
        <f t="shared" si="290"/>
        <v>0</v>
      </c>
      <c r="D962" s="129">
        <f ca="1">IF(A962&lt;$B$1,VLOOKUP(A962,[1]DI!$A$4:$B$15000,2),0)</f>
        <v>0</v>
      </c>
      <c r="E962" s="128">
        <f t="shared" ca="1" si="291"/>
        <v>1</v>
      </c>
      <c r="F962" s="128">
        <f ca="1">(TRUNC(PRODUCT($E$12:$E961),16))</f>
        <v>1.1269154332837501</v>
      </c>
      <c r="G962" s="128">
        <f t="shared" ca="1" si="292"/>
        <v>1.1267228876094899</v>
      </c>
      <c r="H962" s="128">
        <f t="shared" ca="1" si="293"/>
        <v>1.0001708899999999</v>
      </c>
      <c r="I962" s="129">
        <f t="shared" si="288"/>
        <v>0.02</v>
      </c>
      <c r="J962" s="136">
        <f t="shared" si="294"/>
        <v>43860</v>
      </c>
      <c r="K962" s="130">
        <f t="shared" si="295"/>
        <v>146</v>
      </c>
      <c r="L962" s="131">
        <f t="shared" si="296"/>
        <v>146</v>
      </c>
      <c r="M962" s="132">
        <f t="shared" si="297"/>
        <v>1.011539017</v>
      </c>
      <c r="N962" s="132">
        <f t="shared" ca="1" si="298"/>
        <v>1.0117118789999999</v>
      </c>
      <c r="O962" s="131">
        <f t="shared" si="299"/>
        <v>0</v>
      </c>
      <c r="P962" s="17">
        <f t="shared" ca="1" si="300"/>
        <v>0</v>
      </c>
      <c r="Q962" s="133">
        <f t="shared" si="301"/>
        <v>0</v>
      </c>
      <c r="R962" s="134" t="str">
        <f t="shared" si="302"/>
        <v>J=</v>
      </c>
      <c r="S962" s="136">
        <f t="shared" si="303"/>
        <v>44214</v>
      </c>
      <c r="T962" s="135">
        <f t="shared" si="304"/>
        <v>0</v>
      </c>
      <c r="U962" s="12"/>
      <c r="V962" s="12"/>
      <c r="W962" s="12"/>
      <c r="X962" s="12"/>
      <c r="Y962" s="5"/>
      <c r="Z962" s="12"/>
      <c r="AA962" s="12"/>
      <c r="AB962" s="12"/>
      <c r="AC962" s="12"/>
      <c r="AD962" s="12"/>
      <c r="AE962" s="13"/>
      <c r="AF962" s="12"/>
      <c r="AG962" s="1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</row>
    <row r="963" spans="1:189" ht="12.75" x14ac:dyDescent="0.15">
      <c r="A963" s="127">
        <f t="shared" si="287"/>
        <v>44075</v>
      </c>
      <c r="B963" s="145" t="str">
        <f t="shared" ca="1" si="289"/>
        <v>n.d</v>
      </c>
      <c r="C963" s="128">
        <f t="shared" si="290"/>
        <v>0</v>
      </c>
      <c r="D963" s="129">
        <f ca="1">IF(A963&lt;$B$1,VLOOKUP(A963,[1]DI!$A$4:$B$15000,2),0)</f>
        <v>0</v>
      </c>
      <c r="E963" s="128">
        <f t="shared" ca="1" si="291"/>
        <v>1</v>
      </c>
      <c r="F963" s="128">
        <f ca="1">(TRUNC(PRODUCT($E$12:$E962),16))</f>
        <v>1.1269154332837501</v>
      </c>
      <c r="G963" s="128">
        <f t="shared" ca="1" si="292"/>
        <v>1.1267228876094899</v>
      </c>
      <c r="H963" s="128">
        <f t="shared" ca="1" si="293"/>
        <v>1.0001708899999999</v>
      </c>
      <c r="I963" s="129">
        <f t="shared" si="288"/>
        <v>0.02</v>
      </c>
      <c r="J963" s="136">
        <f t="shared" si="294"/>
        <v>43860</v>
      </c>
      <c r="K963" s="130">
        <f t="shared" si="295"/>
        <v>147</v>
      </c>
      <c r="L963" s="131">
        <f t="shared" si="296"/>
        <v>147</v>
      </c>
      <c r="M963" s="132">
        <f t="shared" si="297"/>
        <v>1.0116185090000001</v>
      </c>
      <c r="N963" s="132">
        <f t="shared" ca="1" si="298"/>
        <v>1.0117913839999999</v>
      </c>
      <c r="O963" s="131">
        <f t="shared" si="299"/>
        <v>0</v>
      </c>
      <c r="P963" s="17">
        <f t="shared" ca="1" si="300"/>
        <v>0</v>
      </c>
      <c r="Q963" s="133">
        <f t="shared" si="301"/>
        <v>0</v>
      </c>
      <c r="R963" s="134" t="str">
        <f t="shared" si="302"/>
        <v>J=</v>
      </c>
      <c r="S963" s="136">
        <f t="shared" si="303"/>
        <v>44214</v>
      </c>
      <c r="T963" s="135">
        <f t="shared" si="304"/>
        <v>0</v>
      </c>
      <c r="U963" s="12"/>
      <c r="V963" s="12"/>
      <c r="W963" s="12"/>
      <c r="X963" s="12"/>
      <c r="Y963" s="5"/>
      <c r="Z963" s="12"/>
      <c r="AA963" s="12"/>
      <c r="AB963" s="12"/>
      <c r="AC963" s="12"/>
      <c r="AD963" s="12"/>
      <c r="AE963" s="13"/>
      <c r="AF963" s="12"/>
      <c r="AG963" s="1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</row>
    <row r="964" spans="1:189" ht="12.75" x14ac:dyDescent="0.15">
      <c r="A964" s="127">
        <f t="shared" si="287"/>
        <v>44076</v>
      </c>
      <c r="B964" s="145" t="str">
        <f t="shared" ca="1" si="289"/>
        <v>n.d</v>
      </c>
      <c r="C964" s="128">
        <f t="shared" si="290"/>
        <v>0</v>
      </c>
      <c r="D964" s="129">
        <f ca="1">IF(A964&lt;$B$1,VLOOKUP(A964,[1]DI!$A$4:$B$15000,2),0)</f>
        <v>0</v>
      </c>
      <c r="E964" s="128">
        <f t="shared" ca="1" si="291"/>
        <v>1</v>
      </c>
      <c r="F964" s="128">
        <f ca="1">(TRUNC(PRODUCT($E$12:$E963),16))</f>
        <v>1.1269154332837501</v>
      </c>
      <c r="G964" s="128">
        <f t="shared" ca="1" si="292"/>
        <v>1.1267228876094899</v>
      </c>
      <c r="H964" s="128">
        <f t="shared" ca="1" si="293"/>
        <v>1.0001708899999999</v>
      </c>
      <c r="I964" s="129">
        <f t="shared" si="288"/>
        <v>0.02</v>
      </c>
      <c r="J964" s="136">
        <f t="shared" si="294"/>
        <v>43860</v>
      </c>
      <c r="K964" s="130">
        <f t="shared" si="295"/>
        <v>148</v>
      </c>
      <c r="L964" s="131">
        <f t="shared" si="296"/>
        <v>148</v>
      </c>
      <c r="M964" s="132">
        <f t="shared" si="297"/>
        <v>1.0116980069999999</v>
      </c>
      <c r="N964" s="132">
        <f t="shared" ca="1" si="298"/>
        <v>1.011870896</v>
      </c>
      <c r="O964" s="131">
        <f t="shared" si="299"/>
        <v>0</v>
      </c>
      <c r="P964" s="17">
        <f t="shared" ca="1" si="300"/>
        <v>0</v>
      </c>
      <c r="Q964" s="133">
        <f t="shared" si="301"/>
        <v>0</v>
      </c>
      <c r="R964" s="134" t="str">
        <f t="shared" si="302"/>
        <v>J=</v>
      </c>
      <c r="S964" s="136">
        <f t="shared" si="303"/>
        <v>44214</v>
      </c>
      <c r="T964" s="135">
        <f t="shared" si="304"/>
        <v>0</v>
      </c>
      <c r="U964" s="12"/>
      <c r="V964" s="12"/>
      <c r="W964" s="12"/>
      <c r="X964" s="12"/>
      <c r="Y964" s="5"/>
      <c r="Z964" s="12"/>
      <c r="AA964" s="12"/>
      <c r="AB964" s="12"/>
      <c r="AC964" s="12"/>
      <c r="AD964" s="12"/>
      <c r="AE964" s="13"/>
      <c r="AF964" s="12"/>
      <c r="AG964" s="1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</row>
    <row r="965" spans="1:189" ht="12.75" x14ac:dyDescent="0.15">
      <c r="A965" s="127">
        <f t="shared" si="287"/>
        <v>44077</v>
      </c>
      <c r="B965" s="145" t="str">
        <f t="shared" ca="1" si="289"/>
        <v>n.d</v>
      </c>
      <c r="C965" s="128">
        <f t="shared" si="290"/>
        <v>0</v>
      </c>
      <c r="D965" s="129">
        <f ca="1">IF(A965&lt;$B$1,VLOOKUP(A965,[1]DI!$A$4:$B$15000,2),0)</f>
        <v>0</v>
      </c>
      <c r="E965" s="128">
        <f t="shared" ca="1" si="291"/>
        <v>1</v>
      </c>
      <c r="F965" s="128">
        <f ca="1">(TRUNC(PRODUCT($E$12:$E964),16))</f>
        <v>1.1269154332837501</v>
      </c>
      <c r="G965" s="128">
        <f t="shared" ca="1" si="292"/>
        <v>1.1267228876094899</v>
      </c>
      <c r="H965" s="128">
        <f t="shared" ca="1" si="293"/>
        <v>1.0001708899999999</v>
      </c>
      <c r="I965" s="129">
        <f t="shared" si="288"/>
        <v>0.02</v>
      </c>
      <c r="J965" s="136">
        <f t="shared" si="294"/>
        <v>43860</v>
      </c>
      <c r="K965" s="130">
        <f t="shared" si="295"/>
        <v>149</v>
      </c>
      <c r="L965" s="131">
        <f t="shared" si="296"/>
        <v>149</v>
      </c>
      <c r="M965" s="132">
        <f t="shared" si="297"/>
        <v>1.011777511</v>
      </c>
      <c r="N965" s="132">
        <f t="shared" ca="1" si="298"/>
        <v>1.011950414</v>
      </c>
      <c r="O965" s="131">
        <f t="shared" si="299"/>
        <v>0</v>
      </c>
      <c r="P965" s="17">
        <f t="shared" ca="1" si="300"/>
        <v>0</v>
      </c>
      <c r="Q965" s="133">
        <f t="shared" si="301"/>
        <v>0</v>
      </c>
      <c r="R965" s="134" t="str">
        <f t="shared" si="302"/>
        <v>J=</v>
      </c>
      <c r="S965" s="136">
        <f t="shared" si="303"/>
        <v>44214</v>
      </c>
      <c r="T965" s="135">
        <f t="shared" si="304"/>
        <v>0</v>
      </c>
      <c r="U965" s="12"/>
      <c r="V965" s="12"/>
      <c r="W965" s="12"/>
      <c r="X965" s="12"/>
      <c r="Y965" s="5"/>
      <c r="Z965" s="12"/>
      <c r="AA965" s="12"/>
      <c r="AB965" s="12"/>
      <c r="AC965" s="12"/>
      <c r="AD965" s="12"/>
      <c r="AE965" s="13"/>
      <c r="AF965" s="12"/>
      <c r="AG965" s="1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</row>
    <row r="966" spans="1:189" ht="12.75" x14ac:dyDescent="0.15">
      <c r="A966" s="127">
        <f t="shared" si="287"/>
        <v>44078</v>
      </c>
      <c r="B966" s="145" t="str">
        <f t="shared" ca="1" si="289"/>
        <v>n.d</v>
      </c>
      <c r="C966" s="128">
        <f t="shared" si="290"/>
        <v>0</v>
      </c>
      <c r="D966" s="129">
        <f ca="1">IF(A966&lt;$B$1,VLOOKUP(A966,[1]DI!$A$4:$B$15000,2),0)</f>
        <v>0</v>
      </c>
      <c r="E966" s="128">
        <f t="shared" ca="1" si="291"/>
        <v>1</v>
      </c>
      <c r="F966" s="128">
        <f ca="1">(TRUNC(PRODUCT($E$12:$E965),16))</f>
        <v>1.1269154332837501</v>
      </c>
      <c r="G966" s="128">
        <f t="shared" ca="1" si="292"/>
        <v>1.1267228876094899</v>
      </c>
      <c r="H966" s="128">
        <f t="shared" ca="1" si="293"/>
        <v>1.0001708899999999</v>
      </c>
      <c r="I966" s="129">
        <f t="shared" si="288"/>
        <v>0.02</v>
      </c>
      <c r="J966" s="136">
        <f t="shared" si="294"/>
        <v>43860</v>
      </c>
      <c r="K966" s="130">
        <f t="shared" si="295"/>
        <v>150</v>
      </c>
      <c r="L966" s="131">
        <f t="shared" si="296"/>
        <v>150</v>
      </c>
      <c r="M966" s="132">
        <f t="shared" si="297"/>
        <v>1.0118570220000001</v>
      </c>
      <c r="N966" s="132">
        <f t="shared" ca="1" si="298"/>
        <v>1.012029938</v>
      </c>
      <c r="O966" s="131">
        <f t="shared" si="299"/>
        <v>0</v>
      </c>
      <c r="P966" s="17">
        <f t="shared" ca="1" si="300"/>
        <v>0</v>
      </c>
      <c r="Q966" s="133">
        <f t="shared" si="301"/>
        <v>0</v>
      </c>
      <c r="R966" s="134" t="str">
        <f t="shared" si="302"/>
        <v>J=</v>
      </c>
      <c r="S966" s="136">
        <f t="shared" si="303"/>
        <v>44214</v>
      </c>
      <c r="T966" s="135">
        <f t="shared" si="304"/>
        <v>0</v>
      </c>
      <c r="U966" s="12"/>
      <c r="V966" s="12"/>
      <c r="W966" s="12"/>
      <c r="X966" s="12"/>
      <c r="Y966" s="5"/>
      <c r="Z966" s="12"/>
      <c r="AA966" s="12"/>
      <c r="AB966" s="12"/>
      <c r="AC966" s="12"/>
      <c r="AD966" s="12"/>
      <c r="AE966" s="13"/>
      <c r="AF966" s="12"/>
      <c r="AG966" s="1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</row>
    <row r="967" spans="1:189" ht="12.75" x14ac:dyDescent="0.15">
      <c r="A967" s="127">
        <f t="shared" si="287"/>
        <v>44079</v>
      </c>
      <c r="B967" s="145" t="str">
        <f t="shared" ca="1" si="289"/>
        <v>n.d</v>
      </c>
      <c r="C967" s="128">
        <f t="shared" si="290"/>
        <v>0</v>
      </c>
      <c r="D967" s="129">
        <f ca="1">IF(A967&lt;$B$1,VLOOKUP(A967,[1]DI!$A$4:$B$15000,2),0)</f>
        <v>0</v>
      </c>
      <c r="E967" s="128">
        <f t="shared" ca="1" si="291"/>
        <v>1</v>
      </c>
      <c r="F967" s="128">
        <f ca="1">(TRUNC(PRODUCT($E$12:$E966),16))</f>
        <v>1.1269154332837501</v>
      </c>
      <c r="G967" s="128">
        <f t="shared" ca="1" si="292"/>
        <v>1.1267228876094899</v>
      </c>
      <c r="H967" s="128">
        <f t="shared" ca="1" si="293"/>
        <v>1.0001708899999999</v>
      </c>
      <c r="I967" s="129">
        <f t="shared" si="288"/>
        <v>0.02</v>
      </c>
      <c r="J967" s="136">
        <f t="shared" si="294"/>
        <v>43860</v>
      </c>
      <c r="K967" s="130">
        <f t="shared" si="295"/>
        <v>150</v>
      </c>
      <c r="L967" s="131">
        <f t="shared" si="296"/>
        <v>151</v>
      </c>
      <c r="M967" s="132">
        <f t="shared" si="297"/>
        <v>1.0119365389999999</v>
      </c>
      <c r="N967" s="132">
        <f t="shared" ca="1" si="298"/>
        <v>1.0121094690000001</v>
      </c>
      <c r="O967" s="131">
        <f t="shared" si="299"/>
        <v>0</v>
      </c>
      <c r="P967" s="17">
        <f t="shared" ca="1" si="300"/>
        <v>0</v>
      </c>
      <c r="Q967" s="133">
        <f t="shared" si="301"/>
        <v>0</v>
      </c>
      <c r="R967" s="134" t="str">
        <f t="shared" si="302"/>
        <v>J=</v>
      </c>
      <c r="S967" s="136">
        <f t="shared" si="303"/>
        <v>44214</v>
      </c>
      <c r="T967" s="135">
        <f t="shared" si="304"/>
        <v>0</v>
      </c>
      <c r="U967" s="12"/>
      <c r="V967" s="12"/>
      <c r="W967" s="12"/>
      <c r="X967" s="12"/>
      <c r="Y967" s="5"/>
      <c r="Z967" s="12"/>
      <c r="AA967" s="12"/>
      <c r="AB967" s="12"/>
      <c r="AC967" s="12"/>
      <c r="AD967" s="12"/>
      <c r="AE967" s="13"/>
      <c r="AF967" s="12"/>
      <c r="AG967" s="1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</row>
    <row r="968" spans="1:189" ht="12.75" x14ac:dyDescent="0.15">
      <c r="A968" s="127">
        <f t="shared" si="287"/>
        <v>44080</v>
      </c>
      <c r="B968" s="145" t="str">
        <f t="shared" ca="1" si="289"/>
        <v>n.d</v>
      </c>
      <c r="C968" s="128">
        <f t="shared" si="290"/>
        <v>0</v>
      </c>
      <c r="D968" s="129">
        <f ca="1">IF(A968&lt;$B$1,VLOOKUP(A968,[1]DI!$A$4:$B$15000,2),0)</f>
        <v>0</v>
      </c>
      <c r="E968" s="128">
        <f t="shared" ca="1" si="291"/>
        <v>1</v>
      </c>
      <c r="F968" s="128">
        <f ca="1">(TRUNC(PRODUCT($E$12:$E967),16))</f>
        <v>1.1269154332837501</v>
      </c>
      <c r="G968" s="128">
        <f t="shared" ca="1" si="292"/>
        <v>1.1267228876094899</v>
      </c>
      <c r="H968" s="128">
        <f t="shared" ca="1" si="293"/>
        <v>1.0001708899999999</v>
      </c>
      <c r="I968" s="129">
        <f t="shared" si="288"/>
        <v>0.02</v>
      </c>
      <c r="J968" s="136">
        <f t="shared" si="294"/>
        <v>43860</v>
      </c>
      <c r="K968" s="130">
        <f t="shared" si="295"/>
        <v>150</v>
      </c>
      <c r="L968" s="131">
        <f t="shared" si="296"/>
        <v>151</v>
      </c>
      <c r="M968" s="132">
        <f t="shared" si="297"/>
        <v>1.0119365389999999</v>
      </c>
      <c r="N968" s="132">
        <f t="shared" ca="1" si="298"/>
        <v>1.0121094690000001</v>
      </c>
      <c r="O968" s="131">
        <f t="shared" si="299"/>
        <v>0</v>
      </c>
      <c r="P968" s="17">
        <f t="shared" ca="1" si="300"/>
        <v>0</v>
      </c>
      <c r="Q968" s="133">
        <f t="shared" si="301"/>
        <v>0</v>
      </c>
      <c r="R968" s="134" t="str">
        <f t="shared" si="302"/>
        <v>J=</v>
      </c>
      <c r="S968" s="136">
        <f t="shared" si="303"/>
        <v>44214</v>
      </c>
      <c r="T968" s="135">
        <f t="shared" si="304"/>
        <v>0</v>
      </c>
      <c r="U968" s="12"/>
      <c r="V968" s="12"/>
      <c r="W968" s="12"/>
      <c r="X968" s="12"/>
      <c r="Y968" s="5"/>
      <c r="Z968" s="12"/>
      <c r="AA968" s="12"/>
      <c r="AB968" s="12"/>
      <c r="AC968" s="12"/>
      <c r="AD968" s="12"/>
      <c r="AE968" s="13"/>
      <c r="AF968" s="12"/>
      <c r="AG968" s="1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</row>
    <row r="969" spans="1:189" ht="12.75" x14ac:dyDescent="0.15">
      <c r="A969" s="127">
        <f t="shared" si="287"/>
        <v>44081</v>
      </c>
      <c r="B969" s="145" t="str">
        <f t="shared" ca="1" si="289"/>
        <v>n.d</v>
      </c>
      <c r="C969" s="128">
        <f t="shared" si="290"/>
        <v>0</v>
      </c>
      <c r="D969" s="129">
        <f ca="1">IF(A969&lt;$B$1,VLOOKUP(A969,[1]DI!$A$4:$B$15000,2),0)</f>
        <v>0</v>
      </c>
      <c r="E969" s="128">
        <f t="shared" ca="1" si="291"/>
        <v>1</v>
      </c>
      <c r="F969" s="128">
        <f ca="1">(TRUNC(PRODUCT($E$12:$E968),16))</f>
        <v>1.1269154332837501</v>
      </c>
      <c r="G969" s="128">
        <f t="shared" ca="1" si="292"/>
        <v>1.1267228876094899</v>
      </c>
      <c r="H969" s="128">
        <f t="shared" ca="1" si="293"/>
        <v>1.0001708899999999</v>
      </c>
      <c r="I969" s="129">
        <f t="shared" si="288"/>
        <v>0.02</v>
      </c>
      <c r="J969" s="136">
        <f t="shared" si="294"/>
        <v>43860</v>
      </c>
      <c r="K969" s="130">
        <f t="shared" si="295"/>
        <v>150</v>
      </c>
      <c r="L969" s="131">
        <f t="shared" si="296"/>
        <v>151</v>
      </c>
      <c r="M969" s="132">
        <f t="shared" si="297"/>
        <v>1.0119365389999999</v>
      </c>
      <c r="N969" s="132">
        <f t="shared" ca="1" si="298"/>
        <v>1.0121094690000001</v>
      </c>
      <c r="O969" s="131">
        <f t="shared" si="299"/>
        <v>0</v>
      </c>
      <c r="P969" s="17">
        <f t="shared" ca="1" si="300"/>
        <v>0</v>
      </c>
      <c r="Q969" s="133">
        <f t="shared" si="301"/>
        <v>0</v>
      </c>
      <c r="R969" s="134" t="str">
        <f t="shared" si="302"/>
        <v>J=</v>
      </c>
      <c r="S969" s="136">
        <f t="shared" si="303"/>
        <v>44214</v>
      </c>
      <c r="T969" s="135">
        <f t="shared" si="304"/>
        <v>0</v>
      </c>
      <c r="U969" s="12"/>
      <c r="V969" s="12"/>
      <c r="W969" s="12"/>
      <c r="X969" s="12"/>
      <c r="Y969" s="5"/>
      <c r="Z969" s="12"/>
      <c r="AA969" s="12"/>
      <c r="AB969" s="12"/>
      <c r="AC969" s="12"/>
      <c r="AD969" s="12"/>
      <c r="AE969" s="13"/>
      <c r="AF969" s="12"/>
      <c r="AG969" s="1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</row>
    <row r="970" spans="1:189" ht="12.75" x14ac:dyDescent="0.15">
      <c r="A970" s="127">
        <f t="shared" si="287"/>
        <v>44082</v>
      </c>
      <c r="B970" s="145" t="str">
        <f t="shared" ca="1" si="289"/>
        <v>n.d</v>
      </c>
      <c r="C970" s="128">
        <f t="shared" si="290"/>
        <v>0</v>
      </c>
      <c r="D970" s="129">
        <f ca="1">IF(A970&lt;$B$1,VLOOKUP(A970,[1]DI!$A$4:$B$15000,2),0)</f>
        <v>0</v>
      </c>
      <c r="E970" s="128">
        <f t="shared" ca="1" si="291"/>
        <v>1</v>
      </c>
      <c r="F970" s="128">
        <f ca="1">(TRUNC(PRODUCT($E$12:$E969),16))</f>
        <v>1.1269154332837501</v>
      </c>
      <c r="G970" s="128">
        <f t="shared" ca="1" si="292"/>
        <v>1.1267228876094899</v>
      </c>
      <c r="H970" s="128">
        <f t="shared" ca="1" si="293"/>
        <v>1.0001708899999999</v>
      </c>
      <c r="I970" s="129">
        <f t="shared" si="288"/>
        <v>0.02</v>
      </c>
      <c r="J970" s="136">
        <f t="shared" si="294"/>
        <v>43860</v>
      </c>
      <c r="K970" s="130">
        <f t="shared" si="295"/>
        <v>151</v>
      </c>
      <c r="L970" s="131">
        <f t="shared" si="296"/>
        <v>151</v>
      </c>
      <c r="M970" s="132">
        <f t="shared" si="297"/>
        <v>1.0119365389999999</v>
      </c>
      <c r="N970" s="132">
        <f t="shared" ca="1" si="298"/>
        <v>1.0121094690000001</v>
      </c>
      <c r="O970" s="131">
        <f t="shared" si="299"/>
        <v>0</v>
      </c>
      <c r="P970" s="17">
        <f t="shared" ca="1" si="300"/>
        <v>0</v>
      </c>
      <c r="Q970" s="133">
        <f t="shared" si="301"/>
        <v>0</v>
      </c>
      <c r="R970" s="134" t="str">
        <f t="shared" si="302"/>
        <v>J=</v>
      </c>
      <c r="S970" s="136">
        <f t="shared" si="303"/>
        <v>44214</v>
      </c>
      <c r="T970" s="135">
        <f t="shared" si="304"/>
        <v>0</v>
      </c>
      <c r="U970" s="12"/>
      <c r="V970" s="12"/>
      <c r="W970" s="12"/>
      <c r="X970" s="12"/>
      <c r="Y970" s="5"/>
      <c r="Z970" s="12"/>
      <c r="AA970" s="12"/>
      <c r="AB970" s="12"/>
      <c r="AC970" s="12"/>
      <c r="AD970" s="12"/>
      <c r="AE970" s="13"/>
      <c r="AF970" s="12"/>
      <c r="AG970" s="1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</row>
    <row r="971" spans="1:189" ht="12.75" x14ac:dyDescent="0.15">
      <c r="A971" s="127">
        <f t="shared" si="287"/>
        <v>44083</v>
      </c>
      <c r="B971" s="145" t="str">
        <f t="shared" ca="1" si="289"/>
        <v>n.d</v>
      </c>
      <c r="C971" s="128">
        <f t="shared" si="290"/>
        <v>0</v>
      </c>
      <c r="D971" s="129">
        <f ca="1">IF(A971&lt;$B$1,VLOOKUP(A971,[1]DI!$A$4:$B$15000,2),0)</f>
        <v>0</v>
      </c>
      <c r="E971" s="128">
        <f t="shared" ca="1" si="291"/>
        <v>1</v>
      </c>
      <c r="F971" s="128">
        <f ca="1">(TRUNC(PRODUCT($E$12:$E970),16))</f>
        <v>1.1269154332837501</v>
      </c>
      <c r="G971" s="128">
        <f t="shared" ca="1" si="292"/>
        <v>1.1267228876094899</v>
      </c>
      <c r="H971" s="128">
        <f t="shared" ca="1" si="293"/>
        <v>1.0001708899999999</v>
      </c>
      <c r="I971" s="129">
        <f t="shared" si="288"/>
        <v>0.02</v>
      </c>
      <c r="J971" s="136">
        <f t="shared" si="294"/>
        <v>43860</v>
      </c>
      <c r="K971" s="130">
        <f t="shared" si="295"/>
        <v>152</v>
      </c>
      <c r="L971" s="131">
        <f t="shared" si="296"/>
        <v>152</v>
      </c>
      <c r="M971" s="132">
        <f t="shared" si="297"/>
        <v>1.012016062</v>
      </c>
      <c r="N971" s="132">
        <f t="shared" ca="1" si="298"/>
        <v>1.012189005</v>
      </c>
      <c r="O971" s="131">
        <f t="shared" si="299"/>
        <v>0</v>
      </c>
      <c r="P971" s="17">
        <f t="shared" ca="1" si="300"/>
        <v>0</v>
      </c>
      <c r="Q971" s="133">
        <f t="shared" si="301"/>
        <v>0</v>
      </c>
      <c r="R971" s="134" t="str">
        <f t="shared" si="302"/>
        <v>J=</v>
      </c>
      <c r="S971" s="136">
        <f t="shared" si="303"/>
        <v>44214</v>
      </c>
      <c r="T971" s="135">
        <f t="shared" si="304"/>
        <v>0</v>
      </c>
      <c r="U971" s="12"/>
      <c r="V971" s="12"/>
      <c r="W971" s="12"/>
      <c r="X971" s="12"/>
      <c r="Y971" s="5"/>
      <c r="Z971" s="12"/>
      <c r="AA971" s="12"/>
      <c r="AB971" s="12"/>
      <c r="AC971" s="12"/>
      <c r="AD971" s="12"/>
      <c r="AE971" s="13"/>
      <c r="AF971" s="12"/>
      <c r="AG971" s="1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</row>
    <row r="972" spans="1:189" ht="12.75" x14ac:dyDescent="0.15">
      <c r="A972" s="127">
        <f t="shared" si="287"/>
        <v>44084</v>
      </c>
      <c r="B972" s="145" t="str">
        <f t="shared" ca="1" si="289"/>
        <v>n.d</v>
      </c>
      <c r="C972" s="128">
        <f t="shared" si="290"/>
        <v>0</v>
      </c>
      <c r="D972" s="129">
        <f ca="1">IF(A972&lt;$B$1,VLOOKUP(A972,[1]DI!$A$4:$B$15000,2),0)</f>
        <v>0</v>
      </c>
      <c r="E972" s="128">
        <f t="shared" ca="1" si="291"/>
        <v>1</v>
      </c>
      <c r="F972" s="128">
        <f ca="1">(TRUNC(PRODUCT($E$12:$E971),16))</f>
        <v>1.1269154332837501</v>
      </c>
      <c r="G972" s="128">
        <f t="shared" ca="1" si="292"/>
        <v>1.1267228876094899</v>
      </c>
      <c r="H972" s="128">
        <f t="shared" ca="1" si="293"/>
        <v>1.0001708899999999</v>
      </c>
      <c r="I972" s="129">
        <f t="shared" si="288"/>
        <v>0.02</v>
      </c>
      <c r="J972" s="136">
        <f t="shared" si="294"/>
        <v>43860</v>
      </c>
      <c r="K972" s="130">
        <f t="shared" si="295"/>
        <v>153</v>
      </c>
      <c r="L972" s="131">
        <f t="shared" si="296"/>
        <v>153</v>
      </c>
      <c r="M972" s="132">
        <f t="shared" si="297"/>
        <v>1.012095591</v>
      </c>
      <c r="N972" s="132">
        <f t="shared" ca="1" si="298"/>
        <v>1.012268548</v>
      </c>
      <c r="O972" s="131">
        <f t="shared" si="299"/>
        <v>0</v>
      </c>
      <c r="P972" s="17">
        <f t="shared" ca="1" si="300"/>
        <v>0</v>
      </c>
      <c r="Q972" s="133">
        <f t="shared" si="301"/>
        <v>0</v>
      </c>
      <c r="R972" s="134" t="str">
        <f t="shared" si="302"/>
        <v>J=</v>
      </c>
      <c r="S972" s="136">
        <f t="shared" si="303"/>
        <v>44214</v>
      </c>
      <c r="T972" s="135">
        <f t="shared" si="304"/>
        <v>0</v>
      </c>
      <c r="U972" s="12"/>
      <c r="V972" s="12"/>
      <c r="W972" s="12"/>
      <c r="X972" s="12"/>
      <c r="Y972" s="5"/>
      <c r="Z972" s="12"/>
      <c r="AA972" s="12"/>
      <c r="AB972" s="12"/>
      <c r="AC972" s="12"/>
      <c r="AD972" s="12"/>
      <c r="AE972" s="13"/>
      <c r="AF972" s="12"/>
      <c r="AG972" s="1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</row>
    <row r="973" spans="1:189" ht="12.75" x14ac:dyDescent="0.15">
      <c r="A973" s="127">
        <f t="shared" ref="A973:A1036" si="305">(A972+1)</f>
        <v>44085</v>
      </c>
      <c r="B973" s="145" t="str">
        <f t="shared" ca="1" si="289"/>
        <v>n.d</v>
      </c>
      <c r="C973" s="128">
        <f t="shared" si="290"/>
        <v>0</v>
      </c>
      <c r="D973" s="129">
        <f ca="1">IF(A973&lt;$B$1,VLOOKUP(A973,[1]DI!$A$4:$B$15000,2),0)</f>
        <v>0</v>
      </c>
      <c r="E973" s="128">
        <f t="shared" ca="1" si="291"/>
        <v>1</v>
      </c>
      <c r="F973" s="128">
        <f ca="1">(TRUNC(PRODUCT($E$12:$E972),16))</f>
        <v>1.1269154332837501</v>
      </c>
      <c r="G973" s="128">
        <f t="shared" ca="1" si="292"/>
        <v>1.1267228876094899</v>
      </c>
      <c r="H973" s="128">
        <f t="shared" ca="1" si="293"/>
        <v>1.0001708899999999</v>
      </c>
      <c r="I973" s="129">
        <f t="shared" ref="I973:I1036" si="306">I972</f>
        <v>0.02</v>
      </c>
      <c r="J973" s="136">
        <f t="shared" si="294"/>
        <v>43860</v>
      </c>
      <c r="K973" s="130">
        <f t="shared" si="295"/>
        <v>154</v>
      </c>
      <c r="L973" s="131">
        <f t="shared" si="296"/>
        <v>154</v>
      </c>
      <c r="M973" s="132">
        <f t="shared" si="297"/>
        <v>1.012175126</v>
      </c>
      <c r="N973" s="132">
        <f t="shared" ca="1" si="298"/>
        <v>1.0123480970000001</v>
      </c>
      <c r="O973" s="131">
        <f t="shared" si="299"/>
        <v>0</v>
      </c>
      <c r="P973" s="17">
        <f t="shared" ca="1" si="300"/>
        <v>0</v>
      </c>
      <c r="Q973" s="133">
        <f t="shared" si="301"/>
        <v>0</v>
      </c>
      <c r="R973" s="134" t="str">
        <f t="shared" si="302"/>
        <v>J=</v>
      </c>
      <c r="S973" s="136">
        <f t="shared" si="303"/>
        <v>44214</v>
      </c>
      <c r="T973" s="135">
        <f t="shared" si="304"/>
        <v>0</v>
      </c>
      <c r="U973" s="12"/>
      <c r="V973" s="12"/>
      <c r="W973" s="12"/>
      <c r="X973" s="12"/>
      <c r="Y973" s="5"/>
      <c r="Z973" s="12"/>
      <c r="AA973" s="12"/>
      <c r="AB973" s="12"/>
      <c r="AC973" s="12"/>
      <c r="AD973" s="12"/>
      <c r="AE973" s="13"/>
      <c r="AF973" s="12"/>
      <c r="AG973" s="1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</row>
    <row r="974" spans="1:189" ht="12.75" x14ac:dyDescent="0.15">
      <c r="A974" s="127">
        <f t="shared" si="305"/>
        <v>44086</v>
      </c>
      <c r="B974" s="145" t="str">
        <f t="shared" ca="1" si="289"/>
        <v>n.d</v>
      </c>
      <c r="C974" s="128">
        <f t="shared" si="290"/>
        <v>0</v>
      </c>
      <c r="D974" s="129">
        <f ca="1">IF(A974&lt;$B$1,VLOOKUP(A974,[1]DI!$A$4:$B$15000,2),0)</f>
        <v>0</v>
      </c>
      <c r="E974" s="128">
        <f t="shared" ca="1" si="291"/>
        <v>1</v>
      </c>
      <c r="F974" s="128">
        <f ca="1">(TRUNC(PRODUCT($E$12:$E973),16))</f>
        <v>1.1269154332837501</v>
      </c>
      <c r="G974" s="128">
        <f t="shared" ca="1" si="292"/>
        <v>1.1267228876094899</v>
      </c>
      <c r="H974" s="128">
        <f t="shared" ca="1" si="293"/>
        <v>1.0001708899999999</v>
      </c>
      <c r="I974" s="129">
        <f t="shared" si="306"/>
        <v>0.02</v>
      </c>
      <c r="J974" s="136">
        <f t="shared" si="294"/>
        <v>43860</v>
      </c>
      <c r="K974" s="130">
        <f t="shared" si="295"/>
        <v>154</v>
      </c>
      <c r="L974" s="131">
        <f t="shared" si="296"/>
        <v>155</v>
      </c>
      <c r="M974" s="132">
        <f t="shared" si="297"/>
        <v>1.012254668</v>
      </c>
      <c r="N974" s="132">
        <f t="shared" ca="1" si="298"/>
        <v>1.012427652</v>
      </c>
      <c r="O974" s="131">
        <f t="shared" si="299"/>
        <v>0</v>
      </c>
      <c r="P974" s="17">
        <f t="shared" ca="1" si="300"/>
        <v>0</v>
      </c>
      <c r="Q974" s="133">
        <f t="shared" si="301"/>
        <v>0</v>
      </c>
      <c r="R974" s="134" t="str">
        <f t="shared" si="302"/>
        <v>J=</v>
      </c>
      <c r="S974" s="136">
        <f t="shared" si="303"/>
        <v>44214</v>
      </c>
      <c r="T974" s="135">
        <f t="shared" si="304"/>
        <v>0</v>
      </c>
      <c r="U974" s="12"/>
      <c r="V974" s="12"/>
      <c r="W974" s="12"/>
      <c r="X974" s="12"/>
      <c r="Y974" s="5"/>
      <c r="Z974" s="12"/>
      <c r="AA974" s="12"/>
      <c r="AB974" s="12"/>
      <c r="AC974" s="12"/>
      <c r="AD974" s="12"/>
      <c r="AE974" s="13"/>
      <c r="AF974" s="12"/>
      <c r="AG974" s="1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</row>
    <row r="975" spans="1:189" ht="12.75" x14ac:dyDescent="0.15">
      <c r="A975" s="127">
        <f t="shared" si="305"/>
        <v>44087</v>
      </c>
      <c r="B975" s="145" t="str">
        <f t="shared" ca="1" si="289"/>
        <v>n.d</v>
      </c>
      <c r="C975" s="128">
        <f t="shared" si="290"/>
        <v>0</v>
      </c>
      <c r="D975" s="129">
        <f ca="1">IF(A975&lt;$B$1,VLOOKUP(A975,[1]DI!$A$4:$B$15000,2),0)</f>
        <v>0</v>
      </c>
      <c r="E975" s="128">
        <f t="shared" ca="1" si="291"/>
        <v>1</v>
      </c>
      <c r="F975" s="128">
        <f ca="1">(TRUNC(PRODUCT($E$12:$E974),16))</f>
        <v>1.1269154332837501</v>
      </c>
      <c r="G975" s="128">
        <f t="shared" ca="1" si="292"/>
        <v>1.1267228876094899</v>
      </c>
      <c r="H975" s="128">
        <f t="shared" ca="1" si="293"/>
        <v>1.0001708899999999</v>
      </c>
      <c r="I975" s="129">
        <f t="shared" si="306"/>
        <v>0.02</v>
      </c>
      <c r="J975" s="136">
        <f t="shared" si="294"/>
        <v>43860</v>
      </c>
      <c r="K975" s="130">
        <f t="shared" si="295"/>
        <v>154</v>
      </c>
      <c r="L975" s="131">
        <f t="shared" si="296"/>
        <v>155</v>
      </c>
      <c r="M975" s="132">
        <f t="shared" si="297"/>
        <v>1.012254668</v>
      </c>
      <c r="N975" s="132">
        <f t="shared" ca="1" si="298"/>
        <v>1.012427652</v>
      </c>
      <c r="O975" s="131">
        <f t="shared" si="299"/>
        <v>0</v>
      </c>
      <c r="P975" s="17">
        <f t="shared" ca="1" si="300"/>
        <v>0</v>
      </c>
      <c r="Q975" s="133">
        <f t="shared" si="301"/>
        <v>0</v>
      </c>
      <c r="R975" s="134" t="str">
        <f t="shared" si="302"/>
        <v>J=</v>
      </c>
      <c r="S975" s="136">
        <f t="shared" si="303"/>
        <v>44214</v>
      </c>
      <c r="T975" s="135">
        <f t="shared" si="304"/>
        <v>0</v>
      </c>
      <c r="U975" s="12"/>
      <c r="V975" s="12"/>
      <c r="W975" s="12"/>
      <c r="X975" s="12"/>
      <c r="Y975" s="5"/>
      <c r="Z975" s="12"/>
      <c r="AA975" s="12"/>
      <c r="AB975" s="12"/>
      <c r="AC975" s="12"/>
      <c r="AD975" s="12"/>
      <c r="AE975" s="13"/>
      <c r="AF975" s="12"/>
      <c r="AG975" s="1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</row>
    <row r="976" spans="1:189" ht="12.75" x14ac:dyDescent="0.15">
      <c r="A976" s="127">
        <f t="shared" si="305"/>
        <v>44088</v>
      </c>
      <c r="B976" s="145" t="str">
        <f t="shared" ca="1" si="289"/>
        <v>n.d</v>
      </c>
      <c r="C976" s="128">
        <f t="shared" si="290"/>
        <v>0</v>
      </c>
      <c r="D976" s="129">
        <f ca="1">IF(A976&lt;$B$1,VLOOKUP(A976,[1]DI!$A$4:$B$15000,2),0)</f>
        <v>0</v>
      </c>
      <c r="E976" s="128">
        <f t="shared" ca="1" si="291"/>
        <v>1</v>
      </c>
      <c r="F976" s="128">
        <f ca="1">(TRUNC(PRODUCT($E$12:$E975),16))</f>
        <v>1.1269154332837501</v>
      </c>
      <c r="G976" s="128">
        <f t="shared" ca="1" si="292"/>
        <v>1.1267228876094899</v>
      </c>
      <c r="H976" s="128">
        <f t="shared" ca="1" si="293"/>
        <v>1.0001708899999999</v>
      </c>
      <c r="I976" s="129">
        <f t="shared" si="306"/>
        <v>0.02</v>
      </c>
      <c r="J976" s="136">
        <f t="shared" si="294"/>
        <v>43860</v>
      </c>
      <c r="K976" s="130">
        <f t="shared" si="295"/>
        <v>155</v>
      </c>
      <c r="L976" s="131">
        <f t="shared" si="296"/>
        <v>155</v>
      </c>
      <c r="M976" s="132">
        <f t="shared" si="297"/>
        <v>1.012254668</v>
      </c>
      <c r="N976" s="132">
        <f t="shared" ca="1" si="298"/>
        <v>1.012427652</v>
      </c>
      <c r="O976" s="131">
        <f t="shared" si="299"/>
        <v>0</v>
      </c>
      <c r="P976" s="17">
        <f t="shared" ca="1" si="300"/>
        <v>0</v>
      </c>
      <c r="Q976" s="133">
        <f t="shared" si="301"/>
        <v>0</v>
      </c>
      <c r="R976" s="134" t="str">
        <f t="shared" si="302"/>
        <v>J=</v>
      </c>
      <c r="S976" s="136">
        <f t="shared" si="303"/>
        <v>44214</v>
      </c>
      <c r="T976" s="135">
        <f t="shared" si="304"/>
        <v>0</v>
      </c>
      <c r="U976" s="12"/>
      <c r="V976" s="12"/>
      <c r="W976" s="12"/>
      <c r="X976" s="12"/>
      <c r="Y976" s="5"/>
      <c r="Z976" s="12"/>
      <c r="AA976" s="12"/>
      <c r="AB976" s="12"/>
      <c r="AC976" s="12"/>
      <c r="AD976" s="12"/>
      <c r="AE976" s="13"/>
      <c r="AF976" s="12"/>
      <c r="AG976" s="1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</row>
    <row r="977" spans="1:189" ht="12.75" x14ac:dyDescent="0.15">
      <c r="A977" s="127">
        <f t="shared" si="305"/>
        <v>44089</v>
      </c>
      <c r="B977" s="145" t="str">
        <f t="shared" ca="1" si="289"/>
        <v>n.d</v>
      </c>
      <c r="C977" s="128">
        <f t="shared" si="290"/>
        <v>0</v>
      </c>
      <c r="D977" s="129">
        <f ca="1">IF(A977&lt;$B$1,VLOOKUP(A977,[1]DI!$A$4:$B$15000,2),0)</f>
        <v>0</v>
      </c>
      <c r="E977" s="128">
        <f t="shared" ca="1" si="291"/>
        <v>1</v>
      </c>
      <c r="F977" s="128">
        <f ca="1">(TRUNC(PRODUCT($E$12:$E976),16))</f>
        <v>1.1269154332837501</v>
      </c>
      <c r="G977" s="128">
        <f t="shared" ca="1" si="292"/>
        <v>1.1267228876094899</v>
      </c>
      <c r="H977" s="128">
        <f t="shared" ca="1" si="293"/>
        <v>1.0001708899999999</v>
      </c>
      <c r="I977" s="129">
        <f t="shared" si="306"/>
        <v>0.02</v>
      </c>
      <c r="J977" s="136">
        <f t="shared" si="294"/>
        <v>43860</v>
      </c>
      <c r="K977" s="130">
        <f t="shared" si="295"/>
        <v>156</v>
      </c>
      <c r="L977" s="131">
        <f t="shared" si="296"/>
        <v>156</v>
      </c>
      <c r="M977" s="132">
        <f t="shared" si="297"/>
        <v>1.012334216</v>
      </c>
      <c r="N977" s="132">
        <f t="shared" ca="1" si="298"/>
        <v>1.012507214</v>
      </c>
      <c r="O977" s="131">
        <f t="shared" si="299"/>
        <v>0</v>
      </c>
      <c r="P977" s="17">
        <f t="shared" ca="1" si="300"/>
        <v>0</v>
      </c>
      <c r="Q977" s="133">
        <f t="shared" si="301"/>
        <v>0</v>
      </c>
      <c r="R977" s="134" t="str">
        <f t="shared" si="302"/>
        <v>J=</v>
      </c>
      <c r="S977" s="136">
        <f t="shared" si="303"/>
        <v>44214</v>
      </c>
      <c r="T977" s="135">
        <f t="shared" si="304"/>
        <v>0</v>
      </c>
      <c r="U977" s="12"/>
      <c r="V977" s="12"/>
      <c r="W977" s="12"/>
      <c r="X977" s="12"/>
      <c r="Y977" s="5"/>
      <c r="Z977" s="12"/>
      <c r="AA977" s="12"/>
      <c r="AB977" s="12"/>
      <c r="AC977" s="12"/>
      <c r="AD977" s="12"/>
      <c r="AE977" s="13"/>
      <c r="AF977" s="12"/>
      <c r="AG977" s="1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</row>
    <row r="978" spans="1:189" ht="12.75" x14ac:dyDescent="0.15">
      <c r="A978" s="127">
        <f t="shared" si="305"/>
        <v>44090</v>
      </c>
      <c r="B978" s="145" t="str">
        <f t="shared" ca="1" si="289"/>
        <v>n.d</v>
      </c>
      <c r="C978" s="128">
        <f t="shared" si="290"/>
        <v>0</v>
      </c>
      <c r="D978" s="129">
        <f ca="1">IF(A978&lt;$B$1,VLOOKUP(A978,[1]DI!$A$4:$B$15000,2),0)</f>
        <v>0</v>
      </c>
      <c r="E978" s="128">
        <f t="shared" ca="1" si="291"/>
        <v>1</v>
      </c>
      <c r="F978" s="128">
        <f ca="1">(TRUNC(PRODUCT($E$12:$E977),16))</f>
        <v>1.1269154332837501</v>
      </c>
      <c r="G978" s="128">
        <f t="shared" ca="1" si="292"/>
        <v>1.1267228876094899</v>
      </c>
      <c r="H978" s="128">
        <f t="shared" ca="1" si="293"/>
        <v>1.0001708899999999</v>
      </c>
      <c r="I978" s="129">
        <f t="shared" si="306"/>
        <v>0.02</v>
      </c>
      <c r="J978" s="136">
        <f t="shared" si="294"/>
        <v>43860</v>
      </c>
      <c r="K978" s="130">
        <f t="shared" si="295"/>
        <v>157</v>
      </c>
      <c r="L978" s="131">
        <f t="shared" si="296"/>
        <v>157</v>
      </c>
      <c r="M978" s="132">
        <f t="shared" si="297"/>
        <v>1.01241377</v>
      </c>
      <c r="N978" s="132">
        <f t="shared" ca="1" si="298"/>
        <v>1.012586781</v>
      </c>
      <c r="O978" s="131">
        <f t="shared" si="299"/>
        <v>0</v>
      </c>
      <c r="P978" s="17">
        <f t="shared" ca="1" si="300"/>
        <v>0</v>
      </c>
      <c r="Q978" s="133">
        <f t="shared" si="301"/>
        <v>0</v>
      </c>
      <c r="R978" s="134" t="str">
        <f t="shared" si="302"/>
        <v>J=</v>
      </c>
      <c r="S978" s="136">
        <f t="shared" si="303"/>
        <v>44214</v>
      </c>
      <c r="T978" s="135">
        <f t="shared" si="304"/>
        <v>0</v>
      </c>
      <c r="U978" s="12"/>
      <c r="V978" s="12"/>
      <c r="W978" s="12"/>
      <c r="X978" s="12"/>
      <c r="Y978" s="5"/>
      <c r="Z978" s="12"/>
      <c r="AA978" s="12"/>
      <c r="AB978" s="12"/>
      <c r="AC978" s="12"/>
      <c r="AD978" s="12"/>
      <c r="AE978" s="13"/>
      <c r="AF978" s="12"/>
      <c r="AG978" s="1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</row>
    <row r="979" spans="1:189" ht="12.75" x14ac:dyDescent="0.15">
      <c r="A979" s="127">
        <f t="shared" si="305"/>
        <v>44091</v>
      </c>
      <c r="B979" s="145" t="str">
        <f t="shared" ca="1" si="289"/>
        <v>n.d</v>
      </c>
      <c r="C979" s="128">
        <f t="shared" si="290"/>
        <v>0</v>
      </c>
      <c r="D979" s="129">
        <f ca="1">IF(A979&lt;$B$1,VLOOKUP(A979,[1]DI!$A$4:$B$15000,2),0)</f>
        <v>0</v>
      </c>
      <c r="E979" s="128">
        <f t="shared" ca="1" si="291"/>
        <v>1</v>
      </c>
      <c r="F979" s="128">
        <f ca="1">(TRUNC(PRODUCT($E$12:$E978),16))</f>
        <v>1.1269154332837501</v>
      </c>
      <c r="G979" s="128">
        <f t="shared" ca="1" si="292"/>
        <v>1.1267228876094899</v>
      </c>
      <c r="H979" s="128">
        <f t="shared" ca="1" si="293"/>
        <v>1.0001708899999999</v>
      </c>
      <c r="I979" s="129">
        <f t="shared" si="306"/>
        <v>0.02</v>
      </c>
      <c r="J979" s="136">
        <f t="shared" si="294"/>
        <v>43860</v>
      </c>
      <c r="K979" s="130">
        <f t="shared" si="295"/>
        <v>158</v>
      </c>
      <c r="L979" s="131">
        <f t="shared" si="296"/>
        <v>158</v>
      </c>
      <c r="M979" s="132">
        <f t="shared" si="297"/>
        <v>1.0124933309999999</v>
      </c>
      <c r="N979" s="132">
        <f t="shared" ca="1" si="298"/>
        <v>1.012666356</v>
      </c>
      <c r="O979" s="131">
        <f t="shared" si="299"/>
        <v>0</v>
      </c>
      <c r="P979" s="17">
        <f t="shared" ca="1" si="300"/>
        <v>0</v>
      </c>
      <c r="Q979" s="133">
        <f t="shared" si="301"/>
        <v>0</v>
      </c>
      <c r="R979" s="134" t="str">
        <f t="shared" si="302"/>
        <v>J=</v>
      </c>
      <c r="S979" s="136">
        <f t="shared" si="303"/>
        <v>44214</v>
      </c>
      <c r="T979" s="135">
        <f t="shared" si="304"/>
        <v>0</v>
      </c>
      <c r="U979" s="12"/>
      <c r="V979" s="12"/>
      <c r="W979" s="12"/>
      <c r="X979" s="12"/>
      <c r="Y979" s="5"/>
      <c r="Z979" s="12"/>
      <c r="AA979" s="12"/>
      <c r="AB979" s="12"/>
      <c r="AC979" s="12"/>
      <c r="AD979" s="12"/>
      <c r="AE979" s="13"/>
      <c r="AF979" s="12"/>
      <c r="AG979" s="1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</row>
    <row r="980" spans="1:189" ht="12.75" x14ac:dyDescent="0.15">
      <c r="A980" s="127">
        <f t="shared" si="305"/>
        <v>44092</v>
      </c>
      <c r="B980" s="145" t="str">
        <f t="shared" ca="1" si="289"/>
        <v>n.d</v>
      </c>
      <c r="C980" s="128">
        <f t="shared" si="290"/>
        <v>0</v>
      </c>
      <c r="D980" s="129">
        <f ca="1">IF(A980&lt;$B$1,VLOOKUP(A980,[1]DI!$A$4:$B$15000,2),0)</f>
        <v>0</v>
      </c>
      <c r="E980" s="128">
        <f t="shared" ca="1" si="291"/>
        <v>1</v>
      </c>
      <c r="F980" s="128">
        <f ca="1">(TRUNC(PRODUCT($E$12:$E979),16))</f>
        <v>1.1269154332837501</v>
      </c>
      <c r="G980" s="128">
        <f t="shared" ca="1" si="292"/>
        <v>1.1267228876094899</v>
      </c>
      <c r="H980" s="128">
        <f t="shared" ca="1" si="293"/>
        <v>1.0001708899999999</v>
      </c>
      <c r="I980" s="129">
        <f t="shared" si="306"/>
        <v>0.02</v>
      </c>
      <c r="J980" s="136">
        <f t="shared" si="294"/>
        <v>43860</v>
      </c>
      <c r="K980" s="130">
        <f t="shared" si="295"/>
        <v>159</v>
      </c>
      <c r="L980" s="131">
        <f t="shared" si="296"/>
        <v>159</v>
      </c>
      <c r="M980" s="132">
        <f t="shared" si="297"/>
        <v>1.0125728970000001</v>
      </c>
      <c r="N980" s="132">
        <f t="shared" ca="1" si="298"/>
        <v>1.012745936</v>
      </c>
      <c r="O980" s="131">
        <f t="shared" si="299"/>
        <v>0</v>
      </c>
      <c r="P980" s="17">
        <f t="shared" ca="1" si="300"/>
        <v>0</v>
      </c>
      <c r="Q980" s="133">
        <f t="shared" si="301"/>
        <v>0</v>
      </c>
      <c r="R980" s="134" t="str">
        <f t="shared" si="302"/>
        <v>J=</v>
      </c>
      <c r="S980" s="136">
        <f t="shared" si="303"/>
        <v>44214</v>
      </c>
      <c r="T980" s="135">
        <f t="shared" si="304"/>
        <v>0</v>
      </c>
      <c r="U980" s="12"/>
      <c r="V980" s="12"/>
      <c r="W980" s="12"/>
      <c r="X980" s="12"/>
      <c r="Y980" s="5"/>
      <c r="Z980" s="12"/>
      <c r="AA980" s="12"/>
      <c r="AB980" s="12"/>
      <c r="AC980" s="12"/>
      <c r="AD980" s="12"/>
      <c r="AE980" s="13"/>
      <c r="AF980" s="12"/>
      <c r="AG980" s="1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</row>
    <row r="981" spans="1:189" ht="12.75" x14ac:dyDescent="0.15">
      <c r="A981" s="127">
        <f t="shared" si="305"/>
        <v>44093</v>
      </c>
      <c r="B981" s="145" t="str">
        <f t="shared" ca="1" si="289"/>
        <v>n.d</v>
      </c>
      <c r="C981" s="128">
        <f t="shared" si="290"/>
        <v>0</v>
      </c>
      <c r="D981" s="129">
        <f ca="1">IF(A981&lt;$B$1,VLOOKUP(A981,[1]DI!$A$4:$B$15000,2),0)</f>
        <v>0</v>
      </c>
      <c r="E981" s="128">
        <f t="shared" ca="1" si="291"/>
        <v>1</v>
      </c>
      <c r="F981" s="128">
        <f ca="1">(TRUNC(PRODUCT($E$12:$E980),16))</f>
        <v>1.1269154332837501</v>
      </c>
      <c r="G981" s="128">
        <f t="shared" ca="1" si="292"/>
        <v>1.1267228876094899</v>
      </c>
      <c r="H981" s="128">
        <f t="shared" ca="1" si="293"/>
        <v>1.0001708899999999</v>
      </c>
      <c r="I981" s="129">
        <f t="shared" si="306"/>
        <v>0.02</v>
      </c>
      <c r="J981" s="136">
        <f t="shared" si="294"/>
        <v>43860</v>
      </c>
      <c r="K981" s="130">
        <f t="shared" si="295"/>
        <v>159</v>
      </c>
      <c r="L981" s="131">
        <f t="shared" si="296"/>
        <v>160</v>
      </c>
      <c r="M981" s="132">
        <f t="shared" si="297"/>
        <v>1.0126524699999999</v>
      </c>
      <c r="N981" s="132">
        <f t="shared" ca="1" si="298"/>
        <v>1.012825522</v>
      </c>
      <c r="O981" s="131">
        <f t="shared" si="299"/>
        <v>0</v>
      </c>
      <c r="P981" s="17">
        <f t="shared" ca="1" si="300"/>
        <v>0</v>
      </c>
      <c r="Q981" s="133">
        <f t="shared" si="301"/>
        <v>0</v>
      </c>
      <c r="R981" s="134" t="str">
        <f t="shared" si="302"/>
        <v>J=</v>
      </c>
      <c r="S981" s="136">
        <f t="shared" si="303"/>
        <v>44214</v>
      </c>
      <c r="T981" s="135">
        <f t="shared" si="304"/>
        <v>0</v>
      </c>
      <c r="U981" s="12"/>
      <c r="V981" s="12"/>
      <c r="W981" s="12"/>
      <c r="X981" s="12"/>
      <c r="Y981" s="5"/>
      <c r="Z981" s="12"/>
      <c r="AA981" s="12"/>
      <c r="AB981" s="12"/>
      <c r="AC981" s="12"/>
      <c r="AD981" s="12"/>
      <c r="AE981" s="13"/>
      <c r="AF981" s="12"/>
      <c r="AG981" s="1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</row>
    <row r="982" spans="1:189" ht="12.75" x14ac:dyDescent="0.15">
      <c r="A982" s="127">
        <f t="shared" si="305"/>
        <v>44094</v>
      </c>
      <c r="B982" s="145" t="str">
        <f t="shared" ca="1" si="289"/>
        <v>n.d</v>
      </c>
      <c r="C982" s="128">
        <f t="shared" si="290"/>
        <v>0</v>
      </c>
      <c r="D982" s="129">
        <f ca="1">IF(A982&lt;$B$1,VLOOKUP(A982,[1]DI!$A$4:$B$15000,2),0)</f>
        <v>0</v>
      </c>
      <c r="E982" s="128">
        <f t="shared" ca="1" si="291"/>
        <v>1</v>
      </c>
      <c r="F982" s="128">
        <f ca="1">(TRUNC(PRODUCT($E$12:$E981),16))</f>
        <v>1.1269154332837501</v>
      </c>
      <c r="G982" s="128">
        <f t="shared" ca="1" si="292"/>
        <v>1.1267228876094899</v>
      </c>
      <c r="H982" s="128">
        <f t="shared" ca="1" si="293"/>
        <v>1.0001708899999999</v>
      </c>
      <c r="I982" s="129">
        <f t="shared" si="306"/>
        <v>0.02</v>
      </c>
      <c r="J982" s="136">
        <f t="shared" si="294"/>
        <v>43860</v>
      </c>
      <c r="K982" s="130">
        <f t="shared" si="295"/>
        <v>159</v>
      </c>
      <c r="L982" s="131">
        <f t="shared" si="296"/>
        <v>160</v>
      </c>
      <c r="M982" s="132">
        <f t="shared" si="297"/>
        <v>1.0126524699999999</v>
      </c>
      <c r="N982" s="132">
        <f t="shared" ca="1" si="298"/>
        <v>1.012825522</v>
      </c>
      <c r="O982" s="131">
        <f t="shared" si="299"/>
        <v>0</v>
      </c>
      <c r="P982" s="17">
        <f t="shared" ca="1" si="300"/>
        <v>0</v>
      </c>
      <c r="Q982" s="133">
        <f t="shared" si="301"/>
        <v>0</v>
      </c>
      <c r="R982" s="134" t="str">
        <f t="shared" si="302"/>
        <v>J=</v>
      </c>
      <c r="S982" s="136">
        <f t="shared" si="303"/>
        <v>44214</v>
      </c>
      <c r="T982" s="135">
        <f t="shared" si="304"/>
        <v>0</v>
      </c>
      <c r="U982" s="12"/>
      <c r="V982" s="12"/>
      <c r="W982" s="12"/>
      <c r="X982" s="12"/>
      <c r="Y982" s="5"/>
      <c r="Z982" s="12"/>
      <c r="AA982" s="12"/>
      <c r="AB982" s="12"/>
      <c r="AC982" s="12"/>
      <c r="AD982" s="12"/>
      <c r="AE982" s="13"/>
      <c r="AF982" s="12"/>
      <c r="AG982" s="1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</row>
    <row r="983" spans="1:189" ht="12.75" x14ac:dyDescent="0.15">
      <c r="A983" s="127">
        <f t="shared" si="305"/>
        <v>44095</v>
      </c>
      <c r="B983" s="145" t="str">
        <f t="shared" ca="1" si="289"/>
        <v>n.d</v>
      </c>
      <c r="C983" s="128">
        <f t="shared" si="290"/>
        <v>0</v>
      </c>
      <c r="D983" s="129">
        <f ca="1">IF(A983&lt;$B$1,VLOOKUP(A983,[1]DI!$A$4:$B$15000,2),0)</f>
        <v>0</v>
      </c>
      <c r="E983" s="128">
        <f t="shared" ca="1" si="291"/>
        <v>1</v>
      </c>
      <c r="F983" s="128">
        <f ca="1">(TRUNC(PRODUCT($E$12:$E982),16))</f>
        <v>1.1269154332837501</v>
      </c>
      <c r="G983" s="128">
        <f t="shared" ca="1" si="292"/>
        <v>1.1267228876094899</v>
      </c>
      <c r="H983" s="128">
        <f t="shared" ca="1" si="293"/>
        <v>1.0001708899999999</v>
      </c>
      <c r="I983" s="129">
        <f t="shared" si="306"/>
        <v>0.02</v>
      </c>
      <c r="J983" s="136">
        <f t="shared" si="294"/>
        <v>43860</v>
      </c>
      <c r="K983" s="130">
        <f t="shared" si="295"/>
        <v>160</v>
      </c>
      <c r="L983" s="131">
        <f t="shared" si="296"/>
        <v>160</v>
      </c>
      <c r="M983" s="132">
        <f t="shared" si="297"/>
        <v>1.0126524699999999</v>
      </c>
      <c r="N983" s="132">
        <f t="shared" ca="1" si="298"/>
        <v>1.012825522</v>
      </c>
      <c r="O983" s="131">
        <f t="shared" si="299"/>
        <v>0</v>
      </c>
      <c r="P983" s="17">
        <f t="shared" ca="1" si="300"/>
        <v>0</v>
      </c>
      <c r="Q983" s="133">
        <f t="shared" si="301"/>
        <v>0</v>
      </c>
      <c r="R983" s="134" t="str">
        <f t="shared" si="302"/>
        <v>J=</v>
      </c>
      <c r="S983" s="136">
        <f t="shared" si="303"/>
        <v>44214</v>
      </c>
      <c r="T983" s="135">
        <f t="shared" si="304"/>
        <v>0</v>
      </c>
      <c r="U983" s="12"/>
      <c r="V983" s="12"/>
      <c r="W983" s="12"/>
      <c r="X983" s="12"/>
      <c r="Y983" s="5"/>
      <c r="Z983" s="12"/>
      <c r="AA983" s="12"/>
      <c r="AB983" s="12"/>
      <c r="AC983" s="12"/>
      <c r="AD983" s="12"/>
      <c r="AE983" s="13"/>
      <c r="AF983" s="12"/>
      <c r="AG983" s="1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</row>
    <row r="984" spans="1:189" ht="12.75" x14ac:dyDescent="0.15">
      <c r="A984" s="127">
        <f t="shared" si="305"/>
        <v>44096</v>
      </c>
      <c r="B984" s="145" t="str">
        <f t="shared" ca="1" si="289"/>
        <v>n.d</v>
      </c>
      <c r="C984" s="128">
        <f t="shared" si="290"/>
        <v>0</v>
      </c>
      <c r="D984" s="129">
        <f ca="1">IF(A984&lt;$B$1,VLOOKUP(A984,[1]DI!$A$4:$B$15000,2),0)</f>
        <v>0</v>
      </c>
      <c r="E984" s="128">
        <f t="shared" ca="1" si="291"/>
        <v>1</v>
      </c>
      <c r="F984" s="128">
        <f ca="1">(TRUNC(PRODUCT($E$12:$E983),16))</f>
        <v>1.1269154332837501</v>
      </c>
      <c r="G984" s="128">
        <f t="shared" ca="1" si="292"/>
        <v>1.1267228876094899</v>
      </c>
      <c r="H984" s="128">
        <f t="shared" ca="1" si="293"/>
        <v>1.0001708899999999</v>
      </c>
      <c r="I984" s="129">
        <f t="shared" si="306"/>
        <v>0.02</v>
      </c>
      <c r="J984" s="136">
        <f t="shared" si="294"/>
        <v>43860</v>
      </c>
      <c r="K984" s="130">
        <f t="shared" si="295"/>
        <v>161</v>
      </c>
      <c r="L984" s="131">
        <f t="shared" si="296"/>
        <v>161</v>
      </c>
      <c r="M984" s="132">
        <f t="shared" si="297"/>
        <v>1.0127320500000001</v>
      </c>
      <c r="N984" s="132">
        <f t="shared" ca="1" si="298"/>
        <v>1.012905116</v>
      </c>
      <c r="O984" s="131">
        <f t="shared" si="299"/>
        <v>0</v>
      </c>
      <c r="P984" s="17">
        <f t="shared" ca="1" si="300"/>
        <v>0</v>
      </c>
      <c r="Q984" s="133">
        <f t="shared" si="301"/>
        <v>0</v>
      </c>
      <c r="R984" s="134" t="str">
        <f t="shared" si="302"/>
        <v>J=</v>
      </c>
      <c r="S984" s="136">
        <f t="shared" si="303"/>
        <v>44214</v>
      </c>
      <c r="T984" s="135">
        <f t="shared" si="304"/>
        <v>0</v>
      </c>
      <c r="U984" s="12"/>
      <c r="V984" s="12"/>
      <c r="W984" s="12"/>
      <c r="X984" s="12"/>
      <c r="Y984" s="5"/>
      <c r="Z984" s="12"/>
      <c r="AA984" s="12"/>
      <c r="AB984" s="12"/>
      <c r="AC984" s="12"/>
      <c r="AD984" s="12"/>
      <c r="AE984" s="13"/>
      <c r="AF984" s="12"/>
      <c r="AG984" s="1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</row>
    <row r="985" spans="1:189" ht="12.75" x14ac:dyDescent="0.15">
      <c r="A985" s="127">
        <f t="shared" si="305"/>
        <v>44097</v>
      </c>
      <c r="B985" s="145" t="str">
        <f t="shared" ca="1" si="289"/>
        <v>n.d</v>
      </c>
      <c r="C985" s="128">
        <f t="shared" si="290"/>
        <v>0</v>
      </c>
      <c r="D985" s="129">
        <f ca="1">IF(A985&lt;$B$1,VLOOKUP(A985,[1]DI!$A$4:$B$15000,2),0)</f>
        <v>0</v>
      </c>
      <c r="E985" s="128">
        <f t="shared" ca="1" si="291"/>
        <v>1</v>
      </c>
      <c r="F985" s="128">
        <f ca="1">(TRUNC(PRODUCT($E$12:$E984),16))</f>
        <v>1.1269154332837501</v>
      </c>
      <c r="G985" s="128">
        <f t="shared" ca="1" si="292"/>
        <v>1.1267228876094899</v>
      </c>
      <c r="H985" s="128">
        <f t="shared" ca="1" si="293"/>
        <v>1.0001708899999999</v>
      </c>
      <c r="I985" s="129">
        <f t="shared" si="306"/>
        <v>0.02</v>
      </c>
      <c r="J985" s="136">
        <f t="shared" si="294"/>
        <v>43860</v>
      </c>
      <c r="K985" s="130">
        <f t="shared" si="295"/>
        <v>162</v>
      </c>
      <c r="L985" s="131">
        <f t="shared" si="296"/>
        <v>162</v>
      </c>
      <c r="M985" s="132">
        <f t="shared" si="297"/>
        <v>1.012811635</v>
      </c>
      <c r="N985" s="132">
        <f t="shared" ca="1" si="298"/>
        <v>1.0129847139999999</v>
      </c>
      <c r="O985" s="131">
        <f t="shared" si="299"/>
        <v>0</v>
      </c>
      <c r="P985" s="17">
        <f t="shared" ca="1" si="300"/>
        <v>0</v>
      </c>
      <c r="Q985" s="133">
        <f t="shared" si="301"/>
        <v>0</v>
      </c>
      <c r="R985" s="134" t="str">
        <f t="shared" si="302"/>
        <v>J=</v>
      </c>
      <c r="S985" s="136">
        <f t="shared" si="303"/>
        <v>44214</v>
      </c>
      <c r="T985" s="135">
        <f t="shared" si="304"/>
        <v>0</v>
      </c>
      <c r="U985" s="12"/>
      <c r="V985" s="12"/>
      <c r="W985" s="12"/>
      <c r="X985" s="12"/>
      <c r="Y985" s="5"/>
      <c r="Z985" s="12"/>
      <c r="AA985" s="12"/>
      <c r="AB985" s="12"/>
      <c r="AC985" s="12"/>
      <c r="AD985" s="12"/>
      <c r="AE985" s="13"/>
      <c r="AF985" s="12"/>
      <c r="AG985" s="1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</row>
    <row r="986" spans="1:189" ht="12.75" x14ac:dyDescent="0.15">
      <c r="A986" s="127">
        <f t="shared" si="305"/>
        <v>44098</v>
      </c>
      <c r="B986" s="145" t="str">
        <f t="shared" ca="1" si="289"/>
        <v>n.d</v>
      </c>
      <c r="C986" s="128">
        <f t="shared" si="290"/>
        <v>0</v>
      </c>
      <c r="D986" s="129">
        <f ca="1">IF(A986&lt;$B$1,VLOOKUP(A986,[1]DI!$A$4:$B$15000,2),0)</f>
        <v>0</v>
      </c>
      <c r="E986" s="128">
        <f t="shared" ca="1" si="291"/>
        <v>1</v>
      </c>
      <c r="F986" s="128">
        <f ca="1">(TRUNC(PRODUCT($E$12:$E985),16))</f>
        <v>1.1269154332837501</v>
      </c>
      <c r="G986" s="128">
        <f t="shared" ca="1" si="292"/>
        <v>1.1267228876094899</v>
      </c>
      <c r="H986" s="128">
        <f t="shared" ca="1" si="293"/>
        <v>1.0001708899999999</v>
      </c>
      <c r="I986" s="129">
        <f t="shared" si="306"/>
        <v>0.02</v>
      </c>
      <c r="J986" s="136">
        <f t="shared" si="294"/>
        <v>43860</v>
      </c>
      <c r="K986" s="130">
        <f t="shared" si="295"/>
        <v>163</v>
      </c>
      <c r="L986" s="131">
        <f t="shared" si="296"/>
        <v>163</v>
      </c>
      <c r="M986" s="132">
        <f t="shared" si="297"/>
        <v>1.0128912269999999</v>
      </c>
      <c r="N986" s="132">
        <f t="shared" ca="1" si="298"/>
        <v>1.01306432</v>
      </c>
      <c r="O986" s="131">
        <f t="shared" si="299"/>
        <v>0</v>
      </c>
      <c r="P986" s="17">
        <f t="shared" ca="1" si="300"/>
        <v>0</v>
      </c>
      <c r="Q986" s="133">
        <f t="shared" si="301"/>
        <v>0</v>
      </c>
      <c r="R986" s="134" t="str">
        <f t="shared" si="302"/>
        <v>J=</v>
      </c>
      <c r="S986" s="136">
        <f t="shared" si="303"/>
        <v>44214</v>
      </c>
      <c r="T986" s="135">
        <f t="shared" si="304"/>
        <v>0</v>
      </c>
      <c r="U986" s="12"/>
      <c r="V986" s="12"/>
      <c r="W986" s="12"/>
      <c r="X986" s="12"/>
      <c r="Y986" s="5"/>
      <c r="Z986" s="12"/>
      <c r="AA986" s="12"/>
      <c r="AB986" s="12"/>
      <c r="AC986" s="12"/>
      <c r="AD986" s="12"/>
      <c r="AE986" s="13"/>
      <c r="AF986" s="12"/>
      <c r="AG986" s="1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</row>
    <row r="987" spans="1:189" ht="12.75" x14ac:dyDescent="0.15">
      <c r="A987" s="127">
        <f t="shared" si="305"/>
        <v>44099</v>
      </c>
      <c r="B987" s="145" t="str">
        <f t="shared" ca="1" si="289"/>
        <v>n.d</v>
      </c>
      <c r="C987" s="128">
        <f t="shared" si="290"/>
        <v>0</v>
      </c>
      <c r="D987" s="129">
        <f ca="1">IF(A987&lt;$B$1,VLOOKUP(A987,[1]DI!$A$4:$B$15000,2),0)</f>
        <v>0</v>
      </c>
      <c r="E987" s="128">
        <f t="shared" ca="1" si="291"/>
        <v>1</v>
      </c>
      <c r="F987" s="128">
        <f ca="1">(TRUNC(PRODUCT($E$12:$E986),16))</f>
        <v>1.1269154332837501</v>
      </c>
      <c r="G987" s="128">
        <f t="shared" ca="1" si="292"/>
        <v>1.1267228876094899</v>
      </c>
      <c r="H987" s="128">
        <f t="shared" ca="1" si="293"/>
        <v>1.0001708899999999</v>
      </c>
      <c r="I987" s="129">
        <f t="shared" si="306"/>
        <v>0.02</v>
      </c>
      <c r="J987" s="136">
        <f t="shared" si="294"/>
        <v>43860</v>
      </c>
      <c r="K987" s="130">
        <f t="shared" si="295"/>
        <v>164</v>
      </c>
      <c r="L987" s="131">
        <f t="shared" si="296"/>
        <v>164</v>
      </c>
      <c r="M987" s="132">
        <f t="shared" si="297"/>
        <v>1.012970825</v>
      </c>
      <c r="N987" s="132">
        <f t="shared" ca="1" si="298"/>
        <v>1.013143932</v>
      </c>
      <c r="O987" s="131">
        <f t="shared" si="299"/>
        <v>0</v>
      </c>
      <c r="P987" s="17">
        <f t="shared" ca="1" si="300"/>
        <v>0</v>
      </c>
      <c r="Q987" s="133">
        <f t="shared" si="301"/>
        <v>0</v>
      </c>
      <c r="R987" s="134" t="str">
        <f t="shared" si="302"/>
        <v>J=</v>
      </c>
      <c r="S987" s="136">
        <f t="shared" si="303"/>
        <v>44214</v>
      </c>
      <c r="T987" s="135">
        <f t="shared" si="304"/>
        <v>0</v>
      </c>
      <c r="U987" s="12"/>
      <c r="V987" s="12"/>
      <c r="W987" s="12"/>
      <c r="X987" s="12"/>
      <c r="Y987" s="5"/>
      <c r="Z987" s="12"/>
      <c r="AA987" s="12"/>
      <c r="AB987" s="12"/>
      <c r="AC987" s="12"/>
      <c r="AD987" s="12"/>
      <c r="AE987" s="13"/>
      <c r="AF987" s="12"/>
      <c r="AG987" s="1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</row>
    <row r="988" spans="1:189" ht="12.75" x14ac:dyDescent="0.15">
      <c r="A988" s="127">
        <f t="shared" si="305"/>
        <v>44100</v>
      </c>
      <c r="B988" s="145" t="str">
        <f t="shared" ca="1" si="289"/>
        <v>n.d</v>
      </c>
      <c r="C988" s="128">
        <f t="shared" si="290"/>
        <v>0</v>
      </c>
      <c r="D988" s="129">
        <f ca="1">IF(A988&lt;$B$1,VLOOKUP(A988,[1]DI!$A$4:$B$15000,2),0)</f>
        <v>0</v>
      </c>
      <c r="E988" s="128">
        <f t="shared" ca="1" si="291"/>
        <v>1</v>
      </c>
      <c r="F988" s="128">
        <f ca="1">(TRUNC(PRODUCT($E$12:$E987),16))</f>
        <v>1.1269154332837501</v>
      </c>
      <c r="G988" s="128">
        <f t="shared" ca="1" si="292"/>
        <v>1.1267228876094899</v>
      </c>
      <c r="H988" s="128">
        <f t="shared" ca="1" si="293"/>
        <v>1.0001708899999999</v>
      </c>
      <c r="I988" s="129">
        <f t="shared" si="306"/>
        <v>0.02</v>
      </c>
      <c r="J988" s="136">
        <f t="shared" si="294"/>
        <v>43860</v>
      </c>
      <c r="K988" s="130">
        <f t="shared" si="295"/>
        <v>164</v>
      </c>
      <c r="L988" s="131">
        <f t="shared" si="296"/>
        <v>165</v>
      </c>
      <c r="M988" s="132">
        <f t="shared" si="297"/>
        <v>1.013050429</v>
      </c>
      <c r="N988" s="132">
        <f t="shared" ca="1" si="298"/>
        <v>1.0132235489999999</v>
      </c>
      <c r="O988" s="131">
        <f t="shared" si="299"/>
        <v>0</v>
      </c>
      <c r="P988" s="17">
        <f t="shared" ca="1" si="300"/>
        <v>0</v>
      </c>
      <c r="Q988" s="133">
        <f t="shared" si="301"/>
        <v>0</v>
      </c>
      <c r="R988" s="134" t="str">
        <f t="shared" si="302"/>
        <v>J=</v>
      </c>
      <c r="S988" s="136">
        <f t="shared" si="303"/>
        <v>44214</v>
      </c>
      <c r="T988" s="135">
        <f t="shared" si="304"/>
        <v>0</v>
      </c>
      <c r="U988" s="12"/>
      <c r="V988" s="12"/>
      <c r="W988" s="12"/>
      <c r="X988" s="12"/>
      <c r="Y988" s="5"/>
      <c r="Z988" s="12"/>
      <c r="AA988" s="12"/>
      <c r="AB988" s="12"/>
      <c r="AC988" s="12"/>
      <c r="AD988" s="12"/>
      <c r="AE988" s="13"/>
      <c r="AF988" s="12"/>
      <c r="AG988" s="1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</row>
    <row r="989" spans="1:189" ht="12.75" x14ac:dyDescent="0.15">
      <c r="A989" s="127">
        <f t="shared" si="305"/>
        <v>44101</v>
      </c>
      <c r="B989" s="145" t="str">
        <f t="shared" ca="1" si="289"/>
        <v>n.d</v>
      </c>
      <c r="C989" s="128">
        <f t="shared" si="290"/>
        <v>0</v>
      </c>
      <c r="D989" s="129">
        <f ca="1">IF(A989&lt;$B$1,VLOOKUP(A989,[1]DI!$A$4:$B$15000,2),0)</f>
        <v>0</v>
      </c>
      <c r="E989" s="128">
        <f t="shared" ca="1" si="291"/>
        <v>1</v>
      </c>
      <c r="F989" s="128">
        <f ca="1">(TRUNC(PRODUCT($E$12:$E988),16))</f>
        <v>1.1269154332837501</v>
      </c>
      <c r="G989" s="128">
        <f t="shared" ca="1" si="292"/>
        <v>1.1267228876094899</v>
      </c>
      <c r="H989" s="128">
        <f t="shared" ca="1" si="293"/>
        <v>1.0001708899999999</v>
      </c>
      <c r="I989" s="129">
        <f t="shared" si="306"/>
        <v>0.02</v>
      </c>
      <c r="J989" s="136">
        <f t="shared" si="294"/>
        <v>43860</v>
      </c>
      <c r="K989" s="130">
        <f t="shared" si="295"/>
        <v>164</v>
      </c>
      <c r="L989" s="131">
        <f t="shared" si="296"/>
        <v>165</v>
      </c>
      <c r="M989" s="132">
        <f t="shared" si="297"/>
        <v>1.013050429</v>
      </c>
      <c r="N989" s="132">
        <f t="shared" ca="1" si="298"/>
        <v>1.0132235489999999</v>
      </c>
      <c r="O989" s="131">
        <f t="shared" si="299"/>
        <v>0</v>
      </c>
      <c r="P989" s="17">
        <f t="shared" ca="1" si="300"/>
        <v>0</v>
      </c>
      <c r="Q989" s="133">
        <f t="shared" si="301"/>
        <v>0</v>
      </c>
      <c r="R989" s="134" t="str">
        <f t="shared" si="302"/>
        <v>J=</v>
      </c>
      <c r="S989" s="136">
        <f t="shared" si="303"/>
        <v>44214</v>
      </c>
      <c r="T989" s="135">
        <f t="shared" si="304"/>
        <v>0</v>
      </c>
      <c r="U989" s="12"/>
      <c r="V989" s="12"/>
      <c r="W989" s="12"/>
      <c r="X989" s="12"/>
      <c r="Y989" s="5"/>
      <c r="Z989" s="12"/>
      <c r="AA989" s="12"/>
      <c r="AB989" s="12"/>
      <c r="AC989" s="12"/>
      <c r="AD989" s="12"/>
      <c r="AE989" s="13"/>
      <c r="AF989" s="12"/>
      <c r="AG989" s="1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</row>
    <row r="990" spans="1:189" ht="12.75" x14ac:dyDescent="0.15">
      <c r="A990" s="127">
        <f t="shared" si="305"/>
        <v>44102</v>
      </c>
      <c r="B990" s="145" t="str">
        <f t="shared" ca="1" si="289"/>
        <v>n.d</v>
      </c>
      <c r="C990" s="128">
        <f t="shared" si="290"/>
        <v>0</v>
      </c>
      <c r="D990" s="129">
        <f ca="1">IF(A990&lt;$B$1,VLOOKUP(A990,[1]DI!$A$4:$B$15000,2),0)</f>
        <v>0</v>
      </c>
      <c r="E990" s="128">
        <f t="shared" ca="1" si="291"/>
        <v>1</v>
      </c>
      <c r="F990" s="128">
        <f ca="1">(TRUNC(PRODUCT($E$12:$E989),16))</f>
        <v>1.1269154332837501</v>
      </c>
      <c r="G990" s="128">
        <f t="shared" ca="1" si="292"/>
        <v>1.1267228876094899</v>
      </c>
      <c r="H990" s="128">
        <f t="shared" ca="1" si="293"/>
        <v>1.0001708899999999</v>
      </c>
      <c r="I990" s="129">
        <f t="shared" si="306"/>
        <v>0.02</v>
      </c>
      <c r="J990" s="136">
        <f t="shared" si="294"/>
        <v>43860</v>
      </c>
      <c r="K990" s="130">
        <f t="shared" si="295"/>
        <v>165</v>
      </c>
      <c r="L990" s="131">
        <f t="shared" si="296"/>
        <v>165</v>
      </c>
      <c r="M990" s="132">
        <f t="shared" si="297"/>
        <v>1.013050429</v>
      </c>
      <c r="N990" s="132">
        <f t="shared" ca="1" si="298"/>
        <v>1.0132235489999999</v>
      </c>
      <c r="O990" s="131">
        <f t="shared" si="299"/>
        <v>0</v>
      </c>
      <c r="P990" s="17">
        <f t="shared" ca="1" si="300"/>
        <v>0</v>
      </c>
      <c r="Q990" s="133">
        <f t="shared" si="301"/>
        <v>0</v>
      </c>
      <c r="R990" s="134" t="str">
        <f t="shared" si="302"/>
        <v>J=</v>
      </c>
      <c r="S990" s="136">
        <f t="shared" si="303"/>
        <v>44214</v>
      </c>
      <c r="T990" s="135">
        <f t="shared" si="304"/>
        <v>0</v>
      </c>
      <c r="U990" s="12"/>
      <c r="V990" s="12"/>
      <c r="W990" s="12"/>
      <c r="X990" s="12"/>
      <c r="Y990" s="5"/>
      <c r="Z990" s="12"/>
      <c r="AA990" s="12"/>
      <c r="AB990" s="12"/>
      <c r="AC990" s="12"/>
      <c r="AD990" s="12"/>
      <c r="AE990" s="13"/>
      <c r="AF990" s="12"/>
      <c r="AG990" s="1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</row>
    <row r="991" spans="1:189" ht="12.75" x14ac:dyDescent="0.15">
      <c r="A991" s="127">
        <f t="shared" si="305"/>
        <v>44103</v>
      </c>
      <c r="B991" s="145" t="str">
        <f t="shared" ca="1" si="289"/>
        <v>n.d</v>
      </c>
      <c r="C991" s="128">
        <f t="shared" si="290"/>
        <v>0</v>
      </c>
      <c r="D991" s="129">
        <f ca="1">IF(A991&lt;$B$1,VLOOKUP(A991,[1]DI!$A$4:$B$15000,2),0)</f>
        <v>0</v>
      </c>
      <c r="E991" s="128">
        <f t="shared" ca="1" si="291"/>
        <v>1</v>
      </c>
      <c r="F991" s="128">
        <f ca="1">(TRUNC(PRODUCT($E$12:$E990),16))</f>
        <v>1.1269154332837501</v>
      </c>
      <c r="G991" s="128">
        <f t="shared" ca="1" si="292"/>
        <v>1.1267228876094899</v>
      </c>
      <c r="H991" s="128">
        <f t="shared" ca="1" si="293"/>
        <v>1.0001708899999999</v>
      </c>
      <c r="I991" s="129">
        <f t="shared" si="306"/>
        <v>0.02</v>
      </c>
      <c r="J991" s="136">
        <f t="shared" si="294"/>
        <v>43860</v>
      </c>
      <c r="K991" s="130">
        <f t="shared" si="295"/>
        <v>166</v>
      </c>
      <c r="L991" s="131">
        <f t="shared" si="296"/>
        <v>166</v>
      </c>
      <c r="M991" s="132">
        <f t="shared" si="297"/>
        <v>1.0131300400000001</v>
      </c>
      <c r="N991" s="132">
        <f t="shared" ca="1" si="298"/>
        <v>1.013303174</v>
      </c>
      <c r="O991" s="131">
        <f t="shared" si="299"/>
        <v>0</v>
      </c>
      <c r="P991" s="17">
        <f t="shared" ca="1" si="300"/>
        <v>0</v>
      </c>
      <c r="Q991" s="133">
        <f t="shared" si="301"/>
        <v>0</v>
      </c>
      <c r="R991" s="134" t="str">
        <f t="shared" si="302"/>
        <v>J=</v>
      </c>
      <c r="S991" s="136">
        <f t="shared" si="303"/>
        <v>44214</v>
      </c>
      <c r="T991" s="135">
        <f t="shared" si="304"/>
        <v>0</v>
      </c>
      <c r="U991" s="12"/>
      <c r="V991" s="12"/>
      <c r="W991" s="12"/>
      <c r="X991" s="12"/>
      <c r="Y991" s="5"/>
      <c r="Z991" s="12"/>
      <c r="AA991" s="12"/>
      <c r="AB991" s="12"/>
      <c r="AC991" s="12"/>
      <c r="AD991" s="12"/>
      <c r="AE991" s="13"/>
      <c r="AF991" s="12"/>
      <c r="AG991" s="1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</row>
    <row r="992" spans="1:189" ht="12.75" x14ac:dyDescent="0.15">
      <c r="A992" s="127">
        <f t="shared" si="305"/>
        <v>44104</v>
      </c>
      <c r="B992" s="145" t="str">
        <f t="shared" ca="1" si="289"/>
        <v>n.d</v>
      </c>
      <c r="C992" s="128">
        <f t="shared" si="290"/>
        <v>0</v>
      </c>
      <c r="D992" s="129">
        <f ca="1">IF(A992&lt;$B$1,VLOOKUP(A992,[1]DI!$A$4:$B$15000,2),0)</f>
        <v>0</v>
      </c>
      <c r="E992" s="128">
        <f t="shared" ca="1" si="291"/>
        <v>1</v>
      </c>
      <c r="F992" s="128">
        <f ca="1">(TRUNC(PRODUCT($E$12:$E991),16))</f>
        <v>1.1269154332837501</v>
      </c>
      <c r="G992" s="128">
        <f t="shared" ca="1" si="292"/>
        <v>1.1267228876094899</v>
      </c>
      <c r="H992" s="128">
        <f t="shared" ca="1" si="293"/>
        <v>1.0001708899999999</v>
      </c>
      <c r="I992" s="129">
        <f t="shared" si="306"/>
        <v>0.02</v>
      </c>
      <c r="J992" s="136">
        <f t="shared" si="294"/>
        <v>43860</v>
      </c>
      <c r="K992" s="130">
        <f t="shared" si="295"/>
        <v>167</v>
      </c>
      <c r="L992" s="131">
        <f t="shared" si="296"/>
        <v>167</v>
      </c>
      <c r="M992" s="132">
        <f t="shared" si="297"/>
        <v>1.0132096559999999</v>
      </c>
      <c r="N992" s="132">
        <f t="shared" ca="1" si="298"/>
        <v>1.0133828030000001</v>
      </c>
      <c r="O992" s="131">
        <f t="shared" si="299"/>
        <v>0</v>
      </c>
      <c r="P992" s="17">
        <f t="shared" ca="1" si="300"/>
        <v>0</v>
      </c>
      <c r="Q992" s="133">
        <f t="shared" si="301"/>
        <v>0</v>
      </c>
      <c r="R992" s="134" t="str">
        <f t="shared" si="302"/>
        <v>J=</v>
      </c>
      <c r="S992" s="136">
        <f t="shared" si="303"/>
        <v>44214</v>
      </c>
      <c r="T992" s="135">
        <f t="shared" si="304"/>
        <v>0</v>
      </c>
      <c r="U992" s="12"/>
      <c r="V992" s="12"/>
      <c r="W992" s="12"/>
      <c r="X992" s="12"/>
      <c r="Y992" s="5"/>
      <c r="Z992" s="12"/>
      <c r="AA992" s="12"/>
      <c r="AB992" s="12"/>
      <c r="AC992" s="12"/>
      <c r="AD992" s="12"/>
      <c r="AE992" s="13"/>
      <c r="AF992" s="12"/>
      <c r="AG992" s="1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</row>
    <row r="993" spans="1:189" ht="12.75" x14ac:dyDescent="0.15">
      <c r="A993" s="127">
        <f t="shared" si="305"/>
        <v>44105</v>
      </c>
      <c r="B993" s="145" t="str">
        <f t="shared" ca="1" si="289"/>
        <v>n.d</v>
      </c>
      <c r="C993" s="128">
        <f t="shared" si="290"/>
        <v>0</v>
      </c>
      <c r="D993" s="129">
        <f ca="1">IF(A993&lt;$B$1,VLOOKUP(A993,[1]DI!$A$4:$B$15000,2),0)</f>
        <v>0</v>
      </c>
      <c r="E993" s="128">
        <f t="shared" ca="1" si="291"/>
        <v>1</v>
      </c>
      <c r="F993" s="128">
        <f ca="1">(TRUNC(PRODUCT($E$12:$E992),16))</f>
        <v>1.1269154332837501</v>
      </c>
      <c r="G993" s="128">
        <f t="shared" ca="1" si="292"/>
        <v>1.1267228876094899</v>
      </c>
      <c r="H993" s="128">
        <f t="shared" ca="1" si="293"/>
        <v>1.0001708899999999</v>
      </c>
      <c r="I993" s="129">
        <f t="shared" si="306"/>
        <v>0.02</v>
      </c>
      <c r="J993" s="136">
        <f t="shared" si="294"/>
        <v>43860</v>
      </c>
      <c r="K993" s="130">
        <f t="shared" si="295"/>
        <v>168</v>
      </c>
      <c r="L993" s="131">
        <f t="shared" si="296"/>
        <v>168</v>
      </c>
      <c r="M993" s="132">
        <f t="shared" si="297"/>
        <v>1.0132892790000001</v>
      </c>
      <c r="N993" s="132">
        <f t="shared" ca="1" si="298"/>
        <v>1.0134624400000001</v>
      </c>
      <c r="O993" s="131">
        <f t="shared" si="299"/>
        <v>0</v>
      </c>
      <c r="P993" s="17">
        <f t="shared" ca="1" si="300"/>
        <v>0</v>
      </c>
      <c r="Q993" s="133">
        <f t="shared" si="301"/>
        <v>0</v>
      </c>
      <c r="R993" s="134" t="str">
        <f t="shared" si="302"/>
        <v>J=</v>
      </c>
      <c r="S993" s="136">
        <f t="shared" si="303"/>
        <v>44214</v>
      </c>
      <c r="T993" s="135">
        <f t="shared" si="304"/>
        <v>0</v>
      </c>
      <c r="U993" s="12"/>
      <c r="V993" s="12"/>
      <c r="W993" s="12"/>
      <c r="X993" s="12"/>
      <c r="Y993" s="5"/>
      <c r="Z993" s="12"/>
      <c r="AA993" s="12"/>
      <c r="AB993" s="12"/>
      <c r="AC993" s="12"/>
      <c r="AD993" s="12"/>
      <c r="AE993" s="13"/>
      <c r="AF993" s="12"/>
      <c r="AG993" s="1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</row>
    <row r="994" spans="1:189" ht="12.75" x14ac:dyDescent="0.15">
      <c r="A994" s="127">
        <f t="shared" si="305"/>
        <v>44106</v>
      </c>
      <c r="B994" s="145" t="str">
        <f t="shared" ca="1" si="289"/>
        <v>n.d</v>
      </c>
      <c r="C994" s="128">
        <f t="shared" si="290"/>
        <v>0</v>
      </c>
      <c r="D994" s="129">
        <f ca="1">IF(A994&lt;$B$1,VLOOKUP(A994,[1]DI!$A$4:$B$15000,2),0)</f>
        <v>0</v>
      </c>
      <c r="E994" s="128">
        <f t="shared" ca="1" si="291"/>
        <v>1</v>
      </c>
      <c r="F994" s="128">
        <f ca="1">(TRUNC(PRODUCT($E$12:$E993),16))</f>
        <v>1.1269154332837501</v>
      </c>
      <c r="G994" s="128">
        <f t="shared" ca="1" si="292"/>
        <v>1.1267228876094899</v>
      </c>
      <c r="H994" s="128">
        <f t="shared" ca="1" si="293"/>
        <v>1.0001708899999999</v>
      </c>
      <c r="I994" s="129">
        <f t="shared" si="306"/>
        <v>0.02</v>
      </c>
      <c r="J994" s="136">
        <f t="shared" si="294"/>
        <v>43860</v>
      </c>
      <c r="K994" s="130">
        <f t="shared" si="295"/>
        <v>169</v>
      </c>
      <c r="L994" s="131">
        <f t="shared" si="296"/>
        <v>169</v>
      </c>
      <c r="M994" s="132">
        <f t="shared" si="297"/>
        <v>1.013368909</v>
      </c>
      <c r="N994" s="132">
        <f t="shared" ca="1" si="298"/>
        <v>1.013542084</v>
      </c>
      <c r="O994" s="131">
        <f t="shared" si="299"/>
        <v>0</v>
      </c>
      <c r="P994" s="17">
        <f t="shared" ca="1" si="300"/>
        <v>0</v>
      </c>
      <c r="Q994" s="133">
        <f t="shared" si="301"/>
        <v>0</v>
      </c>
      <c r="R994" s="134" t="str">
        <f t="shared" si="302"/>
        <v>J=</v>
      </c>
      <c r="S994" s="136">
        <f t="shared" si="303"/>
        <v>44214</v>
      </c>
      <c r="T994" s="135">
        <f t="shared" si="304"/>
        <v>0</v>
      </c>
      <c r="U994" s="12"/>
      <c r="V994" s="12"/>
      <c r="W994" s="12"/>
      <c r="X994" s="12"/>
      <c r="Y994" s="5"/>
      <c r="Z994" s="12"/>
      <c r="AA994" s="12"/>
      <c r="AB994" s="12"/>
      <c r="AC994" s="12"/>
      <c r="AD994" s="12"/>
      <c r="AE994" s="13"/>
      <c r="AF994" s="12"/>
      <c r="AG994" s="1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</row>
    <row r="995" spans="1:189" ht="12.75" x14ac:dyDescent="0.15">
      <c r="A995" s="127">
        <f t="shared" si="305"/>
        <v>44107</v>
      </c>
      <c r="B995" s="145" t="str">
        <f t="shared" ca="1" si="289"/>
        <v>n.d</v>
      </c>
      <c r="C995" s="128">
        <f t="shared" si="290"/>
        <v>0</v>
      </c>
      <c r="D995" s="129">
        <f ca="1">IF(A995&lt;$B$1,VLOOKUP(A995,[1]DI!$A$4:$B$15000,2),0)</f>
        <v>0</v>
      </c>
      <c r="E995" s="128">
        <f t="shared" ca="1" si="291"/>
        <v>1</v>
      </c>
      <c r="F995" s="128">
        <f ca="1">(TRUNC(PRODUCT($E$12:$E994),16))</f>
        <v>1.1269154332837501</v>
      </c>
      <c r="G995" s="128">
        <f t="shared" ca="1" si="292"/>
        <v>1.1267228876094899</v>
      </c>
      <c r="H995" s="128">
        <f t="shared" ca="1" si="293"/>
        <v>1.0001708899999999</v>
      </c>
      <c r="I995" s="129">
        <f t="shared" si="306"/>
        <v>0.02</v>
      </c>
      <c r="J995" s="136">
        <f t="shared" si="294"/>
        <v>43860</v>
      </c>
      <c r="K995" s="130">
        <f t="shared" si="295"/>
        <v>169</v>
      </c>
      <c r="L995" s="131">
        <f t="shared" si="296"/>
        <v>170</v>
      </c>
      <c r="M995" s="132">
        <f t="shared" si="297"/>
        <v>1.0134485440000001</v>
      </c>
      <c r="N995" s="132">
        <f t="shared" ca="1" si="298"/>
        <v>1.0136217320000001</v>
      </c>
      <c r="O995" s="131">
        <f t="shared" si="299"/>
        <v>0</v>
      </c>
      <c r="P995" s="17">
        <f t="shared" ca="1" si="300"/>
        <v>0</v>
      </c>
      <c r="Q995" s="133">
        <f t="shared" si="301"/>
        <v>0</v>
      </c>
      <c r="R995" s="134" t="str">
        <f t="shared" si="302"/>
        <v>J=</v>
      </c>
      <c r="S995" s="136">
        <f t="shared" si="303"/>
        <v>44214</v>
      </c>
      <c r="T995" s="135">
        <f t="shared" si="304"/>
        <v>0</v>
      </c>
      <c r="U995" s="12"/>
      <c r="V995" s="12"/>
      <c r="W995" s="12"/>
      <c r="X995" s="12"/>
      <c r="Y995" s="5"/>
      <c r="Z995" s="12"/>
      <c r="AA995" s="12"/>
      <c r="AB995" s="12"/>
      <c r="AC995" s="12"/>
      <c r="AD995" s="12"/>
      <c r="AE995" s="13"/>
      <c r="AF995" s="12"/>
      <c r="AG995" s="1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</row>
    <row r="996" spans="1:189" ht="12.75" x14ac:dyDescent="0.15">
      <c r="A996" s="127">
        <f t="shared" si="305"/>
        <v>44108</v>
      </c>
      <c r="B996" s="145" t="str">
        <f t="shared" ca="1" si="289"/>
        <v>n.d</v>
      </c>
      <c r="C996" s="128">
        <f t="shared" si="290"/>
        <v>0</v>
      </c>
      <c r="D996" s="129">
        <f ca="1">IF(A996&lt;$B$1,VLOOKUP(A996,[1]DI!$A$4:$B$15000,2),0)</f>
        <v>0</v>
      </c>
      <c r="E996" s="128">
        <f t="shared" ca="1" si="291"/>
        <v>1</v>
      </c>
      <c r="F996" s="128">
        <f ca="1">(TRUNC(PRODUCT($E$12:$E995),16))</f>
        <v>1.1269154332837501</v>
      </c>
      <c r="G996" s="128">
        <f t="shared" ca="1" si="292"/>
        <v>1.1267228876094899</v>
      </c>
      <c r="H996" s="128">
        <f t="shared" ca="1" si="293"/>
        <v>1.0001708899999999</v>
      </c>
      <c r="I996" s="129">
        <f t="shared" si="306"/>
        <v>0.02</v>
      </c>
      <c r="J996" s="136">
        <f t="shared" si="294"/>
        <v>43860</v>
      </c>
      <c r="K996" s="130">
        <f t="shared" si="295"/>
        <v>169</v>
      </c>
      <c r="L996" s="131">
        <f t="shared" si="296"/>
        <v>170</v>
      </c>
      <c r="M996" s="132">
        <f t="shared" si="297"/>
        <v>1.0134485440000001</v>
      </c>
      <c r="N996" s="132">
        <f t="shared" ca="1" si="298"/>
        <v>1.0136217320000001</v>
      </c>
      <c r="O996" s="131">
        <f t="shared" si="299"/>
        <v>0</v>
      </c>
      <c r="P996" s="17">
        <f t="shared" ca="1" si="300"/>
        <v>0</v>
      </c>
      <c r="Q996" s="133">
        <f t="shared" si="301"/>
        <v>0</v>
      </c>
      <c r="R996" s="134" t="str">
        <f t="shared" si="302"/>
        <v>J=</v>
      </c>
      <c r="S996" s="136">
        <f t="shared" si="303"/>
        <v>44214</v>
      </c>
      <c r="T996" s="135">
        <f t="shared" si="304"/>
        <v>0</v>
      </c>
      <c r="U996" s="12"/>
      <c r="V996" s="12"/>
      <c r="W996" s="12"/>
      <c r="X996" s="12"/>
      <c r="Y996" s="5"/>
      <c r="Z996" s="12"/>
      <c r="AA996" s="12"/>
      <c r="AB996" s="12"/>
      <c r="AC996" s="12"/>
      <c r="AD996" s="12"/>
      <c r="AE996" s="13"/>
      <c r="AF996" s="12"/>
      <c r="AG996" s="1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</row>
    <row r="997" spans="1:189" ht="12.75" x14ac:dyDescent="0.15">
      <c r="A997" s="127">
        <f t="shared" si="305"/>
        <v>44109</v>
      </c>
      <c r="B997" s="145" t="str">
        <f t="shared" ca="1" si="289"/>
        <v>n.d</v>
      </c>
      <c r="C997" s="128">
        <f t="shared" si="290"/>
        <v>0</v>
      </c>
      <c r="D997" s="129">
        <f ca="1">IF(A997&lt;$B$1,VLOOKUP(A997,[1]DI!$A$4:$B$15000,2),0)</f>
        <v>0</v>
      </c>
      <c r="E997" s="128">
        <f t="shared" ca="1" si="291"/>
        <v>1</v>
      </c>
      <c r="F997" s="128">
        <f ca="1">(TRUNC(PRODUCT($E$12:$E996),16))</f>
        <v>1.1269154332837501</v>
      </c>
      <c r="G997" s="128">
        <f t="shared" ca="1" si="292"/>
        <v>1.1267228876094899</v>
      </c>
      <c r="H997" s="128">
        <f t="shared" ca="1" si="293"/>
        <v>1.0001708899999999</v>
      </c>
      <c r="I997" s="129">
        <f t="shared" si="306"/>
        <v>0.02</v>
      </c>
      <c r="J997" s="136">
        <f t="shared" si="294"/>
        <v>43860</v>
      </c>
      <c r="K997" s="130">
        <f t="shared" si="295"/>
        <v>170</v>
      </c>
      <c r="L997" s="131">
        <f t="shared" si="296"/>
        <v>170</v>
      </c>
      <c r="M997" s="132">
        <f t="shared" si="297"/>
        <v>1.0134485440000001</v>
      </c>
      <c r="N997" s="132">
        <f t="shared" ca="1" si="298"/>
        <v>1.0136217320000001</v>
      </c>
      <c r="O997" s="131">
        <f t="shared" si="299"/>
        <v>0</v>
      </c>
      <c r="P997" s="17">
        <f t="shared" ca="1" si="300"/>
        <v>0</v>
      </c>
      <c r="Q997" s="133">
        <f t="shared" si="301"/>
        <v>0</v>
      </c>
      <c r="R997" s="134" t="str">
        <f t="shared" si="302"/>
        <v>J=</v>
      </c>
      <c r="S997" s="136">
        <f t="shared" si="303"/>
        <v>44214</v>
      </c>
      <c r="T997" s="135">
        <f t="shared" si="304"/>
        <v>0</v>
      </c>
      <c r="U997" s="12"/>
      <c r="V997" s="12"/>
      <c r="W997" s="12"/>
      <c r="X997" s="12"/>
      <c r="Y997" s="5"/>
      <c r="Z997" s="12"/>
      <c r="AA997" s="12"/>
      <c r="AB997" s="12"/>
      <c r="AC997" s="12"/>
      <c r="AD997" s="12"/>
      <c r="AE997" s="13"/>
      <c r="AF997" s="12"/>
      <c r="AG997" s="1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</row>
    <row r="998" spans="1:189" ht="12.75" x14ac:dyDescent="0.15">
      <c r="A998" s="127">
        <f t="shared" si="305"/>
        <v>44110</v>
      </c>
      <c r="B998" s="145" t="str">
        <f t="shared" ca="1" si="289"/>
        <v>n.d</v>
      </c>
      <c r="C998" s="128">
        <f t="shared" si="290"/>
        <v>0</v>
      </c>
      <c r="D998" s="129">
        <f ca="1">IF(A998&lt;$B$1,VLOOKUP(A998,[1]DI!$A$4:$B$15000,2),0)</f>
        <v>0</v>
      </c>
      <c r="E998" s="128">
        <f t="shared" ca="1" si="291"/>
        <v>1</v>
      </c>
      <c r="F998" s="128">
        <f ca="1">(TRUNC(PRODUCT($E$12:$E997),16))</f>
        <v>1.1269154332837501</v>
      </c>
      <c r="G998" s="128">
        <f t="shared" ca="1" si="292"/>
        <v>1.1267228876094899</v>
      </c>
      <c r="H998" s="128">
        <f t="shared" ca="1" si="293"/>
        <v>1.0001708899999999</v>
      </c>
      <c r="I998" s="129">
        <f t="shared" si="306"/>
        <v>0.02</v>
      </c>
      <c r="J998" s="136">
        <f t="shared" si="294"/>
        <v>43860</v>
      </c>
      <c r="K998" s="130">
        <f t="shared" si="295"/>
        <v>171</v>
      </c>
      <c r="L998" s="131">
        <f t="shared" si="296"/>
        <v>171</v>
      </c>
      <c r="M998" s="132">
        <f t="shared" si="297"/>
        <v>1.0135281860000001</v>
      </c>
      <c r="N998" s="132">
        <f t="shared" ca="1" si="298"/>
        <v>1.0137013880000001</v>
      </c>
      <c r="O998" s="131">
        <f t="shared" si="299"/>
        <v>0</v>
      </c>
      <c r="P998" s="17">
        <f t="shared" ca="1" si="300"/>
        <v>0</v>
      </c>
      <c r="Q998" s="133">
        <f t="shared" si="301"/>
        <v>0</v>
      </c>
      <c r="R998" s="134" t="str">
        <f t="shared" si="302"/>
        <v>J=</v>
      </c>
      <c r="S998" s="136">
        <f t="shared" si="303"/>
        <v>44214</v>
      </c>
      <c r="T998" s="135">
        <f t="shared" si="304"/>
        <v>0</v>
      </c>
      <c r="U998" s="12"/>
      <c r="V998" s="12"/>
      <c r="W998" s="12"/>
      <c r="X998" s="12"/>
      <c r="Y998" s="5"/>
      <c r="Z998" s="12"/>
      <c r="AA998" s="12"/>
      <c r="AB998" s="12"/>
      <c r="AC998" s="12"/>
      <c r="AD998" s="12"/>
      <c r="AE998" s="13"/>
      <c r="AF998" s="12"/>
      <c r="AG998" s="1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</row>
    <row r="999" spans="1:189" ht="12.75" x14ac:dyDescent="0.15">
      <c r="A999" s="127">
        <f t="shared" si="305"/>
        <v>44111</v>
      </c>
      <c r="B999" s="145" t="str">
        <f t="shared" ca="1" si="289"/>
        <v>n.d</v>
      </c>
      <c r="C999" s="128">
        <f t="shared" si="290"/>
        <v>0</v>
      </c>
      <c r="D999" s="129">
        <f ca="1">IF(A999&lt;$B$1,VLOOKUP(A999,[1]DI!$A$4:$B$15000,2),0)</f>
        <v>0</v>
      </c>
      <c r="E999" s="128">
        <f t="shared" ca="1" si="291"/>
        <v>1</v>
      </c>
      <c r="F999" s="128">
        <f ca="1">(TRUNC(PRODUCT($E$12:$E998),16))</f>
        <v>1.1269154332837501</v>
      </c>
      <c r="G999" s="128">
        <f t="shared" ca="1" si="292"/>
        <v>1.1267228876094899</v>
      </c>
      <c r="H999" s="128">
        <f t="shared" ca="1" si="293"/>
        <v>1.0001708899999999</v>
      </c>
      <c r="I999" s="129">
        <f t="shared" si="306"/>
        <v>0.02</v>
      </c>
      <c r="J999" s="136">
        <f t="shared" si="294"/>
        <v>43860</v>
      </c>
      <c r="K999" s="130">
        <f t="shared" si="295"/>
        <v>172</v>
      </c>
      <c r="L999" s="131">
        <f t="shared" si="296"/>
        <v>172</v>
      </c>
      <c r="M999" s="132">
        <f t="shared" si="297"/>
        <v>1.0136078340000001</v>
      </c>
      <c r="N999" s="132">
        <f t="shared" ca="1" si="298"/>
        <v>1.0137810490000001</v>
      </c>
      <c r="O999" s="131">
        <f t="shared" si="299"/>
        <v>0</v>
      </c>
      <c r="P999" s="17">
        <f t="shared" ca="1" si="300"/>
        <v>0</v>
      </c>
      <c r="Q999" s="133">
        <f t="shared" si="301"/>
        <v>0</v>
      </c>
      <c r="R999" s="134" t="str">
        <f t="shared" si="302"/>
        <v>J=</v>
      </c>
      <c r="S999" s="136">
        <f t="shared" si="303"/>
        <v>44214</v>
      </c>
      <c r="T999" s="135">
        <f t="shared" si="304"/>
        <v>0</v>
      </c>
      <c r="U999" s="12"/>
      <c r="V999" s="12"/>
      <c r="W999" s="12"/>
      <c r="X999" s="12"/>
      <c r="Y999" s="5"/>
      <c r="Z999" s="12"/>
      <c r="AA999" s="12"/>
      <c r="AB999" s="12"/>
      <c r="AC999" s="12"/>
      <c r="AD999" s="12"/>
      <c r="AE999" s="13"/>
      <c r="AF999" s="12"/>
      <c r="AG999" s="1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</row>
    <row r="1000" spans="1:189" ht="12.75" x14ac:dyDescent="0.15">
      <c r="A1000" s="127">
        <f t="shared" si="305"/>
        <v>44112</v>
      </c>
      <c r="B1000" s="145" t="str">
        <f t="shared" ca="1" si="289"/>
        <v>n.d</v>
      </c>
      <c r="C1000" s="128">
        <f t="shared" si="290"/>
        <v>0</v>
      </c>
      <c r="D1000" s="129">
        <f ca="1">IF(A1000&lt;$B$1,VLOOKUP(A1000,[1]DI!$A$4:$B$15000,2),0)</f>
        <v>0</v>
      </c>
      <c r="E1000" s="128">
        <f t="shared" ca="1" si="291"/>
        <v>1</v>
      </c>
      <c r="F1000" s="128">
        <f ca="1">(TRUNC(PRODUCT($E$12:$E999),16))</f>
        <v>1.1269154332837501</v>
      </c>
      <c r="G1000" s="128">
        <f t="shared" ca="1" si="292"/>
        <v>1.1267228876094899</v>
      </c>
      <c r="H1000" s="128">
        <f t="shared" ca="1" si="293"/>
        <v>1.0001708899999999</v>
      </c>
      <c r="I1000" s="129">
        <f t="shared" si="306"/>
        <v>0.02</v>
      </c>
      <c r="J1000" s="136">
        <f t="shared" si="294"/>
        <v>43860</v>
      </c>
      <c r="K1000" s="130">
        <f t="shared" si="295"/>
        <v>173</v>
      </c>
      <c r="L1000" s="131">
        <f t="shared" si="296"/>
        <v>173</v>
      </c>
      <c r="M1000" s="132">
        <f t="shared" si="297"/>
        <v>1.013687488</v>
      </c>
      <c r="N1000" s="132">
        <f t="shared" ca="1" si="298"/>
        <v>1.013860717</v>
      </c>
      <c r="O1000" s="131">
        <f t="shared" si="299"/>
        <v>0</v>
      </c>
      <c r="P1000" s="17">
        <f t="shared" ca="1" si="300"/>
        <v>0</v>
      </c>
      <c r="Q1000" s="133">
        <f t="shared" si="301"/>
        <v>0</v>
      </c>
      <c r="R1000" s="134" t="str">
        <f t="shared" si="302"/>
        <v>J=</v>
      </c>
      <c r="S1000" s="136">
        <f t="shared" si="303"/>
        <v>44214</v>
      </c>
      <c r="T1000" s="135">
        <f t="shared" si="304"/>
        <v>0</v>
      </c>
      <c r="U1000" s="12"/>
      <c r="V1000" s="12"/>
      <c r="W1000" s="12"/>
      <c r="X1000" s="12"/>
      <c r="Y1000" s="5"/>
      <c r="Z1000" s="12"/>
      <c r="AA1000" s="12"/>
      <c r="AB1000" s="12"/>
      <c r="AC1000" s="12"/>
      <c r="AD1000" s="12"/>
      <c r="AE1000" s="13"/>
      <c r="AF1000" s="12"/>
      <c r="AG1000" s="1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</row>
    <row r="1001" spans="1:189" ht="12.75" x14ac:dyDescent="0.15">
      <c r="A1001" s="127">
        <f t="shared" si="305"/>
        <v>44113</v>
      </c>
      <c r="B1001" s="145" t="str">
        <f t="shared" ca="1" si="289"/>
        <v>n.d</v>
      </c>
      <c r="C1001" s="128">
        <f t="shared" si="290"/>
        <v>0</v>
      </c>
      <c r="D1001" s="129">
        <f ca="1">IF(A1001&lt;$B$1,VLOOKUP(A1001,[1]DI!$A$4:$B$15000,2),0)</f>
        <v>0</v>
      </c>
      <c r="E1001" s="128">
        <f t="shared" ca="1" si="291"/>
        <v>1</v>
      </c>
      <c r="F1001" s="128">
        <f ca="1">(TRUNC(PRODUCT($E$12:$E1000),16))</f>
        <v>1.1269154332837501</v>
      </c>
      <c r="G1001" s="128">
        <f t="shared" ca="1" si="292"/>
        <v>1.1267228876094899</v>
      </c>
      <c r="H1001" s="128">
        <f t="shared" ca="1" si="293"/>
        <v>1.0001708899999999</v>
      </c>
      <c r="I1001" s="129">
        <f t="shared" si="306"/>
        <v>0.02</v>
      </c>
      <c r="J1001" s="136">
        <f t="shared" si="294"/>
        <v>43860</v>
      </c>
      <c r="K1001" s="130">
        <f t="shared" si="295"/>
        <v>174</v>
      </c>
      <c r="L1001" s="131">
        <f t="shared" si="296"/>
        <v>174</v>
      </c>
      <c r="M1001" s="132">
        <f t="shared" si="297"/>
        <v>1.013767149</v>
      </c>
      <c r="N1001" s="132">
        <f t="shared" ca="1" si="298"/>
        <v>1.0139403920000001</v>
      </c>
      <c r="O1001" s="131">
        <f t="shared" si="299"/>
        <v>0</v>
      </c>
      <c r="P1001" s="17">
        <f t="shared" ca="1" si="300"/>
        <v>0</v>
      </c>
      <c r="Q1001" s="133">
        <f t="shared" si="301"/>
        <v>0</v>
      </c>
      <c r="R1001" s="134" t="str">
        <f t="shared" si="302"/>
        <v>J=</v>
      </c>
      <c r="S1001" s="136">
        <f t="shared" si="303"/>
        <v>44214</v>
      </c>
      <c r="T1001" s="135">
        <f t="shared" si="304"/>
        <v>0</v>
      </c>
      <c r="U1001" s="12"/>
      <c r="V1001" s="12"/>
      <c r="W1001" s="12"/>
      <c r="X1001" s="12"/>
      <c r="Y1001" s="5"/>
      <c r="Z1001" s="12"/>
      <c r="AA1001" s="12"/>
      <c r="AB1001" s="12"/>
      <c r="AC1001" s="12"/>
      <c r="AD1001" s="12"/>
      <c r="AE1001" s="13"/>
      <c r="AF1001" s="12"/>
      <c r="AG1001" s="1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</row>
    <row r="1002" spans="1:189" ht="12.75" x14ac:dyDescent="0.15">
      <c r="A1002" s="127">
        <f t="shared" si="305"/>
        <v>44114</v>
      </c>
      <c r="B1002" s="145" t="str">
        <f t="shared" ref="B1002:B1065" ca="1" si="307">IF(A1002&lt;=TODAY(),C1002+P1002,IF(AND(A1002&gt;TODAY(),A1002&lt;=$B$1),IF(VLOOKUP(TODAY(),$A$10:$D$10000,4,FALSE)=0,"n.d",C1002+P1002),"n.d"))</f>
        <v>n.d</v>
      </c>
      <c r="C1002" s="128">
        <f t="shared" ref="C1002:C1065" si="308">(C1001-Q1001)</f>
        <v>0</v>
      </c>
      <c r="D1002" s="129">
        <f ca="1">IF(A1002&lt;$B$1,VLOOKUP(A1002,[1]DI!$A$4:$B$15000,2),0)</f>
        <v>0</v>
      </c>
      <c r="E1002" s="128">
        <f t="shared" ref="E1002:E1065" ca="1" si="309">IF(A1002&lt;A$10,1,ROUND(((1+D1002)^(1/252)),8))</f>
        <v>1</v>
      </c>
      <c r="F1002" s="128">
        <f ca="1">(TRUNC(PRODUCT($E$12:$E1001),16))</f>
        <v>1.1269154332837501</v>
      </c>
      <c r="G1002" s="128">
        <f t="shared" ref="G1002:G1065" ca="1" si="310">IF(O1001&gt;0,F1001,G1001)</f>
        <v>1.1267228876094899</v>
      </c>
      <c r="H1002" s="128">
        <f t="shared" ref="H1002:H1065" ca="1" si="311">ROUND(F1002/G1002,8)</f>
        <v>1.0001708899999999</v>
      </c>
      <c r="I1002" s="129">
        <f t="shared" si="306"/>
        <v>0.02</v>
      </c>
      <c r="J1002" s="136">
        <f t="shared" ref="J1002:J1065" si="312">IF(O1001&gt;0,VLOOKUP(O1001,V$12:AF$60,2),J1001)</f>
        <v>43860</v>
      </c>
      <c r="K1002" s="130">
        <f t="shared" ref="K1002:K1065" si="313">IF(A1002&gt;J1002,IF(NETWORKDAYS(J1002,A1002,$V$71:$V$455)-1=0,1,NETWORKDAYS(J1002,A1002,$V$71:$V$455)-1),0)</f>
        <v>174</v>
      </c>
      <c r="L1002" s="131">
        <f t="shared" ref="L1002:L1065" si="314">IF(AND(K1002=1,K1001=1),1,IF(K1002&gt;0,IF(K1002=K1001,K1002+1,K1002),0))</f>
        <v>175</v>
      </c>
      <c r="M1002" s="132">
        <f t="shared" ref="M1002:M1065" si="315">ROUND((I1002+1)^(L1002/252),9)</f>
        <v>1.013846816</v>
      </c>
      <c r="N1002" s="132">
        <f t="shared" ref="N1002:N1065" ca="1" si="316">ROUND(H1002*M1002,9)</f>
        <v>1.0140200720000001</v>
      </c>
      <c r="O1002" s="131">
        <f t="shared" ref="O1002:O1065" si="317">IF(VLOOKUP(A1002,W$12:AD$60,8)=VLOOKUP(A1001,W$12:AD$60,8),0,VLOOKUP(A1002,W$12:AD$60,8))</f>
        <v>0</v>
      </c>
      <c r="P1002" s="17">
        <f t="shared" ref="P1002:P1065" ca="1" si="318">TRUNC(((N1002-1)*C1002),8)</f>
        <v>0</v>
      </c>
      <c r="Q1002" s="133">
        <f t="shared" ref="Q1002:Q1065" si="319">IF(O1002&gt;0,VLOOKUP(A1002,$W$12:$AB$60,5),0)</f>
        <v>0</v>
      </c>
      <c r="R1002" s="134" t="str">
        <f t="shared" ref="R1002:R1065" si="320">IF(O1001&gt;0,VLOOKUP(O1001,V$12:AF$60,10),R1001)</f>
        <v>J=</v>
      </c>
      <c r="S1002" s="136">
        <f t="shared" ref="S1002:S1065" si="321">IF(O1001&gt;0,VLOOKUP(O1001,V$12:AF$60,11),S1001)</f>
        <v>44214</v>
      </c>
      <c r="T1002" s="135">
        <f t="shared" ref="T1002:T1065" si="322">IF(O1002&gt;0,(P1002+Q1002)*T$9,0)</f>
        <v>0</v>
      </c>
      <c r="U1002" s="12"/>
      <c r="V1002" s="12"/>
      <c r="W1002" s="12"/>
      <c r="X1002" s="12"/>
      <c r="Y1002" s="5"/>
      <c r="Z1002" s="12"/>
      <c r="AA1002" s="12"/>
      <c r="AB1002" s="12"/>
      <c r="AC1002" s="12"/>
      <c r="AD1002" s="12"/>
      <c r="AE1002" s="13"/>
      <c r="AF1002" s="12"/>
      <c r="AG1002" s="1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</row>
    <row r="1003" spans="1:189" ht="12.75" x14ac:dyDescent="0.15">
      <c r="A1003" s="127">
        <f t="shared" si="305"/>
        <v>44115</v>
      </c>
      <c r="B1003" s="145" t="str">
        <f t="shared" ca="1" si="307"/>
        <v>n.d</v>
      </c>
      <c r="C1003" s="128">
        <f t="shared" si="308"/>
        <v>0</v>
      </c>
      <c r="D1003" s="129">
        <f ca="1">IF(A1003&lt;$B$1,VLOOKUP(A1003,[1]DI!$A$4:$B$15000,2),0)</f>
        <v>0</v>
      </c>
      <c r="E1003" s="128">
        <f t="shared" ca="1" si="309"/>
        <v>1</v>
      </c>
      <c r="F1003" s="128">
        <f ca="1">(TRUNC(PRODUCT($E$12:$E1002),16))</f>
        <v>1.1269154332837501</v>
      </c>
      <c r="G1003" s="128">
        <f t="shared" ca="1" si="310"/>
        <v>1.1267228876094899</v>
      </c>
      <c r="H1003" s="128">
        <f t="shared" ca="1" si="311"/>
        <v>1.0001708899999999</v>
      </c>
      <c r="I1003" s="129">
        <f t="shared" si="306"/>
        <v>0.02</v>
      </c>
      <c r="J1003" s="136">
        <f t="shared" si="312"/>
        <v>43860</v>
      </c>
      <c r="K1003" s="130">
        <f t="shared" si="313"/>
        <v>174</v>
      </c>
      <c r="L1003" s="131">
        <f t="shared" si="314"/>
        <v>175</v>
      </c>
      <c r="M1003" s="132">
        <f t="shared" si="315"/>
        <v>1.013846816</v>
      </c>
      <c r="N1003" s="132">
        <f t="shared" ca="1" si="316"/>
        <v>1.0140200720000001</v>
      </c>
      <c r="O1003" s="131">
        <f t="shared" si="317"/>
        <v>0</v>
      </c>
      <c r="P1003" s="17">
        <f t="shared" ca="1" si="318"/>
        <v>0</v>
      </c>
      <c r="Q1003" s="133">
        <f t="shared" si="319"/>
        <v>0</v>
      </c>
      <c r="R1003" s="134" t="str">
        <f t="shared" si="320"/>
        <v>J=</v>
      </c>
      <c r="S1003" s="136">
        <f t="shared" si="321"/>
        <v>44214</v>
      </c>
      <c r="T1003" s="135">
        <f t="shared" si="322"/>
        <v>0</v>
      </c>
      <c r="U1003" s="12"/>
      <c r="V1003" s="12"/>
      <c r="W1003" s="12"/>
      <c r="X1003" s="12"/>
      <c r="Y1003" s="5"/>
      <c r="Z1003" s="12"/>
      <c r="AA1003" s="12"/>
      <c r="AB1003" s="12"/>
      <c r="AC1003" s="12"/>
      <c r="AD1003" s="12"/>
      <c r="AE1003" s="13"/>
      <c r="AF1003" s="12"/>
      <c r="AG1003" s="1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</row>
    <row r="1004" spans="1:189" ht="12.75" x14ac:dyDescent="0.15">
      <c r="A1004" s="127">
        <f t="shared" si="305"/>
        <v>44116</v>
      </c>
      <c r="B1004" s="145" t="str">
        <f t="shared" ca="1" si="307"/>
        <v>n.d</v>
      </c>
      <c r="C1004" s="128">
        <f t="shared" si="308"/>
        <v>0</v>
      </c>
      <c r="D1004" s="129">
        <f ca="1">IF(A1004&lt;$B$1,VLOOKUP(A1004,[1]DI!$A$4:$B$15000,2),0)</f>
        <v>0</v>
      </c>
      <c r="E1004" s="128">
        <f t="shared" ca="1" si="309"/>
        <v>1</v>
      </c>
      <c r="F1004" s="128">
        <f ca="1">(TRUNC(PRODUCT($E$12:$E1003),16))</f>
        <v>1.1269154332837501</v>
      </c>
      <c r="G1004" s="128">
        <f t="shared" ca="1" si="310"/>
        <v>1.1267228876094899</v>
      </c>
      <c r="H1004" s="128">
        <f t="shared" ca="1" si="311"/>
        <v>1.0001708899999999</v>
      </c>
      <c r="I1004" s="129">
        <f t="shared" si="306"/>
        <v>0.02</v>
      </c>
      <c r="J1004" s="136">
        <f t="shared" si="312"/>
        <v>43860</v>
      </c>
      <c r="K1004" s="130">
        <f t="shared" si="313"/>
        <v>174</v>
      </c>
      <c r="L1004" s="131">
        <f t="shared" si="314"/>
        <v>175</v>
      </c>
      <c r="M1004" s="132">
        <f t="shared" si="315"/>
        <v>1.013846816</v>
      </c>
      <c r="N1004" s="132">
        <f t="shared" ca="1" si="316"/>
        <v>1.0140200720000001</v>
      </c>
      <c r="O1004" s="131">
        <f t="shared" si="317"/>
        <v>0</v>
      </c>
      <c r="P1004" s="17">
        <f t="shared" ca="1" si="318"/>
        <v>0</v>
      </c>
      <c r="Q1004" s="133">
        <f t="shared" si="319"/>
        <v>0</v>
      </c>
      <c r="R1004" s="134" t="str">
        <f t="shared" si="320"/>
        <v>J=</v>
      </c>
      <c r="S1004" s="136">
        <f t="shared" si="321"/>
        <v>44214</v>
      </c>
      <c r="T1004" s="135">
        <f t="shared" si="322"/>
        <v>0</v>
      </c>
      <c r="U1004" s="12"/>
      <c r="V1004" s="12"/>
      <c r="W1004" s="12"/>
      <c r="X1004" s="12"/>
      <c r="Y1004" s="5"/>
      <c r="Z1004" s="12"/>
      <c r="AA1004" s="12"/>
      <c r="AB1004" s="12"/>
      <c r="AC1004" s="12"/>
      <c r="AD1004" s="12"/>
      <c r="AE1004" s="13"/>
      <c r="AF1004" s="12"/>
      <c r="AG1004" s="1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</row>
    <row r="1005" spans="1:189" ht="12.75" x14ac:dyDescent="0.15">
      <c r="A1005" s="127">
        <f t="shared" si="305"/>
        <v>44117</v>
      </c>
      <c r="B1005" s="145" t="str">
        <f t="shared" ca="1" si="307"/>
        <v>n.d</v>
      </c>
      <c r="C1005" s="128">
        <f t="shared" si="308"/>
        <v>0</v>
      </c>
      <c r="D1005" s="129">
        <f ca="1">IF(A1005&lt;$B$1,VLOOKUP(A1005,[1]DI!$A$4:$B$15000,2),0)</f>
        <v>0</v>
      </c>
      <c r="E1005" s="128">
        <f t="shared" ca="1" si="309"/>
        <v>1</v>
      </c>
      <c r="F1005" s="128">
        <f ca="1">(TRUNC(PRODUCT($E$12:$E1004),16))</f>
        <v>1.1269154332837501</v>
      </c>
      <c r="G1005" s="128">
        <f t="shared" ca="1" si="310"/>
        <v>1.1267228876094899</v>
      </c>
      <c r="H1005" s="128">
        <f t="shared" ca="1" si="311"/>
        <v>1.0001708899999999</v>
      </c>
      <c r="I1005" s="129">
        <f t="shared" si="306"/>
        <v>0.02</v>
      </c>
      <c r="J1005" s="136">
        <f t="shared" si="312"/>
        <v>43860</v>
      </c>
      <c r="K1005" s="130">
        <f t="shared" si="313"/>
        <v>175</v>
      </c>
      <c r="L1005" s="131">
        <f t="shared" si="314"/>
        <v>175</v>
      </c>
      <c r="M1005" s="132">
        <f t="shared" si="315"/>
        <v>1.013846816</v>
      </c>
      <c r="N1005" s="132">
        <f t="shared" ca="1" si="316"/>
        <v>1.0140200720000001</v>
      </c>
      <c r="O1005" s="131">
        <f t="shared" si="317"/>
        <v>0</v>
      </c>
      <c r="P1005" s="17">
        <f t="shared" ca="1" si="318"/>
        <v>0</v>
      </c>
      <c r="Q1005" s="133">
        <f t="shared" si="319"/>
        <v>0</v>
      </c>
      <c r="R1005" s="134" t="str">
        <f t="shared" si="320"/>
        <v>J=</v>
      </c>
      <c r="S1005" s="136">
        <f t="shared" si="321"/>
        <v>44214</v>
      </c>
      <c r="T1005" s="135">
        <f t="shared" si="322"/>
        <v>0</v>
      </c>
      <c r="U1005" s="12"/>
      <c r="V1005" s="12"/>
      <c r="W1005" s="12"/>
      <c r="X1005" s="12"/>
      <c r="Y1005" s="5"/>
      <c r="Z1005" s="12"/>
      <c r="AA1005" s="12"/>
      <c r="AB1005" s="12"/>
      <c r="AC1005" s="12"/>
      <c r="AD1005" s="12"/>
      <c r="AE1005" s="13"/>
      <c r="AF1005" s="12"/>
      <c r="AG1005" s="1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</row>
    <row r="1006" spans="1:189" ht="12.75" x14ac:dyDescent="0.15">
      <c r="A1006" s="127">
        <f t="shared" si="305"/>
        <v>44118</v>
      </c>
      <c r="B1006" s="145" t="str">
        <f t="shared" ca="1" si="307"/>
        <v>n.d</v>
      </c>
      <c r="C1006" s="128">
        <f t="shared" si="308"/>
        <v>0</v>
      </c>
      <c r="D1006" s="129">
        <f ca="1">IF(A1006&lt;$B$1,VLOOKUP(A1006,[1]DI!$A$4:$B$15000,2),0)</f>
        <v>0</v>
      </c>
      <c r="E1006" s="128">
        <f t="shared" ca="1" si="309"/>
        <v>1</v>
      </c>
      <c r="F1006" s="128">
        <f ca="1">(TRUNC(PRODUCT($E$12:$E1005),16))</f>
        <v>1.1269154332837501</v>
      </c>
      <c r="G1006" s="128">
        <f t="shared" ca="1" si="310"/>
        <v>1.1267228876094899</v>
      </c>
      <c r="H1006" s="128">
        <f t="shared" ca="1" si="311"/>
        <v>1.0001708899999999</v>
      </c>
      <c r="I1006" s="129">
        <f t="shared" si="306"/>
        <v>0.02</v>
      </c>
      <c r="J1006" s="136">
        <f t="shared" si="312"/>
        <v>43860</v>
      </c>
      <c r="K1006" s="130">
        <f t="shared" si="313"/>
        <v>176</v>
      </c>
      <c r="L1006" s="131">
        <f t="shared" si="314"/>
        <v>176</v>
      </c>
      <c r="M1006" s="132">
        <f t="shared" si="315"/>
        <v>1.0139264889999999</v>
      </c>
      <c r="N1006" s="132">
        <f t="shared" ca="1" si="316"/>
        <v>1.014099759</v>
      </c>
      <c r="O1006" s="131">
        <f t="shared" si="317"/>
        <v>0</v>
      </c>
      <c r="P1006" s="17">
        <f t="shared" ca="1" si="318"/>
        <v>0</v>
      </c>
      <c r="Q1006" s="133">
        <f t="shared" si="319"/>
        <v>0</v>
      </c>
      <c r="R1006" s="134" t="str">
        <f t="shared" si="320"/>
        <v>J=</v>
      </c>
      <c r="S1006" s="136">
        <f t="shared" si="321"/>
        <v>44214</v>
      </c>
      <c r="T1006" s="135">
        <f t="shared" si="322"/>
        <v>0</v>
      </c>
      <c r="U1006" s="12"/>
      <c r="V1006" s="12"/>
      <c r="W1006" s="12"/>
      <c r="X1006" s="12"/>
      <c r="Y1006" s="5"/>
      <c r="Z1006" s="12"/>
      <c r="AA1006" s="12"/>
      <c r="AB1006" s="12"/>
      <c r="AC1006" s="12"/>
      <c r="AD1006" s="12"/>
      <c r="AE1006" s="13"/>
      <c r="AF1006" s="12"/>
      <c r="AG1006" s="1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</row>
    <row r="1007" spans="1:189" ht="12.75" x14ac:dyDescent="0.15">
      <c r="A1007" s="127">
        <f t="shared" si="305"/>
        <v>44119</v>
      </c>
      <c r="B1007" s="145" t="str">
        <f t="shared" ca="1" si="307"/>
        <v>n.d</v>
      </c>
      <c r="C1007" s="128">
        <f t="shared" si="308"/>
        <v>0</v>
      </c>
      <c r="D1007" s="129">
        <f ca="1">IF(A1007&lt;$B$1,VLOOKUP(A1007,[1]DI!$A$4:$B$15000,2),0)</f>
        <v>0</v>
      </c>
      <c r="E1007" s="128">
        <f t="shared" ca="1" si="309"/>
        <v>1</v>
      </c>
      <c r="F1007" s="128">
        <f ca="1">(TRUNC(PRODUCT($E$12:$E1006),16))</f>
        <v>1.1269154332837501</v>
      </c>
      <c r="G1007" s="128">
        <f t="shared" ca="1" si="310"/>
        <v>1.1267228876094899</v>
      </c>
      <c r="H1007" s="128">
        <f t="shared" ca="1" si="311"/>
        <v>1.0001708899999999</v>
      </c>
      <c r="I1007" s="129">
        <f t="shared" si="306"/>
        <v>0.02</v>
      </c>
      <c r="J1007" s="136">
        <f t="shared" si="312"/>
        <v>43860</v>
      </c>
      <c r="K1007" s="130">
        <f t="shared" si="313"/>
        <v>177</v>
      </c>
      <c r="L1007" s="131">
        <f t="shared" si="314"/>
        <v>177</v>
      </c>
      <c r="M1007" s="132">
        <f t="shared" si="315"/>
        <v>1.0140061680000001</v>
      </c>
      <c r="N1007" s="132">
        <f t="shared" ca="1" si="316"/>
        <v>1.014179452</v>
      </c>
      <c r="O1007" s="131">
        <f t="shared" si="317"/>
        <v>0</v>
      </c>
      <c r="P1007" s="17">
        <f t="shared" ca="1" si="318"/>
        <v>0</v>
      </c>
      <c r="Q1007" s="133">
        <f t="shared" si="319"/>
        <v>0</v>
      </c>
      <c r="R1007" s="134" t="str">
        <f t="shared" si="320"/>
        <v>J=</v>
      </c>
      <c r="S1007" s="136">
        <f t="shared" si="321"/>
        <v>44214</v>
      </c>
      <c r="T1007" s="135">
        <f t="shared" si="322"/>
        <v>0</v>
      </c>
      <c r="U1007" s="12"/>
      <c r="V1007" s="12"/>
      <c r="W1007" s="12"/>
      <c r="X1007" s="12"/>
      <c r="Y1007" s="5"/>
      <c r="Z1007" s="12"/>
      <c r="AA1007" s="12"/>
      <c r="AB1007" s="12"/>
      <c r="AC1007" s="12"/>
      <c r="AD1007" s="12"/>
      <c r="AE1007" s="13"/>
      <c r="AF1007" s="12"/>
      <c r="AG1007" s="1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</row>
    <row r="1008" spans="1:189" ht="12.75" x14ac:dyDescent="0.15">
      <c r="A1008" s="127">
        <f t="shared" si="305"/>
        <v>44120</v>
      </c>
      <c r="B1008" s="145" t="str">
        <f t="shared" ca="1" si="307"/>
        <v>n.d</v>
      </c>
      <c r="C1008" s="128">
        <f t="shared" si="308"/>
        <v>0</v>
      </c>
      <c r="D1008" s="129">
        <f ca="1">IF(A1008&lt;$B$1,VLOOKUP(A1008,[1]DI!$A$4:$B$15000,2),0)</f>
        <v>0</v>
      </c>
      <c r="E1008" s="128">
        <f t="shared" ca="1" si="309"/>
        <v>1</v>
      </c>
      <c r="F1008" s="128">
        <f ca="1">(TRUNC(PRODUCT($E$12:$E1007),16))</f>
        <v>1.1269154332837501</v>
      </c>
      <c r="G1008" s="128">
        <f t="shared" ca="1" si="310"/>
        <v>1.1267228876094899</v>
      </c>
      <c r="H1008" s="128">
        <f t="shared" ca="1" si="311"/>
        <v>1.0001708899999999</v>
      </c>
      <c r="I1008" s="129">
        <f t="shared" si="306"/>
        <v>0.02</v>
      </c>
      <c r="J1008" s="136">
        <f t="shared" si="312"/>
        <v>43860</v>
      </c>
      <c r="K1008" s="130">
        <f t="shared" si="313"/>
        <v>178</v>
      </c>
      <c r="L1008" s="131">
        <f t="shared" si="314"/>
        <v>178</v>
      </c>
      <c r="M1008" s="132">
        <f t="shared" si="315"/>
        <v>1.014085854</v>
      </c>
      <c r="N1008" s="132">
        <f t="shared" ca="1" si="316"/>
        <v>1.0142591510000001</v>
      </c>
      <c r="O1008" s="131">
        <f t="shared" si="317"/>
        <v>0</v>
      </c>
      <c r="P1008" s="17">
        <f t="shared" ca="1" si="318"/>
        <v>0</v>
      </c>
      <c r="Q1008" s="133">
        <f t="shared" si="319"/>
        <v>0</v>
      </c>
      <c r="R1008" s="134" t="str">
        <f t="shared" si="320"/>
        <v>J=</v>
      </c>
      <c r="S1008" s="136">
        <f t="shared" si="321"/>
        <v>44214</v>
      </c>
      <c r="T1008" s="135">
        <f t="shared" si="322"/>
        <v>0</v>
      </c>
      <c r="U1008" s="12"/>
      <c r="V1008" s="12"/>
      <c r="W1008" s="12"/>
      <c r="X1008" s="12"/>
      <c r="Y1008" s="5"/>
      <c r="Z1008" s="12"/>
      <c r="AA1008" s="12"/>
      <c r="AB1008" s="12"/>
      <c r="AC1008" s="12"/>
      <c r="AD1008" s="12"/>
      <c r="AE1008" s="13"/>
      <c r="AF1008" s="12"/>
      <c r="AG1008" s="1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</row>
    <row r="1009" spans="1:189" ht="12.75" x14ac:dyDescent="0.15">
      <c r="A1009" s="127">
        <f t="shared" si="305"/>
        <v>44121</v>
      </c>
      <c r="B1009" s="145" t="str">
        <f t="shared" ca="1" si="307"/>
        <v>n.d</v>
      </c>
      <c r="C1009" s="128">
        <f t="shared" si="308"/>
        <v>0</v>
      </c>
      <c r="D1009" s="129">
        <f ca="1">IF(A1009&lt;$B$1,VLOOKUP(A1009,[1]DI!$A$4:$B$15000,2),0)</f>
        <v>0</v>
      </c>
      <c r="E1009" s="128">
        <f t="shared" ca="1" si="309"/>
        <v>1</v>
      </c>
      <c r="F1009" s="128">
        <f ca="1">(TRUNC(PRODUCT($E$12:$E1008),16))</f>
        <v>1.1269154332837501</v>
      </c>
      <c r="G1009" s="128">
        <f t="shared" ca="1" si="310"/>
        <v>1.1267228876094899</v>
      </c>
      <c r="H1009" s="128">
        <f t="shared" ca="1" si="311"/>
        <v>1.0001708899999999</v>
      </c>
      <c r="I1009" s="129">
        <f t="shared" si="306"/>
        <v>0.02</v>
      </c>
      <c r="J1009" s="136">
        <f t="shared" si="312"/>
        <v>43860</v>
      </c>
      <c r="K1009" s="130">
        <f t="shared" si="313"/>
        <v>178</v>
      </c>
      <c r="L1009" s="131">
        <f t="shared" si="314"/>
        <v>179</v>
      </c>
      <c r="M1009" s="132">
        <f t="shared" si="315"/>
        <v>1.0141655460000001</v>
      </c>
      <c r="N1009" s="132">
        <f t="shared" ca="1" si="316"/>
        <v>1.014338857</v>
      </c>
      <c r="O1009" s="131">
        <f t="shared" si="317"/>
        <v>0</v>
      </c>
      <c r="P1009" s="17">
        <f t="shared" ca="1" si="318"/>
        <v>0</v>
      </c>
      <c r="Q1009" s="133">
        <f t="shared" si="319"/>
        <v>0</v>
      </c>
      <c r="R1009" s="134" t="str">
        <f t="shared" si="320"/>
        <v>J=</v>
      </c>
      <c r="S1009" s="136">
        <f t="shared" si="321"/>
        <v>44214</v>
      </c>
      <c r="T1009" s="135">
        <f t="shared" si="322"/>
        <v>0</v>
      </c>
      <c r="U1009" s="12"/>
      <c r="V1009" s="12"/>
      <c r="W1009" s="12"/>
      <c r="X1009" s="12"/>
      <c r="Y1009" s="5"/>
      <c r="Z1009" s="12"/>
      <c r="AA1009" s="12"/>
      <c r="AB1009" s="12"/>
      <c r="AC1009" s="12"/>
      <c r="AD1009" s="12"/>
      <c r="AE1009" s="13"/>
      <c r="AF1009" s="12"/>
      <c r="AG1009" s="1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</row>
    <row r="1010" spans="1:189" ht="12.75" x14ac:dyDescent="0.15">
      <c r="A1010" s="127">
        <f t="shared" si="305"/>
        <v>44122</v>
      </c>
      <c r="B1010" s="145" t="str">
        <f t="shared" ca="1" si="307"/>
        <v>n.d</v>
      </c>
      <c r="C1010" s="128">
        <f t="shared" si="308"/>
        <v>0</v>
      </c>
      <c r="D1010" s="129">
        <f ca="1">IF(A1010&lt;$B$1,VLOOKUP(A1010,[1]DI!$A$4:$B$15000,2),0)</f>
        <v>0</v>
      </c>
      <c r="E1010" s="128">
        <f t="shared" ca="1" si="309"/>
        <v>1</v>
      </c>
      <c r="F1010" s="128">
        <f ca="1">(TRUNC(PRODUCT($E$12:$E1009),16))</f>
        <v>1.1269154332837501</v>
      </c>
      <c r="G1010" s="128">
        <f t="shared" ca="1" si="310"/>
        <v>1.1267228876094899</v>
      </c>
      <c r="H1010" s="128">
        <f t="shared" ca="1" si="311"/>
        <v>1.0001708899999999</v>
      </c>
      <c r="I1010" s="129">
        <f t="shared" si="306"/>
        <v>0.02</v>
      </c>
      <c r="J1010" s="136">
        <f t="shared" si="312"/>
        <v>43860</v>
      </c>
      <c r="K1010" s="130">
        <f t="shared" si="313"/>
        <v>178</v>
      </c>
      <c r="L1010" s="131">
        <f t="shared" si="314"/>
        <v>179</v>
      </c>
      <c r="M1010" s="132">
        <f t="shared" si="315"/>
        <v>1.0141655460000001</v>
      </c>
      <c r="N1010" s="132">
        <f t="shared" ca="1" si="316"/>
        <v>1.014338857</v>
      </c>
      <c r="O1010" s="131">
        <f t="shared" si="317"/>
        <v>0</v>
      </c>
      <c r="P1010" s="17">
        <f t="shared" ca="1" si="318"/>
        <v>0</v>
      </c>
      <c r="Q1010" s="133">
        <f t="shared" si="319"/>
        <v>0</v>
      </c>
      <c r="R1010" s="134" t="str">
        <f t="shared" si="320"/>
        <v>J=</v>
      </c>
      <c r="S1010" s="136">
        <f t="shared" si="321"/>
        <v>44214</v>
      </c>
      <c r="T1010" s="135">
        <f t="shared" si="322"/>
        <v>0</v>
      </c>
      <c r="U1010" s="12"/>
      <c r="V1010" s="12"/>
      <c r="W1010" s="12"/>
      <c r="X1010" s="12"/>
      <c r="Y1010" s="5"/>
      <c r="Z1010" s="12"/>
      <c r="AA1010" s="12"/>
      <c r="AB1010" s="12"/>
      <c r="AC1010" s="12"/>
      <c r="AD1010" s="12"/>
      <c r="AE1010" s="13"/>
      <c r="AF1010" s="12"/>
      <c r="AG1010" s="1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</row>
    <row r="1011" spans="1:189" ht="12.75" x14ac:dyDescent="0.15">
      <c r="A1011" s="127">
        <f t="shared" si="305"/>
        <v>44123</v>
      </c>
      <c r="B1011" s="145" t="str">
        <f t="shared" ca="1" si="307"/>
        <v>n.d</v>
      </c>
      <c r="C1011" s="128">
        <f t="shared" si="308"/>
        <v>0</v>
      </c>
      <c r="D1011" s="129">
        <f ca="1">IF(A1011&lt;$B$1,VLOOKUP(A1011,[1]DI!$A$4:$B$15000,2),0)</f>
        <v>0</v>
      </c>
      <c r="E1011" s="128">
        <f t="shared" ca="1" si="309"/>
        <v>1</v>
      </c>
      <c r="F1011" s="128">
        <f ca="1">(TRUNC(PRODUCT($E$12:$E1010),16))</f>
        <v>1.1269154332837501</v>
      </c>
      <c r="G1011" s="128">
        <f t="shared" ca="1" si="310"/>
        <v>1.1267228876094899</v>
      </c>
      <c r="H1011" s="128">
        <f t="shared" ca="1" si="311"/>
        <v>1.0001708899999999</v>
      </c>
      <c r="I1011" s="129">
        <f t="shared" si="306"/>
        <v>0.02</v>
      </c>
      <c r="J1011" s="136">
        <f t="shared" si="312"/>
        <v>43860</v>
      </c>
      <c r="K1011" s="130">
        <f t="shared" si="313"/>
        <v>179</v>
      </c>
      <c r="L1011" s="131">
        <f t="shared" si="314"/>
        <v>179</v>
      </c>
      <c r="M1011" s="132">
        <f t="shared" si="315"/>
        <v>1.0141655460000001</v>
      </c>
      <c r="N1011" s="132">
        <f t="shared" ca="1" si="316"/>
        <v>1.014338857</v>
      </c>
      <c r="O1011" s="131">
        <f t="shared" si="317"/>
        <v>0</v>
      </c>
      <c r="P1011" s="17">
        <f t="shared" ca="1" si="318"/>
        <v>0</v>
      </c>
      <c r="Q1011" s="133">
        <f t="shared" si="319"/>
        <v>0</v>
      </c>
      <c r="R1011" s="134" t="str">
        <f t="shared" si="320"/>
        <v>J=</v>
      </c>
      <c r="S1011" s="136">
        <f t="shared" si="321"/>
        <v>44214</v>
      </c>
      <c r="T1011" s="135">
        <f t="shared" si="322"/>
        <v>0</v>
      </c>
      <c r="U1011" s="12"/>
      <c r="V1011" s="12"/>
      <c r="W1011" s="12"/>
      <c r="X1011" s="12"/>
      <c r="Y1011" s="5"/>
      <c r="Z1011" s="12"/>
      <c r="AA1011" s="12"/>
      <c r="AB1011" s="12"/>
      <c r="AC1011" s="12"/>
      <c r="AD1011" s="12"/>
      <c r="AE1011" s="13"/>
      <c r="AF1011" s="12"/>
      <c r="AG1011" s="1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</row>
    <row r="1012" spans="1:189" ht="12.75" x14ac:dyDescent="0.15">
      <c r="A1012" s="127">
        <f t="shared" si="305"/>
        <v>44124</v>
      </c>
      <c r="B1012" s="145" t="str">
        <f t="shared" ca="1" si="307"/>
        <v>n.d</v>
      </c>
      <c r="C1012" s="128">
        <f t="shared" si="308"/>
        <v>0</v>
      </c>
      <c r="D1012" s="129">
        <f ca="1">IF(A1012&lt;$B$1,VLOOKUP(A1012,[1]DI!$A$4:$B$15000,2),0)</f>
        <v>0</v>
      </c>
      <c r="E1012" s="128">
        <f t="shared" ca="1" si="309"/>
        <v>1</v>
      </c>
      <c r="F1012" s="128">
        <f ca="1">(TRUNC(PRODUCT($E$12:$E1011),16))</f>
        <v>1.1269154332837501</v>
      </c>
      <c r="G1012" s="128">
        <f t="shared" ca="1" si="310"/>
        <v>1.1267228876094899</v>
      </c>
      <c r="H1012" s="128">
        <f t="shared" ca="1" si="311"/>
        <v>1.0001708899999999</v>
      </c>
      <c r="I1012" s="129">
        <f t="shared" si="306"/>
        <v>0.02</v>
      </c>
      <c r="J1012" s="136">
        <f t="shared" si="312"/>
        <v>43860</v>
      </c>
      <c r="K1012" s="130">
        <f t="shared" si="313"/>
        <v>180</v>
      </c>
      <c r="L1012" s="131">
        <f t="shared" si="314"/>
        <v>180</v>
      </c>
      <c r="M1012" s="132">
        <f t="shared" si="315"/>
        <v>1.014245244</v>
      </c>
      <c r="N1012" s="132">
        <f t="shared" ca="1" si="316"/>
        <v>1.014418568</v>
      </c>
      <c r="O1012" s="131">
        <f t="shared" si="317"/>
        <v>0</v>
      </c>
      <c r="P1012" s="17">
        <f t="shared" ca="1" si="318"/>
        <v>0</v>
      </c>
      <c r="Q1012" s="133">
        <f t="shared" si="319"/>
        <v>0</v>
      </c>
      <c r="R1012" s="134" t="str">
        <f t="shared" si="320"/>
        <v>J=</v>
      </c>
      <c r="S1012" s="136">
        <f t="shared" si="321"/>
        <v>44214</v>
      </c>
      <c r="T1012" s="135">
        <f t="shared" si="322"/>
        <v>0</v>
      </c>
      <c r="U1012" s="12"/>
      <c r="V1012" s="12"/>
      <c r="W1012" s="12"/>
      <c r="X1012" s="12"/>
      <c r="Y1012" s="5"/>
      <c r="Z1012" s="12"/>
      <c r="AA1012" s="12"/>
      <c r="AB1012" s="12"/>
      <c r="AC1012" s="12"/>
      <c r="AD1012" s="12"/>
      <c r="AE1012" s="13"/>
      <c r="AF1012" s="12"/>
      <c r="AG1012" s="1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</row>
    <row r="1013" spans="1:189" ht="12.75" x14ac:dyDescent="0.15">
      <c r="A1013" s="127">
        <f t="shared" si="305"/>
        <v>44125</v>
      </c>
      <c r="B1013" s="145" t="str">
        <f t="shared" ca="1" si="307"/>
        <v>n.d</v>
      </c>
      <c r="C1013" s="128">
        <f t="shared" si="308"/>
        <v>0</v>
      </c>
      <c r="D1013" s="129">
        <f ca="1">IF(A1013&lt;$B$1,VLOOKUP(A1013,[1]DI!$A$4:$B$15000,2),0)</f>
        <v>0</v>
      </c>
      <c r="E1013" s="128">
        <f t="shared" ca="1" si="309"/>
        <v>1</v>
      </c>
      <c r="F1013" s="128">
        <f ca="1">(TRUNC(PRODUCT($E$12:$E1012),16))</f>
        <v>1.1269154332837501</v>
      </c>
      <c r="G1013" s="128">
        <f t="shared" ca="1" si="310"/>
        <v>1.1267228876094899</v>
      </c>
      <c r="H1013" s="128">
        <f t="shared" ca="1" si="311"/>
        <v>1.0001708899999999</v>
      </c>
      <c r="I1013" s="129">
        <f t="shared" si="306"/>
        <v>0.02</v>
      </c>
      <c r="J1013" s="136">
        <f t="shared" si="312"/>
        <v>43860</v>
      </c>
      <c r="K1013" s="130">
        <f t="shared" si="313"/>
        <v>181</v>
      </c>
      <c r="L1013" s="131">
        <f t="shared" si="314"/>
        <v>181</v>
      </c>
      <c r="M1013" s="132">
        <f t="shared" si="315"/>
        <v>1.0143249480000001</v>
      </c>
      <c r="N1013" s="132">
        <f t="shared" ca="1" si="316"/>
        <v>1.014498286</v>
      </c>
      <c r="O1013" s="131">
        <f t="shared" si="317"/>
        <v>0</v>
      </c>
      <c r="P1013" s="17">
        <f t="shared" ca="1" si="318"/>
        <v>0</v>
      </c>
      <c r="Q1013" s="133">
        <f t="shared" si="319"/>
        <v>0</v>
      </c>
      <c r="R1013" s="134" t="str">
        <f t="shared" si="320"/>
        <v>J=</v>
      </c>
      <c r="S1013" s="136">
        <f t="shared" si="321"/>
        <v>44214</v>
      </c>
      <c r="T1013" s="135">
        <f t="shared" si="322"/>
        <v>0</v>
      </c>
      <c r="U1013" s="12"/>
      <c r="V1013" s="12"/>
      <c r="W1013" s="12"/>
      <c r="X1013" s="12"/>
      <c r="Y1013" s="5"/>
      <c r="Z1013" s="12"/>
      <c r="AA1013" s="12"/>
      <c r="AB1013" s="12"/>
      <c r="AC1013" s="12"/>
      <c r="AD1013" s="12"/>
      <c r="AE1013" s="13"/>
      <c r="AF1013" s="12"/>
      <c r="AG1013" s="1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</row>
    <row r="1014" spans="1:189" ht="12.75" x14ac:dyDescent="0.15">
      <c r="A1014" s="127">
        <f t="shared" si="305"/>
        <v>44126</v>
      </c>
      <c r="B1014" s="145" t="str">
        <f t="shared" ca="1" si="307"/>
        <v>n.d</v>
      </c>
      <c r="C1014" s="128">
        <f t="shared" si="308"/>
        <v>0</v>
      </c>
      <c r="D1014" s="129">
        <f ca="1">IF(A1014&lt;$B$1,VLOOKUP(A1014,[1]DI!$A$4:$B$15000,2),0)</f>
        <v>0</v>
      </c>
      <c r="E1014" s="128">
        <f t="shared" ca="1" si="309"/>
        <v>1</v>
      </c>
      <c r="F1014" s="128">
        <f ca="1">(TRUNC(PRODUCT($E$12:$E1013),16))</f>
        <v>1.1269154332837501</v>
      </c>
      <c r="G1014" s="128">
        <f t="shared" ca="1" si="310"/>
        <v>1.1267228876094899</v>
      </c>
      <c r="H1014" s="128">
        <f t="shared" ca="1" si="311"/>
        <v>1.0001708899999999</v>
      </c>
      <c r="I1014" s="129">
        <f t="shared" si="306"/>
        <v>0.02</v>
      </c>
      <c r="J1014" s="136">
        <f t="shared" si="312"/>
        <v>43860</v>
      </c>
      <c r="K1014" s="130">
        <f t="shared" si="313"/>
        <v>182</v>
      </c>
      <c r="L1014" s="131">
        <f t="shared" si="314"/>
        <v>182</v>
      </c>
      <c r="M1014" s="132">
        <f t="shared" si="315"/>
        <v>1.014404659</v>
      </c>
      <c r="N1014" s="132">
        <f t="shared" ca="1" si="316"/>
        <v>1.014578011</v>
      </c>
      <c r="O1014" s="131">
        <f t="shared" si="317"/>
        <v>0</v>
      </c>
      <c r="P1014" s="17">
        <f t="shared" ca="1" si="318"/>
        <v>0</v>
      </c>
      <c r="Q1014" s="133">
        <f t="shared" si="319"/>
        <v>0</v>
      </c>
      <c r="R1014" s="134" t="str">
        <f t="shared" si="320"/>
        <v>J=</v>
      </c>
      <c r="S1014" s="136">
        <f t="shared" si="321"/>
        <v>44214</v>
      </c>
      <c r="T1014" s="135">
        <f t="shared" si="322"/>
        <v>0</v>
      </c>
      <c r="U1014" s="12"/>
      <c r="V1014" s="12"/>
      <c r="W1014" s="12"/>
      <c r="X1014" s="12"/>
      <c r="Y1014" s="5"/>
      <c r="Z1014" s="12"/>
      <c r="AA1014" s="12"/>
      <c r="AB1014" s="12"/>
      <c r="AC1014" s="12"/>
      <c r="AD1014" s="12"/>
      <c r="AE1014" s="13"/>
      <c r="AF1014" s="12"/>
      <c r="AG1014" s="1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</row>
    <row r="1015" spans="1:189" ht="12.75" x14ac:dyDescent="0.15">
      <c r="A1015" s="127">
        <f t="shared" si="305"/>
        <v>44127</v>
      </c>
      <c r="B1015" s="145" t="str">
        <f t="shared" ca="1" si="307"/>
        <v>n.d</v>
      </c>
      <c r="C1015" s="128">
        <f t="shared" si="308"/>
        <v>0</v>
      </c>
      <c r="D1015" s="129">
        <f ca="1">IF(A1015&lt;$B$1,VLOOKUP(A1015,[1]DI!$A$4:$B$15000,2),0)</f>
        <v>0</v>
      </c>
      <c r="E1015" s="128">
        <f t="shared" ca="1" si="309"/>
        <v>1</v>
      </c>
      <c r="F1015" s="128">
        <f ca="1">(TRUNC(PRODUCT($E$12:$E1014),16))</f>
        <v>1.1269154332837501</v>
      </c>
      <c r="G1015" s="128">
        <f t="shared" ca="1" si="310"/>
        <v>1.1267228876094899</v>
      </c>
      <c r="H1015" s="128">
        <f t="shared" ca="1" si="311"/>
        <v>1.0001708899999999</v>
      </c>
      <c r="I1015" s="129">
        <f t="shared" si="306"/>
        <v>0.02</v>
      </c>
      <c r="J1015" s="136">
        <f t="shared" si="312"/>
        <v>43860</v>
      </c>
      <c r="K1015" s="130">
        <f t="shared" si="313"/>
        <v>183</v>
      </c>
      <c r="L1015" s="131">
        <f t="shared" si="314"/>
        <v>183</v>
      </c>
      <c r="M1015" s="132">
        <f t="shared" si="315"/>
        <v>1.014484376</v>
      </c>
      <c r="N1015" s="132">
        <f t="shared" ca="1" si="316"/>
        <v>1.0146577409999999</v>
      </c>
      <c r="O1015" s="131">
        <f t="shared" si="317"/>
        <v>0</v>
      </c>
      <c r="P1015" s="17">
        <f t="shared" ca="1" si="318"/>
        <v>0</v>
      </c>
      <c r="Q1015" s="133">
        <f t="shared" si="319"/>
        <v>0</v>
      </c>
      <c r="R1015" s="134" t="str">
        <f t="shared" si="320"/>
        <v>J=</v>
      </c>
      <c r="S1015" s="136">
        <f t="shared" si="321"/>
        <v>44214</v>
      </c>
      <c r="T1015" s="135">
        <f t="shared" si="322"/>
        <v>0</v>
      </c>
      <c r="U1015" s="12"/>
      <c r="V1015" s="12"/>
      <c r="W1015" s="12"/>
      <c r="X1015" s="12"/>
      <c r="Y1015" s="5"/>
      <c r="Z1015" s="12"/>
      <c r="AA1015" s="12"/>
      <c r="AB1015" s="12"/>
      <c r="AC1015" s="12"/>
      <c r="AD1015" s="12"/>
      <c r="AE1015" s="13"/>
      <c r="AF1015" s="12"/>
      <c r="AG1015" s="1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</row>
    <row r="1016" spans="1:189" ht="12.75" x14ac:dyDescent="0.15">
      <c r="A1016" s="127">
        <f t="shared" si="305"/>
        <v>44128</v>
      </c>
      <c r="B1016" s="145" t="str">
        <f t="shared" ca="1" si="307"/>
        <v>n.d</v>
      </c>
      <c r="C1016" s="128">
        <f t="shared" si="308"/>
        <v>0</v>
      </c>
      <c r="D1016" s="129">
        <f ca="1">IF(A1016&lt;$B$1,VLOOKUP(A1016,[1]DI!$A$4:$B$15000,2),0)</f>
        <v>0</v>
      </c>
      <c r="E1016" s="128">
        <f t="shared" ca="1" si="309"/>
        <v>1</v>
      </c>
      <c r="F1016" s="128">
        <f ca="1">(TRUNC(PRODUCT($E$12:$E1015),16))</f>
        <v>1.1269154332837501</v>
      </c>
      <c r="G1016" s="128">
        <f t="shared" ca="1" si="310"/>
        <v>1.1267228876094899</v>
      </c>
      <c r="H1016" s="128">
        <f t="shared" ca="1" si="311"/>
        <v>1.0001708899999999</v>
      </c>
      <c r="I1016" s="129">
        <f t="shared" si="306"/>
        <v>0.02</v>
      </c>
      <c r="J1016" s="136">
        <f t="shared" si="312"/>
        <v>43860</v>
      </c>
      <c r="K1016" s="130">
        <f t="shared" si="313"/>
        <v>183</v>
      </c>
      <c r="L1016" s="131">
        <f t="shared" si="314"/>
        <v>184</v>
      </c>
      <c r="M1016" s="132">
        <f t="shared" si="315"/>
        <v>1.014564099</v>
      </c>
      <c r="N1016" s="132">
        <f t="shared" ca="1" si="316"/>
        <v>1.014737478</v>
      </c>
      <c r="O1016" s="131">
        <f t="shared" si="317"/>
        <v>0</v>
      </c>
      <c r="P1016" s="17">
        <f t="shared" ca="1" si="318"/>
        <v>0</v>
      </c>
      <c r="Q1016" s="133">
        <f t="shared" si="319"/>
        <v>0</v>
      </c>
      <c r="R1016" s="134" t="str">
        <f t="shared" si="320"/>
        <v>J=</v>
      </c>
      <c r="S1016" s="136">
        <f t="shared" si="321"/>
        <v>44214</v>
      </c>
      <c r="T1016" s="135">
        <f t="shared" si="322"/>
        <v>0</v>
      </c>
      <c r="U1016" s="12"/>
      <c r="V1016" s="12"/>
      <c r="W1016" s="12"/>
      <c r="X1016" s="12"/>
      <c r="Y1016" s="5"/>
      <c r="Z1016" s="12"/>
      <c r="AA1016" s="12"/>
      <c r="AB1016" s="12"/>
      <c r="AC1016" s="12"/>
      <c r="AD1016" s="12"/>
      <c r="AE1016" s="13"/>
      <c r="AF1016" s="12"/>
      <c r="AG1016" s="1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</row>
    <row r="1017" spans="1:189" ht="12.75" x14ac:dyDescent="0.15">
      <c r="A1017" s="127">
        <f t="shared" si="305"/>
        <v>44129</v>
      </c>
      <c r="B1017" s="145" t="str">
        <f t="shared" ca="1" si="307"/>
        <v>n.d</v>
      </c>
      <c r="C1017" s="128">
        <f t="shared" si="308"/>
        <v>0</v>
      </c>
      <c r="D1017" s="129">
        <f ca="1">IF(A1017&lt;$B$1,VLOOKUP(A1017,[1]DI!$A$4:$B$15000,2),0)</f>
        <v>0</v>
      </c>
      <c r="E1017" s="128">
        <f t="shared" ca="1" si="309"/>
        <v>1</v>
      </c>
      <c r="F1017" s="128">
        <f ca="1">(TRUNC(PRODUCT($E$12:$E1016),16))</f>
        <v>1.1269154332837501</v>
      </c>
      <c r="G1017" s="128">
        <f t="shared" ca="1" si="310"/>
        <v>1.1267228876094899</v>
      </c>
      <c r="H1017" s="128">
        <f t="shared" ca="1" si="311"/>
        <v>1.0001708899999999</v>
      </c>
      <c r="I1017" s="129">
        <f t="shared" si="306"/>
        <v>0.02</v>
      </c>
      <c r="J1017" s="136">
        <f t="shared" si="312"/>
        <v>43860</v>
      </c>
      <c r="K1017" s="130">
        <f t="shared" si="313"/>
        <v>183</v>
      </c>
      <c r="L1017" s="131">
        <f t="shared" si="314"/>
        <v>184</v>
      </c>
      <c r="M1017" s="132">
        <f t="shared" si="315"/>
        <v>1.014564099</v>
      </c>
      <c r="N1017" s="132">
        <f t="shared" ca="1" si="316"/>
        <v>1.014737478</v>
      </c>
      <c r="O1017" s="131">
        <f t="shared" si="317"/>
        <v>0</v>
      </c>
      <c r="P1017" s="17">
        <f t="shared" ca="1" si="318"/>
        <v>0</v>
      </c>
      <c r="Q1017" s="133">
        <f t="shared" si="319"/>
        <v>0</v>
      </c>
      <c r="R1017" s="134" t="str">
        <f t="shared" si="320"/>
        <v>J=</v>
      </c>
      <c r="S1017" s="136">
        <f t="shared" si="321"/>
        <v>44214</v>
      </c>
      <c r="T1017" s="135">
        <f t="shared" si="322"/>
        <v>0</v>
      </c>
      <c r="U1017" s="12"/>
      <c r="V1017" s="12"/>
      <c r="W1017" s="12"/>
      <c r="X1017" s="12"/>
      <c r="Y1017" s="5"/>
      <c r="Z1017" s="12"/>
      <c r="AA1017" s="12"/>
      <c r="AB1017" s="12"/>
      <c r="AC1017" s="12"/>
      <c r="AD1017" s="12"/>
      <c r="AE1017" s="13"/>
      <c r="AF1017" s="12"/>
      <c r="AG1017" s="1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</row>
    <row r="1018" spans="1:189" ht="12.75" x14ac:dyDescent="0.15">
      <c r="A1018" s="127">
        <f t="shared" si="305"/>
        <v>44130</v>
      </c>
      <c r="B1018" s="145" t="str">
        <f t="shared" ca="1" si="307"/>
        <v>n.d</v>
      </c>
      <c r="C1018" s="128">
        <f t="shared" si="308"/>
        <v>0</v>
      </c>
      <c r="D1018" s="129">
        <f ca="1">IF(A1018&lt;$B$1,VLOOKUP(A1018,[1]DI!$A$4:$B$15000,2),0)</f>
        <v>0</v>
      </c>
      <c r="E1018" s="128">
        <f t="shared" ca="1" si="309"/>
        <v>1</v>
      </c>
      <c r="F1018" s="128">
        <f ca="1">(TRUNC(PRODUCT($E$12:$E1017),16))</f>
        <v>1.1269154332837501</v>
      </c>
      <c r="G1018" s="128">
        <f t="shared" ca="1" si="310"/>
        <v>1.1267228876094899</v>
      </c>
      <c r="H1018" s="128">
        <f t="shared" ca="1" si="311"/>
        <v>1.0001708899999999</v>
      </c>
      <c r="I1018" s="129">
        <f t="shared" si="306"/>
        <v>0.02</v>
      </c>
      <c r="J1018" s="136">
        <f t="shared" si="312"/>
        <v>43860</v>
      </c>
      <c r="K1018" s="130">
        <f t="shared" si="313"/>
        <v>184</v>
      </c>
      <c r="L1018" s="131">
        <f t="shared" si="314"/>
        <v>184</v>
      </c>
      <c r="M1018" s="132">
        <f t="shared" si="315"/>
        <v>1.014564099</v>
      </c>
      <c r="N1018" s="132">
        <f t="shared" ca="1" si="316"/>
        <v>1.014737478</v>
      </c>
      <c r="O1018" s="131">
        <f t="shared" si="317"/>
        <v>0</v>
      </c>
      <c r="P1018" s="17">
        <f t="shared" ca="1" si="318"/>
        <v>0</v>
      </c>
      <c r="Q1018" s="133">
        <f t="shared" si="319"/>
        <v>0</v>
      </c>
      <c r="R1018" s="134" t="str">
        <f t="shared" si="320"/>
        <v>J=</v>
      </c>
      <c r="S1018" s="136">
        <f t="shared" si="321"/>
        <v>44214</v>
      </c>
      <c r="T1018" s="135">
        <f t="shared" si="322"/>
        <v>0</v>
      </c>
      <c r="U1018" s="12"/>
      <c r="V1018" s="12"/>
      <c r="W1018" s="12"/>
      <c r="X1018" s="12"/>
      <c r="Y1018" s="5"/>
      <c r="Z1018" s="12"/>
      <c r="AA1018" s="12"/>
      <c r="AB1018" s="12"/>
      <c r="AC1018" s="12"/>
      <c r="AD1018" s="12"/>
      <c r="AE1018" s="13"/>
      <c r="AF1018" s="12"/>
      <c r="AG1018" s="1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</row>
    <row r="1019" spans="1:189" ht="12.75" x14ac:dyDescent="0.15">
      <c r="A1019" s="127">
        <f t="shared" si="305"/>
        <v>44131</v>
      </c>
      <c r="B1019" s="145" t="str">
        <f t="shared" ca="1" si="307"/>
        <v>n.d</v>
      </c>
      <c r="C1019" s="128">
        <f t="shared" si="308"/>
        <v>0</v>
      </c>
      <c r="D1019" s="129">
        <f ca="1">IF(A1019&lt;$B$1,VLOOKUP(A1019,[1]DI!$A$4:$B$15000,2),0)</f>
        <v>0</v>
      </c>
      <c r="E1019" s="128">
        <f t="shared" ca="1" si="309"/>
        <v>1</v>
      </c>
      <c r="F1019" s="128">
        <f ca="1">(TRUNC(PRODUCT($E$12:$E1018),16))</f>
        <v>1.1269154332837501</v>
      </c>
      <c r="G1019" s="128">
        <f t="shared" ca="1" si="310"/>
        <v>1.1267228876094899</v>
      </c>
      <c r="H1019" s="128">
        <f t="shared" ca="1" si="311"/>
        <v>1.0001708899999999</v>
      </c>
      <c r="I1019" s="129">
        <f t="shared" si="306"/>
        <v>0.02</v>
      </c>
      <c r="J1019" s="136">
        <f t="shared" si="312"/>
        <v>43860</v>
      </c>
      <c r="K1019" s="130">
        <f t="shared" si="313"/>
        <v>185</v>
      </c>
      <c r="L1019" s="131">
        <f t="shared" si="314"/>
        <v>185</v>
      </c>
      <c r="M1019" s="132">
        <f t="shared" si="315"/>
        <v>1.0146438289999999</v>
      </c>
      <c r="N1019" s="132">
        <f t="shared" ca="1" si="316"/>
        <v>1.0148172209999999</v>
      </c>
      <c r="O1019" s="131">
        <f t="shared" si="317"/>
        <v>0</v>
      </c>
      <c r="P1019" s="17">
        <f t="shared" ca="1" si="318"/>
        <v>0</v>
      </c>
      <c r="Q1019" s="133">
        <f t="shared" si="319"/>
        <v>0</v>
      </c>
      <c r="R1019" s="134" t="str">
        <f t="shared" si="320"/>
        <v>J=</v>
      </c>
      <c r="S1019" s="136">
        <f t="shared" si="321"/>
        <v>44214</v>
      </c>
      <c r="T1019" s="135">
        <f t="shared" si="322"/>
        <v>0</v>
      </c>
      <c r="U1019" s="12"/>
      <c r="V1019" s="12"/>
      <c r="W1019" s="12"/>
      <c r="X1019" s="12"/>
      <c r="Y1019" s="5"/>
      <c r="Z1019" s="12"/>
      <c r="AA1019" s="12"/>
      <c r="AB1019" s="12"/>
      <c r="AC1019" s="12"/>
      <c r="AD1019" s="12"/>
      <c r="AE1019" s="13"/>
      <c r="AF1019" s="12"/>
      <c r="AG1019" s="1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</row>
    <row r="1020" spans="1:189" ht="12.75" x14ac:dyDescent="0.15">
      <c r="A1020" s="127">
        <f t="shared" si="305"/>
        <v>44132</v>
      </c>
      <c r="B1020" s="145" t="str">
        <f t="shared" ca="1" si="307"/>
        <v>n.d</v>
      </c>
      <c r="C1020" s="128">
        <f t="shared" si="308"/>
        <v>0</v>
      </c>
      <c r="D1020" s="129">
        <f ca="1">IF(A1020&lt;$B$1,VLOOKUP(A1020,[1]DI!$A$4:$B$15000,2),0)</f>
        <v>0</v>
      </c>
      <c r="E1020" s="128">
        <f t="shared" ca="1" si="309"/>
        <v>1</v>
      </c>
      <c r="F1020" s="128">
        <f ca="1">(TRUNC(PRODUCT($E$12:$E1019),16))</f>
        <v>1.1269154332837501</v>
      </c>
      <c r="G1020" s="128">
        <f t="shared" ca="1" si="310"/>
        <v>1.1267228876094899</v>
      </c>
      <c r="H1020" s="128">
        <f t="shared" ca="1" si="311"/>
        <v>1.0001708899999999</v>
      </c>
      <c r="I1020" s="129">
        <f t="shared" si="306"/>
        <v>0.02</v>
      </c>
      <c r="J1020" s="136">
        <f t="shared" si="312"/>
        <v>43860</v>
      </c>
      <c r="K1020" s="130">
        <f t="shared" si="313"/>
        <v>186</v>
      </c>
      <c r="L1020" s="131">
        <f t="shared" si="314"/>
        <v>186</v>
      </c>
      <c r="M1020" s="132">
        <f t="shared" si="315"/>
        <v>1.0147235640000001</v>
      </c>
      <c r="N1020" s="132">
        <f t="shared" ca="1" si="316"/>
        <v>1.0148969699999999</v>
      </c>
      <c r="O1020" s="131">
        <f t="shared" si="317"/>
        <v>0</v>
      </c>
      <c r="P1020" s="17">
        <f t="shared" ca="1" si="318"/>
        <v>0</v>
      </c>
      <c r="Q1020" s="133">
        <f t="shared" si="319"/>
        <v>0</v>
      </c>
      <c r="R1020" s="134" t="str">
        <f t="shared" si="320"/>
        <v>J=</v>
      </c>
      <c r="S1020" s="136">
        <f t="shared" si="321"/>
        <v>44214</v>
      </c>
      <c r="T1020" s="135">
        <f t="shared" si="322"/>
        <v>0</v>
      </c>
      <c r="U1020" s="12"/>
      <c r="V1020" s="12"/>
      <c r="W1020" s="12"/>
      <c r="X1020" s="12"/>
      <c r="Y1020" s="5"/>
      <c r="Z1020" s="12"/>
      <c r="AA1020" s="12"/>
      <c r="AB1020" s="12"/>
      <c r="AC1020" s="12"/>
      <c r="AD1020" s="12"/>
      <c r="AE1020" s="13"/>
      <c r="AF1020" s="12"/>
      <c r="AG1020" s="1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</row>
    <row r="1021" spans="1:189" ht="12.75" x14ac:dyDescent="0.15">
      <c r="A1021" s="127">
        <f t="shared" si="305"/>
        <v>44133</v>
      </c>
      <c r="B1021" s="145" t="str">
        <f t="shared" ca="1" si="307"/>
        <v>n.d</v>
      </c>
      <c r="C1021" s="128">
        <f t="shared" si="308"/>
        <v>0</v>
      </c>
      <c r="D1021" s="129">
        <f ca="1">IF(A1021&lt;$B$1,VLOOKUP(A1021,[1]DI!$A$4:$B$15000,2),0)</f>
        <v>0</v>
      </c>
      <c r="E1021" s="128">
        <f t="shared" ca="1" si="309"/>
        <v>1</v>
      </c>
      <c r="F1021" s="128">
        <f ca="1">(TRUNC(PRODUCT($E$12:$E1020),16))</f>
        <v>1.1269154332837501</v>
      </c>
      <c r="G1021" s="128">
        <f t="shared" ca="1" si="310"/>
        <v>1.1267228876094899</v>
      </c>
      <c r="H1021" s="128">
        <f t="shared" ca="1" si="311"/>
        <v>1.0001708899999999</v>
      </c>
      <c r="I1021" s="129">
        <f t="shared" si="306"/>
        <v>0.02</v>
      </c>
      <c r="J1021" s="136">
        <f t="shared" si="312"/>
        <v>43860</v>
      </c>
      <c r="K1021" s="130">
        <f t="shared" si="313"/>
        <v>187</v>
      </c>
      <c r="L1021" s="131">
        <f t="shared" si="314"/>
        <v>187</v>
      </c>
      <c r="M1021" s="132">
        <f t="shared" si="315"/>
        <v>1.0148033059999999</v>
      </c>
      <c r="N1021" s="132">
        <f t="shared" ca="1" si="316"/>
        <v>1.014976726</v>
      </c>
      <c r="O1021" s="131">
        <f t="shared" si="317"/>
        <v>0</v>
      </c>
      <c r="P1021" s="17">
        <f t="shared" ca="1" si="318"/>
        <v>0</v>
      </c>
      <c r="Q1021" s="133">
        <f t="shared" si="319"/>
        <v>0</v>
      </c>
      <c r="R1021" s="134" t="str">
        <f t="shared" si="320"/>
        <v>J=</v>
      </c>
      <c r="S1021" s="136">
        <f t="shared" si="321"/>
        <v>44214</v>
      </c>
      <c r="T1021" s="135">
        <f t="shared" si="322"/>
        <v>0</v>
      </c>
      <c r="U1021" s="12"/>
      <c r="V1021" s="12"/>
      <c r="W1021" s="12"/>
      <c r="X1021" s="12"/>
      <c r="Y1021" s="5"/>
      <c r="Z1021" s="12"/>
      <c r="AA1021" s="12"/>
      <c r="AB1021" s="12"/>
      <c r="AC1021" s="12"/>
      <c r="AD1021" s="12"/>
      <c r="AE1021" s="13"/>
      <c r="AF1021" s="12"/>
      <c r="AG1021" s="1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</row>
    <row r="1022" spans="1:189" ht="12.75" x14ac:dyDescent="0.15">
      <c r="A1022" s="127">
        <f t="shared" si="305"/>
        <v>44134</v>
      </c>
      <c r="B1022" s="145" t="str">
        <f t="shared" ca="1" si="307"/>
        <v>n.d</v>
      </c>
      <c r="C1022" s="128">
        <f t="shared" si="308"/>
        <v>0</v>
      </c>
      <c r="D1022" s="129">
        <f ca="1">IF(A1022&lt;$B$1,VLOOKUP(A1022,[1]DI!$A$4:$B$15000,2),0)</f>
        <v>0</v>
      </c>
      <c r="E1022" s="128">
        <f t="shared" ca="1" si="309"/>
        <v>1</v>
      </c>
      <c r="F1022" s="128">
        <f ca="1">(TRUNC(PRODUCT($E$12:$E1021),16))</f>
        <v>1.1269154332837501</v>
      </c>
      <c r="G1022" s="128">
        <f t="shared" ca="1" si="310"/>
        <v>1.1267228876094899</v>
      </c>
      <c r="H1022" s="128">
        <f t="shared" ca="1" si="311"/>
        <v>1.0001708899999999</v>
      </c>
      <c r="I1022" s="129">
        <f t="shared" si="306"/>
        <v>0.02</v>
      </c>
      <c r="J1022" s="136">
        <f t="shared" si="312"/>
        <v>43860</v>
      </c>
      <c r="K1022" s="130">
        <f t="shared" si="313"/>
        <v>188</v>
      </c>
      <c r="L1022" s="131">
        <f t="shared" si="314"/>
        <v>188</v>
      </c>
      <c r="M1022" s="132">
        <f t="shared" si="315"/>
        <v>1.0148830550000001</v>
      </c>
      <c r="N1022" s="132">
        <f t="shared" ca="1" si="316"/>
        <v>1.0150564879999999</v>
      </c>
      <c r="O1022" s="131">
        <f t="shared" si="317"/>
        <v>0</v>
      </c>
      <c r="P1022" s="17">
        <f t="shared" ca="1" si="318"/>
        <v>0</v>
      </c>
      <c r="Q1022" s="133">
        <f t="shared" si="319"/>
        <v>0</v>
      </c>
      <c r="R1022" s="134" t="str">
        <f t="shared" si="320"/>
        <v>J=</v>
      </c>
      <c r="S1022" s="136">
        <f t="shared" si="321"/>
        <v>44214</v>
      </c>
      <c r="T1022" s="135">
        <f t="shared" si="322"/>
        <v>0</v>
      </c>
      <c r="U1022" s="12"/>
      <c r="V1022" s="12"/>
      <c r="W1022" s="12"/>
      <c r="X1022" s="12"/>
      <c r="Y1022" s="5"/>
      <c r="Z1022" s="12"/>
      <c r="AA1022" s="12"/>
      <c r="AB1022" s="12"/>
      <c r="AC1022" s="12"/>
      <c r="AD1022" s="12"/>
      <c r="AE1022" s="13"/>
      <c r="AF1022" s="12"/>
      <c r="AG1022" s="1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</row>
    <row r="1023" spans="1:189" ht="12.75" x14ac:dyDescent="0.15">
      <c r="A1023" s="127">
        <f t="shared" si="305"/>
        <v>44135</v>
      </c>
      <c r="B1023" s="145" t="str">
        <f t="shared" ca="1" si="307"/>
        <v>n.d</v>
      </c>
      <c r="C1023" s="128">
        <f t="shared" si="308"/>
        <v>0</v>
      </c>
      <c r="D1023" s="129">
        <f ca="1">IF(A1023&lt;$B$1,VLOOKUP(A1023,[1]DI!$A$4:$B$15000,2),0)</f>
        <v>0</v>
      </c>
      <c r="E1023" s="128">
        <f t="shared" ca="1" si="309"/>
        <v>1</v>
      </c>
      <c r="F1023" s="128">
        <f ca="1">(TRUNC(PRODUCT($E$12:$E1022),16))</f>
        <v>1.1269154332837501</v>
      </c>
      <c r="G1023" s="128">
        <f t="shared" ca="1" si="310"/>
        <v>1.1267228876094899</v>
      </c>
      <c r="H1023" s="128">
        <f t="shared" ca="1" si="311"/>
        <v>1.0001708899999999</v>
      </c>
      <c r="I1023" s="129">
        <f t="shared" si="306"/>
        <v>0.02</v>
      </c>
      <c r="J1023" s="136">
        <f t="shared" si="312"/>
        <v>43860</v>
      </c>
      <c r="K1023" s="130">
        <f t="shared" si="313"/>
        <v>188</v>
      </c>
      <c r="L1023" s="131">
        <f t="shared" si="314"/>
        <v>189</v>
      </c>
      <c r="M1023" s="132">
        <f t="shared" si="315"/>
        <v>1.014962809</v>
      </c>
      <c r="N1023" s="132">
        <f t="shared" ca="1" si="316"/>
        <v>1.0151362559999999</v>
      </c>
      <c r="O1023" s="131">
        <f t="shared" si="317"/>
        <v>0</v>
      </c>
      <c r="P1023" s="17">
        <f t="shared" ca="1" si="318"/>
        <v>0</v>
      </c>
      <c r="Q1023" s="133">
        <f t="shared" si="319"/>
        <v>0</v>
      </c>
      <c r="R1023" s="134" t="str">
        <f t="shared" si="320"/>
        <v>J=</v>
      </c>
      <c r="S1023" s="136">
        <f t="shared" si="321"/>
        <v>44214</v>
      </c>
      <c r="T1023" s="135">
        <f t="shared" si="322"/>
        <v>0</v>
      </c>
      <c r="U1023" s="12"/>
      <c r="V1023" s="12"/>
      <c r="W1023" s="12"/>
      <c r="X1023" s="12"/>
      <c r="Y1023" s="5"/>
      <c r="Z1023" s="12"/>
      <c r="AA1023" s="12"/>
      <c r="AB1023" s="12"/>
      <c r="AC1023" s="12"/>
      <c r="AD1023" s="12"/>
      <c r="AE1023" s="13"/>
      <c r="AF1023" s="12"/>
      <c r="AG1023" s="1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</row>
    <row r="1024" spans="1:189" ht="12.75" x14ac:dyDescent="0.15">
      <c r="A1024" s="127">
        <f t="shared" si="305"/>
        <v>44136</v>
      </c>
      <c r="B1024" s="145" t="str">
        <f t="shared" ca="1" si="307"/>
        <v>n.d</v>
      </c>
      <c r="C1024" s="128">
        <f t="shared" si="308"/>
        <v>0</v>
      </c>
      <c r="D1024" s="129">
        <f ca="1">IF(A1024&lt;$B$1,VLOOKUP(A1024,[1]DI!$A$4:$B$15000,2),0)</f>
        <v>0</v>
      </c>
      <c r="E1024" s="128">
        <f t="shared" ca="1" si="309"/>
        <v>1</v>
      </c>
      <c r="F1024" s="128">
        <f ca="1">(TRUNC(PRODUCT($E$12:$E1023),16))</f>
        <v>1.1269154332837501</v>
      </c>
      <c r="G1024" s="128">
        <f t="shared" ca="1" si="310"/>
        <v>1.1267228876094899</v>
      </c>
      <c r="H1024" s="128">
        <f t="shared" ca="1" si="311"/>
        <v>1.0001708899999999</v>
      </c>
      <c r="I1024" s="129">
        <f t="shared" si="306"/>
        <v>0.02</v>
      </c>
      <c r="J1024" s="136">
        <f t="shared" si="312"/>
        <v>43860</v>
      </c>
      <c r="K1024" s="130">
        <f t="shared" si="313"/>
        <v>188</v>
      </c>
      <c r="L1024" s="131">
        <f t="shared" si="314"/>
        <v>189</v>
      </c>
      <c r="M1024" s="132">
        <f t="shared" si="315"/>
        <v>1.014962809</v>
      </c>
      <c r="N1024" s="132">
        <f t="shared" ca="1" si="316"/>
        <v>1.0151362559999999</v>
      </c>
      <c r="O1024" s="131">
        <f t="shared" si="317"/>
        <v>0</v>
      </c>
      <c r="P1024" s="17">
        <f t="shared" ca="1" si="318"/>
        <v>0</v>
      </c>
      <c r="Q1024" s="133">
        <f t="shared" si="319"/>
        <v>0</v>
      </c>
      <c r="R1024" s="134" t="str">
        <f t="shared" si="320"/>
        <v>J=</v>
      </c>
      <c r="S1024" s="136">
        <f t="shared" si="321"/>
        <v>44214</v>
      </c>
      <c r="T1024" s="135">
        <f t="shared" si="322"/>
        <v>0</v>
      </c>
      <c r="U1024" s="12"/>
      <c r="V1024" s="12"/>
      <c r="W1024" s="12"/>
      <c r="X1024" s="12"/>
      <c r="Y1024" s="5"/>
      <c r="Z1024" s="12"/>
      <c r="AA1024" s="12"/>
      <c r="AB1024" s="12"/>
      <c r="AC1024" s="12"/>
      <c r="AD1024" s="12"/>
      <c r="AE1024" s="13"/>
      <c r="AF1024" s="12"/>
      <c r="AG1024" s="1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</row>
    <row r="1025" spans="1:189" ht="12.75" x14ac:dyDescent="0.15">
      <c r="A1025" s="127">
        <f t="shared" si="305"/>
        <v>44137</v>
      </c>
      <c r="B1025" s="145" t="str">
        <f t="shared" ca="1" si="307"/>
        <v>n.d</v>
      </c>
      <c r="C1025" s="128">
        <f t="shared" si="308"/>
        <v>0</v>
      </c>
      <c r="D1025" s="129">
        <f ca="1">IF(A1025&lt;$B$1,VLOOKUP(A1025,[1]DI!$A$4:$B$15000,2),0)</f>
        <v>0</v>
      </c>
      <c r="E1025" s="128">
        <f t="shared" ca="1" si="309"/>
        <v>1</v>
      </c>
      <c r="F1025" s="128">
        <f ca="1">(TRUNC(PRODUCT($E$12:$E1024),16))</f>
        <v>1.1269154332837501</v>
      </c>
      <c r="G1025" s="128">
        <f t="shared" ca="1" si="310"/>
        <v>1.1267228876094899</v>
      </c>
      <c r="H1025" s="128">
        <f t="shared" ca="1" si="311"/>
        <v>1.0001708899999999</v>
      </c>
      <c r="I1025" s="129">
        <f t="shared" si="306"/>
        <v>0.02</v>
      </c>
      <c r="J1025" s="136">
        <f t="shared" si="312"/>
        <v>43860</v>
      </c>
      <c r="K1025" s="130">
        <f t="shared" si="313"/>
        <v>188</v>
      </c>
      <c r="L1025" s="131">
        <f t="shared" si="314"/>
        <v>189</v>
      </c>
      <c r="M1025" s="132">
        <f t="shared" si="315"/>
        <v>1.014962809</v>
      </c>
      <c r="N1025" s="132">
        <f t="shared" ca="1" si="316"/>
        <v>1.0151362559999999</v>
      </c>
      <c r="O1025" s="131">
        <f t="shared" si="317"/>
        <v>0</v>
      </c>
      <c r="P1025" s="17">
        <f t="shared" ca="1" si="318"/>
        <v>0</v>
      </c>
      <c r="Q1025" s="133">
        <f t="shared" si="319"/>
        <v>0</v>
      </c>
      <c r="R1025" s="134" t="str">
        <f t="shared" si="320"/>
        <v>J=</v>
      </c>
      <c r="S1025" s="136">
        <f t="shared" si="321"/>
        <v>44214</v>
      </c>
      <c r="T1025" s="135">
        <f t="shared" si="322"/>
        <v>0</v>
      </c>
      <c r="U1025" s="12"/>
      <c r="V1025" s="12"/>
      <c r="W1025" s="12"/>
      <c r="X1025" s="12"/>
      <c r="Y1025" s="5"/>
      <c r="Z1025" s="12"/>
      <c r="AA1025" s="12"/>
      <c r="AB1025" s="12"/>
      <c r="AC1025" s="12"/>
      <c r="AD1025" s="12"/>
      <c r="AE1025" s="13"/>
      <c r="AF1025" s="12"/>
      <c r="AG1025" s="1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</row>
    <row r="1026" spans="1:189" ht="12.75" x14ac:dyDescent="0.15">
      <c r="A1026" s="127">
        <f t="shared" si="305"/>
        <v>44138</v>
      </c>
      <c r="B1026" s="145" t="str">
        <f t="shared" ca="1" si="307"/>
        <v>n.d</v>
      </c>
      <c r="C1026" s="128">
        <f t="shared" si="308"/>
        <v>0</v>
      </c>
      <c r="D1026" s="129">
        <f ca="1">IF(A1026&lt;$B$1,VLOOKUP(A1026,[1]DI!$A$4:$B$15000,2),0)</f>
        <v>0</v>
      </c>
      <c r="E1026" s="128">
        <f t="shared" ca="1" si="309"/>
        <v>1</v>
      </c>
      <c r="F1026" s="128">
        <f ca="1">(TRUNC(PRODUCT($E$12:$E1025),16))</f>
        <v>1.1269154332837501</v>
      </c>
      <c r="G1026" s="128">
        <f t="shared" ca="1" si="310"/>
        <v>1.1267228876094899</v>
      </c>
      <c r="H1026" s="128">
        <f t="shared" ca="1" si="311"/>
        <v>1.0001708899999999</v>
      </c>
      <c r="I1026" s="129">
        <f t="shared" si="306"/>
        <v>0.02</v>
      </c>
      <c r="J1026" s="136">
        <f t="shared" si="312"/>
        <v>43860</v>
      </c>
      <c r="K1026" s="130">
        <f t="shared" si="313"/>
        <v>189</v>
      </c>
      <c r="L1026" s="131">
        <f t="shared" si="314"/>
        <v>189</v>
      </c>
      <c r="M1026" s="132">
        <f t="shared" si="315"/>
        <v>1.014962809</v>
      </c>
      <c r="N1026" s="132">
        <f t="shared" ca="1" si="316"/>
        <v>1.0151362559999999</v>
      </c>
      <c r="O1026" s="131">
        <f t="shared" si="317"/>
        <v>0</v>
      </c>
      <c r="P1026" s="17">
        <f t="shared" ca="1" si="318"/>
        <v>0</v>
      </c>
      <c r="Q1026" s="133">
        <f t="shared" si="319"/>
        <v>0</v>
      </c>
      <c r="R1026" s="134" t="str">
        <f t="shared" si="320"/>
        <v>J=</v>
      </c>
      <c r="S1026" s="136">
        <f t="shared" si="321"/>
        <v>44214</v>
      </c>
      <c r="T1026" s="135">
        <f t="shared" si="322"/>
        <v>0</v>
      </c>
      <c r="U1026" s="12"/>
      <c r="V1026" s="12"/>
      <c r="W1026" s="12"/>
      <c r="X1026" s="12"/>
      <c r="Y1026" s="5"/>
      <c r="Z1026" s="12"/>
      <c r="AA1026" s="12"/>
      <c r="AB1026" s="12"/>
      <c r="AC1026" s="12"/>
      <c r="AD1026" s="12"/>
      <c r="AE1026" s="13"/>
      <c r="AF1026" s="12"/>
      <c r="AG1026" s="1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</row>
    <row r="1027" spans="1:189" ht="12.75" x14ac:dyDescent="0.15">
      <c r="A1027" s="127">
        <f t="shared" si="305"/>
        <v>44139</v>
      </c>
      <c r="B1027" s="145" t="str">
        <f t="shared" ca="1" si="307"/>
        <v>n.d</v>
      </c>
      <c r="C1027" s="128">
        <f t="shared" si="308"/>
        <v>0</v>
      </c>
      <c r="D1027" s="129">
        <f ca="1">IF(A1027&lt;$B$1,VLOOKUP(A1027,[1]DI!$A$4:$B$15000,2),0)</f>
        <v>0</v>
      </c>
      <c r="E1027" s="128">
        <f t="shared" ca="1" si="309"/>
        <v>1</v>
      </c>
      <c r="F1027" s="128">
        <f ca="1">(TRUNC(PRODUCT($E$12:$E1026),16))</f>
        <v>1.1269154332837501</v>
      </c>
      <c r="G1027" s="128">
        <f t="shared" ca="1" si="310"/>
        <v>1.1267228876094899</v>
      </c>
      <c r="H1027" s="128">
        <f t="shared" ca="1" si="311"/>
        <v>1.0001708899999999</v>
      </c>
      <c r="I1027" s="129">
        <f t="shared" si="306"/>
        <v>0.02</v>
      </c>
      <c r="J1027" s="136">
        <f t="shared" si="312"/>
        <v>43860</v>
      </c>
      <c r="K1027" s="130">
        <f t="shared" si="313"/>
        <v>190</v>
      </c>
      <c r="L1027" s="131">
        <f t="shared" si="314"/>
        <v>190</v>
      </c>
      <c r="M1027" s="132">
        <f t="shared" si="315"/>
        <v>1.0150425700000001</v>
      </c>
      <c r="N1027" s="132">
        <f t="shared" ca="1" si="316"/>
        <v>1.015216031</v>
      </c>
      <c r="O1027" s="131">
        <f t="shared" si="317"/>
        <v>0</v>
      </c>
      <c r="P1027" s="17">
        <f t="shared" ca="1" si="318"/>
        <v>0</v>
      </c>
      <c r="Q1027" s="133">
        <f t="shared" si="319"/>
        <v>0</v>
      </c>
      <c r="R1027" s="134" t="str">
        <f t="shared" si="320"/>
        <v>J=</v>
      </c>
      <c r="S1027" s="136">
        <f t="shared" si="321"/>
        <v>44214</v>
      </c>
      <c r="T1027" s="135">
        <f t="shared" si="322"/>
        <v>0</v>
      </c>
      <c r="U1027" s="12"/>
      <c r="V1027" s="12"/>
      <c r="W1027" s="12"/>
      <c r="X1027" s="12"/>
      <c r="Y1027" s="5"/>
      <c r="Z1027" s="12"/>
      <c r="AA1027" s="12"/>
      <c r="AB1027" s="12"/>
      <c r="AC1027" s="12"/>
      <c r="AD1027" s="12"/>
      <c r="AE1027" s="13"/>
      <c r="AF1027" s="12"/>
      <c r="AG1027" s="1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</row>
    <row r="1028" spans="1:189" ht="12.75" x14ac:dyDescent="0.15">
      <c r="A1028" s="127">
        <f t="shared" si="305"/>
        <v>44140</v>
      </c>
      <c r="B1028" s="145" t="str">
        <f t="shared" ca="1" si="307"/>
        <v>n.d</v>
      </c>
      <c r="C1028" s="128">
        <f t="shared" si="308"/>
        <v>0</v>
      </c>
      <c r="D1028" s="129">
        <f ca="1">IF(A1028&lt;$B$1,VLOOKUP(A1028,[1]DI!$A$4:$B$15000,2),0)</f>
        <v>0</v>
      </c>
      <c r="E1028" s="128">
        <f t="shared" ca="1" si="309"/>
        <v>1</v>
      </c>
      <c r="F1028" s="128">
        <f ca="1">(TRUNC(PRODUCT($E$12:$E1027),16))</f>
        <v>1.1269154332837501</v>
      </c>
      <c r="G1028" s="128">
        <f t="shared" ca="1" si="310"/>
        <v>1.1267228876094899</v>
      </c>
      <c r="H1028" s="128">
        <f t="shared" ca="1" si="311"/>
        <v>1.0001708899999999</v>
      </c>
      <c r="I1028" s="129">
        <f t="shared" si="306"/>
        <v>0.02</v>
      </c>
      <c r="J1028" s="136">
        <f t="shared" si="312"/>
        <v>43860</v>
      </c>
      <c r="K1028" s="130">
        <f t="shared" si="313"/>
        <v>191</v>
      </c>
      <c r="L1028" s="131">
        <f t="shared" si="314"/>
        <v>191</v>
      </c>
      <c r="M1028" s="132">
        <f t="shared" si="315"/>
        <v>1.015122337</v>
      </c>
      <c r="N1028" s="132">
        <f t="shared" ca="1" si="316"/>
        <v>1.0152958110000001</v>
      </c>
      <c r="O1028" s="131">
        <f t="shared" si="317"/>
        <v>0</v>
      </c>
      <c r="P1028" s="17">
        <f t="shared" ca="1" si="318"/>
        <v>0</v>
      </c>
      <c r="Q1028" s="133">
        <f t="shared" si="319"/>
        <v>0</v>
      </c>
      <c r="R1028" s="134" t="str">
        <f t="shared" si="320"/>
        <v>J=</v>
      </c>
      <c r="S1028" s="136">
        <f t="shared" si="321"/>
        <v>44214</v>
      </c>
      <c r="T1028" s="135">
        <f t="shared" si="322"/>
        <v>0</v>
      </c>
      <c r="U1028" s="12"/>
      <c r="V1028" s="12"/>
      <c r="W1028" s="12"/>
      <c r="X1028" s="12"/>
      <c r="Y1028" s="5"/>
      <c r="Z1028" s="12"/>
      <c r="AA1028" s="12"/>
      <c r="AB1028" s="12"/>
      <c r="AC1028" s="12"/>
      <c r="AD1028" s="12"/>
      <c r="AE1028" s="13"/>
      <c r="AF1028" s="12"/>
      <c r="AG1028" s="1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</row>
    <row r="1029" spans="1:189" ht="12.75" x14ac:dyDescent="0.15">
      <c r="A1029" s="127">
        <f t="shared" si="305"/>
        <v>44141</v>
      </c>
      <c r="B1029" s="145" t="str">
        <f t="shared" ca="1" si="307"/>
        <v>n.d</v>
      </c>
      <c r="C1029" s="128">
        <f t="shared" si="308"/>
        <v>0</v>
      </c>
      <c r="D1029" s="129">
        <f ca="1">IF(A1029&lt;$B$1,VLOOKUP(A1029,[1]DI!$A$4:$B$15000,2),0)</f>
        <v>0</v>
      </c>
      <c r="E1029" s="128">
        <f t="shared" ca="1" si="309"/>
        <v>1</v>
      </c>
      <c r="F1029" s="128">
        <f ca="1">(TRUNC(PRODUCT($E$12:$E1028),16))</f>
        <v>1.1269154332837501</v>
      </c>
      <c r="G1029" s="128">
        <f t="shared" ca="1" si="310"/>
        <v>1.1267228876094899</v>
      </c>
      <c r="H1029" s="128">
        <f t="shared" ca="1" si="311"/>
        <v>1.0001708899999999</v>
      </c>
      <c r="I1029" s="129">
        <f t="shared" si="306"/>
        <v>0.02</v>
      </c>
      <c r="J1029" s="136">
        <f t="shared" si="312"/>
        <v>43860</v>
      </c>
      <c r="K1029" s="130">
        <f t="shared" si="313"/>
        <v>192</v>
      </c>
      <c r="L1029" s="131">
        <f t="shared" si="314"/>
        <v>192</v>
      </c>
      <c r="M1029" s="132">
        <f t="shared" si="315"/>
        <v>1.0152021099999999</v>
      </c>
      <c r="N1029" s="132">
        <f t="shared" ca="1" si="316"/>
        <v>1.0153755980000001</v>
      </c>
      <c r="O1029" s="131">
        <f t="shared" si="317"/>
        <v>0</v>
      </c>
      <c r="P1029" s="17">
        <f t="shared" ca="1" si="318"/>
        <v>0</v>
      </c>
      <c r="Q1029" s="133">
        <f t="shared" si="319"/>
        <v>0</v>
      </c>
      <c r="R1029" s="134" t="str">
        <f t="shared" si="320"/>
        <v>J=</v>
      </c>
      <c r="S1029" s="136">
        <f t="shared" si="321"/>
        <v>44214</v>
      </c>
      <c r="T1029" s="135">
        <f t="shared" si="322"/>
        <v>0</v>
      </c>
      <c r="U1029" s="12"/>
      <c r="V1029" s="12"/>
      <c r="W1029" s="12"/>
      <c r="X1029" s="12"/>
      <c r="Y1029" s="5"/>
      <c r="Z1029" s="12"/>
      <c r="AA1029" s="12"/>
      <c r="AB1029" s="12"/>
      <c r="AC1029" s="12"/>
      <c r="AD1029" s="12"/>
      <c r="AE1029" s="13"/>
      <c r="AF1029" s="12"/>
      <c r="AG1029" s="1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</row>
    <row r="1030" spans="1:189" ht="12.75" x14ac:dyDescent="0.15">
      <c r="A1030" s="127">
        <f t="shared" si="305"/>
        <v>44142</v>
      </c>
      <c r="B1030" s="145" t="str">
        <f t="shared" ca="1" si="307"/>
        <v>n.d</v>
      </c>
      <c r="C1030" s="128">
        <f t="shared" si="308"/>
        <v>0</v>
      </c>
      <c r="D1030" s="129">
        <f ca="1">IF(A1030&lt;$B$1,VLOOKUP(A1030,[1]DI!$A$4:$B$15000,2),0)</f>
        <v>0</v>
      </c>
      <c r="E1030" s="128">
        <f t="shared" ca="1" si="309"/>
        <v>1</v>
      </c>
      <c r="F1030" s="128">
        <f ca="1">(TRUNC(PRODUCT($E$12:$E1029),16))</f>
        <v>1.1269154332837501</v>
      </c>
      <c r="G1030" s="128">
        <f t="shared" ca="1" si="310"/>
        <v>1.1267228876094899</v>
      </c>
      <c r="H1030" s="128">
        <f t="shared" ca="1" si="311"/>
        <v>1.0001708899999999</v>
      </c>
      <c r="I1030" s="129">
        <f t="shared" si="306"/>
        <v>0.02</v>
      </c>
      <c r="J1030" s="136">
        <f t="shared" si="312"/>
        <v>43860</v>
      </c>
      <c r="K1030" s="130">
        <f t="shared" si="313"/>
        <v>192</v>
      </c>
      <c r="L1030" s="131">
        <f t="shared" si="314"/>
        <v>193</v>
      </c>
      <c r="M1030" s="132">
        <f t="shared" si="315"/>
        <v>1.01528189</v>
      </c>
      <c r="N1030" s="132">
        <f t="shared" ca="1" si="316"/>
        <v>1.015455392</v>
      </c>
      <c r="O1030" s="131">
        <f t="shared" si="317"/>
        <v>0</v>
      </c>
      <c r="P1030" s="17">
        <f t="shared" ca="1" si="318"/>
        <v>0</v>
      </c>
      <c r="Q1030" s="133">
        <f t="shared" si="319"/>
        <v>0</v>
      </c>
      <c r="R1030" s="134" t="str">
        <f t="shared" si="320"/>
        <v>J=</v>
      </c>
      <c r="S1030" s="136">
        <f t="shared" si="321"/>
        <v>44214</v>
      </c>
      <c r="T1030" s="135">
        <f t="shared" si="322"/>
        <v>0</v>
      </c>
      <c r="U1030" s="12"/>
      <c r="V1030" s="12"/>
      <c r="W1030" s="12"/>
      <c r="X1030" s="12"/>
      <c r="Y1030" s="5"/>
      <c r="Z1030" s="12"/>
      <c r="AA1030" s="12"/>
      <c r="AB1030" s="12"/>
      <c r="AC1030" s="12"/>
      <c r="AD1030" s="12"/>
      <c r="AE1030" s="13"/>
      <c r="AF1030" s="12"/>
      <c r="AG1030" s="1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</row>
    <row r="1031" spans="1:189" ht="12.75" x14ac:dyDescent="0.15">
      <c r="A1031" s="127">
        <f t="shared" si="305"/>
        <v>44143</v>
      </c>
      <c r="B1031" s="145" t="str">
        <f t="shared" ca="1" si="307"/>
        <v>n.d</v>
      </c>
      <c r="C1031" s="128">
        <f t="shared" si="308"/>
        <v>0</v>
      </c>
      <c r="D1031" s="129">
        <f ca="1">IF(A1031&lt;$B$1,VLOOKUP(A1031,[1]DI!$A$4:$B$15000,2),0)</f>
        <v>0</v>
      </c>
      <c r="E1031" s="128">
        <f t="shared" ca="1" si="309"/>
        <v>1</v>
      </c>
      <c r="F1031" s="128">
        <f ca="1">(TRUNC(PRODUCT($E$12:$E1030),16))</f>
        <v>1.1269154332837501</v>
      </c>
      <c r="G1031" s="128">
        <f t="shared" ca="1" si="310"/>
        <v>1.1267228876094899</v>
      </c>
      <c r="H1031" s="128">
        <f t="shared" ca="1" si="311"/>
        <v>1.0001708899999999</v>
      </c>
      <c r="I1031" s="129">
        <f t="shared" si="306"/>
        <v>0.02</v>
      </c>
      <c r="J1031" s="136">
        <f t="shared" si="312"/>
        <v>43860</v>
      </c>
      <c r="K1031" s="130">
        <f t="shared" si="313"/>
        <v>192</v>
      </c>
      <c r="L1031" s="131">
        <f t="shared" si="314"/>
        <v>193</v>
      </c>
      <c r="M1031" s="132">
        <f t="shared" si="315"/>
        <v>1.01528189</v>
      </c>
      <c r="N1031" s="132">
        <f t="shared" ca="1" si="316"/>
        <v>1.015455392</v>
      </c>
      <c r="O1031" s="131">
        <f t="shared" si="317"/>
        <v>0</v>
      </c>
      <c r="P1031" s="17">
        <f t="shared" ca="1" si="318"/>
        <v>0</v>
      </c>
      <c r="Q1031" s="133">
        <f t="shared" si="319"/>
        <v>0</v>
      </c>
      <c r="R1031" s="134" t="str">
        <f t="shared" si="320"/>
        <v>J=</v>
      </c>
      <c r="S1031" s="136">
        <f t="shared" si="321"/>
        <v>44214</v>
      </c>
      <c r="T1031" s="135">
        <f t="shared" si="322"/>
        <v>0</v>
      </c>
      <c r="U1031" s="12"/>
      <c r="V1031" s="12"/>
      <c r="W1031" s="12"/>
      <c r="X1031" s="12"/>
      <c r="Y1031" s="5"/>
      <c r="Z1031" s="12"/>
      <c r="AA1031" s="12"/>
      <c r="AB1031" s="12"/>
      <c r="AC1031" s="12"/>
      <c r="AD1031" s="12"/>
      <c r="AE1031" s="13"/>
      <c r="AF1031" s="12"/>
      <c r="AG1031" s="1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</row>
    <row r="1032" spans="1:189" ht="12.75" x14ac:dyDescent="0.15">
      <c r="A1032" s="127">
        <f t="shared" si="305"/>
        <v>44144</v>
      </c>
      <c r="B1032" s="145" t="str">
        <f t="shared" ca="1" si="307"/>
        <v>n.d</v>
      </c>
      <c r="C1032" s="128">
        <f t="shared" si="308"/>
        <v>0</v>
      </c>
      <c r="D1032" s="129">
        <f ca="1">IF(A1032&lt;$B$1,VLOOKUP(A1032,[1]DI!$A$4:$B$15000,2),0)</f>
        <v>0</v>
      </c>
      <c r="E1032" s="128">
        <f t="shared" ca="1" si="309"/>
        <v>1</v>
      </c>
      <c r="F1032" s="128">
        <f ca="1">(TRUNC(PRODUCT($E$12:$E1031),16))</f>
        <v>1.1269154332837501</v>
      </c>
      <c r="G1032" s="128">
        <f t="shared" ca="1" si="310"/>
        <v>1.1267228876094899</v>
      </c>
      <c r="H1032" s="128">
        <f t="shared" ca="1" si="311"/>
        <v>1.0001708899999999</v>
      </c>
      <c r="I1032" s="129">
        <f t="shared" si="306"/>
        <v>0.02</v>
      </c>
      <c r="J1032" s="136">
        <f t="shared" si="312"/>
        <v>43860</v>
      </c>
      <c r="K1032" s="130">
        <f t="shared" si="313"/>
        <v>193</v>
      </c>
      <c r="L1032" s="131">
        <f t="shared" si="314"/>
        <v>193</v>
      </c>
      <c r="M1032" s="132">
        <f t="shared" si="315"/>
        <v>1.01528189</v>
      </c>
      <c r="N1032" s="132">
        <f t="shared" ca="1" si="316"/>
        <v>1.015455392</v>
      </c>
      <c r="O1032" s="131">
        <f t="shared" si="317"/>
        <v>0</v>
      </c>
      <c r="P1032" s="17">
        <f t="shared" ca="1" si="318"/>
        <v>0</v>
      </c>
      <c r="Q1032" s="133">
        <f t="shared" si="319"/>
        <v>0</v>
      </c>
      <c r="R1032" s="134" t="str">
        <f t="shared" si="320"/>
        <v>J=</v>
      </c>
      <c r="S1032" s="136">
        <f t="shared" si="321"/>
        <v>44214</v>
      </c>
      <c r="T1032" s="135">
        <f t="shared" si="322"/>
        <v>0</v>
      </c>
      <c r="U1032" s="12"/>
      <c r="V1032" s="12"/>
      <c r="W1032" s="12"/>
      <c r="X1032" s="12"/>
      <c r="Y1032" s="5"/>
      <c r="Z1032" s="12"/>
      <c r="AA1032" s="12"/>
      <c r="AB1032" s="12"/>
      <c r="AC1032" s="12"/>
      <c r="AD1032" s="12"/>
      <c r="AE1032" s="13"/>
      <c r="AF1032" s="12"/>
      <c r="AG1032" s="1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</row>
    <row r="1033" spans="1:189" ht="12.75" x14ac:dyDescent="0.15">
      <c r="A1033" s="127">
        <f t="shared" si="305"/>
        <v>44145</v>
      </c>
      <c r="B1033" s="145" t="str">
        <f t="shared" ca="1" si="307"/>
        <v>n.d</v>
      </c>
      <c r="C1033" s="128">
        <f t="shared" si="308"/>
        <v>0</v>
      </c>
      <c r="D1033" s="129">
        <f ca="1">IF(A1033&lt;$B$1,VLOOKUP(A1033,[1]DI!$A$4:$B$15000,2),0)</f>
        <v>0</v>
      </c>
      <c r="E1033" s="128">
        <f t="shared" ca="1" si="309"/>
        <v>1</v>
      </c>
      <c r="F1033" s="128">
        <f ca="1">(TRUNC(PRODUCT($E$12:$E1032),16))</f>
        <v>1.1269154332837501</v>
      </c>
      <c r="G1033" s="128">
        <f t="shared" ca="1" si="310"/>
        <v>1.1267228876094899</v>
      </c>
      <c r="H1033" s="128">
        <f t="shared" ca="1" si="311"/>
        <v>1.0001708899999999</v>
      </c>
      <c r="I1033" s="129">
        <f t="shared" si="306"/>
        <v>0.02</v>
      </c>
      <c r="J1033" s="136">
        <f t="shared" si="312"/>
        <v>43860</v>
      </c>
      <c r="K1033" s="130">
        <f t="shared" si="313"/>
        <v>194</v>
      </c>
      <c r="L1033" s="131">
        <f t="shared" si="314"/>
        <v>194</v>
      </c>
      <c r="M1033" s="132">
        <f t="shared" si="315"/>
        <v>1.0153616759999999</v>
      </c>
      <c r="N1033" s="132">
        <f t="shared" ca="1" si="316"/>
        <v>1.0155351909999999</v>
      </c>
      <c r="O1033" s="131">
        <f t="shared" si="317"/>
        <v>0</v>
      </c>
      <c r="P1033" s="17">
        <f t="shared" ca="1" si="318"/>
        <v>0</v>
      </c>
      <c r="Q1033" s="133">
        <f t="shared" si="319"/>
        <v>0</v>
      </c>
      <c r="R1033" s="134" t="str">
        <f t="shared" si="320"/>
        <v>J=</v>
      </c>
      <c r="S1033" s="136">
        <f t="shared" si="321"/>
        <v>44214</v>
      </c>
      <c r="T1033" s="135">
        <f t="shared" si="322"/>
        <v>0</v>
      </c>
      <c r="U1033" s="12"/>
      <c r="V1033" s="12"/>
      <c r="W1033" s="12"/>
      <c r="X1033" s="12"/>
      <c r="Y1033" s="5"/>
      <c r="Z1033" s="12"/>
      <c r="AA1033" s="12"/>
      <c r="AB1033" s="12"/>
      <c r="AC1033" s="12"/>
      <c r="AD1033" s="12"/>
      <c r="AE1033" s="13"/>
      <c r="AF1033" s="12"/>
      <c r="AG1033" s="1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</row>
    <row r="1034" spans="1:189" ht="12.75" x14ac:dyDescent="0.15">
      <c r="A1034" s="127">
        <f t="shared" si="305"/>
        <v>44146</v>
      </c>
      <c r="B1034" s="145" t="str">
        <f t="shared" ca="1" si="307"/>
        <v>n.d</v>
      </c>
      <c r="C1034" s="128">
        <f t="shared" si="308"/>
        <v>0</v>
      </c>
      <c r="D1034" s="129">
        <f ca="1">IF(A1034&lt;$B$1,VLOOKUP(A1034,[1]DI!$A$4:$B$15000,2),0)</f>
        <v>0</v>
      </c>
      <c r="E1034" s="128">
        <f t="shared" ca="1" si="309"/>
        <v>1</v>
      </c>
      <c r="F1034" s="128">
        <f ca="1">(TRUNC(PRODUCT($E$12:$E1033),16))</f>
        <v>1.1269154332837501</v>
      </c>
      <c r="G1034" s="128">
        <f t="shared" ca="1" si="310"/>
        <v>1.1267228876094899</v>
      </c>
      <c r="H1034" s="128">
        <f t="shared" ca="1" si="311"/>
        <v>1.0001708899999999</v>
      </c>
      <c r="I1034" s="129">
        <f t="shared" si="306"/>
        <v>0.02</v>
      </c>
      <c r="J1034" s="136">
        <f t="shared" si="312"/>
        <v>43860</v>
      </c>
      <c r="K1034" s="130">
        <f t="shared" si="313"/>
        <v>195</v>
      </c>
      <c r="L1034" s="131">
        <f t="shared" si="314"/>
        <v>195</v>
      </c>
      <c r="M1034" s="132">
        <f t="shared" si="315"/>
        <v>1.0154414679999999</v>
      </c>
      <c r="N1034" s="132">
        <f t="shared" ca="1" si="316"/>
        <v>1.0156149969999999</v>
      </c>
      <c r="O1034" s="131">
        <f t="shared" si="317"/>
        <v>0</v>
      </c>
      <c r="P1034" s="17">
        <f t="shared" ca="1" si="318"/>
        <v>0</v>
      </c>
      <c r="Q1034" s="133">
        <f t="shared" si="319"/>
        <v>0</v>
      </c>
      <c r="R1034" s="134" t="str">
        <f t="shared" si="320"/>
        <v>J=</v>
      </c>
      <c r="S1034" s="136">
        <f t="shared" si="321"/>
        <v>44214</v>
      </c>
      <c r="T1034" s="135">
        <f t="shared" si="322"/>
        <v>0</v>
      </c>
      <c r="U1034" s="12"/>
      <c r="V1034" s="12"/>
      <c r="W1034" s="12"/>
      <c r="X1034" s="12"/>
      <c r="Y1034" s="5"/>
      <c r="Z1034" s="12"/>
      <c r="AA1034" s="12"/>
      <c r="AB1034" s="12"/>
      <c r="AC1034" s="12"/>
      <c r="AD1034" s="12"/>
      <c r="AE1034" s="13"/>
      <c r="AF1034" s="12"/>
      <c r="AG1034" s="1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</row>
    <row r="1035" spans="1:189" ht="12.75" x14ac:dyDescent="0.15">
      <c r="A1035" s="127">
        <f t="shared" si="305"/>
        <v>44147</v>
      </c>
      <c r="B1035" s="145" t="str">
        <f t="shared" ca="1" si="307"/>
        <v>n.d</v>
      </c>
      <c r="C1035" s="128">
        <f t="shared" si="308"/>
        <v>0</v>
      </c>
      <c r="D1035" s="129">
        <f ca="1">IF(A1035&lt;$B$1,VLOOKUP(A1035,[1]DI!$A$4:$B$15000,2),0)</f>
        <v>0</v>
      </c>
      <c r="E1035" s="128">
        <f t="shared" ca="1" si="309"/>
        <v>1</v>
      </c>
      <c r="F1035" s="128">
        <f ca="1">(TRUNC(PRODUCT($E$12:$E1034),16))</f>
        <v>1.1269154332837501</v>
      </c>
      <c r="G1035" s="128">
        <f t="shared" ca="1" si="310"/>
        <v>1.1267228876094899</v>
      </c>
      <c r="H1035" s="128">
        <f t="shared" ca="1" si="311"/>
        <v>1.0001708899999999</v>
      </c>
      <c r="I1035" s="129">
        <f t="shared" si="306"/>
        <v>0.02</v>
      </c>
      <c r="J1035" s="136">
        <f t="shared" si="312"/>
        <v>43860</v>
      </c>
      <c r="K1035" s="130">
        <f t="shared" si="313"/>
        <v>196</v>
      </c>
      <c r="L1035" s="131">
        <f t="shared" si="314"/>
        <v>196</v>
      </c>
      <c r="M1035" s="132">
        <f t="shared" si="315"/>
        <v>1.0155212659999999</v>
      </c>
      <c r="N1035" s="132">
        <f t="shared" ca="1" si="316"/>
        <v>1.0156948079999999</v>
      </c>
      <c r="O1035" s="131">
        <f t="shared" si="317"/>
        <v>0</v>
      </c>
      <c r="P1035" s="17">
        <f t="shared" ca="1" si="318"/>
        <v>0</v>
      </c>
      <c r="Q1035" s="133">
        <f t="shared" si="319"/>
        <v>0</v>
      </c>
      <c r="R1035" s="134" t="str">
        <f t="shared" si="320"/>
        <v>J=</v>
      </c>
      <c r="S1035" s="136">
        <f t="shared" si="321"/>
        <v>44214</v>
      </c>
      <c r="T1035" s="135">
        <f t="shared" si="322"/>
        <v>0</v>
      </c>
      <c r="U1035" s="12"/>
      <c r="V1035" s="12"/>
      <c r="W1035" s="12"/>
      <c r="X1035" s="12"/>
      <c r="Y1035" s="5"/>
      <c r="Z1035" s="12"/>
      <c r="AA1035" s="12"/>
      <c r="AB1035" s="12"/>
      <c r="AC1035" s="12"/>
      <c r="AD1035" s="12"/>
      <c r="AE1035" s="13"/>
      <c r="AF1035" s="12"/>
      <c r="AG1035" s="1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</row>
    <row r="1036" spans="1:189" ht="12.75" x14ac:dyDescent="0.15">
      <c r="A1036" s="127">
        <f t="shared" si="305"/>
        <v>44148</v>
      </c>
      <c r="B1036" s="145" t="str">
        <f t="shared" ca="1" si="307"/>
        <v>n.d</v>
      </c>
      <c r="C1036" s="128">
        <f t="shared" si="308"/>
        <v>0</v>
      </c>
      <c r="D1036" s="129">
        <f ca="1">IF(A1036&lt;$B$1,VLOOKUP(A1036,[1]DI!$A$4:$B$15000,2),0)</f>
        <v>0</v>
      </c>
      <c r="E1036" s="128">
        <f t="shared" ca="1" si="309"/>
        <v>1</v>
      </c>
      <c r="F1036" s="128">
        <f ca="1">(TRUNC(PRODUCT($E$12:$E1035),16))</f>
        <v>1.1269154332837501</v>
      </c>
      <c r="G1036" s="128">
        <f t="shared" ca="1" si="310"/>
        <v>1.1267228876094899</v>
      </c>
      <c r="H1036" s="128">
        <f t="shared" ca="1" si="311"/>
        <v>1.0001708899999999</v>
      </c>
      <c r="I1036" s="129">
        <f t="shared" si="306"/>
        <v>0.02</v>
      </c>
      <c r="J1036" s="136">
        <f t="shared" si="312"/>
        <v>43860</v>
      </c>
      <c r="K1036" s="130">
        <f t="shared" si="313"/>
        <v>197</v>
      </c>
      <c r="L1036" s="131">
        <f t="shared" si="314"/>
        <v>197</v>
      </c>
      <c r="M1036" s="132">
        <f t="shared" si="315"/>
        <v>1.0156010710000001</v>
      </c>
      <c r="N1036" s="132">
        <f t="shared" ca="1" si="316"/>
        <v>1.0157746270000001</v>
      </c>
      <c r="O1036" s="131">
        <f t="shared" si="317"/>
        <v>0</v>
      </c>
      <c r="P1036" s="17">
        <f t="shared" ca="1" si="318"/>
        <v>0</v>
      </c>
      <c r="Q1036" s="133">
        <f t="shared" si="319"/>
        <v>0</v>
      </c>
      <c r="R1036" s="134" t="str">
        <f t="shared" si="320"/>
        <v>J=</v>
      </c>
      <c r="S1036" s="136">
        <f t="shared" si="321"/>
        <v>44214</v>
      </c>
      <c r="T1036" s="135">
        <f t="shared" si="322"/>
        <v>0</v>
      </c>
      <c r="U1036" s="12"/>
      <c r="V1036" s="12"/>
      <c r="W1036" s="12"/>
      <c r="X1036" s="12"/>
      <c r="Y1036" s="5"/>
      <c r="Z1036" s="12"/>
      <c r="AA1036" s="12"/>
      <c r="AB1036" s="12"/>
      <c r="AC1036" s="12"/>
      <c r="AD1036" s="12"/>
      <c r="AE1036" s="13"/>
      <c r="AF1036" s="12"/>
      <c r="AG1036" s="1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</row>
    <row r="1037" spans="1:189" ht="12.75" x14ac:dyDescent="0.15">
      <c r="A1037" s="127">
        <f t="shared" ref="A1037:A1100" si="323">(A1036+1)</f>
        <v>44149</v>
      </c>
      <c r="B1037" s="145" t="str">
        <f t="shared" ca="1" si="307"/>
        <v>n.d</v>
      </c>
      <c r="C1037" s="128">
        <f t="shared" si="308"/>
        <v>0</v>
      </c>
      <c r="D1037" s="129">
        <f ca="1">IF(A1037&lt;$B$1,VLOOKUP(A1037,[1]DI!$A$4:$B$15000,2),0)</f>
        <v>0</v>
      </c>
      <c r="E1037" s="128">
        <f t="shared" ca="1" si="309"/>
        <v>1</v>
      </c>
      <c r="F1037" s="128">
        <f ca="1">(TRUNC(PRODUCT($E$12:$E1036),16))</f>
        <v>1.1269154332837501</v>
      </c>
      <c r="G1037" s="128">
        <f t="shared" ca="1" si="310"/>
        <v>1.1267228876094899</v>
      </c>
      <c r="H1037" s="128">
        <f t="shared" ca="1" si="311"/>
        <v>1.0001708899999999</v>
      </c>
      <c r="I1037" s="129">
        <f t="shared" ref="I1037:I1100" si="324">I1036</f>
        <v>0.02</v>
      </c>
      <c r="J1037" s="136">
        <f t="shared" si="312"/>
        <v>43860</v>
      </c>
      <c r="K1037" s="130">
        <f t="shared" si="313"/>
        <v>197</v>
      </c>
      <c r="L1037" s="131">
        <f t="shared" si="314"/>
        <v>198</v>
      </c>
      <c r="M1037" s="132">
        <f t="shared" si="315"/>
        <v>1.0156808820000001</v>
      </c>
      <c r="N1037" s="132">
        <f t="shared" ca="1" si="316"/>
        <v>1.0158544519999999</v>
      </c>
      <c r="O1037" s="131">
        <f t="shared" si="317"/>
        <v>0</v>
      </c>
      <c r="P1037" s="17">
        <f t="shared" ca="1" si="318"/>
        <v>0</v>
      </c>
      <c r="Q1037" s="133">
        <f t="shared" si="319"/>
        <v>0</v>
      </c>
      <c r="R1037" s="134" t="str">
        <f t="shared" si="320"/>
        <v>J=</v>
      </c>
      <c r="S1037" s="136">
        <f t="shared" si="321"/>
        <v>44214</v>
      </c>
      <c r="T1037" s="135">
        <f t="shared" si="322"/>
        <v>0</v>
      </c>
      <c r="U1037" s="12"/>
      <c r="V1037" s="12"/>
      <c r="W1037" s="12"/>
      <c r="X1037" s="12"/>
      <c r="Y1037" s="5"/>
      <c r="Z1037" s="12"/>
      <c r="AA1037" s="12"/>
      <c r="AB1037" s="12"/>
      <c r="AC1037" s="12"/>
      <c r="AD1037" s="12"/>
      <c r="AE1037" s="13"/>
      <c r="AF1037" s="12"/>
      <c r="AG1037" s="1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</row>
    <row r="1038" spans="1:189" ht="12.75" x14ac:dyDescent="0.15">
      <c r="A1038" s="127">
        <f t="shared" si="323"/>
        <v>44150</v>
      </c>
      <c r="B1038" s="145" t="str">
        <f t="shared" ca="1" si="307"/>
        <v>n.d</v>
      </c>
      <c r="C1038" s="128">
        <f t="shared" si="308"/>
        <v>0</v>
      </c>
      <c r="D1038" s="129">
        <f ca="1">IF(A1038&lt;$B$1,VLOOKUP(A1038,[1]DI!$A$4:$B$15000,2),0)</f>
        <v>0</v>
      </c>
      <c r="E1038" s="128">
        <f t="shared" ca="1" si="309"/>
        <v>1</v>
      </c>
      <c r="F1038" s="128">
        <f ca="1">(TRUNC(PRODUCT($E$12:$E1037),16))</f>
        <v>1.1269154332837501</v>
      </c>
      <c r="G1038" s="128">
        <f t="shared" ca="1" si="310"/>
        <v>1.1267228876094899</v>
      </c>
      <c r="H1038" s="128">
        <f t="shared" ca="1" si="311"/>
        <v>1.0001708899999999</v>
      </c>
      <c r="I1038" s="129">
        <f t="shared" si="324"/>
        <v>0.02</v>
      </c>
      <c r="J1038" s="136">
        <f t="shared" si="312"/>
        <v>43860</v>
      </c>
      <c r="K1038" s="130">
        <f t="shared" si="313"/>
        <v>197</v>
      </c>
      <c r="L1038" s="131">
        <f t="shared" si="314"/>
        <v>198</v>
      </c>
      <c r="M1038" s="132">
        <f t="shared" si="315"/>
        <v>1.0156808820000001</v>
      </c>
      <c r="N1038" s="132">
        <f t="shared" ca="1" si="316"/>
        <v>1.0158544519999999</v>
      </c>
      <c r="O1038" s="131">
        <f t="shared" si="317"/>
        <v>0</v>
      </c>
      <c r="P1038" s="17">
        <f t="shared" ca="1" si="318"/>
        <v>0</v>
      </c>
      <c r="Q1038" s="133">
        <f t="shared" si="319"/>
        <v>0</v>
      </c>
      <c r="R1038" s="134" t="str">
        <f t="shared" si="320"/>
        <v>J=</v>
      </c>
      <c r="S1038" s="136">
        <f t="shared" si="321"/>
        <v>44214</v>
      </c>
      <c r="T1038" s="135">
        <f t="shared" si="322"/>
        <v>0</v>
      </c>
      <c r="U1038" s="12"/>
      <c r="V1038" s="12"/>
      <c r="W1038" s="12"/>
      <c r="X1038" s="12"/>
      <c r="Y1038" s="5"/>
      <c r="Z1038" s="12"/>
      <c r="AA1038" s="12"/>
      <c r="AB1038" s="12"/>
      <c r="AC1038" s="12"/>
      <c r="AD1038" s="12"/>
      <c r="AE1038" s="13"/>
      <c r="AF1038" s="12"/>
      <c r="AG1038" s="1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</row>
    <row r="1039" spans="1:189" ht="12.75" x14ac:dyDescent="0.15">
      <c r="A1039" s="127">
        <f t="shared" si="323"/>
        <v>44151</v>
      </c>
      <c r="B1039" s="145" t="str">
        <f t="shared" ca="1" si="307"/>
        <v>n.d</v>
      </c>
      <c r="C1039" s="128">
        <f t="shared" si="308"/>
        <v>0</v>
      </c>
      <c r="D1039" s="129">
        <f ca="1">IF(A1039&lt;$B$1,VLOOKUP(A1039,[1]DI!$A$4:$B$15000,2),0)</f>
        <v>0</v>
      </c>
      <c r="E1039" s="128">
        <f t="shared" ca="1" si="309"/>
        <v>1</v>
      </c>
      <c r="F1039" s="128">
        <f ca="1">(TRUNC(PRODUCT($E$12:$E1038),16))</f>
        <v>1.1269154332837501</v>
      </c>
      <c r="G1039" s="128">
        <f t="shared" ca="1" si="310"/>
        <v>1.1267228876094899</v>
      </c>
      <c r="H1039" s="128">
        <f t="shared" ca="1" si="311"/>
        <v>1.0001708899999999</v>
      </c>
      <c r="I1039" s="129">
        <f t="shared" si="324"/>
        <v>0.02</v>
      </c>
      <c r="J1039" s="136">
        <f t="shared" si="312"/>
        <v>43860</v>
      </c>
      <c r="K1039" s="130">
        <f t="shared" si="313"/>
        <v>198</v>
      </c>
      <c r="L1039" s="131">
        <f t="shared" si="314"/>
        <v>198</v>
      </c>
      <c r="M1039" s="132">
        <f t="shared" si="315"/>
        <v>1.0156808820000001</v>
      </c>
      <c r="N1039" s="132">
        <f t="shared" ca="1" si="316"/>
        <v>1.0158544519999999</v>
      </c>
      <c r="O1039" s="131">
        <f t="shared" si="317"/>
        <v>0</v>
      </c>
      <c r="P1039" s="17">
        <f t="shared" ca="1" si="318"/>
        <v>0</v>
      </c>
      <c r="Q1039" s="133">
        <f t="shared" si="319"/>
        <v>0</v>
      </c>
      <c r="R1039" s="134" t="str">
        <f t="shared" si="320"/>
        <v>J=</v>
      </c>
      <c r="S1039" s="136">
        <f t="shared" si="321"/>
        <v>44214</v>
      </c>
      <c r="T1039" s="135">
        <f t="shared" si="322"/>
        <v>0</v>
      </c>
      <c r="U1039" s="12"/>
      <c r="V1039" s="12"/>
      <c r="W1039" s="12"/>
      <c r="X1039" s="12"/>
      <c r="Y1039" s="5"/>
      <c r="Z1039" s="12"/>
      <c r="AA1039" s="12"/>
      <c r="AB1039" s="12"/>
      <c r="AC1039" s="12"/>
      <c r="AD1039" s="12"/>
      <c r="AE1039" s="13"/>
      <c r="AF1039" s="12"/>
      <c r="AG1039" s="1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</row>
    <row r="1040" spans="1:189" ht="12.75" x14ac:dyDescent="0.15">
      <c r="A1040" s="127">
        <f t="shared" si="323"/>
        <v>44152</v>
      </c>
      <c r="B1040" s="145" t="str">
        <f t="shared" ca="1" si="307"/>
        <v>n.d</v>
      </c>
      <c r="C1040" s="128">
        <f t="shared" si="308"/>
        <v>0</v>
      </c>
      <c r="D1040" s="129">
        <f ca="1">IF(A1040&lt;$B$1,VLOOKUP(A1040,[1]DI!$A$4:$B$15000,2),0)</f>
        <v>0</v>
      </c>
      <c r="E1040" s="128">
        <f t="shared" ca="1" si="309"/>
        <v>1</v>
      </c>
      <c r="F1040" s="128">
        <f ca="1">(TRUNC(PRODUCT($E$12:$E1039),16))</f>
        <v>1.1269154332837501</v>
      </c>
      <c r="G1040" s="128">
        <f t="shared" ca="1" si="310"/>
        <v>1.1267228876094899</v>
      </c>
      <c r="H1040" s="128">
        <f t="shared" ca="1" si="311"/>
        <v>1.0001708899999999</v>
      </c>
      <c r="I1040" s="129">
        <f t="shared" si="324"/>
        <v>0.02</v>
      </c>
      <c r="J1040" s="136">
        <f t="shared" si="312"/>
        <v>43860</v>
      </c>
      <c r="K1040" s="130">
        <f t="shared" si="313"/>
        <v>199</v>
      </c>
      <c r="L1040" s="131">
        <f t="shared" si="314"/>
        <v>199</v>
      </c>
      <c r="M1040" s="132">
        <f t="shared" si="315"/>
        <v>1.0157606990000001</v>
      </c>
      <c r="N1040" s="132">
        <f t="shared" ca="1" si="316"/>
        <v>1.0159342819999999</v>
      </c>
      <c r="O1040" s="131">
        <f t="shared" si="317"/>
        <v>0</v>
      </c>
      <c r="P1040" s="17">
        <f t="shared" ca="1" si="318"/>
        <v>0</v>
      </c>
      <c r="Q1040" s="133">
        <f t="shared" si="319"/>
        <v>0</v>
      </c>
      <c r="R1040" s="134" t="str">
        <f t="shared" si="320"/>
        <v>J=</v>
      </c>
      <c r="S1040" s="136">
        <f t="shared" si="321"/>
        <v>44214</v>
      </c>
      <c r="T1040" s="135">
        <f t="shared" si="322"/>
        <v>0</v>
      </c>
      <c r="U1040" s="12"/>
      <c r="V1040" s="12"/>
      <c r="W1040" s="12"/>
      <c r="X1040" s="12"/>
      <c r="Y1040" s="5"/>
      <c r="Z1040" s="12"/>
      <c r="AA1040" s="12"/>
      <c r="AB1040" s="12"/>
      <c r="AC1040" s="12"/>
      <c r="AD1040" s="12"/>
      <c r="AE1040" s="13"/>
      <c r="AF1040" s="12"/>
      <c r="AG1040" s="1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</row>
    <row r="1041" spans="1:189" ht="12.75" x14ac:dyDescent="0.15">
      <c r="A1041" s="127">
        <f t="shared" si="323"/>
        <v>44153</v>
      </c>
      <c r="B1041" s="145" t="str">
        <f t="shared" ca="1" si="307"/>
        <v>n.d</v>
      </c>
      <c r="C1041" s="128">
        <f t="shared" si="308"/>
        <v>0</v>
      </c>
      <c r="D1041" s="129">
        <f ca="1">IF(A1041&lt;$B$1,VLOOKUP(A1041,[1]DI!$A$4:$B$15000,2),0)</f>
        <v>0</v>
      </c>
      <c r="E1041" s="128">
        <f t="shared" ca="1" si="309"/>
        <v>1</v>
      </c>
      <c r="F1041" s="128">
        <f ca="1">(TRUNC(PRODUCT($E$12:$E1040),16))</f>
        <v>1.1269154332837501</v>
      </c>
      <c r="G1041" s="128">
        <f t="shared" ca="1" si="310"/>
        <v>1.1267228876094899</v>
      </c>
      <c r="H1041" s="128">
        <f t="shared" ca="1" si="311"/>
        <v>1.0001708899999999</v>
      </c>
      <c r="I1041" s="129">
        <f t="shared" si="324"/>
        <v>0.02</v>
      </c>
      <c r="J1041" s="136">
        <f t="shared" si="312"/>
        <v>43860</v>
      </c>
      <c r="K1041" s="130">
        <f t="shared" si="313"/>
        <v>200</v>
      </c>
      <c r="L1041" s="131">
        <f t="shared" si="314"/>
        <v>200</v>
      </c>
      <c r="M1041" s="132">
        <f t="shared" si="315"/>
        <v>1.0158405230000001</v>
      </c>
      <c r="N1041" s="132">
        <f t="shared" ca="1" si="316"/>
        <v>1.0160141199999999</v>
      </c>
      <c r="O1041" s="131">
        <f t="shared" si="317"/>
        <v>0</v>
      </c>
      <c r="P1041" s="17">
        <f t="shared" ca="1" si="318"/>
        <v>0</v>
      </c>
      <c r="Q1041" s="133">
        <f t="shared" si="319"/>
        <v>0</v>
      </c>
      <c r="R1041" s="134" t="str">
        <f t="shared" si="320"/>
        <v>J=</v>
      </c>
      <c r="S1041" s="136">
        <f t="shared" si="321"/>
        <v>44214</v>
      </c>
      <c r="T1041" s="135">
        <f t="shared" si="322"/>
        <v>0</v>
      </c>
      <c r="U1041" s="12"/>
      <c r="V1041" s="12"/>
      <c r="W1041" s="12"/>
      <c r="X1041" s="12"/>
      <c r="Y1041" s="5"/>
      <c r="Z1041" s="12"/>
      <c r="AA1041" s="12"/>
      <c r="AB1041" s="12"/>
      <c r="AC1041" s="12"/>
      <c r="AD1041" s="12"/>
      <c r="AE1041" s="13"/>
      <c r="AF1041" s="12"/>
      <c r="AG1041" s="1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</row>
    <row r="1042" spans="1:189" ht="12.75" x14ac:dyDescent="0.15">
      <c r="A1042" s="127">
        <f t="shared" si="323"/>
        <v>44154</v>
      </c>
      <c r="B1042" s="145" t="str">
        <f t="shared" ca="1" si="307"/>
        <v>n.d</v>
      </c>
      <c r="C1042" s="128">
        <f t="shared" si="308"/>
        <v>0</v>
      </c>
      <c r="D1042" s="129">
        <f ca="1">IF(A1042&lt;$B$1,VLOOKUP(A1042,[1]DI!$A$4:$B$15000,2),0)</f>
        <v>0</v>
      </c>
      <c r="E1042" s="128">
        <f t="shared" ca="1" si="309"/>
        <v>1</v>
      </c>
      <c r="F1042" s="128">
        <f ca="1">(TRUNC(PRODUCT($E$12:$E1041),16))</f>
        <v>1.1269154332837501</v>
      </c>
      <c r="G1042" s="128">
        <f t="shared" ca="1" si="310"/>
        <v>1.1267228876094899</v>
      </c>
      <c r="H1042" s="128">
        <f t="shared" ca="1" si="311"/>
        <v>1.0001708899999999</v>
      </c>
      <c r="I1042" s="129">
        <f t="shared" si="324"/>
        <v>0.02</v>
      </c>
      <c r="J1042" s="136">
        <f t="shared" si="312"/>
        <v>43860</v>
      </c>
      <c r="K1042" s="130">
        <f t="shared" si="313"/>
        <v>201</v>
      </c>
      <c r="L1042" s="131">
        <f t="shared" si="314"/>
        <v>201</v>
      </c>
      <c r="M1042" s="132">
        <f t="shared" si="315"/>
        <v>1.015920352</v>
      </c>
      <c r="N1042" s="132">
        <f t="shared" ca="1" si="316"/>
        <v>1.0160939630000001</v>
      </c>
      <c r="O1042" s="131">
        <f t="shared" si="317"/>
        <v>0</v>
      </c>
      <c r="P1042" s="17">
        <f t="shared" ca="1" si="318"/>
        <v>0</v>
      </c>
      <c r="Q1042" s="133">
        <f t="shared" si="319"/>
        <v>0</v>
      </c>
      <c r="R1042" s="134" t="str">
        <f t="shared" si="320"/>
        <v>J=</v>
      </c>
      <c r="S1042" s="136">
        <f t="shared" si="321"/>
        <v>44214</v>
      </c>
      <c r="T1042" s="135">
        <f t="shared" si="322"/>
        <v>0</v>
      </c>
      <c r="U1042" s="12"/>
      <c r="V1042" s="12"/>
      <c r="W1042" s="12"/>
      <c r="X1042" s="12"/>
      <c r="Y1042" s="5"/>
      <c r="Z1042" s="12"/>
      <c r="AA1042" s="12"/>
      <c r="AB1042" s="12"/>
      <c r="AC1042" s="12"/>
      <c r="AD1042" s="12"/>
      <c r="AE1042" s="13"/>
      <c r="AF1042" s="12"/>
      <c r="AG1042" s="1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</row>
    <row r="1043" spans="1:189" ht="12.75" x14ac:dyDescent="0.15">
      <c r="A1043" s="127">
        <f t="shared" si="323"/>
        <v>44155</v>
      </c>
      <c r="B1043" s="145" t="str">
        <f t="shared" ca="1" si="307"/>
        <v>n.d</v>
      </c>
      <c r="C1043" s="128">
        <f t="shared" si="308"/>
        <v>0</v>
      </c>
      <c r="D1043" s="129">
        <f ca="1">IF(A1043&lt;$B$1,VLOOKUP(A1043,[1]DI!$A$4:$B$15000,2),0)</f>
        <v>0</v>
      </c>
      <c r="E1043" s="128">
        <f t="shared" ca="1" si="309"/>
        <v>1</v>
      </c>
      <c r="F1043" s="128">
        <f ca="1">(TRUNC(PRODUCT($E$12:$E1042),16))</f>
        <v>1.1269154332837501</v>
      </c>
      <c r="G1043" s="128">
        <f t="shared" ca="1" si="310"/>
        <v>1.1267228876094899</v>
      </c>
      <c r="H1043" s="128">
        <f t="shared" ca="1" si="311"/>
        <v>1.0001708899999999</v>
      </c>
      <c r="I1043" s="129">
        <f t="shared" si="324"/>
        <v>0.02</v>
      </c>
      <c r="J1043" s="136">
        <f t="shared" si="312"/>
        <v>43860</v>
      </c>
      <c r="K1043" s="130">
        <f t="shared" si="313"/>
        <v>202</v>
      </c>
      <c r="L1043" s="131">
        <f t="shared" si="314"/>
        <v>202</v>
      </c>
      <c r="M1043" s="132">
        <f t="shared" si="315"/>
        <v>1.016000188</v>
      </c>
      <c r="N1043" s="132">
        <f t="shared" ca="1" si="316"/>
        <v>1.0161738119999999</v>
      </c>
      <c r="O1043" s="131">
        <f t="shared" si="317"/>
        <v>0</v>
      </c>
      <c r="P1043" s="17">
        <f t="shared" ca="1" si="318"/>
        <v>0</v>
      </c>
      <c r="Q1043" s="133">
        <f t="shared" si="319"/>
        <v>0</v>
      </c>
      <c r="R1043" s="134" t="str">
        <f t="shared" si="320"/>
        <v>J=</v>
      </c>
      <c r="S1043" s="136">
        <f t="shared" si="321"/>
        <v>44214</v>
      </c>
      <c r="T1043" s="135">
        <f t="shared" si="322"/>
        <v>0</v>
      </c>
      <c r="U1043" s="12"/>
      <c r="V1043" s="12"/>
      <c r="W1043" s="12"/>
      <c r="X1043" s="12"/>
      <c r="Y1043" s="5"/>
      <c r="Z1043" s="12"/>
      <c r="AA1043" s="12"/>
      <c r="AB1043" s="12"/>
      <c r="AC1043" s="12"/>
      <c r="AD1043" s="12"/>
      <c r="AE1043" s="13"/>
      <c r="AF1043" s="12"/>
      <c r="AG1043" s="1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</row>
    <row r="1044" spans="1:189" ht="12.75" x14ac:dyDescent="0.15">
      <c r="A1044" s="127">
        <f t="shared" si="323"/>
        <v>44156</v>
      </c>
      <c r="B1044" s="145" t="str">
        <f t="shared" ca="1" si="307"/>
        <v>n.d</v>
      </c>
      <c r="C1044" s="128">
        <f t="shared" si="308"/>
        <v>0</v>
      </c>
      <c r="D1044" s="129">
        <f ca="1">IF(A1044&lt;$B$1,VLOOKUP(A1044,[1]DI!$A$4:$B$15000,2),0)</f>
        <v>0</v>
      </c>
      <c r="E1044" s="128">
        <f t="shared" ca="1" si="309"/>
        <v>1</v>
      </c>
      <c r="F1044" s="128">
        <f ca="1">(TRUNC(PRODUCT($E$12:$E1043),16))</f>
        <v>1.1269154332837501</v>
      </c>
      <c r="G1044" s="128">
        <f t="shared" ca="1" si="310"/>
        <v>1.1267228876094899</v>
      </c>
      <c r="H1044" s="128">
        <f t="shared" ca="1" si="311"/>
        <v>1.0001708899999999</v>
      </c>
      <c r="I1044" s="129">
        <f t="shared" si="324"/>
        <v>0.02</v>
      </c>
      <c r="J1044" s="136">
        <f t="shared" si="312"/>
        <v>43860</v>
      </c>
      <c r="K1044" s="130">
        <f t="shared" si="313"/>
        <v>202</v>
      </c>
      <c r="L1044" s="131">
        <f t="shared" si="314"/>
        <v>203</v>
      </c>
      <c r="M1044" s="132">
        <f t="shared" si="315"/>
        <v>1.016080031</v>
      </c>
      <c r="N1044" s="132">
        <f t="shared" ca="1" si="316"/>
        <v>1.0162536689999999</v>
      </c>
      <c r="O1044" s="131">
        <f t="shared" si="317"/>
        <v>0</v>
      </c>
      <c r="P1044" s="17">
        <f t="shared" ca="1" si="318"/>
        <v>0</v>
      </c>
      <c r="Q1044" s="133">
        <f t="shared" si="319"/>
        <v>0</v>
      </c>
      <c r="R1044" s="134" t="str">
        <f t="shared" si="320"/>
        <v>J=</v>
      </c>
      <c r="S1044" s="136">
        <f t="shared" si="321"/>
        <v>44214</v>
      </c>
      <c r="T1044" s="135">
        <f t="shared" si="322"/>
        <v>0</v>
      </c>
      <c r="U1044" s="31"/>
      <c r="V1044" s="12"/>
      <c r="W1044" s="12"/>
      <c r="X1044" s="12"/>
      <c r="Y1044" s="5"/>
      <c r="Z1044" s="12"/>
      <c r="AA1044" s="12"/>
      <c r="AB1044" s="12"/>
      <c r="AC1044" s="12"/>
      <c r="AD1044" s="12"/>
      <c r="AE1044" s="13"/>
      <c r="AF1044" s="12"/>
      <c r="AG1044" s="1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</row>
    <row r="1045" spans="1:189" ht="12.75" x14ac:dyDescent="0.15">
      <c r="A1045" s="127">
        <f t="shared" si="323"/>
        <v>44157</v>
      </c>
      <c r="B1045" s="145" t="str">
        <f t="shared" ca="1" si="307"/>
        <v>n.d</v>
      </c>
      <c r="C1045" s="128">
        <f t="shared" si="308"/>
        <v>0</v>
      </c>
      <c r="D1045" s="129">
        <f ca="1">IF(A1045&lt;$B$1,VLOOKUP(A1045,[1]DI!$A$4:$B$15000,2),0)</f>
        <v>0</v>
      </c>
      <c r="E1045" s="128">
        <f t="shared" ca="1" si="309"/>
        <v>1</v>
      </c>
      <c r="F1045" s="128">
        <f ca="1">(TRUNC(PRODUCT($E$12:$E1044),16))</f>
        <v>1.1269154332837501</v>
      </c>
      <c r="G1045" s="128">
        <f t="shared" ca="1" si="310"/>
        <v>1.1267228876094899</v>
      </c>
      <c r="H1045" s="128">
        <f t="shared" ca="1" si="311"/>
        <v>1.0001708899999999</v>
      </c>
      <c r="I1045" s="129">
        <f t="shared" si="324"/>
        <v>0.02</v>
      </c>
      <c r="J1045" s="136">
        <f t="shared" si="312"/>
        <v>43860</v>
      </c>
      <c r="K1045" s="130">
        <f t="shared" si="313"/>
        <v>202</v>
      </c>
      <c r="L1045" s="131">
        <f t="shared" si="314"/>
        <v>203</v>
      </c>
      <c r="M1045" s="132">
        <f t="shared" si="315"/>
        <v>1.016080031</v>
      </c>
      <c r="N1045" s="132">
        <f t="shared" ca="1" si="316"/>
        <v>1.0162536689999999</v>
      </c>
      <c r="O1045" s="131">
        <f t="shared" si="317"/>
        <v>0</v>
      </c>
      <c r="P1045" s="17">
        <f t="shared" ca="1" si="318"/>
        <v>0</v>
      </c>
      <c r="Q1045" s="133">
        <f t="shared" si="319"/>
        <v>0</v>
      </c>
      <c r="R1045" s="134" t="str">
        <f t="shared" si="320"/>
        <v>J=</v>
      </c>
      <c r="S1045" s="136">
        <f t="shared" si="321"/>
        <v>44214</v>
      </c>
      <c r="T1045" s="135">
        <f t="shared" si="322"/>
        <v>0</v>
      </c>
      <c r="U1045" s="12"/>
      <c r="V1045" s="12"/>
      <c r="W1045" s="12"/>
      <c r="X1045" s="12"/>
      <c r="Y1045" s="5"/>
      <c r="Z1045" s="12"/>
      <c r="AA1045" s="12"/>
      <c r="AB1045" s="12"/>
      <c r="AC1045" s="12"/>
      <c r="AD1045" s="12"/>
      <c r="AE1045" s="13"/>
      <c r="AF1045" s="12"/>
      <c r="AG1045" s="1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</row>
    <row r="1046" spans="1:189" ht="12.75" x14ac:dyDescent="0.15">
      <c r="A1046" s="127">
        <f t="shared" si="323"/>
        <v>44158</v>
      </c>
      <c r="B1046" s="145" t="str">
        <f t="shared" ca="1" si="307"/>
        <v>n.d</v>
      </c>
      <c r="C1046" s="128">
        <f t="shared" si="308"/>
        <v>0</v>
      </c>
      <c r="D1046" s="129">
        <f ca="1">IF(A1046&lt;$B$1,VLOOKUP(A1046,[1]DI!$A$4:$B$15000,2),0)</f>
        <v>0</v>
      </c>
      <c r="E1046" s="128">
        <f t="shared" ca="1" si="309"/>
        <v>1</v>
      </c>
      <c r="F1046" s="128">
        <f ca="1">(TRUNC(PRODUCT($E$12:$E1045),16))</f>
        <v>1.1269154332837501</v>
      </c>
      <c r="G1046" s="128">
        <f t="shared" ca="1" si="310"/>
        <v>1.1267228876094899</v>
      </c>
      <c r="H1046" s="128">
        <f t="shared" ca="1" si="311"/>
        <v>1.0001708899999999</v>
      </c>
      <c r="I1046" s="129">
        <f t="shared" si="324"/>
        <v>0.02</v>
      </c>
      <c r="J1046" s="136">
        <f t="shared" si="312"/>
        <v>43860</v>
      </c>
      <c r="K1046" s="130">
        <f t="shared" si="313"/>
        <v>203</v>
      </c>
      <c r="L1046" s="131">
        <f t="shared" si="314"/>
        <v>203</v>
      </c>
      <c r="M1046" s="132">
        <f t="shared" si="315"/>
        <v>1.016080031</v>
      </c>
      <c r="N1046" s="132">
        <f t="shared" ca="1" si="316"/>
        <v>1.0162536689999999</v>
      </c>
      <c r="O1046" s="131">
        <f t="shared" si="317"/>
        <v>0</v>
      </c>
      <c r="P1046" s="17">
        <f t="shared" ca="1" si="318"/>
        <v>0</v>
      </c>
      <c r="Q1046" s="133">
        <f t="shared" si="319"/>
        <v>0</v>
      </c>
      <c r="R1046" s="134" t="str">
        <f t="shared" si="320"/>
        <v>J=</v>
      </c>
      <c r="S1046" s="136">
        <f t="shared" si="321"/>
        <v>44214</v>
      </c>
      <c r="T1046" s="135">
        <f t="shared" si="322"/>
        <v>0</v>
      </c>
      <c r="U1046" s="12"/>
      <c r="V1046" s="12"/>
      <c r="W1046" s="12"/>
      <c r="X1046" s="12"/>
      <c r="Y1046" s="5"/>
      <c r="Z1046" s="12"/>
      <c r="AA1046" s="12"/>
      <c r="AB1046" s="12"/>
      <c r="AC1046" s="12"/>
      <c r="AD1046" s="12"/>
      <c r="AE1046" s="13"/>
      <c r="AF1046" s="12"/>
      <c r="AG1046" s="1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</row>
    <row r="1047" spans="1:189" ht="12.75" x14ac:dyDescent="0.15">
      <c r="A1047" s="127">
        <f t="shared" si="323"/>
        <v>44159</v>
      </c>
      <c r="B1047" s="145" t="str">
        <f t="shared" ca="1" si="307"/>
        <v>n.d</v>
      </c>
      <c r="C1047" s="128">
        <f t="shared" si="308"/>
        <v>0</v>
      </c>
      <c r="D1047" s="129">
        <f ca="1">IF(A1047&lt;$B$1,VLOOKUP(A1047,[1]DI!$A$4:$B$15000,2),0)</f>
        <v>0</v>
      </c>
      <c r="E1047" s="128">
        <f t="shared" ca="1" si="309"/>
        <v>1</v>
      </c>
      <c r="F1047" s="128">
        <f ca="1">(TRUNC(PRODUCT($E$12:$E1046),16))</f>
        <v>1.1269154332837501</v>
      </c>
      <c r="G1047" s="128">
        <f t="shared" ca="1" si="310"/>
        <v>1.1267228876094899</v>
      </c>
      <c r="H1047" s="128">
        <f t="shared" ca="1" si="311"/>
        <v>1.0001708899999999</v>
      </c>
      <c r="I1047" s="129">
        <f t="shared" si="324"/>
        <v>0.02</v>
      </c>
      <c r="J1047" s="136">
        <f t="shared" si="312"/>
        <v>43860</v>
      </c>
      <c r="K1047" s="130">
        <f t="shared" si="313"/>
        <v>204</v>
      </c>
      <c r="L1047" s="131">
        <f t="shared" si="314"/>
        <v>204</v>
      </c>
      <c r="M1047" s="132">
        <f t="shared" si="315"/>
        <v>1.0161598789999999</v>
      </c>
      <c r="N1047" s="132">
        <f t="shared" ca="1" si="316"/>
        <v>1.0163335309999999</v>
      </c>
      <c r="O1047" s="131">
        <f t="shared" si="317"/>
        <v>0</v>
      </c>
      <c r="P1047" s="17">
        <f t="shared" ca="1" si="318"/>
        <v>0</v>
      </c>
      <c r="Q1047" s="133">
        <f t="shared" si="319"/>
        <v>0</v>
      </c>
      <c r="R1047" s="134" t="str">
        <f t="shared" si="320"/>
        <v>J=</v>
      </c>
      <c r="S1047" s="136">
        <f t="shared" si="321"/>
        <v>44214</v>
      </c>
      <c r="T1047" s="135">
        <f t="shared" si="322"/>
        <v>0</v>
      </c>
      <c r="U1047" s="12"/>
      <c r="V1047" s="12"/>
      <c r="W1047" s="12"/>
      <c r="X1047" s="12"/>
      <c r="Y1047" s="5"/>
      <c r="Z1047" s="12"/>
      <c r="AA1047" s="12"/>
      <c r="AB1047" s="12"/>
      <c r="AC1047" s="12"/>
      <c r="AD1047" s="12"/>
      <c r="AE1047" s="13"/>
      <c r="AF1047" s="12"/>
      <c r="AG1047" s="1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</row>
    <row r="1048" spans="1:189" ht="12.75" x14ac:dyDescent="0.15">
      <c r="A1048" s="127">
        <f t="shared" si="323"/>
        <v>44160</v>
      </c>
      <c r="B1048" s="145" t="str">
        <f t="shared" ca="1" si="307"/>
        <v>n.d</v>
      </c>
      <c r="C1048" s="128">
        <f t="shared" si="308"/>
        <v>0</v>
      </c>
      <c r="D1048" s="129">
        <f ca="1">IF(A1048&lt;$B$1,VLOOKUP(A1048,[1]DI!$A$4:$B$15000,2),0)</f>
        <v>0</v>
      </c>
      <c r="E1048" s="128">
        <f t="shared" ca="1" si="309"/>
        <v>1</v>
      </c>
      <c r="F1048" s="128">
        <f ca="1">(TRUNC(PRODUCT($E$12:$E1047),16))</f>
        <v>1.1269154332837501</v>
      </c>
      <c r="G1048" s="128">
        <f t="shared" ca="1" si="310"/>
        <v>1.1267228876094899</v>
      </c>
      <c r="H1048" s="128">
        <f t="shared" ca="1" si="311"/>
        <v>1.0001708899999999</v>
      </c>
      <c r="I1048" s="129">
        <f t="shared" si="324"/>
        <v>0.02</v>
      </c>
      <c r="J1048" s="136">
        <f t="shared" si="312"/>
        <v>43860</v>
      </c>
      <c r="K1048" s="130">
        <f t="shared" si="313"/>
        <v>205</v>
      </c>
      <c r="L1048" s="131">
        <f t="shared" si="314"/>
        <v>205</v>
      </c>
      <c r="M1048" s="132">
        <f t="shared" si="315"/>
        <v>1.016239734</v>
      </c>
      <c r="N1048" s="132">
        <f t="shared" ca="1" si="316"/>
        <v>1.0164133989999999</v>
      </c>
      <c r="O1048" s="131">
        <f t="shared" si="317"/>
        <v>0</v>
      </c>
      <c r="P1048" s="17">
        <f t="shared" ca="1" si="318"/>
        <v>0</v>
      </c>
      <c r="Q1048" s="133">
        <f t="shared" si="319"/>
        <v>0</v>
      </c>
      <c r="R1048" s="134" t="str">
        <f t="shared" si="320"/>
        <v>J=</v>
      </c>
      <c r="S1048" s="136">
        <f t="shared" si="321"/>
        <v>44214</v>
      </c>
      <c r="T1048" s="135">
        <f t="shared" si="322"/>
        <v>0</v>
      </c>
      <c r="U1048" s="12"/>
      <c r="V1048" s="12"/>
      <c r="W1048" s="12"/>
      <c r="X1048" s="12"/>
      <c r="Y1048" s="5"/>
      <c r="Z1048" s="12"/>
      <c r="AA1048" s="12"/>
      <c r="AB1048" s="12"/>
      <c r="AC1048" s="12"/>
      <c r="AD1048" s="12"/>
      <c r="AE1048" s="13"/>
      <c r="AF1048" s="12"/>
      <c r="AG1048" s="1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</row>
    <row r="1049" spans="1:189" ht="12.75" x14ac:dyDescent="0.15">
      <c r="A1049" s="127">
        <f t="shared" si="323"/>
        <v>44161</v>
      </c>
      <c r="B1049" s="145" t="str">
        <f t="shared" ca="1" si="307"/>
        <v>n.d</v>
      </c>
      <c r="C1049" s="128">
        <f t="shared" si="308"/>
        <v>0</v>
      </c>
      <c r="D1049" s="129">
        <f ca="1">IF(A1049&lt;$B$1,VLOOKUP(A1049,[1]DI!$A$4:$B$15000,2),0)</f>
        <v>0</v>
      </c>
      <c r="E1049" s="128">
        <f t="shared" ca="1" si="309"/>
        <v>1</v>
      </c>
      <c r="F1049" s="128">
        <f ca="1">(TRUNC(PRODUCT($E$12:$E1048),16))</f>
        <v>1.1269154332837501</v>
      </c>
      <c r="G1049" s="128">
        <f t="shared" ca="1" si="310"/>
        <v>1.1267228876094899</v>
      </c>
      <c r="H1049" s="128">
        <f t="shared" ca="1" si="311"/>
        <v>1.0001708899999999</v>
      </c>
      <c r="I1049" s="129">
        <f t="shared" si="324"/>
        <v>0.02</v>
      </c>
      <c r="J1049" s="136">
        <f t="shared" si="312"/>
        <v>43860</v>
      </c>
      <c r="K1049" s="130">
        <f t="shared" si="313"/>
        <v>206</v>
      </c>
      <c r="L1049" s="131">
        <f t="shared" si="314"/>
        <v>206</v>
      </c>
      <c r="M1049" s="132">
        <f t="shared" si="315"/>
        <v>1.0163195949999999</v>
      </c>
      <c r="N1049" s="132">
        <f t="shared" ca="1" si="316"/>
        <v>1.0164932739999999</v>
      </c>
      <c r="O1049" s="131">
        <f t="shared" si="317"/>
        <v>0</v>
      </c>
      <c r="P1049" s="17">
        <f t="shared" ca="1" si="318"/>
        <v>0</v>
      </c>
      <c r="Q1049" s="133">
        <f t="shared" si="319"/>
        <v>0</v>
      </c>
      <c r="R1049" s="134" t="str">
        <f t="shared" si="320"/>
        <v>J=</v>
      </c>
      <c r="S1049" s="136">
        <f t="shared" si="321"/>
        <v>44214</v>
      </c>
      <c r="T1049" s="135">
        <f t="shared" si="322"/>
        <v>0</v>
      </c>
      <c r="U1049" s="12"/>
      <c r="V1049" s="12"/>
      <c r="W1049" s="12"/>
      <c r="X1049" s="12"/>
      <c r="Y1049" s="5"/>
      <c r="Z1049" s="12"/>
      <c r="AA1049" s="12"/>
      <c r="AB1049" s="12"/>
      <c r="AC1049" s="12"/>
      <c r="AD1049" s="12"/>
      <c r="AE1049" s="13"/>
      <c r="AF1049" s="12"/>
      <c r="AG1049" s="1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</row>
    <row r="1050" spans="1:189" ht="12.75" x14ac:dyDescent="0.15">
      <c r="A1050" s="127">
        <f t="shared" si="323"/>
        <v>44162</v>
      </c>
      <c r="B1050" s="145" t="str">
        <f t="shared" ca="1" si="307"/>
        <v>n.d</v>
      </c>
      <c r="C1050" s="128">
        <f t="shared" si="308"/>
        <v>0</v>
      </c>
      <c r="D1050" s="129">
        <f ca="1">IF(A1050&lt;$B$1,VLOOKUP(A1050,[1]DI!$A$4:$B$15000,2),0)</f>
        <v>0</v>
      </c>
      <c r="E1050" s="128">
        <f t="shared" ca="1" si="309"/>
        <v>1</v>
      </c>
      <c r="F1050" s="128">
        <f ca="1">(TRUNC(PRODUCT($E$12:$E1049),16))</f>
        <v>1.1269154332837501</v>
      </c>
      <c r="G1050" s="128">
        <f t="shared" ca="1" si="310"/>
        <v>1.1267228876094899</v>
      </c>
      <c r="H1050" s="128">
        <f t="shared" ca="1" si="311"/>
        <v>1.0001708899999999</v>
      </c>
      <c r="I1050" s="129">
        <f t="shared" si="324"/>
        <v>0.02</v>
      </c>
      <c r="J1050" s="136">
        <f t="shared" si="312"/>
        <v>43860</v>
      </c>
      <c r="K1050" s="130">
        <f t="shared" si="313"/>
        <v>207</v>
      </c>
      <c r="L1050" s="131">
        <f t="shared" si="314"/>
        <v>207</v>
      </c>
      <c r="M1050" s="132">
        <f t="shared" si="315"/>
        <v>1.0163994629999999</v>
      </c>
      <c r="N1050" s="132">
        <f t="shared" ca="1" si="316"/>
        <v>1.016573156</v>
      </c>
      <c r="O1050" s="131">
        <f t="shared" si="317"/>
        <v>0</v>
      </c>
      <c r="P1050" s="17">
        <f t="shared" ca="1" si="318"/>
        <v>0</v>
      </c>
      <c r="Q1050" s="133">
        <f t="shared" si="319"/>
        <v>0</v>
      </c>
      <c r="R1050" s="134" t="str">
        <f t="shared" si="320"/>
        <v>J=</v>
      </c>
      <c r="S1050" s="136">
        <f t="shared" si="321"/>
        <v>44214</v>
      </c>
      <c r="T1050" s="135">
        <f t="shared" si="322"/>
        <v>0</v>
      </c>
      <c r="U1050" s="12"/>
      <c r="V1050" s="12"/>
      <c r="W1050" s="12"/>
      <c r="X1050" s="12"/>
      <c r="Y1050" s="5"/>
      <c r="Z1050" s="12"/>
      <c r="AA1050" s="12"/>
      <c r="AB1050" s="12"/>
      <c r="AC1050" s="12"/>
      <c r="AD1050" s="12"/>
      <c r="AE1050" s="13"/>
      <c r="AF1050" s="12"/>
      <c r="AG1050" s="1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</row>
    <row r="1051" spans="1:189" ht="12.75" x14ac:dyDescent="0.15">
      <c r="A1051" s="127">
        <f t="shared" si="323"/>
        <v>44163</v>
      </c>
      <c r="B1051" s="145" t="str">
        <f t="shared" ca="1" si="307"/>
        <v>n.d</v>
      </c>
      <c r="C1051" s="128">
        <f t="shared" si="308"/>
        <v>0</v>
      </c>
      <c r="D1051" s="129">
        <f ca="1">IF(A1051&lt;$B$1,VLOOKUP(A1051,[1]DI!$A$4:$B$15000,2),0)</f>
        <v>0</v>
      </c>
      <c r="E1051" s="128">
        <f t="shared" ca="1" si="309"/>
        <v>1</v>
      </c>
      <c r="F1051" s="128">
        <f ca="1">(TRUNC(PRODUCT($E$12:$E1050),16))</f>
        <v>1.1269154332837501</v>
      </c>
      <c r="G1051" s="128">
        <f t="shared" ca="1" si="310"/>
        <v>1.1267228876094899</v>
      </c>
      <c r="H1051" s="128">
        <f t="shared" ca="1" si="311"/>
        <v>1.0001708899999999</v>
      </c>
      <c r="I1051" s="129">
        <f t="shared" si="324"/>
        <v>0.02</v>
      </c>
      <c r="J1051" s="136">
        <f t="shared" si="312"/>
        <v>43860</v>
      </c>
      <c r="K1051" s="130">
        <f t="shared" si="313"/>
        <v>207</v>
      </c>
      <c r="L1051" s="131">
        <f t="shared" si="314"/>
        <v>208</v>
      </c>
      <c r="M1051" s="132">
        <f t="shared" si="315"/>
        <v>1.016479336</v>
      </c>
      <c r="N1051" s="132">
        <f t="shared" ca="1" si="316"/>
        <v>1.016653042</v>
      </c>
      <c r="O1051" s="131">
        <f t="shared" si="317"/>
        <v>0</v>
      </c>
      <c r="P1051" s="17">
        <f t="shared" ca="1" si="318"/>
        <v>0</v>
      </c>
      <c r="Q1051" s="133">
        <f t="shared" si="319"/>
        <v>0</v>
      </c>
      <c r="R1051" s="134" t="str">
        <f t="shared" si="320"/>
        <v>J=</v>
      </c>
      <c r="S1051" s="136">
        <f t="shared" si="321"/>
        <v>44214</v>
      </c>
      <c r="T1051" s="135">
        <f t="shared" si="322"/>
        <v>0</v>
      </c>
      <c r="U1051" s="12"/>
      <c r="V1051" s="12"/>
      <c r="W1051" s="12"/>
      <c r="X1051" s="12"/>
      <c r="Y1051" s="5"/>
      <c r="Z1051" s="12"/>
      <c r="AA1051" s="12"/>
      <c r="AB1051" s="12"/>
      <c r="AC1051" s="12"/>
      <c r="AD1051" s="12"/>
      <c r="AE1051" s="13"/>
      <c r="AF1051" s="12"/>
      <c r="AG1051" s="1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</row>
    <row r="1052" spans="1:189" ht="12.75" x14ac:dyDescent="0.15">
      <c r="A1052" s="127">
        <f t="shared" si="323"/>
        <v>44164</v>
      </c>
      <c r="B1052" s="145" t="str">
        <f t="shared" ca="1" si="307"/>
        <v>n.d</v>
      </c>
      <c r="C1052" s="128">
        <f t="shared" si="308"/>
        <v>0</v>
      </c>
      <c r="D1052" s="129">
        <f ca="1">IF(A1052&lt;$B$1,VLOOKUP(A1052,[1]DI!$A$4:$B$15000,2),0)</f>
        <v>0</v>
      </c>
      <c r="E1052" s="128">
        <f t="shared" ca="1" si="309"/>
        <v>1</v>
      </c>
      <c r="F1052" s="128">
        <f ca="1">(TRUNC(PRODUCT($E$12:$E1051),16))</f>
        <v>1.1269154332837501</v>
      </c>
      <c r="G1052" s="128">
        <f t="shared" ca="1" si="310"/>
        <v>1.1267228876094899</v>
      </c>
      <c r="H1052" s="128">
        <f t="shared" ca="1" si="311"/>
        <v>1.0001708899999999</v>
      </c>
      <c r="I1052" s="129">
        <f t="shared" si="324"/>
        <v>0.02</v>
      </c>
      <c r="J1052" s="136">
        <f t="shared" si="312"/>
        <v>43860</v>
      </c>
      <c r="K1052" s="130">
        <f t="shared" si="313"/>
        <v>207</v>
      </c>
      <c r="L1052" s="131">
        <f t="shared" si="314"/>
        <v>208</v>
      </c>
      <c r="M1052" s="132">
        <f t="shared" si="315"/>
        <v>1.016479336</v>
      </c>
      <c r="N1052" s="132">
        <f t="shared" ca="1" si="316"/>
        <v>1.016653042</v>
      </c>
      <c r="O1052" s="131">
        <f t="shared" si="317"/>
        <v>0</v>
      </c>
      <c r="P1052" s="17">
        <f t="shared" ca="1" si="318"/>
        <v>0</v>
      </c>
      <c r="Q1052" s="133">
        <f t="shared" si="319"/>
        <v>0</v>
      </c>
      <c r="R1052" s="134" t="str">
        <f t="shared" si="320"/>
        <v>J=</v>
      </c>
      <c r="S1052" s="136">
        <f t="shared" si="321"/>
        <v>44214</v>
      </c>
      <c r="T1052" s="135">
        <f t="shared" si="322"/>
        <v>0</v>
      </c>
      <c r="U1052" s="12"/>
      <c r="V1052" s="12"/>
      <c r="W1052" s="12"/>
      <c r="X1052" s="12"/>
      <c r="Y1052" s="5"/>
      <c r="Z1052" s="12"/>
      <c r="AA1052" s="12"/>
      <c r="AB1052" s="12"/>
      <c r="AC1052" s="12"/>
      <c r="AD1052" s="12"/>
      <c r="AE1052" s="13"/>
      <c r="AF1052" s="12"/>
      <c r="AG1052" s="1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</row>
    <row r="1053" spans="1:189" ht="12.75" x14ac:dyDescent="0.15">
      <c r="A1053" s="127">
        <f t="shared" si="323"/>
        <v>44165</v>
      </c>
      <c r="B1053" s="145" t="str">
        <f t="shared" ca="1" si="307"/>
        <v>n.d</v>
      </c>
      <c r="C1053" s="128">
        <f t="shared" si="308"/>
        <v>0</v>
      </c>
      <c r="D1053" s="129">
        <f ca="1">IF(A1053&lt;$B$1,VLOOKUP(A1053,[1]DI!$A$4:$B$15000,2),0)</f>
        <v>0</v>
      </c>
      <c r="E1053" s="128">
        <f t="shared" ca="1" si="309"/>
        <v>1</v>
      </c>
      <c r="F1053" s="128">
        <f ca="1">(TRUNC(PRODUCT($E$12:$E1052),16))</f>
        <v>1.1269154332837501</v>
      </c>
      <c r="G1053" s="128">
        <f t="shared" ca="1" si="310"/>
        <v>1.1267228876094899</v>
      </c>
      <c r="H1053" s="128">
        <f t="shared" ca="1" si="311"/>
        <v>1.0001708899999999</v>
      </c>
      <c r="I1053" s="129">
        <f t="shared" si="324"/>
        <v>0.02</v>
      </c>
      <c r="J1053" s="136">
        <f t="shared" si="312"/>
        <v>43860</v>
      </c>
      <c r="K1053" s="130">
        <f t="shared" si="313"/>
        <v>208</v>
      </c>
      <c r="L1053" s="131">
        <f t="shared" si="314"/>
        <v>208</v>
      </c>
      <c r="M1053" s="132">
        <f t="shared" si="315"/>
        <v>1.016479336</v>
      </c>
      <c r="N1053" s="132">
        <f t="shared" ca="1" si="316"/>
        <v>1.016653042</v>
      </c>
      <c r="O1053" s="131">
        <f t="shared" si="317"/>
        <v>0</v>
      </c>
      <c r="P1053" s="17">
        <f t="shared" ca="1" si="318"/>
        <v>0</v>
      </c>
      <c r="Q1053" s="133">
        <f t="shared" si="319"/>
        <v>0</v>
      </c>
      <c r="R1053" s="134" t="str">
        <f t="shared" si="320"/>
        <v>J=</v>
      </c>
      <c r="S1053" s="136">
        <f t="shared" si="321"/>
        <v>44214</v>
      </c>
      <c r="T1053" s="135">
        <f t="shared" si="322"/>
        <v>0</v>
      </c>
      <c r="U1053" s="12"/>
      <c r="V1053" s="12"/>
      <c r="W1053" s="12"/>
      <c r="X1053" s="12"/>
      <c r="Y1053" s="5"/>
      <c r="Z1053" s="12"/>
      <c r="AA1053" s="12"/>
      <c r="AB1053" s="12"/>
      <c r="AC1053" s="12"/>
      <c r="AD1053" s="12"/>
      <c r="AE1053" s="13"/>
      <c r="AF1053" s="12"/>
      <c r="AG1053" s="1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</row>
    <row r="1054" spans="1:189" ht="12.75" x14ac:dyDescent="0.15">
      <c r="A1054" s="127">
        <f t="shared" si="323"/>
        <v>44166</v>
      </c>
      <c r="B1054" s="145" t="str">
        <f t="shared" ca="1" si="307"/>
        <v>n.d</v>
      </c>
      <c r="C1054" s="128">
        <f t="shared" si="308"/>
        <v>0</v>
      </c>
      <c r="D1054" s="129">
        <f ca="1">IF(A1054&lt;$B$1,VLOOKUP(A1054,[1]DI!$A$4:$B$15000,2),0)</f>
        <v>0</v>
      </c>
      <c r="E1054" s="128">
        <f t="shared" ca="1" si="309"/>
        <v>1</v>
      </c>
      <c r="F1054" s="128">
        <f ca="1">(TRUNC(PRODUCT($E$12:$E1053),16))</f>
        <v>1.1269154332837501</v>
      </c>
      <c r="G1054" s="128">
        <f t="shared" ca="1" si="310"/>
        <v>1.1267228876094899</v>
      </c>
      <c r="H1054" s="128">
        <f t="shared" ca="1" si="311"/>
        <v>1.0001708899999999</v>
      </c>
      <c r="I1054" s="129">
        <f t="shared" si="324"/>
        <v>0.02</v>
      </c>
      <c r="J1054" s="136">
        <f t="shared" si="312"/>
        <v>43860</v>
      </c>
      <c r="K1054" s="130">
        <f t="shared" si="313"/>
        <v>209</v>
      </c>
      <c r="L1054" s="131">
        <f t="shared" si="314"/>
        <v>209</v>
      </c>
      <c r="M1054" s="132">
        <f t="shared" si="315"/>
        <v>1.0165592160000001</v>
      </c>
      <c r="N1054" s="132">
        <f t="shared" ca="1" si="316"/>
        <v>1.0167329359999999</v>
      </c>
      <c r="O1054" s="131">
        <f t="shared" si="317"/>
        <v>0</v>
      </c>
      <c r="P1054" s="17">
        <f t="shared" ca="1" si="318"/>
        <v>0</v>
      </c>
      <c r="Q1054" s="133">
        <f t="shared" si="319"/>
        <v>0</v>
      </c>
      <c r="R1054" s="134" t="str">
        <f t="shared" si="320"/>
        <v>J=</v>
      </c>
      <c r="S1054" s="136">
        <f t="shared" si="321"/>
        <v>44214</v>
      </c>
      <c r="T1054" s="135">
        <f t="shared" si="322"/>
        <v>0</v>
      </c>
      <c r="U1054" s="12"/>
      <c r="V1054" s="12"/>
      <c r="W1054" s="12"/>
      <c r="X1054" s="12"/>
      <c r="Y1054" s="5"/>
      <c r="Z1054" s="12"/>
      <c r="AA1054" s="12"/>
      <c r="AB1054" s="12"/>
      <c r="AC1054" s="12"/>
      <c r="AD1054" s="12"/>
      <c r="AE1054" s="13"/>
      <c r="AF1054" s="12"/>
      <c r="AG1054" s="1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</row>
    <row r="1055" spans="1:189" ht="12.75" x14ac:dyDescent="0.15">
      <c r="A1055" s="127">
        <f t="shared" si="323"/>
        <v>44167</v>
      </c>
      <c r="B1055" s="145" t="str">
        <f t="shared" ca="1" si="307"/>
        <v>n.d</v>
      </c>
      <c r="C1055" s="128">
        <f t="shared" si="308"/>
        <v>0</v>
      </c>
      <c r="D1055" s="129">
        <f ca="1">IF(A1055&lt;$B$1,VLOOKUP(A1055,[1]DI!$A$4:$B$15000,2),0)</f>
        <v>0</v>
      </c>
      <c r="E1055" s="128">
        <f t="shared" ca="1" si="309"/>
        <v>1</v>
      </c>
      <c r="F1055" s="128">
        <f ca="1">(TRUNC(PRODUCT($E$12:$E1054),16))</f>
        <v>1.1269154332837501</v>
      </c>
      <c r="G1055" s="128">
        <f t="shared" ca="1" si="310"/>
        <v>1.1267228876094899</v>
      </c>
      <c r="H1055" s="128">
        <f t="shared" ca="1" si="311"/>
        <v>1.0001708899999999</v>
      </c>
      <c r="I1055" s="129">
        <f t="shared" si="324"/>
        <v>0.02</v>
      </c>
      <c r="J1055" s="136">
        <f t="shared" si="312"/>
        <v>43860</v>
      </c>
      <c r="K1055" s="130">
        <f t="shared" si="313"/>
        <v>210</v>
      </c>
      <c r="L1055" s="131">
        <f t="shared" si="314"/>
        <v>210</v>
      </c>
      <c r="M1055" s="132">
        <f t="shared" si="315"/>
        <v>1.0166391029999999</v>
      </c>
      <c r="N1055" s="132">
        <f t="shared" ca="1" si="316"/>
        <v>1.0168128359999999</v>
      </c>
      <c r="O1055" s="131">
        <f t="shared" si="317"/>
        <v>0</v>
      </c>
      <c r="P1055" s="17">
        <f t="shared" ca="1" si="318"/>
        <v>0</v>
      </c>
      <c r="Q1055" s="133">
        <f t="shared" si="319"/>
        <v>0</v>
      </c>
      <c r="R1055" s="134" t="str">
        <f t="shared" si="320"/>
        <v>J=</v>
      </c>
      <c r="S1055" s="136">
        <f t="shared" si="321"/>
        <v>44214</v>
      </c>
      <c r="T1055" s="135">
        <f t="shared" si="322"/>
        <v>0</v>
      </c>
      <c r="U1055" s="12"/>
      <c r="V1055" s="12"/>
      <c r="W1055" s="12"/>
      <c r="X1055" s="12"/>
      <c r="Y1055" s="5"/>
      <c r="Z1055" s="12"/>
      <c r="AA1055" s="12"/>
      <c r="AB1055" s="12"/>
      <c r="AC1055" s="12"/>
      <c r="AD1055" s="12"/>
      <c r="AE1055" s="13"/>
      <c r="AF1055" s="12"/>
      <c r="AG1055" s="1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</row>
    <row r="1056" spans="1:189" ht="12.75" x14ac:dyDescent="0.15">
      <c r="A1056" s="127">
        <f t="shared" si="323"/>
        <v>44168</v>
      </c>
      <c r="B1056" s="145" t="str">
        <f t="shared" ca="1" si="307"/>
        <v>n.d</v>
      </c>
      <c r="C1056" s="128">
        <f t="shared" si="308"/>
        <v>0</v>
      </c>
      <c r="D1056" s="129">
        <f ca="1">IF(A1056&lt;$B$1,VLOOKUP(A1056,[1]DI!$A$4:$B$15000,2),0)</f>
        <v>0</v>
      </c>
      <c r="E1056" s="128">
        <f t="shared" ca="1" si="309"/>
        <v>1</v>
      </c>
      <c r="F1056" s="128">
        <f ca="1">(TRUNC(PRODUCT($E$12:$E1055),16))</f>
        <v>1.1269154332837501</v>
      </c>
      <c r="G1056" s="128">
        <f t="shared" ca="1" si="310"/>
        <v>1.1267228876094899</v>
      </c>
      <c r="H1056" s="128">
        <f t="shared" ca="1" si="311"/>
        <v>1.0001708899999999</v>
      </c>
      <c r="I1056" s="129">
        <f t="shared" si="324"/>
        <v>0.02</v>
      </c>
      <c r="J1056" s="136">
        <f t="shared" si="312"/>
        <v>43860</v>
      </c>
      <c r="K1056" s="130">
        <f t="shared" si="313"/>
        <v>211</v>
      </c>
      <c r="L1056" s="131">
        <f t="shared" si="314"/>
        <v>211</v>
      </c>
      <c r="M1056" s="132">
        <f t="shared" si="315"/>
        <v>1.016718995</v>
      </c>
      <c r="N1056" s="132">
        <f t="shared" ca="1" si="316"/>
        <v>1.016892742</v>
      </c>
      <c r="O1056" s="131">
        <f t="shared" si="317"/>
        <v>0</v>
      </c>
      <c r="P1056" s="17">
        <f t="shared" ca="1" si="318"/>
        <v>0</v>
      </c>
      <c r="Q1056" s="133">
        <f t="shared" si="319"/>
        <v>0</v>
      </c>
      <c r="R1056" s="134" t="str">
        <f t="shared" si="320"/>
        <v>J=</v>
      </c>
      <c r="S1056" s="136">
        <f t="shared" si="321"/>
        <v>44214</v>
      </c>
      <c r="T1056" s="135">
        <f t="shared" si="322"/>
        <v>0</v>
      </c>
      <c r="U1056" s="12"/>
      <c r="V1056" s="12"/>
      <c r="W1056" s="12"/>
      <c r="X1056" s="12"/>
      <c r="Y1056" s="5"/>
      <c r="Z1056" s="12"/>
      <c r="AA1056" s="12"/>
      <c r="AB1056" s="12"/>
      <c r="AC1056" s="12"/>
      <c r="AD1056" s="12"/>
      <c r="AE1056" s="13"/>
      <c r="AF1056" s="12"/>
      <c r="AG1056" s="1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</row>
    <row r="1057" spans="1:189" ht="12.75" x14ac:dyDescent="0.15">
      <c r="A1057" s="127">
        <f t="shared" si="323"/>
        <v>44169</v>
      </c>
      <c r="B1057" s="145" t="str">
        <f t="shared" ca="1" si="307"/>
        <v>n.d</v>
      </c>
      <c r="C1057" s="128">
        <f t="shared" si="308"/>
        <v>0</v>
      </c>
      <c r="D1057" s="129">
        <f ca="1">IF(A1057&lt;$B$1,VLOOKUP(A1057,[1]DI!$A$4:$B$15000,2),0)</f>
        <v>0</v>
      </c>
      <c r="E1057" s="128">
        <f t="shared" ca="1" si="309"/>
        <v>1</v>
      </c>
      <c r="F1057" s="128">
        <f ca="1">(TRUNC(PRODUCT($E$12:$E1056),16))</f>
        <v>1.1269154332837501</v>
      </c>
      <c r="G1057" s="128">
        <f t="shared" ca="1" si="310"/>
        <v>1.1267228876094899</v>
      </c>
      <c r="H1057" s="128">
        <f t="shared" ca="1" si="311"/>
        <v>1.0001708899999999</v>
      </c>
      <c r="I1057" s="129">
        <f t="shared" si="324"/>
        <v>0.02</v>
      </c>
      <c r="J1057" s="136">
        <f t="shared" si="312"/>
        <v>43860</v>
      </c>
      <c r="K1057" s="130">
        <f t="shared" si="313"/>
        <v>212</v>
      </c>
      <c r="L1057" s="131">
        <f t="shared" si="314"/>
        <v>212</v>
      </c>
      <c r="M1057" s="132">
        <f t="shared" si="315"/>
        <v>1.0167988939999999</v>
      </c>
      <c r="N1057" s="132">
        <f t="shared" ca="1" si="316"/>
        <v>1.016972655</v>
      </c>
      <c r="O1057" s="131">
        <f t="shared" si="317"/>
        <v>0</v>
      </c>
      <c r="P1057" s="17">
        <f t="shared" ca="1" si="318"/>
        <v>0</v>
      </c>
      <c r="Q1057" s="133">
        <f t="shared" si="319"/>
        <v>0</v>
      </c>
      <c r="R1057" s="134" t="str">
        <f t="shared" si="320"/>
        <v>J=</v>
      </c>
      <c r="S1057" s="136">
        <f t="shared" si="321"/>
        <v>44214</v>
      </c>
      <c r="T1057" s="135">
        <f t="shared" si="322"/>
        <v>0</v>
      </c>
      <c r="U1057" s="12"/>
      <c r="V1057" s="12"/>
      <c r="W1057" s="12"/>
      <c r="X1057" s="12"/>
      <c r="Y1057" s="5"/>
      <c r="Z1057" s="12"/>
      <c r="AA1057" s="12"/>
      <c r="AB1057" s="12"/>
      <c r="AC1057" s="12"/>
      <c r="AD1057" s="12"/>
      <c r="AE1057" s="13"/>
      <c r="AF1057" s="12"/>
      <c r="AG1057" s="1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</row>
    <row r="1058" spans="1:189" ht="12.75" x14ac:dyDescent="0.15">
      <c r="A1058" s="127">
        <f t="shared" si="323"/>
        <v>44170</v>
      </c>
      <c r="B1058" s="145" t="str">
        <f t="shared" ca="1" si="307"/>
        <v>n.d</v>
      </c>
      <c r="C1058" s="128">
        <f t="shared" si="308"/>
        <v>0</v>
      </c>
      <c r="D1058" s="129">
        <f ca="1">IF(A1058&lt;$B$1,VLOOKUP(A1058,[1]DI!$A$4:$B$15000,2),0)</f>
        <v>0</v>
      </c>
      <c r="E1058" s="128">
        <f t="shared" ca="1" si="309"/>
        <v>1</v>
      </c>
      <c r="F1058" s="128">
        <f ca="1">(TRUNC(PRODUCT($E$12:$E1057),16))</f>
        <v>1.1269154332837501</v>
      </c>
      <c r="G1058" s="128">
        <f t="shared" ca="1" si="310"/>
        <v>1.1267228876094899</v>
      </c>
      <c r="H1058" s="128">
        <f t="shared" ca="1" si="311"/>
        <v>1.0001708899999999</v>
      </c>
      <c r="I1058" s="129">
        <f t="shared" si="324"/>
        <v>0.02</v>
      </c>
      <c r="J1058" s="136">
        <f t="shared" si="312"/>
        <v>43860</v>
      </c>
      <c r="K1058" s="130">
        <f t="shared" si="313"/>
        <v>212</v>
      </c>
      <c r="L1058" s="131">
        <f t="shared" si="314"/>
        <v>213</v>
      </c>
      <c r="M1058" s="132">
        <f t="shared" si="315"/>
        <v>1.0168787990000001</v>
      </c>
      <c r="N1058" s="132">
        <f t="shared" ca="1" si="316"/>
        <v>1.017052573</v>
      </c>
      <c r="O1058" s="131">
        <f t="shared" si="317"/>
        <v>0</v>
      </c>
      <c r="P1058" s="17">
        <f t="shared" ca="1" si="318"/>
        <v>0</v>
      </c>
      <c r="Q1058" s="133">
        <f t="shared" si="319"/>
        <v>0</v>
      </c>
      <c r="R1058" s="134" t="str">
        <f t="shared" si="320"/>
        <v>J=</v>
      </c>
      <c r="S1058" s="136">
        <f t="shared" si="321"/>
        <v>44214</v>
      </c>
      <c r="T1058" s="135">
        <f t="shared" si="322"/>
        <v>0</v>
      </c>
      <c r="U1058" s="12"/>
      <c r="V1058" s="12"/>
      <c r="W1058" s="12"/>
      <c r="X1058" s="12"/>
      <c r="Y1058" s="5"/>
      <c r="Z1058" s="12"/>
      <c r="AA1058" s="12"/>
      <c r="AB1058" s="12"/>
      <c r="AC1058" s="12"/>
      <c r="AD1058" s="12"/>
      <c r="AE1058" s="13"/>
      <c r="AF1058" s="12"/>
      <c r="AG1058" s="1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</row>
    <row r="1059" spans="1:189" ht="12.75" x14ac:dyDescent="0.15">
      <c r="A1059" s="127">
        <f t="shared" si="323"/>
        <v>44171</v>
      </c>
      <c r="B1059" s="145" t="str">
        <f t="shared" ca="1" si="307"/>
        <v>n.d</v>
      </c>
      <c r="C1059" s="128">
        <f t="shared" si="308"/>
        <v>0</v>
      </c>
      <c r="D1059" s="129">
        <f ca="1">IF(A1059&lt;$B$1,VLOOKUP(A1059,[1]DI!$A$4:$B$15000,2),0)</f>
        <v>0</v>
      </c>
      <c r="E1059" s="128">
        <f t="shared" ca="1" si="309"/>
        <v>1</v>
      </c>
      <c r="F1059" s="128">
        <f ca="1">(TRUNC(PRODUCT($E$12:$E1058),16))</f>
        <v>1.1269154332837501</v>
      </c>
      <c r="G1059" s="128">
        <f t="shared" ca="1" si="310"/>
        <v>1.1267228876094899</v>
      </c>
      <c r="H1059" s="128">
        <f t="shared" ca="1" si="311"/>
        <v>1.0001708899999999</v>
      </c>
      <c r="I1059" s="129">
        <f t="shared" si="324"/>
        <v>0.02</v>
      </c>
      <c r="J1059" s="136">
        <f t="shared" si="312"/>
        <v>43860</v>
      </c>
      <c r="K1059" s="130">
        <f t="shared" si="313"/>
        <v>212</v>
      </c>
      <c r="L1059" s="131">
        <f t="shared" si="314"/>
        <v>213</v>
      </c>
      <c r="M1059" s="132">
        <f t="shared" si="315"/>
        <v>1.0168787990000001</v>
      </c>
      <c r="N1059" s="132">
        <f t="shared" ca="1" si="316"/>
        <v>1.017052573</v>
      </c>
      <c r="O1059" s="131">
        <f t="shared" si="317"/>
        <v>0</v>
      </c>
      <c r="P1059" s="17">
        <f t="shared" ca="1" si="318"/>
        <v>0</v>
      </c>
      <c r="Q1059" s="133">
        <f t="shared" si="319"/>
        <v>0</v>
      </c>
      <c r="R1059" s="134" t="str">
        <f t="shared" si="320"/>
        <v>J=</v>
      </c>
      <c r="S1059" s="136">
        <f t="shared" si="321"/>
        <v>44214</v>
      </c>
      <c r="T1059" s="135">
        <f t="shared" si="322"/>
        <v>0</v>
      </c>
      <c r="U1059" s="12"/>
      <c r="V1059" s="12"/>
      <c r="W1059" s="12"/>
      <c r="X1059" s="12"/>
      <c r="Y1059" s="5"/>
      <c r="Z1059" s="12"/>
      <c r="AA1059" s="12"/>
      <c r="AB1059" s="12"/>
      <c r="AC1059" s="12"/>
      <c r="AD1059" s="12"/>
      <c r="AE1059" s="13"/>
      <c r="AF1059" s="12"/>
      <c r="AG1059" s="1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</row>
    <row r="1060" spans="1:189" ht="12.75" x14ac:dyDescent="0.15">
      <c r="A1060" s="127">
        <f t="shared" si="323"/>
        <v>44172</v>
      </c>
      <c r="B1060" s="145" t="str">
        <f t="shared" ca="1" si="307"/>
        <v>n.d</v>
      </c>
      <c r="C1060" s="128">
        <f t="shared" si="308"/>
        <v>0</v>
      </c>
      <c r="D1060" s="129">
        <f ca="1">IF(A1060&lt;$B$1,VLOOKUP(A1060,[1]DI!$A$4:$B$15000,2),0)</f>
        <v>0</v>
      </c>
      <c r="E1060" s="128">
        <f t="shared" ca="1" si="309"/>
        <v>1</v>
      </c>
      <c r="F1060" s="128">
        <f ca="1">(TRUNC(PRODUCT($E$12:$E1059),16))</f>
        <v>1.1269154332837501</v>
      </c>
      <c r="G1060" s="128">
        <f t="shared" ca="1" si="310"/>
        <v>1.1267228876094899</v>
      </c>
      <c r="H1060" s="128">
        <f t="shared" ca="1" si="311"/>
        <v>1.0001708899999999</v>
      </c>
      <c r="I1060" s="129">
        <f t="shared" si="324"/>
        <v>0.02</v>
      </c>
      <c r="J1060" s="136">
        <f t="shared" si="312"/>
        <v>43860</v>
      </c>
      <c r="K1060" s="130">
        <f t="shared" si="313"/>
        <v>213</v>
      </c>
      <c r="L1060" s="131">
        <f t="shared" si="314"/>
        <v>213</v>
      </c>
      <c r="M1060" s="132">
        <f t="shared" si="315"/>
        <v>1.0168787990000001</v>
      </c>
      <c r="N1060" s="132">
        <f t="shared" ca="1" si="316"/>
        <v>1.017052573</v>
      </c>
      <c r="O1060" s="131">
        <f t="shared" si="317"/>
        <v>0</v>
      </c>
      <c r="P1060" s="17">
        <f t="shared" ca="1" si="318"/>
        <v>0</v>
      </c>
      <c r="Q1060" s="133">
        <f t="shared" si="319"/>
        <v>0</v>
      </c>
      <c r="R1060" s="134" t="str">
        <f t="shared" si="320"/>
        <v>J=</v>
      </c>
      <c r="S1060" s="136">
        <f t="shared" si="321"/>
        <v>44214</v>
      </c>
      <c r="T1060" s="135">
        <f t="shared" si="322"/>
        <v>0</v>
      </c>
      <c r="U1060" s="12"/>
      <c r="V1060" s="12"/>
      <c r="W1060" s="12"/>
      <c r="X1060" s="12"/>
      <c r="Y1060" s="5"/>
      <c r="Z1060" s="12"/>
      <c r="AA1060" s="12"/>
      <c r="AB1060" s="12"/>
      <c r="AC1060" s="12"/>
      <c r="AD1060" s="12"/>
      <c r="AE1060" s="13"/>
      <c r="AF1060" s="12"/>
      <c r="AG1060" s="1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</row>
    <row r="1061" spans="1:189" ht="12.75" x14ac:dyDescent="0.15">
      <c r="A1061" s="127">
        <f t="shared" si="323"/>
        <v>44173</v>
      </c>
      <c r="B1061" s="145" t="str">
        <f t="shared" ca="1" si="307"/>
        <v>n.d</v>
      </c>
      <c r="C1061" s="128">
        <f t="shared" si="308"/>
        <v>0</v>
      </c>
      <c r="D1061" s="129">
        <f ca="1">IF(A1061&lt;$B$1,VLOOKUP(A1061,[1]DI!$A$4:$B$15000,2),0)</f>
        <v>0</v>
      </c>
      <c r="E1061" s="128">
        <f t="shared" ca="1" si="309"/>
        <v>1</v>
      </c>
      <c r="F1061" s="128">
        <f ca="1">(TRUNC(PRODUCT($E$12:$E1060),16))</f>
        <v>1.1269154332837501</v>
      </c>
      <c r="G1061" s="128">
        <f t="shared" ca="1" si="310"/>
        <v>1.1267228876094899</v>
      </c>
      <c r="H1061" s="128">
        <f t="shared" ca="1" si="311"/>
        <v>1.0001708899999999</v>
      </c>
      <c r="I1061" s="129">
        <f t="shared" si="324"/>
        <v>0.02</v>
      </c>
      <c r="J1061" s="136">
        <f t="shared" si="312"/>
        <v>43860</v>
      </c>
      <c r="K1061" s="130">
        <f t="shared" si="313"/>
        <v>214</v>
      </c>
      <c r="L1061" s="131">
        <f t="shared" si="314"/>
        <v>214</v>
      </c>
      <c r="M1061" s="132">
        <f t="shared" si="315"/>
        <v>1.0169587099999999</v>
      </c>
      <c r="N1061" s="132">
        <f t="shared" ca="1" si="316"/>
        <v>1.0171324980000001</v>
      </c>
      <c r="O1061" s="131">
        <f t="shared" si="317"/>
        <v>0</v>
      </c>
      <c r="P1061" s="17">
        <f t="shared" ca="1" si="318"/>
        <v>0</v>
      </c>
      <c r="Q1061" s="133">
        <f t="shared" si="319"/>
        <v>0</v>
      </c>
      <c r="R1061" s="134" t="str">
        <f t="shared" si="320"/>
        <v>J=</v>
      </c>
      <c r="S1061" s="136">
        <f t="shared" si="321"/>
        <v>44214</v>
      </c>
      <c r="T1061" s="135">
        <f t="shared" si="322"/>
        <v>0</v>
      </c>
      <c r="U1061" s="12"/>
      <c r="V1061" s="12"/>
      <c r="W1061" s="12"/>
      <c r="X1061" s="12"/>
      <c r="Y1061" s="5"/>
      <c r="Z1061" s="12"/>
      <c r="AA1061" s="12"/>
      <c r="AB1061" s="12"/>
      <c r="AC1061" s="12"/>
      <c r="AD1061" s="12"/>
      <c r="AE1061" s="13"/>
      <c r="AF1061" s="12"/>
      <c r="AG1061" s="1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</row>
    <row r="1062" spans="1:189" ht="12.75" x14ac:dyDescent="0.15">
      <c r="A1062" s="127">
        <f t="shared" si="323"/>
        <v>44174</v>
      </c>
      <c r="B1062" s="145" t="str">
        <f t="shared" ca="1" si="307"/>
        <v>n.d</v>
      </c>
      <c r="C1062" s="128">
        <f t="shared" si="308"/>
        <v>0</v>
      </c>
      <c r="D1062" s="129">
        <f ca="1">IF(A1062&lt;$B$1,VLOOKUP(A1062,[1]DI!$A$4:$B$15000,2),0)</f>
        <v>0</v>
      </c>
      <c r="E1062" s="128">
        <f t="shared" ca="1" si="309"/>
        <v>1</v>
      </c>
      <c r="F1062" s="128">
        <f ca="1">(TRUNC(PRODUCT($E$12:$E1061),16))</f>
        <v>1.1269154332837501</v>
      </c>
      <c r="G1062" s="128">
        <f t="shared" ca="1" si="310"/>
        <v>1.1267228876094899</v>
      </c>
      <c r="H1062" s="128">
        <f t="shared" ca="1" si="311"/>
        <v>1.0001708899999999</v>
      </c>
      <c r="I1062" s="129">
        <f t="shared" si="324"/>
        <v>0.02</v>
      </c>
      <c r="J1062" s="136">
        <f t="shared" si="312"/>
        <v>43860</v>
      </c>
      <c r="K1062" s="130">
        <f t="shared" si="313"/>
        <v>215</v>
      </c>
      <c r="L1062" s="131">
        <f t="shared" si="314"/>
        <v>215</v>
      </c>
      <c r="M1062" s="132">
        <f t="shared" si="315"/>
        <v>1.0170386279999999</v>
      </c>
      <c r="N1062" s="132">
        <f t="shared" ca="1" si="316"/>
        <v>1.0172124300000001</v>
      </c>
      <c r="O1062" s="131">
        <f t="shared" si="317"/>
        <v>0</v>
      </c>
      <c r="P1062" s="17">
        <f t="shared" ca="1" si="318"/>
        <v>0</v>
      </c>
      <c r="Q1062" s="133">
        <f t="shared" si="319"/>
        <v>0</v>
      </c>
      <c r="R1062" s="134" t="str">
        <f t="shared" si="320"/>
        <v>J=</v>
      </c>
      <c r="S1062" s="136">
        <f t="shared" si="321"/>
        <v>44214</v>
      </c>
      <c r="T1062" s="135">
        <f t="shared" si="322"/>
        <v>0</v>
      </c>
      <c r="U1062" s="12"/>
      <c r="V1062" s="12"/>
      <c r="W1062" s="12"/>
      <c r="X1062" s="12"/>
      <c r="Y1062" s="5"/>
      <c r="Z1062" s="12"/>
      <c r="AA1062" s="12"/>
      <c r="AB1062" s="12"/>
      <c r="AC1062" s="12"/>
      <c r="AD1062" s="12"/>
      <c r="AE1062" s="13"/>
      <c r="AF1062" s="12"/>
      <c r="AG1062" s="1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</row>
    <row r="1063" spans="1:189" ht="12.75" x14ac:dyDescent="0.15">
      <c r="A1063" s="127">
        <f t="shared" si="323"/>
        <v>44175</v>
      </c>
      <c r="B1063" s="145" t="str">
        <f t="shared" ca="1" si="307"/>
        <v>n.d</v>
      </c>
      <c r="C1063" s="128">
        <f t="shared" si="308"/>
        <v>0</v>
      </c>
      <c r="D1063" s="129">
        <f ca="1">IF(A1063&lt;$B$1,VLOOKUP(A1063,[1]DI!$A$4:$B$15000,2),0)</f>
        <v>0</v>
      </c>
      <c r="E1063" s="128">
        <f t="shared" ca="1" si="309"/>
        <v>1</v>
      </c>
      <c r="F1063" s="128">
        <f ca="1">(TRUNC(PRODUCT($E$12:$E1062),16))</f>
        <v>1.1269154332837501</v>
      </c>
      <c r="G1063" s="128">
        <f t="shared" ca="1" si="310"/>
        <v>1.1267228876094899</v>
      </c>
      <c r="H1063" s="128">
        <f t="shared" ca="1" si="311"/>
        <v>1.0001708899999999</v>
      </c>
      <c r="I1063" s="129">
        <f t="shared" si="324"/>
        <v>0.02</v>
      </c>
      <c r="J1063" s="136">
        <f t="shared" si="312"/>
        <v>43860</v>
      </c>
      <c r="K1063" s="130">
        <f t="shared" si="313"/>
        <v>216</v>
      </c>
      <c r="L1063" s="131">
        <f t="shared" si="314"/>
        <v>216</v>
      </c>
      <c r="M1063" s="132">
        <f t="shared" si="315"/>
        <v>1.0171185519999999</v>
      </c>
      <c r="N1063" s="132">
        <f t="shared" ca="1" si="316"/>
        <v>1.017292367</v>
      </c>
      <c r="O1063" s="131">
        <f t="shared" si="317"/>
        <v>0</v>
      </c>
      <c r="P1063" s="17">
        <f t="shared" ca="1" si="318"/>
        <v>0</v>
      </c>
      <c r="Q1063" s="133">
        <f t="shared" si="319"/>
        <v>0</v>
      </c>
      <c r="R1063" s="134" t="str">
        <f t="shared" si="320"/>
        <v>J=</v>
      </c>
      <c r="S1063" s="136">
        <f t="shared" si="321"/>
        <v>44214</v>
      </c>
      <c r="T1063" s="135">
        <f t="shared" si="322"/>
        <v>0</v>
      </c>
      <c r="U1063" s="12"/>
      <c r="V1063" s="12"/>
      <c r="W1063" s="12"/>
      <c r="X1063" s="12"/>
      <c r="Y1063" s="5"/>
      <c r="Z1063" s="12"/>
      <c r="AA1063" s="12"/>
      <c r="AB1063" s="12"/>
      <c r="AC1063" s="12"/>
      <c r="AD1063" s="12"/>
      <c r="AE1063" s="13"/>
      <c r="AF1063" s="12"/>
      <c r="AG1063" s="1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</row>
    <row r="1064" spans="1:189" ht="12.75" x14ac:dyDescent="0.15">
      <c r="A1064" s="127">
        <f t="shared" si="323"/>
        <v>44176</v>
      </c>
      <c r="B1064" s="145" t="str">
        <f t="shared" ca="1" si="307"/>
        <v>n.d</v>
      </c>
      <c r="C1064" s="128">
        <f t="shared" si="308"/>
        <v>0</v>
      </c>
      <c r="D1064" s="129">
        <f ca="1">IF(A1064&lt;$B$1,VLOOKUP(A1064,[1]DI!$A$4:$B$15000,2),0)</f>
        <v>0</v>
      </c>
      <c r="E1064" s="128">
        <f t="shared" ca="1" si="309"/>
        <v>1</v>
      </c>
      <c r="F1064" s="128">
        <f ca="1">(TRUNC(PRODUCT($E$12:$E1063),16))</f>
        <v>1.1269154332837501</v>
      </c>
      <c r="G1064" s="128">
        <f t="shared" ca="1" si="310"/>
        <v>1.1267228876094899</v>
      </c>
      <c r="H1064" s="128">
        <f t="shared" ca="1" si="311"/>
        <v>1.0001708899999999</v>
      </c>
      <c r="I1064" s="129">
        <f t="shared" si="324"/>
        <v>0.02</v>
      </c>
      <c r="J1064" s="136">
        <f t="shared" si="312"/>
        <v>43860</v>
      </c>
      <c r="K1064" s="130">
        <f t="shared" si="313"/>
        <v>217</v>
      </c>
      <c r="L1064" s="131">
        <f t="shared" si="314"/>
        <v>217</v>
      </c>
      <c r="M1064" s="132">
        <f t="shared" si="315"/>
        <v>1.017198482</v>
      </c>
      <c r="N1064" s="132">
        <f t="shared" ca="1" si="316"/>
        <v>1.0173723109999999</v>
      </c>
      <c r="O1064" s="131">
        <f t="shared" si="317"/>
        <v>0</v>
      </c>
      <c r="P1064" s="17">
        <f t="shared" ca="1" si="318"/>
        <v>0</v>
      </c>
      <c r="Q1064" s="133">
        <f t="shared" si="319"/>
        <v>0</v>
      </c>
      <c r="R1064" s="134" t="str">
        <f t="shared" si="320"/>
        <v>J=</v>
      </c>
      <c r="S1064" s="136">
        <f t="shared" si="321"/>
        <v>44214</v>
      </c>
      <c r="T1064" s="135">
        <f t="shared" si="322"/>
        <v>0</v>
      </c>
      <c r="U1064" s="12"/>
      <c r="V1064" s="12"/>
      <c r="W1064" s="12"/>
      <c r="X1064" s="12"/>
      <c r="Y1064" s="5"/>
      <c r="Z1064" s="12"/>
      <c r="AA1064" s="12"/>
      <c r="AB1064" s="12"/>
      <c r="AC1064" s="12"/>
      <c r="AD1064" s="12"/>
      <c r="AE1064" s="13"/>
      <c r="AF1064" s="12"/>
      <c r="AG1064" s="1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</row>
    <row r="1065" spans="1:189" ht="12.75" x14ac:dyDescent="0.15">
      <c r="A1065" s="127">
        <f t="shared" si="323"/>
        <v>44177</v>
      </c>
      <c r="B1065" s="145" t="str">
        <f t="shared" ca="1" si="307"/>
        <v>n.d</v>
      </c>
      <c r="C1065" s="128">
        <f t="shared" si="308"/>
        <v>0</v>
      </c>
      <c r="D1065" s="129">
        <f ca="1">IF(A1065&lt;$B$1,VLOOKUP(A1065,[1]DI!$A$4:$B$15000,2),0)</f>
        <v>0</v>
      </c>
      <c r="E1065" s="128">
        <f t="shared" ca="1" si="309"/>
        <v>1</v>
      </c>
      <c r="F1065" s="128">
        <f ca="1">(TRUNC(PRODUCT($E$12:$E1064),16))</f>
        <v>1.1269154332837501</v>
      </c>
      <c r="G1065" s="128">
        <f t="shared" ca="1" si="310"/>
        <v>1.1267228876094899</v>
      </c>
      <c r="H1065" s="128">
        <f t="shared" ca="1" si="311"/>
        <v>1.0001708899999999</v>
      </c>
      <c r="I1065" s="129">
        <f t="shared" si="324"/>
        <v>0.02</v>
      </c>
      <c r="J1065" s="136">
        <f t="shared" si="312"/>
        <v>43860</v>
      </c>
      <c r="K1065" s="130">
        <f t="shared" si="313"/>
        <v>217</v>
      </c>
      <c r="L1065" s="131">
        <f t="shared" si="314"/>
        <v>218</v>
      </c>
      <c r="M1065" s="132">
        <f t="shared" si="315"/>
        <v>1.0172784189999999</v>
      </c>
      <c r="N1065" s="132">
        <f t="shared" ca="1" si="316"/>
        <v>1.0174522619999999</v>
      </c>
      <c r="O1065" s="131">
        <f t="shared" si="317"/>
        <v>0</v>
      </c>
      <c r="P1065" s="17">
        <f t="shared" ca="1" si="318"/>
        <v>0</v>
      </c>
      <c r="Q1065" s="133">
        <f t="shared" si="319"/>
        <v>0</v>
      </c>
      <c r="R1065" s="134" t="str">
        <f t="shared" si="320"/>
        <v>J=</v>
      </c>
      <c r="S1065" s="136">
        <f t="shared" si="321"/>
        <v>44214</v>
      </c>
      <c r="T1065" s="135">
        <f t="shared" si="322"/>
        <v>0</v>
      </c>
      <c r="U1065" s="12"/>
      <c r="V1065" s="12"/>
      <c r="W1065" s="12"/>
      <c r="X1065" s="12"/>
      <c r="Y1065" s="5"/>
      <c r="Z1065" s="12"/>
      <c r="AA1065" s="12"/>
      <c r="AB1065" s="12"/>
      <c r="AC1065" s="12"/>
      <c r="AD1065" s="12"/>
      <c r="AE1065" s="13"/>
      <c r="AF1065" s="12"/>
      <c r="AG1065" s="1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</row>
    <row r="1066" spans="1:189" ht="12.75" x14ac:dyDescent="0.15">
      <c r="A1066" s="127">
        <f t="shared" si="323"/>
        <v>44178</v>
      </c>
      <c r="B1066" s="145" t="str">
        <f t="shared" ref="B1066:B1129" ca="1" si="325">IF(A1066&lt;=TODAY(),C1066+P1066,IF(AND(A1066&gt;TODAY(),A1066&lt;=$B$1),IF(VLOOKUP(TODAY(),$A$10:$D$10000,4,FALSE)=0,"n.d",C1066+P1066),"n.d"))</f>
        <v>n.d</v>
      </c>
      <c r="C1066" s="128">
        <f t="shared" ref="C1066:C1129" si="326">(C1065-Q1065)</f>
        <v>0</v>
      </c>
      <c r="D1066" s="129">
        <f ca="1">IF(A1066&lt;$B$1,VLOOKUP(A1066,[1]DI!$A$4:$B$15000,2),0)</f>
        <v>0</v>
      </c>
      <c r="E1066" s="128">
        <f t="shared" ref="E1066:E1129" ca="1" si="327">IF(A1066&lt;A$10,1,ROUND(((1+D1066)^(1/252)),8))</f>
        <v>1</v>
      </c>
      <c r="F1066" s="128">
        <f ca="1">(TRUNC(PRODUCT($E$12:$E1065),16))</f>
        <v>1.1269154332837501</v>
      </c>
      <c r="G1066" s="128">
        <f t="shared" ref="G1066:G1129" ca="1" si="328">IF(O1065&gt;0,F1065,G1065)</f>
        <v>1.1267228876094899</v>
      </c>
      <c r="H1066" s="128">
        <f t="shared" ref="H1066:H1129" ca="1" si="329">ROUND(F1066/G1066,8)</f>
        <v>1.0001708899999999</v>
      </c>
      <c r="I1066" s="129">
        <f t="shared" si="324"/>
        <v>0.02</v>
      </c>
      <c r="J1066" s="136">
        <f t="shared" ref="J1066:J1129" si="330">IF(O1065&gt;0,VLOOKUP(O1065,V$12:AF$60,2),J1065)</f>
        <v>43860</v>
      </c>
      <c r="K1066" s="130">
        <f t="shared" ref="K1066:K1129" si="331">IF(A1066&gt;J1066,IF(NETWORKDAYS(J1066,A1066,$V$71:$V$455)-1=0,1,NETWORKDAYS(J1066,A1066,$V$71:$V$455)-1),0)</f>
        <v>217</v>
      </c>
      <c r="L1066" s="131">
        <f t="shared" ref="L1066:L1129" si="332">IF(AND(K1066=1,K1065=1),1,IF(K1066&gt;0,IF(K1066=K1065,K1066+1,K1066),0))</f>
        <v>218</v>
      </c>
      <c r="M1066" s="132">
        <f t="shared" ref="M1066:M1129" si="333">ROUND((I1066+1)^(L1066/252),9)</f>
        <v>1.0172784189999999</v>
      </c>
      <c r="N1066" s="132">
        <f t="shared" ref="N1066:N1129" ca="1" si="334">ROUND(H1066*M1066,9)</f>
        <v>1.0174522619999999</v>
      </c>
      <c r="O1066" s="131">
        <f t="shared" ref="O1066:O1129" si="335">IF(VLOOKUP(A1066,W$12:AD$60,8)=VLOOKUP(A1065,W$12:AD$60,8),0,VLOOKUP(A1066,W$12:AD$60,8))</f>
        <v>0</v>
      </c>
      <c r="P1066" s="17">
        <f t="shared" ref="P1066:P1129" ca="1" si="336">TRUNC(((N1066-1)*C1066),8)</f>
        <v>0</v>
      </c>
      <c r="Q1066" s="133">
        <f t="shared" ref="Q1066:Q1129" si="337">IF(O1066&gt;0,VLOOKUP(A1066,$W$12:$AB$60,5),0)</f>
        <v>0</v>
      </c>
      <c r="R1066" s="134" t="str">
        <f t="shared" ref="R1066:R1129" si="338">IF(O1065&gt;0,VLOOKUP(O1065,V$12:AF$60,10),R1065)</f>
        <v>J=</v>
      </c>
      <c r="S1066" s="136">
        <f t="shared" ref="S1066:S1129" si="339">IF(O1065&gt;0,VLOOKUP(O1065,V$12:AF$60,11),S1065)</f>
        <v>44214</v>
      </c>
      <c r="T1066" s="135">
        <f t="shared" ref="T1066:T1129" si="340">IF(O1066&gt;0,(P1066+Q1066)*T$9,0)</f>
        <v>0</v>
      </c>
      <c r="U1066" s="12"/>
      <c r="V1066" s="12"/>
      <c r="W1066" s="12"/>
      <c r="X1066" s="12"/>
      <c r="Y1066" s="5"/>
      <c r="Z1066" s="12"/>
      <c r="AA1066" s="12"/>
      <c r="AB1066" s="12"/>
      <c r="AC1066" s="12"/>
      <c r="AD1066" s="12"/>
      <c r="AE1066" s="13"/>
      <c r="AF1066" s="12"/>
      <c r="AG1066" s="1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</row>
    <row r="1067" spans="1:189" ht="12.75" x14ac:dyDescent="0.15">
      <c r="A1067" s="127">
        <f t="shared" si="323"/>
        <v>44179</v>
      </c>
      <c r="B1067" s="145" t="str">
        <f t="shared" ca="1" si="325"/>
        <v>n.d</v>
      </c>
      <c r="C1067" s="128">
        <f t="shared" si="326"/>
        <v>0</v>
      </c>
      <c r="D1067" s="129">
        <f ca="1">IF(A1067&lt;$B$1,VLOOKUP(A1067,[1]DI!$A$4:$B$15000,2),0)</f>
        <v>0</v>
      </c>
      <c r="E1067" s="128">
        <f t="shared" ca="1" si="327"/>
        <v>1</v>
      </c>
      <c r="F1067" s="128">
        <f ca="1">(TRUNC(PRODUCT($E$12:$E1066),16))</f>
        <v>1.1269154332837501</v>
      </c>
      <c r="G1067" s="128">
        <f t="shared" ca="1" si="328"/>
        <v>1.1267228876094899</v>
      </c>
      <c r="H1067" s="128">
        <f t="shared" ca="1" si="329"/>
        <v>1.0001708899999999</v>
      </c>
      <c r="I1067" s="129">
        <f t="shared" si="324"/>
        <v>0.02</v>
      </c>
      <c r="J1067" s="136">
        <f t="shared" si="330"/>
        <v>43860</v>
      </c>
      <c r="K1067" s="130">
        <f t="shared" si="331"/>
        <v>218</v>
      </c>
      <c r="L1067" s="131">
        <f t="shared" si="332"/>
        <v>218</v>
      </c>
      <c r="M1067" s="132">
        <f t="shared" si="333"/>
        <v>1.0172784189999999</v>
      </c>
      <c r="N1067" s="132">
        <f t="shared" ca="1" si="334"/>
        <v>1.0174522619999999</v>
      </c>
      <c r="O1067" s="131">
        <f t="shared" si="335"/>
        <v>0</v>
      </c>
      <c r="P1067" s="17">
        <f t="shared" ca="1" si="336"/>
        <v>0</v>
      </c>
      <c r="Q1067" s="133">
        <f t="shared" si="337"/>
        <v>0</v>
      </c>
      <c r="R1067" s="134" t="str">
        <f t="shared" si="338"/>
        <v>J=</v>
      </c>
      <c r="S1067" s="136">
        <f t="shared" si="339"/>
        <v>44214</v>
      </c>
      <c r="T1067" s="135">
        <f t="shared" si="340"/>
        <v>0</v>
      </c>
      <c r="U1067" s="12"/>
      <c r="V1067" s="12"/>
      <c r="W1067" s="12"/>
      <c r="X1067" s="12"/>
      <c r="Y1067" s="5"/>
      <c r="Z1067" s="12"/>
      <c r="AA1067" s="12"/>
      <c r="AB1067" s="12"/>
      <c r="AC1067" s="12"/>
      <c r="AD1067" s="12"/>
      <c r="AE1067" s="13"/>
      <c r="AF1067" s="12"/>
      <c r="AG1067" s="1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</row>
    <row r="1068" spans="1:189" ht="12.75" x14ac:dyDescent="0.15">
      <c r="A1068" s="127">
        <f t="shared" si="323"/>
        <v>44180</v>
      </c>
      <c r="B1068" s="145" t="str">
        <f t="shared" ca="1" si="325"/>
        <v>n.d</v>
      </c>
      <c r="C1068" s="128">
        <f t="shared" si="326"/>
        <v>0</v>
      </c>
      <c r="D1068" s="129">
        <f ca="1">IF(A1068&lt;$B$1,VLOOKUP(A1068,[1]DI!$A$4:$B$15000,2),0)</f>
        <v>0</v>
      </c>
      <c r="E1068" s="128">
        <f t="shared" ca="1" si="327"/>
        <v>1</v>
      </c>
      <c r="F1068" s="128">
        <f ca="1">(TRUNC(PRODUCT($E$12:$E1067),16))</f>
        <v>1.1269154332837501</v>
      </c>
      <c r="G1068" s="128">
        <f t="shared" ca="1" si="328"/>
        <v>1.1267228876094899</v>
      </c>
      <c r="H1068" s="128">
        <f t="shared" ca="1" si="329"/>
        <v>1.0001708899999999</v>
      </c>
      <c r="I1068" s="129">
        <f t="shared" si="324"/>
        <v>0.02</v>
      </c>
      <c r="J1068" s="136">
        <f t="shared" si="330"/>
        <v>43860</v>
      </c>
      <c r="K1068" s="130">
        <f t="shared" si="331"/>
        <v>219</v>
      </c>
      <c r="L1068" s="131">
        <f t="shared" si="332"/>
        <v>219</v>
      </c>
      <c r="M1068" s="132">
        <f t="shared" si="333"/>
        <v>1.0173583610000001</v>
      </c>
      <c r="N1068" s="132">
        <f t="shared" ca="1" si="334"/>
        <v>1.0175322170000001</v>
      </c>
      <c r="O1068" s="131">
        <f t="shared" si="335"/>
        <v>0</v>
      </c>
      <c r="P1068" s="17">
        <f t="shared" ca="1" si="336"/>
        <v>0</v>
      </c>
      <c r="Q1068" s="133">
        <f t="shared" si="337"/>
        <v>0</v>
      </c>
      <c r="R1068" s="134" t="str">
        <f t="shared" si="338"/>
        <v>J=</v>
      </c>
      <c r="S1068" s="136">
        <f t="shared" si="339"/>
        <v>44214</v>
      </c>
      <c r="T1068" s="135">
        <f t="shared" si="340"/>
        <v>0</v>
      </c>
      <c r="U1068" s="12"/>
      <c r="V1068" s="12"/>
      <c r="W1068" s="12"/>
      <c r="X1068" s="12"/>
      <c r="Y1068" s="5"/>
      <c r="Z1068" s="12"/>
      <c r="AA1068" s="12"/>
      <c r="AB1068" s="12"/>
      <c r="AC1068" s="12"/>
      <c r="AD1068" s="12"/>
      <c r="AE1068" s="13"/>
      <c r="AF1068" s="12"/>
      <c r="AG1068" s="1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</row>
    <row r="1069" spans="1:189" ht="12.75" x14ac:dyDescent="0.15">
      <c r="A1069" s="127">
        <f t="shared" si="323"/>
        <v>44181</v>
      </c>
      <c r="B1069" s="145" t="str">
        <f t="shared" ca="1" si="325"/>
        <v>n.d</v>
      </c>
      <c r="C1069" s="128">
        <f t="shared" si="326"/>
        <v>0</v>
      </c>
      <c r="D1069" s="129">
        <f ca="1">IF(A1069&lt;$B$1,VLOOKUP(A1069,[1]DI!$A$4:$B$15000,2),0)</f>
        <v>0</v>
      </c>
      <c r="E1069" s="128">
        <f t="shared" ca="1" si="327"/>
        <v>1</v>
      </c>
      <c r="F1069" s="128">
        <f ca="1">(TRUNC(PRODUCT($E$12:$E1068),16))</f>
        <v>1.1269154332837501</v>
      </c>
      <c r="G1069" s="128">
        <f t="shared" ca="1" si="328"/>
        <v>1.1267228876094899</v>
      </c>
      <c r="H1069" s="128">
        <f t="shared" ca="1" si="329"/>
        <v>1.0001708899999999</v>
      </c>
      <c r="I1069" s="129">
        <f t="shared" si="324"/>
        <v>0.02</v>
      </c>
      <c r="J1069" s="136">
        <f t="shared" si="330"/>
        <v>43860</v>
      </c>
      <c r="K1069" s="130">
        <f t="shared" si="331"/>
        <v>220</v>
      </c>
      <c r="L1069" s="131">
        <f t="shared" si="332"/>
        <v>220</v>
      </c>
      <c r="M1069" s="132">
        <f t="shared" si="333"/>
        <v>1.01743831</v>
      </c>
      <c r="N1069" s="132">
        <f t="shared" ca="1" si="334"/>
        <v>1.01761218</v>
      </c>
      <c r="O1069" s="131">
        <f t="shared" si="335"/>
        <v>0</v>
      </c>
      <c r="P1069" s="17">
        <f t="shared" ca="1" si="336"/>
        <v>0</v>
      </c>
      <c r="Q1069" s="133">
        <f t="shared" si="337"/>
        <v>0</v>
      </c>
      <c r="R1069" s="134" t="str">
        <f t="shared" si="338"/>
        <v>J=</v>
      </c>
      <c r="S1069" s="136">
        <f t="shared" si="339"/>
        <v>44214</v>
      </c>
      <c r="T1069" s="135">
        <f t="shared" si="340"/>
        <v>0</v>
      </c>
      <c r="U1069" s="12"/>
      <c r="V1069" s="12"/>
      <c r="W1069" s="12"/>
      <c r="X1069" s="12"/>
      <c r="Y1069" s="5"/>
      <c r="Z1069" s="12"/>
      <c r="AA1069" s="12"/>
      <c r="AB1069" s="12"/>
      <c r="AC1069" s="12"/>
      <c r="AD1069" s="12"/>
      <c r="AE1069" s="13"/>
      <c r="AF1069" s="12"/>
      <c r="AG1069" s="1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</row>
    <row r="1070" spans="1:189" ht="12.75" x14ac:dyDescent="0.15">
      <c r="A1070" s="127">
        <f t="shared" si="323"/>
        <v>44182</v>
      </c>
      <c r="B1070" s="145" t="str">
        <f t="shared" ca="1" si="325"/>
        <v>n.d</v>
      </c>
      <c r="C1070" s="128">
        <f t="shared" si="326"/>
        <v>0</v>
      </c>
      <c r="D1070" s="129">
        <f ca="1">IF(A1070&lt;$B$1,VLOOKUP(A1070,[1]DI!$A$4:$B$15000,2),0)</f>
        <v>0</v>
      </c>
      <c r="E1070" s="128">
        <f t="shared" ca="1" si="327"/>
        <v>1</v>
      </c>
      <c r="F1070" s="128">
        <f ca="1">(TRUNC(PRODUCT($E$12:$E1069),16))</f>
        <v>1.1269154332837501</v>
      </c>
      <c r="G1070" s="128">
        <f t="shared" ca="1" si="328"/>
        <v>1.1267228876094899</v>
      </c>
      <c r="H1070" s="128">
        <f t="shared" ca="1" si="329"/>
        <v>1.0001708899999999</v>
      </c>
      <c r="I1070" s="129">
        <f t="shared" si="324"/>
        <v>0.02</v>
      </c>
      <c r="J1070" s="136">
        <f t="shared" si="330"/>
        <v>43860</v>
      </c>
      <c r="K1070" s="130">
        <f t="shared" si="331"/>
        <v>221</v>
      </c>
      <c r="L1070" s="131">
        <f t="shared" si="332"/>
        <v>221</v>
      </c>
      <c r="M1070" s="132">
        <f t="shared" si="333"/>
        <v>1.0175182659999999</v>
      </c>
      <c r="N1070" s="132">
        <f t="shared" ca="1" si="334"/>
        <v>1.01769215</v>
      </c>
      <c r="O1070" s="131">
        <f t="shared" si="335"/>
        <v>0</v>
      </c>
      <c r="P1070" s="17">
        <f t="shared" ca="1" si="336"/>
        <v>0</v>
      </c>
      <c r="Q1070" s="133">
        <f t="shared" si="337"/>
        <v>0</v>
      </c>
      <c r="R1070" s="134" t="str">
        <f t="shared" si="338"/>
        <v>J=</v>
      </c>
      <c r="S1070" s="136">
        <f t="shared" si="339"/>
        <v>44214</v>
      </c>
      <c r="T1070" s="135">
        <f t="shared" si="340"/>
        <v>0</v>
      </c>
      <c r="U1070" s="12"/>
      <c r="V1070" s="12"/>
      <c r="W1070" s="12"/>
      <c r="X1070" s="12"/>
      <c r="Y1070" s="5"/>
      <c r="Z1070" s="12"/>
      <c r="AA1070" s="12"/>
      <c r="AB1070" s="12"/>
      <c r="AC1070" s="12"/>
      <c r="AD1070" s="12"/>
      <c r="AE1070" s="13"/>
      <c r="AF1070" s="12"/>
      <c r="AG1070" s="1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</row>
    <row r="1071" spans="1:189" ht="12.75" x14ac:dyDescent="0.15">
      <c r="A1071" s="127">
        <f t="shared" si="323"/>
        <v>44183</v>
      </c>
      <c r="B1071" s="145" t="str">
        <f t="shared" ca="1" si="325"/>
        <v>n.d</v>
      </c>
      <c r="C1071" s="128">
        <f t="shared" si="326"/>
        <v>0</v>
      </c>
      <c r="D1071" s="129">
        <f ca="1">IF(A1071&lt;$B$1,VLOOKUP(A1071,[1]DI!$A$4:$B$15000,2),0)</f>
        <v>0</v>
      </c>
      <c r="E1071" s="128">
        <f t="shared" ca="1" si="327"/>
        <v>1</v>
      </c>
      <c r="F1071" s="128">
        <f ca="1">(TRUNC(PRODUCT($E$12:$E1070),16))</f>
        <v>1.1269154332837501</v>
      </c>
      <c r="G1071" s="128">
        <f t="shared" ca="1" si="328"/>
        <v>1.1267228876094899</v>
      </c>
      <c r="H1071" s="128">
        <f t="shared" ca="1" si="329"/>
        <v>1.0001708899999999</v>
      </c>
      <c r="I1071" s="129">
        <f t="shared" si="324"/>
        <v>0.02</v>
      </c>
      <c r="J1071" s="136">
        <f t="shared" si="330"/>
        <v>43860</v>
      </c>
      <c r="K1071" s="130">
        <f t="shared" si="331"/>
        <v>222</v>
      </c>
      <c r="L1071" s="131">
        <f t="shared" si="332"/>
        <v>222</v>
      </c>
      <c r="M1071" s="132">
        <f t="shared" si="333"/>
        <v>1.0175982269999999</v>
      </c>
      <c r="N1071" s="132">
        <f t="shared" ca="1" si="334"/>
        <v>1.0177721239999999</v>
      </c>
      <c r="O1071" s="131">
        <f t="shared" si="335"/>
        <v>0</v>
      </c>
      <c r="P1071" s="17">
        <f t="shared" ca="1" si="336"/>
        <v>0</v>
      </c>
      <c r="Q1071" s="133">
        <f t="shared" si="337"/>
        <v>0</v>
      </c>
      <c r="R1071" s="134" t="str">
        <f t="shared" si="338"/>
        <v>J=</v>
      </c>
      <c r="S1071" s="136">
        <f t="shared" si="339"/>
        <v>44214</v>
      </c>
      <c r="T1071" s="135">
        <f t="shared" si="340"/>
        <v>0</v>
      </c>
      <c r="U1071" s="12"/>
      <c r="V1071" s="12"/>
      <c r="W1071" s="12"/>
      <c r="X1071" s="12"/>
      <c r="Y1071" s="5"/>
      <c r="Z1071" s="12"/>
      <c r="AA1071" s="12"/>
      <c r="AB1071" s="12"/>
      <c r="AC1071" s="12"/>
      <c r="AD1071" s="12"/>
      <c r="AE1071" s="13"/>
      <c r="AF1071" s="12"/>
      <c r="AG1071" s="1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</row>
    <row r="1072" spans="1:189" ht="12.75" x14ac:dyDescent="0.15">
      <c r="A1072" s="127">
        <f t="shared" si="323"/>
        <v>44184</v>
      </c>
      <c r="B1072" s="145" t="str">
        <f t="shared" ca="1" si="325"/>
        <v>n.d</v>
      </c>
      <c r="C1072" s="128">
        <f t="shared" si="326"/>
        <v>0</v>
      </c>
      <c r="D1072" s="129">
        <f ca="1">IF(A1072&lt;$B$1,VLOOKUP(A1072,[1]DI!$A$4:$B$15000,2),0)</f>
        <v>0</v>
      </c>
      <c r="E1072" s="128">
        <f t="shared" ca="1" si="327"/>
        <v>1</v>
      </c>
      <c r="F1072" s="128">
        <f ca="1">(TRUNC(PRODUCT($E$12:$E1071),16))</f>
        <v>1.1269154332837501</v>
      </c>
      <c r="G1072" s="128">
        <f t="shared" ca="1" si="328"/>
        <v>1.1267228876094899</v>
      </c>
      <c r="H1072" s="128">
        <f t="shared" ca="1" si="329"/>
        <v>1.0001708899999999</v>
      </c>
      <c r="I1072" s="129">
        <f t="shared" si="324"/>
        <v>0.02</v>
      </c>
      <c r="J1072" s="136">
        <f t="shared" si="330"/>
        <v>43860</v>
      </c>
      <c r="K1072" s="130">
        <f t="shared" si="331"/>
        <v>222</v>
      </c>
      <c r="L1072" s="131">
        <f t="shared" si="332"/>
        <v>223</v>
      </c>
      <c r="M1072" s="132">
        <f t="shared" si="333"/>
        <v>1.017678195</v>
      </c>
      <c r="N1072" s="132">
        <f t="shared" ca="1" si="334"/>
        <v>1.0178521060000001</v>
      </c>
      <c r="O1072" s="131">
        <f t="shared" si="335"/>
        <v>0</v>
      </c>
      <c r="P1072" s="17">
        <f t="shared" ca="1" si="336"/>
        <v>0</v>
      </c>
      <c r="Q1072" s="133">
        <f t="shared" si="337"/>
        <v>0</v>
      </c>
      <c r="R1072" s="134" t="str">
        <f t="shared" si="338"/>
        <v>J=</v>
      </c>
      <c r="S1072" s="136">
        <f t="shared" si="339"/>
        <v>44214</v>
      </c>
      <c r="T1072" s="135">
        <f t="shared" si="340"/>
        <v>0</v>
      </c>
      <c r="U1072" s="12"/>
      <c r="V1072" s="12"/>
      <c r="W1072" s="12"/>
      <c r="X1072" s="12"/>
      <c r="Y1072" s="5"/>
      <c r="Z1072" s="12"/>
      <c r="AA1072" s="12"/>
      <c r="AB1072" s="12"/>
      <c r="AC1072" s="12"/>
      <c r="AD1072" s="12"/>
      <c r="AE1072" s="13"/>
      <c r="AF1072" s="12"/>
      <c r="AG1072" s="1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</row>
    <row r="1073" spans="1:189" ht="12.75" x14ac:dyDescent="0.15">
      <c r="A1073" s="127">
        <f t="shared" si="323"/>
        <v>44185</v>
      </c>
      <c r="B1073" s="145" t="str">
        <f t="shared" ca="1" si="325"/>
        <v>n.d</v>
      </c>
      <c r="C1073" s="128">
        <f t="shared" si="326"/>
        <v>0</v>
      </c>
      <c r="D1073" s="129">
        <f ca="1">IF(A1073&lt;$B$1,VLOOKUP(A1073,[1]DI!$A$4:$B$15000,2),0)</f>
        <v>0</v>
      </c>
      <c r="E1073" s="128">
        <f t="shared" ca="1" si="327"/>
        <v>1</v>
      </c>
      <c r="F1073" s="128">
        <f ca="1">(TRUNC(PRODUCT($E$12:$E1072),16))</f>
        <v>1.1269154332837501</v>
      </c>
      <c r="G1073" s="128">
        <f t="shared" ca="1" si="328"/>
        <v>1.1267228876094899</v>
      </c>
      <c r="H1073" s="128">
        <f t="shared" ca="1" si="329"/>
        <v>1.0001708899999999</v>
      </c>
      <c r="I1073" s="129">
        <f t="shared" si="324"/>
        <v>0.02</v>
      </c>
      <c r="J1073" s="136">
        <f t="shared" si="330"/>
        <v>43860</v>
      </c>
      <c r="K1073" s="130">
        <f t="shared" si="331"/>
        <v>222</v>
      </c>
      <c r="L1073" s="131">
        <f t="shared" si="332"/>
        <v>223</v>
      </c>
      <c r="M1073" s="132">
        <f t="shared" si="333"/>
        <v>1.017678195</v>
      </c>
      <c r="N1073" s="132">
        <f t="shared" ca="1" si="334"/>
        <v>1.0178521060000001</v>
      </c>
      <c r="O1073" s="131">
        <f t="shared" si="335"/>
        <v>0</v>
      </c>
      <c r="P1073" s="17">
        <f t="shared" ca="1" si="336"/>
        <v>0</v>
      </c>
      <c r="Q1073" s="133">
        <f t="shared" si="337"/>
        <v>0</v>
      </c>
      <c r="R1073" s="134" t="str">
        <f t="shared" si="338"/>
        <v>J=</v>
      </c>
      <c r="S1073" s="136">
        <f t="shared" si="339"/>
        <v>44214</v>
      </c>
      <c r="T1073" s="135">
        <f t="shared" si="340"/>
        <v>0</v>
      </c>
      <c r="U1073" s="12"/>
      <c r="V1073" s="12"/>
      <c r="W1073" s="12"/>
      <c r="X1073" s="12"/>
      <c r="Y1073" s="5"/>
      <c r="Z1073" s="12"/>
      <c r="AA1073" s="12"/>
      <c r="AB1073" s="12"/>
      <c r="AC1073" s="12"/>
      <c r="AD1073" s="12"/>
      <c r="AE1073" s="13"/>
      <c r="AF1073" s="12"/>
      <c r="AG1073" s="1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</row>
    <row r="1074" spans="1:189" ht="12.75" x14ac:dyDescent="0.15">
      <c r="A1074" s="127">
        <f t="shared" si="323"/>
        <v>44186</v>
      </c>
      <c r="B1074" s="145" t="str">
        <f t="shared" ca="1" si="325"/>
        <v>n.d</v>
      </c>
      <c r="C1074" s="128">
        <f t="shared" si="326"/>
        <v>0</v>
      </c>
      <c r="D1074" s="129">
        <f ca="1">IF(A1074&lt;$B$1,VLOOKUP(A1074,[1]DI!$A$4:$B$15000,2),0)</f>
        <v>0</v>
      </c>
      <c r="E1074" s="128">
        <f t="shared" ca="1" si="327"/>
        <v>1</v>
      </c>
      <c r="F1074" s="128">
        <f ca="1">(TRUNC(PRODUCT($E$12:$E1073),16))</f>
        <v>1.1269154332837501</v>
      </c>
      <c r="G1074" s="128">
        <f t="shared" ca="1" si="328"/>
        <v>1.1267228876094899</v>
      </c>
      <c r="H1074" s="128">
        <f t="shared" ca="1" si="329"/>
        <v>1.0001708899999999</v>
      </c>
      <c r="I1074" s="129">
        <f t="shared" si="324"/>
        <v>0.02</v>
      </c>
      <c r="J1074" s="136">
        <f t="shared" si="330"/>
        <v>43860</v>
      </c>
      <c r="K1074" s="130">
        <f t="shared" si="331"/>
        <v>223</v>
      </c>
      <c r="L1074" s="131">
        <f t="shared" si="332"/>
        <v>223</v>
      </c>
      <c r="M1074" s="132">
        <f t="shared" si="333"/>
        <v>1.017678195</v>
      </c>
      <c r="N1074" s="132">
        <f t="shared" ca="1" si="334"/>
        <v>1.0178521060000001</v>
      </c>
      <c r="O1074" s="131">
        <f t="shared" si="335"/>
        <v>0</v>
      </c>
      <c r="P1074" s="17">
        <f t="shared" ca="1" si="336"/>
        <v>0</v>
      </c>
      <c r="Q1074" s="133">
        <f t="shared" si="337"/>
        <v>0</v>
      </c>
      <c r="R1074" s="134" t="str">
        <f t="shared" si="338"/>
        <v>J=</v>
      </c>
      <c r="S1074" s="136">
        <f t="shared" si="339"/>
        <v>44214</v>
      </c>
      <c r="T1074" s="135">
        <f t="shared" si="340"/>
        <v>0</v>
      </c>
      <c r="U1074" s="12"/>
      <c r="V1074" s="12"/>
      <c r="W1074" s="12"/>
      <c r="X1074" s="12"/>
      <c r="Y1074" s="5"/>
      <c r="Z1074" s="12"/>
      <c r="AA1074" s="12"/>
      <c r="AB1074" s="12"/>
      <c r="AC1074" s="12"/>
      <c r="AD1074" s="12"/>
      <c r="AE1074" s="13"/>
      <c r="AF1074" s="12"/>
      <c r="AG1074" s="1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</row>
    <row r="1075" spans="1:189" ht="12.75" x14ac:dyDescent="0.15">
      <c r="A1075" s="127">
        <f t="shared" si="323"/>
        <v>44187</v>
      </c>
      <c r="B1075" s="145" t="str">
        <f t="shared" ca="1" si="325"/>
        <v>n.d</v>
      </c>
      <c r="C1075" s="128">
        <f t="shared" si="326"/>
        <v>0</v>
      </c>
      <c r="D1075" s="129">
        <f ca="1">IF(A1075&lt;$B$1,VLOOKUP(A1075,[1]DI!$A$4:$B$15000,2),0)</f>
        <v>0</v>
      </c>
      <c r="E1075" s="128">
        <f t="shared" ca="1" si="327"/>
        <v>1</v>
      </c>
      <c r="F1075" s="128">
        <f ca="1">(TRUNC(PRODUCT($E$12:$E1074),16))</f>
        <v>1.1269154332837501</v>
      </c>
      <c r="G1075" s="128">
        <f t="shared" ca="1" si="328"/>
        <v>1.1267228876094899</v>
      </c>
      <c r="H1075" s="128">
        <f t="shared" ca="1" si="329"/>
        <v>1.0001708899999999</v>
      </c>
      <c r="I1075" s="129">
        <f t="shared" si="324"/>
        <v>0.02</v>
      </c>
      <c r="J1075" s="136">
        <f t="shared" si="330"/>
        <v>43860</v>
      </c>
      <c r="K1075" s="130">
        <f t="shared" si="331"/>
        <v>224</v>
      </c>
      <c r="L1075" s="131">
        <f t="shared" si="332"/>
        <v>224</v>
      </c>
      <c r="M1075" s="132">
        <f t="shared" si="333"/>
        <v>1.0177581689999999</v>
      </c>
      <c r="N1075" s="132">
        <f t="shared" ca="1" si="334"/>
        <v>1.0179320940000001</v>
      </c>
      <c r="O1075" s="131">
        <f t="shared" si="335"/>
        <v>0</v>
      </c>
      <c r="P1075" s="17">
        <f t="shared" ca="1" si="336"/>
        <v>0</v>
      </c>
      <c r="Q1075" s="133">
        <f t="shared" si="337"/>
        <v>0</v>
      </c>
      <c r="R1075" s="134" t="str">
        <f t="shared" si="338"/>
        <v>J=</v>
      </c>
      <c r="S1075" s="136">
        <f t="shared" si="339"/>
        <v>44214</v>
      </c>
      <c r="T1075" s="135">
        <f t="shared" si="340"/>
        <v>0</v>
      </c>
      <c r="U1075" s="12"/>
      <c r="V1075" s="12"/>
      <c r="W1075" s="12"/>
      <c r="X1075" s="12"/>
      <c r="Y1075" s="5"/>
      <c r="Z1075" s="12"/>
      <c r="AA1075" s="12"/>
      <c r="AB1075" s="12"/>
      <c r="AC1075" s="12"/>
      <c r="AD1075" s="12"/>
      <c r="AE1075" s="13"/>
      <c r="AF1075" s="12"/>
      <c r="AG1075" s="1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</row>
    <row r="1076" spans="1:189" ht="12.75" x14ac:dyDescent="0.15">
      <c r="A1076" s="127">
        <f t="shared" si="323"/>
        <v>44188</v>
      </c>
      <c r="B1076" s="145" t="str">
        <f t="shared" ca="1" si="325"/>
        <v>n.d</v>
      </c>
      <c r="C1076" s="128">
        <f t="shared" si="326"/>
        <v>0</v>
      </c>
      <c r="D1076" s="129">
        <f ca="1">IF(A1076&lt;$B$1,VLOOKUP(A1076,[1]DI!$A$4:$B$15000,2),0)</f>
        <v>0</v>
      </c>
      <c r="E1076" s="128">
        <f t="shared" ca="1" si="327"/>
        <v>1</v>
      </c>
      <c r="F1076" s="128">
        <f ca="1">(TRUNC(PRODUCT($E$12:$E1075),16))</f>
        <v>1.1269154332837501</v>
      </c>
      <c r="G1076" s="128">
        <f t="shared" ca="1" si="328"/>
        <v>1.1267228876094899</v>
      </c>
      <c r="H1076" s="128">
        <f t="shared" ca="1" si="329"/>
        <v>1.0001708899999999</v>
      </c>
      <c r="I1076" s="129">
        <f t="shared" si="324"/>
        <v>0.02</v>
      </c>
      <c r="J1076" s="136">
        <f t="shared" si="330"/>
        <v>43860</v>
      </c>
      <c r="K1076" s="130">
        <f t="shared" si="331"/>
        <v>225</v>
      </c>
      <c r="L1076" s="131">
        <f t="shared" si="332"/>
        <v>225</v>
      </c>
      <c r="M1076" s="132">
        <f t="shared" si="333"/>
        <v>1.01783815</v>
      </c>
      <c r="N1076" s="132">
        <f t="shared" ca="1" si="334"/>
        <v>1.0180120880000001</v>
      </c>
      <c r="O1076" s="131">
        <f t="shared" si="335"/>
        <v>0</v>
      </c>
      <c r="P1076" s="17">
        <f t="shared" ca="1" si="336"/>
        <v>0</v>
      </c>
      <c r="Q1076" s="133">
        <f t="shared" si="337"/>
        <v>0</v>
      </c>
      <c r="R1076" s="134" t="str">
        <f t="shared" si="338"/>
        <v>J=</v>
      </c>
      <c r="S1076" s="136">
        <f t="shared" si="339"/>
        <v>44214</v>
      </c>
      <c r="T1076" s="135">
        <f t="shared" si="340"/>
        <v>0</v>
      </c>
      <c r="U1076" s="12"/>
      <c r="V1076" s="12"/>
      <c r="W1076" s="12"/>
      <c r="X1076" s="12"/>
      <c r="Y1076" s="5"/>
      <c r="Z1076" s="12"/>
      <c r="AA1076" s="12"/>
      <c r="AB1076" s="12"/>
      <c r="AC1076" s="12"/>
      <c r="AD1076" s="12"/>
      <c r="AE1076" s="13"/>
      <c r="AF1076" s="12"/>
      <c r="AG1076" s="1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</row>
    <row r="1077" spans="1:189" ht="12.75" x14ac:dyDescent="0.15">
      <c r="A1077" s="127">
        <f t="shared" si="323"/>
        <v>44189</v>
      </c>
      <c r="B1077" s="145" t="str">
        <f t="shared" ca="1" si="325"/>
        <v>n.d</v>
      </c>
      <c r="C1077" s="128">
        <f t="shared" si="326"/>
        <v>0</v>
      </c>
      <c r="D1077" s="129">
        <f ca="1">IF(A1077&lt;$B$1,VLOOKUP(A1077,[1]DI!$A$4:$B$15000,2),0)</f>
        <v>0</v>
      </c>
      <c r="E1077" s="128">
        <f t="shared" ca="1" si="327"/>
        <v>1</v>
      </c>
      <c r="F1077" s="128">
        <f ca="1">(TRUNC(PRODUCT($E$12:$E1076),16))</f>
        <v>1.1269154332837501</v>
      </c>
      <c r="G1077" s="128">
        <f t="shared" ca="1" si="328"/>
        <v>1.1267228876094899</v>
      </c>
      <c r="H1077" s="128">
        <f t="shared" ca="1" si="329"/>
        <v>1.0001708899999999</v>
      </c>
      <c r="I1077" s="129">
        <f t="shared" si="324"/>
        <v>0.02</v>
      </c>
      <c r="J1077" s="136">
        <f t="shared" si="330"/>
        <v>43860</v>
      </c>
      <c r="K1077" s="130">
        <f t="shared" si="331"/>
        <v>226</v>
      </c>
      <c r="L1077" s="131">
        <f t="shared" si="332"/>
        <v>226</v>
      </c>
      <c r="M1077" s="132">
        <f t="shared" si="333"/>
        <v>1.0179181369999999</v>
      </c>
      <c r="N1077" s="132">
        <f t="shared" ca="1" si="334"/>
        <v>1.018092089</v>
      </c>
      <c r="O1077" s="131">
        <f t="shared" si="335"/>
        <v>0</v>
      </c>
      <c r="P1077" s="17">
        <f t="shared" ca="1" si="336"/>
        <v>0</v>
      </c>
      <c r="Q1077" s="133">
        <f t="shared" si="337"/>
        <v>0</v>
      </c>
      <c r="R1077" s="134" t="str">
        <f t="shared" si="338"/>
        <v>J=</v>
      </c>
      <c r="S1077" s="136">
        <f t="shared" si="339"/>
        <v>44214</v>
      </c>
      <c r="T1077" s="135">
        <f t="shared" si="340"/>
        <v>0</v>
      </c>
      <c r="U1077" s="12"/>
      <c r="V1077" s="12"/>
      <c r="W1077" s="12"/>
      <c r="X1077" s="12"/>
      <c r="Y1077" s="5"/>
      <c r="Z1077" s="12"/>
      <c r="AA1077" s="12"/>
      <c r="AB1077" s="12"/>
      <c r="AC1077" s="12"/>
      <c r="AD1077" s="12"/>
      <c r="AE1077" s="13"/>
      <c r="AF1077" s="12"/>
      <c r="AG1077" s="1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</row>
    <row r="1078" spans="1:189" ht="12.75" x14ac:dyDescent="0.15">
      <c r="A1078" s="127">
        <f t="shared" si="323"/>
        <v>44190</v>
      </c>
      <c r="B1078" s="145" t="str">
        <f t="shared" ca="1" si="325"/>
        <v>n.d</v>
      </c>
      <c r="C1078" s="128">
        <f t="shared" si="326"/>
        <v>0</v>
      </c>
      <c r="D1078" s="129">
        <f ca="1">IF(A1078&lt;$B$1,VLOOKUP(A1078,[1]DI!$A$4:$B$15000,2),0)</f>
        <v>0</v>
      </c>
      <c r="E1078" s="128">
        <f t="shared" ca="1" si="327"/>
        <v>1</v>
      </c>
      <c r="F1078" s="128">
        <f ca="1">(TRUNC(PRODUCT($E$12:$E1077),16))</f>
        <v>1.1269154332837501</v>
      </c>
      <c r="G1078" s="128">
        <f t="shared" ca="1" si="328"/>
        <v>1.1267228876094899</v>
      </c>
      <c r="H1078" s="128">
        <f t="shared" ca="1" si="329"/>
        <v>1.0001708899999999</v>
      </c>
      <c r="I1078" s="129">
        <f t="shared" si="324"/>
        <v>0.02</v>
      </c>
      <c r="J1078" s="136">
        <f t="shared" si="330"/>
        <v>43860</v>
      </c>
      <c r="K1078" s="130">
        <f t="shared" si="331"/>
        <v>226</v>
      </c>
      <c r="L1078" s="131">
        <f t="shared" si="332"/>
        <v>227</v>
      </c>
      <c r="M1078" s="132">
        <f t="shared" si="333"/>
        <v>1.0179981300000001</v>
      </c>
      <c r="N1078" s="132">
        <f t="shared" ca="1" si="334"/>
        <v>1.018172096</v>
      </c>
      <c r="O1078" s="131">
        <f t="shared" si="335"/>
        <v>0</v>
      </c>
      <c r="P1078" s="17">
        <f t="shared" ca="1" si="336"/>
        <v>0</v>
      </c>
      <c r="Q1078" s="133">
        <f t="shared" si="337"/>
        <v>0</v>
      </c>
      <c r="R1078" s="134" t="str">
        <f t="shared" si="338"/>
        <v>J=</v>
      </c>
      <c r="S1078" s="136">
        <f t="shared" si="339"/>
        <v>44214</v>
      </c>
      <c r="T1078" s="135">
        <f t="shared" si="340"/>
        <v>0</v>
      </c>
      <c r="U1078" s="12"/>
      <c r="V1078" s="12"/>
      <c r="W1078" s="12"/>
      <c r="X1078" s="12"/>
      <c r="Y1078" s="5"/>
      <c r="Z1078" s="12"/>
      <c r="AA1078" s="12"/>
      <c r="AB1078" s="12"/>
      <c r="AC1078" s="12"/>
      <c r="AD1078" s="12"/>
      <c r="AE1078" s="13"/>
      <c r="AF1078" s="12"/>
      <c r="AG1078" s="1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</row>
    <row r="1079" spans="1:189" ht="12.75" x14ac:dyDescent="0.15">
      <c r="A1079" s="127">
        <f t="shared" si="323"/>
        <v>44191</v>
      </c>
      <c r="B1079" s="145" t="str">
        <f t="shared" ca="1" si="325"/>
        <v>n.d</v>
      </c>
      <c r="C1079" s="128">
        <f t="shared" si="326"/>
        <v>0</v>
      </c>
      <c r="D1079" s="129">
        <f ca="1">IF(A1079&lt;$B$1,VLOOKUP(A1079,[1]DI!$A$4:$B$15000,2),0)</f>
        <v>0</v>
      </c>
      <c r="E1079" s="128">
        <f t="shared" ca="1" si="327"/>
        <v>1</v>
      </c>
      <c r="F1079" s="128">
        <f ca="1">(TRUNC(PRODUCT($E$12:$E1078),16))</f>
        <v>1.1269154332837501</v>
      </c>
      <c r="G1079" s="128">
        <f t="shared" ca="1" si="328"/>
        <v>1.1267228876094899</v>
      </c>
      <c r="H1079" s="128">
        <f t="shared" ca="1" si="329"/>
        <v>1.0001708899999999</v>
      </c>
      <c r="I1079" s="129">
        <f t="shared" si="324"/>
        <v>0.02</v>
      </c>
      <c r="J1079" s="136">
        <f t="shared" si="330"/>
        <v>43860</v>
      </c>
      <c r="K1079" s="130">
        <f t="shared" si="331"/>
        <v>226</v>
      </c>
      <c r="L1079" s="131">
        <f t="shared" si="332"/>
        <v>227</v>
      </c>
      <c r="M1079" s="132">
        <f t="shared" si="333"/>
        <v>1.0179981300000001</v>
      </c>
      <c r="N1079" s="132">
        <f t="shared" ca="1" si="334"/>
        <v>1.018172096</v>
      </c>
      <c r="O1079" s="131">
        <f t="shared" si="335"/>
        <v>0</v>
      </c>
      <c r="P1079" s="17">
        <f t="shared" ca="1" si="336"/>
        <v>0</v>
      </c>
      <c r="Q1079" s="133">
        <f t="shared" si="337"/>
        <v>0</v>
      </c>
      <c r="R1079" s="134" t="str">
        <f t="shared" si="338"/>
        <v>J=</v>
      </c>
      <c r="S1079" s="136">
        <f t="shared" si="339"/>
        <v>44214</v>
      </c>
      <c r="T1079" s="135">
        <f t="shared" si="340"/>
        <v>0</v>
      </c>
      <c r="U1079" s="12"/>
      <c r="V1079" s="12"/>
      <c r="W1079" s="12"/>
      <c r="X1079" s="12"/>
      <c r="Y1079" s="5"/>
      <c r="Z1079" s="12"/>
      <c r="AA1079" s="12"/>
      <c r="AB1079" s="12"/>
      <c r="AC1079" s="12"/>
      <c r="AD1079" s="12"/>
      <c r="AE1079" s="13"/>
      <c r="AF1079" s="12"/>
      <c r="AG1079" s="1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5"/>
      <c r="FP1079" s="5"/>
      <c r="FQ1079" s="5"/>
      <c r="FR1079" s="5"/>
      <c r="FS1079" s="5"/>
      <c r="FT1079" s="5"/>
      <c r="FU1079" s="5"/>
      <c r="FV1079" s="5"/>
      <c r="FW1079" s="5"/>
      <c r="FX1079" s="5"/>
      <c r="FY1079" s="5"/>
      <c r="FZ1079" s="5"/>
      <c r="GA1079" s="5"/>
      <c r="GB1079" s="5"/>
      <c r="GC1079" s="5"/>
      <c r="GD1079" s="5"/>
      <c r="GE1079" s="5"/>
      <c r="GF1079" s="5"/>
      <c r="GG1079" s="5"/>
    </row>
    <row r="1080" spans="1:189" ht="12.75" x14ac:dyDescent="0.15">
      <c r="A1080" s="127">
        <f t="shared" si="323"/>
        <v>44192</v>
      </c>
      <c r="B1080" s="145" t="str">
        <f t="shared" ca="1" si="325"/>
        <v>n.d</v>
      </c>
      <c r="C1080" s="128">
        <f t="shared" si="326"/>
        <v>0</v>
      </c>
      <c r="D1080" s="129">
        <f ca="1">IF(A1080&lt;$B$1,VLOOKUP(A1080,[1]DI!$A$4:$B$15000,2),0)</f>
        <v>0</v>
      </c>
      <c r="E1080" s="128">
        <f t="shared" ca="1" si="327"/>
        <v>1</v>
      </c>
      <c r="F1080" s="128">
        <f ca="1">(TRUNC(PRODUCT($E$12:$E1079),16))</f>
        <v>1.1269154332837501</v>
      </c>
      <c r="G1080" s="128">
        <f t="shared" ca="1" si="328"/>
        <v>1.1267228876094899</v>
      </c>
      <c r="H1080" s="128">
        <f t="shared" ca="1" si="329"/>
        <v>1.0001708899999999</v>
      </c>
      <c r="I1080" s="129">
        <f t="shared" si="324"/>
        <v>0.02</v>
      </c>
      <c r="J1080" s="136">
        <f t="shared" si="330"/>
        <v>43860</v>
      </c>
      <c r="K1080" s="130">
        <f t="shared" si="331"/>
        <v>226</v>
      </c>
      <c r="L1080" s="131">
        <f t="shared" si="332"/>
        <v>227</v>
      </c>
      <c r="M1080" s="132">
        <f t="shared" si="333"/>
        <v>1.0179981300000001</v>
      </c>
      <c r="N1080" s="132">
        <f t="shared" ca="1" si="334"/>
        <v>1.018172096</v>
      </c>
      <c r="O1080" s="131">
        <f t="shared" si="335"/>
        <v>0</v>
      </c>
      <c r="P1080" s="17">
        <f t="shared" ca="1" si="336"/>
        <v>0</v>
      </c>
      <c r="Q1080" s="133">
        <f t="shared" si="337"/>
        <v>0</v>
      </c>
      <c r="R1080" s="134" t="str">
        <f t="shared" si="338"/>
        <v>J=</v>
      </c>
      <c r="S1080" s="136">
        <f t="shared" si="339"/>
        <v>44214</v>
      </c>
      <c r="T1080" s="135">
        <f t="shared" si="340"/>
        <v>0</v>
      </c>
      <c r="U1080" s="12"/>
      <c r="V1080" s="12"/>
      <c r="W1080" s="12"/>
      <c r="X1080" s="12"/>
      <c r="Y1080" s="5"/>
      <c r="Z1080" s="12"/>
      <c r="AA1080" s="12"/>
      <c r="AB1080" s="12"/>
      <c r="AC1080" s="12"/>
      <c r="AD1080" s="12"/>
      <c r="AE1080" s="13"/>
      <c r="AF1080" s="12"/>
      <c r="AG1080" s="1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5"/>
      <c r="FP1080" s="5"/>
      <c r="FQ1080" s="5"/>
      <c r="FR1080" s="5"/>
      <c r="FS1080" s="5"/>
      <c r="FT1080" s="5"/>
      <c r="FU1080" s="5"/>
      <c r="FV1080" s="5"/>
      <c r="FW1080" s="5"/>
      <c r="FX1080" s="5"/>
      <c r="FY1080" s="5"/>
      <c r="FZ1080" s="5"/>
      <c r="GA1080" s="5"/>
      <c r="GB1080" s="5"/>
      <c r="GC1080" s="5"/>
      <c r="GD1080" s="5"/>
      <c r="GE1080" s="5"/>
      <c r="GF1080" s="5"/>
      <c r="GG1080" s="5"/>
    </row>
    <row r="1081" spans="1:189" ht="12.75" x14ac:dyDescent="0.15">
      <c r="A1081" s="127">
        <f t="shared" si="323"/>
        <v>44193</v>
      </c>
      <c r="B1081" s="145" t="str">
        <f t="shared" ca="1" si="325"/>
        <v>n.d</v>
      </c>
      <c r="C1081" s="128">
        <f t="shared" si="326"/>
        <v>0</v>
      </c>
      <c r="D1081" s="129">
        <f ca="1">IF(A1081&lt;$B$1,VLOOKUP(A1081,[1]DI!$A$4:$B$15000,2),0)</f>
        <v>0</v>
      </c>
      <c r="E1081" s="128">
        <f t="shared" ca="1" si="327"/>
        <v>1</v>
      </c>
      <c r="F1081" s="128">
        <f ca="1">(TRUNC(PRODUCT($E$12:$E1080),16))</f>
        <v>1.1269154332837501</v>
      </c>
      <c r="G1081" s="128">
        <f t="shared" ca="1" si="328"/>
        <v>1.1267228876094899</v>
      </c>
      <c r="H1081" s="128">
        <f t="shared" ca="1" si="329"/>
        <v>1.0001708899999999</v>
      </c>
      <c r="I1081" s="129">
        <f t="shared" si="324"/>
        <v>0.02</v>
      </c>
      <c r="J1081" s="136">
        <f t="shared" si="330"/>
        <v>43860</v>
      </c>
      <c r="K1081" s="130">
        <f t="shared" si="331"/>
        <v>227</v>
      </c>
      <c r="L1081" s="131">
        <f t="shared" si="332"/>
        <v>227</v>
      </c>
      <c r="M1081" s="132">
        <f t="shared" si="333"/>
        <v>1.0179981300000001</v>
      </c>
      <c r="N1081" s="132">
        <f t="shared" ca="1" si="334"/>
        <v>1.018172096</v>
      </c>
      <c r="O1081" s="131">
        <f t="shared" si="335"/>
        <v>0</v>
      </c>
      <c r="P1081" s="17">
        <f t="shared" ca="1" si="336"/>
        <v>0</v>
      </c>
      <c r="Q1081" s="133">
        <f t="shared" si="337"/>
        <v>0</v>
      </c>
      <c r="R1081" s="134" t="str">
        <f t="shared" si="338"/>
        <v>J=</v>
      </c>
      <c r="S1081" s="136">
        <f t="shared" si="339"/>
        <v>44214</v>
      </c>
      <c r="T1081" s="135">
        <f t="shared" si="340"/>
        <v>0</v>
      </c>
      <c r="U1081" s="12"/>
      <c r="V1081" s="12"/>
      <c r="W1081" s="12"/>
      <c r="X1081" s="12"/>
      <c r="Y1081" s="5"/>
      <c r="Z1081" s="12"/>
      <c r="AA1081" s="12"/>
      <c r="AB1081" s="12"/>
      <c r="AC1081" s="12"/>
      <c r="AD1081" s="12"/>
      <c r="AE1081" s="13"/>
      <c r="AF1081" s="12"/>
      <c r="AG1081" s="1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5"/>
      <c r="FP1081" s="5"/>
      <c r="FQ1081" s="5"/>
      <c r="FR1081" s="5"/>
      <c r="FS1081" s="5"/>
      <c r="FT1081" s="5"/>
      <c r="FU1081" s="5"/>
      <c r="FV1081" s="5"/>
      <c r="FW1081" s="5"/>
      <c r="FX1081" s="5"/>
      <c r="FY1081" s="5"/>
      <c r="FZ1081" s="5"/>
      <c r="GA1081" s="5"/>
      <c r="GB1081" s="5"/>
      <c r="GC1081" s="5"/>
      <c r="GD1081" s="5"/>
      <c r="GE1081" s="5"/>
      <c r="GF1081" s="5"/>
      <c r="GG1081" s="5"/>
    </row>
    <row r="1082" spans="1:189" ht="12.75" x14ac:dyDescent="0.15">
      <c r="A1082" s="127">
        <f t="shared" si="323"/>
        <v>44194</v>
      </c>
      <c r="B1082" s="145" t="str">
        <f t="shared" ca="1" si="325"/>
        <v>n.d</v>
      </c>
      <c r="C1082" s="128">
        <f t="shared" si="326"/>
        <v>0</v>
      </c>
      <c r="D1082" s="129">
        <f ca="1">IF(A1082&lt;$B$1,VLOOKUP(A1082,[1]DI!$A$4:$B$15000,2),0)</f>
        <v>0</v>
      </c>
      <c r="E1082" s="128">
        <f t="shared" ca="1" si="327"/>
        <v>1</v>
      </c>
      <c r="F1082" s="128">
        <f ca="1">(TRUNC(PRODUCT($E$12:$E1081),16))</f>
        <v>1.1269154332837501</v>
      </c>
      <c r="G1082" s="128">
        <f t="shared" ca="1" si="328"/>
        <v>1.1267228876094899</v>
      </c>
      <c r="H1082" s="128">
        <f t="shared" ca="1" si="329"/>
        <v>1.0001708899999999</v>
      </c>
      <c r="I1082" s="129">
        <f t="shared" si="324"/>
        <v>0.02</v>
      </c>
      <c r="J1082" s="136">
        <f t="shared" si="330"/>
        <v>43860</v>
      </c>
      <c r="K1082" s="130">
        <f t="shared" si="331"/>
        <v>228</v>
      </c>
      <c r="L1082" s="131">
        <f t="shared" si="332"/>
        <v>228</v>
      </c>
      <c r="M1082" s="132">
        <f t="shared" si="333"/>
        <v>1.0180781290000001</v>
      </c>
      <c r="N1082" s="132">
        <f t="shared" ca="1" si="334"/>
        <v>1.018252108</v>
      </c>
      <c r="O1082" s="131">
        <f t="shared" si="335"/>
        <v>0</v>
      </c>
      <c r="P1082" s="17">
        <f t="shared" ca="1" si="336"/>
        <v>0</v>
      </c>
      <c r="Q1082" s="133">
        <f t="shared" si="337"/>
        <v>0</v>
      </c>
      <c r="R1082" s="134" t="str">
        <f t="shared" si="338"/>
        <v>J=</v>
      </c>
      <c r="S1082" s="136">
        <f t="shared" si="339"/>
        <v>44214</v>
      </c>
      <c r="T1082" s="135">
        <f t="shared" si="340"/>
        <v>0</v>
      </c>
      <c r="U1082" s="12"/>
      <c r="V1082" s="12"/>
      <c r="W1082" s="12"/>
      <c r="X1082" s="12"/>
      <c r="Y1082" s="5"/>
      <c r="Z1082" s="12"/>
      <c r="AA1082" s="12"/>
      <c r="AB1082" s="12"/>
      <c r="AC1082" s="12"/>
      <c r="AD1082" s="12"/>
      <c r="AE1082" s="13"/>
      <c r="AF1082" s="12"/>
      <c r="AG1082" s="1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5"/>
      <c r="FP1082" s="5"/>
      <c r="FQ1082" s="5"/>
      <c r="FR1082" s="5"/>
      <c r="FS1082" s="5"/>
      <c r="FT1082" s="5"/>
      <c r="FU1082" s="5"/>
      <c r="FV1082" s="5"/>
      <c r="FW1082" s="5"/>
      <c r="FX1082" s="5"/>
      <c r="FY1082" s="5"/>
      <c r="FZ1082" s="5"/>
      <c r="GA1082" s="5"/>
      <c r="GB1082" s="5"/>
      <c r="GC1082" s="5"/>
      <c r="GD1082" s="5"/>
      <c r="GE1082" s="5"/>
      <c r="GF1082" s="5"/>
      <c r="GG1082" s="5"/>
    </row>
    <row r="1083" spans="1:189" ht="12.75" x14ac:dyDescent="0.15">
      <c r="A1083" s="127">
        <f t="shared" si="323"/>
        <v>44195</v>
      </c>
      <c r="B1083" s="145" t="str">
        <f t="shared" ca="1" si="325"/>
        <v>n.d</v>
      </c>
      <c r="C1083" s="128">
        <f t="shared" si="326"/>
        <v>0</v>
      </c>
      <c r="D1083" s="129">
        <f ca="1">IF(A1083&lt;$B$1,VLOOKUP(A1083,[1]DI!$A$4:$B$15000,2),0)</f>
        <v>0</v>
      </c>
      <c r="E1083" s="128">
        <f t="shared" ca="1" si="327"/>
        <v>1</v>
      </c>
      <c r="F1083" s="128">
        <f ca="1">(TRUNC(PRODUCT($E$12:$E1082),16))</f>
        <v>1.1269154332837501</v>
      </c>
      <c r="G1083" s="128">
        <f t="shared" ca="1" si="328"/>
        <v>1.1267228876094899</v>
      </c>
      <c r="H1083" s="128">
        <f t="shared" ca="1" si="329"/>
        <v>1.0001708899999999</v>
      </c>
      <c r="I1083" s="129">
        <f t="shared" si="324"/>
        <v>0.02</v>
      </c>
      <c r="J1083" s="136">
        <f t="shared" si="330"/>
        <v>43860</v>
      </c>
      <c r="K1083" s="130">
        <f t="shared" si="331"/>
        <v>229</v>
      </c>
      <c r="L1083" s="131">
        <f t="shared" si="332"/>
        <v>229</v>
      </c>
      <c r="M1083" s="132">
        <f t="shared" si="333"/>
        <v>1.018158135</v>
      </c>
      <c r="N1083" s="132">
        <f t="shared" ca="1" si="334"/>
        <v>1.0183321279999999</v>
      </c>
      <c r="O1083" s="131">
        <f t="shared" si="335"/>
        <v>0</v>
      </c>
      <c r="P1083" s="17">
        <f t="shared" ca="1" si="336"/>
        <v>0</v>
      </c>
      <c r="Q1083" s="133">
        <f t="shared" si="337"/>
        <v>0</v>
      </c>
      <c r="R1083" s="134" t="str">
        <f t="shared" si="338"/>
        <v>J=</v>
      </c>
      <c r="S1083" s="136">
        <f t="shared" si="339"/>
        <v>44214</v>
      </c>
      <c r="T1083" s="135">
        <f t="shared" si="340"/>
        <v>0</v>
      </c>
      <c r="U1083" s="12"/>
      <c r="V1083" s="12"/>
      <c r="W1083" s="12"/>
      <c r="X1083" s="12"/>
      <c r="Y1083" s="5"/>
      <c r="Z1083" s="12"/>
      <c r="AA1083" s="12"/>
      <c r="AB1083" s="12"/>
      <c r="AC1083" s="12"/>
      <c r="AD1083" s="12"/>
      <c r="AE1083" s="13"/>
      <c r="AF1083" s="12"/>
      <c r="AG1083" s="1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5"/>
      <c r="FP1083" s="5"/>
      <c r="FQ1083" s="5"/>
      <c r="FR1083" s="5"/>
      <c r="FS1083" s="5"/>
      <c r="FT1083" s="5"/>
      <c r="FU1083" s="5"/>
      <c r="FV1083" s="5"/>
      <c r="FW1083" s="5"/>
      <c r="FX1083" s="5"/>
      <c r="FY1083" s="5"/>
      <c r="FZ1083" s="5"/>
      <c r="GA1083" s="5"/>
      <c r="GB1083" s="5"/>
      <c r="GC1083" s="5"/>
      <c r="GD1083" s="5"/>
      <c r="GE1083" s="5"/>
      <c r="GF1083" s="5"/>
      <c r="GG1083" s="5"/>
    </row>
    <row r="1084" spans="1:189" ht="12.75" x14ac:dyDescent="0.15">
      <c r="A1084" s="127">
        <f t="shared" si="323"/>
        <v>44196</v>
      </c>
      <c r="B1084" s="145" t="str">
        <f t="shared" ca="1" si="325"/>
        <v>n.d</v>
      </c>
      <c r="C1084" s="128">
        <f t="shared" si="326"/>
        <v>0</v>
      </c>
      <c r="D1084" s="129">
        <f ca="1">IF(A1084&lt;$B$1,VLOOKUP(A1084,[1]DI!$A$4:$B$15000,2),0)</f>
        <v>0</v>
      </c>
      <c r="E1084" s="128">
        <f t="shared" ca="1" si="327"/>
        <v>1</v>
      </c>
      <c r="F1084" s="128">
        <f ca="1">(TRUNC(PRODUCT($E$12:$E1083),16))</f>
        <v>1.1269154332837501</v>
      </c>
      <c r="G1084" s="128">
        <f t="shared" ca="1" si="328"/>
        <v>1.1267228876094899</v>
      </c>
      <c r="H1084" s="128">
        <f t="shared" ca="1" si="329"/>
        <v>1.0001708899999999</v>
      </c>
      <c r="I1084" s="129">
        <f t="shared" si="324"/>
        <v>0.02</v>
      </c>
      <c r="J1084" s="136">
        <f t="shared" si="330"/>
        <v>43860</v>
      </c>
      <c r="K1084" s="130">
        <f t="shared" si="331"/>
        <v>230</v>
      </c>
      <c r="L1084" s="131">
        <f t="shared" si="332"/>
        <v>230</v>
      </c>
      <c r="M1084" s="132">
        <f t="shared" si="333"/>
        <v>1.0182381469999999</v>
      </c>
      <c r="N1084" s="132">
        <f t="shared" ca="1" si="334"/>
        <v>1.018412154</v>
      </c>
      <c r="O1084" s="131">
        <f t="shared" si="335"/>
        <v>0</v>
      </c>
      <c r="P1084" s="17">
        <f t="shared" ca="1" si="336"/>
        <v>0</v>
      </c>
      <c r="Q1084" s="133">
        <f t="shared" si="337"/>
        <v>0</v>
      </c>
      <c r="R1084" s="134" t="str">
        <f t="shared" si="338"/>
        <v>J=</v>
      </c>
      <c r="S1084" s="136">
        <f t="shared" si="339"/>
        <v>44214</v>
      </c>
      <c r="T1084" s="135">
        <f t="shared" si="340"/>
        <v>0</v>
      </c>
      <c r="U1084" s="12"/>
      <c r="V1084" s="12"/>
      <c r="W1084" s="12"/>
      <c r="X1084" s="12"/>
      <c r="Y1084" s="5"/>
      <c r="Z1084" s="12"/>
      <c r="AA1084" s="12"/>
      <c r="AB1084" s="12"/>
      <c r="AC1084" s="12"/>
      <c r="AD1084" s="12"/>
      <c r="AE1084" s="13"/>
      <c r="AF1084" s="12"/>
      <c r="AG1084" s="1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5"/>
      <c r="FP1084" s="5"/>
      <c r="FQ1084" s="5"/>
      <c r="FR1084" s="5"/>
      <c r="FS1084" s="5"/>
      <c r="FT1084" s="5"/>
      <c r="FU1084" s="5"/>
      <c r="FV1084" s="5"/>
      <c r="FW1084" s="5"/>
      <c r="FX1084" s="5"/>
      <c r="FY1084" s="5"/>
      <c r="FZ1084" s="5"/>
      <c r="GA1084" s="5"/>
      <c r="GB1084" s="5"/>
      <c r="GC1084" s="5"/>
      <c r="GD1084" s="5"/>
      <c r="GE1084" s="5"/>
      <c r="GF1084" s="5"/>
      <c r="GG1084" s="5"/>
    </row>
    <row r="1085" spans="1:189" ht="12.75" x14ac:dyDescent="0.15">
      <c r="A1085" s="127">
        <f t="shared" si="323"/>
        <v>44197</v>
      </c>
      <c r="B1085" s="145" t="str">
        <f t="shared" ca="1" si="325"/>
        <v>n.d</v>
      </c>
      <c r="C1085" s="128">
        <f t="shared" si="326"/>
        <v>0</v>
      </c>
      <c r="D1085" s="129">
        <f ca="1">IF(A1085&lt;$B$1,VLOOKUP(A1085,[1]DI!$A$4:$B$15000,2),0)</f>
        <v>0</v>
      </c>
      <c r="E1085" s="128">
        <f t="shared" ca="1" si="327"/>
        <v>1</v>
      </c>
      <c r="F1085" s="128">
        <f ca="1">(TRUNC(PRODUCT($E$12:$E1084),16))</f>
        <v>1.1269154332837501</v>
      </c>
      <c r="G1085" s="128">
        <f t="shared" ca="1" si="328"/>
        <v>1.1267228876094899</v>
      </c>
      <c r="H1085" s="128">
        <f t="shared" ca="1" si="329"/>
        <v>1.0001708899999999</v>
      </c>
      <c r="I1085" s="129">
        <f t="shared" si="324"/>
        <v>0.02</v>
      </c>
      <c r="J1085" s="136">
        <f t="shared" si="330"/>
        <v>43860</v>
      </c>
      <c r="K1085" s="130">
        <f t="shared" si="331"/>
        <v>230</v>
      </c>
      <c r="L1085" s="131">
        <f t="shared" si="332"/>
        <v>231</v>
      </c>
      <c r="M1085" s="132">
        <f t="shared" si="333"/>
        <v>1.0183181649999999</v>
      </c>
      <c r="N1085" s="132">
        <f t="shared" ca="1" si="334"/>
        <v>1.0184921849999999</v>
      </c>
      <c r="O1085" s="131">
        <f t="shared" si="335"/>
        <v>0</v>
      </c>
      <c r="P1085" s="17">
        <f t="shared" ca="1" si="336"/>
        <v>0</v>
      </c>
      <c r="Q1085" s="133">
        <f t="shared" si="337"/>
        <v>0</v>
      </c>
      <c r="R1085" s="134" t="str">
        <f t="shared" si="338"/>
        <v>J=</v>
      </c>
      <c r="S1085" s="136">
        <f t="shared" si="339"/>
        <v>44214</v>
      </c>
      <c r="T1085" s="135">
        <f t="shared" si="340"/>
        <v>0</v>
      </c>
      <c r="U1085" s="12"/>
      <c r="V1085" s="12"/>
      <c r="W1085" s="12"/>
      <c r="X1085" s="12"/>
      <c r="Y1085" s="5"/>
      <c r="Z1085" s="12"/>
      <c r="AA1085" s="12"/>
      <c r="AB1085" s="12"/>
      <c r="AC1085" s="12"/>
      <c r="AD1085" s="12"/>
      <c r="AE1085" s="13"/>
      <c r="AF1085" s="12"/>
      <c r="AG1085" s="1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5"/>
      <c r="FP1085" s="5"/>
      <c r="FQ1085" s="5"/>
      <c r="FR1085" s="5"/>
      <c r="FS1085" s="5"/>
      <c r="FT1085" s="5"/>
      <c r="FU1085" s="5"/>
      <c r="FV1085" s="5"/>
      <c r="FW1085" s="5"/>
      <c r="FX1085" s="5"/>
      <c r="FY1085" s="5"/>
      <c r="FZ1085" s="5"/>
      <c r="GA1085" s="5"/>
      <c r="GB1085" s="5"/>
      <c r="GC1085" s="5"/>
      <c r="GD1085" s="5"/>
      <c r="GE1085" s="5"/>
      <c r="GF1085" s="5"/>
      <c r="GG1085" s="5"/>
    </row>
    <row r="1086" spans="1:189" ht="12.75" x14ac:dyDescent="0.15">
      <c r="A1086" s="127">
        <f t="shared" si="323"/>
        <v>44198</v>
      </c>
      <c r="B1086" s="145" t="str">
        <f t="shared" ca="1" si="325"/>
        <v>n.d</v>
      </c>
      <c r="C1086" s="128">
        <f t="shared" si="326"/>
        <v>0</v>
      </c>
      <c r="D1086" s="129">
        <f ca="1">IF(A1086&lt;$B$1,VLOOKUP(A1086,[1]DI!$A$4:$B$15000,2),0)</f>
        <v>0</v>
      </c>
      <c r="E1086" s="128">
        <f t="shared" ca="1" si="327"/>
        <v>1</v>
      </c>
      <c r="F1086" s="128">
        <f ca="1">(TRUNC(PRODUCT($E$12:$E1085),16))</f>
        <v>1.1269154332837501</v>
      </c>
      <c r="G1086" s="128">
        <f t="shared" ca="1" si="328"/>
        <v>1.1267228876094899</v>
      </c>
      <c r="H1086" s="128">
        <f t="shared" ca="1" si="329"/>
        <v>1.0001708899999999</v>
      </c>
      <c r="I1086" s="129">
        <f t="shared" si="324"/>
        <v>0.02</v>
      </c>
      <c r="J1086" s="136">
        <f t="shared" si="330"/>
        <v>43860</v>
      </c>
      <c r="K1086" s="130">
        <f t="shared" si="331"/>
        <v>230</v>
      </c>
      <c r="L1086" s="131">
        <f t="shared" si="332"/>
        <v>231</v>
      </c>
      <c r="M1086" s="132">
        <f t="shared" si="333"/>
        <v>1.0183181649999999</v>
      </c>
      <c r="N1086" s="132">
        <f t="shared" ca="1" si="334"/>
        <v>1.0184921849999999</v>
      </c>
      <c r="O1086" s="131">
        <f t="shared" si="335"/>
        <v>0</v>
      </c>
      <c r="P1086" s="17">
        <f t="shared" ca="1" si="336"/>
        <v>0</v>
      </c>
      <c r="Q1086" s="133">
        <f t="shared" si="337"/>
        <v>0</v>
      </c>
      <c r="R1086" s="134" t="str">
        <f t="shared" si="338"/>
        <v>J=</v>
      </c>
      <c r="S1086" s="136">
        <f t="shared" si="339"/>
        <v>44214</v>
      </c>
      <c r="T1086" s="135">
        <f t="shared" si="340"/>
        <v>0</v>
      </c>
      <c r="U1086" s="12"/>
      <c r="V1086" s="12"/>
      <c r="W1086" s="12"/>
      <c r="X1086" s="12"/>
      <c r="Y1086" s="5"/>
      <c r="Z1086" s="12"/>
      <c r="AA1086" s="12"/>
      <c r="AB1086" s="12"/>
      <c r="AC1086" s="12"/>
      <c r="AD1086" s="12"/>
      <c r="AE1086" s="13"/>
      <c r="AF1086" s="12"/>
      <c r="AG1086" s="1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5"/>
      <c r="FP1086" s="5"/>
      <c r="FQ1086" s="5"/>
      <c r="FR1086" s="5"/>
      <c r="FS1086" s="5"/>
      <c r="FT1086" s="5"/>
      <c r="FU1086" s="5"/>
      <c r="FV1086" s="5"/>
      <c r="FW1086" s="5"/>
      <c r="FX1086" s="5"/>
      <c r="FY1086" s="5"/>
      <c r="FZ1086" s="5"/>
      <c r="GA1086" s="5"/>
      <c r="GB1086" s="5"/>
      <c r="GC1086" s="5"/>
      <c r="GD1086" s="5"/>
      <c r="GE1086" s="5"/>
      <c r="GF1086" s="5"/>
      <c r="GG1086" s="5"/>
    </row>
    <row r="1087" spans="1:189" ht="12.75" x14ac:dyDescent="0.15">
      <c r="A1087" s="127">
        <f t="shared" si="323"/>
        <v>44199</v>
      </c>
      <c r="B1087" s="145" t="str">
        <f t="shared" ca="1" si="325"/>
        <v>n.d</v>
      </c>
      <c r="C1087" s="128">
        <f t="shared" si="326"/>
        <v>0</v>
      </c>
      <c r="D1087" s="129">
        <f ca="1">IF(A1087&lt;$B$1,VLOOKUP(A1087,[1]DI!$A$4:$B$15000,2),0)</f>
        <v>0</v>
      </c>
      <c r="E1087" s="128">
        <f t="shared" ca="1" si="327"/>
        <v>1</v>
      </c>
      <c r="F1087" s="128">
        <f ca="1">(TRUNC(PRODUCT($E$12:$E1086),16))</f>
        <v>1.1269154332837501</v>
      </c>
      <c r="G1087" s="128">
        <f t="shared" ca="1" si="328"/>
        <v>1.1267228876094899</v>
      </c>
      <c r="H1087" s="128">
        <f t="shared" ca="1" si="329"/>
        <v>1.0001708899999999</v>
      </c>
      <c r="I1087" s="129">
        <f t="shared" si="324"/>
        <v>0.02</v>
      </c>
      <c r="J1087" s="136">
        <f t="shared" si="330"/>
        <v>43860</v>
      </c>
      <c r="K1087" s="130">
        <f t="shared" si="331"/>
        <v>230</v>
      </c>
      <c r="L1087" s="131">
        <f t="shared" si="332"/>
        <v>231</v>
      </c>
      <c r="M1087" s="132">
        <f t="shared" si="333"/>
        <v>1.0183181649999999</v>
      </c>
      <c r="N1087" s="132">
        <f t="shared" ca="1" si="334"/>
        <v>1.0184921849999999</v>
      </c>
      <c r="O1087" s="131">
        <f t="shared" si="335"/>
        <v>0</v>
      </c>
      <c r="P1087" s="17">
        <f t="shared" ca="1" si="336"/>
        <v>0</v>
      </c>
      <c r="Q1087" s="133">
        <f t="shared" si="337"/>
        <v>0</v>
      </c>
      <c r="R1087" s="134" t="str">
        <f t="shared" si="338"/>
        <v>J=</v>
      </c>
      <c r="S1087" s="136">
        <f t="shared" si="339"/>
        <v>44214</v>
      </c>
      <c r="T1087" s="135">
        <f t="shared" si="340"/>
        <v>0</v>
      </c>
      <c r="U1087" s="12"/>
      <c r="V1087" s="12"/>
      <c r="W1087" s="12"/>
      <c r="X1087" s="12"/>
      <c r="Y1087" s="5"/>
      <c r="Z1087" s="12"/>
      <c r="AA1087" s="12"/>
      <c r="AB1087" s="12"/>
      <c r="AC1087" s="12"/>
      <c r="AD1087" s="12"/>
      <c r="AE1087" s="13"/>
      <c r="AF1087" s="12"/>
      <c r="AG1087" s="1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5"/>
      <c r="FP1087" s="5"/>
      <c r="FQ1087" s="5"/>
      <c r="FR1087" s="5"/>
      <c r="FS1087" s="5"/>
      <c r="FT1087" s="5"/>
      <c r="FU1087" s="5"/>
      <c r="FV1087" s="5"/>
      <c r="FW1087" s="5"/>
      <c r="FX1087" s="5"/>
      <c r="FY1087" s="5"/>
      <c r="FZ1087" s="5"/>
      <c r="GA1087" s="5"/>
      <c r="GB1087" s="5"/>
      <c r="GC1087" s="5"/>
      <c r="GD1087" s="5"/>
      <c r="GE1087" s="5"/>
      <c r="GF1087" s="5"/>
      <c r="GG1087" s="5"/>
    </row>
    <row r="1088" spans="1:189" ht="12.75" x14ac:dyDescent="0.15">
      <c r="A1088" s="127">
        <f t="shared" si="323"/>
        <v>44200</v>
      </c>
      <c r="B1088" s="145" t="str">
        <f t="shared" ca="1" si="325"/>
        <v>n.d</v>
      </c>
      <c r="C1088" s="128">
        <f t="shared" si="326"/>
        <v>0</v>
      </c>
      <c r="D1088" s="129">
        <f ca="1">IF(A1088&lt;$B$1,VLOOKUP(A1088,[1]DI!$A$4:$B$15000,2),0)</f>
        <v>0</v>
      </c>
      <c r="E1088" s="128">
        <f t="shared" ca="1" si="327"/>
        <v>1</v>
      </c>
      <c r="F1088" s="128">
        <f ca="1">(TRUNC(PRODUCT($E$12:$E1087),16))</f>
        <v>1.1269154332837501</v>
      </c>
      <c r="G1088" s="128">
        <f t="shared" ca="1" si="328"/>
        <v>1.1267228876094899</v>
      </c>
      <c r="H1088" s="128">
        <f t="shared" ca="1" si="329"/>
        <v>1.0001708899999999</v>
      </c>
      <c r="I1088" s="129">
        <f t="shared" si="324"/>
        <v>0.02</v>
      </c>
      <c r="J1088" s="136">
        <f t="shared" si="330"/>
        <v>43860</v>
      </c>
      <c r="K1088" s="130">
        <f t="shared" si="331"/>
        <v>231</v>
      </c>
      <c r="L1088" s="131">
        <f t="shared" si="332"/>
        <v>231</v>
      </c>
      <c r="M1088" s="132">
        <f t="shared" si="333"/>
        <v>1.0183181649999999</v>
      </c>
      <c r="N1088" s="132">
        <f t="shared" ca="1" si="334"/>
        <v>1.0184921849999999</v>
      </c>
      <c r="O1088" s="131">
        <f t="shared" si="335"/>
        <v>0</v>
      </c>
      <c r="P1088" s="17">
        <f t="shared" ca="1" si="336"/>
        <v>0</v>
      </c>
      <c r="Q1088" s="133">
        <f t="shared" si="337"/>
        <v>0</v>
      </c>
      <c r="R1088" s="134" t="str">
        <f t="shared" si="338"/>
        <v>J=</v>
      </c>
      <c r="S1088" s="136">
        <f t="shared" si="339"/>
        <v>44214</v>
      </c>
      <c r="T1088" s="135">
        <f t="shared" si="340"/>
        <v>0</v>
      </c>
      <c r="U1088" s="12"/>
      <c r="V1088" s="12"/>
      <c r="W1088" s="12"/>
      <c r="X1088" s="12"/>
      <c r="Y1088" s="5"/>
      <c r="Z1088" s="12"/>
      <c r="AA1088" s="12"/>
      <c r="AB1088" s="12"/>
      <c r="AC1088" s="12"/>
      <c r="AD1088" s="12"/>
      <c r="AE1088" s="13"/>
      <c r="AF1088" s="12"/>
      <c r="AG1088" s="1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5"/>
      <c r="FP1088" s="5"/>
      <c r="FQ1088" s="5"/>
      <c r="FR1088" s="5"/>
      <c r="FS1088" s="5"/>
      <c r="FT1088" s="5"/>
      <c r="FU1088" s="5"/>
      <c r="FV1088" s="5"/>
      <c r="FW1088" s="5"/>
      <c r="FX1088" s="5"/>
      <c r="FY1088" s="5"/>
      <c r="FZ1088" s="5"/>
      <c r="GA1088" s="5"/>
      <c r="GB1088" s="5"/>
      <c r="GC1088" s="5"/>
      <c r="GD1088" s="5"/>
      <c r="GE1088" s="5"/>
      <c r="GF1088" s="5"/>
      <c r="GG1088" s="5"/>
    </row>
    <row r="1089" spans="1:189" ht="12.75" x14ac:dyDescent="0.15">
      <c r="A1089" s="127">
        <f t="shared" si="323"/>
        <v>44201</v>
      </c>
      <c r="B1089" s="145" t="str">
        <f t="shared" ca="1" si="325"/>
        <v>n.d</v>
      </c>
      <c r="C1089" s="128">
        <f t="shared" si="326"/>
        <v>0</v>
      </c>
      <c r="D1089" s="129">
        <f ca="1">IF(A1089&lt;$B$1,VLOOKUP(A1089,[1]DI!$A$4:$B$15000,2),0)</f>
        <v>0</v>
      </c>
      <c r="E1089" s="128">
        <f t="shared" ca="1" si="327"/>
        <v>1</v>
      </c>
      <c r="F1089" s="128">
        <f ca="1">(TRUNC(PRODUCT($E$12:$E1088),16))</f>
        <v>1.1269154332837501</v>
      </c>
      <c r="G1089" s="128">
        <f t="shared" ca="1" si="328"/>
        <v>1.1267228876094899</v>
      </c>
      <c r="H1089" s="128">
        <f t="shared" ca="1" si="329"/>
        <v>1.0001708899999999</v>
      </c>
      <c r="I1089" s="129">
        <f t="shared" si="324"/>
        <v>0.02</v>
      </c>
      <c r="J1089" s="136">
        <f t="shared" si="330"/>
        <v>43860</v>
      </c>
      <c r="K1089" s="130">
        <f t="shared" si="331"/>
        <v>232</v>
      </c>
      <c r="L1089" s="131">
        <f t="shared" si="332"/>
        <v>232</v>
      </c>
      <c r="M1089" s="132">
        <f t="shared" si="333"/>
        <v>1.018398189</v>
      </c>
      <c r="N1089" s="132">
        <f t="shared" ca="1" si="334"/>
        <v>1.0185722230000001</v>
      </c>
      <c r="O1089" s="131">
        <f t="shared" si="335"/>
        <v>0</v>
      </c>
      <c r="P1089" s="17">
        <f t="shared" ca="1" si="336"/>
        <v>0</v>
      </c>
      <c r="Q1089" s="133">
        <f t="shared" si="337"/>
        <v>0</v>
      </c>
      <c r="R1089" s="134" t="str">
        <f t="shared" si="338"/>
        <v>J=</v>
      </c>
      <c r="S1089" s="136">
        <f t="shared" si="339"/>
        <v>44214</v>
      </c>
      <c r="T1089" s="135">
        <f t="shared" si="340"/>
        <v>0</v>
      </c>
      <c r="U1089" s="12"/>
      <c r="V1089" s="12"/>
      <c r="W1089" s="12"/>
      <c r="X1089" s="12"/>
      <c r="Y1089" s="5"/>
      <c r="Z1089" s="12"/>
      <c r="AA1089" s="12"/>
      <c r="AB1089" s="12"/>
      <c r="AC1089" s="12"/>
      <c r="AD1089" s="12"/>
      <c r="AE1089" s="13"/>
      <c r="AF1089" s="12"/>
      <c r="AG1089" s="1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5"/>
      <c r="FP1089" s="5"/>
      <c r="FQ1089" s="5"/>
      <c r="FR1089" s="5"/>
      <c r="FS1089" s="5"/>
      <c r="FT1089" s="5"/>
      <c r="FU1089" s="5"/>
      <c r="FV1089" s="5"/>
      <c r="FW1089" s="5"/>
      <c r="FX1089" s="5"/>
      <c r="FY1089" s="5"/>
      <c r="FZ1089" s="5"/>
      <c r="GA1089" s="5"/>
      <c r="GB1089" s="5"/>
      <c r="GC1089" s="5"/>
      <c r="GD1089" s="5"/>
      <c r="GE1089" s="5"/>
      <c r="GF1089" s="5"/>
      <c r="GG1089" s="5"/>
    </row>
    <row r="1090" spans="1:189" ht="12.75" x14ac:dyDescent="0.15">
      <c r="A1090" s="127">
        <f t="shared" si="323"/>
        <v>44202</v>
      </c>
      <c r="B1090" s="145" t="str">
        <f t="shared" ca="1" si="325"/>
        <v>n.d</v>
      </c>
      <c r="C1090" s="128">
        <f t="shared" si="326"/>
        <v>0</v>
      </c>
      <c r="D1090" s="129">
        <f ca="1">IF(A1090&lt;$B$1,VLOOKUP(A1090,[1]DI!$A$4:$B$15000,2),0)</f>
        <v>0</v>
      </c>
      <c r="E1090" s="128">
        <f t="shared" ca="1" si="327"/>
        <v>1</v>
      </c>
      <c r="F1090" s="128">
        <f ca="1">(TRUNC(PRODUCT($E$12:$E1089),16))</f>
        <v>1.1269154332837501</v>
      </c>
      <c r="G1090" s="128">
        <f t="shared" ca="1" si="328"/>
        <v>1.1267228876094899</v>
      </c>
      <c r="H1090" s="128">
        <f t="shared" ca="1" si="329"/>
        <v>1.0001708899999999</v>
      </c>
      <c r="I1090" s="129">
        <f t="shared" si="324"/>
        <v>0.02</v>
      </c>
      <c r="J1090" s="136">
        <f t="shared" si="330"/>
        <v>43860</v>
      </c>
      <c r="K1090" s="130">
        <f t="shared" si="331"/>
        <v>233</v>
      </c>
      <c r="L1090" s="131">
        <f t="shared" si="332"/>
        <v>233</v>
      </c>
      <c r="M1090" s="132">
        <f t="shared" si="333"/>
        <v>1.01847822</v>
      </c>
      <c r="N1090" s="132">
        <f t="shared" ca="1" si="334"/>
        <v>1.0186522680000001</v>
      </c>
      <c r="O1090" s="131">
        <f t="shared" si="335"/>
        <v>0</v>
      </c>
      <c r="P1090" s="17">
        <f t="shared" ca="1" si="336"/>
        <v>0</v>
      </c>
      <c r="Q1090" s="133">
        <f t="shared" si="337"/>
        <v>0</v>
      </c>
      <c r="R1090" s="134" t="str">
        <f t="shared" si="338"/>
        <v>J=</v>
      </c>
      <c r="S1090" s="136">
        <f t="shared" si="339"/>
        <v>44214</v>
      </c>
      <c r="T1090" s="135">
        <f t="shared" si="340"/>
        <v>0</v>
      </c>
      <c r="U1090" s="12"/>
      <c r="V1090" s="12"/>
      <c r="W1090" s="12"/>
      <c r="X1090" s="12"/>
      <c r="Y1090" s="5"/>
      <c r="Z1090" s="12"/>
      <c r="AA1090" s="12"/>
      <c r="AB1090" s="12"/>
      <c r="AC1090" s="12"/>
      <c r="AD1090" s="12"/>
      <c r="AE1090" s="13"/>
      <c r="AF1090" s="12"/>
      <c r="AG1090" s="1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5"/>
      <c r="FP1090" s="5"/>
      <c r="FQ1090" s="5"/>
      <c r="FR1090" s="5"/>
      <c r="FS1090" s="5"/>
      <c r="FT1090" s="5"/>
      <c r="FU1090" s="5"/>
      <c r="FV1090" s="5"/>
      <c r="FW1090" s="5"/>
      <c r="FX1090" s="5"/>
      <c r="FY1090" s="5"/>
      <c r="FZ1090" s="5"/>
      <c r="GA1090" s="5"/>
      <c r="GB1090" s="5"/>
      <c r="GC1090" s="5"/>
      <c r="GD1090" s="5"/>
      <c r="GE1090" s="5"/>
      <c r="GF1090" s="5"/>
      <c r="GG1090" s="5"/>
    </row>
    <row r="1091" spans="1:189" ht="12.75" x14ac:dyDescent="0.15">
      <c r="A1091" s="127">
        <f t="shared" si="323"/>
        <v>44203</v>
      </c>
      <c r="B1091" s="145" t="str">
        <f t="shared" ca="1" si="325"/>
        <v>n.d</v>
      </c>
      <c r="C1091" s="128">
        <f t="shared" si="326"/>
        <v>0</v>
      </c>
      <c r="D1091" s="129">
        <f ca="1">IF(A1091&lt;$B$1,VLOOKUP(A1091,[1]DI!$A$4:$B$15000,2),0)</f>
        <v>0</v>
      </c>
      <c r="E1091" s="128">
        <f t="shared" ca="1" si="327"/>
        <v>1</v>
      </c>
      <c r="F1091" s="128">
        <f ca="1">(TRUNC(PRODUCT($E$12:$E1090),16))</f>
        <v>1.1269154332837501</v>
      </c>
      <c r="G1091" s="128">
        <f t="shared" ca="1" si="328"/>
        <v>1.1267228876094899</v>
      </c>
      <c r="H1091" s="128">
        <f t="shared" ca="1" si="329"/>
        <v>1.0001708899999999</v>
      </c>
      <c r="I1091" s="129">
        <f t="shared" si="324"/>
        <v>0.02</v>
      </c>
      <c r="J1091" s="136">
        <f t="shared" si="330"/>
        <v>43860</v>
      </c>
      <c r="K1091" s="130">
        <f t="shared" si="331"/>
        <v>234</v>
      </c>
      <c r="L1091" s="131">
        <f t="shared" si="332"/>
        <v>234</v>
      </c>
      <c r="M1091" s="132">
        <f t="shared" si="333"/>
        <v>1.018558257</v>
      </c>
      <c r="N1091" s="132">
        <f t="shared" ca="1" si="334"/>
        <v>1.0187323180000001</v>
      </c>
      <c r="O1091" s="131">
        <f t="shared" si="335"/>
        <v>0</v>
      </c>
      <c r="P1091" s="17">
        <f t="shared" ca="1" si="336"/>
        <v>0</v>
      </c>
      <c r="Q1091" s="133">
        <f t="shared" si="337"/>
        <v>0</v>
      </c>
      <c r="R1091" s="134" t="str">
        <f t="shared" si="338"/>
        <v>J=</v>
      </c>
      <c r="S1091" s="136">
        <f t="shared" si="339"/>
        <v>44214</v>
      </c>
      <c r="T1091" s="135">
        <f t="shared" si="340"/>
        <v>0</v>
      </c>
      <c r="U1091" s="12"/>
      <c r="V1091" s="12"/>
      <c r="W1091" s="12"/>
      <c r="X1091" s="12"/>
      <c r="Y1091" s="5"/>
      <c r="Z1091" s="12"/>
      <c r="AA1091" s="12"/>
      <c r="AB1091" s="12"/>
      <c r="AC1091" s="12"/>
      <c r="AD1091" s="12"/>
      <c r="AE1091" s="13"/>
      <c r="AF1091" s="12"/>
      <c r="AG1091" s="1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5"/>
      <c r="FP1091" s="5"/>
      <c r="FQ1091" s="5"/>
      <c r="FR1091" s="5"/>
      <c r="FS1091" s="5"/>
      <c r="FT1091" s="5"/>
      <c r="FU1091" s="5"/>
      <c r="FV1091" s="5"/>
      <c r="FW1091" s="5"/>
      <c r="FX1091" s="5"/>
      <c r="FY1091" s="5"/>
      <c r="FZ1091" s="5"/>
      <c r="GA1091" s="5"/>
      <c r="GB1091" s="5"/>
      <c r="GC1091" s="5"/>
      <c r="GD1091" s="5"/>
      <c r="GE1091" s="5"/>
      <c r="GF1091" s="5"/>
      <c r="GG1091" s="5"/>
    </row>
    <row r="1092" spans="1:189" ht="12.75" x14ac:dyDescent="0.15">
      <c r="A1092" s="127">
        <f t="shared" si="323"/>
        <v>44204</v>
      </c>
      <c r="B1092" s="145" t="str">
        <f t="shared" ca="1" si="325"/>
        <v>n.d</v>
      </c>
      <c r="C1092" s="128">
        <f t="shared" si="326"/>
        <v>0</v>
      </c>
      <c r="D1092" s="129">
        <f ca="1">IF(A1092&lt;$B$1,VLOOKUP(A1092,[1]DI!$A$4:$B$15000,2),0)</f>
        <v>0</v>
      </c>
      <c r="E1092" s="128">
        <f t="shared" ca="1" si="327"/>
        <v>1</v>
      </c>
      <c r="F1092" s="128">
        <f ca="1">(TRUNC(PRODUCT($E$12:$E1091),16))</f>
        <v>1.1269154332837501</v>
      </c>
      <c r="G1092" s="128">
        <f t="shared" ca="1" si="328"/>
        <v>1.1267228876094899</v>
      </c>
      <c r="H1092" s="128">
        <f t="shared" ca="1" si="329"/>
        <v>1.0001708899999999</v>
      </c>
      <c r="I1092" s="129">
        <f t="shared" si="324"/>
        <v>0.02</v>
      </c>
      <c r="J1092" s="136">
        <f t="shared" si="330"/>
        <v>43860</v>
      </c>
      <c r="K1092" s="130">
        <f t="shared" si="331"/>
        <v>235</v>
      </c>
      <c r="L1092" s="131">
        <f t="shared" si="332"/>
        <v>235</v>
      </c>
      <c r="M1092" s="132">
        <f t="shared" si="333"/>
        <v>1.0186383000000001</v>
      </c>
      <c r="N1092" s="132">
        <f t="shared" ca="1" si="334"/>
        <v>1.018812375</v>
      </c>
      <c r="O1092" s="131">
        <f t="shared" si="335"/>
        <v>0</v>
      </c>
      <c r="P1092" s="17">
        <f t="shared" ca="1" si="336"/>
        <v>0</v>
      </c>
      <c r="Q1092" s="133">
        <f t="shared" si="337"/>
        <v>0</v>
      </c>
      <c r="R1092" s="134" t="str">
        <f t="shared" si="338"/>
        <v>J=</v>
      </c>
      <c r="S1092" s="136">
        <f t="shared" si="339"/>
        <v>44214</v>
      </c>
      <c r="T1092" s="135">
        <f t="shared" si="340"/>
        <v>0</v>
      </c>
      <c r="U1092" s="12"/>
      <c r="V1092" s="12"/>
      <c r="W1092" s="12"/>
      <c r="X1092" s="12"/>
      <c r="Y1092" s="5"/>
      <c r="Z1092" s="12"/>
      <c r="AA1092" s="12"/>
      <c r="AB1092" s="12"/>
      <c r="AC1092" s="12"/>
      <c r="AD1092" s="12"/>
      <c r="AE1092" s="13"/>
      <c r="AF1092" s="12"/>
      <c r="AG1092" s="1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5"/>
      <c r="FP1092" s="5"/>
      <c r="FQ1092" s="5"/>
      <c r="FR1092" s="5"/>
      <c r="FS1092" s="5"/>
      <c r="FT1092" s="5"/>
      <c r="FU1092" s="5"/>
      <c r="FV1092" s="5"/>
      <c r="FW1092" s="5"/>
      <c r="FX1092" s="5"/>
      <c r="FY1092" s="5"/>
      <c r="FZ1092" s="5"/>
      <c r="GA1092" s="5"/>
      <c r="GB1092" s="5"/>
      <c r="GC1092" s="5"/>
      <c r="GD1092" s="5"/>
      <c r="GE1092" s="5"/>
      <c r="GF1092" s="5"/>
      <c r="GG1092" s="5"/>
    </row>
    <row r="1093" spans="1:189" ht="12.75" x14ac:dyDescent="0.15">
      <c r="A1093" s="127">
        <f t="shared" si="323"/>
        <v>44205</v>
      </c>
      <c r="B1093" s="145" t="str">
        <f t="shared" ca="1" si="325"/>
        <v>n.d</v>
      </c>
      <c r="C1093" s="128">
        <f t="shared" si="326"/>
        <v>0</v>
      </c>
      <c r="D1093" s="129">
        <f ca="1">IF(A1093&lt;$B$1,VLOOKUP(A1093,[1]DI!$A$4:$B$15000,2),0)</f>
        <v>0</v>
      </c>
      <c r="E1093" s="128">
        <f t="shared" ca="1" si="327"/>
        <v>1</v>
      </c>
      <c r="F1093" s="128">
        <f ca="1">(TRUNC(PRODUCT($E$12:$E1092),16))</f>
        <v>1.1269154332837501</v>
      </c>
      <c r="G1093" s="128">
        <f t="shared" ca="1" si="328"/>
        <v>1.1267228876094899</v>
      </c>
      <c r="H1093" s="128">
        <f t="shared" ca="1" si="329"/>
        <v>1.0001708899999999</v>
      </c>
      <c r="I1093" s="129">
        <f t="shared" si="324"/>
        <v>0.02</v>
      </c>
      <c r="J1093" s="136">
        <f t="shared" si="330"/>
        <v>43860</v>
      </c>
      <c r="K1093" s="130">
        <f t="shared" si="331"/>
        <v>235</v>
      </c>
      <c r="L1093" s="131">
        <f t="shared" si="332"/>
        <v>236</v>
      </c>
      <c r="M1093" s="132">
        <f t="shared" si="333"/>
        <v>1.0187183500000001</v>
      </c>
      <c r="N1093" s="132">
        <f t="shared" ca="1" si="334"/>
        <v>1.018892439</v>
      </c>
      <c r="O1093" s="131">
        <f t="shared" si="335"/>
        <v>0</v>
      </c>
      <c r="P1093" s="17">
        <f t="shared" ca="1" si="336"/>
        <v>0</v>
      </c>
      <c r="Q1093" s="133">
        <f t="shared" si="337"/>
        <v>0</v>
      </c>
      <c r="R1093" s="134" t="str">
        <f t="shared" si="338"/>
        <v>J=</v>
      </c>
      <c r="S1093" s="136">
        <f t="shared" si="339"/>
        <v>44214</v>
      </c>
      <c r="T1093" s="135">
        <f t="shared" si="340"/>
        <v>0</v>
      </c>
      <c r="U1093" s="12"/>
      <c r="V1093" s="12"/>
      <c r="W1093" s="12"/>
      <c r="X1093" s="12"/>
      <c r="Y1093" s="5"/>
      <c r="Z1093" s="12"/>
      <c r="AA1093" s="12"/>
      <c r="AB1093" s="12"/>
      <c r="AC1093" s="12"/>
      <c r="AD1093" s="12"/>
      <c r="AE1093" s="13"/>
      <c r="AF1093" s="12"/>
      <c r="AG1093" s="1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5"/>
      <c r="FP1093" s="5"/>
      <c r="FQ1093" s="5"/>
      <c r="FR1093" s="5"/>
      <c r="FS1093" s="5"/>
      <c r="FT1093" s="5"/>
      <c r="FU1093" s="5"/>
      <c r="FV1093" s="5"/>
      <c r="FW1093" s="5"/>
      <c r="FX1093" s="5"/>
      <c r="FY1093" s="5"/>
      <c r="FZ1093" s="5"/>
      <c r="GA1093" s="5"/>
      <c r="GB1093" s="5"/>
      <c r="GC1093" s="5"/>
      <c r="GD1093" s="5"/>
      <c r="GE1093" s="5"/>
      <c r="GF1093" s="5"/>
      <c r="GG1093" s="5"/>
    </row>
    <row r="1094" spans="1:189" ht="12.75" x14ac:dyDescent="0.15">
      <c r="A1094" s="127">
        <f t="shared" si="323"/>
        <v>44206</v>
      </c>
      <c r="B1094" s="145" t="str">
        <f t="shared" ca="1" si="325"/>
        <v>n.d</v>
      </c>
      <c r="C1094" s="128">
        <f t="shared" si="326"/>
        <v>0</v>
      </c>
      <c r="D1094" s="129">
        <f ca="1">IF(A1094&lt;$B$1,VLOOKUP(A1094,[1]DI!$A$4:$B$15000,2),0)</f>
        <v>0</v>
      </c>
      <c r="E1094" s="128">
        <f t="shared" ca="1" si="327"/>
        <v>1</v>
      </c>
      <c r="F1094" s="128">
        <f ca="1">(TRUNC(PRODUCT($E$12:$E1093),16))</f>
        <v>1.1269154332837501</v>
      </c>
      <c r="G1094" s="128">
        <f t="shared" ca="1" si="328"/>
        <v>1.1267228876094899</v>
      </c>
      <c r="H1094" s="128">
        <f t="shared" ca="1" si="329"/>
        <v>1.0001708899999999</v>
      </c>
      <c r="I1094" s="129">
        <f t="shared" si="324"/>
        <v>0.02</v>
      </c>
      <c r="J1094" s="136">
        <f t="shared" si="330"/>
        <v>43860</v>
      </c>
      <c r="K1094" s="130">
        <f t="shared" si="331"/>
        <v>235</v>
      </c>
      <c r="L1094" s="131">
        <f t="shared" si="332"/>
        <v>236</v>
      </c>
      <c r="M1094" s="132">
        <f t="shared" si="333"/>
        <v>1.0187183500000001</v>
      </c>
      <c r="N1094" s="132">
        <f t="shared" ca="1" si="334"/>
        <v>1.018892439</v>
      </c>
      <c r="O1094" s="131">
        <f t="shared" si="335"/>
        <v>0</v>
      </c>
      <c r="P1094" s="17">
        <f t="shared" ca="1" si="336"/>
        <v>0</v>
      </c>
      <c r="Q1094" s="133">
        <f t="shared" si="337"/>
        <v>0</v>
      </c>
      <c r="R1094" s="134" t="str">
        <f t="shared" si="338"/>
        <v>J=</v>
      </c>
      <c r="S1094" s="136">
        <f t="shared" si="339"/>
        <v>44214</v>
      </c>
      <c r="T1094" s="135">
        <f t="shared" si="340"/>
        <v>0</v>
      </c>
      <c r="U1094" s="12"/>
      <c r="V1094" s="12"/>
      <c r="W1094" s="12"/>
      <c r="X1094" s="12"/>
      <c r="Y1094" s="5"/>
      <c r="Z1094" s="12"/>
      <c r="AA1094" s="12"/>
      <c r="AB1094" s="12"/>
      <c r="AC1094" s="12"/>
      <c r="AD1094" s="12"/>
      <c r="AE1094" s="13"/>
      <c r="AF1094" s="12"/>
      <c r="AG1094" s="1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5"/>
      <c r="FP1094" s="5"/>
      <c r="FQ1094" s="5"/>
      <c r="FR1094" s="5"/>
      <c r="FS1094" s="5"/>
      <c r="FT1094" s="5"/>
      <c r="FU1094" s="5"/>
      <c r="FV1094" s="5"/>
      <c r="FW1094" s="5"/>
      <c r="FX1094" s="5"/>
      <c r="FY1094" s="5"/>
      <c r="FZ1094" s="5"/>
      <c r="GA1094" s="5"/>
      <c r="GB1094" s="5"/>
      <c r="GC1094" s="5"/>
      <c r="GD1094" s="5"/>
      <c r="GE1094" s="5"/>
      <c r="GF1094" s="5"/>
      <c r="GG1094" s="5"/>
    </row>
    <row r="1095" spans="1:189" ht="12.75" x14ac:dyDescent="0.15">
      <c r="A1095" s="127">
        <f t="shared" si="323"/>
        <v>44207</v>
      </c>
      <c r="B1095" s="145" t="str">
        <f t="shared" ca="1" si="325"/>
        <v>n.d</v>
      </c>
      <c r="C1095" s="128">
        <f t="shared" si="326"/>
        <v>0</v>
      </c>
      <c r="D1095" s="129">
        <f ca="1">IF(A1095&lt;$B$1,VLOOKUP(A1095,[1]DI!$A$4:$B$15000,2),0)</f>
        <v>0</v>
      </c>
      <c r="E1095" s="128">
        <f t="shared" ca="1" si="327"/>
        <v>1</v>
      </c>
      <c r="F1095" s="128">
        <f ca="1">(TRUNC(PRODUCT($E$12:$E1094),16))</f>
        <v>1.1269154332837501</v>
      </c>
      <c r="G1095" s="128">
        <f t="shared" ca="1" si="328"/>
        <v>1.1267228876094899</v>
      </c>
      <c r="H1095" s="128">
        <f t="shared" ca="1" si="329"/>
        <v>1.0001708899999999</v>
      </c>
      <c r="I1095" s="129">
        <f t="shared" si="324"/>
        <v>0.02</v>
      </c>
      <c r="J1095" s="136">
        <f t="shared" si="330"/>
        <v>43860</v>
      </c>
      <c r="K1095" s="130">
        <f t="shared" si="331"/>
        <v>236</v>
      </c>
      <c r="L1095" s="131">
        <f t="shared" si="332"/>
        <v>236</v>
      </c>
      <c r="M1095" s="132">
        <f t="shared" si="333"/>
        <v>1.0187183500000001</v>
      </c>
      <c r="N1095" s="132">
        <f t="shared" ca="1" si="334"/>
        <v>1.018892439</v>
      </c>
      <c r="O1095" s="131">
        <f t="shared" si="335"/>
        <v>0</v>
      </c>
      <c r="P1095" s="17">
        <f t="shared" ca="1" si="336"/>
        <v>0</v>
      </c>
      <c r="Q1095" s="133">
        <f t="shared" si="337"/>
        <v>0</v>
      </c>
      <c r="R1095" s="134" t="str">
        <f t="shared" si="338"/>
        <v>J=</v>
      </c>
      <c r="S1095" s="136">
        <f t="shared" si="339"/>
        <v>44214</v>
      </c>
      <c r="T1095" s="135">
        <f t="shared" si="340"/>
        <v>0</v>
      </c>
      <c r="U1095" s="12"/>
      <c r="V1095" s="12"/>
      <c r="W1095" s="12"/>
      <c r="X1095" s="12"/>
      <c r="Y1095" s="5"/>
      <c r="Z1095" s="12"/>
      <c r="AA1095" s="12"/>
      <c r="AB1095" s="12"/>
      <c r="AC1095" s="12"/>
      <c r="AD1095" s="12"/>
      <c r="AE1095" s="13"/>
      <c r="AF1095" s="12"/>
      <c r="AG1095" s="1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5"/>
      <c r="FP1095" s="5"/>
      <c r="FQ1095" s="5"/>
      <c r="FR1095" s="5"/>
      <c r="FS1095" s="5"/>
      <c r="FT1095" s="5"/>
      <c r="FU1095" s="5"/>
      <c r="FV1095" s="5"/>
      <c r="FW1095" s="5"/>
      <c r="FX1095" s="5"/>
      <c r="FY1095" s="5"/>
      <c r="FZ1095" s="5"/>
      <c r="GA1095" s="5"/>
      <c r="GB1095" s="5"/>
      <c r="GC1095" s="5"/>
      <c r="GD1095" s="5"/>
      <c r="GE1095" s="5"/>
      <c r="GF1095" s="5"/>
      <c r="GG1095" s="5"/>
    </row>
    <row r="1096" spans="1:189" ht="12.75" x14ac:dyDescent="0.15">
      <c r="A1096" s="127">
        <f t="shared" si="323"/>
        <v>44208</v>
      </c>
      <c r="B1096" s="145" t="str">
        <f t="shared" ca="1" si="325"/>
        <v>n.d</v>
      </c>
      <c r="C1096" s="128">
        <f t="shared" si="326"/>
        <v>0</v>
      </c>
      <c r="D1096" s="129">
        <f ca="1">IF(A1096&lt;$B$1,VLOOKUP(A1096,[1]DI!$A$4:$B$15000,2),0)</f>
        <v>0</v>
      </c>
      <c r="E1096" s="128">
        <f t="shared" ca="1" si="327"/>
        <v>1</v>
      </c>
      <c r="F1096" s="128">
        <f ca="1">(TRUNC(PRODUCT($E$12:$E1095),16))</f>
        <v>1.1269154332837501</v>
      </c>
      <c r="G1096" s="128">
        <f t="shared" ca="1" si="328"/>
        <v>1.1267228876094899</v>
      </c>
      <c r="H1096" s="128">
        <f t="shared" ca="1" si="329"/>
        <v>1.0001708899999999</v>
      </c>
      <c r="I1096" s="129">
        <f t="shared" si="324"/>
        <v>0.02</v>
      </c>
      <c r="J1096" s="136">
        <f t="shared" si="330"/>
        <v>43860</v>
      </c>
      <c r="K1096" s="130">
        <f t="shared" si="331"/>
        <v>237</v>
      </c>
      <c r="L1096" s="131">
        <f t="shared" si="332"/>
        <v>237</v>
      </c>
      <c r="M1096" s="132">
        <f t="shared" si="333"/>
        <v>1.0187984059999999</v>
      </c>
      <c r="N1096" s="132">
        <f t="shared" ca="1" si="334"/>
        <v>1.0189725080000001</v>
      </c>
      <c r="O1096" s="131">
        <f t="shared" si="335"/>
        <v>0</v>
      </c>
      <c r="P1096" s="17">
        <f t="shared" ca="1" si="336"/>
        <v>0</v>
      </c>
      <c r="Q1096" s="133">
        <f t="shared" si="337"/>
        <v>0</v>
      </c>
      <c r="R1096" s="134" t="str">
        <f t="shared" si="338"/>
        <v>J=</v>
      </c>
      <c r="S1096" s="136">
        <f t="shared" si="339"/>
        <v>44214</v>
      </c>
      <c r="T1096" s="135">
        <f t="shared" si="340"/>
        <v>0</v>
      </c>
      <c r="U1096" s="12"/>
      <c r="V1096" s="12"/>
      <c r="W1096" s="12"/>
      <c r="X1096" s="12"/>
      <c r="Y1096" s="5"/>
      <c r="Z1096" s="12"/>
      <c r="AA1096" s="12"/>
      <c r="AB1096" s="12"/>
      <c r="AC1096" s="12"/>
      <c r="AD1096" s="12"/>
      <c r="AE1096" s="13"/>
      <c r="AF1096" s="12"/>
      <c r="AG1096" s="1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5"/>
      <c r="FP1096" s="5"/>
      <c r="FQ1096" s="5"/>
      <c r="FR1096" s="5"/>
      <c r="FS1096" s="5"/>
      <c r="FT1096" s="5"/>
      <c r="FU1096" s="5"/>
      <c r="FV1096" s="5"/>
      <c r="FW1096" s="5"/>
      <c r="FX1096" s="5"/>
      <c r="FY1096" s="5"/>
      <c r="FZ1096" s="5"/>
      <c r="GA1096" s="5"/>
      <c r="GB1096" s="5"/>
      <c r="GC1096" s="5"/>
      <c r="GD1096" s="5"/>
      <c r="GE1096" s="5"/>
      <c r="GF1096" s="5"/>
      <c r="GG1096" s="5"/>
    </row>
    <row r="1097" spans="1:189" ht="12.75" x14ac:dyDescent="0.15">
      <c r="A1097" s="127">
        <f t="shared" si="323"/>
        <v>44209</v>
      </c>
      <c r="B1097" s="145" t="str">
        <f t="shared" ca="1" si="325"/>
        <v>n.d</v>
      </c>
      <c r="C1097" s="128">
        <f t="shared" si="326"/>
        <v>0</v>
      </c>
      <c r="D1097" s="129">
        <f ca="1">IF(A1097&lt;$B$1,VLOOKUP(A1097,[1]DI!$A$4:$B$15000,2),0)</f>
        <v>0</v>
      </c>
      <c r="E1097" s="128">
        <f t="shared" ca="1" si="327"/>
        <v>1</v>
      </c>
      <c r="F1097" s="128">
        <f ca="1">(TRUNC(PRODUCT($E$12:$E1096),16))</f>
        <v>1.1269154332837501</v>
      </c>
      <c r="G1097" s="128">
        <f t="shared" ca="1" si="328"/>
        <v>1.1267228876094899</v>
      </c>
      <c r="H1097" s="128">
        <f t="shared" ca="1" si="329"/>
        <v>1.0001708899999999</v>
      </c>
      <c r="I1097" s="129">
        <f t="shared" si="324"/>
        <v>0.02</v>
      </c>
      <c r="J1097" s="136">
        <f t="shared" si="330"/>
        <v>43860</v>
      </c>
      <c r="K1097" s="130">
        <f t="shared" si="331"/>
        <v>238</v>
      </c>
      <c r="L1097" s="131">
        <f t="shared" si="332"/>
        <v>238</v>
      </c>
      <c r="M1097" s="132">
        <f t="shared" si="333"/>
        <v>1.018878468</v>
      </c>
      <c r="N1097" s="132">
        <f t="shared" ca="1" si="334"/>
        <v>1.019052584</v>
      </c>
      <c r="O1097" s="131">
        <f t="shared" si="335"/>
        <v>0</v>
      </c>
      <c r="P1097" s="17">
        <f t="shared" ca="1" si="336"/>
        <v>0</v>
      </c>
      <c r="Q1097" s="133">
        <f t="shared" si="337"/>
        <v>0</v>
      </c>
      <c r="R1097" s="134" t="str">
        <f t="shared" si="338"/>
        <v>J=</v>
      </c>
      <c r="S1097" s="136">
        <f t="shared" si="339"/>
        <v>44214</v>
      </c>
      <c r="T1097" s="135">
        <f t="shared" si="340"/>
        <v>0</v>
      </c>
      <c r="U1097" s="12"/>
      <c r="V1097" s="12"/>
      <c r="W1097" s="12"/>
      <c r="X1097" s="12"/>
      <c r="Y1097" s="5"/>
      <c r="Z1097" s="12"/>
      <c r="AA1097" s="12"/>
      <c r="AB1097" s="12"/>
      <c r="AC1097" s="12"/>
      <c r="AD1097" s="12"/>
      <c r="AE1097" s="13"/>
      <c r="AF1097" s="12"/>
      <c r="AG1097" s="1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5"/>
      <c r="FP1097" s="5"/>
      <c r="FQ1097" s="5"/>
      <c r="FR1097" s="5"/>
      <c r="FS1097" s="5"/>
      <c r="FT1097" s="5"/>
      <c r="FU1097" s="5"/>
      <c r="FV1097" s="5"/>
      <c r="FW1097" s="5"/>
      <c r="FX1097" s="5"/>
      <c r="FY1097" s="5"/>
      <c r="FZ1097" s="5"/>
      <c r="GA1097" s="5"/>
      <c r="GB1097" s="5"/>
      <c r="GC1097" s="5"/>
      <c r="GD1097" s="5"/>
      <c r="GE1097" s="5"/>
      <c r="GF1097" s="5"/>
      <c r="GG1097" s="5"/>
    </row>
    <row r="1098" spans="1:189" ht="12.75" x14ac:dyDescent="0.15">
      <c r="A1098" s="127">
        <f t="shared" si="323"/>
        <v>44210</v>
      </c>
      <c r="B1098" s="145" t="str">
        <f t="shared" ca="1" si="325"/>
        <v>n.d</v>
      </c>
      <c r="C1098" s="128">
        <f t="shared" si="326"/>
        <v>0</v>
      </c>
      <c r="D1098" s="129">
        <f ca="1">IF(A1098&lt;$B$1,VLOOKUP(A1098,[1]DI!$A$4:$B$15000,2),0)</f>
        <v>0</v>
      </c>
      <c r="E1098" s="128">
        <f t="shared" ca="1" si="327"/>
        <v>1</v>
      </c>
      <c r="F1098" s="128">
        <f ca="1">(TRUNC(PRODUCT($E$12:$E1097),16))</f>
        <v>1.1269154332837501</v>
      </c>
      <c r="G1098" s="128">
        <f t="shared" ca="1" si="328"/>
        <v>1.1267228876094899</v>
      </c>
      <c r="H1098" s="128">
        <f t="shared" ca="1" si="329"/>
        <v>1.0001708899999999</v>
      </c>
      <c r="I1098" s="129">
        <f t="shared" si="324"/>
        <v>0.02</v>
      </c>
      <c r="J1098" s="136">
        <f t="shared" si="330"/>
        <v>43860</v>
      </c>
      <c r="K1098" s="130">
        <f t="shared" si="331"/>
        <v>239</v>
      </c>
      <c r="L1098" s="131">
        <f t="shared" si="332"/>
        <v>239</v>
      </c>
      <c r="M1098" s="132">
        <f t="shared" si="333"/>
        <v>1.0189585370000001</v>
      </c>
      <c r="N1098" s="132">
        <f t="shared" ca="1" si="334"/>
        <v>1.019132667</v>
      </c>
      <c r="O1098" s="131">
        <f t="shared" si="335"/>
        <v>0</v>
      </c>
      <c r="P1098" s="17">
        <f t="shared" ca="1" si="336"/>
        <v>0</v>
      </c>
      <c r="Q1098" s="133">
        <f t="shared" si="337"/>
        <v>0</v>
      </c>
      <c r="R1098" s="134" t="str">
        <f t="shared" si="338"/>
        <v>J=</v>
      </c>
      <c r="S1098" s="136">
        <f t="shared" si="339"/>
        <v>44214</v>
      </c>
      <c r="T1098" s="135">
        <f t="shared" si="340"/>
        <v>0</v>
      </c>
      <c r="U1098" s="12"/>
      <c r="V1098" s="12"/>
      <c r="W1098" s="12"/>
      <c r="X1098" s="12"/>
      <c r="Y1098" s="5"/>
      <c r="Z1098" s="12"/>
      <c r="AA1098" s="12"/>
      <c r="AB1098" s="12"/>
      <c r="AC1098" s="12"/>
      <c r="AD1098" s="12"/>
      <c r="AE1098" s="13"/>
      <c r="AF1098" s="12"/>
      <c r="AG1098" s="1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5"/>
      <c r="FP1098" s="5"/>
      <c r="FQ1098" s="5"/>
      <c r="FR1098" s="5"/>
      <c r="FS1098" s="5"/>
      <c r="FT1098" s="5"/>
      <c r="FU1098" s="5"/>
      <c r="FV1098" s="5"/>
      <c r="FW1098" s="5"/>
      <c r="FX1098" s="5"/>
      <c r="FY1098" s="5"/>
      <c r="FZ1098" s="5"/>
      <c r="GA1098" s="5"/>
      <c r="GB1098" s="5"/>
      <c r="GC1098" s="5"/>
      <c r="GD1098" s="5"/>
      <c r="GE1098" s="5"/>
      <c r="GF1098" s="5"/>
      <c r="GG1098" s="5"/>
    </row>
    <row r="1099" spans="1:189" ht="12.75" x14ac:dyDescent="0.15">
      <c r="A1099" s="127">
        <f t="shared" si="323"/>
        <v>44211</v>
      </c>
      <c r="B1099" s="145" t="str">
        <f t="shared" ca="1" si="325"/>
        <v>n.d</v>
      </c>
      <c r="C1099" s="128">
        <f t="shared" si="326"/>
        <v>0</v>
      </c>
      <c r="D1099" s="129">
        <f ca="1">IF(A1099&lt;$B$1,VLOOKUP(A1099,[1]DI!$A$4:$B$15000,2),0)</f>
        <v>0</v>
      </c>
      <c r="E1099" s="128">
        <f t="shared" ca="1" si="327"/>
        <v>1</v>
      </c>
      <c r="F1099" s="128">
        <f ca="1">(TRUNC(PRODUCT($E$12:$E1098),16))</f>
        <v>1.1269154332837501</v>
      </c>
      <c r="G1099" s="128">
        <f t="shared" ca="1" si="328"/>
        <v>1.1267228876094899</v>
      </c>
      <c r="H1099" s="128">
        <f t="shared" ca="1" si="329"/>
        <v>1.0001708899999999</v>
      </c>
      <c r="I1099" s="129">
        <f t="shared" si="324"/>
        <v>0.02</v>
      </c>
      <c r="J1099" s="136">
        <f t="shared" si="330"/>
        <v>43860</v>
      </c>
      <c r="K1099" s="130">
        <f t="shared" si="331"/>
        <v>240</v>
      </c>
      <c r="L1099" s="131">
        <f t="shared" si="332"/>
        <v>240</v>
      </c>
      <c r="M1099" s="132">
        <f t="shared" si="333"/>
        <v>1.019038611</v>
      </c>
      <c r="N1099" s="132">
        <f t="shared" ca="1" si="334"/>
        <v>1.0192127550000001</v>
      </c>
      <c r="O1099" s="131">
        <f t="shared" si="335"/>
        <v>0</v>
      </c>
      <c r="P1099" s="17">
        <f t="shared" ca="1" si="336"/>
        <v>0</v>
      </c>
      <c r="Q1099" s="133">
        <f t="shared" si="337"/>
        <v>0</v>
      </c>
      <c r="R1099" s="134" t="str">
        <f t="shared" si="338"/>
        <v>J=</v>
      </c>
      <c r="S1099" s="136">
        <f t="shared" si="339"/>
        <v>44214</v>
      </c>
      <c r="T1099" s="135">
        <f t="shared" si="340"/>
        <v>0</v>
      </c>
      <c r="U1099" s="12"/>
      <c r="V1099" s="12"/>
      <c r="W1099" s="12"/>
      <c r="X1099" s="12"/>
      <c r="Y1099" s="5"/>
      <c r="Z1099" s="12"/>
      <c r="AA1099" s="12"/>
      <c r="AB1099" s="12"/>
      <c r="AC1099" s="12"/>
      <c r="AD1099" s="12"/>
      <c r="AE1099" s="13"/>
      <c r="AF1099" s="12"/>
      <c r="AG1099" s="1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5"/>
      <c r="FP1099" s="5"/>
      <c r="FQ1099" s="5"/>
      <c r="FR1099" s="5"/>
      <c r="FS1099" s="5"/>
      <c r="FT1099" s="5"/>
      <c r="FU1099" s="5"/>
      <c r="FV1099" s="5"/>
      <c r="FW1099" s="5"/>
      <c r="FX1099" s="5"/>
      <c r="FY1099" s="5"/>
      <c r="FZ1099" s="5"/>
      <c r="GA1099" s="5"/>
      <c r="GB1099" s="5"/>
      <c r="GC1099" s="5"/>
      <c r="GD1099" s="5"/>
      <c r="GE1099" s="5"/>
      <c r="GF1099" s="5"/>
      <c r="GG1099" s="5"/>
    </row>
    <row r="1100" spans="1:189" ht="12.75" x14ac:dyDescent="0.15">
      <c r="A1100" s="127">
        <f t="shared" si="323"/>
        <v>44212</v>
      </c>
      <c r="B1100" s="145" t="str">
        <f t="shared" ca="1" si="325"/>
        <v>n.d</v>
      </c>
      <c r="C1100" s="128">
        <f t="shared" si="326"/>
        <v>0</v>
      </c>
      <c r="D1100" s="129">
        <f ca="1">IF(A1100&lt;$B$1,VLOOKUP(A1100,[1]DI!$A$4:$B$15000,2),0)</f>
        <v>0</v>
      </c>
      <c r="E1100" s="128">
        <f t="shared" ca="1" si="327"/>
        <v>1</v>
      </c>
      <c r="F1100" s="128">
        <f ca="1">(TRUNC(PRODUCT($E$12:$E1099),16))</f>
        <v>1.1269154332837501</v>
      </c>
      <c r="G1100" s="128">
        <f t="shared" ca="1" si="328"/>
        <v>1.1267228876094899</v>
      </c>
      <c r="H1100" s="128">
        <f t="shared" ca="1" si="329"/>
        <v>1.0001708899999999</v>
      </c>
      <c r="I1100" s="129">
        <f t="shared" si="324"/>
        <v>0.02</v>
      </c>
      <c r="J1100" s="136">
        <f t="shared" si="330"/>
        <v>43860</v>
      </c>
      <c r="K1100" s="130">
        <f t="shared" si="331"/>
        <v>240</v>
      </c>
      <c r="L1100" s="131">
        <f t="shared" si="332"/>
        <v>241</v>
      </c>
      <c r="M1100" s="132">
        <f t="shared" si="333"/>
        <v>1.019118693</v>
      </c>
      <c r="N1100" s="132">
        <f t="shared" ca="1" si="334"/>
        <v>1.01929285</v>
      </c>
      <c r="O1100" s="131">
        <f t="shared" si="335"/>
        <v>0</v>
      </c>
      <c r="P1100" s="17">
        <f t="shared" ca="1" si="336"/>
        <v>0</v>
      </c>
      <c r="Q1100" s="133">
        <f t="shared" si="337"/>
        <v>0</v>
      </c>
      <c r="R1100" s="134" t="str">
        <f t="shared" si="338"/>
        <v>J=</v>
      </c>
      <c r="S1100" s="136">
        <f t="shared" si="339"/>
        <v>44214</v>
      </c>
      <c r="T1100" s="135">
        <f t="shared" si="340"/>
        <v>0</v>
      </c>
      <c r="U1100" s="12"/>
      <c r="V1100" s="12"/>
      <c r="W1100" s="12"/>
      <c r="X1100" s="12"/>
      <c r="Y1100" s="5"/>
      <c r="Z1100" s="12"/>
      <c r="AA1100" s="12"/>
      <c r="AB1100" s="12"/>
      <c r="AC1100" s="12"/>
      <c r="AD1100" s="12"/>
      <c r="AE1100" s="13"/>
      <c r="AF1100" s="12"/>
      <c r="AG1100" s="1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5"/>
      <c r="FP1100" s="5"/>
      <c r="FQ1100" s="5"/>
      <c r="FR1100" s="5"/>
      <c r="FS1100" s="5"/>
      <c r="FT1100" s="5"/>
      <c r="FU1100" s="5"/>
      <c r="FV1100" s="5"/>
      <c r="FW1100" s="5"/>
      <c r="FX1100" s="5"/>
      <c r="FY1100" s="5"/>
      <c r="FZ1100" s="5"/>
      <c r="GA1100" s="5"/>
      <c r="GB1100" s="5"/>
      <c r="GC1100" s="5"/>
      <c r="GD1100" s="5"/>
      <c r="GE1100" s="5"/>
      <c r="GF1100" s="5"/>
      <c r="GG1100" s="5"/>
    </row>
    <row r="1101" spans="1:189" ht="12.75" x14ac:dyDescent="0.15">
      <c r="A1101" s="127">
        <f t="shared" ref="A1101:A1164" si="341">(A1100+1)</f>
        <v>44213</v>
      </c>
      <c r="B1101" s="145" t="str">
        <f t="shared" ca="1" si="325"/>
        <v>n.d</v>
      </c>
      <c r="C1101" s="128">
        <f t="shared" si="326"/>
        <v>0</v>
      </c>
      <c r="D1101" s="129">
        <f ca="1">IF(A1101&lt;$B$1,VLOOKUP(A1101,[1]DI!$A$4:$B$15000,2),0)</f>
        <v>0</v>
      </c>
      <c r="E1101" s="128">
        <f t="shared" ca="1" si="327"/>
        <v>1</v>
      </c>
      <c r="F1101" s="128">
        <f ca="1">(TRUNC(PRODUCT($E$12:$E1100),16))</f>
        <v>1.1269154332837501</v>
      </c>
      <c r="G1101" s="128">
        <f t="shared" ca="1" si="328"/>
        <v>1.1267228876094899</v>
      </c>
      <c r="H1101" s="128">
        <f t="shared" ca="1" si="329"/>
        <v>1.0001708899999999</v>
      </c>
      <c r="I1101" s="129">
        <f t="shared" ref="I1101:I1164" si="342">I1100</f>
        <v>0.02</v>
      </c>
      <c r="J1101" s="136">
        <f t="shared" si="330"/>
        <v>43860</v>
      </c>
      <c r="K1101" s="130">
        <f t="shared" si="331"/>
        <v>240</v>
      </c>
      <c r="L1101" s="131">
        <f t="shared" si="332"/>
        <v>241</v>
      </c>
      <c r="M1101" s="132">
        <f t="shared" si="333"/>
        <v>1.019118693</v>
      </c>
      <c r="N1101" s="132">
        <f t="shared" ca="1" si="334"/>
        <v>1.01929285</v>
      </c>
      <c r="O1101" s="131">
        <f t="shared" si="335"/>
        <v>0</v>
      </c>
      <c r="P1101" s="17">
        <f t="shared" ca="1" si="336"/>
        <v>0</v>
      </c>
      <c r="Q1101" s="133">
        <f t="shared" si="337"/>
        <v>0</v>
      </c>
      <c r="R1101" s="134" t="str">
        <f t="shared" si="338"/>
        <v>J=</v>
      </c>
      <c r="S1101" s="136">
        <f t="shared" si="339"/>
        <v>44214</v>
      </c>
      <c r="T1101" s="135">
        <f t="shared" si="340"/>
        <v>0</v>
      </c>
      <c r="U1101" s="12"/>
      <c r="V1101" s="12"/>
      <c r="W1101" s="12"/>
      <c r="X1101" s="12"/>
      <c r="Y1101" s="5"/>
      <c r="Z1101" s="12"/>
      <c r="AA1101" s="12"/>
      <c r="AB1101" s="12"/>
      <c r="AC1101" s="12"/>
      <c r="AD1101" s="12"/>
      <c r="AE1101" s="13"/>
      <c r="AF1101" s="12"/>
      <c r="AG1101" s="1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5"/>
      <c r="FP1101" s="5"/>
      <c r="FQ1101" s="5"/>
      <c r="FR1101" s="5"/>
      <c r="FS1101" s="5"/>
      <c r="FT1101" s="5"/>
      <c r="FU1101" s="5"/>
      <c r="FV1101" s="5"/>
      <c r="FW1101" s="5"/>
      <c r="FX1101" s="5"/>
      <c r="FY1101" s="5"/>
      <c r="FZ1101" s="5"/>
      <c r="GA1101" s="5"/>
      <c r="GB1101" s="5"/>
      <c r="GC1101" s="5"/>
      <c r="GD1101" s="5"/>
      <c r="GE1101" s="5"/>
      <c r="GF1101" s="5"/>
      <c r="GG1101" s="5"/>
    </row>
    <row r="1102" spans="1:189" ht="12.75" x14ac:dyDescent="0.15">
      <c r="A1102" s="127">
        <f t="shared" si="341"/>
        <v>44214</v>
      </c>
      <c r="B1102" s="145" t="str">
        <f t="shared" ca="1" si="325"/>
        <v>n.d</v>
      </c>
      <c r="C1102" s="128">
        <f t="shared" si="326"/>
        <v>0</v>
      </c>
      <c r="D1102" s="129">
        <f ca="1">IF(A1102&lt;$B$1,VLOOKUP(A1102,[1]DI!$A$4:$B$15000,2),0)</f>
        <v>0</v>
      </c>
      <c r="E1102" s="128">
        <f t="shared" ca="1" si="327"/>
        <v>1</v>
      </c>
      <c r="F1102" s="128">
        <f ca="1">(TRUNC(PRODUCT($E$12:$E1101),16))</f>
        <v>1.1269154332837501</v>
      </c>
      <c r="G1102" s="128">
        <f t="shared" ca="1" si="328"/>
        <v>1.1267228876094899</v>
      </c>
      <c r="H1102" s="128">
        <f t="shared" ca="1" si="329"/>
        <v>1.0001708899999999</v>
      </c>
      <c r="I1102" s="129">
        <f t="shared" si="342"/>
        <v>0.02</v>
      </c>
      <c r="J1102" s="136">
        <f t="shared" si="330"/>
        <v>43860</v>
      </c>
      <c r="K1102" s="130">
        <f t="shared" si="331"/>
        <v>241</v>
      </c>
      <c r="L1102" s="131">
        <f t="shared" si="332"/>
        <v>241</v>
      </c>
      <c r="M1102" s="132">
        <f t="shared" si="333"/>
        <v>1.019118693</v>
      </c>
      <c r="N1102" s="132">
        <f t="shared" ca="1" si="334"/>
        <v>1.01929285</v>
      </c>
      <c r="O1102" s="131">
        <f t="shared" si="335"/>
        <v>6</v>
      </c>
      <c r="P1102" s="17">
        <f t="shared" ca="1" si="336"/>
        <v>0</v>
      </c>
      <c r="Q1102" s="133">
        <f t="shared" si="337"/>
        <v>0</v>
      </c>
      <c r="R1102" s="134" t="str">
        <f t="shared" si="338"/>
        <v>J=</v>
      </c>
      <c r="S1102" s="136">
        <f t="shared" si="339"/>
        <v>44214</v>
      </c>
      <c r="T1102" s="135">
        <f t="shared" ca="1" si="340"/>
        <v>0</v>
      </c>
      <c r="U1102" s="12"/>
      <c r="V1102" s="12"/>
      <c r="W1102" s="12"/>
      <c r="X1102" s="12"/>
      <c r="Y1102" s="5"/>
      <c r="Z1102" s="12"/>
      <c r="AA1102" s="12"/>
      <c r="AB1102" s="12"/>
      <c r="AC1102" s="12"/>
      <c r="AD1102" s="12"/>
      <c r="AE1102" s="13"/>
      <c r="AF1102" s="12"/>
      <c r="AG1102" s="1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5"/>
      <c r="FP1102" s="5"/>
      <c r="FQ1102" s="5"/>
      <c r="FR1102" s="5"/>
      <c r="FS1102" s="5"/>
      <c r="FT1102" s="5"/>
      <c r="FU1102" s="5"/>
      <c r="FV1102" s="5"/>
      <c r="FW1102" s="5"/>
      <c r="FX1102" s="5"/>
      <c r="FY1102" s="5"/>
      <c r="FZ1102" s="5"/>
      <c r="GA1102" s="5"/>
      <c r="GB1102" s="5"/>
      <c r="GC1102" s="5"/>
      <c r="GD1102" s="5"/>
      <c r="GE1102" s="5"/>
      <c r="GF1102" s="5"/>
      <c r="GG1102" s="5"/>
    </row>
    <row r="1103" spans="1:189" ht="12.75" x14ac:dyDescent="0.15">
      <c r="A1103" s="127">
        <f t="shared" si="341"/>
        <v>44215</v>
      </c>
      <c r="B1103" s="145" t="str">
        <f t="shared" ca="1" si="325"/>
        <v>n.d</v>
      </c>
      <c r="C1103" s="128">
        <f t="shared" si="326"/>
        <v>0</v>
      </c>
      <c r="D1103" s="129">
        <f ca="1">IF(A1103&lt;$B$1,VLOOKUP(A1103,[1]DI!$A$4:$B$15000,2),0)</f>
        <v>0</v>
      </c>
      <c r="E1103" s="128">
        <f t="shared" ca="1" si="327"/>
        <v>1</v>
      </c>
      <c r="F1103" s="128">
        <f ca="1">(TRUNC(PRODUCT($E$12:$E1102),16))</f>
        <v>1.1269154332837501</v>
      </c>
      <c r="G1103" s="128">
        <f t="shared" ca="1" si="328"/>
        <v>1.1269154332837501</v>
      </c>
      <c r="H1103" s="128">
        <f t="shared" ca="1" si="329"/>
        <v>1</v>
      </c>
      <c r="I1103" s="129">
        <f t="shared" si="342"/>
        <v>0.02</v>
      </c>
      <c r="J1103" s="136">
        <f t="shared" si="330"/>
        <v>44214</v>
      </c>
      <c r="K1103" s="130">
        <f t="shared" si="331"/>
        <v>1</v>
      </c>
      <c r="L1103" s="131">
        <f t="shared" si="332"/>
        <v>1</v>
      </c>
      <c r="M1103" s="132">
        <f t="shared" si="333"/>
        <v>1.000078585</v>
      </c>
      <c r="N1103" s="132">
        <f t="shared" ca="1" si="334"/>
        <v>1.000078585</v>
      </c>
      <c r="O1103" s="131">
        <f t="shared" si="335"/>
        <v>0</v>
      </c>
      <c r="P1103" s="17">
        <f t="shared" ca="1" si="336"/>
        <v>0</v>
      </c>
      <c r="Q1103" s="133">
        <f t="shared" si="337"/>
        <v>0</v>
      </c>
      <c r="R1103" s="134" t="str">
        <f t="shared" si="338"/>
        <v>J=</v>
      </c>
      <c r="S1103" s="136">
        <f t="shared" si="339"/>
        <v>44396</v>
      </c>
      <c r="T1103" s="135">
        <f t="shared" si="340"/>
        <v>0</v>
      </c>
      <c r="U1103" s="12"/>
      <c r="V1103" s="12"/>
      <c r="W1103" s="12"/>
      <c r="X1103" s="12"/>
      <c r="Y1103" s="5"/>
      <c r="Z1103" s="12"/>
      <c r="AA1103" s="12"/>
      <c r="AB1103" s="12"/>
      <c r="AC1103" s="12"/>
      <c r="AD1103" s="12"/>
      <c r="AE1103" s="13"/>
      <c r="AF1103" s="12"/>
      <c r="AG1103" s="1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5"/>
      <c r="FP1103" s="5"/>
      <c r="FQ1103" s="5"/>
      <c r="FR1103" s="5"/>
      <c r="FS1103" s="5"/>
      <c r="FT1103" s="5"/>
      <c r="FU1103" s="5"/>
      <c r="FV1103" s="5"/>
      <c r="FW1103" s="5"/>
      <c r="FX1103" s="5"/>
      <c r="FY1103" s="5"/>
      <c r="FZ1103" s="5"/>
      <c r="GA1103" s="5"/>
      <c r="GB1103" s="5"/>
      <c r="GC1103" s="5"/>
      <c r="GD1103" s="5"/>
      <c r="GE1103" s="5"/>
      <c r="GF1103" s="5"/>
      <c r="GG1103" s="5"/>
    </row>
    <row r="1104" spans="1:189" ht="12.75" x14ac:dyDescent="0.15">
      <c r="A1104" s="127">
        <f t="shared" si="341"/>
        <v>44216</v>
      </c>
      <c r="B1104" s="145" t="str">
        <f t="shared" ca="1" si="325"/>
        <v>n.d</v>
      </c>
      <c r="C1104" s="128">
        <f t="shared" si="326"/>
        <v>0</v>
      </c>
      <c r="D1104" s="129">
        <f ca="1">IF(A1104&lt;$B$1,VLOOKUP(A1104,[1]DI!$A$4:$B$15000,2),0)</f>
        <v>0</v>
      </c>
      <c r="E1104" s="128">
        <f t="shared" ca="1" si="327"/>
        <v>1</v>
      </c>
      <c r="F1104" s="128">
        <f ca="1">(TRUNC(PRODUCT($E$12:$E1103),16))</f>
        <v>1.1269154332837501</v>
      </c>
      <c r="G1104" s="128">
        <f t="shared" ca="1" si="328"/>
        <v>1.1269154332837501</v>
      </c>
      <c r="H1104" s="128">
        <f t="shared" ca="1" si="329"/>
        <v>1</v>
      </c>
      <c r="I1104" s="129">
        <f t="shared" si="342"/>
        <v>0.02</v>
      </c>
      <c r="J1104" s="136">
        <f t="shared" si="330"/>
        <v>44214</v>
      </c>
      <c r="K1104" s="130">
        <f t="shared" si="331"/>
        <v>2</v>
      </c>
      <c r="L1104" s="131">
        <f t="shared" si="332"/>
        <v>2</v>
      </c>
      <c r="M1104" s="132">
        <f t="shared" si="333"/>
        <v>1.0001571760000001</v>
      </c>
      <c r="N1104" s="132">
        <f t="shared" ca="1" si="334"/>
        <v>1.0001571760000001</v>
      </c>
      <c r="O1104" s="131">
        <f t="shared" si="335"/>
        <v>0</v>
      </c>
      <c r="P1104" s="17">
        <f t="shared" ca="1" si="336"/>
        <v>0</v>
      </c>
      <c r="Q1104" s="133">
        <f t="shared" si="337"/>
        <v>0</v>
      </c>
      <c r="R1104" s="134" t="str">
        <f t="shared" si="338"/>
        <v>J=</v>
      </c>
      <c r="S1104" s="136">
        <f t="shared" si="339"/>
        <v>44396</v>
      </c>
      <c r="T1104" s="135">
        <f t="shared" si="340"/>
        <v>0</v>
      </c>
      <c r="U1104" s="12"/>
      <c r="V1104" s="12"/>
      <c r="W1104" s="12"/>
      <c r="X1104" s="12"/>
      <c r="Y1104" s="5"/>
      <c r="Z1104" s="12"/>
      <c r="AA1104" s="12"/>
      <c r="AB1104" s="12"/>
      <c r="AC1104" s="12"/>
      <c r="AD1104" s="12"/>
      <c r="AE1104" s="13"/>
      <c r="AF1104" s="12"/>
      <c r="AG1104" s="1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5"/>
      <c r="FP1104" s="5"/>
      <c r="FQ1104" s="5"/>
      <c r="FR1104" s="5"/>
      <c r="FS1104" s="5"/>
      <c r="FT1104" s="5"/>
      <c r="FU1104" s="5"/>
      <c r="FV1104" s="5"/>
      <c r="FW1104" s="5"/>
      <c r="FX1104" s="5"/>
      <c r="FY1104" s="5"/>
      <c r="FZ1104" s="5"/>
      <c r="GA1104" s="5"/>
      <c r="GB1104" s="5"/>
      <c r="GC1104" s="5"/>
      <c r="GD1104" s="5"/>
      <c r="GE1104" s="5"/>
      <c r="GF1104" s="5"/>
      <c r="GG1104" s="5"/>
    </row>
    <row r="1105" spans="1:189" ht="12.75" x14ac:dyDescent="0.15">
      <c r="A1105" s="127">
        <f t="shared" si="341"/>
        <v>44217</v>
      </c>
      <c r="B1105" s="145" t="str">
        <f t="shared" ca="1" si="325"/>
        <v>n.d</v>
      </c>
      <c r="C1105" s="128">
        <f t="shared" si="326"/>
        <v>0</v>
      </c>
      <c r="D1105" s="129">
        <f ca="1">IF(A1105&lt;$B$1,VLOOKUP(A1105,[1]DI!$A$4:$B$15000,2),0)</f>
        <v>0</v>
      </c>
      <c r="E1105" s="128">
        <f t="shared" ca="1" si="327"/>
        <v>1</v>
      </c>
      <c r="F1105" s="128">
        <f ca="1">(TRUNC(PRODUCT($E$12:$E1104),16))</f>
        <v>1.1269154332837501</v>
      </c>
      <c r="G1105" s="128">
        <f t="shared" ca="1" si="328"/>
        <v>1.1269154332837501</v>
      </c>
      <c r="H1105" s="128">
        <f t="shared" ca="1" si="329"/>
        <v>1</v>
      </c>
      <c r="I1105" s="129">
        <f t="shared" si="342"/>
        <v>0.02</v>
      </c>
      <c r="J1105" s="136">
        <f t="shared" si="330"/>
        <v>44214</v>
      </c>
      <c r="K1105" s="130">
        <f t="shared" si="331"/>
        <v>3</v>
      </c>
      <c r="L1105" s="131">
        <f t="shared" si="332"/>
        <v>3</v>
      </c>
      <c r="M1105" s="132">
        <f t="shared" si="333"/>
        <v>1.000235773</v>
      </c>
      <c r="N1105" s="132">
        <f t="shared" ca="1" si="334"/>
        <v>1.000235773</v>
      </c>
      <c r="O1105" s="131">
        <f t="shared" si="335"/>
        <v>0</v>
      </c>
      <c r="P1105" s="17">
        <f t="shared" ca="1" si="336"/>
        <v>0</v>
      </c>
      <c r="Q1105" s="133">
        <f t="shared" si="337"/>
        <v>0</v>
      </c>
      <c r="R1105" s="134" t="str">
        <f t="shared" si="338"/>
        <v>J=</v>
      </c>
      <c r="S1105" s="136">
        <f t="shared" si="339"/>
        <v>44396</v>
      </c>
      <c r="T1105" s="135">
        <f t="shared" si="340"/>
        <v>0</v>
      </c>
      <c r="U1105" s="12"/>
      <c r="V1105" s="12"/>
      <c r="W1105" s="12"/>
      <c r="X1105" s="12"/>
      <c r="Y1105" s="5"/>
      <c r="Z1105" s="12"/>
      <c r="AA1105" s="12"/>
      <c r="AB1105" s="12"/>
      <c r="AC1105" s="12"/>
      <c r="AD1105" s="12"/>
      <c r="AE1105" s="13"/>
      <c r="AF1105" s="12"/>
      <c r="AG1105" s="1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5"/>
      <c r="FP1105" s="5"/>
      <c r="FQ1105" s="5"/>
      <c r="FR1105" s="5"/>
      <c r="FS1105" s="5"/>
      <c r="FT1105" s="5"/>
      <c r="FU1105" s="5"/>
      <c r="FV1105" s="5"/>
      <c r="FW1105" s="5"/>
      <c r="FX1105" s="5"/>
      <c r="FY1105" s="5"/>
      <c r="FZ1105" s="5"/>
      <c r="GA1105" s="5"/>
      <c r="GB1105" s="5"/>
      <c r="GC1105" s="5"/>
      <c r="GD1105" s="5"/>
      <c r="GE1105" s="5"/>
      <c r="GF1105" s="5"/>
      <c r="GG1105" s="5"/>
    </row>
    <row r="1106" spans="1:189" ht="12.75" x14ac:dyDescent="0.15">
      <c r="A1106" s="127">
        <f t="shared" si="341"/>
        <v>44218</v>
      </c>
      <c r="B1106" s="145" t="str">
        <f t="shared" ca="1" si="325"/>
        <v>n.d</v>
      </c>
      <c r="C1106" s="128">
        <f t="shared" si="326"/>
        <v>0</v>
      </c>
      <c r="D1106" s="129">
        <f ca="1">IF(A1106&lt;$B$1,VLOOKUP(A1106,[1]DI!$A$4:$B$15000,2),0)</f>
        <v>0</v>
      </c>
      <c r="E1106" s="128">
        <f t="shared" ca="1" si="327"/>
        <v>1</v>
      </c>
      <c r="F1106" s="128">
        <f ca="1">(TRUNC(PRODUCT($E$12:$E1105),16))</f>
        <v>1.1269154332837501</v>
      </c>
      <c r="G1106" s="128">
        <f t="shared" ca="1" si="328"/>
        <v>1.1269154332837501</v>
      </c>
      <c r="H1106" s="128">
        <f t="shared" ca="1" si="329"/>
        <v>1</v>
      </c>
      <c r="I1106" s="129">
        <f t="shared" si="342"/>
        <v>0.02</v>
      </c>
      <c r="J1106" s="136">
        <f t="shared" si="330"/>
        <v>44214</v>
      </c>
      <c r="K1106" s="130">
        <f t="shared" si="331"/>
        <v>4</v>
      </c>
      <c r="L1106" s="131">
        <f t="shared" si="332"/>
        <v>4</v>
      </c>
      <c r="M1106" s="132">
        <f t="shared" si="333"/>
        <v>1.000314377</v>
      </c>
      <c r="N1106" s="132">
        <f t="shared" ca="1" si="334"/>
        <v>1.000314377</v>
      </c>
      <c r="O1106" s="131">
        <f t="shared" si="335"/>
        <v>0</v>
      </c>
      <c r="P1106" s="17">
        <f t="shared" ca="1" si="336"/>
        <v>0</v>
      </c>
      <c r="Q1106" s="133">
        <f t="shared" si="337"/>
        <v>0</v>
      </c>
      <c r="R1106" s="134" t="str">
        <f t="shared" si="338"/>
        <v>J=</v>
      </c>
      <c r="S1106" s="136">
        <f t="shared" si="339"/>
        <v>44396</v>
      </c>
      <c r="T1106" s="135">
        <f t="shared" si="340"/>
        <v>0</v>
      </c>
      <c r="U1106" s="31"/>
      <c r="V1106" s="12"/>
      <c r="W1106" s="12"/>
      <c r="X1106" s="12"/>
      <c r="Y1106" s="5"/>
      <c r="Z1106" s="12"/>
      <c r="AA1106" s="12"/>
      <c r="AB1106" s="12"/>
      <c r="AC1106" s="12"/>
      <c r="AD1106" s="12"/>
      <c r="AE1106" s="13"/>
      <c r="AF1106" s="12"/>
      <c r="AG1106" s="1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5"/>
      <c r="FP1106" s="5"/>
      <c r="FQ1106" s="5"/>
      <c r="FR1106" s="5"/>
      <c r="FS1106" s="5"/>
      <c r="FT1106" s="5"/>
      <c r="FU1106" s="5"/>
      <c r="FV1106" s="5"/>
      <c r="FW1106" s="5"/>
      <c r="FX1106" s="5"/>
      <c r="FY1106" s="5"/>
      <c r="FZ1106" s="5"/>
      <c r="GA1106" s="5"/>
      <c r="GB1106" s="5"/>
      <c r="GC1106" s="5"/>
      <c r="GD1106" s="5"/>
      <c r="GE1106" s="5"/>
      <c r="GF1106" s="5"/>
      <c r="GG1106" s="5"/>
    </row>
    <row r="1107" spans="1:189" ht="12.75" x14ac:dyDescent="0.15">
      <c r="A1107" s="127">
        <f t="shared" si="341"/>
        <v>44219</v>
      </c>
      <c r="B1107" s="145" t="str">
        <f t="shared" ca="1" si="325"/>
        <v>n.d</v>
      </c>
      <c r="C1107" s="128">
        <f t="shared" si="326"/>
        <v>0</v>
      </c>
      <c r="D1107" s="129">
        <f ca="1">IF(A1107&lt;$B$1,VLOOKUP(A1107,[1]DI!$A$4:$B$15000,2),0)</f>
        <v>0</v>
      </c>
      <c r="E1107" s="128">
        <f t="shared" ca="1" si="327"/>
        <v>1</v>
      </c>
      <c r="F1107" s="128">
        <f ca="1">(TRUNC(PRODUCT($E$12:$E1106),16))</f>
        <v>1.1269154332837501</v>
      </c>
      <c r="G1107" s="128">
        <f t="shared" ca="1" si="328"/>
        <v>1.1269154332837501</v>
      </c>
      <c r="H1107" s="128">
        <f t="shared" ca="1" si="329"/>
        <v>1</v>
      </c>
      <c r="I1107" s="129">
        <f t="shared" si="342"/>
        <v>0.02</v>
      </c>
      <c r="J1107" s="136">
        <f t="shared" si="330"/>
        <v>44214</v>
      </c>
      <c r="K1107" s="130">
        <f t="shared" si="331"/>
        <v>4</v>
      </c>
      <c r="L1107" s="131">
        <f t="shared" si="332"/>
        <v>5</v>
      </c>
      <c r="M1107" s="132">
        <f t="shared" si="333"/>
        <v>1.000392986</v>
      </c>
      <c r="N1107" s="132">
        <f t="shared" ca="1" si="334"/>
        <v>1.000392986</v>
      </c>
      <c r="O1107" s="131">
        <f t="shared" si="335"/>
        <v>0</v>
      </c>
      <c r="P1107" s="17">
        <f t="shared" ca="1" si="336"/>
        <v>0</v>
      </c>
      <c r="Q1107" s="133">
        <f t="shared" si="337"/>
        <v>0</v>
      </c>
      <c r="R1107" s="134" t="str">
        <f t="shared" si="338"/>
        <v>J=</v>
      </c>
      <c r="S1107" s="136">
        <f t="shared" si="339"/>
        <v>44396</v>
      </c>
      <c r="T1107" s="135">
        <f t="shared" si="340"/>
        <v>0</v>
      </c>
      <c r="U1107" s="12"/>
      <c r="V1107" s="31"/>
      <c r="W1107" s="31"/>
      <c r="X1107" s="31"/>
      <c r="Y1107" s="33"/>
      <c r="Z1107" s="31"/>
      <c r="AA1107" s="31"/>
      <c r="AB1107" s="31"/>
      <c r="AC1107" s="31"/>
      <c r="AD1107" s="31"/>
      <c r="AE1107" s="43"/>
      <c r="AF1107" s="31"/>
      <c r="AG1107" s="31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  <c r="DI1107" s="15"/>
      <c r="DJ1107" s="15"/>
      <c r="DK1107" s="15"/>
      <c r="DL1107" s="15"/>
      <c r="DM1107" s="15"/>
      <c r="DN1107" s="15"/>
      <c r="DO1107" s="15"/>
      <c r="DP1107" s="15"/>
      <c r="DQ1107" s="15"/>
      <c r="DR1107" s="15"/>
      <c r="DS1107" s="15"/>
      <c r="DT1107" s="15"/>
      <c r="DU1107" s="15"/>
      <c r="DV1107" s="15"/>
      <c r="DW1107" s="15"/>
      <c r="DX1107" s="15"/>
      <c r="DY1107" s="15"/>
      <c r="DZ1107" s="15"/>
      <c r="EA1107" s="15"/>
      <c r="EB1107" s="15"/>
      <c r="EC1107" s="15"/>
      <c r="ED1107" s="15"/>
      <c r="EE1107" s="15"/>
      <c r="EF1107" s="15"/>
      <c r="EG1107" s="15"/>
      <c r="EH1107" s="15"/>
      <c r="EI1107" s="15"/>
      <c r="EJ1107" s="15"/>
      <c r="EK1107" s="15"/>
      <c r="EL1107" s="15"/>
      <c r="EM1107" s="15"/>
      <c r="EN1107" s="15"/>
      <c r="EO1107" s="15"/>
      <c r="EP1107" s="15"/>
      <c r="EQ1107" s="15"/>
      <c r="ER1107" s="15"/>
      <c r="ES1107" s="15"/>
      <c r="ET1107" s="15"/>
      <c r="EU1107" s="15"/>
      <c r="EV1107" s="15"/>
      <c r="EW1107" s="15"/>
      <c r="EX1107" s="15"/>
      <c r="EY1107" s="15"/>
      <c r="EZ1107" s="15"/>
      <c r="FA1107" s="15"/>
      <c r="FB1107" s="15"/>
      <c r="FC1107" s="15"/>
      <c r="FD1107" s="15"/>
      <c r="FE1107" s="15"/>
      <c r="FF1107" s="15"/>
      <c r="FG1107" s="15"/>
      <c r="FH1107" s="15"/>
      <c r="FI1107" s="15"/>
      <c r="FJ1107" s="15"/>
      <c r="FK1107" s="15"/>
      <c r="FL1107" s="15"/>
      <c r="FM1107" s="15"/>
      <c r="FN1107" s="15"/>
      <c r="FO1107" s="33"/>
      <c r="FP1107" s="33"/>
      <c r="FQ1107" s="33"/>
      <c r="FR1107" s="33"/>
      <c r="FS1107" s="33"/>
      <c r="FT1107" s="33"/>
      <c r="FU1107" s="33"/>
      <c r="FV1107" s="33"/>
      <c r="FW1107" s="33"/>
      <c r="FX1107" s="33"/>
      <c r="FY1107" s="33"/>
      <c r="FZ1107" s="33"/>
      <c r="GA1107" s="33"/>
      <c r="GB1107" s="33"/>
      <c r="GC1107" s="33"/>
      <c r="GD1107" s="33"/>
      <c r="GE1107" s="33"/>
      <c r="GF1107" s="33"/>
      <c r="GG1107" s="33"/>
    </row>
    <row r="1108" spans="1:189" ht="12.75" x14ac:dyDescent="0.15">
      <c r="A1108" s="127">
        <f t="shared" si="341"/>
        <v>44220</v>
      </c>
      <c r="B1108" s="145" t="str">
        <f t="shared" ca="1" si="325"/>
        <v>n.d</v>
      </c>
      <c r="C1108" s="128">
        <f t="shared" si="326"/>
        <v>0</v>
      </c>
      <c r="D1108" s="129">
        <f ca="1">IF(A1108&lt;$B$1,VLOOKUP(A1108,[1]DI!$A$4:$B$15000,2),0)</f>
        <v>0</v>
      </c>
      <c r="E1108" s="128">
        <f t="shared" ca="1" si="327"/>
        <v>1</v>
      </c>
      <c r="F1108" s="128">
        <f ca="1">(TRUNC(PRODUCT($E$12:$E1107),16))</f>
        <v>1.1269154332837501</v>
      </c>
      <c r="G1108" s="128">
        <f t="shared" ca="1" si="328"/>
        <v>1.1269154332837501</v>
      </c>
      <c r="H1108" s="128">
        <f t="shared" ca="1" si="329"/>
        <v>1</v>
      </c>
      <c r="I1108" s="129">
        <f t="shared" si="342"/>
        <v>0.02</v>
      </c>
      <c r="J1108" s="136">
        <f t="shared" si="330"/>
        <v>44214</v>
      </c>
      <c r="K1108" s="130">
        <f t="shared" si="331"/>
        <v>4</v>
      </c>
      <c r="L1108" s="131">
        <f t="shared" si="332"/>
        <v>5</v>
      </c>
      <c r="M1108" s="132">
        <f t="shared" si="333"/>
        <v>1.000392986</v>
      </c>
      <c r="N1108" s="132">
        <f t="shared" ca="1" si="334"/>
        <v>1.000392986</v>
      </c>
      <c r="O1108" s="131">
        <f t="shared" si="335"/>
        <v>0</v>
      </c>
      <c r="P1108" s="17">
        <f t="shared" ca="1" si="336"/>
        <v>0</v>
      </c>
      <c r="Q1108" s="133">
        <f t="shared" si="337"/>
        <v>0</v>
      </c>
      <c r="R1108" s="134" t="str">
        <f t="shared" si="338"/>
        <v>J=</v>
      </c>
      <c r="S1108" s="136">
        <f t="shared" si="339"/>
        <v>44396</v>
      </c>
      <c r="T1108" s="135">
        <f t="shared" si="340"/>
        <v>0</v>
      </c>
      <c r="U1108" s="12"/>
      <c r="V1108" s="11"/>
      <c r="W1108" s="11"/>
      <c r="X1108" s="12"/>
      <c r="Y1108" s="5"/>
      <c r="Z1108" s="11"/>
      <c r="AA1108" s="12"/>
      <c r="AB1108" s="12"/>
      <c r="AC1108" s="12"/>
      <c r="AD1108" s="11"/>
      <c r="AE1108" s="13"/>
      <c r="AF1108" s="11"/>
      <c r="AG1108" s="11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5"/>
      <c r="DK1108" s="5"/>
      <c r="DL1108" s="5"/>
      <c r="DM1108" s="5"/>
      <c r="DN1108" s="5"/>
      <c r="DO1108" s="5"/>
      <c r="DP1108" s="5"/>
      <c r="DQ1108" s="5"/>
      <c r="DR1108" s="5"/>
      <c r="DS1108" s="5"/>
      <c r="DT1108" s="5"/>
      <c r="DU1108" s="5"/>
      <c r="DV1108" s="5"/>
      <c r="DW1108" s="5"/>
      <c r="DX1108" s="5"/>
      <c r="DY1108" s="5"/>
      <c r="DZ1108" s="5"/>
      <c r="EA1108" s="5"/>
      <c r="EB1108" s="5"/>
      <c r="EC1108" s="5"/>
      <c r="ED1108" s="5"/>
      <c r="EE1108" s="5"/>
      <c r="EF1108" s="5"/>
      <c r="EG1108" s="5"/>
      <c r="EH1108" s="5"/>
      <c r="EI1108" s="5"/>
      <c r="EJ1108" s="5"/>
      <c r="EK1108" s="5"/>
      <c r="EL1108" s="5"/>
      <c r="EM1108" s="5"/>
      <c r="EN1108" s="5"/>
      <c r="EO1108" s="5"/>
      <c r="EP1108" s="5"/>
      <c r="EQ1108" s="5"/>
      <c r="ER1108" s="5"/>
      <c r="ES1108" s="5"/>
      <c r="ET1108" s="5"/>
      <c r="EU1108" s="5"/>
      <c r="EV1108" s="5"/>
      <c r="EW1108" s="5"/>
      <c r="EX1108" s="5"/>
      <c r="EY1108" s="5"/>
      <c r="EZ1108" s="5"/>
      <c r="FA1108" s="5"/>
      <c r="FB1108" s="5"/>
      <c r="FC1108" s="5"/>
      <c r="FD1108" s="5"/>
      <c r="FE1108" s="5"/>
      <c r="FF1108" s="5"/>
      <c r="FG1108" s="5"/>
      <c r="FH1108" s="5"/>
      <c r="FI1108" s="5"/>
      <c r="FJ1108" s="5"/>
      <c r="FK1108" s="5"/>
      <c r="FL1108" s="5"/>
      <c r="FM1108" s="5"/>
      <c r="FN1108" s="5"/>
      <c r="FO1108" s="5"/>
      <c r="FP1108" s="5"/>
      <c r="FQ1108" s="5"/>
      <c r="FR1108" s="5"/>
      <c r="FS1108" s="5"/>
      <c r="FT1108" s="5"/>
      <c r="FU1108" s="5"/>
      <c r="FV1108" s="5"/>
      <c r="FW1108" s="5"/>
      <c r="FX1108" s="5"/>
      <c r="FY1108" s="5"/>
      <c r="FZ1108" s="5"/>
      <c r="GA1108" s="5"/>
      <c r="GB1108" s="5"/>
      <c r="GC1108" s="5"/>
      <c r="GD1108" s="5"/>
      <c r="GE1108" s="5"/>
      <c r="GF1108" s="5"/>
      <c r="GG1108" s="5"/>
    </row>
    <row r="1109" spans="1:189" ht="12.75" x14ac:dyDescent="0.15">
      <c r="A1109" s="127">
        <f t="shared" si="341"/>
        <v>44221</v>
      </c>
      <c r="B1109" s="145" t="str">
        <f t="shared" ca="1" si="325"/>
        <v>n.d</v>
      </c>
      <c r="C1109" s="128">
        <f t="shared" si="326"/>
        <v>0</v>
      </c>
      <c r="D1109" s="129">
        <f ca="1">IF(A1109&lt;$B$1,VLOOKUP(A1109,[1]DI!$A$4:$B$15000,2),0)</f>
        <v>0</v>
      </c>
      <c r="E1109" s="128">
        <f t="shared" ca="1" si="327"/>
        <v>1</v>
      </c>
      <c r="F1109" s="128">
        <f ca="1">(TRUNC(PRODUCT($E$12:$E1108),16))</f>
        <v>1.1269154332837501</v>
      </c>
      <c r="G1109" s="128">
        <f t="shared" ca="1" si="328"/>
        <v>1.1269154332837501</v>
      </c>
      <c r="H1109" s="128">
        <f t="shared" ca="1" si="329"/>
        <v>1</v>
      </c>
      <c r="I1109" s="129">
        <f t="shared" si="342"/>
        <v>0.02</v>
      </c>
      <c r="J1109" s="136">
        <f t="shared" si="330"/>
        <v>44214</v>
      </c>
      <c r="K1109" s="130">
        <f t="shared" si="331"/>
        <v>5</v>
      </c>
      <c r="L1109" s="131">
        <f t="shared" si="332"/>
        <v>5</v>
      </c>
      <c r="M1109" s="132">
        <f t="shared" si="333"/>
        <v>1.000392986</v>
      </c>
      <c r="N1109" s="132">
        <f t="shared" ca="1" si="334"/>
        <v>1.000392986</v>
      </c>
      <c r="O1109" s="131">
        <f t="shared" si="335"/>
        <v>0</v>
      </c>
      <c r="P1109" s="17">
        <f t="shared" ca="1" si="336"/>
        <v>0</v>
      </c>
      <c r="Q1109" s="133">
        <f t="shared" si="337"/>
        <v>0</v>
      </c>
      <c r="R1109" s="134" t="str">
        <f t="shared" si="338"/>
        <v>J=</v>
      </c>
      <c r="S1109" s="136">
        <f t="shared" si="339"/>
        <v>44396</v>
      </c>
      <c r="T1109" s="135">
        <f t="shared" si="340"/>
        <v>0</v>
      </c>
      <c r="U1109" s="12"/>
      <c r="V1109" s="11"/>
      <c r="W1109" s="11"/>
      <c r="X1109" s="12"/>
      <c r="Y1109" s="5"/>
      <c r="Z1109" s="11"/>
      <c r="AA1109" s="12"/>
      <c r="AB1109" s="12"/>
      <c r="AC1109" s="12"/>
      <c r="AD1109" s="11"/>
      <c r="AE1109" s="13"/>
      <c r="AF1109" s="11"/>
      <c r="AG1109" s="11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5"/>
      <c r="DK1109" s="5"/>
      <c r="DL1109" s="5"/>
      <c r="DM1109" s="5"/>
      <c r="DN1109" s="5"/>
      <c r="DO1109" s="5"/>
      <c r="DP1109" s="5"/>
      <c r="DQ1109" s="5"/>
      <c r="DR1109" s="5"/>
      <c r="DS1109" s="5"/>
      <c r="DT1109" s="5"/>
      <c r="DU1109" s="5"/>
      <c r="DV1109" s="5"/>
      <c r="DW1109" s="5"/>
      <c r="DX1109" s="5"/>
      <c r="DY1109" s="5"/>
      <c r="DZ1109" s="5"/>
      <c r="EA1109" s="5"/>
      <c r="EB1109" s="5"/>
      <c r="EC1109" s="5"/>
      <c r="ED1109" s="5"/>
      <c r="EE1109" s="5"/>
      <c r="EF1109" s="5"/>
      <c r="EG1109" s="5"/>
      <c r="EH1109" s="5"/>
      <c r="EI1109" s="5"/>
      <c r="EJ1109" s="5"/>
      <c r="EK1109" s="5"/>
      <c r="EL1109" s="5"/>
      <c r="EM1109" s="5"/>
      <c r="EN1109" s="5"/>
      <c r="EO1109" s="5"/>
      <c r="EP1109" s="5"/>
      <c r="EQ1109" s="5"/>
      <c r="ER1109" s="5"/>
      <c r="ES1109" s="5"/>
      <c r="ET1109" s="5"/>
      <c r="EU1109" s="5"/>
      <c r="EV1109" s="5"/>
      <c r="EW1109" s="5"/>
      <c r="EX1109" s="5"/>
      <c r="EY1109" s="5"/>
      <c r="EZ1109" s="5"/>
      <c r="FA1109" s="5"/>
      <c r="FB1109" s="5"/>
      <c r="FC1109" s="5"/>
      <c r="FD1109" s="5"/>
      <c r="FE1109" s="5"/>
      <c r="FF1109" s="5"/>
      <c r="FG1109" s="5"/>
      <c r="FH1109" s="5"/>
      <c r="FI1109" s="5"/>
      <c r="FJ1109" s="5"/>
      <c r="FK1109" s="5"/>
      <c r="FL1109" s="5"/>
      <c r="FM1109" s="5"/>
      <c r="FN1109" s="5"/>
      <c r="FO1109" s="5"/>
      <c r="FP1109" s="5"/>
      <c r="FQ1109" s="5"/>
      <c r="FR1109" s="5"/>
      <c r="FS1109" s="5"/>
      <c r="FT1109" s="5"/>
      <c r="FU1109" s="5"/>
      <c r="FV1109" s="5"/>
      <c r="FW1109" s="5"/>
      <c r="FX1109" s="5"/>
      <c r="FY1109" s="5"/>
      <c r="FZ1109" s="5"/>
      <c r="GA1109" s="5"/>
      <c r="GB1109" s="5"/>
      <c r="GC1109" s="5"/>
      <c r="GD1109" s="5"/>
      <c r="GE1109" s="5"/>
      <c r="GF1109" s="5"/>
      <c r="GG1109" s="5"/>
    </row>
    <row r="1110" spans="1:189" ht="12.75" x14ac:dyDescent="0.15">
      <c r="A1110" s="127">
        <f t="shared" si="341"/>
        <v>44222</v>
      </c>
      <c r="B1110" s="145" t="str">
        <f t="shared" ca="1" si="325"/>
        <v>n.d</v>
      </c>
      <c r="C1110" s="128">
        <f t="shared" si="326"/>
        <v>0</v>
      </c>
      <c r="D1110" s="129">
        <f ca="1">IF(A1110&lt;$B$1,VLOOKUP(A1110,[1]DI!$A$4:$B$15000,2),0)</f>
        <v>0</v>
      </c>
      <c r="E1110" s="128">
        <f t="shared" ca="1" si="327"/>
        <v>1</v>
      </c>
      <c r="F1110" s="128">
        <f ca="1">(TRUNC(PRODUCT($E$12:$E1109),16))</f>
        <v>1.1269154332837501</v>
      </c>
      <c r="G1110" s="128">
        <f t="shared" ca="1" si="328"/>
        <v>1.1269154332837501</v>
      </c>
      <c r="H1110" s="128">
        <f t="shared" ca="1" si="329"/>
        <v>1</v>
      </c>
      <c r="I1110" s="129">
        <f t="shared" si="342"/>
        <v>0.02</v>
      </c>
      <c r="J1110" s="136">
        <f t="shared" si="330"/>
        <v>44214</v>
      </c>
      <c r="K1110" s="130">
        <f t="shared" si="331"/>
        <v>6</v>
      </c>
      <c r="L1110" s="131">
        <f t="shared" si="332"/>
        <v>6</v>
      </c>
      <c r="M1110" s="132">
        <f t="shared" si="333"/>
        <v>1.000471602</v>
      </c>
      <c r="N1110" s="132">
        <f t="shared" ca="1" si="334"/>
        <v>1.000471602</v>
      </c>
      <c r="O1110" s="131">
        <f t="shared" si="335"/>
        <v>0</v>
      </c>
      <c r="P1110" s="17">
        <f t="shared" ca="1" si="336"/>
        <v>0</v>
      </c>
      <c r="Q1110" s="133">
        <f t="shared" si="337"/>
        <v>0</v>
      </c>
      <c r="R1110" s="134" t="str">
        <f t="shared" si="338"/>
        <v>J=</v>
      </c>
      <c r="S1110" s="136">
        <f t="shared" si="339"/>
        <v>44396</v>
      </c>
      <c r="T1110" s="135">
        <f t="shared" si="340"/>
        <v>0</v>
      </c>
      <c r="U1110" s="12"/>
      <c r="V1110" s="11"/>
      <c r="W1110" s="11"/>
      <c r="X1110" s="12"/>
      <c r="Y1110" s="5"/>
      <c r="Z1110" s="11"/>
      <c r="AA1110" s="12"/>
      <c r="AB1110" s="12"/>
      <c r="AC1110" s="12"/>
      <c r="AD1110" s="11"/>
      <c r="AE1110" s="13"/>
      <c r="AF1110" s="11"/>
      <c r="AG1110" s="11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5"/>
      <c r="DK1110" s="5"/>
      <c r="DL1110" s="5"/>
      <c r="DM1110" s="5"/>
      <c r="DN1110" s="5"/>
      <c r="DO1110" s="5"/>
      <c r="DP1110" s="5"/>
      <c r="DQ1110" s="5"/>
      <c r="DR1110" s="5"/>
      <c r="DS1110" s="5"/>
      <c r="DT1110" s="5"/>
      <c r="DU1110" s="5"/>
      <c r="DV1110" s="5"/>
      <c r="DW1110" s="5"/>
      <c r="DX1110" s="5"/>
      <c r="DY1110" s="5"/>
      <c r="DZ1110" s="5"/>
      <c r="EA1110" s="5"/>
      <c r="EB1110" s="5"/>
      <c r="EC1110" s="5"/>
      <c r="ED1110" s="5"/>
      <c r="EE1110" s="5"/>
      <c r="EF1110" s="5"/>
      <c r="EG1110" s="5"/>
      <c r="EH1110" s="5"/>
      <c r="EI1110" s="5"/>
      <c r="EJ1110" s="5"/>
      <c r="EK1110" s="5"/>
      <c r="EL1110" s="5"/>
      <c r="EM1110" s="5"/>
      <c r="EN1110" s="5"/>
      <c r="EO1110" s="5"/>
      <c r="EP1110" s="5"/>
      <c r="EQ1110" s="5"/>
      <c r="ER1110" s="5"/>
      <c r="ES1110" s="5"/>
      <c r="ET1110" s="5"/>
      <c r="EU1110" s="5"/>
      <c r="EV1110" s="5"/>
      <c r="EW1110" s="5"/>
      <c r="EX1110" s="5"/>
      <c r="EY1110" s="5"/>
      <c r="EZ1110" s="5"/>
      <c r="FA1110" s="5"/>
      <c r="FB1110" s="5"/>
      <c r="FC1110" s="5"/>
      <c r="FD1110" s="5"/>
      <c r="FE1110" s="5"/>
      <c r="FF1110" s="5"/>
      <c r="FG1110" s="5"/>
      <c r="FH1110" s="5"/>
      <c r="FI1110" s="5"/>
      <c r="FJ1110" s="5"/>
      <c r="FK1110" s="5"/>
      <c r="FL1110" s="5"/>
      <c r="FM1110" s="5"/>
      <c r="FN1110" s="5"/>
      <c r="FO1110" s="5"/>
      <c r="FP1110" s="5"/>
      <c r="FQ1110" s="5"/>
      <c r="FR1110" s="5"/>
      <c r="FS1110" s="5"/>
      <c r="FT1110" s="5"/>
      <c r="FU1110" s="5"/>
      <c r="FV1110" s="5"/>
      <c r="FW1110" s="5"/>
      <c r="FX1110" s="5"/>
      <c r="FY1110" s="5"/>
      <c r="FZ1110" s="5"/>
      <c r="GA1110" s="5"/>
      <c r="GB1110" s="5"/>
      <c r="GC1110" s="5"/>
      <c r="GD1110" s="5"/>
      <c r="GE1110" s="5"/>
      <c r="GF1110" s="5"/>
      <c r="GG1110" s="5"/>
    </row>
    <row r="1111" spans="1:189" ht="12.75" x14ac:dyDescent="0.15">
      <c r="A1111" s="127">
        <f t="shared" si="341"/>
        <v>44223</v>
      </c>
      <c r="B1111" s="145" t="str">
        <f t="shared" ca="1" si="325"/>
        <v>n.d</v>
      </c>
      <c r="C1111" s="128">
        <f t="shared" si="326"/>
        <v>0</v>
      </c>
      <c r="D1111" s="129">
        <f ca="1">IF(A1111&lt;$B$1,VLOOKUP(A1111,[1]DI!$A$4:$B$15000,2),0)</f>
        <v>0</v>
      </c>
      <c r="E1111" s="128">
        <f t="shared" ca="1" si="327"/>
        <v>1</v>
      </c>
      <c r="F1111" s="128">
        <f ca="1">(TRUNC(PRODUCT($E$12:$E1110),16))</f>
        <v>1.1269154332837501</v>
      </c>
      <c r="G1111" s="128">
        <f t="shared" ca="1" si="328"/>
        <v>1.1269154332837501</v>
      </c>
      <c r="H1111" s="128">
        <f t="shared" ca="1" si="329"/>
        <v>1</v>
      </c>
      <c r="I1111" s="129">
        <f t="shared" si="342"/>
        <v>0.02</v>
      </c>
      <c r="J1111" s="136">
        <f t="shared" si="330"/>
        <v>44214</v>
      </c>
      <c r="K1111" s="130">
        <f t="shared" si="331"/>
        <v>7</v>
      </c>
      <c r="L1111" s="131">
        <f t="shared" si="332"/>
        <v>7</v>
      </c>
      <c r="M1111" s="132">
        <f t="shared" si="333"/>
        <v>1.0005502239999999</v>
      </c>
      <c r="N1111" s="132">
        <f t="shared" ca="1" si="334"/>
        <v>1.0005502239999999</v>
      </c>
      <c r="O1111" s="131">
        <f t="shared" si="335"/>
        <v>0</v>
      </c>
      <c r="P1111" s="17">
        <f t="shared" ca="1" si="336"/>
        <v>0</v>
      </c>
      <c r="Q1111" s="133">
        <f t="shared" si="337"/>
        <v>0</v>
      </c>
      <c r="R1111" s="134" t="str">
        <f t="shared" si="338"/>
        <v>J=</v>
      </c>
      <c r="S1111" s="136">
        <f t="shared" si="339"/>
        <v>44396</v>
      </c>
      <c r="T1111" s="135">
        <f t="shared" si="340"/>
        <v>0</v>
      </c>
      <c r="U1111" s="12"/>
      <c r="V1111" s="11"/>
      <c r="W1111" s="11"/>
      <c r="X1111" s="12"/>
      <c r="Y1111" s="5"/>
      <c r="Z1111" s="11"/>
      <c r="AA1111" s="12"/>
      <c r="AB1111" s="12"/>
      <c r="AC1111" s="12"/>
      <c r="AD1111" s="11"/>
      <c r="AE1111" s="13"/>
      <c r="AF1111" s="11"/>
      <c r="AG1111" s="11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5"/>
      <c r="DK1111" s="5"/>
      <c r="DL1111" s="5"/>
      <c r="DM1111" s="5"/>
      <c r="DN1111" s="5"/>
      <c r="DO1111" s="5"/>
      <c r="DP1111" s="5"/>
      <c r="DQ1111" s="5"/>
      <c r="DR1111" s="5"/>
      <c r="DS1111" s="5"/>
      <c r="DT1111" s="5"/>
      <c r="DU1111" s="5"/>
      <c r="DV1111" s="5"/>
      <c r="DW1111" s="5"/>
      <c r="DX1111" s="5"/>
      <c r="DY1111" s="5"/>
      <c r="DZ1111" s="5"/>
      <c r="EA1111" s="5"/>
      <c r="EB1111" s="5"/>
      <c r="EC1111" s="5"/>
      <c r="ED1111" s="5"/>
      <c r="EE1111" s="5"/>
      <c r="EF1111" s="5"/>
      <c r="EG1111" s="5"/>
      <c r="EH1111" s="5"/>
      <c r="EI1111" s="5"/>
      <c r="EJ1111" s="5"/>
      <c r="EK1111" s="5"/>
      <c r="EL1111" s="5"/>
      <c r="EM1111" s="5"/>
      <c r="EN1111" s="5"/>
      <c r="EO1111" s="5"/>
      <c r="EP1111" s="5"/>
      <c r="EQ1111" s="5"/>
      <c r="ER1111" s="5"/>
      <c r="ES1111" s="5"/>
      <c r="ET1111" s="5"/>
      <c r="EU1111" s="5"/>
      <c r="EV1111" s="5"/>
      <c r="EW1111" s="5"/>
      <c r="EX1111" s="5"/>
      <c r="EY1111" s="5"/>
      <c r="EZ1111" s="5"/>
      <c r="FA1111" s="5"/>
      <c r="FB1111" s="5"/>
      <c r="FC1111" s="5"/>
      <c r="FD1111" s="5"/>
      <c r="FE1111" s="5"/>
      <c r="FF1111" s="5"/>
      <c r="FG1111" s="5"/>
      <c r="FH1111" s="5"/>
      <c r="FI1111" s="5"/>
      <c r="FJ1111" s="5"/>
      <c r="FK1111" s="5"/>
      <c r="FL1111" s="5"/>
      <c r="FM1111" s="5"/>
      <c r="FN1111" s="5"/>
      <c r="FO1111" s="5"/>
      <c r="FP1111" s="5"/>
      <c r="FQ1111" s="5"/>
      <c r="FR1111" s="5"/>
      <c r="FS1111" s="5"/>
      <c r="FT1111" s="5"/>
      <c r="FU1111" s="5"/>
      <c r="FV1111" s="5"/>
      <c r="FW1111" s="5"/>
      <c r="FX1111" s="5"/>
      <c r="FY1111" s="5"/>
      <c r="FZ1111" s="5"/>
      <c r="GA1111" s="5"/>
      <c r="GB1111" s="5"/>
      <c r="GC1111" s="5"/>
      <c r="GD1111" s="5"/>
      <c r="GE1111" s="5"/>
      <c r="GF1111" s="5"/>
      <c r="GG1111" s="5"/>
    </row>
    <row r="1112" spans="1:189" ht="12.75" x14ac:dyDescent="0.15">
      <c r="A1112" s="127">
        <f t="shared" si="341"/>
        <v>44224</v>
      </c>
      <c r="B1112" s="145" t="str">
        <f t="shared" ca="1" si="325"/>
        <v>n.d</v>
      </c>
      <c r="C1112" s="128">
        <f t="shared" si="326"/>
        <v>0</v>
      </c>
      <c r="D1112" s="129">
        <f ca="1">IF(A1112&lt;$B$1,VLOOKUP(A1112,[1]DI!$A$4:$B$15000,2),0)</f>
        <v>0</v>
      </c>
      <c r="E1112" s="128">
        <f t="shared" ca="1" si="327"/>
        <v>1</v>
      </c>
      <c r="F1112" s="128">
        <f ca="1">(TRUNC(PRODUCT($E$12:$E1111),16))</f>
        <v>1.1269154332837501</v>
      </c>
      <c r="G1112" s="128">
        <f t="shared" ca="1" si="328"/>
        <v>1.1269154332837501</v>
      </c>
      <c r="H1112" s="128">
        <f t="shared" ca="1" si="329"/>
        <v>1</v>
      </c>
      <c r="I1112" s="129">
        <f t="shared" si="342"/>
        <v>0.02</v>
      </c>
      <c r="J1112" s="136">
        <f t="shared" si="330"/>
        <v>44214</v>
      </c>
      <c r="K1112" s="130">
        <f t="shared" si="331"/>
        <v>8</v>
      </c>
      <c r="L1112" s="131">
        <f t="shared" si="332"/>
        <v>8</v>
      </c>
      <c r="M1112" s="132">
        <f t="shared" si="333"/>
        <v>1.000628852</v>
      </c>
      <c r="N1112" s="132">
        <f t="shared" ca="1" si="334"/>
        <v>1.000628852</v>
      </c>
      <c r="O1112" s="131">
        <f t="shared" si="335"/>
        <v>0</v>
      </c>
      <c r="P1112" s="17">
        <f t="shared" ca="1" si="336"/>
        <v>0</v>
      </c>
      <c r="Q1112" s="133">
        <f t="shared" si="337"/>
        <v>0</v>
      </c>
      <c r="R1112" s="134" t="str">
        <f t="shared" si="338"/>
        <v>J=</v>
      </c>
      <c r="S1112" s="136">
        <f t="shared" si="339"/>
        <v>44396</v>
      </c>
      <c r="T1112" s="135">
        <f t="shared" si="340"/>
        <v>0</v>
      </c>
      <c r="U1112" s="12"/>
      <c r="V1112" s="11"/>
      <c r="W1112" s="11"/>
      <c r="X1112" s="12"/>
      <c r="Y1112" s="5"/>
      <c r="Z1112" s="11"/>
      <c r="AA1112" s="12"/>
      <c r="AB1112" s="12"/>
      <c r="AC1112" s="12"/>
      <c r="AD1112" s="11"/>
      <c r="AE1112" s="13"/>
      <c r="AF1112" s="11"/>
      <c r="AG1112" s="11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5"/>
      <c r="DK1112" s="5"/>
      <c r="DL1112" s="5"/>
      <c r="DM1112" s="5"/>
      <c r="DN1112" s="5"/>
      <c r="DO1112" s="5"/>
      <c r="DP1112" s="5"/>
      <c r="DQ1112" s="5"/>
      <c r="DR1112" s="5"/>
      <c r="DS1112" s="5"/>
      <c r="DT1112" s="5"/>
      <c r="DU1112" s="5"/>
      <c r="DV1112" s="5"/>
      <c r="DW1112" s="5"/>
      <c r="DX1112" s="5"/>
      <c r="DY1112" s="5"/>
      <c r="DZ1112" s="5"/>
      <c r="EA1112" s="5"/>
      <c r="EB1112" s="5"/>
      <c r="EC1112" s="5"/>
      <c r="ED1112" s="5"/>
      <c r="EE1112" s="5"/>
      <c r="EF1112" s="5"/>
      <c r="EG1112" s="5"/>
      <c r="EH1112" s="5"/>
      <c r="EI1112" s="5"/>
      <c r="EJ1112" s="5"/>
      <c r="EK1112" s="5"/>
      <c r="EL1112" s="5"/>
      <c r="EM1112" s="5"/>
      <c r="EN1112" s="5"/>
      <c r="EO1112" s="5"/>
      <c r="EP1112" s="5"/>
      <c r="EQ1112" s="5"/>
      <c r="ER1112" s="5"/>
      <c r="ES1112" s="5"/>
      <c r="ET1112" s="5"/>
      <c r="EU1112" s="5"/>
      <c r="EV1112" s="5"/>
      <c r="EW1112" s="5"/>
      <c r="EX1112" s="5"/>
      <c r="EY1112" s="5"/>
      <c r="EZ1112" s="5"/>
      <c r="FA1112" s="5"/>
      <c r="FB1112" s="5"/>
      <c r="FC1112" s="5"/>
      <c r="FD1112" s="5"/>
      <c r="FE1112" s="5"/>
      <c r="FF1112" s="5"/>
      <c r="FG1112" s="5"/>
      <c r="FH1112" s="5"/>
      <c r="FI1112" s="5"/>
      <c r="FJ1112" s="5"/>
      <c r="FK1112" s="5"/>
      <c r="FL1112" s="5"/>
      <c r="FM1112" s="5"/>
      <c r="FN1112" s="5"/>
      <c r="FO1112" s="5"/>
      <c r="FP1112" s="5"/>
      <c r="FQ1112" s="5"/>
      <c r="FR1112" s="5"/>
      <c r="FS1112" s="5"/>
      <c r="FT1112" s="5"/>
      <c r="FU1112" s="5"/>
      <c r="FV1112" s="5"/>
      <c r="FW1112" s="5"/>
      <c r="FX1112" s="5"/>
      <c r="FY1112" s="5"/>
      <c r="FZ1112" s="5"/>
      <c r="GA1112" s="5"/>
      <c r="GB1112" s="5"/>
      <c r="GC1112" s="5"/>
      <c r="GD1112" s="5"/>
      <c r="GE1112" s="5"/>
      <c r="GF1112" s="5"/>
      <c r="GG1112" s="5"/>
    </row>
    <row r="1113" spans="1:189" ht="12.75" x14ac:dyDescent="0.15">
      <c r="A1113" s="127">
        <f t="shared" si="341"/>
        <v>44225</v>
      </c>
      <c r="B1113" s="145" t="str">
        <f t="shared" ca="1" si="325"/>
        <v>n.d</v>
      </c>
      <c r="C1113" s="128">
        <f t="shared" si="326"/>
        <v>0</v>
      </c>
      <c r="D1113" s="129">
        <f ca="1">IF(A1113&lt;$B$1,VLOOKUP(A1113,[1]DI!$A$4:$B$15000,2),0)</f>
        <v>0</v>
      </c>
      <c r="E1113" s="128">
        <f t="shared" ca="1" si="327"/>
        <v>1</v>
      </c>
      <c r="F1113" s="128">
        <f ca="1">(TRUNC(PRODUCT($E$12:$E1112),16))</f>
        <v>1.1269154332837501</v>
      </c>
      <c r="G1113" s="128">
        <f t="shared" ca="1" si="328"/>
        <v>1.1269154332837501</v>
      </c>
      <c r="H1113" s="128">
        <f t="shared" ca="1" si="329"/>
        <v>1</v>
      </c>
      <c r="I1113" s="129">
        <f t="shared" si="342"/>
        <v>0.02</v>
      </c>
      <c r="J1113" s="136">
        <f t="shared" si="330"/>
        <v>44214</v>
      </c>
      <c r="K1113" s="130">
        <f t="shared" si="331"/>
        <v>9</v>
      </c>
      <c r="L1113" s="131">
        <f t="shared" si="332"/>
        <v>9</v>
      </c>
      <c r="M1113" s="132">
        <f t="shared" si="333"/>
        <v>1.0007074869999999</v>
      </c>
      <c r="N1113" s="132">
        <f t="shared" ca="1" si="334"/>
        <v>1.0007074869999999</v>
      </c>
      <c r="O1113" s="131">
        <f t="shared" si="335"/>
        <v>0</v>
      </c>
      <c r="P1113" s="17">
        <f t="shared" ca="1" si="336"/>
        <v>0</v>
      </c>
      <c r="Q1113" s="133">
        <f t="shared" si="337"/>
        <v>0</v>
      </c>
      <c r="R1113" s="134" t="str">
        <f t="shared" si="338"/>
        <v>J=</v>
      </c>
      <c r="S1113" s="136">
        <f t="shared" si="339"/>
        <v>44396</v>
      </c>
      <c r="T1113" s="135">
        <f t="shared" si="340"/>
        <v>0</v>
      </c>
      <c r="U1113" s="12"/>
      <c r="V1113" s="11"/>
      <c r="W1113" s="11"/>
      <c r="X1113" s="12"/>
      <c r="Y1113" s="5"/>
      <c r="Z1113" s="11"/>
      <c r="AA1113" s="12"/>
      <c r="AB1113" s="12"/>
      <c r="AC1113" s="12"/>
      <c r="AD1113" s="11"/>
      <c r="AE1113" s="13"/>
      <c r="AF1113" s="11"/>
      <c r="AG1113" s="11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5"/>
      <c r="DK1113" s="5"/>
      <c r="DL1113" s="5"/>
      <c r="DM1113" s="5"/>
      <c r="DN1113" s="5"/>
      <c r="DO1113" s="5"/>
      <c r="DP1113" s="5"/>
      <c r="DQ1113" s="5"/>
      <c r="DR1113" s="5"/>
      <c r="DS1113" s="5"/>
      <c r="DT1113" s="5"/>
      <c r="DU1113" s="5"/>
      <c r="DV1113" s="5"/>
      <c r="DW1113" s="5"/>
      <c r="DX1113" s="5"/>
      <c r="DY1113" s="5"/>
      <c r="DZ1113" s="5"/>
      <c r="EA1113" s="5"/>
      <c r="EB1113" s="5"/>
      <c r="EC1113" s="5"/>
      <c r="ED1113" s="5"/>
      <c r="EE1113" s="5"/>
      <c r="EF1113" s="5"/>
      <c r="EG1113" s="5"/>
      <c r="EH1113" s="5"/>
      <c r="EI1113" s="5"/>
      <c r="EJ1113" s="5"/>
      <c r="EK1113" s="5"/>
      <c r="EL1113" s="5"/>
      <c r="EM1113" s="5"/>
      <c r="EN1113" s="5"/>
      <c r="EO1113" s="5"/>
      <c r="EP1113" s="5"/>
      <c r="EQ1113" s="5"/>
      <c r="ER1113" s="5"/>
      <c r="ES1113" s="5"/>
      <c r="ET1113" s="5"/>
      <c r="EU1113" s="5"/>
      <c r="EV1113" s="5"/>
      <c r="EW1113" s="5"/>
      <c r="EX1113" s="5"/>
      <c r="EY1113" s="5"/>
      <c r="EZ1113" s="5"/>
      <c r="FA1113" s="5"/>
      <c r="FB1113" s="5"/>
      <c r="FC1113" s="5"/>
      <c r="FD1113" s="5"/>
      <c r="FE1113" s="5"/>
      <c r="FF1113" s="5"/>
      <c r="FG1113" s="5"/>
      <c r="FH1113" s="5"/>
      <c r="FI1113" s="5"/>
      <c r="FJ1113" s="5"/>
      <c r="FK1113" s="5"/>
      <c r="FL1113" s="5"/>
      <c r="FM1113" s="5"/>
      <c r="FN1113" s="5"/>
      <c r="FO1113" s="5"/>
      <c r="FP1113" s="5"/>
      <c r="FQ1113" s="5"/>
      <c r="FR1113" s="5"/>
      <c r="FS1113" s="5"/>
      <c r="FT1113" s="5"/>
      <c r="FU1113" s="5"/>
      <c r="FV1113" s="5"/>
      <c r="FW1113" s="5"/>
      <c r="FX1113" s="5"/>
      <c r="FY1113" s="5"/>
      <c r="FZ1113" s="5"/>
      <c r="GA1113" s="5"/>
      <c r="GB1113" s="5"/>
      <c r="GC1113" s="5"/>
      <c r="GD1113" s="5"/>
      <c r="GE1113" s="5"/>
      <c r="GF1113" s="5"/>
      <c r="GG1113" s="5"/>
    </row>
    <row r="1114" spans="1:189" ht="12.75" x14ac:dyDescent="0.15">
      <c r="A1114" s="127">
        <f t="shared" si="341"/>
        <v>44226</v>
      </c>
      <c r="B1114" s="145" t="str">
        <f t="shared" ca="1" si="325"/>
        <v>n.d</v>
      </c>
      <c r="C1114" s="128">
        <f t="shared" si="326"/>
        <v>0</v>
      </c>
      <c r="D1114" s="129">
        <f ca="1">IF(A1114&lt;$B$1,VLOOKUP(A1114,[1]DI!$A$4:$B$15000,2),0)</f>
        <v>0</v>
      </c>
      <c r="E1114" s="128">
        <f t="shared" ca="1" si="327"/>
        <v>1</v>
      </c>
      <c r="F1114" s="128">
        <f ca="1">(TRUNC(PRODUCT($E$12:$E1113),16))</f>
        <v>1.1269154332837501</v>
      </c>
      <c r="G1114" s="128">
        <f t="shared" ca="1" si="328"/>
        <v>1.1269154332837501</v>
      </c>
      <c r="H1114" s="128">
        <f t="shared" ca="1" si="329"/>
        <v>1</v>
      </c>
      <c r="I1114" s="129">
        <f t="shared" si="342"/>
        <v>0.02</v>
      </c>
      <c r="J1114" s="136">
        <f t="shared" si="330"/>
        <v>44214</v>
      </c>
      <c r="K1114" s="130">
        <f t="shared" si="331"/>
        <v>9</v>
      </c>
      <c r="L1114" s="131">
        <f t="shared" si="332"/>
        <v>10</v>
      </c>
      <c r="M1114" s="132">
        <f t="shared" si="333"/>
        <v>1.000786127</v>
      </c>
      <c r="N1114" s="132">
        <f t="shared" ca="1" si="334"/>
        <v>1.000786127</v>
      </c>
      <c r="O1114" s="131">
        <f t="shared" si="335"/>
        <v>0</v>
      </c>
      <c r="P1114" s="17">
        <f t="shared" ca="1" si="336"/>
        <v>0</v>
      </c>
      <c r="Q1114" s="133">
        <f t="shared" si="337"/>
        <v>0</v>
      </c>
      <c r="R1114" s="134" t="str">
        <f t="shared" si="338"/>
        <v>J=</v>
      </c>
      <c r="S1114" s="136">
        <f t="shared" si="339"/>
        <v>44396</v>
      </c>
      <c r="T1114" s="135">
        <f t="shared" si="340"/>
        <v>0</v>
      </c>
      <c r="U1114" s="12"/>
      <c r="V1114" s="11"/>
      <c r="W1114" s="11"/>
      <c r="X1114" s="12"/>
      <c r="Y1114" s="5"/>
      <c r="Z1114" s="11"/>
      <c r="AA1114" s="12"/>
      <c r="AB1114" s="12"/>
      <c r="AC1114" s="12"/>
      <c r="AD1114" s="11"/>
      <c r="AE1114" s="13"/>
      <c r="AF1114" s="11"/>
      <c r="AG1114" s="11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5"/>
      <c r="DK1114" s="5"/>
      <c r="DL1114" s="5"/>
      <c r="DM1114" s="5"/>
      <c r="DN1114" s="5"/>
      <c r="DO1114" s="5"/>
      <c r="DP1114" s="5"/>
      <c r="DQ1114" s="5"/>
      <c r="DR1114" s="5"/>
      <c r="DS1114" s="5"/>
      <c r="DT1114" s="5"/>
      <c r="DU1114" s="5"/>
      <c r="DV1114" s="5"/>
      <c r="DW1114" s="5"/>
      <c r="DX1114" s="5"/>
      <c r="DY1114" s="5"/>
      <c r="DZ1114" s="5"/>
      <c r="EA1114" s="5"/>
      <c r="EB1114" s="5"/>
      <c r="EC1114" s="5"/>
      <c r="ED1114" s="5"/>
      <c r="EE1114" s="5"/>
      <c r="EF1114" s="5"/>
      <c r="EG1114" s="5"/>
      <c r="EH1114" s="5"/>
      <c r="EI1114" s="5"/>
      <c r="EJ1114" s="5"/>
      <c r="EK1114" s="5"/>
      <c r="EL1114" s="5"/>
      <c r="EM1114" s="5"/>
      <c r="EN1114" s="5"/>
      <c r="EO1114" s="5"/>
      <c r="EP1114" s="5"/>
      <c r="EQ1114" s="5"/>
      <c r="ER1114" s="5"/>
      <c r="ES1114" s="5"/>
      <c r="ET1114" s="5"/>
      <c r="EU1114" s="5"/>
      <c r="EV1114" s="5"/>
      <c r="EW1114" s="5"/>
      <c r="EX1114" s="5"/>
      <c r="EY1114" s="5"/>
      <c r="EZ1114" s="5"/>
      <c r="FA1114" s="5"/>
      <c r="FB1114" s="5"/>
      <c r="FC1114" s="5"/>
      <c r="FD1114" s="5"/>
      <c r="FE1114" s="5"/>
      <c r="FF1114" s="5"/>
      <c r="FG1114" s="5"/>
      <c r="FH1114" s="5"/>
      <c r="FI1114" s="5"/>
      <c r="FJ1114" s="5"/>
      <c r="FK1114" s="5"/>
      <c r="FL1114" s="5"/>
      <c r="FM1114" s="5"/>
      <c r="FN1114" s="5"/>
      <c r="FO1114" s="5"/>
      <c r="FP1114" s="5"/>
      <c r="FQ1114" s="5"/>
      <c r="FR1114" s="5"/>
      <c r="FS1114" s="5"/>
      <c r="FT1114" s="5"/>
      <c r="FU1114" s="5"/>
      <c r="FV1114" s="5"/>
      <c r="FW1114" s="5"/>
      <c r="FX1114" s="5"/>
      <c r="FY1114" s="5"/>
      <c r="FZ1114" s="5"/>
      <c r="GA1114" s="5"/>
      <c r="GB1114" s="5"/>
      <c r="GC1114" s="5"/>
      <c r="GD1114" s="5"/>
      <c r="GE1114" s="5"/>
      <c r="GF1114" s="5"/>
      <c r="GG1114" s="5"/>
    </row>
    <row r="1115" spans="1:189" ht="12.75" x14ac:dyDescent="0.15">
      <c r="A1115" s="127">
        <f t="shared" si="341"/>
        <v>44227</v>
      </c>
      <c r="B1115" s="145" t="str">
        <f t="shared" ca="1" si="325"/>
        <v>n.d</v>
      </c>
      <c r="C1115" s="128">
        <f t="shared" si="326"/>
        <v>0</v>
      </c>
      <c r="D1115" s="129">
        <f ca="1">IF(A1115&lt;$B$1,VLOOKUP(A1115,[1]DI!$A$4:$B$15000,2),0)</f>
        <v>0</v>
      </c>
      <c r="E1115" s="128">
        <f t="shared" ca="1" si="327"/>
        <v>1</v>
      </c>
      <c r="F1115" s="128">
        <f ca="1">(TRUNC(PRODUCT($E$12:$E1114),16))</f>
        <v>1.1269154332837501</v>
      </c>
      <c r="G1115" s="128">
        <f t="shared" ca="1" si="328"/>
        <v>1.1269154332837501</v>
      </c>
      <c r="H1115" s="128">
        <f t="shared" ca="1" si="329"/>
        <v>1</v>
      </c>
      <c r="I1115" s="129">
        <f t="shared" si="342"/>
        <v>0.02</v>
      </c>
      <c r="J1115" s="136">
        <f t="shared" si="330"/>
        <v>44214</v>
      </c>
      <c r="K1115" s="130">
        <f t="shared" si="331"/>
        <v>9</v>
      </c>
      <c r="L1115" s="131">
        <f t="shared" si="332"/>
        <v>10</v>
      </c>
      <c r="M1115" s="132">
        <f t="shared" si="333"/>
        <v>1.000786127</v>
      </c>
      <c r="N1115" s="132">
        <f t="shared" ca="1" si="334"/>
        <v>1.000786127</v>
      </c>
      <c r="O1115" s="131">
        <f t="shared" si="335"/>
        <v>0</v>
      </c>
      <c r="P1115" s="17">
        <f t="shared" ca="1" si="336"/>
        <v>0</v>
      </c>
      <c r="Q1115" s="133">
        <f t="shared" si="337"/>
        <v>0</v>
      </c>
      <c r="R1115" s="134" t="str">
        <f t="shared" si="338"/>
        <v>J=</v>
      </c>
      <c r="S1115" s="136">
        <f t="shared" si="339"/>
        <v>44396</v>
      </c>
      <c r="T1115" s="135">
        <f t="shared" si="340"/>
        <v>0</v>
      </c>
      <c r="U1115" s="12"/>
      <c r="V1115" s="11"/>
      <c r="W1115" s="11"/>
      <c r="X1115" s="12"/>
      <c r="Y1115" s="5"/>
      <c r="Z1115" s="11"/>
      <c r="AA1115" s="12"/>
      <c r="AB1115" s="12"/>
      <c r="AC1115" s="12"/>
      <c r="AD1115" s="11"/>
      <c r="AE1115" s="13"/>
      <c r="AF1115" s="11"/>
      <c r="AG1115" s="11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5"/>
      <c r="DK1115" s="5"/>
      <c r="DL1115" s="5"/>
      <c r="DM1115" s="5"/>
      <c r="DN1115" s="5"/>
      <c r="DO1115" s="5"/>
      <c r="DP1115" s="5"/>
      <c r="DQ1115" s="5"/>
      <c r="DR1115" s="5"/>
      <c r="DS1115" s="5"/>
      <c r="DT1115" s="5"/>
      <c r="DU1115" s="5"/>
      <c r="DV1115" s="5"/>
      <c r="DW1115" s="5"/>
      <c r="DX1115" s="5"/>
      <c r="DY1115" s="5"/>
      <c r="DZ1115" s="5"/>
      <c r="EA1115" s="5"/>
      <c r="EB1115" s="5"/>
      <c r="EC1115" s="5"/>
      <c r="ED1115" s="5"/>
      <c r="EE1115" s="5"/>
      <c r="EF1115" s="5"/>
      <c r="EG1115" s="5"/>
      <c r="EH1115" s="5"/>
      <c r="EI1115" s="5"/>
      <c r="EJ1115" s="5"/>
      <c r="EK1115" s="5"/>
      <c r="EL1115" s="5"/>
      <c r="EM1115" s="5"/>
      <c r="EN1115" s="5"/>
      <c r="EO1115" s="5"/>
      <c r="EP1115" s="5"/>
      <c r="EQ1115" s="5"/>
      <c r="ER1115" s="5"/>
      <c r="ES1115" s="5"/>
      <c r="ET1115" s="5"/>
      <c r="EU1115" s="5"/>
      <c r="EV1115" s="5"/>
      <c r="EW1115" s="5"/>
      <c r="EX1115" s="5"/>
      <c r="EY1115" s="5"/>
      <c r="EZ1115" s="5"/>
      <c r="FA1115" s="5"/>
      <c r="FB1115" s="5"/>
      <c r="FC1115" s="5"/>
      <c r="FD1115" s="5"/>
      <c r="FE1115" s="5"/>
      <c r="FF1115" s="5"/>
      <c r="FG1115" s="5"/>
      <c r="FH1115" s="5"/>
      <c r="FI1115" s="5"/>
      <c r="FJ1115" s="5"/>
      <c r="FK1115" s="5"/>
      <c r="FL1115" s="5"/>
      <c r="FM1115" s="5"/>
      <c r="FN1115" s="5"/>
      <c r="FO1115" s="5"/>
      <c r="FP1115" s="5"/>
      <c r="FQ1115" s="5"/>
      <c r="FR1115" s="5"/>
      <c r="FS1115" s="5"/>
      <c r="FT1115" s="5"/>
      <c r="FU1115" s="5"/>
      <c r="FV1115" s="5"/>
      <c r="FW1115" s="5"/>
      <c r="FX1115" s="5"/>
      <c r="FY1115" s="5"/>
      <c r="FZ1115" s="5"/>
      <c r="GA1115" s="5"/>
      <c r="GB1115" s="5"/>
      <c r="GC1115" s="5"/>
      <c r="GD1115" s="5"/>
      <c r="GE1115" s="5"/>
      <c r="GF1115" s="5"/>
      <c r="GG1115" s="5"/>
    </row>
    <row r="1116" spans="1:189" ht="12.75" x14ac:dyDescent="0.15">
      <c r="A1116" s="127">
        <f t="shared" si="341"/>
        <v>44228</v>
      </c>
      <c r="B1116" s="145" t="str">
        <f t="shared" ca="1" si="325"/>
        <v>n.d</v>
      </c>
      <c r="C1116" s="128">
        <f t="shared" si="326"/>
        <v>0</v>
      </c>
      <c r="D1116" s="129">
        <f ca="1">IF(A1116&lt;$B$1,VLOOKUP(A1116,[1]DI!$A$4:$B$15000,2),0)</f>
        <v>0</v>
      </c>
      <c r="E1116" s="128">
        <f t="shared" ca="1" si="327"/>
        <v>1</v>
      </c>
      <c r="F1116" s="128">
        <f ca="1">(TRUNC(PRODUCT($E$12:$E1115),16))</f>
        <v>1.1269154332837501</v>
      </c>
      <c r="G1116" s="128">
        <f t="shared" ca="1" si="328"/>
        <v>1.1269154332837501</v>
      </c>
      <c r="H1116" s="128">
        <f t="shared" ca="1" si="329"/>
        <v>1</v>
      </c>
      <c r="I1116" s="129">
        <f t="shared" si="342"/>
        <v>0.02</v>
      </c>
      <c r="J1116" s="136">
        <f t="shared" si="330"/>
        <v>44214</v>
      </c>
      <c r="K1116" s="130">
        <f t="shared" si="331"/>
        <v>10</v>
      </c>
      <c r="L1116" s="131">
        <f t="shared" si="332"/>
        <v>10</v>
      </c>
      <c r="M1116" s="132">
        <f t="shared" si="333"/>
        <v>1.000786127</v>
      </c>
      <c r="N1116" s="132">
        <f t="shared" ca="1" si="334"/>
        <v>1.000786127</v>
      </c>
      <c r="O1116" s="131">
        <f t="shared" si="335"/>
        <v>0</v>
      </c>
      <c r="P1116" s="17">
        <f t="shared" ca="1" si="336"/>
        <v>0</v>
      </c>
      <c r="Q1116" s="133">
        <f t="shared" si="337"/>
        <v>0</v>
      </c>
      <c r="R1116" s="134" t="str">
        <f t="shared" si="338"/>
        <v>J=</v>
      </c>
      <c r="S1116" s="136">
        <f t="shared" si="339"/>
        <v>44396</v>
      </c>
      <c r="T1116" s="135">
        <f t="shared" si="340"/>
        <v>0</v>
      </c>
      <c r="U1116" s="12"/>
      <c r="V1116" s="11"/>
      <c r="W1116" s="11"/>
      <c r="X1116" s="12"/>
      <c r="Y1116" s="5"/>
      <c r="Z1116" s="11"/>
      <c r="AA1116" s="12"/>
      <c r="AB1116" s="12"/>
      <c r="AC1116" s="12"/>
      <c r="AD1116" s="11"/>
      <c r="AE1116" s="13"/>
      <c r="AF1116" s="11"/>
      <c r="AG1116" s="11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5"/>
      <c r="DK1116" s="5"/>
      <c r="DL1116" s="5"/>
      <c r="DM1116" s="5"/>
      <c r="DN1116" s="5"/>
      <c r="DO1116" s="5"/>
      <c r="DP1116" s="5"/>
      <c r="DQ1116" s="5"/>
      <c r="DR1116" s="5"/>
      <c r="DS1116" s="5"/>
      <c r="DT1116" s="5"/>
      <c r="DU1116" s="5"/>
      <c r="DV1116" s="5"/>
      <c r="DW1116" s="5"/>
      <c r="DX1116" s="5"/>
      <c r="DY1116" s="5"/>
      <c r="DZ1116" s="5"/>
      <c r="EA1116" s="5"/>
      <c r="EB1116" s="5"/>
      <c r="EC1116" s="5"/>
      <c r="ED1116" s="5"/>
      <c r="EE1116" s="5"/>
      <c r="EF1116" s="5"/>
      <c r="EG1116" s="5"/>
      <c r="EH1116" s="5"/>
      <c r="EI1116" s="5"/>
      <c r="EJ1116" s="5"/>
      <c r="EK1116" s="5"/>
      <c r="EL1116" s="5"/>
      <c r="EM1116" s="5"/>
      <c r="EN1116" s="5"/>
      <c r="EO1116" s="5"/>
      <c r="EP1116" s="5"/>
      <c r="EQ1116" s="5"/>
      <c r="ER1116" s="5"/>
      <c r="ES1116" s="5"/>
      <c r="ET1116" s="5"/>
      <c r="EU1116" s="5"/>
      <c r="EV1116" s="5"/>
      <c r="EW1116" s="5"/>
      <c r="EX1116" s="5"/>
      <c r="EY1116" s="5"/>
      <c r="EZ1116" s="5"/>
      <c r="FA1116" s="5"/>
      <c r="FB1116" s="5"/>
      <c r="FC1116" s="5"/>
      <c r="FD1116" s="5"/>
      <c r="FE1116" s="5"/>
      <c r="FF1116" s="5"/>
      <c r="FG1116" s="5"/>
      <c r="FH1116" s="5"/>
      <c r="FI1116" s="5"/>
      <c r="FJ1116" s="5"/>
      <c r="FK1116" s="5"/>
      <c r="FL1116" s="5"/>
      <c r="FM1116" s="5"/>
      <c r="FN1116" s="5"/>
      <c r="FO1116" s="5"/>
      <c r="FP1116" s="5"/>
      <c r="FQ1116" s="5"/>
      <c r="FR1116" s="5"/>
      <c r="FS1116" s="5"/>
      <c r="FT1116" s="5"/>
      <c r="FU1116" s="5"/>
      <c r="FV1116" s="5"/>
      <c r="FW1116" s="5"/>
      <c r="FX1116" s="5"/>
      <c r="FY1116" s="5"/>
      <c r="FZ1116" s="5"/>
      <c r="GA1116" s="5"/>
      <c r="GB1116" s="5"/>
      <c r="GC1116" s="5"/>
      <c r="GD1116" s="5"/>
      <c r="GE1116" s="5"/>
      <c r="GF1116" s="5"/>
      <c r="GG1116" s="5"/>
    </row>
    <row r="1117" spans="1:189" ht="12.75" x14ac:dyDescent="0.15">
      <c r="A1117" s="127">
        <f t="shared" si="341"/>
        <v>44229</v>
      </c>
      <c r="B1117" s="145" t="str">
        <f t="shared" ca="1" si="325"/>
        <v>n.d</v>
      </c>
      <c r="C1117" s="128">
        <f t="shared" si="326"/>
        <v>0</v>
      </c>
      <c r="D1117" s="129">
        <f ca="1">IF(A1117&lt;$B$1,VLOOKUP(A1117,[1]DI!$A$4:$B$15000,2),0)</f>
        <v>0</v>
      </c>
      <c r="E1117" s="128">
        <f t="shared" ca="1" si="327"/>
        <v>1</v>
      </c>
      <c r="F1117" s="128">
        <f ca="1">(TRUNC(PRODUCT($E$12:$E1116),16))</f>
        <v>1.1269154332837501</v>
      </c>
      <c r="G1117" s="128">
        <f t="shared" ca="1" si="328"/>
        <v>1.1269154332837501</v>
      </c>
      <c r="H1117" s="128">
        <f t="shared" ca="1" si="329"/>
        <v>1</v>
      </c>
      <c r="I1117" s="129">
        <f t="shared" si="342"/>
        <v>0.02</v>
      </c>
      <c r="J1117" s="136">
        <f t="shared" si="330"/>
        <v>44214</v>
      </c>
      <c r="K1117" s="130">
        <f t="shared" si="331"/>
        <v>11</v>
      </c>
      <c r="L1117" s="131">
        <f t="shared" si="332"/>
        <v>11</v>
      </c>
      <c r="M1117" s="132">
        <f t="shared" si="333"/>
        <v>1.0008647740000001</v>
      </c>
      <c r="N1117" s="132">
        <f t="shared" ca="1" si="334"/>
        <v>1.0008647740000001</v>
      </c>
      <c r="O1117" s="131">
        <f t="shared" si="335"/>
        <v>0</v>
      </c>
      <c r="P1117" s="17">
        <f t="shared" ca="1" si="336"/>
        <v>0</v>
      </c>
      <c r="Q1117" s="133">
        <f t="shared" si="337"/>
        <v>0</v>
      </c>
      <c r="R1117" s="134" t="str">
        <f t="shared" si="338"/>
        <v>J=</v>
      </c>
      <c r="S1117" s="136">
        <f t="shared" si="339"/>
        <v>44396</v>
      </c>
      <c r="T1117" s="135">
        <f t="shared" si="340"/>
        <v>0</v>
      </c>
      <c r="U1117" s="12"/>
      <c r="V1117" s="11"/>
      <c r="W1117" s="11"/>
      <c r="X1117" s="12"/>
      <c r="Y1117" s="5"/>
      <c r="Z1117" s="11"/>
      <c r="AA1117" s="12"/>
      <c r="AB1117" s="12"/>
      <c r="AC1117" s="12"/>
      <c r="AD1117" s="11"/>
      <c r="AE1117" s="13"/>
      <c r="AF1117" s="11"/>
      <c r="AG1117" s="11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5"/>
      <c r="DK1117" s="5"/>
      <c r="DL1117" s="5"/>
      <c r="DM1117" s="5"/>
      <c r="DN1117" s="5"/>
      <c r="DO1117" s="5"/>
      <c r="DP1117" s="5"/>
      <c r="DQ1117" s="5"/>
      <c r="DR1117" s="5"/>
      <c r="DS1117" s="5"/>
      <c r="DT1117" s="5"/>
      <c r="DU1117" s="5"/>
      <c r="DV1117" s="5"/>
      <c r="DW1117" s="5"/>
      <c r="DX1117" s="5"/>
      <c r="DY1117" s="5"/>
      <c r="DZ1117" s="5"/>
      <c r="EA1117" s="5"/>
      <c r="EB1117" s="5"/>
      <c r="EC1117" s="5"/>
      <c r="ED1117" s="5"/>
      <c r="EE1117" s="5"/>
      <c r="EF1117" s="5"/>
      <c r="EG1117" s="5"/>
      <c r="EH1117" s="5"/>
      <c r="EI1117" s="5"/>
      <c r="EJ1117" s="5"/>
      <c r="EK1117" s="5"/>
      <c r="EL1117" s="5"/>
      <c r="EM1117" s="5"/>
      <c r="EN1117" s="5"/>
      <c r="EO1117" s="5"/>
      <c r="EP1117" s="5"/>
      <c r="EQ1117" s="5"/>
      <c r="ER1117" s="5"/>
      <c r="ES1117" s="5"/>
      <c r="ET1117" s="5"/>
      <c r="EU1117" s="5"/>
      <c r="EV1117" s="5"/>
      <c r="EW1117" s="5"/>
      <c r="EX1117" s="5"/>
      <c r="EY1117" s="5"/>
      <c r="EZ1117" s="5"/>
      <c r="FA1117" s="5"/>
      <c r="FB1117" s="5"/>
      <c r="FC1117" s="5"/>
      <c r="FD1117" s="5"/>
      <c r="FE1117" s="5"/>
      <c r="FF1117" s="5"/>
      <c r="FG1117" s="5"/>
      <c r="FH1117" s="5"/>
      <c r="FI1117" s="5"/>
      <c r="FJ1117" s="5"/>
      <c r="FK1117" s="5"/>
      <c r="FL1117" s="5"/>
      <c r="FM1117" s="5"/>
      <c r="FN1117" s="5"/>
      <c r="FO1117" s="5"/>
      <c r="FP1117" s="5"/>
      <c r="FQ1117" s="5"/>
      <c r="FR1117" s="5"/>
      <c r="FS1117" s="5"/>
      <c r="FT1117" s="5"/>
      <c r="FU1117" s="5"/>
      <c r="FV1117" s="5"/>
      <c r="FW1117" s="5"/>
      <c r="FX1117" s="5"/>
      <c r="FY1117" s="5"/>
      <c r="FZ1117" s="5"/>
      <c r="GA1117" s="5"/>
      <c r="GB1117" s="5"/>
      <c r="GC1117" s="5"/>
      <c r="GD1117" s="5"/>
      <c r="GE1117" s="5"/>
      <c r="GF1117" s="5"/>
      <c r="GG1117" s="5"/>
    </row>
    <row r="1118" spans="1:189" ht="12.75" x14ac:dyDescent="0.15">
      <c r="A1118" s="127">
        <f t="shared" si="341"/>
        <v>44230</v>
      </c>
      <c r="B1118" s="145" t="str">
        <f t="shared" ca="1" si="325"/>
        <v>n.d</v>
      </c>
      <c r="C1118" s="128">
        <f t="shared" si="326"/>
        <v>0</v>
      </c>
      <c r="D1118" s="129">
        <f ca="1">IF(A1118&lt;$B$1,VLOOKUP(A1118,[1]DI!$A$4:$B$15000,2),0)</f>
        <v>0</v>
      </c>
      <c r="E1118" s="128">
        <f t="shared" ca="1" si="327"/>
        <v>1</v>
      </c>
      <c r="F1118" s="128">
        <f ca="1">(TRUNC(PRODUCT($E$12:$E1117),16))</f>
        <v>1.1269154332837501</v>
      </c>
      <c r="G1118" s="128">
        <f t="shared" ca="1" si="328"/>
        <v>1.1269154332837501</v>
      </c>
      <c r="H1118" s="128">
        <f t="shared" ca="1" si="329"/>
        <v>1</v>
      </c>
      <c r="I1118" s="129">
        <f t="shared" si="342"/>
        <v>0.02</v>
      </c>
      <c r="J1118" s="136">
        <f t="shared" si="330"/>
        <v>44214</v>
      </c>
      <c r="K1118" s="130">
        <f t="shared" si="331"/>
        <v>12</v>
      </c>
      <c r="L1118" s="131">
        <f t="shared" si="332"/>
        <v>12</v>
      </c>
      <c r="M1118" s="132">
        <f t="shared" si="333"/>
        <v>1.0009434269999999</v>
      </c>
      <c r="N1118" s="132">
        <f t="shared" ca="1" si="334"/>
        <v>1.0009434269999999</v>
      </c>
      <c r="O1118" s="131">
        <f t="shared" si="335"/>
        <v>0</v>
      </c>
      <c r="P1118" s="17">
        <f t="shared" ca="1" si="336"/>
        <v>0</v>
      </c>
      <c r="Q1118" s="133">
        <f t="shared" si="337"/>
        <v>0</v>
      </c>
      <c r="R1118" s="134" t="str">
        <f t="shared" si="338"/>
        <v>J=</v>
      </c>
      <c r="S1118" s="136">
        <f t="shared" si="339"/>
        <v>44396</v>
      </c>
      <c r="T1118" s="135">
        <f t="shared" si="340"/>
        <v>0</v>
      </c>
      <c r="U1118" s="12"/>
      <c r="V1118" s="11"/>
      <c r="W1118" s="11"/>
      <c r="X1118" s="12"/>
      <c r="Y1118" s="5"/>
      <c r="Z1118" s="11"/>
      <c r="AA1118" s="12"/>
      <c r="AB1118" s="12"/>
      <c r="AC1118" s="12"/>
      <c r="AD1118" s="11"/>
      <c r="AE1118" s="13"/>
      <c r="AF1118" s="11"/>
      <c r="AG1118" s="11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5"/>
      <c r="DK1118" s="5"/>
      <c r="DL1118" s="5"/>
      <c r="DM1118" s="5"/>
      <c r="DN1118" s="5"/>
      <c r="DO1118" s="5"/>
      <c r="DP1118" s="5"/>
      <c r="DQ1118" s="5"/>
      <c r="DR1118" s="5"/>
      <c r="DS1118" s="5"/>
      <c r="DT1118" s="5"/>
      <c r="DU1118" s="5"/>
      <c r="DV1118" s="5"/>
      <c r="DW1118" s="5"/>
      <c r="DX1118" s="5"/>
      <c r="DY1118" s="5"/>
      <c r="DZ1118" s="5"/>
      <c r="EA1118" s="5"/>
      <c r="EB1118" s="5"/>
      <c r="EC1118" s="5"/>
      <c r="ED1118" s="5"/>
      <c r="EE1118" s="5"/>
      <c r="EF1118" s="5"/>
      <c r="EG1118" s="5"/>
      <c r="EH1118" s="5"/>
      <c r="EI1118" s="5"/>
      <c r="EJ1118" s="5"/>
      <c r="EK1118" s="5"/>
      <c r="EL1118" s="5"/>
      <c r="EM1118" s="5"/>
      <c r="EN1118" s="5"/>
      <c r="EO1118" s="5"/>
      <c r="EP1118" s="5"/>
      <c r="EQ1118" s="5"/>
      <c r="ER1118" s="5"/>
      <c r="ES1118" s="5"/>
      <c r="ET1118" s="5"/>
      <c r="EU1118" s="5"/>
      <c r="EV1118" s="5"/>
      <c r="EW1118" s="5"/>
      <c r="EX1118" s="5"/>
      <c r="EY1118" s="5"/>
      <c r="EZ1118" s="5"/>
      <c r="FA1118" s="5"/>
      <c r="FB1118" s="5"/>
      <c r="FC1118" s="5"/>
      <c r="FD1118" s="5"/>
      <c r="FE1118" s="5"/>
      <c r="FF1118" s="5"/>
      <c r="FG1118" s="5"/>
      <c r="FH1118" s="5"/>
      <c r="FI1118" s="5"/>
      <c r="FJ1118" s="5"/>
      <c r="FK1118" s="5"/>
      <c r="FL1118" s="5"/>
      <c r="FM1118" s="5"/>
      <c r="FN1118" s="5"/>
      <c r="FO1118" s="5"/>
      <c r="FP1118" s="5"/>
      <c r="FQ1118" s="5"/>
      <c r="FR1118" s="5"/>
      <c r="FS1118" s="5"/>
      <c r="FT1118" s="5"/>
      <c r="FU1118" s="5"/>
      <c r="FV1118" s="5"/>
      <c r="FW1118" s="5"/>
      <c r="FX1118" s="5"/>
      <c r="FY1118" s="5"/>
      <c r="FZ1118" s="5"/>
      <c r="GA1118" s="5"/>
      <c r="GB1118" s="5"/>
      <c r="GC1118" s="5"/>
      <c r="GD1118" s="5"/>
      <c r="GE1118" s="5"/>
      <c r="GF1118" s="5"/>
      <c r="GG1118" s="5"/>
    </row>
    <row r="1119" spans="1:189" ht="12.75" x14ac:dyDescent="0.15">
      <c r="A1119" s="127">
        <f t="shared" si="341"/>
        <v>44231</v>
      </c>
      <c r="B1119" s="145" t="str">
        <f t="shared" ca="1" si="325"/>
        <v>n.d</v>
      </c>
      <c r="C1119" s="128">
        <f t="shared" si="326"/>
        <v>0</v>
      </c>
      <c r="D1119" s="129">
        <f ca="1">IF(A1119&lt;$B$1,VLOOKUP(A1119,[1]DI!$A$4:$B$15000,2),0)</f>
        <v>0</v>
      </c>
      <c r="E1119" s="128">
        <f t="shared" ca="1" si="327"/>
        <v>1</v>
      </c>
      <c r="F1119" s="128">
        <f ca="1">(TRUNC(PRODUCT($E$12:$E1118),16))</f>
        <v>1.1269154332837501</v>
      </c>
      <c r="G1119" s="128">
        <f t="shared" ca="1" si="328"/>
        <v>1.1269154332837501</v>
      </c>
      <c r="H1119" s="128">
        <f t="shared" ca="1" si="329"/>
        <v>1</v>
      </c>
      <c r="I1119" s="129">
        <f t="shared" si="342"/>
        <v>0.02</v>
      </c>
      <c r="J1119" s="136">
        <f t="shared" si="330"/>
        <v>44214</v>
      </c>
      <c r="K1119" s="130">
        <f t="shared" si="331"/>
        <v>13</v>
      </c>
      <c r="L1119" s="131">
        <f t="shared" si="332"/>
        <v>13</v>
      </c>
      <c r="M1119" s="132">
        <f t="shared" si="333"/>
        <v>1.0010220860000001</v>
      </c>
      <c r="N1119" s="132">
        <f t="shared" ca="1" si="334"/>
        <v>1.0010220860000001</v>
      </c>
      <c r="O1119" s="131">
        <f t="shared" si="335"/>
        <v>0</v>
      </c>
      <c r="P1119" s="17">
        <f t="shared" ca="1" si="336"/>
        <v>0</v>
      </c>
      <c r="Q1119" s="133">
        <f t="shared" si="337"/>
        <v>0</v>
      </c>
      <c r="R1119" s="134" t="str">
        <f t="shared" si="338"/>
        <v>J=</v>
      </c>
      <c r="S1119" s="136">
        <f t="shared" si="339"/>
        <v>44396</v>
      </c>
      <c r="T1119" s="135">
        <f t="shared" si="340"/>
        <v>0</v>
      </c>
      <c r="U1119" s="12"/>
      <c r="V1119" s="11"/>
      <c r="W1119" s="11"/>
      <c r="X1119" s="12"/>
      <c r="Y1119" s="5"/>
      <c r="Z1119" s="11"/>
      <c r="AA1119" s="12"/>
      <c r="AB1119" s="12"/>
      <c r="AC1119" s="12"/>
      <c r="AD1119" s="11"/>
      <c r="AE1119" s="13"/>
      <c r="AF1119" s="11"/>
      <c r="AG1119" s="11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5"/>
      <c r="DK1119" s="5"/>
      <c r="DL1119" s="5"/>
      <c r="DM1119" s="5"/>
      <c r="DN1119" s="5"/>
      <c r="DO1119" s="5"/>
      <c r="DP1119" s="5"/>
      <c r="DQ1119" s="5"/>
      <c r="DR1119" s="5"/>
      <c r="DS1119" s="5"/>
      <c r="DT1119" s="5"/>
      <c r="DU1119" s="5"/>
      <c r="DV1119" s="5"/>
      <c r="DW1119" s="5"/>
      <c r="DX1119" s="5"/>
      <c r="DY1119" s="5"/>
      <c r="DZ1119" s="5"/>
      <c r="EA1119" s="5"/>
      <c r="EB1119" s="5"/>
      <c r="EC1119" s="5"/>
      <c r="ED1119" s="5"/>
      <c r="EE1119" s="5"/>
      <c r="EF1119" s="5"/>
      <c r="EG1119" s="5"/>
      <c r="EH1119" s="5"/>
      <c r="EI1119" s="5"/>
      <c r="EJ1119" s="5"/>
      <c r="EK1119" s="5"/>
      <c r="EL1119" s="5"/>
      <c r="EM1119" s="5"/>
      <c r="EN1119" s="5"/>
      <c r="EO1119" s="5"/>
      <c r="EP1119" s="5"/>
      <c r="EQ1119" s="5"/>
      <c r="ER1119" s="5"/>
      <c r="ES1119" s="5"/>
      <c r="ET1119" s="5"/>
      <c r="EU1119" s="5"/>
      <c r="EV1119" s="5"/>
      <c r="EW1119" s="5"/>
      <c r="EX1119" s="5"/>
      <c r="EY1119" s="5"/>
      <c r="EZ1119" s="5"/>
      <c r="FA1119" s="5"/>
      <c r="FB1119" s="5"/>
      <c r="FC1119" s="5"/>
      <c r="FD1119" s="5"/>
      <c r="FE1119" s="5"/>
      <c r="FF1119" s="5"/>
      <c r="FG1119" s="5"/>
      <c r="FH1119" s="5"/>
      <c r="FI1119" s="5"/>
      <c r="FJ1119" s="5"/>
      <c r="FK1119" s="5"/>
      <c r="FL1119" s="5"/>
      <c r="FM1119" s="5"/>
      <c r="FN1119" s="5"/>
      <c r="FO1119" s="5"/>
      <c r="FP1119" s="5"/>
      <c r="FQ1119" s="5"/>
      <c r="FR1119" s="5"/>
      <c r="FS1119" s="5"/>
      <c r="FT1119" s="5"/>
      <c r="FU1119" s="5"/>
      <c r="FV1119" s="5"/>
      <c r="FW1119" s="5"/>
      <c r="FX1119" s="5"/>
      <c r="FY1119" s="5"/>
      <c r="FZ1119" s="5"/>
      <c r="GA1119" s="5"/>
      <c r="GB1119" s="5"/>
      <c r="GC1119" s="5"/>
      <c r="GD1119" s="5"/>
      <c r="GE1119" s="5"/>
      <c r="GF1119" s="5"/>
      <c r="GG1119" s="5"/>
    </row>
    <row r="1120" spans="1:189" ht="12.75" x14ac:dyDescent="0.15">
      <c r="A1120" s="127">
        <f t="shared" si="341"/>
        <v>44232</v>
      </c>
      <c r="B1120" s="145" t="str">
        <f t="shared" ca="1" si="325"/>
        <v>n.d</v>
      </c>
      <c r="C1120" s="128">
        <f t="shared" si="326"/>
        <v>0</v>
      </c>
      <c r="D1120" s="129">
        <f ca="1">IF(A1120&lt;$B$1,VLOOKUP(A1120,[1]DI!$A$4:$B$15000,2),0)</f>
        <v>0</v>
      </c>
      <c r="E1120" s="128">
        <f t="shared" ca="1" si="327"/>
        <v>1</v>
      </c>
      <c r="F1120" s="128">
        <f ca="1">(TRUNC(PRODUCT($E$12:$E1119),16))</f>
        <v>1.1269154332837501</v>
      </c>
      <c r="G1120" s="128">
        <f t="shared" ca="1" si="328"/>
        <v>1.1269154332837501</v>
      </c>
      <c r="H1120" s="128">
        <f t="shared" ca="1" si="329"/>
        <v>1</v>
      </c>
      <c r="I1120" s="129">
        <f t="shared" si="342"/>
        <v>0.02</v>
      </c>
      <c r="J1120" s="136">
        <f t="shared" si="330"/>
        <v>44214</v>
      </c>
      <c r="K1120" s="130">
        <f t="shared" si="331"/>
        <v>14</v>
      </c>
      <c r="L1120" s="131">
        <f t="shared" si="332"/>
        <v>14</v>
      </c>
      <c r="M1120" s="132">
        <f t="shared" si="333"/>
        <v>1.0011007510000001</v>
      </c>
      <c r="N1120" s="132">
        <f t="shared" ca="1" si="334"/>
        <v>1.0011007510000001</v>
      </c>
      <c r="O1120" s="131">
        <f t="shared" si="335"/>
        <v>0</v>
      </c>
      <c r="P1120" s="17">
        <f t="shared" ca="1" si="336"/>
        <v>0</v>
      </c>
      <c r="Q1120" s="133">
        <f t="shared" si="337"/>
        <v>0</v>
      </c>
      <c r="R1120" s="134" t="str">
        <f t="shared" si="338"/>
        <v>J=</v>
      </c>
      <c r="S1120" s="136">
        <f t="shared" si="339"/>
        <v>44396</v>
      </c>
      <c r="T1120" s="135">
        <f t="shared" si="340"/>
        <v>0</v>
      </c>
      <c r="U1120" s="12"/>
      <c r="V1120" s="11"/>
      <c r="W1120" s="11"/>
      <c r="X1120" s="12"/>
      <c r="Y1120" s="5"/>
      <c r="Z1120" s="11"/>
      <c r="AA1120" s="12"/>
      <c r="AB1120" s="12"/>
      <c r="AC1120" s="12"/>
      <c r="AD1120" s="11"/>
      <c r="AE1120" s="13"/>
      <c r="AF1120" s="11"/>
      <c r="AG1120" s="11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5"/>
      <c r="DK1120" s="5"/>
      <c r="DL1120" s="5"/>
      <c r="DM1120" s="5"/>
      <c r="DN1120" s="5"/>
      <c r="DO1120" s="5"/>
      <c r="DP1120" s="5"/>
      <c r="DQ1120" s="5"/>
      <c r="DR1120" s="5"/>
      <c r="DS1120" s="5"/>
      <c r="DT1120" s="5"/>
      <c r="DU1120" s="5"/>
      <c r="DV1120" s="5"/>
      <c r="DW1120" s="5"/>
      <c r="DX1120" s="5"/>
      <c r="DY1120" s="5"/>
      <c r="DZ1120" s="5"/>
      <c r="EA1120" s="5"/>
      <c r="EB1120" s="5"/>
      <c r="EC1120" s="5"/>
      <c r="ED1120" s="5"/>
      <c r="EE1120" s="5"/>
      <c r="EF1120" s="5"/>
      <c r="EG1120" s="5"/>
      <c r="EH1120" s="5"/>
      <c r="EI1120" s="5"/>
      <c r="EJ1120" s="5"/>
      <c r="EK1120" s="5"/>
      <c r="EL1120" s="5"/>
      <c r="EM1120" s="5"/>
      <c r="EN1120" s="5"/>
      <c r="EO1120" s="5"/>
      <c r="EP1120" s="5"/>
      <c r="EQ1120" s="5"/>
      <c r="ER1120" s="5"/>
      <c r="ES1120" s="5"/>
      <c r="ET1120" s="5"/>
      <c r="EU1120" s="5"/>
      <c r="EV1120" s="5"/>
      <c r="EW1120" s="5"/>
      <c r="EX1120" s="5"/>
      <c r="EY1120" s="5"/>
      <c r="EZ1120" s="5"/>
      <c r="FA1120" s="5"/>
      <c r="FB1120" s="5"/>
      <c r="FC1120" s="5"/>
      <c r="FD1120" s="5"/>
      <c r="FE1120" s="5"/>
      <c r="FF1120" s="5"/>
      <c r="FG1120" s="5"/>
      <c r="FH1120" s="5"/>
      <c r="FI1120" s="5"/>
      <c r="FJ1120" s="5"/>
      <c r="FK1120" s="5"/>
      <c r="FL1120" s="5"/>
      <c r="FM1120" s="5"/>
      <c r="FN1120" s="5"/>
      <c r="FO1120" s="5"/>
      <c r="FP1120" s="5"/>
      <c r="FQ1120" s="5"/>
      <c r="FR1120" s="5"/>
      <c r="FS1120" s="5"/>
      <c r="FT1120" s="5"/>
      <c r="FU1120" s="5"/>
      <c r="FV1120" s="5"/>
      <c r="FW1120" s="5"/>
      <c r="FX1120" s="5"/>
      <c r="FY1120" s="5"/>
      <c r="FZ1120" s="5"/>
      <c r="GA1120" s="5"/>
      <c r="GB1120" s="5"/>
      <c r="GC1120" s="5"/>
      <c r="GD1120" s="5"/>
      <c r="GE1120" s="5"/>
      <c r="GF1120" s="5"/>
      <c r="GG1120" s="5"/>
    </row>
    <row r="1121" spans="1:189" ht="12.75" x14ac:dyDescent="0.15">
      <c r="A1121" s="127">
        <f t="shared" si="341"/>
        <v>44233</v>
      </c>
      <c r="B1121" s="145" t="str">
        <f t="shared" ca="1" si="325"/>
        <v>n.d</v>
      </c>
      <c r="C1121" s="128">
        <f t="shared" si="326"/>
        <v>0</v>
      </c>
      <c r="D1121" s="129">
        <f ca="1">IF(A1121&lt;$B$1,VLOOKUP(A1121,[1]DI!$A$4:$B$15000,2),0)</f>
        <v>0</v>
      </c>
      <c r="E1121" s="128">
        <f t="shared" ca="1" si="327"/>
        <v>1</v>
      </c>
      <c r="F1121" s="128">
        <f ca="1">(TRUNC(PRODUCT($E$12:$E1120),16))</f>
        <v>1.1269154332837501</v>
      </c>
      <c r="G1121" s="128">
        <f t="shared" ca="1" si="328"/>
        <v>1.1269154332837501</v>
      </c>
      <c r="H1121" s="128">
        <f t="shared" ca="1" si="329"/>
        <v>1</v>
      </c>
      <c r="I1121" s="129">
        <f t="shared" si="342"/>
        <v>0.02</v>
      </c>
      <c r="J1121" s="136">
        <f t="shared" si="330"/>
        <v>44214</v>
      </c>
      <c r="K1121" s="130">
        <f t="shared" si="331"/>
        <v>14</v>
      </c>
      <c r="L1121" s="131">
        <f t="shared" si="332"/>
        <v>15</v>
      </c>
      <c r="M1121" s="132">
        <f t="shared" si="333"/>
        <v>1.001179423</v>
      </c>
      <c r="N1121" s="132">
        <f t="shared" ca="1" si="334"/>
        <v>1.001179423</v>
      </c>
      <c r="O1121" s="131">
        <f t="shared" si="335"/>
        <v>0</v>
      </c>
      <c r="P1121" s="17">
        <f t="shared" ca="1" si="336"/>
        <v>0</v>
      </c>
      <c r="Q1121" s="133">
        <f t="shared" si="337"/>
        <v>0</v>
      </c>
      <c r="R1121" s="134" t="str">
        <f t="shared" si="338"/>
        <v>J=</v>
      </c>
      <c r="S1121" s="136">
        <f t="shared" si="339"/>
        <v>44396</v>
      </c>
      <c r="T1121" s="135">
        <f t="shared" si="340"/>
        <v>0</v>
      </c>
      <c r="U1121" s="12"/>
      <c r="V1121" s="11"/>
      <c r="W1121" s="11"/>
      <c r="X1121" s="12"/>
      <c r="Y1121" s="5"/>
      <c r="Z1121" s="11"/>
      <c r="AA1121" s="12"/>
      <c r="AB1121" s="12"/>
      <c r="AC1121" s="12"/>
      <c r="AD1121" s="11"/>
      <c r="AE1121" s="13"/>
      <c r="AF1121" s="11"/>
      <c r="AG1121" s="11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5"/>
      <c r="DK1121" s="5"/>
      <c r="DL1121" s="5"/>
      <c r="DM1121" s="5"/>
      <c r="DN1121" s="5"/>
      <c r="DO1121" s="5"/>
      <c r="DP1121" s="5"/>
      <c r="DQ1121" s="5"/>
      <c r="DR1121" s="5"/>
      <c r="DS1121" s="5"/>
      <c r="DT1121" s="5"/>
      <c r="DU1121" s="5"/>
      <c r="DV1121" s="5"/>
      <c r="DW1121" s="5"/>
      <c r="DX1121" s="5"/>
      <c r="DY1121" s="5"/>
      <c r="DZ1121" s="5"/>
      <c r="EA1121" s="5"/>
      <c r="EB1121" s="5"/>
      <c r="EC1121" s="5"/>
      <c r="ED1121" s="5"/>
      <c r="EE1121" s="5"/>
      <c r="EF1121" s="5"/>
      <c r="EG1121" s="5"/>
      <c r="EH1121" s="5"/>
      <c r="EI1121" s="5"/>
      <c r="EJ1121" s="5"/>
      <c r="EK1121" s="5"/>
      <c r="EL1121" s="5"/>
      <c r="EM1121" s="5"/>
      <c r="EN1121" s="5"/>
      <c r="EO1121" s="5"/>
      <c r="EP1121" s="5"/>
      <c r="EQ1121" s="5"/>
      <c r="ER1121" s="5"/>
      <c r="ES1121" s="5"/>
      <c r="ET1121" s="5"/>
      <c r="EU1121" s="5"/>
      <c r="EV1121" s="5"/>
      <c r="EW1121" s="5"/>
      <c r="EX1121" s="5"/>
      <c r="EY1121" s="5"/>
      <c r="EZ1121" s="5"/>
      <c r="FA1121" s="5"/>
      <c r="FB1121" s="5"/>
      <c r="FC1121" s="5"/>
      <c r="FD1121" s="5"/>
      <c r="FE1121" s="5"/>
      <c r="FF1121" s="5"/>
      <c r="FG1121" s="5"/>
      <c r="FH1121" s="5"/>
      <c r="FI1121" s="5"/>
      <c r="FJ1121" s="5"/>
      <c r="FK1121" s="5"/>
      <c r="FL1121" s="5"/>
      <c r="FM1121" s="5"/>
      <c r="FN1121" s="5"/>
      <c r="FO1121" s="5"/>
      <c r="FP1121" s="5"/>
      <c r="FQ1121" s="5"/>
      <c r="FR1121" s="5"/>
      <c r="FS1121" s="5"/>
      <c r="FT1121" s="5"/>
      <c r="FU1121" s="5"/>
      <c r="FV1121" s="5"/>
      <c r="FW1121" s="5"/>
      <c r="FX1121" s="5"/>
      <c r="FY1121" s="5"/>
      <c r="FZ1121" s="5"/>
      <c r="GA1121" s="5"/>
      <c r="GB1121" s="5"/>
      <c r="GC1121" s="5"/>
      <c r="GD1121" s="5"/>
      <c r="GE1121" s="5"/>
      <c r="GF1121" s="5"/>
      <c r="GG1121" s="5"/>
    </row>
    <row r="1122" spans="1:189" ht="12.75" x14ac:dyDescent="0.15">
      <c r="A1122" s="127">
        <f t="shared" si="341"/>
        <v>44234</v>
      </c>
      <c r="B1122" s="145" t="str">
        <f t="shared" ca="1" si="325"/>
        <v>n.d</v>
      </c>
      <c r="C1122" s="128">
        <f t="shared" si="326"/>
        <v>0</v>
      </c>
      <c r="D1122" s="129">
        <f ca="1">IF(A1122&lt;$B$1,VLOOKUP(A1122,[1]DI!$A$4:$B$15000,2),0)</f>
        <v>0</v>
      </c>
      <c r="E1122" s="128">
        <f t="shared" ca="1" si="327"/>
        <v>1</v>
      </c>
      <c r="F1122" s="128">
        <f ca="1">(TRUNC(PRODUCT($E$12:$E1121),16))</f>
        <v>1.1269154332837501</v>
      </c>
      <c r="G1122" s="128">
        <f t="shared" ca="1" si="328"/>
        <v>1.1269154332837501</v>
      </c>
      <c r="H1122" s="128">
        <f t="shared" ca="1" si="329"/>
        <v>1</v>
      </c>
      <c r="I1122" s="129">
        <f t="shared" si="342"/>
        <v>0.02</v>
      </c>
      <c r="J1122" s="136">
        <f t="shared" si="330"/>
        <v>44214</v>
      </c>
      <c r="K1122" s="130">
        <f t="shared" si="331"/>
        <v>14</v>
      </c>
      <c r="L1122" s="131">
        <f t="shared" si="332"/>
        <v>15</v>
      </c>
      <c r="M1122" s="132">
        <f t="shared" si="333"/>
        <v>1.001179423</v>
      </c>
      <c r="N1122" s="132">
        <f t="shared" ca="1" si="334"/>
        <v>1.001179423</v>
      </c>
      <c r="O1122" s="131">
        <f t="shared" si="335"/>
        <v>0</v>
      </c>
      <c r="P1122" s="17">
        <f t="shared" ca="1" si="336"/>
        <v>0</v>
      </c>
      <c r="Q1122" s="133">
        <f t="shared" si="337"/>
        <v>0</v>
      </c>
      <c r="R1122" s="134" t="str">
        <f t="shared" si="338"/>
        <v>J=</v>
      </c>
      <c r="S1122" s="136">
        <f t="shared" si="339"/>
        <v>44396</v>
      </c>
      <c r="T1122" s="135">
        <f t="shared" si="340"/>
        <v>0</v>
      </c>
      <c r="U1122" s="12"/>
      <c r="V1122" s="11"/>
      <c r="W1122" s="11"/>
      <c r="X1122" s="12"/>
      <c r="Y1122" s="5"/>
      <c r="Z1122" s="11"/>
      <c r="AA1122" s="12"/>
      <c r="AB1122" s="12"/>
      <c r="AC1122" s="12"/>
      <c r="AD1122" s="11"/>
      <c r="AE1122" s="13"/>
      <c r="AF1122" s="11"/>
      <c r="AG1122" s="11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5"/>
      <c r="DK1122" s="5"/>
      <c r="DL1122" s="5"/>
      <c r="DM1122" s="5"/>
      <c r="DN1122" s="5"/>
      <c r="DO1122" s="5"/>
      <c r="DP1122" s="5"/>
      <c r="DQ1122" s="5"/>
      <c r="DR1122" s="5"/>
      <c r="DS1122" s="5"/>
      <c r="DT1122" s="5"/>
      <c r="DU1122" s="5"/>
      <c r="DV1122" s="5"/>
      <c r="DW1122" s="5"/>
      <c r="DX1122" s="5"/>
      <c r="DY1122" s="5"/>
      <c r="DZ1122" s="5"/>
      <c r="EA1122" s="5"/>
      <c r="EB1122" s="5"/>
      <c r="EC1122" s="5"/>
      <c r="ED1122" s="5"/>
      <c r="EE1122" s="5"/>
      <c r="EF1122" s="5"/>
      <c r="EG1122" s="5"/>
      <c r="EH1122" s="5"/>
      <c r="EI1122" s="5"/>
      <c r="EJ1122" s="5"/>
      <c r="EK1122" s="5"/>
      <c r="EL1122" s="5"/>
      <c r="EM1122" s="5"/>
      <c r="EN1122" s="5"/>
      <c r="EO1122" s="5"/>
      <c r="EP1122" s="5"/>
      <c r="EQ1122" s="5"/>
      <c r="ER1122" s="5"/>
      <c r="ES1122" s="5"/>
      <c r="ET1122" s="5"/>
      <c r="EU1122" s="5"/>
      <c r="EV1122" s="5"/>
      <c r="EW1122" s="5"/>
      <c r="EX1122" s="5"/>
      <c r="EY1122" s="5"/>
      <c r="EZ1122" s="5"/>
      <c r="FA1122" s="5"/>
      <c r="FB1122" s="5"/>
      <c r="FC1122" s="5"/>
      <c r="FD1122" s="5"/>
      <c r="FE1122" s="5"/>
      <c r="FF1122" s="5"/>
      <c r="FG1122" s="5"/>
      <c r="FH1122" s="5"/>
      <c r="FI1122" s="5"/>
      <c r="FJ1122" s="5"/>
      <c r="FK1122" s="5"/>
      <c r="FL1122" s="5"/>
      <c r="FM1122" s="5"/>
      <c r="FN1122" s="5"/>
      <c r="FO1122" s="5"/>
      <c r="FP1122" s="5"/>
      <c r="FQ1122" s="5"/>
      <c r="FR1122" s="5"/>
      <c r="FS1122" s="5"/>
      <c r="FT1122" s="5"/>
      <c r="FU1122" s="5"/>
      <c r="FV1122" s="5"/>
      <c r="FW1122" s="5"/>
      <c r="FX1122" s="5"/>
      <c r="FY1122" s="5"/>
      <c r="FZ1122" s="5"/>
      <c r="GA1122" s="5"/>
      <c r="GB1122" s="5"/>
      <c r="GC1122" s="5"/>
      <c r="GD1122" s="5"/>
      <c r="GE1122" s="5"/>
      <c r="GF1122" s="5"/>
      <c r="GG1122" s="5"/>
    </row>
    <row r="1123" spans="1:189" ht="12.75" x14ac:dyDescent="0.15">
      <c r="A1123" s="127">
        <f t="shared" si="341"/>
        <v>44235</v>
      </c>
      <c r="B1123" s="145" t="str">
        <f t="shared" ca="1" si="325"/>
        <v>n.d</v>
      </c>
      <c r="C1123" s="128">
        <f t="shared" si="326"/>
        <v>0</v>
      </c>
      <c r="D1123" s="129">
        <f ca="1">IF(A1123&lt;$B$1,VLOOKUP(A1123,[1]DI!$A$4:$B$15000,2),0)</f>
        <v>0</v>
      </c>
      <c r="E1123" s="128">
        <f t="shared" ca="1" si="327"/>
        <v>1</v>
      </c>
      <c r="F1123" s="128">
        <f ca="1">(TRUNC(PRODUCT($E$12:$E1122),16))</f>
        <v>1.1269154332837501</v>
      </c>
      <c r="G1123" s="128">
        <f t="shared" ca="1" si="328"/>
        <v>1.1269154332837501</v>
      </c>
      <c r="H1123" s="128">
        <f t="shared" ca="1" si="329"/>
        <v>1</v>
      </c>
      <c r="I1123" s="129">
        <f t="shared" si="342"/>
        <v>0.02</v>
      </c>
      <c r="J1123" s="136">
        <f t="shared" si="330"/>
        <v>44214</v>
      </c>
      <c r="K1123" s="130">
        <f t="shared" si="331"/>
        <v>15</v>
      </c>
      <c r="L1123" s="131">
        <f t="shared" si="332"/>
        <v>15</v>
      </c>
      <c r="M1123" s="132">
        <f t="shared" si="333"/>
        <v>1.001179423</v>
      </c>
      <c r="N1123" s="132">
        <f t="shared" ca="1" si="334"/>
        <v>1.001179423</v>
      </c>
      <c r="O1123" s="131">
        <f t="shared" si="335"/>
        <v>0</v>
      </c>
      <c r="P1123" s="17">
        <f t="shared" ca="1" si="336"/>
        <v>0</v>
      </c>
      <c r="Q1123" s="133">
        <f t="shared" si="337"/>
        <v>0</v>
      </c>
      <c r="R1123" s="134" t="str">
        <f t="shared" si="338"/>
        <v>J=</v>
      </c>
      <c r="S1123" s="136">
        <f t="shared" si="339"/>
        <v>44396</v>
      </c>
      <c r="T1123" s="135">
        <f t="shared" si="340"/>
        <v>0</v>
      </c>
      <c r="U1123" s="12"/>
      <c r="V1123" s="11"/>
      <c r="W1123" s="11"/>
      <c r="X1123" s="12"/>
      <c r="Y1123" s="5"/>
      <c r="Z1123" s="11"/>
      <c r="AA1123" s="12"/>
      <c r="AB1123" s="12"/>
      <c r="AC1123" s="12"/>
      <c r="AD1123" s="11"/>
      <c r="AE1123" s="13"/>
      <c r="AF1123" s="11"/>
      <c r="AG1123" s="11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5"/>
      <c r="DK1123" s="5"/>
      <c r="DL1123" s="5"/>
      <c r="DM1123" s="5"/>
      <c r="DN1123" s="5"/>
      <c r="DO1123" s="5"/>
      <c r="DP1123" s="5"/>
      <c r="DQ1123" s="5"/>
      <c r="DR1123" s="5"/>
      <c r="DS1123" s="5"/>
      <c r="DT1123" s="5"/>
      <c r="DU1123" s="5"/>
      <c r="DV1123" s="5"/>
      <c r="DW1123" s="5"/>
      <c r="DX1123" s="5"/>
      <c r="DY1123" s="5"/>
      <c r="DZ1123" s="5"/>
      <c r="EA1123" s="5"/>
      <c r="EB1123" s="5"/>
      <c r="EC1123" s="5"/>
      <c r="ED1123" s="5"/>
      <c r="EE1123" s="5"/>
      <c r="EF1123" s="5"/>
      <c r="EG1123" s="5"/>
      <c r="EH1123" s="5"/>
      <c r="EI1123" s="5"/>
      <c r="EJ1123" s="5"/>
      <c r="EK1123" s="5"/>
      <c r="EL1123" s="5"/>
      <c r="EM1123" s="5"/>
      <c r="EN1123" s="5"/>
      <c r="EO1123" s="5"/>
      <c r="EP1123" s="5"/>
      <c r="EQ1123" s="5"/>
      <c r="ER1123" s="5"/>
      <c r="ES1123" s="5"/>
      <c r="ET1123" s="5"/>
      <c r="EU1123" s="5"/>
      <c r="EV1123" s="5"/>
      <c r="EW1123" s="5"/>
      <c r="EX1123" s="5"/>
      <c r="EY1123" s="5"/>
      <c r="EZ1123" s="5"/>
      <c r="FA1123" s="5"/>
      <c r="FB1123" s="5"/>
      <c r="FC1123" s="5"/>
      <c r="FD1123" s="5"/>
      <c r="FE1123" s="5"/>
      <c r="FF1123" s="5"/>
      <c r="FG1123" s="5"/>
      <c r="FH1123" s="5"/>
      <c r="FI1123" s="5"/>
      <c r="FJ1123" s="5"/>
      <c r="FK1123" s="5"/>
      <c r="FL1123" s="5"/>
      <c r="FM1123" s="5"/>
      <c r="FN1123" s="5"/>
      <c r="FO1123" s="5"/>
      <c r="FP1123" s="5"/>
      <c r="FQ1123" s="5"/>
      <c r="FR1123" s="5"/>
      <c r="FS1123" s="5"/>
      <c r="FT1123" s="5"/>
      <c r="FU1123" s="5"/>
      <c r="FV1123" s="5"/>
      <c r="FW1123" s="5"/>
      <c r="FX1123" s="5"/>
      <c r="FY1123" s="5"/>
      <c r="FZ1123" s="5"/>
      <c r="GA1123" s="5"/>
      <c r="GB1123" s="5"/>
      <c r="GC1123" s="5"/>
      <c r="GD1123" s="5"/>
      <c r="GE1123" s="5"/>
      <c r="GF1123" s="5"/>
      <c r="GG1123" s="5"/>
    </row>
    <row r="1124" spans="1:189" ht="12.75" x14ac:dyDescent="0.15">
      <c r="A1124" s="127">
        <f t="shared" si="341"/>
        <v>44236</v>
      </c>
      <c r="B1124" s="145" t="str">
        <f t="shared" ca="1" si="325"/>
        <v>n.d</v>
      </c>
      <c r="C1124" s="128">
        <f t="shared" si="326"/>
        <v>0</v>
      </c>
      <c r="D1124" s="129">
        <f ca="1">IF(A1124&lt;$B$1,VLOOKUP(A1124,[1]DI!$A$4:$B$15000,2),0)</f>
        <v>0</v>
      </c>
      <c r="E1124" s="128">
        <f t="shared" ca="1" si="327"/>
        <v>1</v>
      </c>
      <c r="F1124" s="128">
        <f ca="1">(TRUNC(PRODUCT($E$12:$E1123),16))</f>
        <v>1.1269154332837501</v>
      </c>
      <c r="G1124" s="128">
        <f t="shared" ca="1" si="328"/>
        <v>1.1269154332837501</v>
      </c>
      <c r="H1124" s="128">
        <f t="shared" ca="1" si="329"/>
        <v>1</v>
      </c>
      <c r="I1124" s="129">
        <f t="shared" si="342"/>
        <v>0.02</v>
      </c>
      <c r="J1124" s="136">
        <f t="shared" si="330"/>
        <v>44214</v>
      </c>
      <c r="K1124" s="130">
        <f t="shared" si="331"/>
        <v>16</v>
      </c>
      <c r="L1124" s="131">
        <f t="shared" si="332"/>
        <v>16</v>
      </c>
      <c r="M1124" s="132">
        <f t="shared" si="333"/>
        <v>1.0012581</v>
      </c>
      <c r="N1124" s="132">
        <f t="shared" ca="1" si="334"/>
        <v>1.0012581</v>
      </c>
      <c r="O1124" s="131">
        <f t="shared" si="335"/>
        <v>0</v>
      </c>
      <c r="P1124" s="17">
        <f t="shared" ca="1" si="336"/>
        <v>0</v>
      </c>
      <c r="Q1124" s="133">
        <f t="shared" si="337"/>
        <v>0</v>
      </c>
      <c r="R1124" s="134" t="str">
        <f t="shared" si="338"/>
        <v>J=</v>
      </c>
      <c r="S1124" s="136">
        <f t="shared" si="339"/>
        <v>44396</v>
      </c>
      <c r="T1124" s="135">
        <f t="shared" si="340"/>
        <v>0</v>
      </c>
      <c r="U1124" s="12"/>
      <c r="V1124" s="11"/>
      <c r="W1124" s="11"/>
      <c r="X1124" s="12"/>
      <c r="Y1124" s="5"/>
      <c r="Z1124" s="11"/>
      <c r="AA1124" s="12"/>
      <c r="AB1124" s="12"/>
      <c r="AC1124" s="12"/>
      <c r="AD1124" s="11"/>
      <c r="AE1124" s="13"/>
      <c r="AF1124" s="11"/>
      <c r="AG1124" s="11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5"/>
      <c r="DK1124" s="5"/>
      <c r="DL1124" s="5"/>
      <c r="DM1124" s="5"/>
      <c r="DN1124" s="5"/>
      <c r="DO1124" s="5"/>
      <c r="DP1124" s="5"/>
      <c r="DQ1124" s="5"/>
      <c r="DR1124" s="5"/>
      <c r="DS1124" s="5"/>
      <c r="DT1124" s="5"/>
      <c r="DU1124" s="5"/>
      <c r="DV1124" s="5"/>
      <c r="DW1124" s="5"/>
      <c r="DX1124" s="5"/>
      <c r="DY1124" s="5"/>
      <c r="DZ1124" s="5"/>
      <c r="EA1124" s="5"/>
      <c r="EB1124" s="5"/>
      <c r="EC1124" s="5"/>
      <c r="ED1124" s="5"/>
      <c r="EE1124" s="5"/>
      <c r="EF1124" s="5"/>
      <c r="EG1124" s="5"/>
      <c r="EH1124" s="5"/>
      <c r="EI1124" s="5"/>
      <c r="EJ1124" s="5"/>
      <c r="EK1124" s="5"/>
      <c r="EL1124" s="5"/>
      <c r="EM1124" s="5"/>
      <c r="EN1124" s="5"/>
      <c r="EO1124" s="5"/>
      <c r="EP1124" s="5"/>
      <c r="EQ1124" s="5"/>
      <c r="ER1124" s="5"/>
      <c r="ES1124" s="5"/>
      <c r="ET1124" s="5"/>
      <c r="EU1124" s="5"/>
      <c r="EV1124" s="5"/>
      <c r="EW1124" s="5"/>
      <c r="EX1124" s="5"/>
      <c r="EY1124" s="5"/>
      <c r="EZ1124" s="5"/>
      <c r="FA1124" s="5"/>
      <c r="FB1124" s="5"/>
      <c r="FC1124" s="5"/>
      <c r="FD1124" s="5"/>
      <c r="FE1124" s="5"/>
      <c r="FF1124" s="5"/>
      <c r="FG1124" s="5"/>
      <c r="FH1124" s="5"/>
      <c r="FI1124" s="5"/>
      <c r="FJ1124" s="5"/>
      <c r="FK1124" s="5"/>
      <c r="FL1124" s="5"/>
      <c r="FM1124" s="5"/>
      <c r="FN1124" s="5"/>
      <c r="FO1124" s="5"/>
      <c r="FP1124" s="5"/>
      <c r="FQ1124" s="5"/>
      <c r="FR1124" s="5"/>
      <c r="FS1124" s="5"/>
      <c r="FT1124" s="5"/>
      <c r="FU1124" s="5"/>
      <c r="FV1124" s="5"/>
      <c r="FW1124" s="5"/>
      <c r="FX1124" s="5"/>
      <c r="FY1124" s="5"/>
      <c r="FZ1124" s="5"/>
      <c r="GA1124" s="5"/>
      <c r="GB1124" s="5"/>
      <c r="GC1124" s="5"/>
      <c r="GD1124" s="5"/>
      <c r="GE1124" s="5"/>
      <c r="GF1124" s="5"/>
      <c r="GG1124" s="5"/>
    </row>
    <row r="1125" spans="1:189" ht="12.75" x14ac:dyDescent="0.15">
      <c r="A1125" s="127">
        <f t="shared" si="341"/>
        <v>44237</v>
      </c>
      <c r="B1125" s="145" t="str">
        <f t="shared" ca="1" si="325"/>
        <v>n.d</v>
      </c>
      <c r="C1125" s="128">
        <f t="shared" si="326"/>
        <v>0</v>
      </c>
      <c r="D1125" s="129">
        <f ca="1">IF(A1125&lt;$B$1,VLOOKUP(A1125,[1]DI!$A$4:$B$15000,2),0)</f>
        <v>0</v>
      </c>
      <c r="E1125" s="128">
        <f t="shared" ca="1" si="327"/>
        <v>1</v>
      </c>
      <c r="F1125" s="128">
        <f ca="1">(TRUNC(PRODUCT($E$12:$E1124),16))</f>
        <v>1.1269154332837501</v>
      </c>
      <c r="G1125" s="128">
        <f t="shared" ca="1" si="328"/>
        <v>1.1269154332837501</v>
      </c>
      <c r="H1125" s="128">
        <f t="shared" ca="1" si="329"/>
        <v>1</v>
      </c>
      <c r="I1125" s="129">
        <f t="shared" si="342"/>
        <v>0.02</v>
      </c>
      <c r="J1125" s="136">
        <f t="shared" si="330"/>
        <v>44214</v>
      </c>
      <c r="K1125" s="130">
        <f t="shared" si="331"/>
        <v>17</v>
      </c>
      <c r="L1125" s="131">
        <f t="shared" si="332"/>
        <v>17</v>
      </c>
      <c r="M1125" s="132">
        <f t="shared" si="333"/>
        <v>1.001336784</v>
      </c>
      <c r="N1125" s="132">
        <f t="shared" ca="1" si="334"/>
        <v>1.001336784</v>
      </c>
      <c r="O1125" s="131">
        <f t="shared" si="335"/>
        <v>0</v>
      </c>
      <c r="P1125" s="17">
        <f t="shared" ca="1" si="336"/>
        <v>0</v>
      </c>
      <c r="Q1125" s="133">
        <f t="shared" si="337"/>
        <v>0</v>
      </c>
      <c r="R1125" s="134" t="str">
        <f t="shared" si="338"/>
        <v>J=</v>
      </c>
      <c r="S1125" s="136">
        <f t="shared" si="339"/>
        <v>44396</v>
      </c>
      <c r="T1125" s="135">
        <f t="shared" si="340"/>
        <v>0</v>
      </c>
      <c r="U1125" s="12"/>
      <c r="V1125" s="11"/>
      <c r="W1125" s="11"/>
      <c r="X1125" s="12"/>
      <c r="Y1125" s="5"/>
      <c r="Z1125" s="11"/>
      <c r="AA1125" s="12"/>
      <c r="AB1125" s="12"/>
      <c r="AC1125" s="12"/>
      <c r="AD1125" s="11"/>
      <c r="AE1125" s="13"/>
      <c r="AF1125" s="11"/>
      <c r="AG1125" s="11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5"/>
      <c r="DK1125" s="5"/>
      <c r="DL1125" s="5"/>
      <c r="DM1125" s="5"/>
      <c r="DN1125" s="5"/>
      <c r="DO1125" s="5"/>
      <c r="DP1125" s="5"/>
      <c r="DQ1125" s="5"/>
      <c r="DR1125" s="5"/>
      <c r="DS1125" s="5"/>
      <c r="DT1125" s="5"/>
      <c r="DU1125" s="5"/>
      <c r="DV1125" s="5"/>
      <c r="DW1125" s="5"/>
      <c r="DX1125" s="5"/>
      <c r="DY1125" s="5"/>
      <c r="DZ1125" s="5"/>
      <c r="EA1125" s="5"/>
      <c r="EB1125" s="5"/>
      <c r="EC1125" s="5"/>
      <c r="ED1125" s="5"/>
      <c r="EE1125" s="5"/>
      <c r="EF1125" s="5"/>
      <c r="EG1125" s="5"/>
      <c r="EH1125" s="5"/>
      <c r="EI1125" s="5"/>
      <c r="EJ1125" s="5"/>
      <c r="EK1125" s="5"/>
      <c r="EL1125" s="5"/>
      <c r="EM1125" s="5"/>
      <c r="EN1125" s="5"/>
      <c r="EO1125" s="5"/>
      <c r="EP1125" s="5"/>
      <c r="EQ1125" s="5"/>
      <c r="ER1125" s="5"/>
      <c r="ES1125" s="5"/>
      <c r="ET1125" s="5"/>
      <c r="EU1125" s="5"/>
      <c r="EV1125" s="5"/>
      <c r="EW1125" s="5"/>
      <c r="EX1125" s="5"/>
      <c r="EY1125" s="5"/>
      <c r="EZ1125" s="5"/>
      <c r="FA1125" s="5"/>
      <c r="FB1125" s="5"/>
      <c r="FC1125" s="5"/>
      <c r="FD1125" s="5"/>
      <c r="FE1125" s="5"/>
      <c r="FF1125" s="5"/>
      <c r="FG1125" s="5"/>
      <c r="FH1125" s="5"/>
      <c r="FI1125" s="5"/>
      <c r="FJ1125" s="5"/>
      <c r="FK1125" s="5"/>
      <c r="FL1125" s="5"/>
      <c r="FM1125" s="5"/>
      <c r="FN1125" s="5"/>
      <c r="FO1125" s="5"/>
      <c r="FP1125" s="5"/>
      <c r="FQ1125" s="5"/>
      <c r="FR1125" s="5"/>
      <c r="FS1125" s="5"/>
      <c r="FT1125" s="5"/>
      <c r="FU1125" s="5"/>
      <c r="FV1125" s="5"/>
      <c r="FW1125" s="5"/>
      <c r="FX1125" s="5"/>
      <c r="FY1125" s="5"/>
      <c r="FZ1125" s="5"/>
      <c r="GA1125" s="5"/>
      <c r="GB1125" s="5"/>
      <c r="GC1125" s="5"/>
      <c r="GD1125" s="5"/>
      <c r="GE1125" s="5"/>
      <c r="GF1125" s="5"/>
      <c r="GG1125" s="5"/>
    </row>
    <row r="1126" spans="1:189" ht="12.75" x14ac:dyDescent="0.15">
      <c r="A1126" s="127">
        <f t="shared" si="341"/>
        <v>44238</v>
      </c>
      <c r="B1126" s="145" t="str">
        <f t="shared" ca="1" si="325"/>
        <v>n.d</v>
      </c>
      <c r="C1126" s="128">
        <f t="shared" si="326"/>
        <v>0</v>
      </c>
      <c r="D1126" s="129">
        <f ca="1">IF(A1126&lt;$B$1,VLOOKUP(A1126,[1]DI!$A$4:$B$15000,2),0)</f>
        <v>0</v>
      </c>
      <c r="E1126" s="128">
        <f t="shared" ca="1" si="327"/>
        <v>1</v>
      </c>
      <c r="F1126" s="128">
        <f ca="1">(TRUNC(PRODUCT($E$12:$E1125),16))</f>
        <v>1.1269154332837501</v>
      </c>
      <c r="G1126" s="128">
        <f t="shared" ca="1" si="328"/>
        <v>1.1269154332837501</v>
      </c>
      <c r="H1126" s="128">
        <f t="shared" ca="1" si="329"/>
        <v>1</v>
      </c>
      <c r="I1126" s="129">
        <f t="shared" si="342"/>
        <v>0.02</v>
      </c>
      <c r="J1126" s="136">
        <f t="shared" si="330"/>
        <v>44214</v>
      </c>
      <c r="K1126" s="130">
        <f t="shared" si="331"/>
        <v>18</v>
      </c>
      <c r="L1126" s="131">
        <f t="shared" si="332"/>
        <v>18</v>
      </c>
      <c r="M1126" s="132">
        <f t="shared" si="333"/>
        <v>1.0014154740000001</v>
      </c>
      <c r="N1126" s="132">
        <f t="shared" ca="1" si="334"/>
        <v>1.0014154740000001</v>
      </c>
      <c r="O1126" s="131">
        <f t="shared" si="335"/>
        <v>0</v>
      </c>
      <c r="P1126" s="17">
        <f t="shared" ca="1" si="336"/>
        <v>0</v>
      </c>
      <c r="Q1126" s="133">
        <f t="shared" si="337"/>
        <v>0</v>
      </c>
      <c r="R1126" s="134" t="str">
        <f t="shared" si="338"/>
        <v>J=</v>
      </c>
      <c r="S1126" s="136">
        <f t="shared" si="339"/>
        <v>44396</v>
      </c>
      <c r="T1126" s="135">
        <f t="shared" si="340"/>
        <v>0</v>
      </c>
      <c r="U1126" s="12"/>
      <c r="V1126" s="11"/>
      <c r="W1126" s="11"/>
      <c r="X1126" s="12"/>
      <c r="Y1126" s="5"/>
      <c r="Z1126" s="11"/>
      <c r="AA1126" s="12"/>
      <c r="AB1126" s="12"/>
      <c r="AC1126" s="12"/>
      <c r="AD1126" s="11"/>
      <c r="AE1126" s="13"/>
      <c r="AF1126" s="11"/>
      <c r="AG1126" s="11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5"/>
      <c r="DK1126" s="5"/>
      <c r="DL1126" s="5"/>
      <c r="DM1126" s="5"/>
      <c r="DN1126" s="5"/>
      <c r="DO1126" s="5"/>
      <c r="DP1126" s="5"/>
      <c r="DQ1126" s="5"/>
      <c r="DR1126" s="5"/>
      <c r="DS1126" s="5"/>
      <c r="DT1126" s="5"/>
      <c r="DU1126" s="5"/>
      <c r="DV1126" s="5"/>
      <c r="DW1126" s="5"/>
      <c r="DX1126" s="5"/>
      <c r="DY1126" s="5"/>
      <c r="DZ1126" s="5"/>
      <c r="EA1126" s="5"/>
      <c r="EB1126" s="5"/>
      <c r="EC1126" s="5"/>
      <c r="ED1126" s="5"/>
      <c r="EE1126" s="5"/>
      <c r="EF1126" s="5"/>
      <c r="EG1126" s="5"/>
      <c r="EH1126" s="5"/>
      <c r="EI1126" s="5"/>
      <c r="EJ1126" s="5"/>
      <c r="EK1126" s="5"/>
      <c r="EL1126" s="5"/>
      <c r="EM1126" s="5"/>
      <c r="EN1126" s="5"/>
      <c r="EO1126" s="5"/>
      <c r="EP1126" s="5"/>
      <c r="EQ1126" s="5"/>
      <c r="ER1126" s="5"/>
      <c r="ES1126" s="5"/>
      <c r="ET1126" s="5"/>
      <c r="EU1126" s="5"/>
      <c r="EV1126" s="5"/>
      <c r="EW1126" s="5"/>
      <c r="EX1126" s="5"/>
      <c r="EY1126" s="5"/>
      <c r="EZ1126" s="5"/>
      <c r="FA1126" s="5"/>
      <c r="FB1126" s="5"/>
      <c r="FC1126" s="5"/>
      <c r="FD1126" s="5"/>
      <c r="FE1126" s="5"/>
      <c r="FF1126" s="5"/>
      <c r="FG1126" s="5"/>
      <c r="FH1126" s="5"/>
      <c r="FI1126" s="5"/>
      <c r="FJ1126" s="5"/>
      <c r="FK1126" s="5"/>
      <c r="FL1126" s="5"/>
      <c r="FM1126" s="5"/>
      <c r="FN1126" s="5"/>
      <c r="FO1126" s="5"/>
      <c r="FP1126" s="5"/>
      <c r="FQ1126" s="5"/>
      <c r="FR1126" s="5"/>
      <c r="FS1126" s="5"/>
      <c r="FT1126" s="5"/>
      <c r="FU1126" s="5"/>
      <c r="FV1126" s="5"/>
      <c r="FW1126" s="5"/>
      <c r="FX1126" s="5"/>
      <c r="FY1126" s="5"/>
      <c r="FZ1126" s="5"/>
      <c r="GA1126" s="5"/>
      <c r="GB1126" s="5"/>
      <c r="GC1126" s="5"/>
      <c r="GD1126" s="5"/>
      <c r="GE1126" s="5"/>
      <c r="GF1126" s="5"/>
      <c r="GG1126" s="5"/>
    </row>
    <row r="1127" spans="1:189" ht="12.75" x14ac:dyDescent="0.15">
      <c r="A1127" s="127">
        <f t="shared" si="341"/>
        <v>44239</v>
      </c>
      <c r="B1127" s="145" t="str">
        <f t="shared" ca="1" si="325"/>
        <v>n.d</v>
      </c>
      <c r="C1127" s="128">
        <f t="shared" si="326"/>
        <v>0</v>
      </c>
      <c r="D1127" s="129">
        <f ca="1">IF(A1127&lt;$B$1,VLOOKUP(A1127,[1]DI!$A$4:$B$15000,2),0)</f>
        <v>0</v>
      </c>
      <c r="E1127" s="128">
        <f t="shared" ca="1" si="327"/>
        <v>1</v>
      </c>
      <c r="F1127" s="128">
        <f ca="1">(TRUNC(PRODUCT($E$12:$E1126),16))</f>
        <v>1.1269154332837501</v>
      </c>
      <c r="G1127" s="128">
        <f t="shared" ca="1" si="328"/>
        <v>1.1269154332837501</v>
      </c>
      <c r="H1127" s="128">
        <f t="shared" ca="1" si="329"/>
        <v>1</v>
      </c>
      <c r="I1127" s="129">
        <f t="shared" si="342"/>
        <v>0.02</v>
      </c>
      <c r="J1127" s="136">
        <f t="shared" si="330"/>
        <v>44214</v>
      </c>
      <c r="K1127" s="130">
        <f t="shared" si="331"/>
        <v>19</v>
      </c>
      <c r="L1127" s="131">
        <f t="shared" si="332"/>
        <v>19</v>
      </c>
      <c r="M1127" s="132">
        <f t="shared" si="333"/>
        <v>1.00149417</v>
      </c>
      <c r="N1127" s="132">
        <f t="shared" ca="1" si="334"/>
        <v>1.00149417</v>
      </c>
      <c r="O1127" s="131">
        <f t="shared" si="335"/>
        <v>0</v>
      </c>
      <c r="P1127" s="17">
        <f t="shared" ca="1" si="336"/>
        <v>0</v>
      </c>
      <c r="Q1127" s="133">
        <f t="shared" si="337"/>
        <v>0</v>
      </c>
      <c r="R1127" s="134" t="str">
        <f t="shared" si="338"/>
        <v>J=</v>
      </c>
      <c r="S1127" s="136">
        <f t="shared" si="339"/>
        <v>44396</v>
      </c>
      <c r="T1127" s="135">
        <f t="shared" si="340"/>
        <v>0</v>
      </c>
      <c r="U1127" s="12"/>
      <c r="V1127" s="11"/>
      <c r="W1127" s="11"/>
      <c r="X1127" s="12"/>
      <c r="Y1127" s="5"/>
      <c r="Z1127" s="11"/>
      <c r="AA1127" s="12"/>
      <c r="AB1127" s="12"/>
      <c r="AC1127" s="12"/>
      <c r="AD1127" s="11"/>
      <c r="AE1127" s="13"/>
      <c r="AF1127" s="11"/>
      <c r="AG1127" s="11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5"/>
      <c r="DK1127" s="5"/>
      <c r="DL1127" s="5"/>
      <c r="DM1127" s="5"/>
      <c r="DN1127" s="5"/>
      <c r="DO1127" s="5"/>
      <c r="DP1127" s="5"/>
      <c r="DQ1127" s="5"/>
      <c r="DR1127" s="5"/>
      <c r="DS1127" s="5"/>
      <c r="DT1127" s="5"/>
      <c r="DU1127" s="5"/>
      <c r="DV1127" s="5"/>
      <c r="DW1127" s="5"/>
      <c r="DX1127" s="5"/>
      <c r="DY1127" s="5"/>
      <c r="DZ1127" s="5"/>
      <c r="EA1127" s="5"/>
      <c r="EB1127" s="5"/>
      <c r="EC1127" s="5"/>
      <c r="ED1127" s="5"/>
      <c r="EE1127" s="5"/>
      <c r="EF1127" s="5"/>
      <c r="EG1127" s="5"/>
      <c r="EH1127" s="5"/>
      <c r="EI1127" s="5"/>
      <c r="EJ1127" s="5"/>
      <c r="EK1127" s="5"/>
      <c r="EL1127" s="5"/>
      <c r="EM1127" s="5"/>
      <c r="EN1127" s="5"/>
      <c r="EO1127" s="5"/>
      <c r="EP1127" s="5"/>
      <c r="EQ1127" s="5"/>
      <c r="ER1127" s="5"/>
      <c r="ES1127" s="5"/>
      <c r="ET1127" s="5"/>
      <c r="EU1127" s="5"/>
      <c r="EV1127" s="5"/>
      <c r="EW1127" s="5"/>
      <c r="EX1127" s="5"/>
      <c r="EY1127" s="5"/>
      <c r="EZ1127" s="5"/>
      <c r="FA1127" s="5"/>
      <c r="FB1127" s="5"/>
      <c r="FC1127" s="5"/>
      <c r="FD1127" s="5"/>
      <c r="FE1127" s="5"/>
      <c r="FF1127" s="5"/>
      <c r="FG1127" s="5"/>
      <c r="FH1127" s="5"/>
      <c r="FI1127" s="5"/>
      <c r="FJ1127" s="5"/>
      <c r="FK1127" s="5"/>
      <c r="FL1127" s="5"/>
      <c r="FM1127" s="5"/>
      <c r="FN1127" s="5"/>
      <c r="FO1127" s="5"/>
      <c r="FP1127" s="5"/>
      <c r="FQ1127" s="5"/>
      <c r="FR1127" s="5"/>
      <c r="FS1127" s="5"/>
      <c r="FT1127" s="5"/>
      <c r="FU1127" s="5"/>
      <c r="FV1127" s="5"/>
      <c r="FW1127" s="5"/>
      <c r="FX1127" s="5"/>
      <c r="FY1127" s="5"/>
      <c r="FZ1127" s="5"/>
      <c r="GA1127" s="5"/>
      <c r="GB1127" s="5"/>
      <c r="GC1127" s="5"/>
      <c r="GD1127" s="5"/>
      <c r="GE1127" s="5"/>
      <c r="GF1127" s="5"/>
      <c r="GG1127" s="5"/>
    </row>
    <row r="1128" spans="1:189" ht="12.75" x14ac:dyDescent="0.15">
      <c r="A1128" s="127">
        <f t="shared" si="341"/>
        <v>44240</v>
      </c>
      <c r="B1128" s="145" t="str">
        <f t="shared" ca="1" si="325"/>
        <v>n.d</v>
      </c>
      <c r="C1128" s="128">
        <f t="shared" si="326"/>
        <v>0</v>
      </c>
      <c r="D1128" s="129">
        <f ca="1">IF(A1128&lt;$B$1,VLOOKUP(A1128,[1]DI!$A$4:$B$15000,2),0)</f>
        <v>0</v>
      </c>
      <c r="E1128" s="128">
        <f t="shared" ca="1" si="327"/>
        <v>1</v>
      </c>
      <c r="F1128" s="128">
        <f ca="1">(TRUNC(PRODUCT($E$12:$E1127),16))</f>
        <v>1.1269154332837501</v>
      </c>
      <c r="G1128" s="128">
        <f t="shared" ca="1" si="328"/>
        <v>1.1269154332837501</v>
      </c>
      <c r="H1128" s="128">
        <f t="shared" ca="1" si="329"/>
        <v>1</v>
      </c>
      <c r="I1128" s="129">
        <f t="shared" si="342"/>
        <v>0.02</v>
      </c>
      <c r="J1128" s="136">
        <f t="shared" si="330"/>
        <v>44214</v>
      </c>
      <c r="K1128" s="130">
        <f t="shared" si="331"/>
        <v>19</v>
      </c>
      <c r="L1128" s="131">
        <f t="shared" si="332"/>
        <v>20</v>
      </c>
      <c r="M1128" s="132">
        <f t="shared" si="333"/>
        <v>1.001572873</v>
      </c>
      <c r="N1128" s="132">
        <f t="shared" ca="1" si="334"/>
        <v>1.001572873</v>
      </c>
      <c r="O1128" s="131">
        <f t="shared" si="335"/>
        <v>0</v>
      </c>
      <c r="P1128" s="17">
        <f t="shared" ca="1" si="336"/>
        <v>0</v>
      </c>
      <c r="Q1128" s="133">
        <f t="shared" si="337"/>
        <v>0</v>
      </c>
      <c r="R1128" s="134" t="str">
        <f t="shared" si="338"/>
        <v>J=</v>
      </c>
      <c r="S1128" s="136">
        <f t="shared" si="339"/>
        <v>44396</v>
      </c>
      <c r="T1128" s="135">
        <f t="shared" si="340"/>
        <v>0</v>
      </c>
      <c r="U1128" s="12"/>
      <c r="V1128" s="11"/>
      <c r="W1128" s="11"/>
      <c r="X1128" s="12"/>
      <c r="Y1128" s="5"/>
      <c r="Z1128" s="11"/>
      <c r="AA1128" s="12"/>
      <c r="AB1128" s="12"/>
      <c r="AC1128" s="12"/>
      <c r="AD1128" s="11"/>
      <c r="AE1128" s="13"/>
      <c r="AF1128" s="11"/>
      <c r="AG1128" s="11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5"/>
      <c r="DK1128" s="5"/>
      <c r="DL1128" s="5"/>
      <c r="DM1128" s="5"/>
      <c r="DN1128" s="5"/>
      <c r="DO1128" s="5"/>
      <c r="DP1128" s="5"/>
      <c r="DQ1128" s="5"/>
      <c r="DR1128" s="5"/>
      <c r="DS1128" s="5"/>
      <c r="DT1128" s="5"/>
      <c r="DU1128" s="5"/>
      <c r="DV1128" s="5"/>
      <c r="DW1128" s="5"/>
      <c r="DX1128" s="5"/>
      <c r="DY1128" s="5"/>
      <c r="DZ1128" s="5"/>
      <c r="EA1128" s="5"/>
      <c r="EB1128" s="5"/>
      <c r="EC1128" s="5"/>
      <c r="ED1128" s="5"/>
      <c r="EE1128" s="5"/>
      <c r="EF1128" s="5"/>
      <c r="EG1128" s="5"/>
      <c r="EH1128" s="5"/>
      <c r="EI1128" s="5"/>
      <c r="EJ1128" s="5"/>
      <c r="EK1128" s="5"/>
      <c r="EL1128" s="5"/>
      <c r="EM1128" s="5"/>
      <c r="EN1128" s="5"/>
      <c r="EO1128" s="5"/>
      <c r="EP1128" s="5"/>
      <c r="EQ1128" s="5"/>
      <c r="ER1128" s="5"/>
      <c r="ES1128" s="5"/>
      <c r="ET1128" s="5"/>
      <c r="EU1128" s="5"/>
      <c r="EV1128" s="5"/>
      <c r="EW1128" s="5"/>
      <c r="EX1128" s="5"/>
      <c r="EY1128" s="5"/>
      <c r="EZ1128" s="5"/>
      <c r="FA1128" s="5"/>
      <c r="FB1128" s="5"/>
      <c r="FC1128" s="5"/>
      <c r="FD1128" s="5"/>
      <c r="FE1128" s="5"/>
      <c r="FF1128" s="5"/>
      <c r="FG1128" s="5"/>
      <c r="FH1128" s="5"/>
      <c r="FI1128" s="5"/>
      <c r="FJ1128" s="5"/>
      <c r="FK1128" s="5"/>
      <c r="FL1128" s="5"/>
      <c r="FM1128" s="5"/>
      <c r="FN1128" s="5"/>
      <c r="FO1128" s="5"/>
      <c r="FP1128" s="5"/>
      <c r="FQ1128" s="5"/>
      <c r="FR1128" s="5"/>
      <c r="FS1128" s="5"/>
      <c r="FT1128" s="5"/>
      <c r="FU1128" s="5"/>
      <c r="FV1128" s="5"/>
      <c r="FW1128" s="5"/>
      <c r="FX1128" s="5"/>
      <c r="FY1128" s="5"/>
      <c r="FZ1128" s="5"/>
      <c r="GA1128" s="5"/>
      <c r="GB1128" s="5"/>
      <c r="GC1128" s="5"/>
      <c r="GD1128" s="5"/>
      <c r="GE1128" s="5"/>
      <c r="GF1128" s="5"/>
      <c r="GG1128" s="5"/>
    </row>
    <row r="1129" spans="1:189" ht="12.75" x14ac:dyDescent="0.15">
      <c r="A1129" s="127">
        <f t="shared" si="341"/>
        <v>44241</v>
      </c>
      <c r="B1129" s="145" t="str">
        <f t="shared" ca="1" si="325"/>
        <v>n.d</v>
      </c>
      <c r="C1129" s="128">
        <f t="shared" si="326"/>
        <v>0</v>
      </c>
      <c r="D1129" s="129">
        <f ca="1">IF(A1129&lt;$B$1,VLOOKUP(A1129,[1]DI!$A$4:$B$15000,2),0)</f>
        <v>0</v>
      </c>
      <c r="E1129" s="128">
        <f t="shared" ca="1" si="327"/>
        <v>1</v>
      </c>
      <c r="F1129" s="128">
        <f ca="1">(TRUNC(PRODUCT($E$12:$E1128),16))</f>
        <v>1.1269154332837501</v>
      </c>
      <c r="G1129" s="128">
        <f t="shared" ca="1" si="328"/>
        <v>1.1269154332837501</v>
      </c>
      <c r="H1129" s="128">
        <f t="shared" ca="1" si="329"/>
        <v>1</v>
      </c>
      <c r="I1129" s="129">
        <f t="shared" si="342"/>
        <v>0.02</v>
      </c>
      <c r="J1129" s="136">
        <f t="shared" si="330"/>
        <v>44214</v>
      </c>
      <c r="K1129" s="130">
        <f t="shared" si="331"/>
        <v>19</v>
      </c>
      <c r="L1129" s="131">
        <f t="shared" si="332"/>
        <v>20</v>
      </c>
      <c r="M1129" s="132">
        <f t="shared" si="333"/>
        <v>1.001572873</v>
      </c>
      <c r="N1129" s="132">
        <f t="shared" ca="1" si="334"/>
        <v>1.001572873</v>
      </c>
      <c r="O1129" s="131">
        <f t="shared" si="335"/>
        <v>0</v>
      </c>
      <c r="P1129" s="17">
        <f t="shared" ca="1" si="336"/>
        <v>0</v>
      </c>
      <c r="Q1129" s="133">
        <f t="shared" si="337"/>
        <v>0</v>
      </c>
      <c r="R1129" s="134" t="str">
        <f t="shared" si="338"/>
        <v>J=</v>
      </c>
      <c r="S1129" s="136">
        <f t="shared" si="339"/>
        <v>44396</v>
      </c>
      <c r="T1129" s="135">
        <f t="shared" si="340"/>
        <v>0</v>
      </c>
      <c r="U1129" s="12"/>
      <c r="V1129" s="11"/>
      <c r="W1129" s="11"/>
      <c r="X1129" s="12"/>
      <c r="Y1129" s="5"/>
      <c r="Z1129" s="11"/>
      <c r="AA1129" s="12"/>
      <c r="AB1129" s="12"/>
      <c r="AC1129" s="12"/>
      <c r="AD1129" s="11"/>
      <c r="AE1129" s="13"/>
      <c r="AF1129" s="11"/>
      <c r="AG1129" s="11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5"/>
      <c r="DK1129" s="5"/>
      <c r="DL1129" s="5"/>
      <c r="DM1129" s="5"/>
      <c r="DN1129" s="5"/>
      <c r="DO1129" s="5"/>
      <c r="DP1129" s="5"/>
      <c r="DQ1129" s="5"/>
      <c r="DR1129" s="5"/>
      <c r="DS1129" s="5"/>
      <c r="DT1129" s="5"/>
      <c r="DU1129" s="5"/>
      <c r="DV1129" s="5"/>
      <c r="DW1129" s="5"/>
      <c r="DX1129" s="5"/>
      <c r="DY1129" s="5"/>
      <c r="DZ1129" s="5"/>
      <c r="EA1129" s="5"/>
      <c r="EB1129" s="5"/>
      <c r="EC1129" s="5"/>
      <c r="ED1129" s="5"/>
      <c r="EE1129" s="5"/>
      <c r="EF1129" s="5"/>
      <c r="EG1129" s="5"/>
      <c r="EH1129" s="5"/>
      <c r="EI1129" s="5"/>
      <c r="EJ1129" s="5"/>
      <c r="EK1129" s="5"/>
      <c r="EL1129" s="5"/>
      <c r="EM1129" s="5"/>
      <c r="EN1129" s="5"/>
      <c r="EO1129" s="5"/>
      <c r="EP1129" s="5"/>
      <c r="EQ1129" s="5"/>
      <c r="ER1129" s="5"/>
      <c r="ES1129" s="5"/>
      <c r="ET1129" s="5"/>
      <c r="EU1129" s="5"/>
      <c r="EV1129" s="5"/>
      <c r="EW1129" s="5"/>
      <c r="EX1129" s="5"/>
      <c r="EY1129" s="5"/>
      <c r="EZ1129" s="5"/>
      <c r="FA1129" s="5"/>
      <c r="FB1129" s="5"/>
      <c r="FC1129" s="5"/>
      <c r="FD1129" s="5"/>
      <c r="FE1129" s="5"/>
      <c r="FF1129" s="5"/>
      <c r="FG1129" s="5"/>
      <c r="FH1129" s="5"/>
      <c r="FI1129" s="5"/>
      <c r="FJ1129" s="5"/>
      <c r="FK1129" s="5"/>
      <c r="FL1129" s="5"/>
      <c r="FM1129" s="5"/>
      <c r="FN1129" s="5"/>
      <c r="FO1129" s="5"/>
      <c r="FP1129" s="5"/>
      <c r="FQ1129" s="5"/>
      <c r="FR1129" s="5"/>
      <c r="FS1129" s="5"/>
      <c r="FT1129" s="5"/>
      <c r="FU1129" s="5"/>
      <c r="FV1129" s="5"/>
      <c r="FW1129" s="5"/>
      <c r="FX1129" s="5"/>
      <c r="FY1129" s="5"/>
      <c r="FZ1129" s="5"/>
      <c r="GA1129" s="5"/>
      <c r="GB1129" s="5"/>
      <c r="GC1129" s="5"/>
      <c r="GD1129" s="5"/>
      <c r="GE1129" s="5"/>
      <c r="GF1129" s="5"/>
      <c r="GG1129" s="5"/>
    </row>
    <row r="1130" spans="1:189" ht="12.75" x14ac:dyDescent="0.15">
      <c r="A1130" s="127">
        <f t="shared" si="341"/>
        <v>44242</v>
      </c>
      <c r="B1130" s="145" t="str">
        <f t="shared" ref="B1130:B1193" ca="1" si="343">IF(A1130&lt;=TODAY(),C1130+P1130,IF(AND(A1130&gt;TODAY(),A1130&lt;=$B$1),IF(VLOOKUP(TODAY(),$A$10:$D$10000,4,FALSE)=0,"n.d",C1130+P1130),"n.d"))</f>
        <v>n.d</v>
      </c>
      <c r="C1130" s="128">
        <f t="shared" ref="C1130:C1193" si="344">(C1129-Q1129)</f>
        <v>0</v>
      </c>
      <c r="D1130" s="129">
        <f ca="1">IF(A1130&lt;$B$1,VLOOKUP(A1130,[1]DI!$A$4:$B$15000,2),0)</f>
        <v>0</v>
      </c>
      <c r="E1130" s="128">
        <f t="shared" ref="E1130:E1193" ca="1" si="345">IF(A1130&lt;A$10,1,ROUND(((1+D1130)^(1/252)),8))</f>
        <v>1</v>
      </c>
      <c r="F1130" s="128">
        <f ca="1">(TRUNC(PRODUCT($E$12:$E1129),16))</f>
        <v>1.1269154332837501</v>
      </c>
      <c r="G1130" s="128">
        <f t="shared" ref="G1130:G1193" ca="1" si="346">IF(O1129&gt;0,F1129,G1129)</f>
        <v>1.1269154332837501</v>
      </c>
      <c r="H1130" s="128">
        <f t="shared" ref="H1130:H1193" ca="1" si="347">ROUND(F1130/G1130,8)</f>
        <v>1</v>
      </c>
      <c r="I1130" s="129">
        <f t="shared" si="342"/>
        <v>0.02</v>
      </c>
      <c r="J1130" s="136">
        <f t="shared" ref="J1130:J1193" si="348">IF(O1129&gt;0,VLOOKUP(O1129,V$12:AF$60,2),J1129)</f>
        <v>44214</v>
      </c>
      <c r="K1130" s="130">
        <f t="shared" ref="K1130:K1193" si="349">IF(A1130&gt;J1130,IF(NETWORKDAYS(J1130,A1130,$V$71:$V$455)-1=0,1,NETWORKDAYS(J1130,A1130,$V$71:$V$455)-1),0)</f>
        <v>19</v>
      </c>
      <c r="L1130" s="131">
        <f t="shared" ref="L1130:L1193" si="350">IF(AND(K1130=1,K1129=1),1,IF(K1130&gt;0,IF(K1130=K1129,K1130+1,K1130),0))</f>
        <v>20</v>
      </c>
      <c r="M1130" s="132">
        <f t="shared" ref="M1130:M1193" si="351">ROUND((I1130+1)^(L1130/252),9)</f>
        <v>1.001572873</v>
      </c>
      <c r="N1130" s="132">
        <f t="shared" ref="N1130:N1193" ca="1" si="352">ROUND(H1130*M1130,9)</f>
        <v>1.001572873</v>
      </c>
      <c r="O1130" s="131">
        <f t="shared" ref="O1130:O1193" si="353">IF(VLOOKUP(A1130,W$12:AD$60,8)=VLOOKUP(A1129,W$12:AD$60,8),0,VLOOKUP(A1130,W$12:AD$60,8))</f>
        <v>0</v>
      </c>
      <c r="P1130" s="17">
        <f t="shared" ref="P1130:P1193" ca="1" si="354">TRUNC(((N1130-1)*C1130),8)</f>
        <v>0</v>
      </c>
      <c r="Q1130" s="133">
        <f t="shared" ref="Q1130:Q1193" si="355">IF(O1130&gt;0,VLOOKUP(A1130,$W$12:$AB$60,5),0)</f>
        <v>0</v>
      </c>
      <c r="R1130" s="134" t="str">
        <f t="shared" ref="R1130:R1193" si="356">IF(O1129&gt;0,VLOOKUP(O1129,V$12:AF$60,10),R1129)</f>
        <v>J=</v>
      </c>
      <c r="S1130" s="136">
        <f t="shared" ref="S1130:S1193" si="357">IF(O1129&gt;0,VLOOKUP(O1129,V$12:AF$60,11),S1129)</f>
        <v>44396</v>
      </c>
      <c r="T1130" s="135">
        <f t="shared" ref="T1130:T1193" si="358">IF(O1130&gt;0,(P1130+Q1130)*T$9,0)</f>
        <v>0</v>
      </c>
      <c r="U1130" s="12"/>
      <c r="V1130" s="11"/>
      <c r="W1130" s="11"/>
      <c r="X1130" s="12"/>
      <c r="Y1130" s="5"/>
      <c r="Z1130" s="11"/>
      <c r="AA1130" s="12"/>
      <c r="AB1130" s="12"/>
      <c r="AC1130" s="12"/>
      <c r="AD1130" s="11"/>
      <c r="AE1130" s="13"/>
      <c r="AF1130" s="11"/>
      <c r="AG1130" s="11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5"/>
      <c r="DK1130" s="5"/>
      <c r="DL1130" s="5"/>
      <c r="DM1130" s="5"/>
      <c r="DN1130" s="5"/>
      <c r="DO1130" s="5"/>
      <c r="DP1130" s="5"/>
      <c r="DQ1130" s="5"/>
      <c r="DR1130" s="5"/>
      <c r="DS1130" s="5"/>
      <c r="DT1130" s="5"/>
      <c r="DU1130" s="5"/>
      <c r="DV1130" s="5"/>
      <c r="DW1130" s="5"/>
      <c r="DX1130" s="5"/>
      <c r="DY1130" s="5"/>
      <c r="DZ1130" s="5"/>
      <c r="EA1130" s="5"/>
      <c r="EB1130" s="5"/>
      <c r="EC1130" s="5"/>
      <c r="ED1130" s="5"/>
      <c r="EE1130" s="5"/>
      <c r="EF1130" s="5"/>
      <c r="EG1130" s="5"/>
      <c r="EH1130" s="5"/>
      <c r="EI1130" s="5"/>
      <c r="EJ1130" s="5"/>
      <c r="EK1130" s="5"/>
      <c r="EL1130" s="5"/>
      <c r="EM1130" s="5"/>
      <c r="EN1130" s="5"/>
      <c r="EO1130" s="5"/>
      <c r="EP1130" s="5"/>
      <c r="EQ1130" s="5"/>
      <c r="ER1130" s="5"/>
      <c r="ES1130" s="5"/>
      <c r="ET1130" s="5"/>
      <c r="EU1130" s="5"/>
      <c r="EV1130" s="5"/>
      <c r="EW1130" s="5"/>
      <c r="EX1130" s="5"/>
      <c r="EY1130" s="5"/>
      <c r="EZ1130" s="5"/>
      <c r="FA1130" s="5"/>
      <c r="FB1130" s="5"/>
      <c r="FC1130" s="5"/>
      <c r="FD1130" s="5"/>
      <c r="FE1130" s="5"/>
      <c r="FF1130" s="5"/>
      <c r="FG1130" s="5"/>
      <c r="FH1130" s="5"/>
      <c r="FI1130" s="5"/>
      <c r="FJ1130" s="5"/>
      <c r="FK1130" s="5"/>
      <c r="FL1130" s="5"/>
      <c r="FM1130" s="5"/>
      <c r="FN1130" s="5"/>
      <c r="FO1130" s="5"/>
      <c r="FP1130" s="5"/>
      <c r="FQ1130" s="5"/>
      <c r="FR1130" s="5"/>
      <c r="FS1130" s="5"/>
      <c r="FT1130" s="5"/>
      <c r="FU1130" s="5"/>
      <c r="FV1130" s="5"/>
      <c r="FW1130" s="5"/>
      <c r="FX1130" s="5"/>
      <c r="FY1130" s="5"/>
      <c r="FZ1130" s="5"/>
      <c r="GA1130" s="5"/>
      <c r="GB1130" s="5"/>
      <c r="GC1130" s="5"/>
      <c r="GD1130" s="5"/>
      <c r="GE1130" s="5"/>
      <c r="GF1130" s="5"/>
      <c r="GG1130" s="5"/>
    </row>
    <row r="1131" spans="1:189" ht="12.75" x14ac:dyDescent="0.15">
      <c r="A1131" s="127">
        <f t="shared" si="341"/>
        <v>44243</v>
      </c>
      <c r="B1131" s="145" t="str">
        <f t="shared" ca="1" si="343"/>
        <v>n.d</v>
      </c>
      <c r="C1131" s="128">
        <f t="shared" si="344"/>
        <v>0</v>
      </c>
      <c r="D1131" s="129">
        <f ca="1">IF(A1131&lt;$B$1,VLOOKUP(A1131,[1]DI!$A$4:$B$15000,2),0)</f>
        <v>0</v>
      </c>
      <c r="E1131" s="128">
        <f t="shared" ca="1" si="345"/>
        <v>1</v>
      </c>
      <c r="F1131" s="128">
        <f ca="1">(TRUNC(PRODUCT($E$12:$E1130),16))</f>
        <v>1.1269154332837501</v>
      </c>
      <c r="G1131" s="128">
        <f t="shared" ca="1" si="346"/>
        <v>1.1269154332837501</v>
      </c>
      <c r="H1131" s="128">
        <f t="shared" ca="1" si="347"/>
        <v>1</v>
      </c>
      <c r="I1131" s="129">
        <f t="shared" si="342"/>
        <v>0.02</v>
      </c>
      <c r="J1131" s="136">
        <f t="shared" si="348"/>
        <v>44214</v>
      </c>
      <c r="K1131" s="130">
        <f t="shared" si="349"/>
        <v>19</v>
      </c>
      <c r="L1131" s="131">
        <f t="shared" si="350"/>
        <v>20</v>
      </c>
      <c r="M1131" s="132">
        <f t="shared" si="351"/>
        <v>1.001572873</v>
      </c>
      <c r="N1131" s="132">
        <f t="shared" ca="1" si="352"/>
        <v>1.001572873</v>
      </c>
      <c r="O1131" s="131">
        <f t="shared" si="353"/>
        <v>0</v>
      </c>
      <c r="P1131" s="17">
        <f t="shared" ca="1" si="354"/>
        <v>0</v>
      </c>
      <c r="Q1131" s="133">
        <f t="shared" si="355"/>
        <v>0</v>
      </c>
      <c r="R1131" s="134" t="str">
        <f t="shared" si="356"/>
        <v>J=</v>
      </c>
      <c r="S1131" s="136">
        <f t="shared" si="357"/>
        <v>44396</v>
      </c>
      <c r="T1131" s="135">
        <f t="shared" si="358"/>
        <v>0</v>
      </c>
      <c r="U1131" s="12"/>
      <c r="V1131" s="11"/>
      <c r="W1131" s="11"/>
      <c r="X1131" s="12"/>
      <c r="Y1131" s="5"/>
      <c r="Z1131" s="11"/>
      <c r="AA1131" s="12"/>
      <c r="AB1131" s="12"/>
      <c r="AC1131" s="12"/>
      <c r="AD1131" s="11"/>
      <c r="AE1131" s="13"/>
      <c r="AF1131" s="11"/>
      <c r="AG1131" s="11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5"/>
      <c r="DK1131" s="5"/>
      <c r="DL1131" s="5"/>
      <c r="DM1131" s="5"/>
      <c r="DN1131" s="5"/>
      <c r="DO1131" s="5"/>
      <c r="DP1131" s="5"/>
      <c r="DQ1131" s="5"/>
      <c r="DR1131" s="5"/>
      <c r="DS1131" s="5"/>
      <c r="DT1131" s="5"/>
      <c r="DU1131" s="5"/>
      <c r="DV1131" s="5"/>
      <c r="DW1131" s="5"/>
      <c r="DX1131" s="5"/>
      <c r="DY1131" s="5"/>
      <c r="DZ1131" s="5"/>
      <c r="EA1131" s="5"/>
      <c r="EB1131" s="5"/>
      <c r="EC1131" s="5"/>
      <c r="ED1131" s="5"/>
      <c r="EE1131" s="5"/>
      <c r="EF1131" s="5"/>
      <c r="EG1131" s="5"/>
      <c r="EH1131" s="5"/>
      <c r="EI1131" s="5"/>
      <c r="EJ1131" s="5"/>
      <c r="EK1131" s="5"/>
      <c r="EL1131" s="5"/>
      <c r="EM1131" s="5"/>
      <c r="EN1131" s="5"/>
      <c r="EO1131" s="5"/>
      <c r="EP1131" s="5"/>
      <c r="EQ1131" s="5"/>
      <c r="ER1131" s="5"/>
      <c r="ES1131" s="5"/>
      <c r="ET1131" s="5"/>
      <c r="EU1131" s="5"/>
      <c r="EV1131" s="5"/>
      <c r="EW1131" s="5"/>
      <c r="EX1131" s="5"/>
      <c r="EY1131" s="5"/>
      <c r="EZ1131" s="5"/>
      <c r="FA1131" s="5"/>
      <c r="FB1131" s="5"/>
      <c r="FC1131" s="5"/>
      <c r="FD1131" s="5"/>
      <c r="FE1131" s="5"/>
      <c r="FF1131" s="5"/>
      <c r="FG1131" s="5"/>
      <c r="FH1131" s="5"/>
      <c r="FI1131" s="5"/>
      <c r="FJ1131" s="5"/>
      <c r="FK1131" s="5"/>
      <c r="FL1131" s="5"/>
      <c r="FM1131" s="5"/>
      <c r="FN1131" s="5"/>
      <c r="FO1131" s="5"/>
      <c r="FP1131" s="5"/>
      <c r="FQ1131" s="5"/>
      <c r="FR1131" s="5"/>
      <c r="FS1131" s="5"/>
      <c r="FT1131" s="5"/>
      <c r="FU1131" s="5"/>
      <c r="FV1131" s="5"/>
      <c r="FW1131" s="5"/>
      <c r="FX1131" s="5"/>
      <c r="FY1131" s="5"/>
      <c r="FZ1131" s="5"/>
      <c r="GA1131" s="5"/>
      <c r="GB1131" s="5"/>
      <c r="GC1131" s="5"/>
      <c r="GD1131" s="5"/>
      <c r="GE1131" s="5"/>
      <c r="GF1131" s="5"/>
      <c r="GG1131" s="5"/>
    </row>
    <row r="1132" spans="1:189" ht="12.75" x14ac:dyDescent="0.15">
      <c r="A1132" s="127">
        <f t="shared" si="341"/>
        <v>44244</v>
      </c>
      <c r="B1132" s="145" t="str">
        <f t="shared" ca="1" si="343"/>
        <v>n.d</v>
      </c>
      <c r="C1132" s="128">
        <f t="shared" si="344"/>
        <v>0</v>
      </c>
      <c r="D1132" s="129">
        <f ca="1">IF(A1132&lt;$B$1,VLOOKUP(A1132,[1]DI!$A$4:$B$15000,2),0)</f>
        <v>0</v>
      </c>
      <c r="E1132" s="128">
        <f t="shared" ca="1" si="345"/>
        <v>1</v>
      </c>
      <c r="F1132" s="128">
        <f ca="1">(TRUNC(PRODUCT($E$12:$E1131),16))</f>
        <v>1.1269154332837501</v>
      </c>
      <c r="G1132" s="128">
        <f t="shared" ca="1" si="346"/>
        <v>1.1269154332837501</v>
      </c>
      <c r="H1132" s="128">
        <f t="shared" ca="1" si="347"/>
        <v>1</v>
      </c>
      <c r="I1132" s="129">
        <f t="shared" si="342"/>
        <v>0.02</v>
      </c>
      <c r="J1132" s="136">
        <f t="shared" si="348"/>
        <v>44214</v>
      </c>
      <c r="K1132" s="130">
        <f t="shared" si="349"/>
        <v>20</v>
      </c>
      <c r="L1132" s="131">
        <f t="shared" si="350"/>
        <v>20</v>
      </c>
      <c r="M1132" s="132">
        <f t="shared" si="351"/>
        <v>1.001572873</v>
      </c>
      <c r="N1132" s="132">
        <f t="shared" ca="1" si="352"/>
        <v>1.001572873</v>
      </c>
      <c r="O1132" s="131">
        <f t="shared" si="353"/>
        <v>0</v>
      </c>
      <c r="P1132" s="17">
        <f t="shared" ca="1" si="354"/>
        <v>0</v>
      </c>
      <c r="Q1132" s="133">
        <f t="shared" si="355"/>
        <v>0</v>
      </c>
      <c r="R1132" s="134" t="str">
        <f t="shared" si="356"/>
        <v>J=</v>
      </c>
      <c r="S1132" s="136">
        <f t="shared" si="357"/>
        <v>44396</v>
      </c>
      <c r="T1132" s="135">
        <f t="shared" si="358"/>
        <v>0</v>
      </c>
      <c r="U1132" s="12"/>
      <c r="V1132" s="11"/>
      <c r="W1132" s="11"/>
      <c r="X1132" s="12"/>
      <c r="Y1132" s="5"/>
      <c r="Z1132" s="11"/>
      <c r="AA1132" s="12"/>
      <c r="AB1132" s="12"/>
      <c r="AC1132" s="12"/>
      <c r="AD1132" s="11"/>
      <c r="AE1132" s="13"/>
      <c r="AF1132" s="11"/>
      <c r="AG1132" s="11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5"/>
      <c r="DK1132" s="5"/>
      <c r="DL1132" s="5"/>
      <c r="DM1132" s="5"/>
      <c r="DN1132" s="5"/>
      <c r="DO1132" s="5"/>
      <c r="DP1132" s="5"/>
      <c r="DQ1132" s="5"/>
      <c r="DR1132" s="5"/>
      <c r="DS1132" s="5"/>
      <c r="DT1132" s="5"/>
      <c r="DU1132" s="5"/>
      <c r="DV1132" s="5"/>
      <c r="DW1132" s="5"/>
      <c r="DX1132" s="5"/>
      <c r="DY1132" s="5"/>
      <c r="DZ1132" s="5"/>
      <c r="EA1132" s="5"/>
      <c r="EB1132" s="5"/>
      <c r="EC1132" s="5"/>
      <c r="ED1132" s="5"/>
      <c r="EE1132" s="5"/>
      <c r="EF1132" s="5"/>
      <c r="EG1132" s="5"/>
      <c r="EH1132" s="5"/>
      <c r="EI1132" s="5"/>
      <c r="EJ1132" s="5"/>
      <c r="EK1132" s="5"/>
      <c r="EL1132" s="5"/>
      <c r="EM1132" s="5"/>
      <c r="EN1132" s="5"/>
      <c r="EO1132" s="5"/>
      <c r="EP1132" s="5"/>
      <c r="EQ1132" s="5"/>
      <c r="ER1132" s="5"/>
      <c r="ES1132" s="5"/>
      <c r="ET1132" s="5"/>
      <c r="EU1132" s="5"/>
      <c r="EV1132" s="5"/>
      <c r="EW1132" s="5"/>
      <c r="EX1132" s="5"/>
      <c r="EY1132" s="5"/>
      <c r="EZ1132" s="5"/>
      <c r="FA1132" s="5"/>
      <c r="FB1132" s="5"/>
      <c r="FC1132" s="5"/>
      <c r="FD1132" s="5"/>
      <c r="FE1132" s="5"/>
      <c r="FF1132" s="5"/>
      <c r="FG1132" s="5"/>
      <c r="FH1132" s="5"/>
      <c r="FI1132" s="5"/>
      <c r="FJ1132" s="5"/>
      <c r="FK1132" s="5"/>
      <c r="FL1132" s="5"/>
      <c r="FM1132" s="5"/>
      <c r="FN1132" s="5"/>
      <c r="FO1132" s="5"/>
      <c r="FP1132" s="5"/>
      <c r="FQ1132" s="5"/>
      <c r="FR1132" s="5"/>
      <c r="FS1132" s="5"/>
      <c r="FT1132" s="5"/>
      <c r="FU1132" s="5"/>
      <c r="FV1132" s="5"/>
      <c r="FW1132" s="5"/>
      <c r="FX1132" s="5"/>
      <c r="FY1132" s="5"/>
      <c r="FZ1132" s="5"/>
      <c r="GA1132" s="5"/>
      <c r="GB1132" s="5"/>
      <c r="GC1132" s="5"/>
      <c r="GD1132" s="5"/>
      <c r="GE1132" s="5"/>
      <c r="GF1132" s="5"/>
      <c r="GG1132" s="5"/>
    </row>
    <row r="1133" spans="1:189" ht="12.75" x14ac:dyDescent="0.15">
      <c r="A1133" s="127">
        <f t="shared" si="341"/>
        <v>44245</v>
      </c>
      <c r="B1133" s="145" t="str">
        <f t="shared" ca="1" si="343"/>
        <v>n.d</v>
      </c>
      <c r="C1133" s="128">
        <f t="shared" si="344"/>
        <v>0</v>
      </c>
      <c r="D1133" s="129">
        <f ca="1">IF(A1133&lt;$B$1,VLOOKUP(A1133,[1]DI!$A$4:$B$15000,2),0)</f>
        <v>0</v>
      </c>
      <c r="E1133" s="128">
        <f t="shared" ca="1" si="345"/>
        <v>1</v>
      </c>
      <c r="F1133" s="128">
        <f ca="1">(TRUNC(PRODUCT($E$12:$E1132),16))</f>
        <v>1.1269154332837501</v>
      </c>
      <c r="G1133" s="128">
        <f t="shared" ca="1" si="346"/>
        <v>1.1269154332837501</v>
      </c>
      <c r="H1133" s="128">
        <f t="shared" ca="1" si="347"/>
        <v>1</v>
      </c>
      <c r="I1133" s="129">
        <f t="shared" si="342"/>
        <v>0.02</v>
      </c>
      <c r="J1133" s="136">
        <f t="shared" si="348"/>
        <v>44214</v>
      </c>
      <c r="K1133" s="130">
        <f t="shared" si="349"/>
        <v>21</v>
      </c>
      <c r="L1133" s="131">
        <f t="shared" si="350"/>
        <v>21</v>
      </c>
      <c r="M1133" s="132">
        <f t="shared" si="351"/>
        <v>1.001651581</v>
      </c>
      <c r="N1133" s="132">
        <f t="shared" ca="1" si="352"/>
        <v>1.001651581</v>
      </c>
      <c r="O1133" s="131">
        <f t="shared" si="353"/>
        <v>0</v>
      </c>
      <c r="P1133" s="17">
        <f t="shared" ca="1" si="354"/>
        <v>0</v>
      </c>
      <c r="Q1133" s="133">
        <f t="shared" si="355"/>
        <v>0</v>
      </c>
      <c r="R1133" s="134" t="str">
        <f t="shared" si="356"/>
        <v>J=</v>
      </c>
      <c r="S1133" s="136">
        <f t="shared" si="357"/>
        <v>44396</v>
      </c>
      <c r="T1133" s="135">
        <f t="shared" si="358"/>
        <v>0</v>
      </c>
      <c r="U1133" s="12"/>
      <c r="V1133" s="11"/>
      <c r="W1133" s="11"/>
      <c r="X1133" s="12"/>
      <c r="Y1133" s="5"/>
      <c r="Z1133" s="11"/>
      <c r="AA1133" s="12"/>
      <c r="AB1133" s="12"/>
      <c r="AC1133" s="12"/>
      <c r="AD1133" s="11"/>
      <c r="AE1133" s="13"/>
      <c r="AF1133" s="11"/>
      <c r="AG1133" s="11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5"/>
      <c r="DK1133" s="5"/>
      <c r="DL1133" s="5"/>
      <c r="DM1133" s="5"/>
      <c r="DN1133" s="5"/>
      <c r="DO1133" s="5"/>
      <c r="DP1133" s="5"/>
      <c r="DQ1133" s="5"/>
      <c r="DR1133" s="5"/>
      <c r="DS1133" s="5"/>
      <c r="DT1133" s="5"/>
      <c r="DU1133" s="5"/>
      <c r="DV1133" s="5"/>
      <c r="DW1133" s="5"/>
      <c r="DX1133" s="5"/>
      <c r="DY1133" s="5"/>
      <c r="DZ1133" s="5"/>
      <c r="EA1133" s="5"/>
      <c r="EB1133" s="5"/>
      <c r="EC1133" s="5"/>
      <c r="ED1133" s="5"/>
      <c r="EE1133" s="5"/>
      <c r="EF1133" s="5"/>
      <c r="EG1133" s="5"/>
      <c r="EH1133" s="5"/>
      <c r="EI1133" s="5"/>
      <c r="EJ1133" s="5"/>
      <c r="EK1133" s="5"/>
      <c r="EL1133" s="5"/>
      <c r="EM1133" s="5"/>
      <c r="EN1133" s="5"/>
      <c r="EO1133" s="5"/>
      <c r="EP1133" s="5"/>
      <c r="EQ1133" s="5"/>
      <c r="ER1133" s="5"/>
      <c r="ES1133" s="5"/>
      <c r="ET1133" s="5"/>
      <c r="EU1133" s="5"/>
      <c r="EV1133" s="5"/>
      <c r="EW1133" s="5"/>
      <c r="EX1133" s="5"/>
      <c r="EY1133" s="5"/>
      <c r="EZ1133" s="5"/>
      <c r="FA1133" s="5"/>
      <c r="FB1133" s="5"/>
      <c r="FC1133" s="5"/>
      <c r="FD1133" s="5"/>
      <c r="FE1133" s="5"/>
      <c r="FF1133" s="5"/>
      <c r="FG1133" s="5"/>
      <c r="FH1133" s="5"/>
      <c r="FI1133" s="5"/>
      <c r="FJ1133" s="5"/>
      <c r="FK1133" s="5"/>
      <c r="FL1133" s="5"/>
      <c r="FM1133" s="5"/>
      <c r="FN1133" s="5"/>
      <c r="FO1133" s="5"/>
      <c r="FP1133" s="5"/>
      <c r="FQ1133" s="5"/>
      <c r="FR1133" s="5"/>
      <c r="FS1133" s="5"/>
      <c r="FT1133" s="5"/>
      <c r="FU1133" s="5"/>
      <c r="FV1133" s="5"/>
      <c r="FW1133" s="5"/>
      <c r="FX1133" s="5"/>
      <c r="FY1133" s="5"/>
      <c r="FZ1133" s="5"/>
      <c r="GA1133" s="5"/>
      <c r="GB1133" s="5"/>
      <c r="GC1133" s="5"/>
      <c r="GD1133" s="5"/>
      <c r="GE1133" s="5"/>
      <c r="GF1133" s="5"/>
      <c r="GG1133" s="5"/>
    </row>
    <row r="1134" spans="1:189" ht="12.75" x14ac:dyDescent="0.15">
      <c r="A1134" s="127">
        <f t="shared" si="341"/>
        <v>44246</v>
      </c>
      <c r="B1134" s="145" t="str">
        <f t="shared" ca="1" si="343"/>
        <v>n.d</v>
      </c>
      <c r="C1134" s="128">
        <f t="shared" si="344"/>
        <v>0</v>
      </c>
      <c r="D1134" s="129">
        <f ca="1">IF(A1134&lt;$B$1,VLOOKUP(A1134,[1]DI!$A$4:$B$15000,2),0)</f>
        <v>0</v>
      </c>
      <c r="E1134" s="128">
        <f t="shared" ca="1" si="345"/>
        <v>1</v>
      </c>
      <c r="F1134" s="128">
        <f ca="1">(TRUNC(PRODUCT($E$12:$E1133),16))</f>
        <v>1.1269154332837501</v>
      </c>
      <c r="G1134" s="128">
        <f t="shared" ca="1" si="346"/>
        <v>1.1269154332837501</v>
      </c>
      <c r="H1134" s="128">
        <f t="shared" ca="1" si="347"/>
        <v>1</v>
      </c>
      <c r="I1134" s="129">
        <f t="shared" si="342"/>
        <v>0.02</v>
      </c>
      <c r="J1134" s="136">
        <f t="shared" si="348"/>
        <v>44214</v>
      </c>
      <c r="K1134" s="130">
        <f t="shared" si="349"/>
        <v>22</v>
      </c>
      <c r="L1134" s="131">
        <f t="shared" si="350"/>
        <v>22</v>
      </c>
      <c r="M1134" s="132">
        <f t="shared" si="351"/>
        <v>1.0017302960000001</v>
      </c>
      <c r="N1134" s="132">
        <f t="shared" ca="1" si="352"/>
        <v>1.0017302960000001</v>
      </c>
      <c r="O1134" s="131">
        <f t="shared" si="353"/>
        <v>0</v>
      </c>
      <c r="P1134" s="17">
        <f t="shared" ca="1" si="354"/>
        <v>0</v>
      </c>
      <c r="Q1134" s="133">
        <f t="shared" si="355"/>
        <v>0</v>
      </c>
      <c r="R1134" s="134" t="str">
        <f t="shared" si="356"/>
        <v>J=</v>
      </c>
      <c r="S1134" s="136">
        <f t="shared" si="357"/>
        <v>44396</v>
      </c>
      <c r="T1134" s="135">
        <f t="shared" si="358"/>
        <v>0</v>
      </c>
      <c r="U1134" s="12"/>
      <c r="V1134" s="11"/>
      <c r="W1134" s="11"/>
      <c r="X1134" s="12"/>
      <c r="Y1134" s="5"/>
      <c r="Z1134" s="11"/>
      <c r="AA1134" s="12"/>
      <c r="AB1134" s="12"/>
      <c r="AC1134" s="12"/>
      <c r="AD1134" s="11"/>
      <c r="AE1134" s="13"/>
      <c r="AF1134" s="11"/>
      <c r="AG1134" s="11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5"/>
      <c r="DK1134" s="5"/>
      <c r="DL1134" s="5"/>
      <c r="DM1134" s="5"/>
      <c r="DN1134" s="5"/>
      <c r="DO1134" s="5"/>
      <c r="DP1134" s="5"/>
      <c r="DQ1134" s="5"/>
      <c r="DR1134" s="5"/>
      <c r="DS1134" s="5"/>
      <c r="DT1134" s="5"/>
      <c r="DU1134" s="5"/>
      <c r="DV1134" s="5"/>
      <c r="DW1134" s="5"/>
      <c r="DX1134" s="5"/>
      <c r="DY1134" s="5"/>
      <c r="DZ1134" s="5"/>
      <c r="EA1134" s="5"/>
      <c r="EB1134" s="5"/>
      <c r="EC1134" s="5"/>
      <c r="ED1134" s="5"/>
      <c r="EE1134" s="5"/>
      <c r="EF1134" s="5"/>
      <c r="EG1134" s="5"/>
      <c r="EH1134" s="5"/>
      <c r="EI1134" s="5"/>
      <c r="EJ1134" s="5"/>
      <c r="EK1134" s="5"/>
      <c r="EL1134" s="5"/>
      <c r="EM1134" s="5"/>
      <c r="EN1134" s="5"/>
      <c r="EO1134" s="5"/>
      <c r="EP1134" s="5"/>
      <c r="EQ1134" s="5"/>
      <c r="ER1134" s="5"/>
      <c r="ES1134" s="5"/>
      <c r="ET1134" s="5"/>
      <c r="EU1134" s="5"/>
      <c r="EV1134" s="5"/>
      <c r="EW1134" s="5"/>
      <c r="EX1134" s="5"/>
      <c r="EY1134" s="5"/>
      <c r="EZ1134" s="5"/>
      <c r="FA1134" s="5"/>
      <c r="FB1134" s="5"/>
      <c r="FC1134" s="5"/>
      <c r="FD1134" s="5"/>
      <c r="FE1134" s="5"/>
      <c r="FF1134" s="5"/>
      <c r="FG1134" s="5"/>
      <c r="FH1134" s="5"/>
      <c r="FI1134" s="5"/>
      <c r="FJ1134" s="5"/>
      <c r="FK1134" s="5"/>
      <c r="FL1134" s="5"/>
      <c r="FM1134" s="5"/>
      <c r="FN1134" s="5"/>
      <c r="FO1134" s="5"/>
      <c r="FP1134" s="5"/>
      <c r="FQ1134" s="5"/>
      <c r="FR1134" s="5"/>
      <c r="FS1134" s="5"/>
      <c r="FT1134" s="5"/>
      <c r="FU1134" s="5"/>
      <c r="FV1134" s="5"/>
      <c r="FW1134" s="5"/>
      <c r="FX1134" s="5"/>
      <c r="FY1134" s="5"/>
      <c r="FZ1134" s="5"/>
      <c r="GA1134" s="5"/>
      <c r="GB1134" s="5"/>
      <c r="GC1134" s="5"/>
      <c r="GD1134" s="5"/>
      <c r="GE1134" s="5"/>
      <c r="GF1134" s="5"/>
      <c r="GG1134" s="5"/>
    </row>
    <row r="1135" spans="1:189" ht="12.75" x14ac:dyDescent="0.15">
      <c r="A1135" s="127">
        <f t="shared" si="341"/>
        <v>44247</v>
      </c>
      <c r="B1135" s="145" t="str">
        <f t="shared" ca="1" si="343"/>
        <v>n.d</v>
      </c>
      <c r="C1135" s="128">
        <f t="shared" si="344"/>
        <v>0</v>
      </c>
      <c r="D1135" s="129">
        <f ca="1">IF(A1135&lt;$B$1,VLOOKUP(A1135,[1]DI!$A$4:$B$15000,2),0)</f>
        <v>0</v>
      </c>
      <c r="E1135" s="128">
        <f t="shared" ca="1" si="345"/>
        <v>1</v>
      </c>
      <c r="F1135" s="128">
        <f ca="1">(TRUNC(PRODUCT($E$12:$E1134),16))</f>
        <v>1.1269154332837501</v>
      </c>
      <c r="G1135" s="128">
        <f t="shared" ca="1" si="346"/>
        <v>1.1269154332837501</v>
      </c>
      <c r="H1135" s="128">
        <f t="shared" ca="1" si="347"/>
        <v>1</v>
      </c>
      <c r="I1135" s="129">
        <f t="shared" si="342"/>
        <v>0.02</v>
      </c>
      <c r="J1135" s="136">
        <f t="shared" si="348"/>
        <v>44214</v>
      </c>
      <c r="K1135" s="130">
        <f t="shared" si="349"/>
        <v>22</v>
      </c>
      <c r="L1135" s="131">
        <f t="shared" si="350"/>
        <v>23</v>
      </c>
      <c r="M1135" s="132">
        <f t="shared" si="351"/>
        <v>1.001809017</v>
      </c>
      <c r="N1135" s="132">
        <f t="shared" ca="1" si="352"/>
        <v>1.001809017</v>
      </c>
      <c r="O1135" s="131">
        <f t="shared" si="353"/>
        <v>0</v>
      </c>
      <c r="P1135" s="17">
        <f t="shared" ca="1" si="354"/>
        <v>0</v>
      </c>
      <c r="Q1135" s="133">
        <f t="shared" si="355"/>
        <v>0</v>
      </c>
      <c r="R1135" s="134" t="str">
        <f t="shared" si="356"/>
        <v>J=</v>
      </c>
      <c r="S1135" s="136">
        <f t="shared" si="357"/>
        <v>44396</v>
      </c>
      <c r="T1135" s="135">
        <f t="shared" si="358"/>
        <v>0</v>
      </c>
      <c r="U1135" s="12"/>
      <c r="V1135" s="11"/>
      <c r="W1135" s="11"/>
      <c r="X1135" s="12"/>
      <c r="Y1135" s="5"/>
      <c r="Z1135" s="11"/>
      <c r="AA1135" s="12"/>
      <c r="AB1135" s="12"/>
      <c r="AC1135" s="12"/>
      <c r="AD1135" s="11"/>
      <c r="AE1135" s="13"/>
      <c r="AF1135" s="11"/>
      <c r="AG1135" s="11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5"/>
      <c r="DK1135" s="5"/>
      <c r="DL1135" s="5"/>
      <c r="DM1135" s="5"/>
      <c r="DN1135" s="5"/>
      <c r="DO1135" s="5"/>
      <c r="DP1135" s="5"/>
      <c r="DQ1135" s="5"/>
      <c r="DR1135" s="5"/>
      <c r="DS1135" s="5"/>
      <c r="DT1135" s="5"/>
      <c r="DU1135" s="5"/>
      <c r="DV1135" s="5"/>
      <c r="DW1135" s="5"/>
      <c r="DX1135" s="5"/>
      <c r="DY1135" s="5"/>
      <c r="DZ1135" s="5"/>
      <c r="EA1135" s="5"/>
      <c r="EB1135" s="5"/>
      <c r="EC1135" s="5"/>
      <c r="ED1135" s="5"/>
      <c r="EE1135" s="5"/>
      <c r="EF1135" s="5"/>
      <c r="EG1135" s="5"/>
      <c r="EH1135" s="5"/>
      <c r="EI1135" s="5"/>
      <c r="EJ1135" s="5"/>
      <c r="EK1135" s="5"/>
      <c r="EL1135" s="5"/>
      <c r="EM1135" s="5"/>
      <c r="EN1135" s="5"/>
      <c r="EO1135" s="5"/>
      <c r="EP1135" s="5"/>
      <c r="EQ1135" s="5"/>
      <c r="ER1135" s="5"/>
      <c r="ES1135" s="5"/>
      <c r="ET1135" s="5"/>
      <c r="EU1135" s="5"/>
      <c r="EV1135" s="5"/>
      <c r="EW1135" s="5"/>
      <c r="EX1135" s="5"/>
      <c r="EY1135" s="5"/>
      <c r="EZ1135" s="5"/>
      <c r="FA1135" s="5"/>
      <c r="FB1135" s="5"/>
      <c r="FC1135" s="5"/>
      <c r="FD1135" s="5"/>
      <c r="FE1135" s="5"/>
      <c r="FF1135" s="5"/>
      <c r="FG1135" s="5"/>
      <c r="FH1135" s="5"/>
      <c r="FI1135" s="5"/>
      <c r="FJ1135" s="5"/>
      <c r="FK1135" s="5"/>
      <c r="FL1135" s="5"/>
      <c r="FM1135" s="5"/>
      <c r="FN1135" s="5"/>
      <c r="FO1135" s="5"/>
      <c r="FP1135" s="5"/>
      <c r="FQ1135" s="5"/>
      <c r="FR1135" s="5"/>
      <c r="FS1135" s="5"/>
      <c r="FT1135" s="5"/>
      <c r="FU1135" s="5"/>
      <c r="FV1135" s="5"/>
      <c r="FW1135" s="5"/>
      <c r="FX1135" s="5"/>
      <c r="FY1135" s="5"/>
      <c r="FZ1135" s="5"/>
      <c r="GA1135" s="5"/>
      <c r="GB1135" s="5"/>
      <c r="GC1135" s="5"/>
      <c r="GD1135" s="5"/>
      <c r="GE1135" s="5"/>
      <c r="GF1135" s="5"/>
      <c r="GG1135" s="5"/>
    </row>
    <row r="1136" spans="1:189" ht="12.75" x14ac:dyDescent="0.15">
      <c r="A1136" s="127">
        <f t="shared" si="341"/>
        <v>44248</v>
      </c>
      <c r="B1136" s="145" t="str">
        <f t="shared" ca="1" si="343"/>
        <v>n.d</v>
      </c>
      <c r="C1136" s="128">
        <f t="shared" si="344"/>
        <v>0</v>
      </c>
      <c r="D1136" s="129">
        <f ca="1">IF(A1136&lt;$B$1,VLOOKUP(A1136,[1]DI!$A$4:$B$15000,2),0)</f>
        <v>0</v>
      </c>
      <c r="E1136" s="128">
        <f t="shared" ca="1" si="345"/>
        <v>1</v>
      </c>
      <c r="F1136" s="128">
        <f ca="1">(TRUNC(PRODUCT($E$12:$E1135),16))</f>
        <v>1.1269154332837501</v>
      </c>
      <c r="G1136" s="128">
        <f t="shared" ca="1" si="346"/>
        <v>1.1269154332837501</v>
      </c>
      <c r="H1136" s="128">
        <f t="shared" ca="1" si="347"/>
        <v>1</v>
      </c>
      <c r="I1136" s="129">
        <f t="shared" si="342"/>
        <v>0.02</v>
      </c>
      <c r="J1136" s="136">
        <f t="shared" si="348"/>
        <v>44214</v>
      </c>
      <c r="K1136" s="130">
        <f t="shared" si="349"/>
        <v>22</v>
      </c>
      <c r="L1136" s="131">
        <f t="shared" si="350"/>
        <v>23</v>
      </c>
      <c r="M1136" s="132">
        <f t="shared" si="351"/>
        <v>1.001809017</v>
      </c>
      <c r="N1136" s="132">
        <f t="shared" ca="1" si="352"/>
        <v>1.001809017</v>
      </c>
      <c r="O1136" s="131">
        <f t="shared" si="353"/>
        <v>0</v>
      </c>
      <c r="P1136" s="17">
        <f t="shared" ca="1" si="354"/>
        <v>0</v>
      </c>
      <c r="Q1136" s="133">
        <f t="shared" si="355"/>
        <v>0</v>
      </c>
      <c r="R1136" s="134" t="str">
        <f t="shared" si="356"/>
        <v>J=</v>
      </c>
      <c r="S1136" s="136">
        <f t="shared" si="357"/>
        <v>44396</v>
      </c>
      <c r="T1136" s="135">
        <f t="shared" si="358"/>
        <v>0</v>
      </c>
      <c r="U1136" s="12"/>
      <c r="V1136" s="11"/>
      <c r="W1136" s="11"/>
      <c r="X1136" s="12"/>
      <c r="Y1136" s="5"/>
      <c r="Z1136" s="11"/>
      <c r="AA1136" s="12"/>
      <c r="AB1136" s="12"/>
      <c r="AC1136" s="12"/>
      <c r="AD1136" s="11"/>
      <c r="AE1136" s="13"/>
      <c r="AF1136" s="11"/>
      <c r="AG1136" s="11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5"/>
      <c r="DK1136" s="5"/>
      <c r="DL1136" s="5"/>
      <c r="DM1136" s="5"/>
      <c r="DN1136" s="5"/>
      <c r="DO1136" s="5"/>
      <c r="DP1136" s="5"/>
      <c r="DQ1136" s="5"/>
      <c r="DR1136" s="5"/>
      <c r="DS1136" s="5"/>
      <c r="DT1136" s="5"/>
      <c r="DU1136" s="5"/>
      <c r="DV1136" s="5"/>
      <c r="DW1136" s="5"/>
      <c r="DX1136" s="5"/>
      <c r="DY1136" s="5"/>
      <c r="DZ1136" s="5"/>
      <c r="EA1136" s="5"/>
      <c r="EB1136" s="5"/>
      <c r="EC1136" s="5"/>
      <c r="ED1136" s="5"/>
      <c r="EE1136" s="5"/>
      <c r="EF1136" s="5"/>
      <c r="EG1136" s="5"/>
      <c r="EH1136" s="5"/>
      <c r="EI1136" s="5"/>
      <c r="EJ1136" s="5"/>
      <c r="EK1136" s="5"/>
      <c r="EL1136" s="5"/>
      <c r="EM1136" s="5"/>
      <c r="EN1136" s="5"/>
      <c r="EO1136" s="5"/>
      <c r="EP1136" s="5"/>
      <c r="EQ1136" s="5"/>
      <c r="ER1136" s="5"/>
      <c r="ES1136" s="5"/>
      <c r="ET1136" s="5"/>
      <c r="EU1136" s="5"/>
      <c r="EV1136" s="5"/>
      <c r="EW1136" s="5"/>
      <c r="EX1136" s="5"/>
      <c r="EY1136" s="5"/>
      <c r="EZ1136" s="5"/>
      <c r="FA1136" s="5"/>
      <c r="FB1136" s="5"/>
      <c r="FC1136" s="5"/>
      <c r="FD1136" s="5"/>
      <c r="FE1136" s="5"/>
      <c r="FF1136" s="5"/>
      <c r="FG1136" s="5"/>
      <c r="FH1136" s="5"/>
      <c r="FI1136" s="5"/>
      <c r="FJ1136" s="5"/>
      <c r="FK1136" s="5"/>
      <c r="FL1136" s="5"/>
      <c r="FM1136" s="5"/>
      <c r="FN1136" s="5"/>
      <c r="FO1136" s="5"/>
      <c r="FP1136" s="5"/>
      <c r="FQ1136" s="5"/>
      <c r="FR1136" s="5"/>
      <c r="FS1136" s="5"/>
      <c r="FT1136" s="5"/>
      <c r="FU1136" s="5"/>
      <c r="FV1136" s="5"/>
      <c r="FW1136" s="5"/>
      <c r="FX1136" s="5"/>
      <c r="FY1136" s="5"/>
      <c r="FZ1136" s="5"/>
      <c r="GA1136" s="5"/>
      <c r="GB1136" s="5"/>
      <c r="GC1136" s="5"/>
      <c r="GD1136" s="5"/>
      <c r="GE1136" s="5"/>
      <c r="GF1136" s="5"/>
      <c r="GG1136" s="5"/>
    </row>
    <row r="1137" spans="1:189" ht="12.75" x14ac:dyDescent="0.15">
      <c r="A1137" s="127">
        <f t="shared" si="341"/>
        <v>44249</v>
      </c>
      <c r="B1137" s="145" t="str">
        <f t="shared" ca="1" si="343"/>
        <v>n.d</v>
      </c>
      <c r="C1137" s="128">
        <f t="shared" si="344"/>
        <v>0</v>
      </c>
      <c r="D1137" s="129">
        <f ca="1">IF(A1137&lt;$B$1,VLOOKUP(A1137,[1]DI!$A$4:$B$15000,2),0)</f>
        <v>0</v>
      </c>
      <c r="E1137" s="128">
        <f t="shared" ca="1" si="345"/>
        <v>1</v>
      </c>
      <c r="F1137" s="128">
        <f ca="1">(TRUNC(PRODUCT($E$12:$E1136),16))</f>
        <v>1.1269154332837501</v>
      </c>
      <c r="G1137" s="128">
        <f t="shared" ca="1" si="346"/>
        <v>1.1269154332837501</v>
      </c>
      <c r="H1137" s="128">
        <f t="shared" ca="1" si="347"/>
        <v>1</v>
      </c>
      <c r="I1137" s="129">
        <f t="shared" si="342"/>
        <v>0.02</v>
      </c>
      <c r="J1137" s="136">
        <f t="shared" si="348"/>
        <v>44214</v>
      </c>
      <c r="K1137" s="130">
        <f t="shared" si="349"/>
        <v>23</v>
      </c>
      <c r="L1137" s="131">
        <f t="shared" si="350"/>
        <v>23</v>
      </c>
      <c r="M1137" s="132">
        <f t="shared" si="351"/>
        <v>1.001809017</v>
      </c>
      <c r="N1137" s="132">
        <f t="shared" ca="1" si="352"/>
        <v>1.001809017</v>
      </c>
      <c r="O1137" s="131">
        <f t="shared" si="353"/>
        <v>0</v>
      </c>
      <c r="P1137" s="17">
        <f t="shared" ca="1" si="354"/>
        <v>0</v>
      </c>
      <c r="Q1137" s="133">
        <f t="shared" si="355"/>
        <v>0</v>
      </c>
      <c r="R1137" s="134" t="str">
        <f t="shared" si="356"/>
        <v>J=</v>
      </c>
      <c r="S1137" s="136">
        <f t="shared" si="357"/>
        <v>44396</v>
      </c>
      <c r="T1137" s="135">
        <f t="shared" si="358"/>
        <v>0</v>
      </c>
      <c r="U1137" s="12"/>
      <c r="V1137" s="11"/>
      <c r="W1137" s="11"/>
      <c r="X1137" s="12"/>
      <c r="Y1137" s="5"/>
      <c r="Z1137" s="11"/>
      <c r="AA1137" s="12"/>
      <c r="AB1137" s="12"/>
      <c r="AC1137" s="12"/>
      <c r="AD1137" s="11"/>
      <c r="AE1137" s="13"/>
      <c r="AF1137" s="11"/>
      <c r="AG1137" s="11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5"/>
      <c r="DK1137" s="5"/>
      <c r="DL1137" s="5"/>
      <c r="DM1137" s="5"/>
      <c r="DN1137" s="5"/>
      <c r="DO1137" s="5"/>
      <c r="DP1137" s="5"/>
      <c r="DQ1137" s="5"/>
      <c r="DR1137" s="5"/>
      <c r="DS1137" s="5"/>
      <c r="DT1137" s="5"/>
      <c r="DU1137" s="5"/>
      <c r="DV1137" s="5"/>
      <c r="DW1137" s="5"/>
      <c r="DX1137" s="5"/>
      <c r="DY1137" s="5"/>
      <c r="DZ1137" s="5"/>
      <c r="EA1137" s="5"/>
      <c r="EB1137" s="5"/>
      <c r="EC1137" s="5"/>
      <c r="ED1137" s="5"/>
      <c r="EE1137" s="5"/>
      <c r="EF1137" s="5"/>
      <c r="EG1137" s="5"/>
      <c r="EH1137" s="5"/>
      <c r="EI1137" s="5"/>
      <c r="EJ1137" s="5"/>
      <c r="EK1137" s="5"/>
      <c r="EL1137" s="5"/>
      <c r="EM1137" s="5"/>
      <c r="EN1137" s="5"/>
      <c r="EO1137" s="5"/>
      <c r="EP1137" s="5"/>
      <c r="EQ1137" s="5"/>
      <c r="ER1137" s="5"/>
      <c r="ES1137" s="5"/>
      <c r="ET1137" s="5"/>
      <c r="EU1137" s="5"/>
      <c r="EV1137" s="5"/>
      <c r="EW1137" s="5"/>
      <c r="EX1137" s="5"/>
      <c r="EY1137" s="5"/>
      <c r="EZ1137" s="5"/>
      <c r="FA1137" s="5"/>
      <c r="FB1137" s="5"/>
      <c r="FC1137" s="5"/>
      <c r="FD1137" s="5"/>
      <c r="FE1137" s="5"/>
      <c r="FF1137" s="5"/>
      <c r="FG1137" s="5"/>
      <c r="FH1137" s="5"/>
      <c r="FI1137" s="5"/>
      <c r="FJ1137" s="5"/>
      <c r="FK1137" s="5"/>
      <c r="FL1137" s="5"/>
      <c r="FM1137" s="5"/>
      <c r="FN1137" s="5"/>
      <c r="FO1137" s="5"/>
      <c r="FP1137" s="5"/>
      <c r="FQ1137" s="5"/>
      <c r="FR1137" s="5"/>
      <c r="FS1137" s="5"/>
      <c r="FT1137" s="5"/>
      <c r="FU1137" s="5"/>
      <c r="FV1137" s="5"/>
      <c r="FW1137" s="5"/>
      <c r="FX1137" s="5"/>
      <c r="FY1137" s="5"/>
      <c r="FZ1137" s="5"/>
      <c r="GA1137" s="5"/>
      <c r="GB1137" s="5"/>
      <c r="GC1137" s="5"/>
      <c r="GD1137" s="5"/>
      <c r="GE1137" s="5"/>
      <c r="GF1137" s="5"/>
      <c r="GG1137" s="5"/>
    </row>
    <row r="1138" spans="1:189" ht="12.75" x14ac:dyDescent="0.15">
      <c r="A1138" s="127">
        <f t="shared" si="341"/>
        <v>44250</v>
      </c>
      <c r="B1138" s="145" t="str">
        <f t="shared" ca="1" si="343"/>
        <v>n.d</v>
      </c>
      <c r="C1138" s="128">
        <f t="shared" si="344"/>
        <v>0</v>
      </c>
      <c r="D1138" s="129">
        <f ca="1">IF(A1138&lt;$B$1,VLOOKUP(A1138,[1]DI!$A$4:$B$15000,2),0)</f>
        <v>0</v>
      </c>
      <c r="E1138" s="128">
        <f t="shared" ca="1" si="345"/>
        <v>1</v>
      </c>
      <c r="F1138" s="128">
        <f ca="1">(TRUNC(PRODUCT($E$12:$E1137),16))</f>
        <v>1.1269154332837501</v>
      </c>
      <c r="G1138" s="128">
        <f t="shared" ca="1" si="346"/>
        <v>1.1269154332837501</v>
      </c>
      <c r="H1138" s="128">
        <f t="shared" ca="1" si="347"/>
        <v>1</v>
      </c>
      <c r="I1138" s="129">
        <f t="shared" si="342"/>
        <v>0.02</v>
      </c>
      <c r="J1138" s="136">
        <f t="shared" si="348"/>
        <v>44214</v>
      </c>
      <c r="K1138" s="130">
        <f t="shared" si="349"/>
        <v>24</v>
      </c>
      <c r="L1138" s="131">
        <f t="shared" si="350"/>
        <v>24</v>
      </c>
      <c r="M1138" s="132">
        <f t="shared" si="351"/>
        <v>1.001887744</v>
      </c>
      <c r="N1138" s="132">
        <f t="shared" ca="1" si="352"/>
        <v>1.001887744</v>
      </c>
      <c r="O1138" s="131">
        <f t="shared" si="353"/>
        <v>0</v>
      </c>
      <c r="P1138" s="17">
        <f t="shared" ca="1" si="354"/>
        <v>0</v>
      </c>
      <c r="Q1138" s="133">
        <f t="shared" si="355"/>
        <v>0</v>
      </c>
      <c r="R1138" s="134" t="str">
        <f t="shared" si="356"/>
        <v>J=</v>
      </c>
      <c r="S1138" s="136">
        <f t="shared" si="357"/>
        <v>44396</v>
      </c>
      <c r="T1138" s="135">
        <f t="shared" si="358"/>
        <v>0</v>
      </c>
      <c r="U1138" s="12"/>
      <c r="V1138" s="11"/>
      <c r="W1138" s="11"/>
      <c r="X1138" s="12"/>
      <c r="Y1138" s="5"/>
      <c r="Z1138" s="11"/>
      <c r="AA1138" s="12"/>
      <c r="AB1138" s="12"/>
      <c r="AC1138" s="12"/>
      <c r="AD1138" s="11"/>
      <c r="AE1138" s="13"/>
      <c r="AF1138" s="11"/>
      <c r="AG1138" s="11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5"/>
      <c r="DK1138" s="5"/>
      <c r="DL1138" s="5"/>
      <c r="DM1138" s="5"/>
      <c r="DN1138" s="5"/>
      <c r="DO1138" s="5"/>
      <c r="DP1138" s="5"/>
      <c r="DQ1138" s="5"/>
      <c r="DR1138" s="5"/>
      <c r="DS1138" s="5"/>
      <c r="DT1138" s="5"/>
      <c r="DU1138" s="5"/>
      <c r="DV1138" s="5"/>
      <c r="DW1138" s="5"/>
      <c r="DX1138" s="5"/>
      <c r="DY1138" s="5"/>
      <c r="DZ1138" s="5"/>
      <c r="EA1138" s="5"/>
      <c r="EB1138" s="5"/>
      <c r="EC1138" s="5"/>
      <c r="ED1138" s="5"/>
      <c r="EE1138" s="5"/>
      <c r="EF1138" s="5"/>
      <c r="EG1138" s="5"/>
      <c r="EH1138" s="5"/>
      <c r="EI1138" s="5"/>
      <c r="EJ1138" s="5"/>
      <c r="EK1138" s="5"/>
      <c r="EL1138" s="5"/>
      <c r="EM1138" s="5"/>
      <c r="EN1138" s="5"/>
      <c r="EO1138" s="5"/>
      <c r="EP1138" s="5"/>
      <c r="EQ1138" s="5"/>
      <c r="ER1138" s="5"/>
      <c r="ES1138" s="5"/>
      <c r="ET1138" s="5"/>
      <c r="EU1138" s="5"/>
      <c r="EV1138" s="5"/>
      <c r="EW1138" s="5"/>
      <c r="EX1138" s="5"/>
      <c r="EY1138" s="5"/>
      <c r="EZ1138" s="5"/>
      <c r="FA1138" s="5"/>
      <c r="FB1138" s="5"/>
      <c r="FC1138" s="5"/>
      <c r="FD1138" s="5"/>
      <c r="FE1138" s="5"/>
      <c r="FF1138" s="5"/>
      <c r="FG1138" s="5"/>
      <c r="FH1138" s="5"/>
      <c r="FI1138" s="5"/>
      <c r="FJ1138" s="5"/>
      <c r="FK1138" s="5"/>
      <c r="FL1138" s="5"/>
      <c r="FM1138" s="5"/>
      <c r="FN1138" s="5"/>
      <c r="FO1138" s="5"/>
      <c r="FP1138" s="5"/>
      <c r="FQ1138" s="5"/>
      <c r="FR1138" s="5"/>
      <c r="FS1138" s="5"/>
      <c r="FT1138" s="5"/>
      <c r="FU1138" s="5"/>
      <c r="FV1138" s="5"/>
      <c r="FW1138" s="5"/>
      <c r="FX1138" s="5"/>
      <c r="FY1138" s="5"/>
      <c r="FZ1138" s="5"/>
      <c r="GA1138" s="5"/>
      <c r="GB1138" s="5"/>
      <c r="GC1138" s="5"/>
      <c r="GD1138" s="5"/>
      <c r="GE1138" s="5"/>
      <c r="GF1138" s="5"/>
      <c r="GG1138" s="5"/>
    </row>
    <row r="1139" spans="1:189" ht="12.75" x14ac:dyDescent="0.15">
      <c r="A1139" s="127">
        <f t="shared" si="341"/>
        <v>44251</v>
      </c>
      <c r="B1139" s="145" t="str">
        <f t="shared" ca="1" si="343"/>
        <v>n.d</v>
      </c>
      <c r="C1139" s="128">
        <f t="shared" si="344"/>
        <v>0</v>
      </c>
      <c r="D1139" s="129">
        <f ca="1">IF(A1139&lt;$B$1,VLOOKUP(A1139,[1]DI!$A$4:$B$15000,2),0)</f>
        <v>0</v>
      </c>
      <c r="E1139" s="128">
        <f t="shared" ca="1" si="345"/>
        <v>1</v>
      </c>
      <c r="F1139" s="128">
        <f ca="1">(TRUNC(PRODUCT($E$12:$E1138),16))</f>
        <v>1.1269154332837501</v>
      </c>
      <c r="G1139" s="128">
        <f t="shared" ca="1" si="346"/>
        <v>1.1269154332837501</v>
      </c>
      <c r="H1139" s="128">
        <f t="shared" ca="1" si="347"/>
        <v>1</v>
      </c>
      <c r="I1139" s="129">
        <f t="shared" si="342"/>
        <v>0.02</v>
      </c>
      <c r="J1139" s="136">
        <f t="shared" si="348"/>
        <v>44214</v>
      </c>
      <c r="K1139" s="130">
        <f t="shared" si="349"/>
        <v>25</v>
      </c>
      <c r="L1139" s="131">
        <f t="shared" si="350"/>
        <v>25</v>
      </c>
      <c r="M1139" s="132">
        <f t="shared" si="351"/>
        <v>1.0019664770000001</v>
      </c>
      <c r="N1139" s="132">
        <f t="shared" ca="1" si="352"/>
        <v>1.0019664770000001</v>
      </c>
      <c r="O1139" s="131">
        <f t="shared" si="353"/>
        <v>0</v>
      </c>
      <c r="P1139" s="17">
        <f t="shared" ca="1" si="354"/>
        <v>0</v>
      </c>
      <c r="Q1139" s="133">
        <f t="shared" si="355"/>
        <v>0</v>
      </c>
      <c r="R1139" s="134" t="str">
        <f t="shared" si="356"/>
        <v>J=</v>
      </c>
      <c r="S1139" s="136">
        <f t="shared" si="357"/>
        <v>44396</v>
      </c>
      <c r="T1139" s="135">
        <f t="shared" si="358"/>
        <v>0</v>
      </c>
      <c r="U1139" s="12"/>
      <c r="V1139" s="11"/>
      <c r="W1139" s="11"/>
      <c r="X1139" s="12"/>
      <c r="Y1139" s="5"/>
      <c r="Z1139" s="11"/>
      <c r="AA1139" s="12"/>
      <c r="AB1139" s="12"/>
      <c r="AC1139" s="12"/>
      <c r="AD1139" s="11"/>
      <c r="AE1139" s="13"/>
      <c r="AF1139" s="11"/>
      <c r="AG1139" s="11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5"/>
      <c r="DK1139" s="5"/>
      <c r="DL1139" s="5"/>
      <c r="DM1139" s="5"/>
      <c r="DN1139" s="5"/>
      <c r="DO1139" s="5"/>
      <c r="DP1139" s="5"/>
      <c r="DQ1139" s="5"/>
      <c r="DR1139" s="5"/>
      <c r="DS1139" s="5"/>
      <c r="DT1139" s="5"/>
      <c r="DU1139" s="5"/>
      <c r="DV1139" s="5"/>
      <c r="DW1139" s="5"/>
      <c r="DX1139" s="5"/>
      <c r="DY1139" s="5"/>
      <c r="DZ1139" s="5"/>
      <c r="EA1139" s="5"/>
      <c r="EB1139" s="5"/>
      <c r="EC1139" s="5"/>
      <c r="ED1139" s="5"/>
      <c r="EE1139" s="5"/>
      <c r="EF1139" s="5"/>
      <c r="EG1139" s="5"/>
      <c r="EH1139" s="5"/>
      <c r="EI1139" s="5"/>
      <c r="EJ1139" s="5"/>
      <c r="EK1139" s="5"/>
      <c r="EL1139" s="5"/>
      <c r="EM1139" s="5"/>
      <c r="EN1139" s="5"/>
      <c r="EO1139" s="5"/>
      <c r="EP1139" s="5"/>
      <c r="EQ1139" s="5"/>
      <c r="ER1139" s="5"/>
      <c r="ES1139" s="5"/>
      <c r="ET1139" s="5"/>
      <c r="EU1139" s="5"/>
      <c r="EV1139" s="5"/>
      <c r="EW1139" s="5"/>
      <c r="EX1139" s="5"/>
      <c r="EY1139" s="5"/>
      <c r="EZ1139" s="5"/>
      <c r="FA1139" s="5"/>
      <c r="FB1139" s="5"/>
      <c r="FC1139" s="5"/>
      <c r="FD1139" s="5"/>
      <c r="FE1139" s="5"/>
      <c r="FF1139" s="5"/>
      <c r="FG1139" s="5"/>
      <c r="FH1139" s="5"/>
      <c r="FI1139" s="5"/>
      <c r="FJ1139" s="5"/>
      <c r="FK1139" s="5"/>
      <c r="FL1139" s="5"/>
      <c r="FM1139" s="5"/>
      <c r="FN1139" s="5"/>
      <c r="FO1139" s="5"/>
      <c r="FP1139" s="5"/>
      <c r="FQ1139" s="5"/>
      <c r="FR1139" s="5"/>
      <c r="FS1139" s="5"/>
      <c r="FT1139" s="5"/>
      <c r="FU1139" s="5"/>
      <c r="FV1139" s="5"/>
      <c r="FW1139" s="5"/>
      <c r="FX1139" s="5"/>
      <c r="FY1139" s="5"/>
      <c r="FZ1139" s="5"/>
      <c r="GA1139" s="5"/>
      <c r="GB1139" s="5"/>
      <c r="GC1139" s="5"/>
      <c r="GD1139" s="5"/>
      <c r="GE1139" s="5"/>
      <c r="GF1139" s="5"/>
      <c r="GG1139" s="5"/>
    </row>
    <row r="1140" spans="1:189" ht="12.75" x14ac:dyDescent="0.15">
      <c r="A1140" s="127">
        <f t="shared" si="341"/>
        <v>44252</v>
      </c>
      <c r="B1140" s="145" t="str">
        <f t="shared" ca="1" si="343"/>
        <v>n.d</v>
      </c>
      <c r="C1140" s="128">
        <f t="shared" si="344"/>
        <v>0</v>
      </c>
      <c r="D1140" s="129">
        <f ca="1">IF(A1140&lt;$B$1,VLOOKUP(A1140,[1]DI!$A$4:$B$15000,2),0)</f>
        <v>0</v>
      </c>
      <c r="E1140" s="128">
        <f t="shared" ca="1" si="345"/>
        <v>1</v>
      </c>
      <c r="F1140" s="128">
        <f ca="1">(TRUNC(PRODUCT($E$12:$E1139),16))</f>
        <v>1.1269154332837501</v>
      </c>
      <c r="G1140" s="128">
        <f t="shared" ca="1" si="346"/>
        <v>1.1269154332837501</v>
      </c>
      <c r="H1140" s="128">
        <f t="shared" ca="1" si="347"/>
        <v>1</v>
      </c>
      <c r="I1140" s="129">
        <f t="shared" si="342"/>
        <v>0.02</v>
      </c>
      <c r="J1140" s="136">
        <f t="shared" si="348"/>
        <v>44214</v>
      </c>
      <c r="K1140" s="130">
        <f t="shared" si="349"/>
        <v>26</v>
      </c>
      <c r="L1140" s="131">
        <f t="shared" si="350"/>
        <v>26</v>
      </c>
      <c r="M1140" s="132">
        <f t="shared" si="351"/>
        <v>1.002045217</v>
      </c>
      <c r="N1140" s="132">
        <f t="shared" ca="1" si="352"/>
        <v>1.002045217</v>
      </c>
      <c r="O1140" s="131">
        <f t="shared" si="353"/>
        <v>0</v>
      </c>
      <c r="P1140" s="17">
        <f t="shared" ca="1" si="354"/>
        <v>0</v>
      </c>
      <c r="Q1140" s="133">
        <f t="shared" si="355"/>
        <v>0</v>
      </c>
      <c r="R1140" s="134" t="str">
        <f t="shared" si="356"/>
        <v>J=</v>
      </c>
      <c r="S1140" s="136">
        <f t="shared" si="357"/>
        <v>44396</v>
      </c>
      <c r="T1140" s="135">
        <f t="shared" si="358"/>
        <v>0</v>
      </c>
      <c r="U1140" s="12"/>
      <c r="V1140" s="11"/>
      <c r="W1140" s="11"/>
      <c r="X1140" s="12"/>
      <c r="Y1140" s="5"/>
      <c r="Z1140" s="11"/>
      <c r="AA1140" s="12"/>
      <c r="AB1140" s="12"/>
      <c r="AC1140" s="12"/>
      <c r="AD1140" s="11"/>
      <c r="AE1140" s="13"/>
      <c r="AF1140" s="11"/>
      <c r="AG1140" s="11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5"/>
      <c r="DK1140" s="5"/>
      <c r="DL1140" s="5"/>
      <c r="DM1140" s="5"/>
      <c r="DN1140" s="5"/>
      <c r="DO1140" s="5"/>
      <c r="DP1140" s="5"/>
      <c r="DQ1140" s="5"/>
      <c r="DR1140" s="5"/>
      <c r="DS1140" s="5"/>
      <c r="DT1140" s="5"/>
      <c r="DU1140" s="5"/>
      <c r="DV1140" s="5"/>
      <c r="DW1140" s="5"/>
      <c r="DX1140" s="5"/>
      <c r="DY1140" s="5"/>
      <c r="DZ1140" s="5"/>
      <c r="EA1140" s="5"/>
      <c r="EB1140" s="5"/>
      <c r="EC1140" s="5"/>
      <c r="ED1140" s="5"/>
      <c r="EE1140" s="5"/>
      <c r="EF1140" s="5"/>
      <c r="EG1140" s="5"/>
      <c r="EH1140" s="5"/>
      <c r="EI1140" s="5"/>
      <c r="EJ1140" s="5"/>
      <c r="EK1140" s="5"/>
      <c r="EL1140" s="5"/>
      <c r="EM1140" s="5"/>
      <c r="EN1140" s="5"/>
      <c r="EO1140" s="5"/>
      <c r="EP1140" s="5"/>
      <c r="EQ1140" s="5"/>
      <c r="ER1140" s="5"/>
      <c r="ES1140" s="5"/>
      <c r="ET1140" s="5"/>
      <c r="EU1140" s="5"/>
      <c r="EV1140" s="5"/>
      <c r="EW1140" s="5"/>
      <c r="EX1140" s="5"/>
      <c r="EY1140" s="5"/>
      <c r="EZ1140" s="5"/>
      <c r="FA1140" s="5"/>
      <c r="FB1140" s="5"/>
      <c r="FC1140" s="5"/>
      <c r="FD1140" s="5"/>
      <c r="FE1140" s="5"/>
      <c r="FF1140" s="5"/>
      <c r="FG1140" s="5"/>
      <c r="FH1140" s="5"/>
      <c r="FI1140" s="5"/>
      <c r="FJ1140" s="5"/>
      <c r="FK1140" s="5"/>
      <c r="FL1140" s="5"/>
      <c r="FM1140" s="5"/>
      <c r="FN1140" s="5"/>
      <c r="FO1140" s="5"/>
      <c r="FP1140" s="5"/>
      <c r="FQ1140" s="5"/>
      <c r="FR1140" s="5"/>
      <c r="FS1140" s="5"/>
      <c r="FT1140" s="5"/>
      <c r="FU1140" s="5"/>
      <c r="FV1140" s="5"/>
      <c r="FW1140" s="5"/>
      <c r="FX1140" s="5"/>
      <c r="FY1140" s="5"/>
      <c r="FZ1140" s="5"/>
      <c r="GA1140" s="5"/>
      <c r="GB1140" s="5"/>
      <c r="GC1140" s="5"/>
      <c r="GD1140" s="5"/>
      <c r="GE1140" s="5"/>
      <c r="GF1140" s="5"/>
      <c r="GG1140" s="5"/>
    </row>
    <row r="1141" spans="1:189" ht="12.75" x14ac:dyDescent="0.15">
      <c r="A1141" s="127">
        <f t="shared" si="341"/>
        <v>44253</v>
      </c>
      <c r="B1141" s="145" t="str">
        <f t="shared" ca="1" si="343"/>
        <v>n.d</v>
      </c>
      <c r="C1141" s="128">
        <f t="shared" si="344"/>
        <v>0</v>
      </c>
      <c r="D1141" s="129">
        <f ca="1">IF(A1141&lt;$B$1,VLOOKUP(A1141,[1]DI!$A$4:$B$15000,2),0)</f>
        <v>0</v>
      </c>
      <c r="E1141" s="128">
        <f t="shared" ca="1" si="345"/>
        <v>1</v>
      </c>
      <c r="F1141" s="128">
        <f ca="1">(TRUNC(PRODUCT($E$12:$E1140),16))</f>
        <v>1.1269154332837501</v>
      </c>
      <c r="G1141" s="128">
        <f t="shared" ca="1" si="346"/>
        <v>1.1269154332837501</v>
      </c>
      <c r="H1141" s="128">
        <f t="shared" ca="1" si="347"/>
        <v>1</v>
      </c>
      <c r="I1141" s="129">
        <f t="shared" si="342"/>
        <v>0.02</v>
      </c>
      <c r="J1141" s="136">
        <f t="shared" si="348"/>
        <v>44214</v>
      </c>
      <c r="K1141" s="130">
        <f t="shared" si="349"/>
        <v>27</v>
      </c>
      <c r="L1141" s="131">
        <f t="shared" si="350"/>
        <v>27</v>
      </c>
      <c r="M1141" s="132">
        <f t="shared" si="351"/>
        <v>1.002123962</v>
      </c>
      <c r="N1141" s="132">
        <f t="shared" ca="1" si="352"/>
        <v>1.002123962</v>
      </c>
      <c r="O1141" s="131">
        <f t="shared" si="353"/>
        <v>0</v>
      </c>
      <c r="P1141" s="17">
        <f t="shared" ca="1" si="354"/>
        <v>0</v>
      </c>
      <c r="Q1141" s="133">
        <f t="shared" si="355"/>
        <v>0</v>
      </c>
      <c r="R1141" s="134" t="str">
        <f t="shared" si="356"/>
        <v>J=</v>
      </c>
      <c r="S1141" s="136">
        <f t="shared" si="357"/>
        <v>44396</v>
      </c>
      <c r="T1141" s="135">
        <f t="shared" si="358"/>
        <v>0</v>
      </c>
      <c r="U1141" s="12"/>
      <c r="V1141" s="11"/>
      <c r="W1141" s="11"/>
      <c r="X1141" s="12"/>
      <c r="Y1141" s="5"/>
      <c r="Z1141" s="11"/>
      <c r="AA1141" s="12"/>
      <c r="AB1141" s="12"/>
      <c r="AC1141" s="12"/>
      <c r="AD1141" s="11"/>
      <c r="AE1141" s="13"/>
      <c r="AF1141" s="11"/>
      <c r="AG1141" s="11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5"/>
      <c r="DK1141" s="5"/>
      <c r="DL1141" s="5"/>
      <c r="DM1141" s="5"/>
      <c r="DN1141" s="5"/>
      <c r="DO1141" s="5"/>
      <c r="DP1141" s="5"/>
      <c r="DQ1141" s="5"/>
      <c r="DR1141" s="5"/>
      <c r="DS1141" s="5"/>
      <c r="DT1141" s="5"/>
      <c r="DU1141" s="5"/>
      <c r="DV1141" s="5"/>
      <c r="DW1141" s="5"/>
      <c r="DX1141" s="5"/>
      <c r="DY1141" s="5"/>
      <c r="DZ1141" s="5"/>
      <c r="EA1141" s="5"/>
      <c r="EB1141" s="5"/>
      <c r="EC1141" s="5"/>
      <c r="ED1141" s="5"/>
      <c r="EE1141" s="5"/>
      <c r="EF1141" s="5"/>
      <c r="EG1141" s="5"/>
      <c r="EH1141" s="5"/>
      <c r="EI1141" s="5"/>
      <c r="EJ1141" s="5"/>
      <c r="EK1141" s="5"/>
      <c r="EL1141" s="5"/>
      <c r="EM1141" s="5"/>
      <c r="EN1141" s="5"/>
      <c r="EO1141" s="5"/>
      <c r="EP1141" s="5"/>
      <c r="EQ1141" s="5"/>
      <c r="ER1141" s="5"/>
      <c r="ES1141" s="5"/>
      <c r="ET1141" s="5"/>
      <c r="EU1141" s="5"/>
      <c r="EV1141" s="5"/>
      <c r="EW1141" s="5"/>
      <c r="EX1141" s="5"/>
      <c r="EY1141" s="5"/>
      <c r="EZ1141" s="5"/>
      <c r="FA1141" s="5"/>
      <c r="FB1141" s="5"/>
      <c r="FC1141" s="5"/>
      <c r="FD1141" s="5"/>
      <c r="FE1141" s="5"/>
      <c r="FF1141" s="5"/>
      <c r="FG1141" s="5"/>
      <c r="FH1141" s="5"/>
      <c r="FI1141" s="5"/>
      <c r="FJ1141" s="5"/>
      <c r="FK1141" s="5"/>
      <c r="FL1141" s="5"/>
      <c r="FM1141" s="5"/>
      <c r="FN1141" s="5"/>
      <c r="FO1141" s="5"/>
      <c r="FP1141" s="5"/>
      <c r="FQ1141" s="5"/>
      <c r="FR1141" s="5"/>
      <c r="FS1141" s="5"/>
      <c r="FT1141" s="5"/>
      <c r="FU1141" s="5"/>
      <c r="FV1141" s="5"/>
      <c r="FW1141" s="5"/>
      <c r="FX1141" s="5"/>
      <c r="FY1141" s="5"/>
      <c r="FZ1141" s="5"/>
      <c r="GA1141" s="5"/>
      <c r="GB1141" s="5"/>
      <c r="GC1141" s="5"/>
      <c r="GD1141" s="5"/>
      <c r="GE1141" s="5"/>
      <c r="GF1141" s="5"/>
      <c r="GG1141" s="5"/>
    </row>
    <row r="1142" spans="1:189" ht="12.75" x14ac:dyDescent="0.15">
      <c r="A1142" s="127">
        <f t="shared" si="341"/>
        <v>44254</v>
      </c>
      <c r="B1142" s="145" t="str">
        <f t="shared" ca="1" si="343"/>
        <v>n.d</v>
      </c>
      <c r="C1142" s="128">
        <f t="shared" si="344"/>
        <v>0</v>
      </c>
      <c r="D1142" s="129">
        <f ca="1">IF(A1142&lt;$B$1,VLOOKUP(A1142,[1]DI!$A$4:$B$15000,2),0)</f>
        <v>0</v>
      </c>
      <c r="E1142" s="128">
        <f t="shared" ca="1" si="345"/>
        <v>1</v>
      </c>
      <c r="F1142" s="128">
        <f ca="1">(TRUNC(PRODUCT($E$12:$E1141),16))</f>
        <v>1.1269154332837501</v>
      </c>
      <c r="G1142" s="128">
        <f t="shared" ca="1" si="346"/>
        <v>1.1269154332837501</v>
      </c>
      <c r="H1142" s="128">
        <f t="shared" ca="1" si="347"/>
        <v>1</v>
      </c>
      <c r="I1142" s="129">
        <f t="shared" si="342"/>
        <v>0.02</v>
      </c>
      <c r="J1142" s="136">
        <f t="shared" si="348"/>
        <v>44214</v>
      </c>
      <c r="K1142" s="130">
        <f t="shared" si="349"/>
        <v>27</v>
      </c>
      <c r="L1142" s="131">
        <f t="shared" si="350"/>
        <v>28</v>
      </c>
      <c r="M1142" s="132">
        <f t="shared" si="351"/>
        <v>1.0022027140000001</v>
      </c>
      <c r="N1142" s="132">
        <f t="shared" ca="1" si="352"/>
        <v>1.0022027140000001</v>
      </c>
      <c r="O1142" s="131">
        <f t="shared" si="353"/>
        <v>0</v>
      </c>
      <c r="P1142" s="17">
        <f t="shared" ca="1" si="354"/>
        <v>0</v>
      </c>
      <c r="Q1142" s="133">
        <f t="shared" si="355"/>
        <v>0</v>
      </c>
      <c r="R1142" s="134" t="str">
        <f t="shared" si="356"/>
        <v>J=</v>
      </c>
      <c r="S1142" s="136">
        <f t="shared" si="357"/>
        <v>44396</v>
      </c>
      <c r="T1142" s="135">
        <f t="shared" si="358"/>
        <v>0</v>
      </c>
      <c r="U1142" s="12"/>
      <c r="V1142" s="11"/>
      <c r="W1142" s="11"/>
      <c r="X1142" s="12"/>
      <c r="Y1142" s="5"/>
      <c r="Z1142" s="11"/>
      <c r="AA1142" s="12"/>
      <c r="AB1142" s="12"/>
      <c r="AC1142" s="12"/>
      <c r="AD1142" s="11"/>
      <c r="AE1142" s="13"/>
      <c r="AF1142" s="11"/>
      <c r="AG1142" s="11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5"/>
      <c r="DK1142" s="5"/>
      <c r="DL1142" s="5"/>
      <c r="DM1142" s="5"/>
      <c r="DN1142" s="5"/>
      <c r="DO1142" s="5"/>
      <c r="DP1142" s="5"/>
      <c r="DQ1142" s="5"/>
      <c r="DR1142" s="5"/>
      <c r="DS1142" s="5"/>
      <c r="DT1142" s="5"/>
      <c r="DU1142" s="5"/>
      <c r="DV1142" s="5"/>
      <c r="DW1142" s="5"/>
      <c r="DX1142" s="5"/>
      <c r="DY1142" s="5"/>
      <c r="DZ1142" s="5"/>
      <c r="EA1142" s="5"/>
      <c r="EB1142" s="5"/>
      <c r="EC1142" s="5"/>
      <c r="ED1142" s="5"/>
      <c r="EE1142" s="5"/>
      <c r="EF1142" s="5"/>
      <c r="EG1142" s="5"/>
      <c r="EH1142" s="5"/>
      <c r="EI1142" s="5"/>
      <c r="EJ1142" s="5"/>
      <c r="EK1142" s="5"/>
      <c r="EL1142" s="5"/>
      <c r="EM1142" s="5"/>
      <c r="EN1142" s="5"/>
      <c r="EO1142" s="5"/>
      <c r="EP1142" s="5"/>
      <c r="EQ1142" s="5"/>
      <c r="ER1142" s="5"/>
      <c r="ES1142" s="5"/>
      <c r="ET1142" s="5"/>
      <c r="EU1142" s="5"/>
      <c r="EV1142" s="5"/>
      <c r="EW1142" s="5"/>
      <c r="EX1142" s="5"/>
      <c r="EY1142" s="5"/>
      <c r="EZ1142" s="5"/>
      <c r="FA1142" s="5"/>
      <c r="FB1142" s="5"/>
      <c r="FC1142" s="5"/>
      <c r="FD1142" s="5"/>
      <c r="FE1142" s="5"/>
      <c r="FF1142" s="5"/>
      <c r="FG1142" s="5"/>
      <c r="FH1142" s="5"/>
      <c r="FI1142" s="5"/>
      <c r="FJ1142" s="5"/>
      <c r="FK1142" s="5"/>
      <c r="FL1142" s="5"/>
      <c r="FM1142" s="5"/>
      <c r="FN1142" s="5"/>
      <c r="FO1142" s="5"/>
      <c r="FP1142" s="5"/>
      <c r="FQ1142" s="5"/>
      <c r="FR1142" s="5"/>
      <c r="FS1142" s="5"/>
      <c r="FT1142" s="5"/>
      <c r="FU1142" s="5"/>
      <c r="FV1142" s="5"/>
      <c r="FW1142" s="5"/>
      <c r="FX1142" s="5"/>
      <c r="FY1142" s="5"/>
      <c r="FZ1142" s="5"/>
      <c r="GA1142" s="5"/>
      <c r="GB1142" s="5"/>
      <c r="GC1142" s="5"/>
      <c r="GD1142" s="5"/>
      <c r="GE1142" s="5"/>
      <c r="GF1142" s="5"/>
      <c r="GG1142" s="5"/>
    </row>
    <row r="1143" spans="1:189" ht="12.75" x14ac:dyDescent="0.15">
      <c r="A1143" s="127">
        <f t="shared" si="341"/>
        <v>44255</v>
      </c>
      <c r="B1143" s="145" t="str">
        <f t="shared" ca="1" si="343"/>
        <v>n.d</v>
      </c>
      <c r="C1143" s="128">
        <f t="shared" si="344"/>
        <v>0</v>
      </c>
      <c r="D1143" s="129">
        <f ca="1">IF(A1143&lt;$B$1,VLOOKUP(A1143,[1]DI!$A$4:$B$15000,2),0)</f>
        <v>0</v>
      </c>
      <c r="E1143" s="128">
        <f t="shared" ca="1" si="345"/>
        <v>1</v>
      </c>
      <c r="F1143" s="128">
        <f ca="1">(TRUNC(PRODUCT($E$12:$E1142),16))</f>
        <v>1.1269154332837501</v>
      </c>
      <c r="G1143" s="128">
        <f t="shared" ca="1" si="346"/>
        <v>1.1269154332837501</v>
      </c>
      <c r="H1143" s="128">
        <f t="shared" ca="1" si="347"/>
        <v>1</v>
      </c>
      <c r="I1143" s="129">
        <f t="shared" si="342"/>
        <v>0.02</v>
      </c>
      <c r="J1143" s="136">
        <f t="shared" si="348"/>
        <v>44214</v>
      </c>
      <c r="K1143" s="130">
        <f t="shared" si="349"/>
        <v>27</v>
      </c>
      <c r="L1143" s="131">
        <f t="shared" si="350"/>
        <v>28</v>
      </c>
      <c r="M1143" s="132">
        <f t="shared" si="351"/>
        <v>1.0022027140000001</v>
      </c>
      <c r="N1143" s="132">
        <f t="shared" ca="1" si="352"/>
        <v>1.0022027140000001</v>
      </c>
      <c r="O1143" s="131">
        <f t="shared" si="353"/>
        <v>0</v>
      </c>
      <c r="P1143" s="17">
        <f t="shared" ca="1" si="354"/>
        <v>0</v>
      </c>
      <c r="Q1143" s="133">
        <f t="shared" si="355"/>
        <v>0</v>
      </c>
      <c r="R1143" s="134" t="str">
        <f t="shared" si="356"/>
        <v>J=</v>
      </c>
      <c r="S1143" s="136">
        <f t="shared" si="357"/>
        <v>44396</v>
      </c>
      <c r="T1143" s="135">
        <f t="shared" si="358"/>
        <v>0</v>
      </c>
      <c r="U1143" s="12"/>
      <c r="V1143" s="11"/>
      <c r="W1143" s="11"/>
      <c r="X1143" s="12"/>
      <c r="Y1143" s="5"/>
      <c r="Z1143" s="11"/>
      <c r="AA1143" s="12"/>
      <c r="AB1143" s="12"/>
      <c r="AC1143" s="12"/>
      <c r="AD1143" s="11"/>
      <c r="AE1143" s="13"/>
      <c r="AF1143" s="11"/>
      <c r="AG1143" s="11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5"/>
      <c r="DK1143" s="5"/>
      <c r="DL1143" s="5"/>
      <c r="DM1143" s="5"/>
      <c r="DN1143" s="5"/>
      <c r="DO1143" s="5"/>
      <c r="DP1143" s="5"/>
      <c r="DQ1143" s="5"/>
      <c r="DR1143" s="5"/>
      <c r="DS1143" s="5"/>
      <c r="DT1143" s="5"/>
      <c r="DU1143" s="5"/>
      <c r="DV1143" s="5"/>
      <c r="DW1143" s="5"/>
      <c r="DX1143" s="5"/>
      <c r="DY1143" s="5"/>
      <c r="DZ1143" s="5"/>
      <c r="EA1143" s="5"/>
      <c r="EB1143" s="5"/>
      <c r="EC1143" s="5"/>
      <c r="ED1143" s="5"/>
      <c r="EE1143" s="5"/>
      <c r="EF1143" s="5"/>
      <c r="EG1143" s="5"/>
      <c r="EH1143" s="5"/>
      <c r="EI1143" s="5"/>
      <c r="EJ1143" s="5"/>
      <c r="EK1143" s="5"/>
      <c r="EL1143" s="5"/>
      <c r="EM1143" s="5"/>
      <c r="EN1143" s="5"/>
      <c r="EO1143" s="5"/>
      <c r="EP1143" s="5"/>
      <c r="EQ1143" s="5"/>
      <c r="ER1143" s="5"/>
      <c r="ES1143" s="5"/>
      <c r="ET1143" s="5"/>
      <c r="EU1143" s="5"/>
      <c r="EV1143" s="5"/>
      <c r="EW1143" s="5"/>
      <c r="EX1143" s="5"/>
      <c r="EY1143" s="5"/>
      <c r="EZ1143" s="5"/>
      <c r="FA1143" s="5"/>
      <c r="FB1143" s="5"/>
      <c r="FC1143" s="5"/>
      <c r="FD1143" s="5"/>
      <c r="FE1143" s="5"/>
      <c r="FF1143" s="5"/>
      <c r="FG1143" s="5"/>
      <c r="FH1143" s="5"/>
      <c r="FI1143" s="5"/>
      <c r="FJ1143" s="5"/>
      <c r="FK1143" s="5"/>
      <c r="FL1143" s="5"/>
      <c r="FM1143" s="5"/>
      <c r="FN1143" s="5"/>
      <c r="FO1143" s="5"/>
      <c r="FP1143" s="5"/>
      <c r="FQ1143" s="5"/>
      <c r="FR1143" s="5"/>
      <c r="FS1143" s="5"/>
      <c r="FT1143" s="5"/>
      <c r="FU1143" s="5"/>
      <c r="FV1143" s="5"/>
      <c r="FW1143" s="5"/>
      <c r="FX1143" s="5"/>
      <c r="FY1143" s="5"/>
      <c r="FZ1143" s="5"/>
      <c r="GA1143" s="5"/>
      <c r="GB1143" s="5"/>
      <c r="GC1143" s="5"/>
      <c r="GD1143" s="5"/>
      <c r="GE1143" s="5"/>
      <c r="GF1143" s="5"/>
      <c r="GG1143" s="5"/>
    </row>
    <row r="1144" spans="1:189" ht="12.75" x14ac:dyDescent="0.15">
      <c r="A1144" s="127">
        <f t="shared" si="341"/>
        <v>44256</v>
      </c>
      <c r="B1144" s="145" t="str">
        <f t="shared" ca="1" si="343"/>
        <v>n.d</v>
      </c>
      <c r="C1144" s="128">
        <f t="shared" si="344"/>
        <v>0</v>
      </c>
      <c r="D1144" s="129">
        <f ca="1">IF(A1144&lt;$B$1,VLOOKUP(A1144,[1]DI!$A$4:$B$15000,2),0)</f>
        <v>0</v>
      </c>
      <c r="E1144" s="128">
        <f t="shared" ca="1" si="345"/>
        <v>1</v>
      </c>
      <c r="F1144" s="128">
        <f ca="1">(TRUNC(PRODUCT($E$12:$E1143),16))</f>
        <v>1.1269154332837501</v>
      </c>
      <c r="G1144" s="128">
        <f t="shared" ca="1" si="346"/>
        <v>1.1269154332837501</v>
      </c>
      <c r="H1144" s="128">
        <f t="shared" ca="1" si="347"/>
        <v>1</v>
      </c>
      <c r="I1144" s="129">
        <f t="shared" si="342"/>
        <v>0.02</v>
      </c>
      <c r="J1144" s="136">
        <f t="shared" si="348"/>
        <v>44214</v>
      </c>
      <c r="K1144" s="130">
        <f t="shared" si="349"/>
        <v>28</v>
      </c>
      <c r="L1144" s="131">
        <f t="shared" si="350"/>
        <v>28</v>
      </c>
      <c r="M1144" s="132">
        <f t="shared" si="351"/>
        <v>1.0022027140000001</v>
      </c>
      <c r="N1144" s="132">
        <f t="shared" ca="1" si="352"/>
        <v>1.0022027140000001</v>
      </c>
      <c r="O1144" s="131">
        <f t="shared" si="353"/>
        <v>0</v>
      </c>
      <c r="P1144" s="17">
        <f t="shared" ca="1" si="354"/>
        <v>0</v>
      </c>
      <c r="Q1144" s="133">
        <f t="shared" si="355"/>
        <v>0</v>
      </c>
      <c r="R1144" s="134" t="str">
        <f t="shared" si="356"/>
        <v>J=</v>
      </c>
      <c r="S1144" s="136">
        <f t="shared" si="357"/>
        <v>44396</v>
      </c>
      <c r="T1144" s="135">
        <f t="shared" si="358"/>
        <v>0</v>
      </c>
      <c r="U1144" s="12"/>
      <c r="V1144" s="11"/>
      <c r="W1144" s="11"/>
      <c r="X1144" s="12"/>
      <c r="Y1144" s="5"/>
      <c r="Z1144" s="11"/>
      <c r="AA1144" s="12"/>
      <c r="AB1144" s="12"/>
      <c r="AC1144" s="12"/>
      <c r="AD1144" s="11"/>
      <c r="AE1144" s="13"/>
      <c r="AF1144" s="11"/>
      <c r="AG1144" s="11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5"/>
      <c r="DK1144" s="5"/>
      <c r="DL1144" s="5"/>
      <c r="DM1144" s="5"/>
      <c r="DN1144" s="5"/>
      <c r="DO1144" s="5"/>
      <c r="DP1144" s="5"/>
      <c r="DQ1144" s="5"/>
      <c r="DR1144" s="5"/>
      <c r="DS1144" s="5"/>
      <c r="DT1144" s="5"/>
      <c r="DU1144" s="5"/>
      <c r="DV1144" s="5"/>
      <c r="DW1144" s="5"/>
      <c r="DX1144" s="5"/>
      <c r="DY1144" s="5"/>
      <c r="DZ1144" s="5"/>
      <c r="EA1144" s="5"/>
      <c r="EB1144" s="5"/>
      <c r="EC1144" s="5"/>
      <c r="ED1144" s="5"/>
      <c r="EE1144" s="5"/>
      <c r="EF1144" s="5"/>
      <c r="EG1144" s="5"/>
      <c r="EH1144" s="5"/>
      <c r="EI1144" s="5"/>
      <c r="EJ1144" s="5"/>
      <c r="EK1144" s="5"/>
      <c r="EL1144" s="5"/>
      <c r="EM1144" s="5"/>
      <c r="EN1144" s="5"/>
      <c r="EO1144" s="5"/>
      <c r="EP1144" s="5"/>
      <c r="EQ1144" s="5"/>
      <c r="ER1144" s="5"/>
      <c r="ES1144" s="5"/>
      <c r="ET1144" s="5"/>
      <c r="EU1144" s="5"/>
      <c r="EV1144" s="5"/>
      <c r="EW1144" s="5"/>
      <c r="EX1144" s="5"/>
      <c r="EY1144" s="5"/>
      <c r="EZ1144" s="5"/>
      <c r="FA1144" s="5"/>
      <c r="FB1144" s="5"/>
      <c r="FC1144" s="5"/>
      <c r="FD1144" s="5"/>
      <c r="FE1144" s="5"/>
      <c r="FF1144" s="5"/>
      <c r="FG1144" s="5"/>
      <c r="FH1144" s="5"/>
      <c r="FI1144" s="5"/>
      <c r="FJ1144" s="5"/>
      <c r="FK1144" s="5"/>
      <c r="FL1144" s="5"/>
      <c r="FM1144" s="5"/>
      <c r="FN1144" s="5"/>
      <c r="FO1144" s="5"/>
      <c r="FP1144" s="5"/>
      <c r="FQ1144" s="5"/>
      <c r="FR1144" s="5"/>
      <c r="FS1144" s="5"/>
      <c r="FT1144" s="5"/>
      <c r="FU1144" s="5"/>
      <c r="FV1144" s="5"/>
      <c r="FW1144" s="5"/>
      <c r="FX1144" s="5"/>
      <c r="FY1144" s="5"/>
      <c r="FZ1144" s="5"/>
      <c r="GA1144" s="5"/>
      <c r="GB1144" s="5"/>
      <c r="GC1144" s="5"/>
      <c r="GD1144" s="5"/>
      <c r="GE1144" s="5"/>
      <c r="GF1144" s="5"/>
      <c r="GG1144" s="5"/>
    </row>
    <row r="1145" spans="1:189" ht="12.75" x14ac:dyDescent="0.15">
      <c r="A1145" s="127">
        <f t="shared" si="341"/>
        <v>44257</v>
      </c>
      <c r="B1145" s="145" t="str">
        <f t="shared" ca="1" si="343"/>
        <v>n.d</v>
      </c>
      <c r="C1145" s="128">
        <f t="shared" si="344"/>
        <v>0</v>
      </c>
      <c r="D1145" s="129">
        <f ca="1">IF(A1145&lt;$B$1,VLOOKUP(A1145,[1]DI!$A$4:$B$15000,2),0)</f>
        <v>0</v>
      </c>
      <c r="E1145" s="128">
        <f t="shared" ca="1" si="345"/>
        <v>1</v>
      </c>
      <c r="F1145" s="128">
        <f ca="1">(TRUNC(PRODUCT($E$12:$E1144),16))</f>
        <v>1.1269154332837501</v>
      </c>
      <c r="G1145" s="128">
        <f t="shared" ca="1" si="346"/>
        <v>1.1269154332837501</v>
      </c>
      <c r="H1145" s="128">
        <f t="shared" ca="1" si="347"/>
        <v>1</v>
      </c>
      <c r="I1145" s="129">
        <f t="shared" si="342"/>
        <v>0.02</v>
      </c>
      <c r="J1145" s="136">
        <f t="shared" si="348"/>
        <v>44214</v>
      </c>
      <c r="K1145" s="130">
        <f t="shared" si="349"/>
        <v>29</v>
      </c>
      <c r="L1145" s="131">
        <f t="shared" si="350"/>
        <v>29</v>
      </c>
      <c r="M1145" s="132">
        <f t="shared" si="351"/>
        <v>1.002281472</v>
      </c>
      <c r="N1145" s="132">
        <f t="shared" ca="1" si="352"/>
        <v>1.002281472</v>
      </c>
      <c r="O1145" s="131">
        <f t="shared" si="353"/>
        <v>0</v>
      </c>
      <c r="P1145" s="17">
        <f t="shared" ca="1" si="354"/>
        <v>0</v>
      </c>
      <c r="Q1145" s="133">
        <f t="shared" si="355"/>
        <v>0</v>
      </c>
      <c r="R1145" s="134" t="str">
        <f t="shared" si="356"/>
        <v>J=</v>
      </c>
      <c r="S1145" s="136">
        <f t="shared" si="357"/>
        <v>44396</v>
      </c>
      <c r="T1145" s="135">
        <f t="shared" si="358"/>
        <v>0</v>
      </c>
      <c r="U1145" s="12"/>
      <c r="V1145" s="11"/>
      <c r="W1145" s="11"/>
      <c r="X1145" s="12"/>
      <c r="Y1145" s="5"/>
      <c r="Z1145" s="11"/>
      <c r="AA1145" s="12"/>
      <c r="AB1145" s="12"/>
      <c r="AC1145" s="12"/>
      <c r="AD1145" s="11"/>
      <c r="AE1145" s="13"/>
      <c r="AF1145" s="11"/>
      <c r="AG1145" s="11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5"/>
      <c r="DK1145" s="5"/>
      <c r="DL1145" s="5"/>
      <c r="DM1145" s="5"/>
      <c r="DN1145" s="5"/>
      <c r="DO1145" s="5"/>
      <c r="DP1145" s="5"/>
      <c r="DQ1145" s="5"/>
      <c r="DR1145" s="5"/>
      <c r="DS1145" s="5"/>
      <c r="DT1145" s="5"/>
      <c r="DU1145" s="5"/>
      <c r="DV1145" s="5"/>
      <c r="DW1145" s="5"/>
      <c r="DX1145" s="5"/>
      <c r="DY1145" s="5"/>
      <c r="DZ1145" s="5"/>
      <c r="EA1145" s="5"/>
      <c r="EB1145" s="5"/>
      <c r="EC1145" s="5"/>
      <c r="ED1145" s="5"/>
      <c r="EE1145" s="5"/>
      <c r="EF1145" s="5"/>
      <c r="EG1145" s="5"/>
      <c r="EH1145" s="5"/>
      <c r="EI1145" s="5"/>
      <c r="EJ1145" s="5"/>
      <c r="EK1145" s="5"/>
      <c r="EL1145" s="5"/>
      <c r="EM1145" s="5"/>
      <c r="EN1145" s="5"/>
      <c r="EO1145" s="5"/>
      <c r="EP1145" s="5"/>
      <c r="EQ1145" s="5"/>
      <c r="ER1145" s="5"/>
      <c r="ES1145" s="5"/>
      <c r="ET1145" s="5"/>
      <c r="EU1145" s="5"/>
      <c r="EV1145" s="5"/>
      <c r="EW1145" s="5"/>
      <c r="EX1145" s="5"/>
      <c r="EY1145" s="5"/>
      <c r="EZ1145" s="5"/>
      <c r="FA1145" s="5"/>
      <c r="FB1145" s="5"/>
      <c r="FC1145" s="5"/>
      <c r="FD1145" s="5"/>
      <c r="FE1145" s="5"/>
      <c r="FF1145" s="5"/>
      <c r="FG1145" s="5"/>
      <c r="FH1145" s="5"/>
      <c r="FI1145" s="5"/>
      <c r="FJ1145" s="5"/>
      <c r="FK1145" s="5"/>
      <c r="FL1145" s="5"/>
      <c r="FM1145" s="5"/>
      <c r="FN1145" s="5"/>
      <c r="FO1145" s="5"/>
      <c r="FP1145" s="5"/>
      <c r="FQ1145" s="5"/>
      <c r="FR1145" s="5"/>
      <c r="FS1145" s="5"/>
      <c r="FT1145" s="5"/>
      <c r="FU1145" s="5"/>
      <c r="FV1145" s="5"/>
      <c r="FW1145" s="5"/>
      <c r="FX1145" s="5"/>
      <c r="FY1145" s="5"/>
      <c r="FZ1145" s="5"/>
      <c r="GA1145" s="5"/>
      <c r="GB1145" s="5"/>
      <c r="GC1145" s="5"/>
      <c r="GD1145" s="5"/>
      <c r="GE1145" s="5"/>
      <c r="GF1145" s="5"/>
      <c r="GG1145" s="5"/>
    </row>
    <row r="1146" spans="1:189" ht="12.75" x14ac:dyDescent="0.15">
      <c r="A1146" s="127">
        <f t="shared" si="341"/>
        <v>44258</v>
      </c>
      <c r="B1146" s="145" t="str">
        <f t="shared" ca="1" si="343"/>
        <v>n.d</v>
      </c>
      <c r="C1146" s="128">
        <f t="shared" si="344"/>
        <v>0</v>
      </c>
      <c r="D1146" s="129">
        <f ca="1">IF(A1146&lt;$B$1,VLOOKUP(A1146,[1]DI!$A$4:$B$15000,2),0)</f>
        <v>0</v>
      </c>
      <c r="E1146" s="128">
        <f t="shared" ca="1" si="345"/>
        <v>1</v>
      </c>
      <c r="F1146" s="128">
        <f ca="1">(TRUNC(PRODUCT($E$12:$E1145),16))</f>
        <v>1.1269154332837501</v>
      </c>
      <c r="G1146" s="128">
        <f t="shared" ca="1" si="346"/>
        <v>1.1269154332837501</v>
      </c>
      <c r="H1146" s="128">
        <f t="shared" ca="1" si="347"/>
        <v>1</v>
      </c>
      <c r="I1146" s="129">
        <f t="shared" si="342"/>
        <v>0.02</v>
      </c>
      <c r="J1146" s="136">
        <f t="shared" si="348"/>
        <v>44214</v>
      </c>
      <c r="K1146" s="130">
        <f t="shared" si="349"/>
        <v>30</v>
      </c>
      <c r="L1146" s="131">
        <f t="shared" si="350"/>
        <v>30</v>
      </c>
      <c r="M1146" s="132">
        <f t="shared" si="351"/>
        <v>1.002360237</v>
      </c>
      <c r="N1146" s="132">
        <f t="shared" ca="1" si="352"/>
        <v>1.002360237</v>
      </c>
      <c r="O1146" s="131">
        <f t="shared" si="353"/>
        <v>0</v>
      </c>
      <c r="P1146" s="17">
        <f t="shared" ca="1" si="354"/>
        <v>0</v>
      </c>
      <c r="Q1146" s="133">
        <f t="shared" si="355"/>
        <v>0</v>
      </c>
      <c r="R1146" s="134" t="str">
        <f t="shared" si="356"/>
        <v>J=</v>
      </c>
      <c r="S1146" s="136">
        <f t="shared" si="357"/>
        <v>44396</v>
      </c>
      <c r="T1146" s="135">
        <f t="shared" si="358"/>
        <v>0</v>
      </c>
      <c r="U1146" s="12"/>
      <c r="V1146" s="11"/>
      <c r="W1146" s="11"/>
      <c r="X1146" s="12"/>
      <c r="Y1146" s="5"/>
      <c r="Z1146" s="11"/>
      <c r="AA1146" s="12"/>
      <c r="AB1146" s="12"/>
      <c r="AC1146" s="12"/>
      <c r="AD1146" s="11"/>
      <c r="AE1146" s="13"/>
      <c r="AF1146" s="11"/>
      <c r="AG1146" s="11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5"/>
      <c r="DK1146" s="5"/>
      <c r="DL1146" s="5"/>
      <c r="DM1146" s="5"/>
      <c r="DN1146" s="5"/>
      <c r="DO1146" s="5"/>
      <c r="DP1146" s="5"/>
      <c r="DQ1146" s="5"/>
      <c r="DR1146" s="5"/>
      <c r="DS1146" s="5"/>
      <c r="DT1146" s="5"/>
      <c r="DU1146" s="5"/>
      <c r="DV1146" s="5"/>
      <c r="DW1146" s="5"/>
      <c r="DX1146" s="5"/>
      <c r="DY1146" s="5"/>
      <c r="DZ1146" s="5"/>
      <c r="EA1146" s="5"/>
      <c r="EB1146" s="5"/>
      <c r="EC1146" s="5"/>
      <c r="ED1146" s="5"/>
      <c r="EE1146" s="5"/>
      <c r="EF1146" s="5"/>
      <c r="EG1146" s="5"/>
      <c r="EH1146" s="5"/>
      <c r="EI1146" s="5"/>
      <c r="EJ1146" s="5"/>
      <c r="EK1146" s="5"/>
      <c r="EL1146" s="5"/>
      <c r="EM1146" s="5"/>
      <c r="EN1146" s="5"/>
      <c r="EO1146" s="5"/>
      <c r="EP1146" s="5"/>
      <c r="EQ1146" s="5"/>
      <c r="ER1146" s="5"/>
      <c r="ES1146" s="5"/>
      <c r="ET1146" s="5"/>
      <c r="EU1146" s="5"/>
      <c r="EV1146" s="5"/>
      <c r="EW1146" s="5"/>
      <c r="EX1146" s="5"/>
      <c r="EY1146" s="5"/>
      <c r="EZ1146" s="5"/>
      <c r="FA1146" s="5"/>
      <c r="FB1146" s="5"/>
      <c r="FC1146" s="5"/>
      <c r="FD1146" s="5"/>
      <c r="FE1146" s="5"/>
      <c r="FF1146" s="5"/>
      <c r="FG1146" s="5"/>
      <c r="FH1146" s="5"/>
      <c r="FI1146" s="5"/>
      <c r="FJ1146" s="5"/>
      <c r="FK1146" s="5"/>
      <c r="FL1146" s="5"/>
      <c r="FM1146" s="5"/>
      <c r="FN1146" s="5"/>
      <c r="FO1146" s="5"/>
      <c r="FP1146" s="5"/>
      <c r="FQ1146" s="5"/>
      <c r="FR1146" s="5"/>
      <c r="FS1146" s="5"/>
      <c r="FT1146" s="5"/>
      <c r="FU1146" s="5"/>
      <c r="FV1146" s="5"/>
      <c r="FW1146" s="5"/>
      <c r="FX1146" s="5"/>
      <c r="FY1146" s="5"/>
      <c r="FZ1146" s="5"/>
      <c r="GA1146" s="5"/>
      <c r="GB1146" s="5"/>
      <c r="GC1146" s="5"/>
      <c r="GD1146" s="5"/>
      <c r="GE1146" s="5"/>
      <c r="GF1146" s="5"/>
      <c r="GG1146" s="5"/>
    </row>
    <row r="1147" spans="1:189" ht="12.75" x14ac:dyDescent="0.15">
      <c r="A1147" s="127">
        <f t="shared" si="341"/>
        <v>44259</v>
      </c>
      <c r="B1147" s="145" t="str">
        <f t="shared" ca="1" si="343"/>
        <v>n.d</v>
      </c>
      <c r="C1147" s="128">
        <f t="shared" si="344"/>
        <v>0</v>
      </c>
      <c r="D1147" s="129">
        <f ca="1">IF(A1147&lt;$B$1,VLOOKUP(A1147,[1]DI!$A$4:$B$15000,2),0)</f>
        <v>0</v>
      </c>
      <c r="E1147" s="128">
        <f t="shared" ca="1" si="345"/>
        <v>1</v>
      </c>
      <c r="F1147" s="128">
        <f ca="1">(TRUNC(PRODUCT($E$12:$E1146),16))</f>
        <v>1.1269154332837501</v>
      </c>
      <c r="G1147" s="128">
        <f t="shared" ca="1" si="346"/>
        <v>1.1269154332837501</v>
      </c>
      <c r="H1147" s="128">
        <f t="shared" ca="1" si="347"/>
        <v>1</v>
      </c>
      <c r="I1147" s="129">
        <f t="shared" si="342"/>
        <v>0.02</v>
      </c>
      <c r="J1147" s="136">
        <f t="shared" si="348"/>
        <v>44214</v>
      </c>
      <c r="K1147" s="130">
        <f t="shared" si="349"/>
        <v>31</v>
      </c>
      <c r="L1147" s="131">
        <f t="shared" si="350"/>
        <v>31</v>
      </c>
      <c r="M1147" s="132">
        <f t="shared" si="351"/>
        <v>1.002439007</v>
      </c>
      <c r="N1147" s="132">
        <f t="shared" ca="1" si="352"/>
        <v>1.002439007</v>
      </c>
      <c r="O1147" s="131">
        <f t="shared" si="353"/>
        <v>0</v>
      </c>
      <c r="P1147" s="17">
        <f t="shared" ca="1" si="354"/>
        <v>0</v>
      </c>
      <c r="Q1147" s="133">
        <f t="shared" si="355"/>
        <v>0</v>
      </c>
      <c r="R1147" s="134" t="str">
        <f t="shared" si="356"/>
        <v>J=</v>
      </c>
      <c r="S1147" s="136">
        <f t="shared" si="357"/>
        <v>44396</v>
      </c>
      <c r="T1147" s="135">
        <f t="shared" si="358"/>
        <v>0</v>
      </c>
      <c r="U1147" s="12"/>
      <c r="V1147" s="11"/>
      <c r="W1147" s="11"/>
      <c r="X1147" s="12"/>
      <c r="Y1147" s="5"/>
      <c r="Z1147" s="11"/>
      <c r="AA1147" s="12"/>
      <c r="AB1147" s="12"/>
      <c r="AC1147" s="12"/>
      <c r="AD1147" s="11"/>
      <c r="AE1147" s="13"/>
      <c r="AF1147" s="11"/>
      <c r="AG1147" s="11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5"/>
      <c r="DK1147" s="5"/>
      <c r="DL1147" s="5"/>
      <c r="DM1147" s="5"/>
      <c r="DN1147" s="5"/>
      <c r="DO1147" s="5"/>
      <c r="DP1147" s="5"/>
      <c r="DQ1147" s="5"/>
      <c r="DR1147" s="5"/>
      <c r="DS1147" s="5"/>
      <c r="DT1147" s="5"/>
      <c r="DU1147" s="5"/>
      <c r="DV1147" s="5"/>
      <c r="DW1147" s="5"/>
      <c r="DX1147" s="5"/>
      <c r="DY1147" s="5"/>
      <c r="DZ1147" s="5"/>
      <c r="EA1147" s="5"/>
      <c r="EB1147" s="5"/>
      <c r="EC1147" s="5"/>
      <c r="ED1147" s="5"/>
      <c r="EE1147" s="5"/>
      <c r="EF1147" s="5"/>
      <c r="EG1147" s="5"/>
      <c r="EH1147" s="5"/>
      <c r="EI1147" s="5"/>
      <c r="EJ1147" s="5"/>
      <c r="EK1147" s="5"/>
      <c r="EL1147" s="5"/>
      <c r="EM1147" s="5"/>
      <c r="EN1147" s="5"/>
      <c r="EO1147" s="5"/>
      <c r="EP1147" s="5"/>
      <c r="EQ1147" s="5"/>
      <c r="ER1147" s="5"/>
      <c r="ES1147" s="5"/>
      <c r="ET1147" s="5"/>
      <c r="EU1147" s="5"/>
      <c r="EV1147" s="5"/>
      <c r="EW1147" s="5"/>
      <c r="EX1147" s="5"/>
      <c r="EY1147" s="5"/>
      <c r="EZ1147" s="5"/>
      <c r="FA1147" s="5"/>
      <c r="FB1147" s="5"/>
      <c r="FC1147" s="5"/>
      <c r="FD1147" s="5"/>
      <c r="FE1147" s="5"/>
      <c r="FF1147" s="5"/>
      <c r="FG1147" s="5"/>
      <c r="FH1147" s="5"/>
      <c r="FI1147" s="5"/>
      <c r="FJ1147" s="5"/>
      <c r="FK1147" s="5"/>
      <c r="FL1147" s="5"/>
      <c r="FM1147" s="5"/>
      <c r="FN1147" s="5"/>
      <c r="FO1147" s="5"/>
      <c r="FP1147" s="5"/>
      <c r="FQ1147" s="5"/>
      <c r="FR1147" s="5"/>
      <c r="FS1147" s="5"/>
      <c r="FT1147" s="5"/>
      <c r="FU1147" s="5"/>
      <c r="FV1147" s="5"/>
      <c r="FW1147" s="5"/>
      <c r="FX1147" s="5"/>
      <c r="FY1147" s="5"/>
      <c r="FZ1147" s="5"/>
      <c r="GA1147" s="5"/>
      <c r="GB1147" s="5"/>
      <c r="GC1147" s="5"/>
      <c r="GD1147" s="5"/>
      <c r="GE1147" s="5"/>
      <c r="GF1147" s="5"/>
      <c r="GG1147" s="5"/>
    </row>
    <row r="1148" spans="1:189" ht="12.75" x14ac:dyDescent="0.15">
      <c r="A1148" s="127">
        <f t="shared" si="341"/>
        <v>44260</v>
      </c>
      <c r="B1148" s="145" t="str">
        <f t="shared" ca="1" si="343"/>
        <v>n.d</v>
      </c>
      <c r="C1148" s="128">
        <f t="shared" si="344"/>
        <v>0</v>
      </c>
      <c r="D1148" s="129">
        <f ca="1">IF(A1148&lt;$B$1,VLOOKUP(A1148,[1]DI!$A$4:$B$15000,2),0)</f>
        <v>0</v>
      </c>
      <c r="E1148" s="128">
        <f t="shared" ca="1" si="345"/>
        <v>1</v>
      </c>
      <c r="F1148" s="128">
        <f ca="1">(TRUNC(PRODUCT($E$12:$E1147),16))</f>
        <v>1.1269154332837501</v>
      </c>
      <c r="G1148" s="128">
        <f t="shared" ca="1" si="346"/>
        <v>1.1269154332837501</v>
      </c>
      <c r="H1148" s="128">
        <f t="shared" ca="1" si="347"/>
        <v>1</v>
      </c>
      <c r="I1148" s="129">
        <f t="shared" si="342"/>
        <v>0.02</v>
      </c>
      <c r="J1148" s="136">
        <f t="shared" si="348"/>
        <v>44214</v>
      </c>
      <c r="K1148" s="130">
        <f t="shared" si="349"/>
        <v>32</v>
      </c>
      <c r="L1148" s="131">
        <f t="shared" si="350"/>
        <v>32</v>
      </c>
      <c r="M1148" s="132">
        <f t="shared" si="351"/>
        <v>1.0025177839999999</v>
      </c>
      <c r="N1148" s="132">
        <f t="shared" ca="1" si="352"/>
        <v>1.0025177839999999</v>
      </c>
      <c r="O1148" s="131">
        <f t="shared" si="353"/>
        <v>0</v>
      </c>
      <c r="P1148" s="17">
        <f t="shared" ca="1" si="354"/>
        <v>0</v>
      </c>
      <c r="Q1148" s="133">
        <f t="shared" si="355"/>
        <v>0</v>
      </c>
      <c r="R1148" s="134" t="str">
        <f t="shared" si="356"/>
        <v>J=</v>
      </c>
      <c r="S1148" s="136">
        <f t="shared" si="357"/>
        <v>44396</v>
      </c>
      <c r="T1148" s="135">
        <f t="shared" si="358"/>
        <v>0</v>
      </c>
      <c r="U1148" s="12"/>
      <c r="V1148" s="11"/>
      <c r="W1148" s="11"/>
      <c r="X1148" s="12"/>
      <c r="Y1148" s="5"/>
      <c r="Z1148" s="11"/>
      <c r="AA1148" s="12"/>
      <c r="AB1148" s="12"/>
      <c r="AC1148" s="12"/>
      <c r="AD1148" s="11"/>
      <c r="AE1148" s="13"/>
      <c r="AF1148" s="11"/>
      <c r="AG1148" s="11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5"/>
      <c r="DK1148" s="5"/>
      <c r="DL1148" s="5"/>
      <c r="DM1148" s="5"/>
      <c r="DN1148" s="5"/>
      <c r="DO1148" s="5"/>
      <c r="DP1148" s="5"/>
      <c r="DQ1148" s="5"/>
      <c r="DR1148" s="5"/>
      <c r="DS1148" s="5"/>
      <c r="DT1148" s="5"/>
      <c r="DU1148" s="5"/>
      <c r="DV1148" s="5"/>
      <c r="DW1148" s="5"/>
      <c r="DX1148" s="5"/>
      <c r="DY1148" s="5"/>
      <c r="DZ1148" s="5"/>
      <c r="EA1148" s="5"/>
      <c r="EB1148" s="5"/>
      <c r="EC1148" s="5"/>
      <c r="ED1148" s="5"/>
      <c r="EE1148" s="5"/>
      <c r="EF1148" s="5"/>
      <c r="EG1148" s="5"/>
      <c r="EH1148" s="5"/>
      <c r="EI1148" s="5"/>
      <c r="EJ1148" s="5"/>
      <c r="EK1148" s="5"/>
      <c r="EL1148" s="5"/>
      <c r="EM1148" s="5"/>
      <c r="EN1148" s="5"/>
      <c r="EO1148" s="5"/>
      <c r="EP1148" s="5"/>
      <c r="EQ1148" s="5"/>
      <c r="ER1148" s="5"/>
      <c r="ES1148" s="5"/>
      <c r="ET1148" s="5"/>
      <c r="EU1148" s="5"/>
      <c r="EV1148" s="5"/>
      <c r="EW1148" s="5"/>
      <c r="EX1148" s="5"/>
      <c r="EY1148" s="5"/>
      <c r="EZ1148" s="5"/>
      <c r="FA1148" s="5"/>
      <c r="FB1148" s="5"/>
      <c r="FC1148" s="5"/>
      <c r="FD1148" s="5"/>
      <c r="FE1148" s="5"/>
      <c r="FF1148" s="5"/>
      <c r="FG1148" s="5"/>
      <c r="FH1148" s="5"/>
      <c r="FI1148" s="5"/>
      <c r="FJ1148" s="5"/>
      <c r="FK1148" s="5"/>
      <c r="FL1148" s="5"/>
      <c r="FM1148" s="5"/>
      <c r="FN1148" s="5"/>
      <c r="FO1148" s="5"/>
      <c r="FP1148" s="5"/>
      <c r="FQ1148" s="5"/>
      <c r="FR1148" s="5"/>
      <c r="FS1148" s="5"/>
      <c r="FT1148" s="5"/>
      <c r="FU1148" s="5"/>
      <c r="FV1148" s="5"/>
      <c r="FW1148" s="5"/>
      <c r="FX1148" s="5"/>
      <c r="FY1148" s="5"/>
      <c r="FZ1148" s="5"/>
      <c r="GA1148" s="5"/>
      <c r="GB1148" s="5"/>
      <c r="GC1148" s="5"/>
      <c r="GD1148" s="5"/>
      <c r="GE1148" s="5"/>
      <c r="GF1148" s="5"/>
      <c r="GG1148" s="5"/>
    </row>
    <row r="1149" spans="1:189" ht="12.75" x14ac:dyDescent="0.15">
      <c r="A1149" s="127">
        <f t="shared" si="341"/>
        <v>44261</v>
      </c>
      <c r="B1149" s="145" t="str">
        <f t="shared" ca="1" si="343"/>
        <v>n.d</v>
      </c>
      <c r="C1149" s="128">
        <f t="shared" si="344"/>
        <v>0</v>
      </c>
      <c r="D1149" s="129">
        <f ca="1">IF(A1149&lt;$B$1,VLOOKUP(A1149,[1]DI!$A$4:$B$15000,2),0)</f>
        <v>0</v>
      </c>
      <c r="E1149" s="128">
        <f t="shared" ca="1" si="345"/>
        <v>1</v>
      </c>
      <c r="F1149" s="128">
        <f ca="1">(TRUNC(PRODUCT($E$12:$E1148),16))</f>
        <v>1.1269154332837501</v>
      </c>
      <c r="G1149" s="128">
        <f t="shared" ca="1" si="346"/>
        <v>1.1269154332837501</v>
      </c>
      <c r="H1149" s="128">
        <f t="shared" ca="1" si="347"/>
        <v>1</v>
      </c>
      <c r="I1149" s="129">
        <f t="shared" si="342"/>
        <v>0.02</v>
      </c>
      <c r="J1149" s="136">
        <f t="shared" si="348"/>
        <v>44214</v>
      </c>
      <c r="K1149" s="130">
        <f t="shared" si="349"/>
        <v>32</v>
      </c>
      <c r="L1149" s="131">
        <f t="shared" si="350"/>
        <v>33</v>
      </c>
      <c r="M1149" s="132">
        <f t="shared" si="351"/>
        <v>1.002596566</v>
      </c>
      <c r="N1149" s="132">
        <f t="shared" ca="1" si="352"/>
        <v>1.002596566</v>
      </c>
      <c r="O1149" s="131">
        <f t="shared" si="353"/>
        <v>0</v>
      </c>
      <c r="P1149" s="17">
        <f t="shared" ca="1" si="354"/>
        <v>0</v>
      </c>
      <c r="Q1149" s="133">
        <f t="shared" si="355"/>
        <v>0</v>
      </c>
      <c r="R1149" s="134" t="str">
        <f t="shared" si="356"/>
        <v>J=</v>
      </c>
      <c r="S1149" s="136">
        <f t="shared" si="357"/>
        <v>44396</v>
      </c>
      <c r="T1149" s="135">
        <f t="shared" si="358"/>
        <v>0</v>
      </c>
      <c r="U1149" s="12"/>
      <c r="V1149" s="11"/>
      <c r="W1149" s="11"/>
      <c r="X1149" s="12"/>
      <c r="Y1149" s="5"/>
      <c r="Z1149" s="11"/>
      <c r="AA1149" s="12"/>
      <c r="AB1149" s="12"/>
      <c r="AC1149" s="12"/>
      <c r="AD1149" s="11"/>
      <c r="AE1149" s="13"/>
      <c r="AF1149" s="11"/>
      <c r="AG1149" s="11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5"/>
      <c r="DK1149" s="5"/>
      <c r="DL1149" s="5"/>
      <c r="DM1149" s="5"/>
      <c r="DN1149" s="5"/>
      <c r="DO1149" s="5"/>
      <c r="DP1149" s="5"/>
      <c r="DQ1149" s="5"/>
      <c r="DR1149" s="5"/>
      <c r="DS1149" s="5"/>
      <c r="DT1149" s="5"/>
      <c r="DU1149" s="5"/>
      <c r="DV1149" s="5"/>
      <c r="DW1149" s="5"/>
      <c r="DX1149" s="5"/>
      <c r="DY1149" s="5"/>
      <c r="DZ1149" s="5"/>
      <c r="EA1149" s="5"/>
      <c r="EB1149" s="5"/>
      <c r="EC1149" s="5"/>
      <c r="ED1149" s="5"/>
      <c r="EE1149" s="5"/>
      <c r="EF1149" s="5"/>
      <c r="EG1149" s="5"/>
      <c r="EH1149" s="5"/>
      <c r="EI1149" s="5"/>
      <c r="EJ1149" s="5"/>
      <c r="EK1149" s="5"/>
      <c r="EL1149" s="5"/>
      <c r="EM1149" s="5"/>
      <c r="EN1149" s="5"/>
      <c r="EO1149" s="5"/>
      <c r="EP1149" s="5"/>
      <c r="EQ1149" s="5"/>
      <c r="ER1149" s="5"/>
      <c r="ES1149" s="5"/>
      <c r="ET1149" s="5"/>
      <c r="EU1149" s="5"/>
      <c r="EV1149" s="5"/>
      <c r="EW1149" s="5"/>
      <c r="EX1149" s="5"/>
      <c r="EY1149" s="5"/>
      <c r="EZ1149" s="5"/>
      <c r="FA1149" s="5"/>
      <c r="FB1149" s="5"/>
      <c r="FC1149" s="5"/>
      <c r="FD1149" s="5"/>
      <c r="FE1149" s="5"/>
      <c r="FF1149" s="5"/>
      <c r="FG1149" s="5"/>
      <c r="FH1149" s="5"/>
      <c r="FI1149" s="5"/>
      <c r="FJ1149" s="5"/>
      <c r="FK1149" s="5"/>
      <c r="FL1149" s="5"/>
      <c r="FM1149" s="5"/>
      <c r="FN1149" s="5"/>
      <c r="FO1149" s="5"/>
      <c r="FP1149" s="5"/>
      <c r="FQ1149" s="5"/>
      <c r="FR1149" s="5"/>
      <c r="FS1149" s="5"/>
      <c r="FT1149" s="5"/>
      <c r="FU1149" s="5"/>
      <c r="FV1149" s="5"/>
      <c r="FW1149" s="5"/>
      <c r="FX1149" s="5"/>
      <c r="FY1149" s="5"/>
      <c r="FZ1149" s="5"/>
      <c r="GA1149" s="5"/>
      <c r="GB1149" s="5"/>
      <c r="GC1149" s="5"/>
      <c r="GD1149" s="5"/>
      <c r="GE1149" s="5"/>
      <c r="GF1149" s="5"/>
      <c r="GG1149" s="5"/>
    </row>
    <row r="1150" spans="1:189" ht="12.75" x14ac:dyDescent="0.15">
      <c r="A1150" s="127">
        <f t="shared" si="341"/>
        <v>44262</v>
      </c>
      <c r="B1150" s="145" t="str">
        <f t="shared" ca="1" si="343"/>
        <v>n.d</v>
      </c>
      <c r="C1150" s="128">
        <f t="shared" si="344"/>
        <v>0</v>
      </c>
      <c r="D1150" s="129">
        <f ca="1">IF(A1150&lt;$B$1,VLOOKUP(A1150,[1]DI!$A$4:$B$15000,2),0)</f>
        <v>0</v>
      </c>
      <c r="E1150" s="128">
        <f t="shared" ca="1" si="345"/>
        <v>1</v>
      </c>
      <c r="F1150" s="128">
        <f ca="1">(TRUNC(PRODUCT($E$12:$E1149),16))</f>
        <v>1.1269154332837501</v>
      </c>
      <c r="G1150" s="128">
        <f t="shared" ca="1" si="346"/>
        <v>1.1269154332837501</v>
      </c>
      <c r="H1150" s="128">
        <f t="shared" ca="1" si="347"/>
        <v>1</v>
      </c>
      <c r="I1150" s="129">
        <f t="shared" si="342"/>
        <v>0.02</v>
      </c>
      <c r="J1150" s="136">
        <f t="shared" si="348"/>
        <v>44214</v>
      </c>
      <c r="K1150" s="130">
        <f t="shared" si="349"/>
        <v>32</v>
      </c>
      <c r="L1150" s="131">
        <f t="shared" si="350"/>
        <v>33</v>
      </c>
      <c r="M1150" s="132">
        <f t="shared" si="351"/>
        <v>1.002596566</v>
      </c>
      <c r="N1150" s="132">
        <f t="shared" ca="1" si="352"/>
        <v>1.002596566</v>
      </c>
      <c r="O1150" s="131">
        <f t="shared" si="353"/>
        <v>0</v>
      </c>
      <c r="P1150" s="17">
        <f t="shared" ca="1" si="354"/>
        <v>0</v>
      </c>
      <c r="Q1150" s="133">
        <f t="shared" si="355"/>
        <v>0</v>
      </c>
      <c r="R1150" s="134" t="str">
        <f t="shared" si="356"/>
        <v>J=</v>
      </c>
      <c r="S1150" s="136">
        <f t="shared" si="357"/>
        <v>44396</v>
      </c>
      <c r="T1150" s="135">
        <f t="shared" si="358"/>
        <v>0</v>
      </c>
      <c r="U1150" s="12"/>
      <c r="V1150" s="11"/>
      <c r="W1150" s="11"/>
      <c r="X1150" s="12"/>
      <c r="Y1150" s="5"/>
      <c r="Z1150" s="11"/>
      <c r="AA1150" s="12"/>
      <c r="AB1150" s="12"/>
      <c r="AC1150" s="12"/>
      <c r="AD1150" s="11"/>
      <c r="AE1150" s="13"/>
      <c r="AF1150" s="11"/>
      <c r="AG1150" s="11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5"/>
      <c r="DK1150" s="5"/>
      <c r="DL1150" s="5"/>
      <c r="DM1150" s="5"/>
      <c r="DN1150" s="5"/>
      <c r="DO1150" s="5"/>
      <c r="DP1150" s="5"/>
      <c r="DQ1150" s="5"/>
      <c r="DR1150" s="5"/>
      <c r="DS1150" s="5"/>
      <c r="DT1150" s="5"/>
      <c r="DU1150" s="5"/>
      <c r="DV1150" s="5"/>
      <c r="DW1150" s="5"/>
      <c r="DX1150" s="5"/>
      <c r="DY1150" s="5"/>
      <c r="DZ1150" s="5"/>
      <c r="EA1150" s="5"/>
      <c r="EB1150" s="5"/>
      <c r="EC1150" s="5"/>
      <c r="ED1150" s="5"/>
      <c r="EE1150" s="5"/>
      <c r="EF1150" s="5"/>
      <c r="EG1150" s="5"/>
      <c r="EH1150" s="5"/>
      <c r="EI1150" s="5"/>
      <c r="EJ1150" s="5"/>
      <c r="EK1150" s="5"/>
      <c r="EL1150" s="5"/>
      <c r="EM1150" s="5"/>
      <c r="EN1150" s="5"/>
      <c r="EO1150" s="5"/>
      <c r="EP1150" s="5"/>
      <c r="EQ1150" s="5"/>
      <c r="ER1150" s="5"/>
      <c r="ES1150" s="5"/>
      <c r="ET1150" s="5"/>
      <c r="EU1150" s="5"/>
      <c r="EV1150" s="5"/>
      <c r="EW1150" s="5"/>
      <c r="EX1150" s="5"/>
      <c r="EY1150" s="5"/>
      <c r="EZ1150" s="5"/>
      <c r="FA1150" s="5"/>
      <c r="FB1150" s="5"/>
      <c r="FC1150" s="5"/>
      <c r="FD1150" s="5"/>
      <c r="FE1150" s="5"/>
      <c r="FF1150" s="5"/>
      <c r="FG1150" s="5"/>
      <c r="FH1150" s="5"/>
      <c r="FI1150" s="5"/>
      <c r="FJ1150" s="5"/>
      <c r="FK1150" s="5"/>
      <c r="FL1150" s="5"/>
      <c r="FM1150" s="5"/>
      <c r="FN1150" s="5"/>
      <c r="FO1150" s="5"/>
      <c r="FP1150" s="5"/>
      <c r="FQ1150" s="5"/>
      <c r="FR1150" s="5"/>
      <c r="FS1150" s="5"/>
      <c r="FT1150" s="5"/>
      <c r="FU1150" s="5"/>
      <c r="FV1150" s="5"/>
      <c r="FW1150" s="5"/>
      <c r="FX1150" s="5"/>
      <c r="FY1150" s="5"/>
      <c r="FZ1150" s="5"/>
      <c r="GA1150" s="5"/>
      <c r="GB1150" s="5"/>
      <c r="GC1150" s="5"/>
      <c r="GD1150" s="5"/>
      <c r="GE1150" s="5"/>
      <c r="GF1150" s="5"/>
      <c r="GG1150" s="5"/>
    </row>
    <row r="1151" spans="1:189" ht="12.75" x14ac:dyDescent="0.15">
      <c r="A1151" s="127">
        <f t="shared" si="341"/>
        <v>44263</v>
      </c>
      <c r="B1151" s="145" t="str">
        <f t="shared" ca="1" si="343"/>
        <v>n.d</v>
      </c>
      <c r="C1151" s="128">
        <f t="shared" si="344"/>
        <v>0</v>
      </c>
      <c r="D1151" s="129">
        <f ca="1">IF(A1151&lt;$B$1,VLOOKUP(A1151,[1]DI!$A$4:$B$15000,2),0)</f>
        <v>0</v>
      </c>
      <c r="E1151" s="128">
        <f t="shared" ca="1" si="345"/>
        <v>1</v>
      </c>
      <c r="F1151" s="128">
        <f ca="1">(TRUNC(PRODUCT($E$12:$E1150),16))</f>
        <v>1.1269154332837501</v>
      </c>
      <c r="G1151" s="128">
        <f t="shared" ca="1" si="346"/>
        <v>1.1269154332837501</v>
      </c>
      <c r="H1151" s="128">
        <f t="shared" ca="1" si="347"/>
        <v>1</v>
      </c>
      <c r="I1151" s="129">
        <f t="shared" si="342"/>
        <v>0.02</v>
      </c>
      <c r="J1151" s="136">
        <f t="shared" si="348"/>
        <v>44214</v>
      </c>
      <c r="K1151" s="130">
        <f t="shared" si="349"/>
        <v>33</v>
      </c>
      <c r="L1151" s="131">
        <f t="shared" si="350"/>
        <v>33</v>
      </c>
      <c r="M1151" s="132">
        <f t="shared" si="351"/>
        <v>1.002596566</v>
      </c>
      <c r="N1151" s="132">
        <f t="shared" ca="1" si="352"/>
        <v>1.002596566</v>
      </c>
      <c r="O1151" s="131">
        <f t="shared" si="353"/>
        <v>0</v>
      </c>
      <c r="P1151" s="17">
        <f t="shared" ca="1" si="354"/>
        <v>0</v>
      </c>
      <c r="Q1151" s="133">
        <f t="shared" si="355"/>
        <v>0</v>
      </c>
      <c r="R1151" s="134" t="str">
        <f t="shared" si="356"/>
        <v>J=</v>
      </c>
      <c r="S1151" s="136">
        <f t="shared" si="357"/>
        <v>44396</v>
      </c>
      <c r="T1151" s="135">
        <f t="shared" si="358"/>
        <v>0</v>
      </c>
      <c r="U1151" s="12"/>
      <c r="V1151" s="11"/>
      <c r="W1151" s="11"/>
      <c r="X1151" s="12"/>
      <c r="Y1151" s="5"/>
      <c r="Z1151" s="11"/>
      <c r="AA1151" s="12"/>
      <c r="AB1151" s="12"/>
      <c r="AC1151" s="12"/>
      <c r="AD1151" s="11"/>
      <c r="AE1151" s="13"/>
      <c r="AF1151" s="11"/>
      <c r="AG1151" s="11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5"/>
      <c r="DK1151" s="5"/>
      <c r="DL1151" s="5"/>
      <c r="DM1151" s="5"/>
      <c r="DN1151" s="5"/>
      <c r="DO1151" s="5"/>
      <c r="DP1151" s="5"/>
      <c r="DQ1151" s="5"/>
      <c r="DR1151" s="5"/>
      <c r="DS1151" s="5"/>
      <c r="DT1151" s="5"/>
      <c r="DU1151" s="5"/>
      <c r="DV1151" s="5"/>
      <c r="DW1151" s="5"/>
      <c r="DX1151" s="5"/>
      <c r="DY1151" s="5"/>
      <c r="DZ1151" s="5"/>
      <c r="EA1151" s="5"/>
      <c r="EB1151" s="5"/>
      <c r="EC1151" s="5"/>
      <c r="ED1151" s="5"/>
      <c r="EE1151" s="5"/>
      <c r="EF1151" s="5"/>
      <c r="EG1151" s="5"/>
      <c r="EH1151" s="5"/>
      <c r="EI1151" s="5"/>
      <c r="EJ1151" s="5"/>
      <c r="EK1151" s="5"/>
      <c r="EL1151" s="5"/>
      <c r="EM1151" s="5"/>
      <c r="EN1151" s="5"/>
      <c r="EO1151" s="5"/>
      <c r="EP1151" s="5"/>
      <c r="EQ1151" s="5"/>
      <c r="ER1151" s="5"/>
      <c r="ES1151" s="5"/>
      <c r="ET1151" s="5"/>
      <c r="EU1151" s="5"/>
      <c r="EV1151" s="5"/>
      <c r="EW1151" s="5"/>
      <c r="EX1151" s="5"/>
      <c r="EY1151" s="5"/>
      <c r="EZ1151" s="5"/>
      <c r="FA1151" s="5"/>
      <c r="FB1151" s="5"/>
      <c r="FC1151" s="5"/>
      <c r="FD1151" s="5"/>
      <c r="FE1151" s="5"/>
      <c r="FF1151" s="5"/>
      <c r="FG1151" s="5"/>
      <c r="FH1151" s="5"/>
      <c r="FI1151" s="5"/>
      <c r="FJ1151" s="5"/>
      <c r="FK1151" s="5"/>
      <c r="FL1151" s="5"/>
      <c r="FM1151" s="5"/>
      <c r="FN1151" s="5"/>
      <c r="FO1151" s="5"/>
      <c r="FP1151" s="5"/>
      <c r="FQ1151" s="5"/>
      <c r="FR1151" s="5"/>
      <c r="FS1151" s="5"/>
      <c r="FT1151" s="5"/>
      <c r="FU1151" s="5"/>
      <c r="FV1151" s="5"/>
      <c r="FW1151" s="5"/>
      <c r="FX1151" s="5"/>
      <c r="FY1151" s="5"/>
      <c r="FZ1151" s="5"/>
      <c r="GA1151" s="5"/>
      <c r="GB1151" s="5"/>
      <c r="GC1151" s="5"/>
      <c r="GD1151" s="5"/>
      <c r="GE1151" s="5"/>
      <c r="GF1151" s="5"/>
      <c r="GG1151" s="5"/>
    </row>
    <row r="1152" spans="1:189" ht="12.75" x14ac:dyDescent="0.15">
      <c r="A1152" s="127">
        <f t="shared" si="341"/>
        <v>44264</v>
      </c>
      <c r="B1152" s="145" t="str">
        <f t="shared" ca="1" si="343"/>
        <v>n.d</v>
      </c>
      <c r="C1152" s="128">
        <f t="shared" si="344"/>
        <v>0</v>
      </c>
      <c r="D1152" s="129">
        <f ca="1">IF(A1152&lt;$B$1,VLOOKUP(A1152,[1]DI!$A$4:$B$15000,2),0)</f>
        <v>0</v>
      </c>
      <c r="E1152" s="128">
        <f t="shared" ca="1" si="345"/>
        <v>1</v>
      </c>
      <c r="F1152" s="128">
        <f ca="1">(TRUNC(PRODUCT($E$12:$E1151),16))</f>
        <v>1.1269154332837501</v>
      </c>
      <c r="G1152" s="128">
        <f t="shared" ca="1" si="346"/>
        <v>1.1269154332837501</v>
      </c>
      <c r="H1152" s="128">
        <f t="shared" ca="1" si="347"/>
        <v>1</v>
      </c>
      <c r="I1152" s="129">
        <f t="shared" si="342"/>
        <v>0.02</v>
      </c>
      <c r="J1152" s="136">
        <f t="shared" si="348"/>
        <v>44214</v>
      </c>
      <c r="K1152" s="130">
        <f t="shared" si="349"/>
        <v>34</v>
      </c>
      <c r="L1152" s="131">
        <f t="shared" si="350"/>
        <v>34</v>
      </c>
      <c r="M1152" s="132">
        <f t="shared" si="351"/>
        <v>1.002675355</v>
      </c>
      <c r="N1152" s="132">
        <f t="shared" ca="1" si="352"/>
        <v>1.002675355</v>
      </c>
      <c r="O1152" s="131">
        <f t="shared" si="353"/>
        <v>0</v>
      </c>
      <c r="P1152" s="17">
        <f t="shared" ca="1" si="354"/>
        <v>0</v>
      </c>
      <c r="Q1152" s="133">
        <f t="shared" si="355"/>
        <v>0</v>
      </c>
      <c r="R1152" s="134" t="str">
        <f t="shared" si="356"/>
        <v>J=</v>
      </c>
      <c r="S1152" s="136">
        <f t="shared" si="357"/>
        <v>44396</v>
      </c>
      <c r="T1152" s="135">
        <f t="shared" si="358"/>
        <v>0</v>
      </c>
      <c r="U1152" s="12"/>
      <c r="V1152" s="11"/>
      <c r="W1152" s="11"/>
      <c r="X1152" s="12"/>
      <c r="Y1152" s="5"/>
      <c r="Z1152" s="11"/>
      <c r="AA1152" s="12"/>
      <c r="AB1152" s="12"/>
      <c r="AC1152" s="12"/>
      <c r="AD1152" s="11"/>
      <c r="AE1152" s="13"/>
      <c r="AF1152" s="11"/>
      <c r="AG1152" s="11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5"/>
      <c r="DK1152" s="5"/>
      <c r="DL1152" s="5"/>
      <c r="DM1152" s="5"/>
      <c r="DN1152" s="5"/>
      <c r="DO1152" s="5"/>
      <c r="DP1152" s="5"/>
      <c r="DQ1152" s="5"/>
      <c r="DR1152" s="5"/>
      <c r="DS1152" s="5"/>
      <c r="DT1152" s="5"/>
      <c r="DU1152" s="5"/>
      <c r="DV1152" s="5"/>
      <c r="DW1152" s="5"/>
      <c r="DX1152" s="5"/>
      <c r="DY1152" s="5"/>
      <c r="DZ1152" s="5"/>
      <c r="EA1152" s="5"/>
      <c r="EB1152" s="5"/>
      <c r="EC1152" s="5"/>
      <c r="ED1152" s="5"/>
      <c r="EE1152" s="5"/>
      <c r="EF1152" s="5"/>
      <c r="EG1152" s="5"/>
      <c r="EH1152" s="5"/>
      <c r="EI1152" s="5"/>
      <c r="EJ1152" s="5"/>
      <c r="EK1152" s="5"/>
      <c r="EL1152" s="5"/>
      <c r="EM1152" s="5"/>
      <c r="EN1152" s="5"/>
      <c r="EO1152" s="5"/>
      <c r="EP1152" s="5"/>
      <c r="EQ1152" s="5"/>
      <c r="ER1152" s="5"/>
      <c r="ES1152" s="5"/>
      <c r="ET1152" s="5"/>
      <c r="EU1152" s="5"/>
      <c r="EV1152" s="5"/>
      <c r="EW1152" s="5"/>
      <c r="EX1152" s="5"/>
      <c r="EY1152" s="5"/>
      <c r="EZ1152" s="5"/>
      <c r="FA1152" s="5"/>
      <c r="FB1152" s="5"/>
      <c r="FC1152" s="5"/>
      <c r="FD1152" s="5"/>
      <c r="FE1152" s="5"/>
      <c r="FF1152" s="5"/>
      <c r="FG1152" s="5"/>
      <c r="FH1152" s="5"/>
      <c r="FI1152" s="5"/>
      <c r="FJ1152" s="5"/>
      <c r="FK1152" s="5"/>
      <c r="FL1152" s="5"/>
      <c r="FM1152" s="5"/>
      <c r="FN1152" s="5"/>
      <c r="FO1152" s="5"/>
      <c r="FP1152" s="5"/>
      <c r="FQ1152" s="5"/>
      <c r="FR1152" s="5"/>
      <c r="FS1152" s="5"/>
      <c r="FT1152" s="5"/>
      <c r="FU1152" s="5"/>
      <c r="FV1152" s="5"/>
      <c r="FW1152" s="5"/>
      <c r="FX1152" s="5"/>
      <c r="FY1152" s="5"/>
      <c r="FZ1152" s="5"/>
      <c r="GA1152" s="5"/>
      <c r="GB1152" s="5"/>
      <c r="GC1152" s="5"/>
      <c r="GD1152" s="5"/>
      <c r="GE1152" s="5"/>
      <c r="GF1152" s="5"/>
      <c r="GG1152" s="5"/>
    </row>
    <row r="1153" spans="1:189" ht="12.75" x14ac:dyDescent="0.15">
      <c r="A1153" s="127">
        <f t="shared" si="341"/>
        <v>44265</v>
      </c>
      <c r="B1153" s="145" t="str">
        <f t="shared" ca="1" si="343"/>
        <v>n.d</v>
      </c>
      <c r="C1153" s="128">
        <f t="shared" si="344"/>
        <v>0</v>
      </c>
      <c r="D1153" s="129">
        <f ca="1">IF(A1153&lt;$B$1,VLOOKUP(A1153,[1]DI!$A$4:$B$15000,2),0)</f>
        <v>0</v>
      </c>
      <c r="E1153" s="128">
        <f t="shared" ca="1" si="345"/>
        <v>1</v>
      </c>
      <c r="F1153" s="128">
        <f ca="1">(TRUNC(PRODUCT($E$12:$E1152),16))</f>
        <v>1.1269154332837501</v>
      </c>
      <c r="G1153" s="128">
        <f t="shared" ca="1" si="346"/>
        <v>1.1269154332837501</v>
      </c>
      <c r="H1153" s="128">
        <f t="shared" ca="1" si="347"/>
        <v>1</v>
      </c>
      <c r="I1153" s="129">
        <f t="shared" si="342"/>
        <v>0.02</v>
      </c>
      <c r="J1153" s="136">
        <f t="shared" si="348"/>
        <v>44214</v>
      </c>
      <c r="K1153" s="130">
        <f t="shared" si="349"/>
        <v>35</v>
      </c>
      <c r="L1153" s="131">
        <f t="shared" si="350"/>
        <v>35</v>
      </c>
      <c r="M1153" s="132">
        <f t="shared" si="351"/>
        <v>1.002754151</v>
      </c>
      <c r="N1153" s="132">
        <f t="shared" ca="1" si="352"/>
        <v>1.002754151</v>
      </c>
      <c r="O1153" s="131">
        <f t="shared" si="353"/>
        <v>0</v>
      </c>
      <c r="P1153" s="17">
        <f t="shared" ca="1" si="354"/>
        <v>0</v>
      </c>
      <c r="Q1153" s="133">
        <f t="shared" si="355"/>
        <v>0</v>
      </c>
      <c r="R1153" s="134" t="str">
        <f t="shared" si="356"/>
        <v>J=</v>
      </c>
      <c r="S1153" s="136">
        <f t="shared" si="357"/>
        <v>44396</v>
      </c>
      <c r="T1153" s="135">
        <f t="shared" si="358"/>
        <v>0</v>
      </c>
      <c r="U1153" s="12"/>
      <c r="V1153" s="11"/>
      <c r="W1153" s="11"/>
      <c r="X1153" s="12"/>
      <c r="Y1153" s="5"/>
      <c r="Z1153" s="11"/>
      <c r="AA1153" s="12"/>
      <c r="AB1153" s="12"/>
      <c r="AC1153" s="12"/>
      <c r="AD1153" s="11"/>
      <c r="AE1153" s="13"/>
      <c r="AF1153" s="11"/>
      <c r="AG1153" s="11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5"/>
      <c r="DK1153" s="5"/>
      <c r="DL1153" s="5"/>
      <c r="DM1153" s="5"/>
      <c r="DN1153" s="5"/>
      <c r="DO1153" s="5"/>
      <c r="DP1153" s="5"/>
      <c r="DQ1153" s="5"/>
      <c r="DR1153" s="5"/>
      <c r="DS1153" s="5"/>
      <c r="DT1153" s="5"/>
      <c r="DU1153" s="5"/>
      <c r="DV1153" s="5"/>
      <c r="DW1153" s="5"/>
      <c r="DX1153" s="5"/>
      <c r="DY1153" s="5"/>
      <c r="DZ1153" s="5"/>
      <c r="EA1153" s="5"/>
      <c r="EB1153" s="5"/>
      <c r="EC1153" s="5"/>
      <c r="ED1153" s="5"/>
      <c r="EE1153" s="5"/>
      <c r="EF1153" s="5"/>
      <c r="EG1153" s="5"/>
      <c r="EH1153" s="5"/>
      <c r="EI1153" s="5"/>
      <c r="EJ1153" s="5"/>
      <c r="EK1153" s="5"/>
      <c r="EL1153" s="5"/>
      <c r="EM1153" s="5"/>
      <c r="EN1153" s="5"/>
      <c r="EO1153" s="5"/>
      <c r="EP1153" s="5"/>
      <c r="EQ1153" s="5"/>
      <c r="ER1153" s="5"/>
      <c r="ES1153" s="5"/>
      <c r="ET1153" s="5"/>
      <c r="EU1153" s="5"/>
      <c r="EV1153" s="5"/>
      <c r="EW1153" s="5"/>
      <c r="EX1153" s="5"/>
      <c r="EY1153" s="5"/>
      <c r="EZ1153" s="5"/>
      <c r="FA1153" s="5"/>
      <c r="FB1153" s="5"/>
      <c r="FC1153" s="5"/>
      <c r="FD1153" s="5"/>
      <c r="FE1153" s="5"/>
      <c r="FF1153" s="5"/>
      <c r="FG1153" s="5"/>
      <c r="FH1153" s="5"/>
      <c r="FI1153" s="5"/>
      <c r="FJ1153" s="5"/>
      <c r="FK1153" s="5"/>
      <c r="FL1153" s="5"/>
      <c r="FM1153" s="5"/>
      <c r="FN1153" s="5"/>
      <c r="FO1153" s="5"/>
      <c r="FP1153" s="5"/>
      <c r="FQ1153" s="5"/>
      <c r="FR1153" s="5"/>
      <c r="FS1153" s="5"/>
      <c r="FT1153" s="5"/>
      <c r="FU1153" s="5"/>
      <c r="FV1153" s="5"/>
      <c r="FW1153" s="5"/>
      <c r="FX1153" s="5"/>
      <c r="FY1153" s="5"/>
      <c r="FZ1153" s="5"/>
      <c r="GA1153" s="5"/>
      <c r="GB1153" s="5"/>
      <c r="GC1153" s="5"/>
      <c r="GD1153" s="5"/>
      <c r="GE1153" s="5"/>
      <c r="GF1153" s="5"/>
      <c r="GG1153" s="5"/>
    </row>
    <row r="1154" spans="1:189" ht="12.75" x14ac:dyDescent="0.15">
      <c r="A1154" s="127">
        <f t="shared" si="341"/>
        <v>44266</v>
      </c>
      <c r="B1154" s="145" t="str">
        <f t="shared" ca="1" si="343"/>
        <v>n.d</v>
      </c>
      <c r="C1154" s="128">
        <f t="shared" si="344"/>
        <v>0</v>
      </c>
      <c r="D1154" s="129">
        <f ca="1">IF(A1154&lt;$B$1,VLOOKUP(A1154,[1]DI!$A$4:$B$15000,2),0)</f>
        <v>0</v>
      </c>
      <c r="E1154" s="128">
        <f t="shared" ca="1" si="345"/>
        <v>1</v>
      </c>
      <c r="F1154" s="128">
        <f ca="1">(TRUNC(PRODUCT($E$12:$E1153),16))</f>
        <v>1.1269154332837501</v>
      </c>
      <c r="G1154" s="128">
        <f t="shared" ca="1" si="346"/>
        <v>1.1269154332837501</v>
      </c>
      <c r="H1154" s="128">
        <f t="shared" ca="1" si="347"/>
        <v>1</v>
      </c>
      <c r="I1154" s="129">
        <f t="shared" si="342"/>
        <v>0.02</v>
      </c>
      <c r="J1154" s="136">
        <f t="shared" si="348"/>
        <v>44214</v>
      </c>
      <c r="K1154" s="130">
        <f t="shared" si="349"/>
        <v>36</v>
      </c>
      <c r="L1154" s="131">
        <f t="shared" si="350"/>
        <v>36</v>
      </c>
      <c r="M1154" s="132">
        <f t="shared" si="351"/>
        <v>1.0028329520000001</v>
      </c>
      <c r="N1154" s="132">
        <f t="shared" ca="1" si="352"/>
        <v>1.0028329520000001</v>
      </c>
      <c r="O1154" s="131">
        <f t="shared" si="353"/>
        <v>0</v>
      </c>
      <c r="P1154" s="17">
        <f t="shared" ca="1" si="354"/>
        <v>0</v>
      </c>
      <c r="Q1154" s="133">
        <f t="shared" si="355"/>
        <v>0</v>
      </c>
      <c r="R1154" s="134" t="str">
        <f t="shared" si="356"/>
        <v>J=</v>
      </c>
      <c r="S1154" s="136">
        <f t="shared" si="357"/>
        <v>44396</v>
      </c>
      <c r="T1154" s="135">
        <f t="shared" si="358"/>
        <v>0</v>
      </c>
      <c r="U1154" s="12"/>
      <c r="V1154" s="11"/>
      <c r="W1154" s="11"/>
      <c r="X1154" s="12"/>
      <c r="Y1154" s="5"/>
      <c r="Z1154" s="11"/>
      <c r="AA1154" s="12"/>
      <c r="AB1154" s="12"/>
      <c r="AC1154" s="12"/>
      <c r="AD1154" s="11"/>
      <c r="AE1154" s="13"/>
      <c r="AF1154" s="11"/>
      <c r="AG1154" s="11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5"/>
      <c r="DK1154" s="5"/>
      <c r="DL1154" s="5"/>
      <c r="DM1154" s="5"/>
      <c r="DN1154" s="5"/>
      <c r="DO1154" s="5"/>
      <c r="DP1154" s="5"/>
      <c r="DQ1154" s="5"/>
      <c r="DR1154" s="5"/>
      <c r="DS1154" s="5"/>
      <c r="DT1154" s="5"/>
      <c r="DU1154" s="5"/>
      <c r="DV1154" s="5"/>
      <c r="DW1154" s="5"/>
      <c r="DX1154" s="5"/>
      <c r="DY1154" s="5"/>
      <c r="DZ1154" s="5"/>
      <c r="EA1154" s="5"/>
      <c r="EB1154" s="5"/>
      <c r="EC1154" s="5"/>
      <c r="ED1154" s="5"/>
      <c r="EE1154" s="5"/>
      <c r="EF1154" s="5"/>
      <c r="EG1154" s="5"/>
      <c r="EH1154" s="5"/>
      <c r="EI1154" s="5"/>
      <c r="EJ1154" s="5"/>
      <c r="EK1154" s="5"/>
      <c r="EL1154" s="5"/>
      <c r="EM1154" s="5"/>
      <c r="EN1154" s="5"/>
      <c r="EO1154" s="5"/>
      <c r="EP1154" s="5"/>
      <c r="EQ1154" s="5"/>
      <c r="ER1154" s="5"/>
      <c r="ES1154" s="5"/>
      <c r="ET1154" s="5"/>
      <c r="EU1154" s="5"/>
      <c r="EV1154" s="5"/>
      <c r="EW1154" s="5"/>
      <c r="EX1154" s="5"/>
      <c r="EY1154" s="5"/>
      <c r="EZ1154" s="5"/>
      <c r="FA1154" s="5"/>
      <c r="FB1154" s="5"/>
      <c r="FC1154" s="5"/>
      <c r="FD1154" s="5"/>
      <c r="FE1154" s="5"/>
      <c r="FF1154" s="5"/>
      <c r="FG1154" s="5"/>
      <c r="FH1154" s="5"/>
      <c r="FI1154" s="5"/>
      <c r="FJ1154" s="5"/>
      <c r="FK1154" s="5"/>
      <c r="FL1154" s="5"/>
      <c r="FM1154" s="5"/>
      <c r="FN1154" s="5"/>
      <c r="FO1154" s="5"/>
      <c r="FP1154" s="5"/>
      <c r="FQ1154" s="5"/>
      <c r="FR1154" s="5"/>
      <c r="FS1154" s="5"/>
      <c r="FT1154" s="5"/>
      <c r="FU1154" s="5"/>
      <c r="FV1154" s="5"/>
      <c r="FW1154" s="5"/>
      <c r="FX1154" s="5"/>
      <c r="FY1154" s="5"/>
      <c r="FZ1154" s="5"/>
      <c r="GA1154" s="5"/>
      <c r="GB1154" s="5"/>
      <c r="GC1154" s="5"/>
      <c r="GD1154" s="5"/>
      <c r="GE1154" s="5"/>
      <c r="GF1154" s="5"/>
      <c r="GG1154" s="5"/>
    </row>
    <row r="1155" spans="1:189" ht="12.75" x14ac:dyDescent="0.15">
      <c r="A1155" s="127">
        <f t="shared" si="341"/>
        <v>44267</v>
      </c>
      <c r="B1155" s="145" t="str">
        <f t="shared" ca="1" si="343"/>
        <v>n.d</v>
      </c>
      <c r="C1155" s="128">
        <f t="shared" si="344"/>
        <v>0</v>
      </c>
      <c r="D1155" s="129">
        <f ca="1">IF(A1155&lt;$B$1,VLOOKUP(A1155,[1]DI!$A$4:$B$15000,2),0)</f>
        <v>0</v>
      </c>
      <c r="E1155" s="128">
        <f t="shared" ca="1" si="345"/>
        <v>1</v>
      </c>
      <c r="F1155" s="128">
        <f ca="1">(TRUNC(PRODUCT($E$12:$E1154),16))</f>
        <v>1.1269154332837501</v>
      </c>
      <c r="G1155" s="128">
        <f t="shared" ca="1" si="346"/>
        <v>1.1269154332837501</v>
      </c>
      <c r="H1155" s="128">
        <f t="shared" ca="1" si="347"/>
        <v>1</v>
      </c>
      <c r="I1155" s="129">
        <f t="shared" si="342"/>
        <v>0.02</v>
      </c>
      <c r="J1155" s="136">
        <f t="shared" si="348"/>
        <v>44214</v>
      </c>
      <c r="K1155" s="130">
        <f t="shared" si="349"/>
        <v>37</v>
      </c>
      <c r="L1155" s="131">
        <f t="shared" si="350"/>
        <v>37</v>
      </c>
      <c r="M1155" s="132">
        <f t="shared" si="351"/>
        <v>1.0029117599999999</v>
      </c>
      <c r="N1155" s="132">
        <f t="shared" ca="1" si="352"/>
        <v>1.0029117599999999</v>
      </c>
      <c r="O1155" s="131">
        <f t="shared" si="353"/>
        <v>0</v>
      </c>
      <c r="P1155" s="17">
        <f t="shared" ca="1" si="354"/>
        <v>0</v>
      </c>
      <c r="Q1155" s="133">
        <f t="shared" si="355"/>
        <v>0</v>
      </c>
      <c r="R1155" s="134" t="str">
        <f t="shared" si="356"/>
        <v>J=</v>
      </c>
      <c r="S1155" s="136">
        <f t="shared" si="357"/>
        <v>44396</v>
      </c>
      <c r="T1155" s="135">
        <f t="shared" si="358"/>
        <v>0</v>
      </c>
      <c r="U1155" s="12"/>
      <c r="V1155" s="11"/>
      <c r="W1155" s="11"/>
      <c r="X1155" s="12"/>
      <c r="Y1155" s="5"/>
      <c r="Z1155" s="11"/>
      <c r="AA1155" s="12"/>
      <c r="AB1155" s="12"/>
      <c r="AC1155" s="12"/>
      <c r="AD1155" s="11"/>
      <c r="AE1155" s="13"/>
      <c r="AF1155" s="11"/>
      <c r="AG1155" s="11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5"/>
      <c r="DK1155" s="5"/>
      <c r="DL1155" s="5"/>
      <c r="DM1155" s="5"/>
      <c r="DN1155" s="5"/>
      <c r="DO1155" s="5"/>
      <c r="DP1155" s="5"/>
      <c r="DQ1155" s="5"/>
      <c r="DR1155" s="5"/>
      <c r="DS1155" s="5"/>
      <c r="DT1155" s="5"/>
      <c r="DU1155" s="5"/>
      <c r="DV1155" s="5"/>
      <c r="DW1155" s="5"/>
      <c r="DX1155" s="5"/>
      <c r="DY1155" s="5"/>
      <c r="DZ1155" s="5"/>
      <c r="EA1155" s="5"/>
      <c r="EB1155" s="5"/>
      <c r="EC1155" s="5"/>
      <c r="ED1155" s="5"/>
      <c r="EE1155" s="5"/>
      <c r="EF1155" s="5"/>
      <c r="EG1155" s="5"/>
      <c r="EH1155" s="5"/>
      <c r="EI1155" s="5"/>
      <c r="EJ1155" s="5"/>
      <c r="EK1155" s="5"/>
      <c r="EL1155" s="5"/>
      <c r="EM1155" s="5"/>
      <c r="EN1155" s="5"/>
      <c r="EO1155" s="5"/>
      <c r="EP1155" s="5"/>
      <c r="EQ1155" s="5"/>
      <c r="ER1155" s="5"/>
      <c r="ES1155" s="5"/>
      <c r="ET1155" s="5"/>
      <c r="EU1155" s="5"/>
      <c r="EV1155" s="5"/>
      <c r="EW1155" s="5"/>
      <c r="EX1155" s="5"/>
      <c r="EY1155" s="5"/>
      <c r="EZ1155" s="5"/>
      <c r="FA1155" s="5"/>
      <c r="FB1155" s="5"/>
      <c r="FC1155" s="5"/>
      <c r="FD1155" s="5"/>
      <c r="FE1155" s="5"/>
      <c r="FF1155" s="5"/>
      <c r="FG1155" s="5"/>
      <c r="FH1155" s="5"/>
      <c r="FI1155" s="5"/>
      <c r="FJ1155" s="5"/>
      <c r="FK1155" s="5"/>
      <c r="FL1155" s="5"/>
      <c r="FM1155" s="5"/>
      <c r="FN1155" s="5"/>
      <c r="FO1155" s="5"/>
      <c r="FP1155" s="5"/>
      <c r="FQ1155" s="5"/>
      <c r="FR1155" s="5"/>
      <c r="FS1155" s="5"/>
      <c r="FT1155" s="5"/>
      <c r="FU1155" s="5"/>
      <c r="FV1155" s="5"/>
      <c r="FW1155" s="5"/>
      <c r="FX1155" s="5"/>
      <c r="FY1155" s="5"/>
      <c r="FZ1155" s="5"/>
      <c r="GA1155" s="5"/>
      <c r="GB1155" s="5"/>
      <c r="GC1155" s="5"/>
      <c r="GD1155" s="5"/>
      <c r="GE1155" s="5"/>
      <c r="GF1155" s="5"/>
      <c r="GG1155" s="5"/>
    </row>
    <row r="1156" spans="1:189" ht="12.75" x14ac:dyDescent="0.15">
      <c r="A1156" s="127">
        <f t="shared" si="341"/>
        <v>44268</v>
      </c>
      <c r="B1156" s="145" t="str">
        <f t="shared" ca="1" si="343"/>
        <v>n.d</v>
      </c>
      <c r="C1156" s="128">
        <f t="shared" si="344"/>
        <v>0</v>
      </c>
      <c r="D1156" s="129">
        <f ca="1">IF(A1156&lt;$B$1,VLOOKUP(A1156,[1]DI!$A$4:$B$15000,2),0)</f>
        <v>0</v>
      </c>
      <c r="E1156" s="128">
        <f t="shared" ca="1" si="345"/>
        <v>1</v>
      </c>
      <c r="F1156" s="128">
        <f ca="1">(TRUNC(PRODUCT($E$12:$E1155),16))</f>
        <v>1.1269154332837501</v>
      </c>
      <c r="G1156" s="128">
        <f t="shared" ca="1" si="346"/>
        <v>1.1269154332837501</v>
      </c>
      <c r="H1156" s="128">
        <f t="shared" ca="1" si="347"/>
        <v>1</v>
      </c>
      <c r="I1156" s="129">
        <f t="shared" si="342"/>
        <v>0.02</v>
      </c>
      <c r="J1156" s="136">
        <f t="shared" si="348"/>
        <v>44214</v>
      </c>
      <c r="K1156" s="130">
        <f t="shared" si="349"/>
        <v>37</v>
      </c>
      <c r="L1156" s="131">
        <f t="shared" si="350"/>
        <v>38</v>
      </c>
      <c r="M1156" s="132">
        <f t="shared" si="351"/>
        <v>1.0029905729999999</v>
      </c>
      <c r="N1156" s="132">
        <f t="shared" ca="1" si="352"/>
        <v>1.0029905729999999</v>
      </c>
      <c r="O1156" s="131">
        <f t="shared" si="353"/>
        <v>0</v>
      </c>
      <c r="P1156" s="17">
        <f t="shared" ca="1" si="354"/>
        <v>0</v>
      </c>
      <c r="Q1156" s="133">
        <f t="shared" si="355"/>
        <v>0</v>
      </c>
      <c r="R1156" s="134" t="str">
        <f t="shared" si="356"/>
        <v>J=</v>
      </c>
      <c r="S1156" s="136">
        <f t="shared" si="357"/>
        <v>44396</v>
      </c>
      <c r="T1156" s="135">
        <f t="shared" si="358"/>
        <v>0</v>
      </c>
      <c r="U1156" s="12"/>
      <c r="V1156" s="11"/>
      <c r="W1156" s="11"/>
      <c r="X1156" s="12"/>
      <c r="Y1156" s="5"/>
      <c r="Z1156" s="11"/>
      <c r="AA1156" s="12"/>
      <c r="AB1156" s="12"/>
      <c r="AC1156" s="12"/>
      <c r="AD1156" s="11"/>
      <c r="AE1156" s="13"/>
      <c r="AF1156" s="11"/>
      <c r="AG1156" s="11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5"/>
      <c r="DK1156" s="5"/>
      <c r="DL1156" s="5"/>
      <c r="DM1156" s="5"/>
      <c r="DN1156" s="5"/>
      <c r="DO1156" s="5"/>
      <c r="DP1156" s="5"/>
      <c r="DQ1156" s="5"/>
      <c r="DR1156" s="5"/>
      <c r="DS1156" s="5"/>
      <c r="DT1156" s="5"/>
      <c r="DU1156" s="5"/>
      <c r="DV1156" s="5"/>
      <c r="DW1156" s="5"/>
      <c r="DX1156" s="5"/>
      <c r="DY1156" s="5"/>
      <c r="DZ1156" s="5"/>
      <c r="EA1156" s="5"/>
      <c r="EB1156" s="5"/>
      <c r="EC1156" s="5"/>
      <c r="ED1156" s="5"/>
      <c r="EE1156" s="5"/>
      <c r="EF1156" s="5"/>
      <c r="EG1156" s="5"/>
      <c r="EH1156" s="5"/>
      <c r="EI1156" s="5"/>
      <c r="EJ1156" s="5"/>
      <c r="EK1156" s="5"/>
      <c r="EL1156" s="5"/>
      <c r="EM1156" s="5"/>
      <c r="EN1156" s="5"/>
      <c r="EO1156" s="5"/>
      <c r="EP1156" s="5"/>
      <c r="EQ1156" s="5"/>
      <c r="ER1156" s="5"/>
      <c r="ES1156" s="5"/>
      <c r="ET1156" s="5"/>
      <c r="EU1156" s="5"/>
      <c r="EV1156" s="5"/>
      <c r="EW1156" s="5"/>
      <c r="EX1156" s="5"/>
      <c r="EY1156" s="5"/>
      <c r="EZ1156" s="5"/>
      <c r="FA1156" s="5"/>
      <c r="FB1156" s="5"/>
      <c r="FC1156" s="5"/>
      <c r="FD1156" s="5"/>
      <c r="FE1156" s="5"/>
      <c r="FF1156" s="5"/>
      <c r="FG1156" s="5"/>
      <c r="FH1156" s="5"/>
      <c r="FI1156" s="5"/>
      <c r="FJ1156" s="5"/>
      <c r="FK1156" s="5"/>
      <c r="FL1156" s="5"/>
      <c r="FM1156" s="5"/>
      <c r="FN1156" s="5"/>
      <c r="FO1156" s="5"/>
      <c r="FP1156" s="5"/>
      <c r="FQ1156" s="5"/>
      <c r="FR1156" s="5"/>
      <c r="FS1156" s="5"/>
      <c r="FT1156" s="5"/>
      <c r="FU1156" s="5"/>
      <c r="FV1156" s="5"/>
      <c r="FW1156" s="5"/>
      <c r="FX1156" s="5"/>
      <c r="FY1156" s="5"/>
      <c r="FZ1156" s="5"/>
      <c r="GA1156" s="5"/>
      <c r="GB1156" s="5"/>
      <c r="GC1156" s="5"/>
      <c r="GD1156" s="5"/>
      <c r="GE1156" s="5"/>
      <c r="GF1156" s="5"/>
      <c r="GG1156" s="5"/>
    </row>
    <row r="1157" spans="1:189" ht="12.75" x14ac:dyDescent="0.15">
      <c r="A1157" s="127">
        <f t="shared" si="341"/>
        <v>44269</v>
      </c>
      <c r="B1157" s="145" t="str">
        <f t="shared" ca="1" si="343"/>
        <v>n.d</v>
      </c>
      <c r="C1157" s="128">
        <f t="shared" si="344"/>
        <v>0</v>
      </c>
      <c r="D1157" s="129">
        <f ca="1">IF(A1157&lt;$B$1,VLOOKUP(A1157,[1]DI!$A$4:$B$15000,2),0)</f>
        <v>0</v>
      </c>
      <c r="E1157" s="128">
        <f t="shared" ca="1" si="345"/>
        <v>1</v>
      </c>
      <c r="F1157" s="128">
        <f ca="1">(TRUNC(PRODUCT($E$12:$E1156),16))</f>
        <v>1.1269154332837501</v>
      </c>
      <c r="G1157" s="128">
        <f t="shared" ca="1" si="346"/>
        <v>1.1269154332837501</v>
      </c>
      <c r="H1157" s="128">
        <f t="shared" ca="1" si="347"/>
        <v>1</v>
      </c>
      <c r="I1157" s="129">
        <f t="shared" si="342"/>
        <v>0.02</v>
      </c>
      <c r="J1157" s="136">
        <f t="shared" si="348"/>
        <v>44214</v>
      </c>
      <c r="K1157" s="130">
        <f t="shared" si="349"/>
        <v>37</v>
      </c>
      <c r="L1157" s="131">
        <f t="shared" si="350"/>
        <v>38</v>
      </c>
      <c r="M1157" s="132">
        <f t="shared" si="351"/>
        <v>1.0029905729999999</v>
      </c>
      <c r="N1157" s="132">
        <f t="shared" ca="1" si="352"/>
        <v>1.0029905729999999</v>
      </c>
      <c r="O1157" s="131">
        <f t="shared" si="353"/>
        <v>0</v>
      </c>
      <c r="P1157" s="17">
        <f t="shared" ca="1" si="354"/>
        <v>0</v>
      </c>
      <c r="Q1157" s="133">
        <f t="shared" si="355"/>
        <v>0</v>
      </c>
      <c r="R1157" s="134" t="str">
        <f t="shared" si="356"/>
        <v>J=</v>
      </c>
      <c r="S1157" s="136">
        <f t="shared" si="357"/>
        <v>44396</v>
      </c>
      <c r="T1157" s="135">
        <f t="shared" si="358"/>
        <v>0</v>
      </c>
      <c r="U1157" s="12"/>
      <c r="V1157" s="11"/>
      <c r="W1157" s="11"/>
      <c r="X1157" s="12"/>
      <c r="Y1157" s="5"/>
      <c r="Z1157" s="11"/>
      <c r="AA1157" s="12"/>
      <c r="AB1157" s="12"/>
      <c r="AC1157" s="12"/>
      <c r="AD1157" s="11"/>
      <c r="AE1157" s="13"/>
      <c r="AF1157" s="11"/>
      <c r="AG1157" s="11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5"/>
      <c r="DK1157" s="5"/>
      <c r="DL1157" s="5"/>
      <c r="DM1157" s="5"/>
      <c r="DN1157" s="5"/>
      <c r="DO1157" s="5"/>
      <c r="DP1157" s="5"/>
      <c r="DQ1157" s="5"/>
      <c r="DR1157" s="5"/>
      <c r="DS1157" s="5"/>
      <c r="DT1157" s="5"/>
      <c r="DU1157" s="5"/>
      <c r="DV1157" s="5"/>
      <c r="DW1157" s="5"/>
      <c r="DX1157" s="5"/>
      <c r="DY1157" s="5"/>
      <c r="DZ1157" s="5"/>
      <c r="EA1157" s="5"/>
      <c r="EB1157" s="5"/>
      <c r="EC1157" s="5"/>
      <c r="ED1157" s="5"/>
      <c r="EE1157" s="5"/>
      <c r="EF1157" s="5"/>
      <c r="EG1157" s="5"/>
      <c r="EH1157" s="5"/>
      <c r="EI1157" s="5"/>
      <c r="EJ1157" s="5"/>
      <c r="EK1157" s="5"/>
      <c r="EL1157" s="5"/>
      <c r="EM1157" s="5"/>
      <c r="EN1157" s="5"/>
      <c r="EO1157" s="5"/>
      <c r="EP1157" s="5"/>
      <c r="EQ1157" s="5"/>
      <c r="ER1157" s="5"/>
      <c r="ES1157" s="5"/>
      <c r="ET1157" s="5"/>
      <c r="EU1157" s="5"/>
      <c r="EV1157" s="5"/>
      <c r="EW1157" s="5"/>
      <c r="EX1157" s="5"/>
      <c r="EY1157" s="5"/>
      <c r="EZ1157" s="5"/>
      <c r="FA1157" s="5"/>
      <c r="FB1157" s="5"/>
      <c r="FC1157" s="5"/>
      <c r="FD1157" s="5"/>
      <c r="FE1157" s="5"/>
      <c r="FF1157" s="5"/>
      <c r="FG1157" s="5"/>
      <c r="FH1157" s="5"/>
      <c r="FI1157" s="5"/>
      <c r="FJ1157" s="5"/>
      <c r="FK1157" s="5"/>
      <c r="FL1157" s="5"/>
      <c r="FM1157" s="5"/>
      <c r="FN1157" s="5"/>
      <c r="FO1157" s="5"/>
      <c r="FP1157" s="5"/>
      <c r="FQ1157" s="5"/>
      <c r="FR1157" s="5"/>
      <c r="FS1157" s="5"/>
      <c r="FT1157" s="5"/>
      <c r="FU1157" s="5"/>
      <c r="FV1157" s="5"/>
      <c r="FW1157" s="5"/>
      <c r="FX1157" s="5"/>
      <c r="FY1157" s="5"/>
      <c r="FZ1157" s="5"/>
      <c r="GA1157" s="5"/>
      <c r="GB1157" s="5"/>
      <c r="GC1157" s="5"/>
      <c r="GD1157" s="5"/>
      <c r="GE1157" s="5"/>
      <c r="GF1157" s="5"/>
      <c r="GG1157" s="5"/>
    </row>
    <row r="1158" spans="1:189" ht="12.75" x14ac:dyDescent="0.15">
      <c r="A1158" s="127">
        <f t="shared" si="341"/>
        <v>44270</v>
      </c>
      <c r="B1158" s="145" t="str">
        <f t="shared" ca="1" si="343"/>
        <v>n.d</v>
      </c>
      <c r="C1158" s="128">
        <f t="shared" si="344"/>
        <v>0</v>
      </c>
      <c r="D1158" s="129">
        <f ca="1">IF(A1158&lt;$B$1,VLOOKUP(A1158,[1]DI!$A$4:$B$15000,2),0)</f>
        <v>0</v>
      </c>
      <c r="E1158" s="128">
        <f t="shared" ca="1" si="345"/>
        <v>1</v>
      </c>
      <c r="F1158" s="128">
        <f ca="1">(TRUNC(PRODUCT($E$12:$E1157),16))</f>
        <v>1.1269154332837501</v>
      </c>
      <c r="G1158" s="128">
        <f t="shared" ca="1" si="346"/>
        <v>1.1269154332837501</v>
      </c>
      <c r="H1158" s="128">
        <f t="shared" ca="1" si="347"/>
        <v>1</v>
      </c>
      <c r="I1158" s="129">
        <f t="shared" si="342"/>
        <v>0.02</v>
      </c>
      <c r="J1158" s="136">
        <f t="shared" si="348"/>
        <v>44214</v>
      </c>
      <c r="K1158" s="130">
        <f t="shared" si="349"/>
        <v>38</v>
      </c>
      <c r="L1158" s="131">
        <f t="shared" si="350"/>
        <v>38</v>
      </c>
      <c r="M1158" s="132">
        <f t="shared" si="351"/>
        <v>1.0029905729999999</v>
      </c>
      <c r="N1158" s="132">
        <f t="shared" ca="1" si="352"/>
        <v>1.0029905729999999</v>
      </c>
      <c r="O1158" s="131">
        <f t="shared" si="353"/>
        <v>0</v>
      </c>
      <c r="P1158" s="17">
        <f t="shared" ca="1" si="354"/>
        <v>0</v>
      </c>
      <c r="Q1158" s="133">
        <f t="shared" si="355"/>
        <v>0</v>
      </c>
      <c r="R1158" s="134" t="str">
        <f t="shared" si="356"/>
        <v>J=</v>
      </c>
      <c r="S1158" s="136">
        <f t="shared" si="357"/>
        <v>44396</v>
      </c>
      <c r="T1158" s="135">
        <f t="shared" si="358"/>
        <v>0</v>
      </c>
      <c r="U1158" s="12"/>
      <c r="V1158" s="11"/>
      <c r="W1158" s="11"/>
      <c r="X1158" s="12"/>
      <c r="Y1158" s="5"/>
      <c r="Z1158" s="11"/>
      <c r="AA1158" s="12"/>
      <c r="AB1158" s="12"/>
      <c r="AC1158" s="12"/>
      <c r="AD1158" s="11"/>
      <c r="AE1158" s="13"/>
      <c r="AF1158" s="11"/>
      <c r="AG1158" s="11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5"/>
      <c r="DK1158" s="5"/>
      <c r="DL1158" s="5"/>
      <c r="DM1158" s="5"/>
      <c r="DN1158" s="5"/>
      <c r="DO1158" s="5"/>
      <c r="DP1158" s="5"/>
      <c r="DQ1158" s="5"/>
      <c r="DR1158" s="5"/>
      <c r="DS1158" s="5"/>
      <c r="DT1158" s="5"/>
      <c r="DU1158" s="5"/>
      <c r="DV1158" s="5"/>
      <c r="DW1158" s="5"/>
      <c r="DX1158" s="5"/>
      <c r="DY1158" s="5"/>
      <c r="DZ1158" s="5"/>
      <c r="EA1158" s="5"/>
      <c r="EB1158" s="5"/>
      <c r="EC1158" s="5"/>
      <c r="ED1158" s="5"/>
      <c r="EE1158" s="5"/>
      <c r="EF1158" s="5"/>
      <c r="EG1158" s="5"/>
      <c r="EH1158" s="5"/>
      <c r="EI1158" s="5"/>
      <c r="EJ1158" s="5"/>
      <c r="EK1158" s="5"/>
      <c r="EL1158" s="5"/>
      <c r="EM1158" s="5"/>
      <c r="EN1158" s="5"/>
      <c r="EO1158" s="5"/>
      <c r="EP1158" s="5"/>
      <c r="EQ1158" s="5"/>
      <c r="ER1158" s="5"/>
      <c r="ES1158" s="5"/>
      <c r="ET1158" s="5"/>
      <c r="EU1158" s="5"/>
      <c r="EV1158" s="5"/>
      <c r="EW1158" s="5"/>
      <c r="EX1158" s="5"/>
      <c r="EY1158" s="5"/>
      <c r="EZ1158" s="5"/>
      <c r="FA1158" s="5"/>
      <c r="FB1158" s="5"/>
      <c r="FC1158" s="5"/>
      <c r="FD1158" s="5"/>
      <c r="FE1158" s="5"/>
      <c r="FF1158" s="5"/>
      <c r="FG1158" s="5"/>
      <c r="FH1158" s="5"/>
      <c r="FI1158" s="5"/>
      <c r="FJ1158" s="5"/>
      <c r="FK1158" s="5"/>
      <c r="FL1158" s="5"/>
      <c r="FM1158" s="5"/>
      <c r="FN1158" s="5"/>
      <c r="FO1158" s="5"/>
      <c r="FP1158" s="5"/>
      <c r="FQ1158" s="5"/>
      <c r="FR1158" s="5"/>
      <c r="FS1158" s="5"/>
      <c r="FT1158" s="5"/>
      <c r="FU1158" s="5"/>
      <c r="FV1158" s="5"/>
      <c r="FW1158" s="5"/>
      <c r="FX1158" s="5"/>
      <c r="FY1158" s="5"/>
      <c r="FZ1158" s="5"/>
      <c r="GA1158" s="5"/>
      <c r="GB1158" s="5"/>
      <c r="GC1158" s="5"/>
      <c r="GD1158" s="5"/>
      <c r="GE1158" s="5"/>
      <c r="GF1158" s="5"/>
      <c r="GG1158" s="5"/>
    </row>
    <row r="1159" spans="1:189" ht="12.75" x14ac:dyDescent="0.15">
      <c r="A1159" s="127">
        <f t="shared" si="341"/>
        <v>44271</v>
      </c>
      <c r="B1159" s="145" t="str">
        <f t="shared" ca="1" si="343"/>
        <v>n.d</v>
      </c>
      <c r="C1159" s="128">
        <f t="shared" si="344"/>
        <v>0</v>
      </c>
      <c r="D1159" s="129">
        <f ca="1">IF(A1159&lt;$B$1,VLOOKUP(A1159,[1]DI!$A$4:$B$15000,2),0)</f>
        <v>0</v>
      </c>
      <c r="E1159" s="128">
        <f t="shared" ca="1" si="345"/>
        <v>1</v>
      </c>
      <c r="F1159" s="128">
        <f ca="1">(TRUNC(PRODUCT($E$12:$E1158),16))</f>
        <v>1.1269154332837501</v>
      </c>
      <c r="G1159" s="128">
        <f t="shared" ca="1" si="346"/>
        <v>1.1269154332837501</v>
      </c>
      <c r="H1159" s="128">
        <f t="shared" ca="1" si="347"/>
        <v>1</v>
      </c>
      <c r="I1159" s="129">
        <f t="shared" si="342"/>
        <v>0.02</v>
      </c>
      <c r="J1159" s="136">
        <f t="shared" si="348"/>
        <v>44214</v>
      </c>
      <c r="K1159" s="130">
        <f t="shared" si="349"/>
        <v>39</v>
      </c>
      <c r="L1159" s="131">
        <f t="shared" si="350"/>
        <v>39</v>
      </c>
      <c r="M1159" s="132">
        <f t="shared" si="351"/>
        <v>1.0030693930000001</v>
      </c>
      <c r="N1159" s="132">
        <f t="shared" ca="1" si="352"/>
        <v>1.0030693930000001</v>
      </c>
      <c r="O1159" s="131">
        <f t="shared" si="353"/>
        <v>0</v>
      </c>
      <c r="P1159" s="17">
        <f t="shared" ca="1" si="354"/>
        <v>0</v>
      </c>
      <c r="Q1159" s="133">
        <f t="shared" si="355"/>
        <v>0</v>
      </c>
      <c r="R1159" s="134" t="str">
        <f t="shared" si="356"/>
        <v>J=</v>
      </c>
      <c r="S1159" s="136">
        <f t="shared" si="357"/>
        <v>44396</v>
      </c>
      <c r="T1159" s="135">
        <f t="shared" si="358"/>
        <v>0</v>
      </c>
      <c r="U1159" s="12"/>
      <c r="V1159" s="11"/>
      <c r="W1159" s="11"/>
      <c r="X1159" s="12"/>
      <c r="Y1159" s="5"/>
      <c r="Z1159" s="11"/>
      <c r="AA1159" s="12"/>
      <c r="AB1159" s="12"/>
      <c r="AC1159" s="12"/>
      <c r="AD1159" s="11"/>
      <c r="AE1159" s="13"/>
      <c r="AF1159" s="11"/>
      <c r="AG1159" s="11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5"/>
      <c r="DK1159" s="5"/>
      <c r="DL1159" s="5"/>
      <c r="DM1159" s="5"/>
      <c r="DN1159" s="5"/>
      <c r="DO1159" s="5"/>
      <c r="DP1159" s="5"/>
      <c r="DQ1159" s="5"/>
      <c r="DR1159" s="5"/>
      <c r="DS1159" s="5"/>
      <c r="DT1159" s="5"/>
      <c r="DU1159" s="5"/>
      <c r="DV1159" s="5"/>
      <c r="DW1159" s="5"/>
      <c r="DX1159" s="5"/>
      <c r="DY1159" s="5"/>
      <c r="DZ1159" s="5"/>
      <c r="EA1159" s="5"/>
      <c r="EB1159" s="5"/>
      <c r="EC1159" s="5"/>
      <c r="ED1159" s="5"/>
      <c r="EE1159" s="5"/>
      <c r="EF1159" s="5"/>
      <c r="EG1159" s="5"/>
      <c r="EH1159" s="5"/>
      <c r="EI1159" s="5"/>
      <c r="EJ1159" s="5"/>
      <c r="EK1159" s="5"/>
      <c r="EL1159" s="5"/>
      <c r="EM1159" s="5"/>
      <c r="EN1159" s="5"/>
      <c r="EO1159" s="5"/>
      <c r="EP1159" s="5"/>
      <c r="EQ1159" s="5"/>
      <c r="ER1159" s="5"/>
      <c r="ES1159" s="5"/>
      <c r="ET1159" s="5"/>
      <c r="EU1159" s="5"/>
      <c r="EV1159" s="5"/>
      <c r="EW1159" s="5"/>
      <c r="EX1159" s="5"/>
      <c r="EY1159" s="5"/>
      <c r="EZ1159" s="5"/>
      <c r="FA1159" s="5"/>
      <c r="FB1159" s="5"/>
      <c r="FC1159" s="5"/>
      <c r="FD1159" s="5"/>
      <c r="FE1159" s="5"/>
      <c r="FF1159" s="5"/>
      <c r="FG1159" s="5"/>
      <c r="FH1159" s="5"/>
      <c r="FI1159" s="5"/>
      <c r="FJ1159" s="5"/>
      <c r="FK1159" s="5"/>
      <c r="FL1159" s="5"/>
      <c r="FM1159" s="5"/>
      <c r="FN1159" s="5"/>
      <c r="FO1159" s="5"/>
      <c r="FP1159" s="5"/>
      <c r="FQ1159" s="5"/>
      <c r="FR1159" s="5"/>
      <c r="FS1159" s="5"/>
      <c r="FT1159" s="5"/>
      <c r="FU1159" s="5"/>
      <c r="FV1159" s="5"/>
      <c r="FW1159" s="5"/>
      <c r="FX1159" s="5"/>
      <c r="FY1159" s="5"/>
      <c r="FZ1159" s="5"/>
      <c r="GA1159" s="5"/>
      <c r="GB1159" s="5"/>
      <c r="GC1159" s="5"/>
      <c r="GD1159" s="5"/>
      <c r="GE1159" s="5"/>
      <c r="GF1159" s="5"/>
      <c r="GG1159" s="5"/>
    </row>
    <row r="1160" spans="1:189" ht="12.75" x14ac:dyDescent="0.15">
      <c r="A1160" s="127">
        <f t="shared" si="341"/>
        <v>44272</v>
      </c>
      <c r="B1160" s="145" t="str">
        <f t="shared" ca="1" si="343"/>
        <v>n.d</v>
      </c>
      <c r="C1160" s="128">
        <f t="shared" si="344"/>
        <v>0</v>
      </c>
      <c r="D1160" s="129">
        <f ca="1">IF(A1160&lt;$B$1,VLOOKUP(A1160,[1]DI!$A$4:$B$15000,2),0)</f>
        <v>0</v>
      </c>
      <c r="E1160" s="128">
        <f t="shared" ca="1" si="345"/>
        <v>1</v>
      </c>
      <c r="F1160" s="128">
        <f ca="1">(TRUNC(PRODUCT($E$12:$E1159),16))</f>
        <v>1.1269154332837501</v>
      </c>
      <c r="G1160" s="128">
        <f t="shared" ca="1" si="346"/>
        <v>1.1269154332837501</v>
      </c>
      <c r="H1160" s="128">
        <f t="shared" ca="1" si="347"/>
        <v>1</v>
      </c>
      <c r="I1160" s="129">
        <f t="shared" si="342"/>
        <v>0.02</v>
      </c>
      <c r="J1160" s="136">
        <f t="shared" si="348"/>
        <v>44214</v>
      </c>
      <c r="K1160" s="130">
        <f t="shared" si="349"/>
        <v>40</v>
      </c>
      <c r="L1160" s="131">
        <f t="shared" si="350"/>
        <v>40</v>
      </c>
      <c r="M1160" s="132">
        <f t="shared" si="351"/>
        <v>1.0031482190000001</v>
      </c>
      <c r="N1160" s="132">
        <f t="shared" ca="1" si="352"/>
        <v>1.0031482190000001</v>
      </c>
      <c r="O1160" s="131">
        <f t="shared" si="353"/>
        <v>0</v>
      </c>
      <c r="P1160" s="17">
        <f t="shared" ca="1" si="354"/>
        <v>0</v>
      </c>
      <c r="Q1160" s="133">
        <f t="shared" si="355"/>
        <v>0</v>
      </c>
      <c r="R1160" s="134" t="str">
        <f t="shared" si="356"/>
        <v>J=</v>
      </c>
      <c r="S1160" s="136">
        <f t="shared" si="357"/>
        <v>44396</v>
      </c>
      <c r="T1160" s="135">
        <f t="shared" si="358"/>
        <v>0</v>
      </c>
      <c r="U1160" s="12"/>
      <c r="V1160" s="11"/>
      <c r="W1160" s="11"/>
      <c r="X1160" s="12"/>
      <c r="Y1160" s="5"/>
      <c r="Z1160" s="11"/>
      <c r="AA1160" s="12"/>
      <c r="AB1160" s="12"/>
      <c r="AC1160" s="12"/>
      <c r="AD1160" s="11"/>
      <c r="AE1160" s="13"/>
      <c r="AF1160" s="11"/>
      <c r="AG1160" s="11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5"/>
      <c r="DK1160" s="5"/>
      <c r="DL1160" s="5"/>
      <c r="DM1160" s="5"/>
      <c r="DN1160" s="5"/>
      <c r="DO1160" s="5"/>
      <c r="DP1160" s="5"/>
      <c r="DQ1160" s="5"/>
      <c r="DR1160" s="5"/>
      <c r="DS1160" s="5"/>
      <c r="DT1160" s="5"/>
      <c r="DU1160" s="5"/>
      <c r="DV1160" s="5"/>
      <c r="DW1160" s="5"/>
      <c r="DX1160" s="5"/>
      <c r="DY1160" s="5"/>
      <c r="DZ1160" s="5"/>
      <c r="EA1160" s="5"/>
      <c r="EB1160" s="5"/>
      <c r="EC1160" s="5"/>
      <c r="ED1160" s="5"/>
      <c r="EE1160" s="5"/>
      <c r="EF1160" s="5"/>
      <c r="EG1160" s="5"/>
      <c r="EH1160" s="5"/>
      <c r="EI1160" s="5"/>
      <c r="EJ1160" s="5"/>
      <c r="EK1160" s="5"/>
      <c r="EL1160" s="5"/>
      <c r="EM1160" s="5"/>
      <c r="EN1160" s="5"/>
      <c r="EO1160" s="5"/>
      <c r="EP1160" s="5"/>
      <c r="EQ1160" s="5"/>
      <c r="ER1160" s="5"/>
      <c r="ES1160" s="5"/>
      <c r="ET1160" s="5"/>
      <c r="EU1160" s="5"/>
      <c r="EV1160" s="5"/>
      <c r="EW1160" s="5"/>
      <c r="EX1160" s="5"/>
      <c r="EY1160" s="5"/>
      <c r="EZ1160" s="5"/>
      <c r="FA1160" s="5"/>
      <c r="FB1160" s="5"/>
      <c r="FC1160" s="5"/>
      <c r="FD1160" s="5"/>
      <c r="FE1160" s="5"/>
      <c r="FF1160" s="5"/>
      <c r="FG1160" s="5"/>
      <c r="FH1160" s="5"/>
      <c r="FI1160" s="5"/>
      <c r="FJ1160" s="5"/>
      <c r="FK1160" s="5"/>
      <c r="FL1160" s="5"/>
      <c r="FM1160" s="5"/>
      <c r="FN1160" s="5"/>
      <c r="FO1160" s="5"/>
      <c r="FP1160" s="5"/>
      <c r="FQ1160" s="5"/>
      <c r="FR1160" s="5"/>
      <c r="FS1160" s="5"/>
      <c r="FT1160" s="5"/>
      <c r="FU1160" s="5"/>
      <c r="FV1160" s="5"/>
      <c r="FW1160" s="5"/>
      <c r="FX1160" s="5"/>
      <c r="FY1160" s="5"/>
      <c r="FZ1160" s="5"/>
      <c r="GA1160" s="5"/>
      <c r="GB1160" s="5"/>
      <c r="GC1160" s="5"/>
      <c r="GD1160" s="5"/>
      <c r="GE1160" s="5"/>
      <c r="GF1160" s="5"/>
      <c r="GG1160" s="5"/>
    </row>
    <row r="1161" spans="1:189" ht="12.75" x14ac:dyDescent="0.15">
      <c r="A1161" s="127">
        <f t="shared" si="341"/>
        <v>44273</v>
      </c>
      <c r="B1161" s="145" t="str">
        <f t="shared" ca="1" si="343"/>
        <v>n.d</v>
      </c>
      <c r="C1161" s="128">
        <f t="shared" si="344"/>
        <v>0</v>
      </c>
      <c r="D1161" s="129">
        <f ca="1">IF(A1161&lt;$B$1,VLOOKUP(A1161,[1]DI!$A$4:$B$15000,2),0)</f>
        <v>0</v>
      </c>
      <c r="E1161" s="128">
        <f t="shared" ca="1" si="345"/>
        <v>1</v>
      </c>
      <c r="F1161" s="128">
        <f ca="1">(TRUNC(PRODUCT($E$12:$E1160),16))</f>
        <v>1.1269154332837501</v>
      </c>
      <c r="G1161" s="128">
        <f t="shared" ca="1" si="346"/>
        <v>1.1269154332837501</v>
      </c>
      <c r="H1161" s="128">
        <f t="shared" ca="1" si="347"/>
        <v>1</v>
      </c>
      <c r="I1161" s="129">
        <f t="shared" si="342"/>
        <v>0.02</v>
      </c>
      <c r="J1161" s="136">
        <f t="shared" si="348"/>
        <v>44214</v>
      </c>
      <c r="K1161" s="130">
        <f t="shared" si="349"/>
        <v>41</v>
      </c>
      <c r="L1161" s="131">
        <f t="shared" si="350"/>
        <v>41</v>
      </c>
      <c r="M1161" s="132">
        <f t="shared" si="351"/>
        <v>1.003227052</v>
      </c>
      <c r="N1161" s="132">
        <f t="shared" ca="1" si="352"/>
        <v>1.003227052</v>
      </c>
      <c r="O1161" s="131">
        <f t="shared" si="353"/>
        <v>0</v>
      </c>
      <c r="P1161" s="17">
        <f t="shared" ca="1" si="354"/>
        <v>0</v>
      </c>
      <c r="Q1161" s="133">
        <f t="shared" si="355"/>
        <v>0</v>
      </c>
      <c r="R1161" s="134" t="str">
        <f t="shared" si="356"/>
        <v>J=</v>
      </c>
      <c r="S1161" s="136">
        <f t="shared" si="357"/>
        <v>44396</v>
      </c>
      <c r="T1161" s="135">
        <f t="shared" si="358"/>
        <v>0</v>
      </c>
      <c r="U1161" s="12"/>
      <c r="V1161" s="11"/>
      <c r="W1161" s="11"/>
      <c r="X1161" s="12"/>
      <c r="Y1161" s="5"/>
      <c r="Z1161" s="11"/>
      <c r="AA1161" s="12"/>
      <c r="AB1161" s="12"/>
      <c r="AC1161" s="12"/>
      <c r="AD1161" s="11"/>
      <c r="AE1161" s="13"/>
      <c r="AF1161" s="11"/>
      <c r="AG1161" s="11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5"/>
      <c r="DK1161" s="5"/>
      <c r="DL1161" s="5"/>
      <c r="DM1161" s="5"/>
      <c r="DN1161" s="5"/>
      <c r="DO1161" s="5"/>
      <c r="DP1161" s="5"/>
      <c r="DQ1161" s="5"/>
      <c r="DR1161" s="5"/>
      <c r="DS1161" s="5"/>
      <c r="DT1161" s="5"/>
      <c r="DU1161" s="5"/>
      <c r="DV1161" s="5"/>
      <c r="DW1161" s="5"/>
      <c r="DX1161" s="5"/>
      <c r="DY1161" s="5"/>
      <c r="DZ1161" s="5"/>
      <c r="EA1161" s="5"/>
      <c r="EB1161" s="5"/>
      <c r="EC1161" s="5"/>
      <c r="ED1161" s="5"/>
      <c r="EE1161" s="5"/>
      <c r="EF1161" s="5"/>
      <c r="EG1161" s="5"/>
      <c r="EH1161" s="5"/>
      <c r="EI1161" s="5"/>
      <c r="EJ1161" s="5"/>
      <c r="EK1161" s="5"/>
      <c r="EL1161" s="5"/>
      <c r="EM1161" s="5"/>
      <c r="EN1161" s="5"/>
      <c r="EO1161" s="5"/>
      <c r="EP1161" s="5"/>
      <c r="EQ1161" s="5"/>
      <c r="ER1161" s="5"/>
      <c r="ES1161" s="5"/>
      <c r="ET1161" s="5"/>
      <c r="EU1161" s="5"/>
      <c r="EV1161" s="5"/>
      <c r="EW1161" s="5"/>
      <c r="EX1161" s="5"/>
      <c r="EY1161" s="5"/>
      <c r="EZ1161" s="5"/>
      <c r="FA1161" s="5"/>
      <c r="FB1161" s="5"/>
      <c r="FC1161" s="5"/>
      <c r="FD1161" s="5"/>
      <c r="FE1161" s="5"/>
      <c r="FF1161" s="5"/>
      <c r="FG1161" s="5"/>
      <c r="FH1161" s="5"/>
      <c r="FI1161" s="5"/>
      <c r="FJ1161" s="5"/>
      <c r="FK1161" s="5"/>
      <c r="FL1161" s="5"/>
      <c r="FM1161" s="5"/>
      <c r="FN1161" s="5"/>
      <c r="FO1161" s="5"/>
      <c r="FP1161" s="5"/>
      <c r="FQ1161" s="5"/>
      <c r="FR1161" s="5"/>
      <c r="FS1161" s="5"/>
      <c r="FT1161" s="5"/>
      <c r="FU1161" s="5"/>
      <c r="FV1161" s="5"/>
      <c r="FW1161" s="5"/>
      <c r="FX1161" s="5"/>
      <c r="FY1161" s="5"/>
      <c r="FZ1161" s="5"/>
      <c r="GA1161" s="5"/>
      <c r="GB1161" s="5"/>
      <c r="GC1161" s="5"/>
      <c r="GD1161" s="5"/>
      <c r="GE1161" s="5"/>
      <c r="GF1161" s="5"/>
      <c r="GG1161" s="5"/>
    </row>
    <row r="1162" spans="1:189" ht="12.75" x14ac:dyDescent="0.15">
      <c r="A1162" s="127">
        <f t="shared" si="341"/>
        <v>44274</v>
      </c>
      <c r="B1162" s="145" t="str">
        <f t="shared" ca="1" si="343"/>
        <v>n.d</v>
      </c>
      <c r="C1162" s="128">
        <f t="shared" si="344"/>
        <v>0</v>
      </c>
      <c r="D1162" s="129">
        <f ca="1">IF(A1162&lt;$B$1,VLOOKUP(A1162,[1]DI!$A$4:$B$15000,2),0)</f>
        <v>0</v>
      </c>
      <c r="E1162" s="128">
        <f t="shared" ca="1" si="345"/>
        <v>1</v>
      </c>
      <c r="F1162" s="128">
        <f ca="1">(TRUNC(PRODUCT($E$12:$E1161),16))</f>
        <v>1.1269154332837501</v>
      </c>
      <c r="G1162" s="128">
        <f t="shared" ca="1" si="346"/>
        <v>1.1269154332837501</v>
      </c>
      <c r="H1162" s="128">
        <f t="shared" ca="1" si="347"/>
        <v>1</v>
      </c>
      <c r="I1162" s="129">
        <f t="shared" si="342"/>
        <v>0.02</v>
      </c>
      <c r="J1162" s="136">
        <f t="shared" si="348"/>
        <v>44214</v>
      </c>
      <c r="K1162" s="130">
        <f t="shared" si="349"/>
        <v>42</v>
      </c>
      <c r="L1162" s="131">
        <f t="shared" si="350"/>
        <v>42</v>
      </c>
      <c r="M1162" s="132">
        <f t="shared" si="351"/>
        <v>1.00330589</v>
      </c>
      <c r="N1162" s="132">
        <f t="shared" ca="1" si="352"/>
        <v>1.00330589</v>
      </c>
      <c r="O1162" s="131">
        <f t="shared" si="353"/>
        <v>0</v>
      </c>
      <c r="P1162" s="17">
        <f t="shared" ca="1" si="354"/>
        <v>0</v>
      </c>
      <c r="Q1162" s="133">
        <f t="shared" si="355"/>
        <v>0</v>
      </c>
      <c r="R1162" s="134" t="str">
        <f t="shared" si="356"/>
        <v>J=</v>
      </c>
      <c r="S1162" s="136">
        <f t="shared" si="357"/>
        <v>44396</v>
      </c>
      <c r="T1162" s="135">
        <f t="shared" si="358"/>
        <v>0</v>
      </c>
      <c r="U1162" s="12"/>
      <c r="V1162" s="11"/>
      <c r="W1162" s="11"/>
      <c r="X1162" s="12"/>
      <c r="Y1162" s="5"/>
      <c r="Z1162" s="11"/>
      <c r="AA1162" s="12"/>
      <c r="AB1162" s="12"/>
      <c r="AC1162" s="12"/>
      <c r="AD1162" s="11"/>
      <c r="AE1162" s="13"/>
      <c r="AF1162" s="11"/>
      <c r="AG1162" s="11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5"/>
      <c r="DK1162" s="5"/>
      <c r="DL1162" s="5"/>
      <c r="DM1162" s="5"/>
      <c r="DN1162" s="5"/>
      <c r="DO1162" s="5"/>
      <c r="DP1162" s="5"/>
      <c r="DQ1162" s="5"/>
      <c r="DR1162" s="5"/>
      <c r="DS1162" s="5"/>
      <c r="DT1162" s="5"/>
      <c r="DU1162" s="5"/>
      <c r="DV1162" s="5"/>
      <c r="DW1162" s="5"/>
      <c r="DX1162" s="5"/>
      <c r="DY1162" s="5"/>
      <c r="DZ1162" s="5"/>
      <c r="EA1162" s="5"/>
      <c r="EB1162" s="5"/>
      <c r="EC1162" s="5"/>
      <c r="ED1162" s="5"/>
      <c r="EE1162" s="5"/>
      <c r="EF1162" s="5"/>
      <c r="EG1162" s="5"/>
      <c r="EH1162" s="5"/>
      <c r="EI1162" s="5"/>
      <c r="EJ1162" s="5"/>
      <c r="EK1162" s="5"/>
      <c r="EL1162" s="5"/>
      <c r="EM1162" s="5"/>
      <c r="EN1162" s="5"/>
      <c r="EO1162" s="5"/>
      <c r="EP1162" s="5"/>
      <c r="EQ1162" s="5"/>
      <c r="ER1162" s="5"/>
      <c r="ES1162" s="5"/>
      <c r="ET1162" s="5"/>
      <c r="EU1162" s="5"/>
      <c r="EV1162" s="5"/>
      <c r="EW1162" s="5"/>
      <c r="EX1162" s="5"/>
      <c r="EY1162" s="5"/>
      <c r="EZ1162" s="5"/>
      <c r="FA1162" s="5"/>
      <c r="FB1162" s="5"/>
      <c r="FC1162" s="5"/>
      <c r="FD1162" s="5"/>
      <c r="FE1162" s="5"/>
      <c r="FF1162" s="5"/>
      <c r="FG1162" s="5"/>
      <c r="FH1162" s="5"/>
      <c r="FI1162" s="5"/>
      <c r="FJ1162" s="5"/>
      <c r="FK1162" s="5"/>
      <c r="FL1162" s="5"/>
      <c r="FM1162" s="5"/>
      <c r="FN1162" s="5"/>
      <c r="FO1162" s="5"/>
      <c r="FP1162" s="5"/>
      <c r="FQ1162" s="5"/>
      <c r="FR1162" s="5"/>
      <c r="FS1162" s="5"/>
      <c r="FT1162" s="5"/>
      <c r="FU1162" s="5"/>
      <c r="FV1162" s="5"/>
      <c r="FW1162" s="5"/>
      <c r="FX1162" s="5"/>
      <c r="FY1162" s="5"/>
      <c r="FZ1162" s="5"/>
      <c r="GA1162" s="5"/>
      <c r="GB1162" s="5"/>
      <c r="GC1162" s="5"/>
      <c r="GD1162" s="5"/>
      <c r="GE1162" s="5"/>
      <c r="GF1162" s="5"/>
      <c r="GG1162" s="5"/>
    </row>
    <row r="1163" spans="1:189" ht="12.75" x14ac:dyDescent="0.15">
      <c r="A1163" s="127">
        <f t="shared" si="341"/>
        <v>44275</v>
      </c>
      <c r="B1163" s="145" t="str">
        <f t="shared" ca="1" si="343"/>
        <v>n.d</v>
      </c>
      <c r="C1163" s="128">
        <f t="shared" si="344"/>
        <v>0</v>
      </c>
      <c r="D1163" s="129">
        <f ca="1">IF(A1163&lt;$B$1,VLOOKUP(A1163,[1]DI!$A$4:$B$15000,2),0)</f>
        <v>0</v>
      </c>
      <c r="E1163" s="128">
        <f t="shared" ca="1" si="345"/>
        <v>1</v>
      </c>
      <c r="F1163" s="128">
        <f ca="1">(TRUNC(PRODUCT($E$12:$E1162),16))</f>
        <v>1.1269154332837501</v>
      </c>
      <c r="G1163" s="128">
        <f t="shared" ca="1" si="346"/>
        <v>1.1269154332837501</v>
      </c>
      <c r="H1163" s="128">
        <f t="shared" ca="1" si="347"/>
        <v>1</v>
      </c>
      <c r="I1163" s="129">
        <f t="shared" si="342"/>
        <v>0.02</v>
      </c>
      <c r="J1163" s="136">
        <f t="shared" si="348"/>
        <v>44214</v>
      </c>
      <c r="K1163" s="130">
        <f t="shared" si="349"/>
        <v>42</v>
      </c>
      <c r="L1163" s="131">
        <f t="shared" si="350"/>
        <v>43</v>
      </c>
      <c r="M1163" s="132">
        <f t="shared" si="351"/>
        <v>1.003384735</v>
      </c>
      <c r="N1163" s="132">
        <f t="shared" ca="1" si="352"/>
        <v>1.003384735</v>
      </c>
      <c r="O1163" s="131">
        <f t="shared" si="353"/>
        <v>0</v>
      </c>
      <c r="P1163" s="17">
        <f t="shared" ca="1" si="354"/>
        <v>0</v>
      </c>
      <c r="Q1163" s="133">
        <f t="shared" si="355"/>
        <v>0</v>
      </c>
      <c r="R1163" s="134" t="str">
        <f t="shared" si="356"/>
        <v>J=</v>
      </c>
      <c r="S1163" s="136">
        <f t="shared" si="357"/>
        <v>44396</v>
      </c>
      <c r="T1163" s="135">
        <f t="shared" si="358"/>
        <v>0</v>
      </c>
      <c r="U1163" s="12"/>
      <c r="V1163" s="11"/>
      <c r="W1163" s="11"/>
      <c r="X1163" s="12"/>
      <c r="Y1163" s="5"/>
      <c r="Z1163" s="11"/>
      <c r="AA1163" s="12"/>
      <c r="AB1163" s="12"/>
      <c r="AC1163" s="12"/>
      <c r="AD1163" s="11"/>
      <c r="AE1163" s="13"/>
      <c r="AF1163" s="11"/>
      <c r="AG1163" s="11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5"/>
      <c r="DK1163" s="5"/>
      <c r="DL1163" s="5"/>
      <c r="DM1163" s="5"/>
      <c r="DN1163" s="5"/>
      <c r="DO1163" s="5"/>
      <c r="DP1163" s="5"/>
      <c r="DQ1163" s="5"/>
      <c r="DR1163" s="5"/>
      <c r="DS1163" s="5"/>
      <c r="DT1163" s="5"/>
      <c r="DU1163" s="5"/>
      <c r="DV1163" s="5"/>
      <c r="DW1163" s="5"/>
      <c r="DX1163" s="5"/>
      <c r="DY1163" s="5"/>
      <c r="DZ1163" s="5"/>
      <c r="EA1163" s="5"/>
      <c r="EB1163" s="5"/>
      <c r="EC1163" s="5"/>
      <c r="ED1163" s="5"/>
      <c r="EE1163" s="5"/>
      <c r="EF1163" s="5"/>
      <c r="EG1163" s="5"/>
      <c r="EH1163" s="5"/>
      <c r="EI1163" s="5"/>
      <c r="EJ1163" s="5"/>
      <c r="EK1163" s="5"/>
      <c r="EL1163" s="5"/>
      <c r="EM1163" s="5"/>
      <c r="EN1163" s="5"/>
      <c r="EO1163" s="5"/>
      <c r="EP1163" s="5"/>
      <c r="EQ1163" s="5"/>
      <c r="ER1163" s="5"/>
      <c r="ES1163" s="5"/>
      <c r="ET1163" s="5"/>
      <c r="EU1163" s="5"/>
      <c r="EV1163" s="5"/>
      <c r="EW1163" s="5"/>
      <c r="EX1163" s="5"/>
      <c r="EY1163" s="5"/>
      <c r="EZ1163" s="5"/>
      <c r="FA1163" s="5"/>
      <c r="FB1163" s="5"/>
      <c r="FC1163" s="5"/>
      <c r="FD1163" s="5"/>
      <c r="FE1163" s="5"/>
      <c r="FF1163" s="5"/>
      <c r="FG1163" s="5"/>
      <c r="FH1163" s="5"/>
      <c r="FI1163" s="5"/>
      <c r="FJ1163" s="5"/>
      <c r="FK1163" s="5"/>
      <c r="FL1163" s="5"/>
      <c r="FM1163" s="5"/>
      <c r="FN1163" s="5"/>
      <c r="FO1163" s="5"/>
      <c r="FP1163" s="5"/>
      <c r="FQ1163" s="5"/>
      <c r="FR1163" s="5"/>
      <c r="FS1163" s="5"/>
      <c r="FT1163" s="5"/>
      <c r="FU1163" s="5"/>
      <c r="FV1163" s="5"/>
      <c r="FW1163" s="5"/>
      <c r="FX1163" s="5"/>
      <c r="FY1163" s="5"/>
      <c r="FZ1163" s="5"/>
      <c r="GA1163" s="5"/>
      <c r="GB1163" s="5"/>
      <c r="GC1163" s="5"/>
      <c r="GD1163" s="5"/>
      <c r="GE1163" s="5"/>
      <c r="GF1163" s="5"/>
      <c r="GG1163" s="5"/>
    </row>
    <row r="1164" spans="1:189" ht="12.75" x14ac:dyDescent="0.15">
      <c r="A1164" s="127">
        <f t="shared" si="341"/>
        <v>44276</v>
      </c>
      <c r="B1164" s="145" t="str">
        <f t="shared" ca="1" si="343"/>
        <v>n.d</v>
      </c>
      <c r="C1164" s="128">
        <f t="shared" si="344"/>
        <v>0</v>
      </c>
      <c r="D1164" s="129">
        <f ca="1">IF(A1164&lt;$B$1,VLOOKUP(A1164,[1]DI!$A$4:$B$15000,2),0)</f>
        <v>0</v>
      </c>
      <c r="E1164" s="128">
        <f t="shared" ca="1" si="345"/>
        <v>1</v>
      </c>
      <c r="F1164" s="128">
        <f ca="1">(TRUNC(PRODUCT($E$12:$E1163),16))</f>
        <v>1.1269154332837501</v>
      </c>
      <c r="G1164" s="128">
        <f t="shared" ca="1" si="346"/>
        <v>1.1269154332837501</v>
      </c>
      <c r="H1164" s="128">
        <f t="shared" ca="1" si="347"/>
        <v>1</v>
      </c>
      <c r="I1164" s="129">
        <f t="shared" si="342"/>
        <v>0.02</v>
      </c>
      <c r="J1164" s="136">
        <f t="shared" si="348"/>
        <v>44214</v>
      </c>
      <c r="K1164" s="130">
        <f t="shared" si="349"/>
        <v>42</v>
      </c>
      <c r="L1164" s="131">
        <f t="shared" si="350"/>
        <v>43</v>
      </c>
      <c r="M1164" s="132">
        <f t="shared" si="351"/>
        <v>1.003384735</v>
      </c>
      <c r="N1164" s="132">
        <f t="shared" ca="1" si="352"/>
        <v>1.003384735</v>
      </c>
      <c r="O1164" s="131">
        <f t="shared" si="353"/>
        <v>0</v>
      </c>
      <c r="P1164" s="17">
        <f t="shared" ca="1" si="354"/>
        <v>0</v>
      </c>
      <c r="Q1164" s="133">
        <f t="shared" si="355"/>
        <v>0</v>
      </c>
      <c r="R1164" s="134" t="str">
        <f t="shared" si="356"/>
        <v>J=</v>
      </c>
      <c r="S1164" s="136">
        <f t="shared" si="357"/>
        <v>44396</v>
      </c>
      <c r="T1164" s="135">
        <f t="shared" si="358"/>
        <v>0</v>
      </c>
      <c r="U1164" s="12"/>
      <c r="V1164" s="11"/>
      <c r="W1164" s="11"/>
      <c r="X1164" s="12"/>
      <c r="Y1164" s="5"/>
      <c r="Z1164" s="11"/>
      <c r="AA1164" s="12"/>
      <c r="AB1164" s="12"/>
      <c r="AC1164" s="12"/>
      <c r="AD1164" s="11"/>
      <c r="AE1164" s="13"/>
      <c r="AF1164" s="11"/>
      <c r="AG1164" s="11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5"/>
      <c r="DK1164" s="5"/>
      <c r="DL1164" s="5"/>
      <c r="DM1164" s="5"/>
      <c r="DN1164" s="5"/>
      <c r="DO1164" s="5"/>
      <c r="DP1164" s="5"/>
      <c r="DQ1164" s="5"/>
      <c r="DR1164" s="5"/>
      <c r="DS1164" s="5"/>
      <c r="DT1164" s="5"/>
      <c r="DU1164" s="5"/>
      <c r="DV1164" s="5"/>
      <c r="DW1164" s="5"/>
      <c r="DX1164" s="5"/>
      <c r="DY1164" s="5"/>
      <c r="DZ1164" s="5"/>
      <c r="EA1164" s="5"/>
      <c r="EB1164" s="5"/>
      <c r="EC1164" s="5"/>
      <c r="ED1164" s="5"/>
      <c r="EE1164" s="5"/>
      <c r="EF1164" s="5"/>
      <c r="EG1164" s="5"/>
      <c r="EH1164" s="5"/>
      <c r="EI1164" s="5"/>
      <c r="EJ1164" s="5"/>
      <c r="EK1164" s="5"/>
      <c r="EL1164" s="5"/>
      <c r="EM1164" s="5"/>
      <c r="EN1164" s="5"/>
      <c r="EO1164" s="5"/>
      <c r="EP1164" s="5"/>
      <c r="EQ1164" s="5"/>
      <c r="ER1164" s="5"/>
      <c r="ES1164" s="5"/>
      <c r="ET1164" s="5"/>
      <c r="EU1164" s="5"/>
      <c r="EV1164" s="5"/>
      <c r="EW1164" s="5"/>
      <c r="EX1164" s="5"/>
      <c r="EY1164" s="5"/>
      <c r="EZ1164" s="5"/>
      <c r="FA1164" s="5"/>
      <c r="FB1164" s="5"/>
      <c r="FC1164" s="5"/>
      <c r="FD1164" s="5"/>
      <c r="FE1164" s="5"/>
      <c r="FF1164" s="5"/>
      <c r="FG1164" s="5"/>
      <c r="FH1164" s="5"/>
      <c r="FI1164" s="5"/>
      <c r="FJ1164" s="5"/>
      <c r="FK1164" s="5"/>
      <c r="FL1164" s="5"/>
      <c r="FM1164" s="5"/>
      <c r="FN1164" s="5"/>
      <c r="FO1164" s="5"/>
      <c r="FP1164" s="5"/>
      <c r="FQ1164" s="5"/>
      <c r="FR1164" s="5"/>
      <c r="FS1164" s="5"/>
      <c r="FT1164" s="5"/>
      <c r="FU1164" s="5"/>
      <c r="FV1164" s="5"/>
      <c r="FW1164" s="5"/>
      <c r="FX1164" s="5"/>
      <c r="FY1164" s="5"/>
      <c r="FZ1164" s="5"/>
      <c r="GA1164" s="5"/>
      <c r="GB1164" s="5"/>
      <c r="GC1164" s="5"/>
      <c r="GD1164" s="5"/>
      <c r="GE1164" s="5"/>
      <c r="GF1164" s="5"/>
      <c r="GG1164" s="5"/>
    </row>
    <row r="1165" spans="1:189" ht="12.75" x14ac:dyDescent="0.15">
      <c r="A1165" s="127">
        <f t="shared" ref="A1165:A1228" si="359">(A1164+1)</f>
        <v>44277</v>
      </c>
      <c r="B1165" s="145" t="str">
        <f t="shared" ca="1" si="343"/>
        <v>n.d</v>
      </c>
      <c r="C1165" s="128">
        <f t="shared" si="344"/>
        <v>0</v>
      </c>
      <c r="D1165" s="129">
        <f ca="1">IF(A1165&lt;$B$1,VLOOKUP(A1165,[1]DI!$A$4:$B$15000,2),0)</f>
        <v>0</v>
      </c>
      <c r="E1165" s="128">
        <f t="shared" ca="1" si="345"/>
        <v>1</v>
      </c>
      <c r="F1165" s="128">
        <f ca="1">(TRUNC(PRODUCT($E$12:$E1164),16))</f>
        <v>1.1269154332837501</v>
      </c>
      <c r="G1165" s="128">
        <f t="shared" ca="1" si="346"/>
        <v>1.1269154332837501</v>
      </c>
      <c r="H1165" s="128">
        <f t="shared" ca="1" si="347"/>
        <v>1</v>
      </c>
      <c r="I1165" s="129">
        <f t="shared" ref="I1165:I1228" si="360">I1164</f>
        <v>0.02</v>
      </c>
      <c r="J1165" s="136">
        <f t="shared" si="348"/>
        <v>44214</v>
      </c>
      <c r="K1165" s="130">
        <f t="shared" si="349"/>
        <v>43</v>
      </c>
      <c r="L1165" s="131">
        <f t="shared" si="350"/>
        <v>43</v>
      </c>
      <c r="M1165" s="132">
        <f t="shared" si="351"/>
        <v>1.003384735</v>
      </c>
      <c r="N1165" s="132">
        <f t="shared" ca="1" si="352"/>
        <v>1.003384735</v>
      </c>
      <c r="O1165" s="131">
        <f t="shared" si="353"/>
        <v>0</v>
      </c>
      <c r="P1165" s="17">
        <f t="shared" ca="1" si="354"/>
        <v>0</v>
      </c>
      <c r="Q1165" s="133">
        <f t="shared" si="355"/>
        <v>0</v>
      </c>
      <c r="R1165" s="134" t="str">
        <f t="shared" si="356"/>
        <v>J=</v>
      </c>
      <c r="S1165" s="136">
        <f t="shared" si="357"/>
        <v>44396</v>
      </c>
      <c r="T1165" s="135">
        <f t="shared" si="358"/>
        <v>0</v>
      </c>
      <c r="U1165" s="12"/>
      <c r="V1165" s="11"/>
      <c r="W1165" s="11"/>
      <c r="X1165" s="12"/>
      <c r="Y1165" s="5"/>
      <c r="Z1165" s="11"/>
      <c r="AA1165" s="12"/>
      <c r="AB1165" s="12"/>
      <c r="AC1165" s="12"/>
      <c r="AD1165" s="11"/>
      <c r="AE1165" s="13"/>
      <c r="AF1165" s="11"/>
      <c r="AG1165" s="11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5"/>
      <c r="DK1165" s="5"/>
      <c r="DL1165" s="5"/>
      <c r="DM1165" s="5"/>
      <c r="DN1165" s="5"/>
      <c r="DO1165" s="5"/>
      <c r="DP1165" s="5"/>
      <c r="DQ1165" s="5"/>
      <c r="DR1165" s="5"/>
      <c r="DS1165" s="5"/>
      <c r="DT1165" s="5"/>
      <c r="DU1165" s="5"/>
      <c r="DV1165" s="5"/>
      <c r="DW1165" s="5"/>
      <c r="DX1165" s="5"/>
      <c r="DY1165" s="5"/>
      <c r="DZ1165" s="5"/>
      <c r="EA1165" s="5"/>
      <c r="EB1165" s="5"/>
      <c r="EC1165" s="5"/>
      <c r="ED1165" s="5"/>
      <c r="EE1165" s="5"/>
      <c r="EF1165" s="5"/>
      <c r="EG1165" s="5"/>
      <c r="EH1165" s="5"/>
      <c r="EI1165" s="5"/>
      <c r="EJ1165" s="5"/>
      <c r="EK1165" s="5"/>
      <c r="EL1165" s="5"/>
      <c r="EM1165" s="5"/>
      <c r="EN1165" s="5"/>
      <c r="EO1165" s="5"/>
      <c r="EP1165" s="5"/>
      <c r="EQ1165" s="5"/>
      <c r="ER1165" s="5"/>
      <c r="ES1165" s="5"/>
      <c r="ET1165" s="5"/>
      <c r="EU1165" s="5"/>
      <c r="EV1165" s="5"/>
      <c r="EW1165" s="5"/>
      <c r="EX1165" s="5"/>
      <c r="EY1165" s="5"/>
      <c r="EZ1165" s="5"/>
      <c r="FA1165" s="5"/>
      <c r="FB1165" s="5"/>
      <c r="FC1165" s="5"/>
      <c r="FD1165" s="5"/>
      <c r="FE1165" s="5"/>
      <c r="FF1165" s="5"/>
      <c r="FG1165" s="5"/>
      <c r="FH1165" s="5"/>
      <c r="FI1165" s="5"/>
      <c r="FJ1165" s="5"/>
      <c r="FK1165" s="5"/>
      <c r="FL1165" s="5"/>
      <c r="FM1165" s="5"/>
      <c r="FN1165" s="5"/>
      <c r="FO1165" s="5"/>
      <c r="FP1165" s="5"/>
      <c r="FQ1165" s="5"/>
      <c r="FR1165" s="5"/>
      <c r="FS1165" s="5"/>
      <c r="FT1165" s="5"/>
      <c r="FU1165" s="5"/>
      <c r="FV1165" s="5"/>
      <c r="FW1165" s="5"/>
      <c r="FX1165" s="5"/>
      <c r="FY1165" s="5"/>
      <c r="FZ1165" s="5"/>
      <c r="GA1165" s="5"/>
      <c r="GB1165" s="5"/>
      <c r="GC1165" s="5"/>
      <c r="GD1165" s="5"/>
      <c r="GE1165" s="5"/>
      <c r="GF1165" s="5"/>
      <c r="GG1165" s="5"/>
    </row>
    <row r="1166" spans="1:189" ht="12.75" x14ac:dyDescent="0.15">
      <c r="A1166" s="127">
        <f t="shared" si="359"/>
        <v>44278</v>
      </c>
      <c r="B1166" s="145" t="str">
        <f t="shared" ca="1" si="343"/>
        <v>n.d</v>
      </c>
      <c r="C1166" s="128">
        <f t="shared" si="344"/>
        <v>0</v>
      </c>
      <c r="D1166" s="129">
        <f ca="1">IF(A1166&lt;$B$1,VLOOKUP(A1166,[1]DI!$A$4:$B$15000,2),0)</f>
        <v>0</v>
      </c>
      <c r="E1166" s="128">
        <f t="shared" ca="1" si="345"/>
        <v>1</v>
      </c>
      <c r="F1166" s="128">
        <f ca="1">(TRUNC(PRODUCT($E$12:$E1165),16))</f>
        <v>1.1269154332837501</v>
      </c>
      <c r="G1166" s="128">
        <f t="shared" ca="1" si="346"/>
        <v>1.1269154332837501</v>
      </c>
      <c r="H1166" s="128">
        <f t="shared" ca="1" si="347"/>
        <v>1</v>
      </c>
      <c r="I1166" s="129">
        <f t="shared" si="360"/>
        <v>0.02</v>
      </c>
      <c r="J1166" s="136">
        <f t="shared" si="348"/>
        <v>44214</v>
      </c>
      <c r="K1166" s="130">
        <f t="shared" si="349"/>
        <v>44</v>
      </c>
      <c r="L1166" s="131">
        <f t="shared" si="350"/>
        <v>44</v>
      </c>
      <c r="M1166" s="132">
        <f t="shared" si="351"/>
        <v>1.0034635860000001</v>
      </c>
      <c r="N1166" s="132">
        <f t="shared" ca="1" si="352"/>
        <v>1.0034635860000001</v>
      </c>
      <c r="O1166" s="131">
        <f t="shared" si="353"/>
        <v>0</v>
      </c>
      <c r="P1166" s="17">
        <f t="shared" ca="1" si="354"/>
        <v>0</v>
      </c>
      <c r="Q1166" s="133">
        <f t="shared" si="355"/>
        <v>0</v>
      </c>
      <c r="R1166" s="134" t="str">
        <f t="shared" si="356"/>
        <v>J=</v>
      </c>
      <c r="S1166" s="136">
        <f t="shared" si="357"/>
        <v>44396</v>
      </c>
      <c r="T1166" s="135">
        <f t="shared" si="358"/>
        <v>0</v>
      </c>
      <c r="U1166" s="12"/>
      <c r="V1166" s="11"/>
      <c r="W1166" s="11"/>
      <c r="X1166" s="12"/>
      <c r="Y1166" s="5"/>
      <c r="Z1166" s="11"/>
      <c r="AA1166" s="12"/>
      <c r="AB1166" s="12"/>
      <c r="AC1166" s="12"/>
      <c r="AD1166" s="11"/>
      <c r="AE1166" s="13"/>
      <c r="AF1166" s="11"/>
      <c r="AG1166" s="11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5"/>
      <c r="DK1166" s="5"/>
      <c r="DL1166" s="5"/>
      <c r="DM1166" s="5"/>
      <c r="DN1166" s="5"/>
      <c r="DO1166" s="5"/>
      <c r="DP1166" s="5"/>
      <c r="DQ1166" s="5"/>
      <c r="DR1166" s="5"/>
      <c r="DS1166" s="5"/>
      <c r="DT1166" s="5"/>
      <c r="DU1166" s="5"/>
      <c r="DV1166" s="5"/>
      <c r="DW1166" s="5"/>
      <c r="DX1166" s="5"/>
      <c r="DY1166" s="5"/>
      <c r="DZ1166" s="5"/>
      <c r="EA1166" s="5"/>
      <c r="EB1166" s="5"/>
      <c r="EC1166" s="5"/>
      <c r="ED1166" s="5"/>
      <c r="EE1166" s="5"/>
      <c r="EF1166" s="5"/>
      <c r="EG1166" s="5"/>
      <c r="EH1166" s="5"/>
      <c r="EI1166" s="5"/>
      <c r="EJ1166" s="5"/>
      <c r="EK1166" s="5"/>
      <c r="EL1166" s="5"/>
      <c r="EM1166" s="5"/>
      <c r="EN1166" s="5"/>
      <c r="EO1166" s="5"/>
      <c r="EP1166" s="5"/>
      <c r="EQ1166" s="5"/>
      <c r="ER1166" s="5"/>
      <c r="ES1166" s="5"/>
      <c r="ET1166" s="5"/>
      <c r="EU1166" s="5"/>
      <c r="EV1166" s="5"/>
      <c r="EW1166" s="5"/>
      <c r="EX1166" s="5"/>
      <c r="EY1166" s="5"/>
      <c r="EZ1166" s="5"/>
      <c r="FA1166" s="5"/>
      <c r="FB1166" s="5"/>
      <c r="FC1166" s="5"/>
      <c r="FD1166" s="5"/>
      <c r="FE1166" s="5"/>
      <c r="FF1166" s="5"/>
      <c r="FG1166" s="5"/>
      <c r="FH1166" s="5"/>
      <c r="FI1166" s="5"/>
      <c r="FJ1166" s="5"/>
      <c r="FK1166" s="5"/>
      <c r="FL1166" s="5"/>
      <c r="FM1166" s="5"/>
      <c r="FN1166" s="5"/>
      <c r="FO1166" s="5"/>
      <c r="FP1166" s="5"/>
      <c r="FQ1166" s="5"/>
      <c r="FR1166" s="5"/>
      <c r="FS1166" s="5"/>
      <c r="FT1166" s="5"/>
      <c r="FU1166" s="5"/>
      <c r="FV1166" s="5"/>
      <c r="FW1166" s="5"/>
      <c r="FX1166" s="5"/>
      <c r="FY1166" s="5"/>
      <c r="FZ1166" s="5"/>
      <c r="GA1166" s="5"/>
      <c r="GB1166" s="5"/>
      <c r="GC1166" s="5"/>
      <c r="GD1166" s="5"/>
      <c r="GE1166" s="5"/>
      <c r="GF1166" s="5"/>
      <c r="GG1166" s="5"/>
    </row>
    <row r="1167" spans="1:189" ht="12.75" x14ac:dyDescent="0.15">
      <c r="A1167" s="127">
        <f t="shared" si="359"/>
        <v>44279</v>
      </c>
      <c r="B1167" s="145" t="str">
        <f t="shared" ca="1" si="343"/>
        <v>n.d</v>
      </c>
      <c r="C1167" s="128">
        <f t="shared" si="344"/>
        <v>0</v>
      </c>
      <c r="D1167" s="129">
        <f ca="1">IF(A1167&lt;$B$1,VLOOKUP(A1167,[1]DI!$A$4:$B$15000,2),0)</f>
        <v>0</v>
      </c>
      <c r="E1167" s="128">
        <f t="shared" ca="1" si="345"/>
        <v>1</v>
      </c>
      <c r="F1167" s="128">
        <f ca="1">(TRUNC(PRODUCT($E$12:$E1166),16))</f>
        <v>1.1269154332837501</v>
      </c>
      <c r="G1167" s="128">
        <f t="shared" ca="1" si="346"/>
        <v>1.1269154332837501</v>
      </c>
      <c r="H1167" s="128">
        <f t="shared" ca="1" si="347"/>
        <v>1</v>
      </c>
      <c r="I1167" s="129">
        <f t="shared" si="360"/>
        <v>0.02</v>
      </c>
      <c r="J1167" s="136">
        <f t="shared" si="348"/>
        <v>44214</v>
      </c>
      <c r="K1167" s="130">
        <f t="shared" si="349"/>
        <v>45</v>
      </c>
      <c r="L1167" s="131">
        <f t="shared" si="350"/>
        <v>45</v>
      </c>
      <c r="M1167" s="132">
        <f t="shared" si="351"/>
        <v>1.003542443</v>
      </c>
      <c r="N1167" s="132">
        <f t="shared" ca="1" si="352"/>
        <v>1.003542443</v>
      </c>
      <c r="O1167" s="131">
        <f t="shared" si="353"/>
        <v>0</v>
      </c>
      <c r="P1167" s="17">
        <f t="shared" ca="1" si="354"/>
        <v>0</v>
      </c>
      <c r="Q1167" s="133">
        <f t="shared" si="355"/>
        <v>0</v>
      </c>
      <c r="R1167" s="134" t="str">
        <f t="shared" si="356"/>
        <v>J=</v>
      </c>
      <c r="S1167" s="136">
        <f t="shared" si="357"/>
        <v>44396</v>
      </c>
      <c r="T1167" s="135">
        <f t="shared" si="358"/>
        <v>0</v>
      </c>
      <c r="U1167" s="12"/>
      <c r="V1167" s="11"/>
      <c r="W1167" s="11"/>
      <c r="X1167" s="12"/>
      <c r="Y1167" s="5"/>
      <c r="Z1167" s="11"/>
      <c r="AA1167" s="12"/>
      <c r="AB1167" s="12"/>
      <c r="AC1167" s="12"/>
      <c r="AD1167" s="11"/>
      <c r="AE1167" s="13"/>
      <c r="AF1167" s="11"/>
      <c r="AG1167" s="11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5"/>
      <c r="DK1167" s="5"/>
      <c r="DL1167" s="5"/>
      <c r="DM1167" s="5"/>
      <c r="DN1167" s="5"/>
      <c r="DO1167" s="5"/>
      <c r="DP1167" s="5"/>
      <c r="DQ1167" s="5"/>
      <c r="DR1167" s="5"/>
      <c r="DS1167" s="5"/>
      <c r="DT1167" s="5"/>
      <c r="DU1167" s="5"/>
      <c r="DV1167" s="5"/>
      <c r="DW1167" s="5"/>
      <c r="DX1167" s="5"/>
      <c r="DY1167" s="5"/>
      <c r="DZ1167" s="5"/>
      <c r="EA1167" s="5"/>
      <c r="EB1167" s="5"/>
      <c r="EC1167" s="5"/>
      <c r="ED1167" s="5"/>
      <c r="EE1167" s="5"/>
      <c r="EF1167" s="5"/>
      <c r="EG1167" s="5"/>
      <c r="EH1167" s="5"/>
      <c r="EI1167" s="5"/>
      <c r="EJ1167" s="5"/>
      <c r="EK1167" s="5"/>
      <c r="EL1167" s="5"/>
      <c r="EM1167" s="5"/>
      <c r="EN1167" s="5"/>
      <c r="EO1167" s="5"/>
      <c r="EP1167" s="5"/>
      <c r="EQ1167" s="5"/>
      <c r="ER1167" s="5"/>
      <c r="ES1167" s="5"/>
      <c r="ET1167" s="5"/>
      <c r="EU1167" s="5"/>
      <c r="EV1167" s="5"/>
      <c r="EW1167" s="5"/>
      <c r="EX1167" s="5"/>
      <c r="EY1167" s="5"/>
      <c r="EZ1167" s="5"/>
      <c r="FA1167" s="5"/>
      <c r="FB1167" s="5"/>
      <c r="FC1167" s="5"/>
      <c r="FD1167" s="5"/>
      <c r="FE1167" s="5"/>
      <c r="FF1167" s="5"/>
      <c r="FG1167" s="5"/>
      <c r="FH1167" s="5"/>
      <c r="FI1167" s="5"/>
      <c r="FJ1167" s="5"/>
      <c r="FK1167" s="5"/>
      <c r="FL1167" s="5"/>
      <c r="FM1167" s="5"/>
      <c r="FN1167" s="5"/>
      <c r="FO1167" s="5"/>
      <c r="FP1167" s="5"/>
      <c r="FQ1167" s="5"/>
      <c r="FR1167" s="5"/>
      <c r="FS1167" s="5"/>
      <c r="FT1167" s="5"/>
      <c r="FU1167" s="5"/>
      <c r="FV1167" s="5"/>
      <c r="FW1167" s="5"/>
      <c r="FX1167" s="5"/>
      <c r="FY1167" s="5"/>
      <c r="FZ1167" s="5"/>
      <c r="GA1167" s="5"/>
      <c r="GB1167" s="5"/>
      <c r="GC1167" s="5"/>
      <c r="GD1167" s="5"/>
      <c r="GE1167" s="5"/>
      <c r="GF1167" s="5"/>
      <c r="GG1167" s="5"/>
    </row>
    <row r="1168" spans="1:189" ht="12.75" x14ac:dyDescent="0.15">
      <c r="A1168" s="127">
        <f t="shared" si="359"/>
        <v>44280</v>
      </c>
      <c r="B1168" s="145" t="str">
        <f t="shared" ca="1" si="343"/>
        <v>n.d</v>
      </c>
      <c r="C1168" s="128">
        <f t="shared" si="344"/>
        <v>0</v>
      </c>
      <c r="D1168" s="129">
        <f ca="1">IF(A1168&lt;$B$1,VLOOKUP(A1168,[1]DI!$A$4:$B$15000,2),0)</f>
        <v>0</v>
      </c>
      <c r="E1168" s="128">
        <f t="shared" ca="1" si="345"/>
        <v>1</v>
      </c>
      <c r="F1168" s="128">
        <f ca="1">(TRUNC(PRODUCT($E$12:$E1167),16))</f>
        <v>1.1269154332837501</v>
      </c>
      <c r="G1168" s="128">
        <f t="shared" ca="1" si="346"/>
        <v>1.1269154332837501</v>
      </c>
      <c r="H1168" s="128">
        <f t="shared" ca="1" si="347"/>
        <v>1</v>
      </c>
      <c r="I1168" s="129">
        <f t="shared" si="360"/>
        <v>0.02</v>
      </c>
      <c r="J1168" s="136">
        <f t="shared" si="348"/>
        <v>44214</v>
      </c>
      <c r="K1168" s="130">
        <f t="shared" si="349"/>
        <v>46</v>
      </c>
      <c r="L1168" s="131">
        <f t="shared" si="350"/>
        <v>46</v>
      </c>
      <c r="M1168" s="132">
        <f t="shared" si="351"/>
        <v>1.0036213060000001</v>
      </c>
      <c r="N1168" s="132">
        <f t="shared" ca="1" si="352"/>
        <v>1.0036213060000001</v>
      </c>
      <c r="O1168" s="131">
        <f t="shared" si="353"/>
        <v>0</v>
      </c>
      <c r="P1168" s="17">
        <f t="shared" ca="1" si="354"/>
        <v>0</v>
      </c>
      <c r="Q1168" s="133">
        <f t="shared" si="355"/>
        <v>0</v>
      </c>
      <c r="R1168" s="134" t="str">
        <f t="shared" si="356"/>
        <v>J=</v>
      </c>
      <c r="S1168" s="136">
        <f t="shared" si="357"/>
        <v>44396</v>
      </c>
      <c r="T1168" s="135">
        <f t="shared" si="358"/>
        <v>0</v>
      </c>
      <c r="U1168" s="12"/>
      <c r="V1168" s="11"/>
      <c r="W1168" s="11"/>
      <c r="X1168" s="12"/>
      <c r="Y1168" s="5"/>
      <c r="Z1168" s="11"/>
      <c r="AA1168" s="12"/>
      <c r="AB1168" s="12"/>
      <c r="AC1168" s="12"/>
      <c r="AD1168" s="11"/>
      <c r="AE1168" s="13"/>
      <c r="AF1168" s="11"/>
      <c r="AG1168" s="11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5"/>
      <c r="DK1168" s="5"/>
      <c r="DL1168" s="5"/>
      <c r="DM1168" s="5"/>
      <c r="DN1168" s="5"/>
      <c r="DO1168" s="5"/>
      <c r="DP1168" s="5"/>
      <c r="DQ1168" s="5"/>
      <c r="DR1168" s="5"/>
      <c r="DS1168" s="5"/>
      <c r="DT1168" s="5"/>
      <c r="DU1168" s="5"/>
      <c r="DV1168" s="5"/>
      <c r="DW1168" s="5"/>
      <c r="DX1168" s="5"/>
      <c r="DY1168" s="5"/>
      <c r="DZ1168" s="5"/>
      <c r="EA1168" s="5"/>
      <c r="EB1168" s="5"/>
      <c r="EC1168" s="5"/>
      <c r="ED1168" s="5"/>
      <c r="EE1168" s="5"/>
      <c r="EF1168" s="5"/>
      <c r="EG1168" s="5"/>
      <c r="EH1168" s="5"/>
      <c r="EI1168" s="5"/>
      <c r="EJ1168" s="5"/>
      <c r="EK1168" s="5"/>
      <c r="EL1168" s="5"/>
      <c r="EM1168" s="5"/>
      <c r="EN1168" s="5"/>
      <c r="EO1168" s="5"/>
      <c r="EP1168" s="5"/>
      <c r="EQ1168" s="5"/>
      <c r="ER1168" s="5"/>
      <c r="ES1168" s="5"/>
      <c r="ET1168" s="5"/>
      <c r="EU1168" s="5"/>
      <c r="EV1168" s="5"/>
      <c r="EW1168" s="5"/>
      <c r="EX1168" s="5"/>
      <c r="EY1168" s="5"/>
      <c r="EZ1168" s="5"/>
      <c r="FA1168" s="5"/>
      <c r="FB1168" s="5"/>
      <c r="FC1168" s="5"/>
      <c r="FD1168" s="5"/>
      <c r="FE1168" s="5"/>
      <c r="FF1168" s="5"/>
      <c r="FG1168" s="5"/>
      <c r="FH1168" s="5"/>
      <c r="FI1168" s="5"/>
      <c r="FJ1168" s="5"/>
      <c r="FK1168" s="5"/>
      <c r="FL1168" s="5"/>
      <c r="FM1168" s="5"/>
      <c r="FN1168" s="5"/>
      <c r="FO1168" s="5"/>
      <c r="FP1168" s="5"/>
      <c r="FQ1168" s="5"/>
      <c r="FR1168" s="5"/>
      <c r="FS1168" s="5"/>
      <c r="FT1168" s="5"/>
      <c r="FU1168" s="5"/>
      <c r="FV1168" s="5"/>
      <c r="FW1168" s="5"/>
      <c r="FX1168" s="5"/>
      <c r="FY1168" s="5"/>
      <c r="FZ1168" s="5"/>
      <c r="GA1168" s="5"/>
      <c r="GB1168" s="5"/>
      <c r="GC1168" s="5"/>
      <c r="GD1168" s="5"/>
      <c r="GE1168" s="5"/>
      <c r="GF1168" s="5"/>
      <c r="GG1168" s="5"/>
    </row>
    <row r="1169" spans="1:189" ht="12.75" x14ac:dyDescent="0.15">
      <c r="A1169" s="127">
        <f t="shared" si="359"/>
        <v>44281</v>
      </c>
      <c r="B1169" s="145" t="str">
        <f t="shared" ca="1" si="343"/>
        <v>n.d</v>
      </c>
      <c r="C1169" s="128">
        <f t="shared" si="344"/>
        <v>0</v>
      </c>
      <c r="D1169" s="129">
        <f ca="1">IF(A1169&lt;$B$1,VLOOKUP(A1169,[1]DI!$A$4:$B$15000,2),0)</f>
        <v>0</v>
      </c>
      <c r="E1169" s="128">
        <f t="shared" ca="1" si="345"/>
        <v>1</v>
      </c>
      <c r="F1169" s="128">
        <f ca="1">(TRUNC(PRODUCT($E$12:$E1168),16))</f>
        <v>1.1269154332837501</v>
      </c>
      <c r="G1169" s="128">
        <f t="shared" ca="1" si="346"/>
        <v>1.1269154332837501</v>
      </c>
      <c r="H1169" s="128">
        <f t="shared" ca="1" si="347"/>
        <v>1</v>
      </c>
      <c r="I1169" s="129">
        <f t="shared" si="360"/>
        <v>0.02</v>
      </c>
      <c r="J1169" s="136">
        <f t="shared" si="348"/>
        <v>44214</v>
      </c>
      <c r="K1169" s="130">
        <f t="shared" si="349"/>
        <v>47</v>
      </c>
      <c r="L1169" s="131">
        <f t="shared" si="350"/>
        <v>47</v>
      </c>
      <c r="M1169" s="132">
        <f t="shared" si="351"/>
        <v>1.0037001759999999</v>
      </c>
      <c r="N1169" s="132">
        <f t="shared" ca="1" si="352"/>
        <v>1.0037001759999999</v>
      </c>
      <c r="O1169" s="131">
        <f t="shared" si="353"/>
        <v>0</v>
      </c>
      <c r="P1169" s="17">
        <f t="shared" ca="1" si="354"/>
        <v>0</v>
      </c>
      <c r="Q1169" s="133">
        <f t="shared" si="355"/>
        <v>0</v>
      </c>
      <c r="R1169" s="134" t="str">
        <f t="shared" si="356"/>
        <v>J=</v>
      </c>
      <c r="S1169" s="136">
        <f t="shared" si="357"/>
        <v>44396</v>
      </c>
      <c r="T1169" s="135">
        <f t="shared" si="358"/>
        <v>0</v>
      </c>
      <c r="U1169" s="12"/>
      <c r="V1169" s="11"/>
      <c r="W1169" s="11"/>
      <c r="X1169" s="12"/>
      <c r="Y1169" s="5"/>
      <c r="Z1169" s="11"/>
      <c r="AA1169" s="12"/>
      <c r="AB1169" s="12"/>
      <c r="AC1169" s="12"/>
      <c r="AD1169" s="11"/>
      <c r="AE1169" s="13"/>
      <c r="AF1169" s="11"/>
      <c r="AG1169" s="11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5"/>
      <c r="DK1169" s="5"/>
      <c r="DL1169" s="5"/>
      <c r="DM1169" s="5"/>
      <c r="DN1169" s="5"/>
      <c r="DO1169" s="5"/>
      <c r="DP1169" s="5"/>
      <c r="DQ1169" s="5"/>
      <c r="DR1169" s="5"/>
      <c r="DS1169" s="5"/>
      <c r="DT1169" s="5"/>
      <c r="DU1169" s="5"/>
      <c r="DV1169" s="5"/>
      <c r="DW1169" s="5"/>
      <c r="DX1169" s="5"/>
      <c r="DY1169" s="5"/>
      <c r="DZ1169" s="5"/>
      <c r="EA1169" s="5"/>
      <c r="EB1169" s="5"/>
      <c r="EC1169" s="5"/>
      <c r="ED1169" s="5"/>
      <c r="EE1169" s="5"/>
      <c r="EF1169" s="5"/>
      <c r="EG1169" s="5"/>
      <c r="EH1169" s="5"/>
      <c r="EI1169" s="5"/>
      <c r="EJ1169" s="5"/>
      <c r="EK1169" s="5"/>
      <c r="EL1169" s="5"/>
      <c r="EM1169" s="5"/>
      <c r="EN1169" s="5"/>
      <c r="EO1169" s="5"/>
      <c r="EP1169" s="5"/>
      <c r="EQ1169" s="5"/>
      <c r="ER1169" s="5"/>
      <c r="ES1169" s="5"/>
      <c r="ET1169" s="5"/>
      <c r="EU1169" s="5"/>
      <c r="EV1169" s="5"/>
      <c r="EW1169" s="5"/>
      <c r="EX1169" s="5"/>
      <c r="EY1169" s="5"/>
      <c r="EZ1169" s="5"/>
      <c r="FA1169" s="5"/>
      <c r="FB1169" s="5"/>
      <c r="FC1169" s="5"/>
      <c r="FD1169" s="5"/>
      <c r="FE1169" s="5"/>
      <c r="FF1169" s="5"/>
      <c r="FG1169" s="5"/>
      <c r="FH1169" s="5"/>
      <c r="FI1169" s="5"/>
      <c r="FJ1169" s="5"/>
      <c r="FK1169" s="5"/>
      <c r="FL1169" s="5"/>
      <c r="FM1169" s="5"/>
      <c r="FN1169" s="5"/>
      <c r="FO1169" s="5"/>
      <c r="FP1169" s="5"/>
      <c r="FQ1169" s="5"/>
      <c r="FR1169" s="5"/>
      <c r="FS1169" s="5"/>
      <c r="FT1169" s="5"/>
      <c r="FU1169" s="5"/>
      <c r="FV1169" s="5"/>
      <c r="FW1169" s="5"/>
      <c r="FX1169" s="5"/>
      <c r="FY1169" s="5"/>
      <c r="FZ1169" s="5"/>
      <c r="GA1169" s="5"/>
      <c r="GB1169" s="5"/>
      <c r="GC1169" s="5"/>
      <c r="GD1169" s="5"/>
      <c r="GE1169" s="5"/>
      <c r="GF1169" s="5"/>
      <c r="GG1169" s="5"/>
    </row>
    <row r="1170" spans="1:189" ht="12.75" x14ac:dyDescent="0.15">
      <c r="A1170" s="127">
        <f t="shared" si="359"/>
        <v>44282</v>
      </c>
      <c r="B1170" s="145" t="str">
        <f t="shared" ca="1" si="343"/>
        <v>n.d</v>
      </c>
      <c r="C1170" s="128">
        <f t="shared" si="344"/>
        <v>0</v>
      </c>
      <c r="D1170" s="129">
        <f ca="1">IF(A1170&lt;$B$1,VLOOKUP(A1170,[1]DI!$A$4:$B$15000,2),0)</f>
        <v>0</v>
      </c>
      <c r="E1170" s="128">
        <f t="shared" ca="1" si="345"/>
        <v>1</v>
      </c>
      <c r="F1170" s="128">
        <f ca="1">(TRUNC(PRODUCT($E$12:$E1169),16))</f>
        <v>1.1269154332837501</v>
      </c>
      <c r="G1170" s="128">
        <f t="shared" ca="1" si="346"/>
        <v>1.1269154332837501</v>
      </c>
      <c r="H1170" s="128">
        <f t="shared" ca="1" si="347"/>
        <v>1</v>
      </c>
      <c r="I1170" s="129">
        <f t="shared" si="360"/>
        <v>0.02</v>
      </c>
      <c r="J1170" s="136">
        <f t="shared" si="348"/>
        <v>44214</v>
      </c>
      <c r="K1170" s="130">
        <f t="shared" si="349"/>
        <v>47</v>
      </c>
      <c r="L1170" s="131">
        <f t="shared" si="350"/>
        <v>48</v>
      </c>
      <c r="M1170" s="132">
        <f t="shared" si="351"/>
        <v>1.0037790520000001</v>
      </c>
      <c r="N1170" s="132">
        <f t="shared" ca="1" si="352"/>
        <v>1.0037790520000001</v>
      </c>
      <c r="O1170" s="131">
        <f t="shared" si="353"/>
        <v>0</v>
      </c>
      <c r="P1170" s="17">
        <f t="shared" ca="1" si="354"/>
        <v>0</v>
      </c>
      <c r="Q1170" s="133">
        <f t="shared" si="355"/>
        <v>0</v>
      </c>
      <c r="R1170" s="134" t="str">
        <f t="shared" si="356"/>
        <v>J=</v>
      </c>
      <c r="S1170" s="136">
        <f t="shared" si="357"/>
        <v>44396</v>
      </c>
      <c r="T1170" s="135">
        <f t="shared" si="358"/>
        <v>0</v>
      </c>
      <c r="U1170" s="12"/>
      <c r="V1170" s="11"/>
      <c r="W1170" s="11"/>
      <c r="X1170" s="12"/>
      <c r="Y1170" s="5"/>
      <c r="Z1170" s="11"/>
      <c r="AA1170" s="12"/>
      <c r="AB1170" s="12"/>
      <c r="AC1170" s="12"/>
      <c r="AD1170" s="11"/>
      <c r="AE1170" s="13"/>
      <c r="AF1170" s="11"/>
      <c r="AG1170" s="11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5"/>
      <c r="DK1170" s="5"/>
      <c r="DL1170" s="5"/>
      <c r="DM1170" s="5"/>
      <c r="DN1170" s="5"/>
      <c r="DO1170" s="5"/>
      <c r="DP1170" s="5"/>
      <c r="DQ1170" s="5"/>
      <c r="DR1170" s="5"/>
      <c r="DS1170" s="5"/>
      <c r="DT1170" s="5"/>
      <c r="DU1170" s="5"/>
      <c r="DV1170" s="5"/>
      <c r="DW1170" s="5"/>
      <c r="DX1170" s="5"/>
      <c r="DY1170" s="5"/>
      <c r="DZ1170" s="5"/>
      <c r="EA1170" s="5"/>
      <c r="EB1170" s="5"/>
      <c r="EC1170" s="5"/>
      <c r="ED1170" s="5"/>
      <c r="EE1170" s="5"/>
      <c r="EF1170" s="5"/>
      <c r="EG1170" s="5"/>
      <c r="EH1170" s="5"/>
      <c r="EI1170" s="5"/>
      <c r="EJ1170" s="5"/>
      <c r="EK1170" s="5"/>
      <c r="EL1170" s="5"/>
      <c r="EM1170" s="5"/>
      <c r="EN1170" s="5"/>
      <c r="EO1170" s="5"/>
      <c r="EP1170" s="5"/>
      <c r="EQ1170" s="5"/>
      <c r="ER1170" s="5"/>
      <c r="ES1170" s="5"/>
      <c r="ET1170" s="5"/>
      <c r="EU1170" s="5"/>
      <c r="EV1170" s="5"/>
      <c r="EW1170" s="5"/>
      <c r="EX1170" s="5"/>
      <c r="EY1170" s="5"/>
      <c r="EZ1170" s="5"/>
      <c r="FA1170" s="5"/>
      <c r="FB1170" s="5"/>
      <c r="FC1170" s="5"/>
      <c r="FD1170" s="5"/>
      <c r="FE1170" s="5"/>
      <c r="FF1170" s="5"/>
      <c r="FG1170" s="5"/>
      <c r="FH1170" s="5"/>
      <c r="FI1170" s="5"/>
      <c r="FJ1170" s="5"/>
      <c r="FK1170" s="5"/>
      <c r="FL1170" s="5"/>
      <c r="FM1170" s="5"/>
      <c r="FN1170" s="5"/>
      <c r="FO1170" s="5"/>
      <c r="FP1170" s="5"/>
      <c r="FQ1170" s="5"/>
      <c r="FR1170" s="5"/>
      <c r="FS1170" s="5"/>
      <c r="FT1170" s="5"/>
      <c r="FU1170" s="5"/>
      <c r="FV1170" s="5"/>
      <c r="FW1170" s="5"/>
      <c r="FX1170" s="5"/>
      <c r="FY1170" s="5"/>
      <c r="FZ1170" s="5"/>
      <c r="GA1170" s="5"/>
      <c r="GB1170" s="5"/>
      <c r="GC1170" s="5"/>
      <c r="GD1170" s="5"/>
      <c r="GE1170" s="5"/>
      <c r="GF1170" s="5"/>
      <c r="GG1170" s="5"/>
    </row>
    <row r="1171" spans="1:189" ht="12.75" x14ac:dyDescent="0.15">
      <c r="A1171" s="127">
        <f t="shared" si="359"/>
        <v>44283</v>
      </c>
      <c r="B1171" s="145" t="str">
        <f t="shared" ca="1" si="343"/>
        <v>n.d</v>
      </c>
      <c r="C1171" s="128">
        <f t="shared" si="344"/>
        <v>0</v>
      </c>
      <c r="D1171" s="129">
        <f ca="1">IF(A1171&lt;$B$1,VLOOKUP(A1171,[1]DI!$A$4:$B$15000,2),0)</f>
        <v>0</v>
      </c>
      <c r="E1171" s="128">
        <f t="shared" ca="1" si="345"/>
        <v>1</v>
      </c>
      <c r="F1171" s="128">
        <f ca="1">(TRUNC(PRODUCT($E$12:$E1170),16))</f>
        <v>1.1269154332837501</v>
      </c>
      <c r="G1171" s="128">
        <f t="shared" ca="1" si="346"/>
        <v>1.1269154332837501</v>
      </c>
      <c r="H1171" s="128">
        <f t="shared" ca="1" si="347"/>
        <v>1</v>
      </c>
      <c r="I1171" s="129">
        <f t="shared" si="360"/>
        <v>0.02</v>
      </c>
      <c r="J1171" s="136">
        <f t="shared" si="348"/>
        <v>44214</v>
      </c>
      <c r="K1171" s="130">
        <f t="shared" si="349"/>
        <v>47</v>
      </c>
      <c r="L1171" s="131">
        <f t="shared" si="350"/>
        <v>48</v>
      </c>
      <c r="M1171" s="132">
        <f t="shared" si="351"/>
        <v>1.0037790520000001</v>
      </c>
      <c r="N1171" s="132">
        <f t="shared" ca="1" si="352"/>
        <v>1.0037790520000001</v>
      </c>
      <c r="O1171" s="131">
        <f t="shared" si="353"/>
        <v>0</v>
      </c>
      <c r="P1171" s="17">
        <f t="shared" ca="1" si="354"/>
        <v>0</v>
      </c>
      <c r="Q1171" s="133">
        <f t="shared" si="355"/>
        <v>0</v>
      </c>
      <c r="R1171" s="134" t="str">
        <f t="shared" si="356"/>
        <v>J=</v>
      </c>
      <c r="S1171" s="136">
        <f t="shared" si="357"/>
        <v>44396</v>
      </c>
      <c r="T1171" s="135">
        <f t="shared" si="358"/>
        <v>0</v>
      </c>
      <c r="U1171" s="12"/>
      <c r="V1171" s="11"/>
      <c r="W1171" s="11"/>
      <c r="X1171" s="12"/>
      <c r="Y1171" s="5"/>
      <c r="Z1171" s="11"/>
      <c r="AA1171" s="12"/>
      <c r="AB1171" s="12"/>
      <c r="AC1171" s="12"/>
      <c r="AD1171" s="11"/>
      <c r="AE1171" s="13"/>
      <c r="AF1171" s="11"/>
      <c r="AG1171" s="11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5"/>
      <c r="DK1171" s="5"/>
      <c r="DL1171" s="5"/>
      <c r="DM1171" s="5"/>
      <c r="DN1171" s="5"/>
      <c r="DO1171" s="5"/>
      <c r="DP1171" s="5"/>
      <c r="DQ1171" s="5"/>
      <c r="DR1171" s="5"/>
      <c r="DS1171" s="5"/>
      <c r="DT1171" s="5"/>
      <c r="DU1171" s="5"/>
      <c r="DV1171" s="5"/>
      <c r="DW1171" s="5"/>
      <c r="DX1171" s="5"/>
      <c r="DY1171" s="5"/>
      <c r="DZ1171" s="5"/>
      <c r="EA1171" s="5"/>
      <c r="EB1171" s="5"/>
      <c r="EC1171" s="5"/>
      <c r="ED1171" s="5"/>
      <c r="EE1171" s="5"/>
      <c r="EF1171" s="5"/>
      <c r="EG1171" s="5"/>
      <c r="EH1171" s="5"/>
      <c r="EI1171" s="5"/>
      <c r="EJ1171" s="5"/>
      <c r="EK1171" s="5"/>
      <c r="EL1171" s="5"/>
      <c r="EM1171" s="5"/>
      <c r="EN1171" s="5"/>
      <c r="EO1171" s="5"/>
      <c r="EP1171" s="5"/>
      <c r="EQ1171" s="5"/>
      <c r="ER1171" s="5"/>
      <c r="ES1171" s="5"/>
      <c r="ET1171" s="5"/>
      <c r="EU1171" s="5"/>
      <c r="EV1171" s="5"/>
      <c r="EW1171" s="5"/>
      <c r="EX1171" s="5"/>
      <c r="EY1171" s="5"/>
      <c r="EZ1171" s="5"/>
      <c r="FA1171" s="5"/>
      <c r="FB1171" s="5"/>
      <c r="FC1171" s="5"/>
      <c r="FD1171" s="5"/>
      <c r="FE1171" s="5"/>
      <c r="FF1171" s="5"/>
      <c r="FG1171" s="5"/>
      <c r="FH1171" s="5"/>
      <c r="FI1171" s="5"/>
      <c r="FJ1171" s="5"/>
      <c r="FK1171" s="5"/>
      <c r="FL1171" s="5"/>
      <c r="FM1171" s="5"/>
      <c r="FN1171" s="5"/>
      <c r="FO1171" s="5"/>
      <c r="FP1171" s="5"/>
      <c r="FQ1171" s="5"/>
      <c r="FR1171" s="5"/>
      <c r="FS1171" s="5"/>
      <c r="FT1171" s="5"/>
      <c r="FU1171" s="5"/>
      <c r="FV1171" s="5"/>
      <c r="FW1171" s="5"/>
      <c r="FX1171" s="5"/>
      <c r="FY1171" s="5"/>
      <c r="FZ1171" s="5"/>
      <c r="GA1171" s="5"/>
      <c r="GB1171" s="5"/>
      <c r="GC1171" s="5"/>
      <c r="GD1171" s="5"/>
      <c r="GE1171" s="5"/>
      <c r="GF1171" s="5"/>
      <c r="GG1171" s="5"/>
    </row>
    <row r="1172" spans="1:189" ht="12.75" x14ac:dyDescent="0.15">
      <c r="A1172" s="127">
        <f t="shared" si="359"/>
        <v>44284</v>
      </c>
      <c r="B1172" s="145" t="str">
        <f t="shared" ca="1" si="343"/>
        <v>n.d</v>
      </c>
      <c r="C1172" s="128">
        <f t="shared" si="344"/>
        <v>0</v>
      </c>
      <c r="D1172" s="129">
        <f ca="1">IF(A1172&lt;$B$1,VLOOKUP(A1172,[1]DI!$A$4:$B$15000,2),0)</f>
        <v>0</v>
      </c>
      <c r="E1172" s="128">
        <f t="shared" ca="1" si="345"/>
        <v>1</v>
      </c>
      <c r="F1172" s="128">
        <f ca="1">(TRUNC(PRODUCT($E$12:$E1171),16))</f>
        <v>1.1269154332837501</v>
      </c>
      <c r="G1172" s="128">
        <f t="shared" ca="1" si="346"/>
        <v>1.1269154332837501</v>
      </c>
      <c r="H1172" s="128">
        <f t="shared" ca="1" si="347"/>
        <v>1</v>
      </c>
      <c r="I1172" s="129">
        <f t="shared" si="360"/>
        <v>0.02</v>
      </c>
      <c r="J1172" s="136">
        <f t="shared" si="348"/>
        <v>44214</v>
      </c>
      <c r="K1172" s="130">
        <f t="shared" si="349"/>
        <v>48</v>
      </c>
      <c r="L1172" s="131">
        <f t="shared" si="350"/>
        <v>48</v>
      </c>
      <c r="M1172" s="132">
        <f t="shared" si="351"/>
        <v>1.0037790520000001</v>
      </c>
      <c r="N1172" s="132">
        <f t="shared" ca="1" si="352"/>
        <v>1.0037790520000001</v>
      </c>
      <c r="O1172" s="131">
        <f t="shared" si="353"/>
        <v>0</v>
      </c>
      <c r="P1172" s="17">
        <f t="shared" ca="1" si="354"/>
        <v>0</v>
      </c>
      <c r="Q1172" s="133">
        <f t="shared" si="355"/>
        <v>0</v>
      </c>
      <c r="R1172" s="134" t="str">
        <f t="shared" si="356"/>
        <v>J=</v>
      </c>
      <c r="S1172" s="136">
        <f t="shared" si="357"/>
        <v>44396</v>
      </c>
      <c r="T1172" s="135">
        <f t="shared" si="358"/>
        <v>0</v>
      </c>
      <c r="U1172" s="12"/>
      <c r="V1172" s="11"/>
      <c r="W1172" s="11"/>
      <c r="X1172" s="12"/>
      <c r="Y1172" s="5"/>
      <c r="Z1172" s="11"/>
      <c r="AA1172" s="12"/>
      <c r="AB1172" s="12"/>
      <c r="AC1172" s="12"/>
      <c r="AD1172" s="11"/>
      <c r="AE1172" s="13"/>
      <c r="AF1172" s="11"/>
      <c r="AG1172" s="11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5"/>
      <c r="DK1172" s="5"/>
      <c r="DL1172" s="5"/>
      <c r="DM1172" s="5"/>
      <c r="DN1172" s="5"/>
      <c r="DO1172" s="5"/>
      <c r="DP1172" s="5"/>
      <c r="DQ1172" s="5"/>
      <c r="DR1172" s="5"/>
      <c r="DS1172" s="5"/>
      <c r="DT1172" s="5"/>
      <c r="DU1172" s="5"/>
      <c r="DV1172" s="5"/>
      <c r="DW1172" s="5"/>
      <c r="DX1172" s="5"/>
      <c r="DY1172" s="5"/>
      <c r="DZ1172" s="5"/>
      <c r="EA1172" s="5"/>
      <c r="EB1172" s="5"/>
      <c r="EC1172" s="5"/>
      <c r="ED1172" s="5"/>
      <c r="EE1172" s="5"/>
      <c r="EF1172" s="5"/>
      <c r="EG1172" s="5"/>
      <c r="EH1172" s="5"/>
      <c r="EI1172" s="5"/>
      <c r="EJ1172" s="5"/>
      <c r="EK1172" s="5"/>
      <c r="EL1172" s="5"/>
      <c r="EM1172" s="5"/>
      <c r="EN1172" s="5"/>
      <c r="EO1172" s="5"/>
      <c r="EP1172" s="5"/>
      <c r="EQ1172" s="5"/>
      <c r="ER1172" s="5"/>
      <c r="ES1172" s="5"/>
      <c r="ET1172" s="5"/>
      <c r="EU1172" s="5"/>
      <c r="EV1172" s="5"/>
      <c r="EW1172" s="5"/>
      <c r="EX1172" s="5"/>
      <c r="EY1172" s="5"/>
      <c r="EZ1172" s="5"/>
      <c r="FA1172" s="5"/>
      <c r="FB1172" s="5"/>
      <c r="FC1172" s="5"/>
      <c r="FD1172" s="5"/>
      <c r="FE1172" s="5"/>
      <c r="FF1172" s="5"/>
      <c r="FG1172" s="5"/>
      <c r="FH1172" s="5"/>
      <c r="FI1172" s="5"/>
      <c r="FJ1172" s="5"/>
      <c r="FK1172" s="5"/>
      <c r="FL1172" s="5"/>
      <c r="FM1172" s="5"/>
      <c r="FN1172" s="5"/>
      <c r="FO1172" s="5"/>
      <c r="FP1172" s="5"/>
      <c r="FQ1172" s="5"/>
      <c r="FR1172" s="5"/>
      <c r="FS1172" s="5"/>
      <c r="FT1172" s="5"/>
      <c r="FU1172" s="5"/>
      <c r="FV1172" s="5"/>
      <c r="FW1172" s="5"/>
      <c r="FX1172" s="5"/>
      <c r="FY1172" s="5"/>
      <c r="FZ1172" s="5"/>
      <c r="GA1172" s="5"/>
      <c r="GB1172" s="5"/>
      <c r="GC1172" s="5"/>
      <c r="GD1172" s="5"/>
      <c r="GE1172" s="5"/>
      <c r="GF1172" s="5"/>
      <c r="GG1172" s="5"/>
    </row>
    <row r="1173" spans="1:189" ht="12.75" x14ac:dyDescent="0.15">
      <c r="A1173" s="127">
        <f t="shared" si="359"/>
        <v>44285</v>
      </c>
      <c r="B1173" s="145" t="str">
        <f t="shared" ca="1" si="343"/>
        <v>n.d</v>
      </c>
      <c r="C1173" s="128">
        <f t="shared" si="344"/>
        <v>0</v>
      </c>
      <c r="D1173" s="129">
        <f ca="1">IF(A1173&lt;$B$1,VLOOKUP(A1173,[1]DI!$A$4:$B$15000,2),0)</f>
        <v>0</v>
      </c>
      <c r="E1173" s="128">
        <f t="shared" ca="1" si="345"/>
        <v>1</v>
      </c>
      <c r="F1173" s="128">
        <f ca="1">(TRUNC(PRODUCT($E$12:$E1172),16))</f>
        <v>1.1269154332837501</v>
      </c>
      <c r="G1173" s="128">
        <f t="shared" ca="1" si="346"/>
        <v>1.1269154332837501</v>
      </c>
      <c r="H1173" s="128">
        <f t="shared" ca="1" si="347"/>
        <v>1</v>
      </c>
      <c r="I1173" s="129">
        <f t="shared" si="360"/>
        <v>0.02</v>
      </c>
      <c r="J1173" s="136">
        <f t="shared" si="348"/>
        <v>44214</v>
      </c>
      <c r="K1173" s="130">
        <f t="shared" si="349"/>
        <v>49</v>
      </c>
      <c r="L1173" s="131">
        <f t="shared" si="350"/>
        <v>49</v>
      </c>
      <c r="M1173" s="132">
        <f t="shared" si="351"/>
        <v>1.003857934</v>
      </c>
      <c r="N1173" s="132">
        <f t="shared" ca="1" si="352"/>
        <v>1.003857934</v>
      </c>
      <c r="O1173" s="131">
        <f t="shared" si="353"/>
        <v>0</v>
      </c>
      <c r="P1173" s="17">
        <f t="shared" ca="1" si="354"/>
        <v>0</v>
      </c>
      <c r="Q1173" s="133">
        <f t="shared" si="355"/>
        <v>0</v>
      </c>
      <c r="R1173" s="134" t="str">
        <f t="shared" si="356"/>
        <v>J=</v>
      </c>
      <c r="S1173" s="136">
        <f t="shared" si="357"/>
        <v>44396</v>
      </c>
      <c r="T1173" s="135">
        <f t="shared" si="358"/>
        <v>0</v>
      </c>
      <c r="U1173" s="12"/>
      <c r="V1173" s="11"/>
      <c r="W1173" s="11"/>
      <c r="X1173" s="12"/>
      <c r="Y1173" s="5"/>
      <c r="Z1173" s="11"/>
      <c r="AA1173" s="12"/>
      <c r="AB1173" s="12"/>
      <c r="AC1173" s="12"/>
      <c r="AD1173" s="11"/>
      <c r="AE1173" s="13"/>
      <c r="AF1173" s="11"/>
      <c r="AG1173" s="11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5"/>
      <c r="DK1173" s="5"/>
      <c r="DL1173" s="5"/>
      <c r="DM1173" s="5"/>
      <c r="DN1173" s="5"/>
      <c r="DO1173" s="5"/>
      <c r="DP1173" s="5"/>
      <c r="DQ1173" s="5"/>
      <c r="DR1173" s="5"/>
      <c r="DS1173" s="5"/>
      <c r="DT1173" s="5"/>
      <c r="DU1173" s="5"/>
      <c r="DV1173" s="5"/>
      <c r="DW1173" s="5"/>
      <c r="DX1173" s="5"/>
      <c r="DY1173" s="5"/>
      <c r="DZ1173" s="5"/>
      <c r="EA1173" s="5"/>
      <c r="EB1173" s="5"/>
      <c r="EC1173" s="5"/>
      <c r="ED1173" s="5"/>
      <c r="EE1173" s="5"/>
      <c r="EF1173" s="5"/>
      <c r="EG1173" s="5"/>
      <c r="EH1173" s="5"/>
      <c r="EI1173" s="5"/>
      <c r="EJ1173" s="5"/>
      <c r="EK1173" s="5"/>
      <c r="EL1173" s="5"/>
      <c r="EM1173" s="5"/>
      <c r="EN1173" s="5"/>
      <c r="EO1173" s="5"/>
      <c r="EP1173" s="5"/>
      <c r="EQ1173" s="5"/>
      <c r="ER1173" s="5"/>
      <c r="ES1173" s="5"/>
      <c r="ET1173" s="5"/>
      <c r="EU1173" s="5"/>
      <c r="EV1173" s="5"/>
      <c r="EW1173" s="5"/>
      <c r="EX1173" s="5"/>
      <c r="EY1173" s="5"/>
      <c r="EZ1173" s="5"/>
      <c r="FA1173" s="5"/>
      <c r="FB1173" s="5"/>
      <c r="FC1173" s="5"/>
      <c r="FD1173" s="5"/>
      <c r="FE1173" s="5"/>
      <c r="FF1173" s="5"/>
      <c r="FG1173" s="5"/>
      <c r="FH1173" s="5"/>
      <c r="FI1173" s="5"/>
      <c r="FJ1173" s="5"/>
      <c r="FK1173" s="5"/>
      <c r="FL1173" s="5"/>
      <c r="FM1173" s="5"/>
      <c r="FN1173" s="5"/>
      <c r="FO1173" s="5"/>
      <c r="FP1173" s="5"/>
      <c r="FQ1173" s="5"/>
      <c r="FR1173" s="5"/>
      <c r="FS1173" s="5"/>
      <c r="FT1173" s="5"/>
      <c r="FU1173" s="5"/>
      <c r="FV1173" s="5"/>
      <c r="FW1173" s="5"/>
      <c r="FX1173" s="5"/>
      <c r="FY1173" s="5"/>
      <c r="FZ1173" s="5"/>
      <c r="GA1173" s="5"/>
      <c r="GB1173" s="5"/>
      <c r="GC1173" s="5"/>
      <c r="GD1173" s="5"/>
      <c r="GE1173" s="5"/>
      <c r="GF1173" s="5"/>
      <c r="GG1173" s="5"/>
    </row>
    <row r="1174" spans="1:189" ht="12.75" x14ac:dyDescent="0.15">
      <c r="A1174" s="127">
        <f t="shared" si="359"/>
        <v>44286</v>
      </c>
      <c r="B1174" s="145" t="str">
        <f t="shared" ca="1" si="343"/>
        <v>n.d</v>
      </c>
      <c r="C1174" s="128">
        <f t="shared" si="344"/>
        <v>0</v>
      </c>
      <c r="D1174" s="129">
        <f ca="1">IF(A1174&lt;$B$1,VLOOKUP(A1174,[1]DI!$A$4:$B$15000,2),0)</f>
        <v>0</v>
      </c>
      <c r="E1174" s="128">
        <f t="shared" ca="1" si="345"/>
        <v>1</v>
      </c>
      <c r="F1174" s="128">
        <f ca="1">(TRUNC(PRODUCT($E$12:$E1173),16))</f>
        <v>1.1269154332837501</v>
      </c>
      <c r="G1174" s="128">
        <f t="shared" ca="1" si="346"/>
        <v>1.1269154332837501</v>
      </c>
      <c r="H1174" s="128">
        <f t="shared" ca="1" si="347"/>
        <v>1</v>
      </c>
      <c r="I1174" s="129">
        <f t="shared" si="360"/>
        <v>0.02</v>
      </c>
      <c r="J1174" s="136">
        <f t="shared" si="348"/>
        <v>44214</v>
      </c>
      <c r="K1174" s="130">
        <f t="shared" si="349"/>
        <v>50</v>
      </c>
      <c r="L1174" s="131">
        <f t="shared" si="350"/>
        <v>50</v>
      </c>
      <c r="M1174" s="132">
        <f t="shared" si="351"/>
        <v>1.003936822</v>
      </c>
      <c r="N1174" s="132">
        <f t="shared" ca="1" si="352"/>
        <v>1.003936822</v>
      </c>
      <c r="O1174" s="131">
        <f t="shared" si="353"/>
        <v>0</v>
      </c>
      <c r="P1174" s="17">
        <f t="shared" ca="1" si="354"/>
        <v>0</v>
      </c>
      <c r="Q1174" s="133">
        <f t="shared" si="355"/>
        <v>0</v>
      </c>
      <c r="R1174" s="134" t="str">
        <f t="shared" si="356"/>
        <v>J=</v>
      </c>
      <c r="S1174" s="136">
        <f t="shared" si="357"/>
        <v>44396</v>
      </c>
      <c r="T1174" s="135">
        <f t="shared" si="358"/>
        <v>0</v>
      </c>
      <c r="U1174" s="12"/>
      <c r="V1174" s="11"/>
      <c r="W1174" s="11"/>
      <c r="X1174" s="12"/>
      <c r="Y1174" s="5"/>
      <c r="Z1174" s="11"/>
      <c r="AA1174" s="12"/>
      <c r="AB1174" s="12"/>
      <c r="AC1174" s="12"/>
      <c r="AD1174" s="11"/>
      <c r="AE1174" s="13"/>
      <c r="AF1174" s="11"/>
      <c r="AG1174" s="11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5"/>
      <c r="DK1174" s="5"/>
      <c r="DL1174" s="5"/>
      <c r="DM1174" s="5"/>
      <c r="DN1174" s="5"/>
      <c r="DO1174" s="5"/>
      <c r="DP1174" s="5"/>
      <c r="DQ1174" s="5"/>
      <c r="DR1174" s="5"/>
      <c r="DS1174" s="5"/>
      <c r="DT1174" s="5"/>
      <c r="DU1174" s="5"/>
      <c r="DV1174" s="5"/>
      <c r="DW1174" s="5"/>
      <c r="DX1174" s="5"/>
      <c r="DY1174" s="5"/>
      <c r="DZ1174" s="5"/>
      <c r="EA1174" s="5"/>
      <c r="EB1174" s="5"/>
      <c r="EC1174" s="5"/>
      <c r="ED1174" s="5"/>
      <c r="EE1174" s="5"/>
      <c r="EF1174" s="5"/>
      <c r="EG1174" s="5"/>
      <c r="EH1174" s="5"/>
      <c r="EI1174" s="5"/>
      <c r="EJ1174" s="5"/>
      <c r="EK1174" s="5"/>
      <c r="EL1174" s="5"/>
      <c r="EM1174" s="5"/>
      <c r="EN1174" s="5"/>
      <c r="EO1174" s="5"/>
      <c r="EP1174" s="5"/>
      <c r="EQ1174" s="5"/>
      <c r="ER1174" s="5"/>
      <c r="ES1174" s="5"/>
      <c r="ET1174" s="5"/>
      <c r="EU1174" s="5"/>
      <c r="EV1174" s="5"/>
      <c r="EW1174" s="5"/>
      <c r="EX1174" s="5"/>
      <c r="EY1174" s="5"/>
      <c r="EZ1174" s="5"/>
      <c r="FA1174" s="5"/>
      <c r="FB1174" s="5"/>
      <c r="FC1174" s="5"/>
      <c r="FD1174" s="5"/>
      <c r="FE1174" s="5"/>
      <c r="FF1174" s="5"/>
      <c r="FG1174" s="5"/>
      <c r="FH1174" s="5"/>
      <c r="FI1174" s="5"/>
      <c r="FJ1174" s="5"/>
      <c r="FK1174" s="5"/>
      <c r="FL1174" s="5"/>
      <c r="FM1174" s="5"/>
      <c r="FN1174" s="5"/>
      <c r="FO1174" s="5"/>
      <c r="FP1174" s="5"/>
      <c r="FQ1174" s="5"/>
      <c r="FR1174" s="5"/>
      <c r="FS1174" s="5"/>
      <c r="FT1174" s="5"/>
      <c r="FU1174" s="5"/>
      <c r="FV1174" s="5"/>
      <c r="FW1174" s="5"/>
      <c r="FX1174" s="5"/>
      <c r="FY1174" s="5"/>
      <c r="FZ1174" s="5"/>
      <c r="GA1174" s="5"/>
      <c r="GB1174" s="5"/>
      <c r="GC1174" s="5"/>
      <c r="GD1174" s="5"/>
      <c r="GE1174" s="5"/>
      <c r="GF1174" s="5"/>
      <c r="GG1174" s="5"/>
    </row>
    <row r="1175" spans="1:189" ht="12.75" x14ac:dyDescent="0.15">
      <c r="A1175" s="127">
        <f t="shared" si="359"/>
        <v>44287</v>
      </c>
      <c r="B1175" s="145" t="str">
        <f t="shared" ca="1" si="343"/>
        <v>n.d</v>
      </c>
      <c r="C1175" s="128">
        <f t="shared" si="344"/>
        <v>0</v>
      </c>
      <c r="D1175" s="129">
        <f ca="1">IF(A1175&lt;$B$1,VLOOKUP(A1175,[1]DI!$A$4:$B$15000,2),0)</f>
        <v>0</v>
      </c>
      <c r="E1175" s="128">
        <f t="shared" ca="1" si="345"/>
        <v>1</v>
      </c>
      <c r="F1175" s="128">
        <f ca="1">(TRUNC(PRODUCT($E$12:$E1174),16))</f>
        <v>1.1269154332837501</v>
      </c>
      <c r="G1175" s="128">
        <f t="shared" ca="1" si="346"/>
        <v>1.1269154332837501</v>
      </c>
      <c r="H1175" s="128">
        <f t="shared" ca="1" si="347"/>
        <v>1</v>
      </c>
      <c r="I1175" s="129">
        <f t="shared" si="360"/>
        <v>0.02</v>
      </c>
      <c r="J1175" s="136">
        <f t="shared" si="348"/>
        <v>44214</v>
      </c>
      <c r="K1175" s="130">
        <f t="shared" si="349"/>
        <v>51</v>
      </c>
      <c r="L1175" s="131">
        <f t="shared" si="350"/>
        <v>51</v>
      </c>
      <c r="M1175" s="132">
        <f t="shared" si="351"/>
        <v>1.0040157160000001</v>
      </c>
      <c r="N1175" s="132">
        <f t="shared" ca="1" si="352"/>
        <v>1.0040157160000001</v>
      </c>
      <c r="O1175" s="131">
        <f t="shared" si="353"/>
        <v>0</v>
      </c>
      <c r="P1175" s="17">
        <f t="shared" ca="1" si="354"/>
        <v>0</v>
      </c>
      <c r="Q1175" s="133">
        <f t="shared" si="355"/>
        <v>0</v>
      </c>
      <c r="R1175" s="134" t="str">
        <f t="shared" si="356"/>
        <v>J=</v>
      </c>
      <c r="S1175" s="136">
        <f t="shared" si="357"/>
        <v>44396</v>
      </c>
      <c r="T1175" s="135">
        <f t="shared" si="358"/>
        <v>0</v>
      </c>
      <c r="U1175" s="12"/>
      <c r="V1175" s="11"/>
      <c r="W1175" s="11"/>
      <c r="X1175" s="12"/>
      <c r="Y1175" s="5"/>
      <c r="Z1175" s="11"/>
      <c r="AA1175" s="12"/>
      <c r="AB1175" s="12"/>
      <c r="AC1175" s="12"/>
      <c r="AD1175" s="11"/>
      <c r="AE1175" s="13"/>
      <c r="AF1175" s="11"/>
      <c r="AG1175" s="11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5"/>
      <c r="DK1175" s="5"/>
      <c r="DL1175" s="5"/>
      <c r="DM1175" s="5"/>
      <c r="DN1175" s="5"/>
      <c r="DO1175" s="5"/>
      <c r="DP1175" s="5"/>
      <c r="DQ1175" s="5"/>
      <c r="DR1175" s="5"/>
      <c r="DS1175" s="5"/>
      <c r="DT1175" s="5"/>
      <c r="DU1175" s="5"/>
      <c r="DV1175" s="5"/>
      <c r="DW1175" s="5"/>
      <c r="DX1175" s="5"/>
      <c r="DY1175" s="5"/>
      <c r="DZ1175" s="5"/>
      <c r="EA1175" s="5"/>
      <c r="EB1175" s="5"/>
      <c r="EC1175" s="5"/>
      <c r="ED1175" s="5"/>
      <c r="EE1175" s="5"/>
      <c r="EF1175" s="5"/>
      <c r="EG1175" s="5"/>
      <c r="EH1175" s="5"/>
      <c r="EI1175" s="5"/>
      <c r="EJ1175" s="5"/>
      <c r="EK1175" s="5"/>
      <c r="EL1175" s="5"/>
      <c r="EM1175" s="5"/>
      <c r="EN1175" s="5"/>
      <c r="EO1175" s="5"/>
      <c r="EP1175" s="5"/>
      <c r="EQ1175" s="5"/>
      <c r="ER1175" s="5"/>
      <c r="ES1175" s="5"/>
      <c r="ET1175" s="5"/>
      <c r="EU1175" s="5"/>
      <c r="EV1175" s="5"/>
      <c r="EW1175" s="5"/>
      <c r="EX1175" s="5"/>
      <c r="EY1175" s="5"/>
      <c r="EZ1175" s="5"/>
      <c r="FA1175" s="5"/>
      <c r="FB1175" s="5"/>
      <c r="FC1175" s="5"/>
      <c r="FD1175" s="5"/>
      <c r="FE1175" s="5"/>
      <c r="FF1175" s="5"/>
      <c r="FG1175" s="5"/>
      <c r="FH1175" s="5"/>
      <c r="FI1175" s="5"/>
      <c r="FJ1175" s="5"/>
      <c r="FK1175" s="5"/>
      <c r="FL1175" s="5"/>
      <c r="FM1175" s="5"/>
      <c r="FN1175" s="5"/>
      <c r="FO1175" s="5"/>
      <c r="FP1175" s="5"/>
      <c r="FQ1175" s="5"/>
      <c r="FR1175" s="5"/>
      <c r="FS1175" s="5"/>
      <c r="FT1175" s="5"/>
      <c r="FU1175" s="5"/>
      <c r="FV1175" s="5"/>
      <c r="FW1175" s="5"/>
      <c r="FX1175" s="5"/>
      <c r="FY1175" s="5"/>
      <c r="FZ1175" s="5"/>
      <c r="GA1175" s="5"/>
      <c r="GB1175" s="5"/>
      <c r="GC1175" s="5"/>
      <c r="GD1175" s="5"/>
      <c r="GE1175" s="5"/>
      <c r="GF1175" s="5"/>
      <c r="GG1175" s="5"/>
    </row>
    <row r="1176" spans="1:189" ht="12.75" x14ac:dyDescent="0.15">
      <c r="A1176" s="127">
        <f t="shared" si="359"/>
        <v>44288</v>
      </c>
      <c r="B1176" s="145" t="str">
        <f t="shared" ca="1" si="343"/>
        <v>n.d</v>
      </c>
      <c r="C1176" s="128">
        <f t="shared" si="344"/>
        <v>0</v>
      </c>
      <c r="D1176" s="129">
        <f ca="1">IF(A1176&lt;$B$1,VLOOKUP(A1176,[1]DI!$A$4:$B$15000,2),0)</f>
        <v>0</v>
      </c>
      <c r="E1176" s="128">
        <f t="shared" ca="1" si="345"/>
        <v>1</v>
      </c>
      <c r="F1176" s="128">
        <f ca="1">(TRUNC(PRODUCT($E$12:$E1175),16))</f>
        <v>1.1269154332837501</v>
      </c>
      <c r="G1176" s="128">
        <f t="shared" ca="1" si="346"/>
        <v>1.1269154332837501</v>
      </c>
      <c r="H1176" s="128">
        <f t="shared" ca="1" si="347"/>
        <v>1</v>
      </c>
      <c r="I1176" s="129">
        <f t="shared" si="360"/>
        <v>0.02</v>
      </c>
      <c r="J1176" s="136">
        <f t="shared" si="348"/>
        <v>44214</v>
      </c>
      <c r="K1176" s="130">
        <f t="shared" si="349"/>
        <v>51</v>
      </c>
      <c r="L1176" s="131">
        <f t="shared" si="350"/>
        <v>52</v>
      </c>
      <c r="M1176" s="132">
        <f t="shared" si="351"/>
        <v>1.004094617</v>
      </c>
      <c r="N1176" s="132">
        <f t="shared" ca="1" si="352"/>
        <v>1.004094617</v>
      </c>
      <c r="O1176" s="131">
        <f t="shared" si="353"/>
        <v>0</v>
      </c>
      <c r="P1176" s="17">
        <f t="shared" ca="1" si="354"/>
        <v>0</v>
      </c>
      <c r="Q1176" s="133">
        <f t="shared" si="355"/>
        <v>0</v>
      </c>
      <c r="R1176" s="134" t="str">
        <f t="shared" si="356"/>
        <v>J=</v>
      </c>
      <c r="S1176" s="136">
        <f t="shared" si="357"/>
        <v>44396</v>
      </c>
      <c r="T1176" s="135">
        <f t="shared" si="358"/>
        <v>0</v>
      </c>
      <c r="U1176" s="12"/>
      <c r="V1176" s="11"/>
      <c r="W1176" s="11"/>
      <c r="X1176" s="12"/>
      <c r="Y1176" s="5"/>
      <c r="Z1176" s="11"/>
      <c r="AA1176" s="12"/>
      <c r="AB1176" s="12"/>
      <c r="AC1176" s="12"/>
      <c r="AD1176" s="11"/>
      <c r="AE1176" s="13"/>
      <c r="AF1176" s="11"/>
      <c r="AG1176" s="11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5"/>
      <c r="DK1176" s="5"/>
      <c r="DL1176" s="5"/>
      <c r="DM1176" s="5"/>
      <c r="DN1176" s="5"/>
      <c r="DO1176" s="5"/>
      <c r="DP1176" s="5"/>
      <c r="DQ1176" s="5"/>
      <c r="DR1176" s="5"/>
      <c r="DS1176" s="5"/>
      <c r="DT1176" s="5"/>
      <c r="DU1176" s="5"/>
      <c r="DV1176" s="5"/>
      <c r="DW1176" s="5"/>
      <c r="DX1176" s="5"/>
      <c r="DY1176" s="5"/>
      <c r="DZ1176" s="5"/>
      <c r="EA1176" s="5"/>
      <c r="EB1176" s="5"/>
      <c r="EC1176" s="5"/>
      <c r="ED1176" s="5"/>
      <c r="EE1176" s="5"/>
      <c r="EF1176" s="5"/>
      <c r="EG1176" s="5"/>
      <c r="EH1176" s="5"/>
      <c r="EI1176" s="5"/>
      <c r="EJ1176" s="5"/>
      <c r="EK1176" s="5"/>
      <c r="EL1176" s="5"/>
      <c r="EM1176" s="5"/>
      <c r="EN1176" s="5"/>
      <c r="EO1176" s="5"/>
      <c r="EP1176" s="5"/>
      <c r="EQ1176" s="5"/>
      <c r="ER1176" s="5"/>
      <c r="ES1176" s="5"/>
      <c r="ET1176" s="5"/>
      <c r="EU1176" s="5"/>
      <c r="EV1176" s="5"/>
      <c r="EW1176" s="5"/>
      <c r="EX1176" s="5"/>
      <c r="EY1176" s="5"/>
      <c r="EZ1176" s="5"/>
      <c r="FA1176" s="5"/>
      <c r="FB1176" s="5"/>
      <c r="FC1176" s="5"/>
      <c r="FD1176" s="5"/>
      <c r="FE1176" s="5"/>
      <c r="FF1176" s="5"/>
      <c r="FG1176" s="5"/>
      <c r="FH1176" s="5"/>
      <c r="FI1176" s="5"/>
      <c r="FJ1176" s="5"/>
      <c r="FK1176" s="5"/>
      <c r="FL1176" s="5"/>
      <c r="FM1176" s="5"/>
      <c r="FN1176" s="5"/>
      <c r="FO1176" s="5"/>
      <c r="FP1176" s="5"/>
      <c r="FQ1176" s="5"/>
      <c r="FR1176" s="5"/>
      <c r="FS1176" s="5"/>
      <c r="FT1176" s="5"/>
      <c r="FU1176" s="5"/>
      <c r="FV1176" s="5"/>
      <c r="FW1176" s="5"/>
      <c r="FX1176" s="5"/>
      <c r="FY1176" s="5"/>
      <c r="FZ1176" s="5"/>
      <c r="GA1176" s="5"/>
      <c r="GB1176" s="5"/>
      <c r="GC1176" s="5"/>
      <c r="GD1176" s="5"/>
      <c r="GE1176" s="5"/>
      <c r="GF1176" s="5"/>
      <c r="GG1176" s="5"/>
    </row>
    <row r="1177" spans="1:189" ht="12.75" x14ac:dyDescent="0.15">
      <c r="A1177" s="127">
        <f t="shared" si="359"/>
        <v>44289</v>
      </c>
      <c r="B1177" s="145" t="str">
        <f t="shared" ca="1" si="343"/>
        <v>n.d</v>
      </c>
      <c r="C1177" s="128">
        <f t="shared" si="344"/>
        <v>0</v>
      </c>
      <c r="D1177" s="129">
        <f ca="1">IF(A1177&lt;$B$1,VLOOKUP(A1177,[1]DI!$A$4:$B$15000,2),0)</f>
        <v>0</v>
      </c>
      <c r="E1177" s="128">
        <f t="shared" ca="1" si="345"/>
        <v>1</v>
      </c>
      <c r="F1177" s="128">
        <f ca="1">(TRUNC(PRODUCT($E$12:$E1176),16))</f>
        <v>1.1269154332837501</v>
      </c>
      <c r="G1177" s="128">
        <f t="shared" ca="1" si="346"/>
        <v>1.1269154332837501</v>
      </c>
      <c r="H1177" s="128">
        <f t="shared" ca="1" si="347"/>
        <v>1</v>
      </c>
      <c r="I1177" s="129">
        <f t="shared" si="360"/>
        <v>0.02</v>
      </c>
      <c r="J1177" s="136">
        <f t="shared" si="348"/>
        <v>44214</v>
      </c>
      <c r="K1177" s="130">
        <f t="shared" si="349"/>
        <v>51</v>
      </c>
      <c r="L1177" s="131">
        <f t="shared" si="350"/>
        <v>52</v>
      </c>
      <c r="M1177" s="132">
        <f t="shared" si="351"/>
        <v>1.004094617</v>
      </c>
      <c r="N1177" s="132">
        <f t="shared" ca="1" si="352"/>
        <v>1.004094617</v>
      </c>
      <c r="O1177" s="131">
        <f t="shared" si="353"/>
        <v>0</v>
      </c>
      <c r="P1177" s="17">
        <f t="shared" ca="1" si="354"/>
        <v>0</v>
      </c>
      <c r="Q1177" s="133">
        <f t="shared" si="355"/>
        <v>0</v>
      </c>
      <c r="R1177" s="134" t="str">
        <f t="shared" si="356"/>
        <v>J=</v>
      </c>
      <c r="S1177" s="136">
        <f t="shared" si="357"/>
        <v>44396</v>
      </c>
      <c r="T1177" s="135">
        <f t="shared" si="358"/>
        <v>0</v>
      </c>
      <c r="U1177" s="12"/>
      <c r="V1177" s="11"/>
      <c r="W1177" s="11"/>
      <c r="X1177" s="12"/>
      <c r="Y1177" s="5"/>
      <c r="Z1177" s="11"/>
      <c r="AA1177" s="12"/>
      <c r="AB1177" s="12"/>
      <c r="AC1177" s="12"/>
      <c r="AD1177" s="11"/>
      <c r="AE1177" s="13"/>
      <c r="AF1177" s="11"/>
      <c r="AG1177" s="11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5"/>
      <c r="DK1177" s="5"/>
      <c r="DL1177" s="5"/>
      <c r="DM1177" s="5"/>
      <c r="DN1177" s="5"/>
      <c r="DO1177" s="5"/>
      <c r="DP1177" s="5"/>
      <c r="DQ1177" s="5"/>
      <c r="DR1177" s="5"/>
      <c r="DS1177" s="5"/>
      <c r="DT1177" s="5"/>
      <c r="DU1177" s="5"/>
      <c r="DV1177" s="5"/>
      <c r="DW1177" s="5"/>
      <c r="DX1177" s="5"/>
      <c r="DY1177" s="5"/>
      <c r="DZ1177" s="5"/>
      <c r="EA1177" s="5"/>
      <c r="EB1177" s="5"/>
      <c r="EC1177" s="5"/>
      <c r="ED1177" s="5"/>
      <c r="EE1177" s="5"/>
      <c r="EF1177" s="5"/>
      <c r="EG1177" s="5"/>
      <c r="EH1177" s="5"/>
      <c r="EI1177" s="5"/>
      <c r="EJ1177" s="5"/>
      <c r="EK1177" s="5"/>
      <c r="EL1177" s="5"/>
      <c r="EM1177" s="5"/>
      <c r="EN1177" s="5"/>
      <c r="EO1177" s="5"/>
      <c r="EP1177" s="5"/>
      <c r="EQ1177" s="5"/>
      <c r="ER1177" s="5"/>
      <c r="ES1177" s="5"/>
      <c r="ET1177" s="5"/>
      <c r="EU1177" s="5"/>
      <c r="EV1177" s="5"/>
      <c r="EW1177" s="5"/>
      <c r="EX1177" s="5"/>
      <c r="EY1177" s="5"/>
      <c r="EZ1177" s="5"/>
      <c r="FA1177" s="5"/>
      <c r="FB1177" s="5"/>
      <c r="FC1177" s="5"/>
      <c r="FD1177" s="5"/>
      <c r="FE1177" s="5"/>
      <c r="FF1177" s="5"/>
      <c r="FG1177" s="5"/>
      <c r="FH1177" s="5"/>
      <c r="FI1177" s="5"/>
      <c r="FJ1177" s="5"/>
      <c r="FK1177" s="5"/>
      <c r="FL1177" s="5"/>
      <c r="FM1177" s="5"/>
      <c r="FN1177" s="5"/>
      <c r="FO1177" s="5"/>
      <c r="FP1177" s="5"/>
      <c r="FQ1177" s="5"/>
      <c r="FR1177" s="5"/>
      <c r="FS1177" s="5"/>
      <c r="FT1177" s="5"/>
      <c r="FU1177" s="5"/>
      <c r="FV1177" s="5"/>
      <c r="FW1177" s="5"/>
      <c r="FX1177" s="5"/>
      <c r="FY1177" s="5"/>
      <c r="FZ1177" s="5"/>
      <c r="GA1177" s="5"/>
      <c r="GB1177" s="5"/>
      <c r="GC1177" s="5"/>
      <c r="GD1177" s="5"/>
      <c r="GE1177" s="5"/>
      <c r="GF1177" s="5"/>
      <c r="GG1177" s="5"/>
    </row>
    <row r="1178" spans="1:189" ht="12.75" x14ac:dyDescent="0.15">
      <c r="A1178" s="127">
        <f t="shared" si="359"/>
        <v>44290</v>
      </c>
      <c r="B1178" s="145" t="str">
        <f t="shared" ca="1" si="343"/>
        <v>n.d</v>
      </c>
      <c r="C1178" s="128">
        <f t="shared" si="344"/>
        <v>0</v>
      </c>
      <c r="D1178" s="129">
        <f ca="1">IF(A1178&lt;$B$1,VLOOKUP(A1178,[1]DI!$A$4:$B$15000,2),0)</f>
        <v>0</v>
      </c>
      <c r="E1178" s="128">
        <f t="shared" ca="1" si="345"/>
        <v>1</v>
      </c>
      <c r="F1178" s="128">
        <f ca="1">(TRUNC(PRODUCT($E$12:$E1177),16))</f>
        <v>1.1269154332837501</v>
      </c>
      <c r="G1178" s="128">
        <f t="shared" ca="1" si="346"/>
        <v>1.1269154332837501</v>
      </c>
      <c r="H1178" s="128">
        <f t="shared" ca="1" si="347"/>
        <v>1</v>
      </c>
      <c r="I1178" s="129">
        <f t="shared" si="360"/>
        <v>0.02</v>
      </c>
      <c r="J1178" s="136">
        <f t="shared" si="348"/>
        <v>44214</v>
      </c>
      <c r="K1178" s="130">
        <f t="shared" si="349"/>
        <v>51</v>
      </c>
      <c r="L1178" s="131">
        <f t="shared" si="350"/>
        <v>52</v>
      </c>
      <c r="M1178" s="132">
        <f t="shared" si="351"/>
        <v>1.004094617</v>
      </c>
      <c r="N1178" s="132">
        <f t="shared" ca="1" si="352"/>
        <v>1.004094617</v>
      </c>
      <c r="O1178" s="131">
        <f t="shared" si="353"/>
        <v>0</v>
      </c>
      <c r="P1178" s="17">
        <f t="shared" ca="1" si="354"/>
        <v>0</v>
      </c>
      <c r="Q1178" s="133">
        <f t="shared" si="355"/>
        <v>0</v>
      </c>
      <c r="R1178" s="134" t="str">
        <f t="shared" si="356"/>
        <v>J=</v>
      </c>
      <c r="S1178" s="136">
        <f t="shared" si="357"/>
        <v>44396</v>
      </c>
      <c r="T1178" s="135">
        <f t="shared" si="358"/>
        <v>0</v>
      </c>
      <c r="U1178" s="12"/>
      <c r="V1178" s="11"/>
      <c r="W1178" s="11"/>
      <c r="X1178" s="12"/>
      <c r="Y1178" s="5"/>
      <c r="Z1178" s="11"/>
      <c r="AA1178" s="12"/>
      <c r="AB1178" s="12"/>
      <c r="AC1178" s="12"/>
      <c r="AD1178" s="11"/>
      <c r="AE1178" s="13"/>
      <c r="AF1178" s="11"/>
      <c r="AG1178" s="11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5"/>
      <c r="DK1178" s="5"/>
      <c r="DL1178" s="5"/>
      <c r="DM1178" s="5"/>
      <c r="DN1178" s="5"/>
      <c r="DO1178" s="5"/>
      <c r="DP1178" s="5"/>
      <c r="DQ1178" s="5"/>
      <c r="DR1178" s="5"/>
      <c r="DS1178" s="5"/>
      <c r="DT1178" s="5"/>
      <c r="DU1178" s="5"/>
      <c r="DV1178" s="5"/>
      <c r="DW1178" s="5"/>
      <c r="DX1178" s="5"/>
      <c r="DY1178" s="5"/>
      <c r="DZ1178" s="5"/>
      <c r="EA1178" s="5"/>
      <c r="EB1178" s="5"/>
      <c r="EC1178" s="5"/>
      <c r="ED1178" s="5"/>
      <c r="EE1178" s="5"/>
      <c r="EF1178" s="5"/>
      <c r="EG1178" s="5"/>
      <c r="EH1178" s="5"/>
      <c r="EI1178" s="5"/>
      <c r="EJ1178" s="5"/>
      <c r="EK1178" s="5"/>
      <c r="EL1178" s="5"/>
      <c r="EM1178" s="5"/>
      <c r="EN1178" s="5"/>
      <c r="EO1178" s="5"/>
      <c r="EP1178" s="5"/>
      <c r="EQ1178" s="5"/>
      <c r="ER1178" s="5"/>
      <c r="ES1178" s="5"/>
      <c r="ET1178" s="5"/>
      <c r="EU1178" s="5"/>
      <c r="EV1178" s="5"/>
      <c r="EW1178" s="5"/>
      <c r="EX1178" s="5"/>
      <c r="EY1178" s="5"/>
      <c r="EZ1178" s="5"/>
      <c r="FA1178" s="5"/>
      <c r="FB1178" s="5"/>
      <c r="FC1178" s="5"/>
      <c r="FD1178" s="5"/>
      <c r="FE1178" s="5"/>
      <c r="FF1178" s="5"/>
      <c r="FG1178" s="5"/>
      <c r="FH1178" s="5"/>
      <c r="FI1178" s="5"/>
      <c r="FJ1178" s="5"/>
      <c r="FK1178" s="5"/>
      <c r="FL1178" s="5"/>
      <c r="FM1178" s="5"/>
      <c r="FN1178" s="5"/>
      <c r="FO1178" s="5"/>
      <c r="FP1178" s="5"/>
      <c r="FQ1178" s="5"/>
      <c r="FR1178" s="5"/>
      <c r="FS1178" s="5"/>
      <c r="FT1178" s="5"/>
      <c r="FU1178" s="5"/>
      <c r="FV1178" s="5"/>
      <c r="FW1178" s="5"/>
      <c r="FX1178" s="5"/>
      <c r="FY1178" s="5"/>
      <c r="FZ1178" s="5"/>
      <c r="GA1178" s="5"/>
      <c r="GB1178" s="5"/>
      <c r="GC1178" s="5"/>
      <c r="GD1178" s="5"/>
      <c r="GE1178" s="5"/>
      <c r="GF1178" s="5"/>
      <c r="GG1178" s="5"/>
    </row>
    <row r="1179" spans="1:189" ht="12.75" x14ac:dyDescent="0.15">
      <c r="A1179" s="127">
        <f t="shared" si="359"/>
        <v>44291</v>
      </c>
      <c r="B1179" s="145" t="str">
        <f t="shared" ca="1" si="343"/>
        <v>n.d</v>
      </c>
      <c r="C1179" s="128">
        <f t="shared" si="344"/>
        <v>0</v>
      </c>
      <c r="D1179" s="129">
        <f ca="1">IF(A1179&lt;$B$1,VLOOKUP(A1179,[1]DI!$A$4:$B$15000,2),0)</f>
        <v>0</v>
      </c>
      <c r="E1179" s="128">
        <f t="shared" ca="1" si="345"/>
        <v>1</v>
      </c>
      <c r="F1179" s="128">
        <f ca="1">(TRUNC(PRODUCT($E$12:$E1178),16))</f>
        <v>1.1269154332837501</v>
      </c>
      <c r="G1179" s="128">
        <f t="shared" ca="1" si="346"/>
        <v>1.1269154332837501</v>
      </c>
      <c r="H1179" s="128">
        <f t="shared" ca="1" si="347"/>
        <v>1</v>
      </c>
      <c r="I1179" s="129">
        <f t="shared" si="360"/>
        <v>0.02</v>
      </c>
      <c r="J1179" s="136">
        <f t="shared" si="348"/>
        <v>44214</v>
      </c>
      <c r="K1179" s="130">
        <f t="shared" si="349"/>
        <v>52</v>
      </c>
      <c r="L1179" s="131">
        <f t="shared" si="350"/>
        <v>52</v>
      </c>
      <c r="M1179" s="132">
        <f t="shared" si="351"/>
        <v>1.004094617</v>
      </c>
      <c r="N1179" s="132">
        <f t="shared" ca="1" si="352"/>
        <v>1.004094617</v>
      </c>
      <c r="O1179" s="131">
        <f t="shared" si="353"/>
        <v>0</v>
      </c>
      <c r="P1179" s="17">
        <f t="shared" ca="1" si="354"/>
        <v>0</v>
      </c>
      <c r="Q1179" s="133">
        <f t="shared" si="355"/>
        <v>0</v>
      </c>
      <c r="R1179" s="134" t="str">
        <f t="shared" si="356"/>
        <v>J=</v>
      </c>
      <c r="S1179" s="136">
        <f t="shared" si="357"/>
        <v>44396</v>
      </c>
      <c r="T1179" s="135">
        <f t="shared" si="358"/>
        <v>0</v>
      </c>
      <c r="U1179" s="12"/>
      <c r="V1179" s="11"/>
      <c r="W1179" s="11"/>
      <c r="X1179" s="12"/>
      <c r="Y1179" s="5"/>
      <c r="Z1179" s="11"/>
      <c r="AA1179" s="12"/>
      <c r="AB1179" s="12"/>
      <c r="AC1179" s="12"/>
      <c r="AD1179" s="11"/>
      <c r="AE1179" s="13"/>
      <c r="AF1179" s="11"/>
      <c r="AG1179" s="11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5"/>
      <c r="DK1179" s="5"/>
      <c r="DL1179" s="5"/>
      <c r="DM1179" s="5"/>
      <c r="DN1179" s="5"/>
      <c r="DO1179" s="5"/>
      <c r="DP1179" s="5"/>
      <c r="DQ1179" s="5"/>
      <c r="DR1179" s="5"/>
      <c r="DS1179" s="5"/>
      <c r="DT1179" s="5"/>
      <c r="DU1179" s="5"/>
      <c r="DV1179" s="5"/>
      <c r="DW1179" s="5"/>
      <c r="DX1179" s="5"/>
      <c r="DY1179" s="5"/>
      <c r="DZ1179" s="5"/>
      <c r="EA1179" s="5"/>
      <c r="EB1179" s="5"/>
      <c r="EC1179" s="5"/>
      <c r="ED1179" s="5"/>
      <c r="EE1179" s="5"/>
      <c r="EF1179" s="5"/>
      <c r="EG1179" s="5"/>
      <c r="EH1179" s="5"/>
      <c r="EI1179" s="5"/>
      <c r="EJ1179" s="5"/>
      <c r="EK1179" s="5"/>
      <c r="EL1179" s="5"/>
      <c r="EM1179" s="5"/>
      <c r="EN1179" s="5"/>
      <c r="EO1179" s="5"/>
      <c r="EP1179" s="5"/>
      <c r="EQ1179" s="5"/>
      <c r="ER1179" s="5"/>
      <c r="ES1179" s="5"/>
      <c r="ET1179" s="5"/>
      <c r="EU1179" s="5"/>
      <c r="EV1179" s="5"/>
      <c r="EW1179" s="5"/>
      <c r="EX1179" s="5"/>
      <c r="EY1179" s="5"/>
      <c r="EZ1179" s="5"/>
      <c r="FA1179" s="5"/>
      <c r="FB1179" s="5"/>
      <c r="FC1179" s="5"/>
      <c r="FD1179" s="5"/>
      <c r="FE1179" s="5"/>
      <c r="FF1179" s="5"/>
      <c r="FG1179" s="5"/>
      <c r="FH1179" s="5"/>
      <c r="FI1179" s="5"/>
      <c r="FJ1179" s="5"/>
      <c r="FK1179" s="5"/>
      <c r="FL1179" s="5"/>
      <c r="FM1179" s="5"/>
      <c r="FN1179" s="5"/>
      <c r="FO1179" s="5"/>
      <c r="FP1179" s="5"/>
      <c r="FQ1179" s="5"/>
      <c r="FR1179" s="5"/>
      <c r="FS1179" s="5"/>
      <c r="FT1179" s="5"/>
      <c r="FU1179" s="5"/>
      <c r="FV1179" s="5"/>
      <c r="FW1179" s="5"/>
      <c r="FX1179" s="5"/>
      <c r="FY1179" s="5"/>
      <c r="FZ1179" s="5"/>
      <c r="GA1179" s="5"/>
      <c r="GB1179" s="5"/>
      <c r="GC1179" s="5"/>
      <c r="GD1179" s="5"/>
      <c r="GE1179" s="5"/>
      <c r="GF1179" s="5"/>
      <c r="GG1179" s="5"/>
    </row>
    <row r="1180" spans="1:189" ht="12.75" x14ac:dyDescent="0.15">
      <c r="A1180" s="127">
        <f t="shared" si="359"/>
        <v>44292</v>
      </c>
      <c r="B1180" s="145" t="str">
        <f t="shared" ca="1" si="343"/>
        <v>n.d</v>
      </c>
      <c r="C1180" s="128">
        <f t="shared" si="344"/>
        <v>0</v>
      </c>
      <c r="D1180" s="129">
        <f ca="1">IF(A1180&lt;$B$1,VLOOKUP(A1180,[1]DI!$A$4:$B$15000,2),0)</f>
        <v>0</v>
      </c>
      <c r="E1180" s="128">
        <f t="shared" ca="1" si="345"/>
        <v>1</v>
      </c>
      <c r="F1180" s="128">
        <f ca="1">(TRUNC(PRODUCT($E$12:$E1179),16))</f>
        <v>1.1269154332837501</v>
      </c>
      <c r="G1180" s="128">
        <f t="shared" ca="1" si="346"/>
        <v>1.1269154332837501</v>
      </c>
      <c r="H1180" s="128">
        <f t="shared" ca="1" si="347"/>
        <v>1</v>
      </c>
      <c r="I1180" s="129">
        <f t="shared" si="360"/>
        <v>0.02</v>
      </c>
      <c r="J1180" s="136">
        <f t="shared" si="348"/>
        <v>44214</v>
      </c>
      <c r="K1180" s="130">
        <f t="shared" si="349"/>
        <v>53</v>
      </c>
      <c r="L1180" s="131">
        <f t="shared" si="350"/>
        <v>53</v>
      </c>
      <c r="M1180" s="132">
        <f t="shared" si="351"/>
        <v>1.004173523</v>
      </c>
      <c r="N1180" s="132">
        <f t="shared" ca="1" si="352"/>
        <v>1.004173523</v>
      </c>
      <c r="O1180" s="131">
        <f t="shared" si="353"/>
        <v>0</v>
      </c>
      <c r="P1180" s="17">
        <f t="shared" ca="1" si="354"/>
        <v>0</v>
      </c>
      <c r="Q1180" s="133">
        <f t="shared" si="355"/>
        <v>0</v>
      </c>
      <c r="R1180" s="134" t="str">
        <f t="shared" si="356"/>
        <v>J=</v>
      </c>
      <c r="S1180" s="136">
        <f t="shared" si="357"/>
        <v>44396</v>
      </c>
      <c r="T1180" s="135">
        <f t="shared" si="358"/>
        <v>0</v>
      </c>
      <c r="U1180" s="12"/>
      <c r="V1180" s="11"/>
      <c r="W1180" s="11"/>
      <c r="X1180" s="12"/>
      <c r="Y1180" s="5"/>
      <c r="Z1180" s="11"/>
      <c r="AA1180" s="12"/>
      <c r="AB1180" s="12"/>
      <c r="AC1180" s="12"/>
      <c r="AD1180" s="11"/>
      <c r="AE1180" s="13"/>
      <c r="AF1180" s="11"/>
      <c r="AG1180" s="11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5"/>
      <c r="DK1180" s="5"/>
      <c r="DL1180" s="5"/>
      <c r="DM1180" s="5"/>
      <c r="DN1180" s="5"/>
      <c r="DO1180" s="5"/>
      <c r="DP1180" s="5"/>
      <c r="DQ1180" s="5"/>
      <c r="DR1180" s="5"/>
      <c r="DS1180" s="5"/>
      <c r="DT1180" s="5"/>
      <c r="DU1180" s="5"/>
      <c r="DV1180" s="5"/>
      <c r="DW1180" s="5"/>
      <c r="DX1180" s="5"/>
      <c r="DY1180" s="5"/>
      <c r="DZ1180" s="5"/>
      <c r="EA1180" s="5"/>
      <c r="EB1180" s="5"/>
      <c r="EC1180" s="5"/>
      <c r="ED1180" s="5"/>
      <c r="EE1180" s="5"/>
      <c r="EF1180" s="5"/>
      <c r="EG1180" s="5"/>
      <c r="EH1180" s="5"/>
      <c r="EI1180" s="5"/>
      <c r="EJ1180" s="5"/>
      <c r="EK1180" s="5"/>
      <c r="EL1180" s="5"/>
      <c r="EM1180" s="5"/>
      <c r="EN1180" s="5"/>
      <c r="EO1180" s="5"/>
      <c r="EP1180" s="5"/>
      <c r="EQ1180" s="5"/>
      <c r="ER1180" s="5"/>
      <c r="ES1180" s="5"/>
      <c r="ET1180" s="5"/>
      <c r="EU1180" s="5"/>
      <c r="EV1180" s="5"/>
      <c r="EW1180" s="5"/>
      <c r="EX1180" s="5"/>
      <c r="EY1180" s="5"/>
      <c r="EZ1180" s="5"/>
      <c r="FA1180" s="5"/>
      <c r="FB1180" s="5"/>
      <c r="FC1180" s="5"/>
      <c r="FD1180" s="5"/>
      <c r="FE1180" s="5"/>
      <c r="FF1180" s="5"/>
      <c r="FG1180" s="5"/>
      <c r="FH1180" s="5"/>
      <c r="FI1180" s="5"/>
      <c r="FJ1180" s="5"/>
      <c r="FK1180" s="5"/>
      <c r="FL1180" s="5"/>
      <c r="FM1180" s="5"/>
      <c r="FN1180" s="5"/>
      <c r="FO1180" s="5"/>
      <c r="FP1180" s="5"/>
      <c r="FQ1180" s="5"/>
      <c r="FR1180" s="5"/>
      <c r="FS1180" s="5"/>
      <c r="FT1180" s="5"/>
      <c r="FU1180" s="5"/>
      <c r="FV1180" s="5"/>
      <c r="FW1180" s="5"/>
      <c r="FX1180" s="5"/>
      <c r="FY1180" s="5"/>
      <c r="FZ1180" s="5"/>
      <c r="GA1180" s="5"/>
      <c r="GB1180" s="5"/>
      <c r="GC1180" s="5"/>
      <c r="GD1180" s="5"/>
      <c r="GE1180" s="5"/>
      <c r="GF1180" s="5"/>
      <c r="GG1180" s="5"/>
    </row>
    <row r="1181" spans="1:189" ht="12.75" x14ac:dyDescent="0.15">
      <c r="A1181" s="127">
        <f t="shared" si="359"/>
        <v>44293</v>
      </c>
      <c r="B1181" s="145" t="str">
        <f t="shared" ca="1" si="343"/>
        <v>n.d</v>
      </c>
      <c r="C1181" s="128">
        <f t="shared" si="344"/>
        <v>0</v>
      </c>
      <c r="D1181" s="129">
        <f ca="1">IF(A1181&lt;$B$1,VLOOKUP(A1181,[1]DI!$A$4:$B$15000,2),0)</f>
        <v>0</v>
      </c>
      <c r="E1181" s="128">
        <f t="shared" ca="1" si="345"/>
        <v>1</v>
      </c>
      <c r="F1181" s="128">
        <f ca="1">(TRUNC(PRODUCT($E$12:$E1180),16))</f>
        <v>1.1269154332837501</v>
      </c>
      <c r="G1181" s="128">
        <f t="shared" ca="1" si="346"/>
        <v>1.1269154332837501</v>
      </c>
      <c r="H1181" s="128">
        <f t="shared" ca="1" si="347"/>
        <v>1</v>
      </c>
      <c r="I1181" s="129">
        <f t="shared" si="360"/>
        <v>0.02</v>
      </c>
      <c r="J1181" s="136">
        <f t="shared" si="348"/>
        <v>44214</v>
      </c>
      <c r="K1181" s="130">
        <f t="shared" si="349"/>
        <v>54</v>
      </c>
      <c r="L1181" s="131">
        <f t="shared" si="350"/>
        <v>54</v>
      </c>
      <c r="M1181" s="132">
        <f t="shared" si="351"/>
        <v>1.004252436</v>
      </c>
      <c r="N1181" s="132">
        <f t="shared" ca="1" si="352"/>
        <v>1.004252436</v>
      </c>
      <c r="O1181" s="131">
        <f t="shared" si="353"/>
        <v>0</v>
      </c>
      <c r="P1181" s="17">
        <f t="shared" ca="1" si="354"/>
        <v>0</v>
      </c>
      <c r="Q1181" s="133">
        <f t="shared" si="355"/>
        <v>0</v>
      </c>
      <c r="R1181" s="134" t="str">
        <f t="shared" si="356"/>
        <v>J=</v>
      </c>
      <c r="S1181" s="136">
        <f t="shared" si="357"/>
        <v>44396</v>
      </c>
      <c r="T1181" s="135">
        <f t="shared" si="358"/>
        <v>0</v>
      </c>
      <c r="U1181" s="12"/>
      <c r="V1181" s="11"/>
      <c r="W1181" s="11"/>
      <c r="X1181" s="12"/>
      <c r="Y1181" s="5"/>
      <c r="Z1181" s="11"/>
      <c r="AA1181" s="12"/>
      <c r="AB1181" s="12"/>
      <c r="AC1181" s="12"/>
      <c r="AD1181" s="11"/>
      <c r="AE1181" s="13"/>
      <c r="AF1181" s="11"/>
      <c r="AG1181" s="11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5"/>
      <c r="DK1181" s="5"/>
      <c r="DL1181" s="5"/>
      <c r="DM1181" s="5"/>
      <c r="DN1181" s="5"/>
      <c r="DO1181" s="5"/>
      <c r="DP1181" s="5"/>
      <c r="DQ1181" s="5"/>
      <c r="DR1181" s="5"/>
      <c r="DS1181" s="5"/>
      <c r="DT1181" s="5"/>
      <c r="DU1181" s="5"/>
      <c r="DV1181" s="5"/>
      <c r="DW1181" s="5"/>
      <c r="DX1181" s="5"/>
      <c r="DY1181" s="5"/>
      <c r="DZ1181" s="5"/>
      <c r="EA1181" s="5"/>
      <c r="EB1181" s="5"/>
      <c r="EC1181" s="5"/>
      <c r="ED1181" s="5"/>
      <c r="EE1181" s="5"/>
      <c r="EF1181" s="5"/>
      <c r="EG1181" s="5"/>
      <c r="EH1181" s="5"/>
      <c r="EI1181" s="5"/>
      <c r="EJ1181" s="5"/>
      <c r="EK1181" s="5"/>
      <c r="EL1181" s="5"/>
      <c r="EM1181" s="5"/>
      <c r="EN1181" s="5"/>
      <c r="EO1181" s="5"/>
      <c r="EP1181" s="5"/>
      <c r="EQ1181" s="5"/>
      <c r="ER1181" s="5"/>
      <c r="ES1181" s="5"/>
      <c r="ET1181" s="5"/>
      <c r="EU1181" s="5"/>
      <c r="EV1181" s="5"/>
      <c r="EW1181" s="5"/>
      <c r="EX1181" s="5"/>
      <c r="EY1181" s="5"/>
      <c r="EZ1181" s="5"/>
      <c r="FA1181" s="5"/>
      <c r="FB1181" s="5"/>
      <c r="FC1181" s="5"/>
      <c r="FD1181" s="5"/>
      <c r="FE1181" s="5"/>
      <c r="FF1181" s="5"/>
      <c r="FG1181" s="5"/>
      <c r="FH1181" s="5"/>
      <c r="FI1181" s="5"/>
      <c r="FJ1181" s="5"/>
      <c r="FK1181" s="5"/>
      <c r="FL1181" s="5"/>
      <c r="FM1181" s="5"/>
      <c r="FN1181" s="5"/>
      <c r="FO1181" s="5"/>
      <c r="FP1181" s="5"/>
      <c r="FQ1181" s="5"/>
      <c r="FR1181" s="5"/>
      <c r="FS1181" s="5"/>
      <c r="FT1181" s="5"/>
      <c r="FU1181" s="5"/>
      <c r="FV1181" s="5"/>
      <c r="FW1181" s="5"/>
      <c r="FX1181" s="5"/>
      <c r="FY1181" s="5"/>
      <c r="FZ1181" s="5"/>
      <c r="GA1181" s="5"/>
      <c r="GB1181" s="5"/>
      <c r="GC1181" s="5"/>
      <c r="GD1181" s="5"/>
      <c r="GE1181" s="5"/>
      <c r="GF1181" s="5"/>
      <c r="GG1181" s="5"/>
    </row>
    <row r="1182" spans="1:189" ht="12.75" x14ac:dyDescent="0.15">
      <c r="A1182" s="127">
        <f t="shared" si="359"/>
        <v>44294</v>
      </c>
      <c r="B1182" s="145" t="str">
        <f t="shared" ca="1" si="343"/>
        <v>n.d</v>
      </c>
      <c r="C1182" s="128">
        <f t="shared" si="344"/>
        <v>0</v>
      </c>
      <c r="D1182" s="129">
        <f ca="1">IF(A1182&lt;$B$1,VLOOKUP(A1182,[1]DI!$A$4:$B$15000,2),0)</f>
        <v>0</v>
      </c>
      <c r="E1182" s="128">
        <f t="shared" ca="1" si="345"/>
        <v>1</v>
      </c>
      <c r="F1182" s="128">
        <f ca="1">(TRUNC(PRODUCT($E$12:$E1181),16))</f>
        <v>1.1269154332837501</v>
      </c>
      <c r="G1182" s="128">
        <f t="shared" ca="1" si="346"/>
        <v>1.1269154332837501</v>
      </c>
      <c r="H1182" s="128">
        <f t="shared" ca="1" si="347"/>
        <v>1</v>
      </c>
      <c r="I1182" s="129">
        <f t="shared" si="360"/>
        <v>0.02</v>
      </c>
      <c r="J1182" s="136">
        <f t="shared" si="348"/>
        <v>44214</v>
      </c>
      <c r="K1182" s="130">
        <f t="shared" si="349"/>
        <v>55</v>
      </c>
      <c r="L1182" s="131">
        <f t="shared" si="350"/>
        <v>55</v>
      </c>
      <c r="M1182" s="132">
        <f t="shared" si="351"/>
        <v>1.0043313549999999</v>
      </c>
      <c r="N1182" s="132">
        <f t="shared" ca="1" si="352"/>
        <v>1.0043313549999999</v>
      </c>
      <c r="O1182" s="131">
        <f t="shared" si="353"/>
        <v>0</v>
      </c>
      <c r="P1182" s="17">
        <f t="shared" ca="1" si="354"/>
        <v>0</v>
      </c>
      <c r="Q1182" s="133">
        <f t="shared" si="355"/>
        <v>0</v>
      </c>
      <c r="R1182" s="134" t="str">
        <f t="shared" si="356"/>
        <v>J=</v>
      </c>
      <c r="S1182" s="136">
        <f t="shared" si="357"/>
        <v>44396</v>
      </c>
      <c r="T1182" s="135">
        <f t="shared" si="358"/>
        <v>0</v>
      </c>
      <c r="U1182" s="12"/>
      <c r="V1182" s="11"/>
      <c r="W1182" s="11"/>
      <c r="X1182" s="12"/>
      <c r="Y1182" s="5"/>
      <c r="Z1182" s="11"/>
      <c r="AA1182" s="12"/>
      <c r="AB1182" s="12"/>
      <c r="AC1182" s="12"/>
      <c r="AD1182" s="11"/>
      <c r="AE1182" s="13"/>
      <c r="AF1182" s="11"/>
      <c r="AG1182" s="11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5"/>
      <c r="DK1182" s="5"/>
      <c r="DL1182" s="5"/>
      <c r="DM1182" s="5"/>
      <c r="DN1182" s="5"/>
      <c r="DO1182" s="5"/>
      <c r="DP1182" s="5"/>
      <c r="DQ1182" s="5"/>
      <c r="DR1182" s="5"/>
      <c r="DS1182" s="5"/>
      <c r="DT1182" s="5"/>
      <c r="DU1182" s="5"/>
      <c r="DV1182" s="5"/>
      <c r="DW1182" s="5"/>
      <c r="DX1182" s="5"/>
      <c r="DY1182" s="5"/>
      <c r="DZ1182" s="5"/>
      <c r="EA1182" s="5"/>
      <c r="EB1182" s="5"/>
      <c r="EC1182" s="5"/>
      <c r="ED1182" s="5"/>
      <c r="EE1182" s="5"/>
      <c r="EF1182" s="5"/>
      <c r="EG1182" s="5"/>
      <c r="EH1182" s="5"/>
      <c r="EI1182" s="5"/>
      <c r="EJ1182" s="5"/>
      <c r="EK1182" s="5"/>
      <c r="EL1182" s="5"/>
      <c r="EM1182" s="5"/>
      <c r="EN1182" s="5"/>
      <c r="EO1182" s="5"/>
      <c r="EP1182" s="5"/>
      <c r="EQ1182" s="5"/>
      <c r="ER1182" s="5"/>
      <c r="ES1182" s="5"/>
      <c r="ET1182" s="5"/>
      <c r="EU1182" s="5"/>
      <c r="EV1182" s="5"/>
      <c r="EW1182" s="5"/>
      <c r="EX1182" s="5"/>
      <c r="EY1182" s="5"/>
      <c r="EZ1182" s="5"/>
      <c r="FA1182" s="5"/>
      <c r="FB1182" s="5"/>
      <c r="FC1182" s="5"/>
      <c r="FD1182" s="5"/>
      <c r="FE1182" s="5"/>
      <c r="FF1182" s="5"/>
      <c r="FG1182" s="5"/>
      <c r="FH1182" s="5"/>
      <c r="FI1182" s="5"/>
      <c r="FJ1182" s="5"/>
      <c r="FK1182" s="5"/>
      <c r="FL1182" s="5"/>
      <c r="FM1182" s="5"/>
      <c r="FN1182" s="5"/>
      <c r="FO1182" s="5"/>
      <c r="FP1182" s="5"/>
      <c r="FQ1182" s="5"/>
      <c r="FR1182" s="5"/>
      <c r="FS1182" s="5"/>
      <c r="FT1182" s="5"/>
      <c r="FU1182" s="5"/>
      <c r="FV1182" s="5"/>
      <c r="FW1182" s="5"/>
      <c r="FX1182" s="5"/>
      <c r="FY1182" s="5"/>
      <c r="FZ1182" s="5"/>
      <c r="GA1182" s="5"/>
      <c r="GB1182" s="5"/>
      <c r="GC1182" s="5"/>
      <c r="GD1182" s="5"/>
      <c r="GE1182" s="5"/>
      <c r="GF1182" s="5"/>
      <c r="GG1182" s="5"/>
    </row>
    <row r="1183" spans="1:189" ht="12.75" x14ac:dyDescent="0.15">
      <c r="A1183" s="127">
        <f t="shared" si="359"/>
        <v>44295</v>
      </c>
      <c r="B1183" s="145" t="str">
        <f t="shared" ca="1" si="343"/>
        <v>n.d</v>
      </c>
      <c r="C1183" s="128">
        <f t="shared" si="344"/>
        <v>0</v>
      </c>
      <c r="D1183" s="129">
        <f ca="1">IF(A1183&lt;$B$1,VLOOKUP(A1183,[1]DI!$A$4:$B$15000,2),0)</f>
        <v>0</v>
      </c>
      <c r="E1183" s="128">
        <f t="shared" ca="1" si="345"/>
        <v>1</v>
      </c>
      <c r="F1183" s="128">
        <f ca="1">(TRUNC(PRODUCT($E$12:$E1182),16))</f>
        <v>1.1269154332837501</v>
      </c>
      <c r="G1183" s="128">
        <f t="shared" ca="1" si="346"/>
        <v>1.1269154332837501</v>
      </c>
      <c r="H1183" s="128">
        <f t="shared" ca="1" si="347"/>
        <v>1</v>
      </c>
      <c r="I1183" s="129">
        <f t="shared" si="360"/>
        <v>0.02</v>
      </c>
      <c r="J1183" s="136">
        <f t="shared" si="348"/>
        <v>44214</v>
      </c>
      <c r="K1183" s="130">
        <f t="shared" si="349"/>
        <v>56</v>
      </c>
      <c r="L1183" s="131">
        <f t="shared" si="350"/>
        <v>56</v>
      </c>
      <c r="M1183" s="132">
        <f t="shared" si="351"/>
        <v>1.004410281</v>
      </c>
      <c r="N1183" s="132">
        <f t="shared" ca="1" si="352"/>
        <v>1.004410281</v>
      </c>
      <c r="O1183" s="131">
        <f t="shared" si="353"/>
        <v>0</v>
      </c>
      <c r="P1183" s="17">
        <f t="shared" ca="1" si="354"/>
        <v>0</v>
      </c>
      <c r="Q1183" s="133">
        <f t="shared" si="355"/>
        <v>0</v>
      </c>
      <c r="R1183" s="134" t="str">
        <f t="shared" si="356"/>
        <v>J=</v>
      </c>
      <c r="S1183" s="136">
        <f t="shared" si="357"/>
        <v>44396</v>
      </c>
      <c r="T1183" s="135">
        <f t="shared" si="358"/>
        <v>0</v>
      </c>
      <c r="U1183" s="12"/>
      <c r="V1183" s="11"/>
      <c r="W1183" s="11"/>
      <c r="X1183" s="12"/>
      <c r="Y1183" s="5"/>
      <c r="Z1183" s="11"/>
      <c r="AA1183" s="12"/>
      <c r="AB1183" s="12"/>
      <c r="AC1183" s="12"/>
      <c r="AD1183" s="11"/>
      <c r="AE1183" s="13"/>
      <c r="AF1183" s="11"/>
      <c r="AG1183" s="11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5"/>
      <c r="DK1183" s="5"/>
      <c r="DL1183" s="5"/>
      <c r="DM1183" s="5"/>
      <c r="DN1183" s="5"/>
      <c r="DO1183" s="5"/>
      <c r="DP1183" s="5"/>
      <c r="DQ1183" s="5"/>
      <c r="DR1183" s="5"/>
      <c r="DS1183" s="5"/>
      <c r="DT1183" s="5"/>
      <c r="DU1183" s="5"/>
      <c r="DV1183" s="5"/>
      <c r="DW1183" s="5"/>
      <c r="DX1183" s="5"/>
      <c r="DY1183" s="5"/>
      <c r="DZ1183" s="5"/>
      <c r="EA1183" s="5"/>
      <c r="EB1183" s="5"/>
      <c r="EC1183" s="5"/>
      <c r="ED1183" s="5"/>
      <c r="EE1183" s="5"/>
      <c r="EF1183" s="5"/>
      <c r="EG1183" s="5"/>
      <c r="EH1183" s="5"/>
      <c r="EI1183" s="5"/>
      <c r="EJ1183" s="5"/>
      <c r="EK1183" s="5"/>
      <c r="EL1183" s="5"/>
      <c r="EM1183" s="5"/>
      <c r="EN1183" s="5"/>
      <c r="EO1183" s="5"/>
      <c r="EP1183" s="5"/>
      <c r="EQ1183" s="5"/>
      <c r="ER1183" s="5"/>
      <c r="ES1183" s="5"/>
      <c r="ET1183" s="5"/>
      <c r="EU1183" s="5"/>
      <c r="EV1183" s="5"/>
      <c r="EW1183" s="5"/>
      <c r="EX1183" s="5"/>
      <c r="EY1183" s="5"/>
      <c r="EZ1183" s="5"/>
      <c r="FA1183" s="5"/>
      <c r="FB1183" s="5"/>
      <c r="FC1183" s="5"/>
      <c r="FD1183" s="5"/>
      <c r="FE1183" s="5"/>
      <c r="FF1183" s="5"/>
      <c r="FG1183" s="5"/>
      <c r="FH1183" s="5"/>
      <c r="FI1183" s="5"/>
      <c r="FJ1183" s="5"/>
      <c r="FK1183" s="5"/>
      <c r="FL1183" s="5"/>
      <c r="FM1183" s="5"/>
      <c r="FN1183" s="5"/>
      <c r="FO1183" s="5"/>
      <c r="FP1183" s="5"/>
      <c r="FQ1183" s="5"/>
      <c r="FR1183" s="5"/>
      <c r="FS1183" s="5"/>
      <c r="FT1183" s="5"/>
      <c r="FU1183" s="5"/>
      <c r="FV1183" s="5"/>
      <c r="FW1183" s="5"/>
      <c r="FX1183" s="5"/>
      <c r="FY1183" s="5"/>
      <c r="FZ1183" s="5"/>
      <c r="GA1183" s="5"/>
      <c r="GB1183" s="5"/>
      <c r="GC1183" s="5"/>
      <c r="GD1183" s="5"/>
      <c r="GE1183" s="5"/>
      <c r="GF1183" s="5"/>
      <c r="GG1183" s="5"/>
    </row>
    <row r="1184" spans="1:189" ht="12.75" x14ac:dyDescent="0.15">
      <c r="A1184" s="127">
        <f t="shared" si="359"/>
        <v>44296</v>
      </c>
      <c r="B1184" s="145" t="str">
        <f t="shared" ca="1" si="343"/>
        <v>n.d</v>
      </c>
      <c r="C1184" s="128">
        <f t="shared" si="344"/>
        <v>0</v>
      </c>
      <c r="D1184" s="129">
        <f ca="1">IF(A1184&lt;$B$1,VLOOKUP(A1184,[1]DI!$A$4:$B$15000,2),0)</f>
        <v>0</v>
      </c>
      <c r="E1184" s="128">
        <f t="shared" ca="1" si="345"/>
        <v>1</v>
      </c>
      <c r="F1184" s="128">
        <f ca="1">(TRUNC(PRODUCT($E$12:$E1183),16))</f>
        <v>1.1269154332837501</v>
      </c>
      <c r="G1184" s="128">
        <f t="shared" ca="1" si="346"/>
        <v>1.1269154332837501</v>
      </c>
      <c r="H1184" s="128">
        <f t="shared" ca="1" si="347"/>
        <v>1</v>
      </c>
      <c r="I1184" s="129">
        <f t="shared" si="360"/>
        <v>0.02</v>
      </c>
      <c r="J1184" s="136">
        <f t="shared" si="348"/>
        <v>44214</v>
      </c>
      <c r="K1184" s="130">
        <f t="shared" si="349"/>
        <v>56</v>
      </c>
      <c r="L1184" s="131">
        <f t="shared" si="350"/>
        <v>57</v>
      </c>
      <c r="M1184" s="132">
        <f t="shared" si="351"/>
        <v>1.004489212</v>
      </c>
      <c r="N1184" s="132">
        <f t="shared" ca="1" si="352"/>
        <v>1.004489212</v>
      </c>
      <c r="O1184" s="131">
        <f t="shared" si="353"/>
        <v>0</v>
      </c>
      <c r="P1184" s="17">
        <f t="shared" ca="1" si="354"/>
        <v>0</v>
      </c>
      <c r="Q1184" s="133">
        <f t="shared" si="355"/>
        <v>0</v>
      </c>
      <c r="R1184" s="134" t="str">
        <f t="shared" si="356"/>
        <v>J=</v>
      </c>
      <c r="S1184" s="136">
        <f t="shared" si="357"/>
        <v>44396</v>
      </c>
      <c r="T1184" s="135">
        <f t="shared" si="358"/>
        <v>0</v>
      </c>
      <c r="U1184" s="12"/>
      <c r="V1184" s="11"/>
      <c r="W1184" s="11"/>
      <c r="X1184" s="12"/>
      <c r="Y1184" s="5"/>
      <c r="Z1184" s="11"/>
      <c r="AA1184" s="12"/>
      <c r="AB1184" s="12"/>
      <c r="AC1184" s="12"/>
      <c r="AD1184" s="11"/>
      <c r="AE1184" s="13"/>
      <c r="AF1184" s="11"/>
      <c r="AG1184" s="11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5"/>
      <c r="DK1184" s="5"/>
      <c r="DL1184" s="5"/>
      <c r="DM1184" s="5"/>
      <c r="DN1184" s="5"/>
      <c r="DO1184" s="5"/>
      <c r="DP1184" s="5"/>
      <c r="DQ1184" s="5"/>
      <c r="DR1184" s="5"/>
      <c r="DS1184" s="5"/>
      <c r="DT1184" s="5"/>
      <c r="DU1184" s="5"/>
      <c r="DV1184" s="5"/>
      <c r="DW1184" s="5"/>
      <c r="DX1184" s="5"/>
      <c r="DY1184" s="5"/>
      <c r="DZ1184" s="5"/>
      <c r="EA1184" s="5"/>
      <c r="EB1184" s="5"/>
      <c r="EC1184" s="5"/>
      <c r="ED1184" s="5"/>
      <c r="EE1184" s="5"/>
      <c r="EF1184" s="5"/>
      <c r="EG1184" s="5"/>
      <c r="EH1184" s="5"/>
      <c r="EI1184" s="5"/>
      <c r="EJ1184" s="5"/>
      <c r="EK1184" s="5"/>
      <c r="EL1184" s="5"/>
      <c r="EM1184" s="5"/>
      <c r="EN1184" s="5"/>
      <c r="EO1184" s="5"/>
      <c r="EP1184" s="5"/>
      <c r="EQ1184" s="5"/>
      <c r="ER1184" s="5"/>
      <c r="ES1184" s="5"/>
      <c r="ET1184" s="5"/>
      <c r="EU1184" s="5"/>
      <c r="EV1184" s="5"/>
      <c r="EW1184" s="5"/>
      <c r="EX1184" s="5"/>
      <c r="EY1184" s="5"/>
      <c r="EZ1184" s="5"/>
      <c r="FA1184" s="5"/>
      <c r="FB1184" s="5"/>
      <c r="FC1184" s="5"/>
      <c r="FD1184" s="5"/>
      <c r="FE1184" s="5"/>
      <c r="FF1184" s="5"/>
      <c r="FG1184" s="5"/>
      <c r="FH1184" s="5"/>
      <c r="FI1184" s="5"/>
      <c r="FJ1184" s="5"/>
      <c r="FK1184" s="5"/>
      <c r="FL1184" s="5"/>
      <c r="FM1184" s="5"/>
      <c r="FN1184" s="5"/>
      <c r="FO1184" s="5"/>
      <c r="FP1184" s="5"/>
      <c r="FQ1184" s="5"/>
      <c r="FR1184" s="5"/>
      <c r="FS1184" s="5"/>
      <c r="FT1184" s="5"/>
      <c r="FU1184" s="5"/>
      <c r="FV1184" s="5"/>
      <c r="FW1184" s="5"/>
      <c r="FX1184" s="5"/>
      <c r="FY1184" s="5"/>
      <c r="FZ1184" s="5"/>
      <c r="GA1184" s="5"/>
      <c r="GB1184" s="5"/>
      <c r="GC1184" s="5"/>
      <c r="GD1184" s="5"/>
      <c r="GE1184" s="5"/>
      <c r="GF1184" s="5"/>
      <c r="GG1184" s="5"/>
    </row>
    <row r="1185" spans="1:189" ht="12.75" x14ac:dyDescent="0.15">
      <c r="A1185" s="127">
        <f t="shared" si="359"/>
        <v>44297</v>
      </c>
      <c r="B1185" s="145" t="str">
        <f t="shared" ca="1" si="343"/>
        <v>n.d</v>
      </c>
      <c r="C1185" s="128">
        <f t="shared" si="344"/>
        <v>0</v>
      </c>
      <c r="D1185" s="129">
        <f ca="1">IF(A1185&lt;$B$1,VLOOKUP(A1185,[1]DI!$A$4:$B$15000,2),0)</f>
        <v>0</v>
      </c>
      <c r="E1185" s="128">
        <f t="shared" ca="1" si="345"/>
        <v>1</v>
      </c>
      <c r="F1185" s="128">
        <f ca="1">(TRUNC(PRODUCT($E$12:$E1184),16))</f>
        <v>1.1269154332837501</v>
      </c>
      <c r="G1185" s="128">
        <f t="shared" ca="1" si="346"/>
        <v>1.1269154332837501</v>
      </c>
      <c r="H1185" s="128">
        <f t="shared" ca="1" si="347"/>
        <v>1</v>
      </c>
      <c r="I1185" s="129">
        <f t="shared" si="360"/>
        <v>0.02</v>
      </c>
      <c r="J1185" s="136">
        <f t="shared" si="348"/>
        <v>44214</v>
      </c>
      <c r="K1185" s="130">
        <f t="shared" si="349"/>
        <v>56</v>
      </c>
      <c r="L1185" s="131">
        <f t="shared" si="350"/>
        <v>57</v>
      </c>
      <c r="M1185" s="132">
        <f t="shared" si="351"/>
        <v>1.004489212</v>
      </c>
      <c r="N1185" s="132">
        <f t="shared" ca="1" si="352"/>
        <v>1.004489212</v>
      </c>
      <c r="O1185" s="131">
        <f t="shared" si="353"/>
        <v>0</v>
      </c>
      <c r="P1185" s="17">
        <f t="shared" ca="1" si="354"/>
        <v>0</v>
      </c>
      <c r="Q1185" s="133">
        <f t="shared" si="355"/>
        <v>0</v>
      </c>
      <c r="R1185" s="134" t="str">
        <f t="shared" si="356"/>
        <v>J=</v>
      </c>
      <c r="S1185" s="136">
        <f t="shared" si="357"/>
        <v>44396</v>
      </c>
      <c r="T1185" s="135">
        <f t="shared" si="358"/>
        <v>0</v>
      </c>
      <c r="U1185" s="12"/>
      <c r="V1185" s="11"/>
      <c r="W1185" s="11"/>
      <c r="X1185" s="12"/>
      <c r="Y1185" s="5"/>
      <c r="Z1185" s="11"/>
      <c r="AA1185" s="12"/>
      <c r="AB1185" s="12"/>
      <c r="AC1185" s="12"/>
      <c r="AD1185" s="11"/>
      <c r="AE1185" s="13"/>
      <c r="AF1185" s="11"/>
      <c r="AG1185" s="11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5"/>
      <c r="DK1185" s="5"/>
      <c r="DL1185" s="5"/>
      <c r="DM1185" s="5"/>
      <c r="DN1185" s="5"/>
      <c r="DO1185" s="5"/>
      <c r="DP1185" s="5"/>
      <c r="DQ1185" s="5"/>
      <c r="DR1185" s="5"/>
      <c r="DS1185" s="5"/>
      <c r="DT1185" s="5"/>
      <c r="DU1185" s="5"/>
      <c r="DV1185" s="5"/>
      <c r="DW1185" s="5"/>
      <c r="DX1185" s="5"/>
      <c r="DY1185" s="5"/>
      <c r="DZ1185" s="5"/>
      <c r="EA1185" s="5"/>
      <c r="EB1185" s="5"/>
      <c r="EC1185" s="5"/>
      <c r="ED1185" s="5"/>
      <c r="EE1185" s="5"/>
      <c r="EF1185" s="5"/>
      <c r="EG1185" s="5"/>
      <c r="EH1185" s="5"/>
      <c r="EI1185" s="5"/>
      <c r="EJ1185" s="5"/>
      <c r="EK1185" s="5"/>
      <c r="EL1185" s="5"/>
      <c r="EM1185" s="5"/>
      <c r="EN1185" s="5"/>
      <c r="EO1185" s="5"/>
      <c r="EP1185" s="5"/>
      <c r="EQ1185" s="5"/>
      <c r="ER1185" s="5"/>
      <c r="ES1185" s="5"/>
      <c r="ET1185" s="5"/>
      <c r="EU1185" s="5"/>
      <c r="EV1185" s="5"/>
      <c r="EW1185" s="5"/>
      <c r="EX1185" s="5"/>
      <c r="EY1185" s="5"/>
      <c r="EZ1185" s="5"/>
      <c r="FA1185" s="5"/>
      <c r="FB1185" s="5"/>
      <c r="FC1185" s="5"/>
      <c r="FD1185" s="5"/>
      <c r="FE1185" s="5"/>
      <c r="FF1185" s="5"/>
      <c r="FG1185" s="5"/>
      <c r="FH1185" s="5"/>
      <c r="FI1185" s="5"/>
      <c r="FJ1185" s="5"/>
      <c r="FK1185" s="5"/>
      <c r="FL1185" s="5"/>
      <c r="FM1185" s="5"/>
      <c r="FN1185" s="5"/>
      <c r="FO1185" s="5"/>
      <c r="FP1185" s="5"/>
      <c r="FQ1185" s="5"/>
      <c r="FR1185" s="5"/>
      <c r="FS1185" s="5"/>
      <c r="FT1185" s="5"/>
      <c r="FU1185" s="5"/>
      <c r="FV1185" s="5"/>
      <c r="FW1185" s="5"/>
      <c r="FX1185" s="5"/>
      <c r="FY1185" s="5"/>
      <c r="FZ1185" s="5"/>
      <c r="GA1185" s="5"/>
      <c r="GB1185" s="5"/>
      <c r="GC1185" s="5"/>
      <c r="GD1185" s="5"/>
      <c r="GE1185" s="5"/>
      <c r="GF1185" s="5"/>
      <c r="GG1185" s="5"/>
    </row>
    <row r="1186" spans="1:189" ht="12.75" x14ac:dyDescent="0.15">
      <c r="A1186" s="127">
        <f t="shared" si="359"/>
        <v>44298</v>
      </c>
      <c r="B1186" s="145" t="str">
        <f t="shared" ca="1" si="343"/>
        <v>n.d</v>
      </c>
      <c r="C1186" s="128">
        <f t="shared" si="344"/>
        <v>0</v>
      </c>
      <c r="D1186" s="129">
        <f ca="1">IF(A1186&lt;$B$1,VLOOKUP(A1186,[1]DI!$A$4:$B$15000,2),0)</f>
        <v>0</v>
      </c>
      <c r="E1186" s="128">
        <f t="shared" ca="1" si="345"/>
        <v>1</v>
      </c>
      <c r="F1186" s="128">
        <f ca="1">(TRUNC(PRODUCT($E$12:$E1185),16))</f>
        <v>1.1269154332837501</v>
      </c>
      <c r="G1186" s="128">
        <f t="shared" ca="1" si="346"/>
        <v>1.1269154332837501</v>
      </c>
      <c r="H1186" s="128">
        <f t="shared" ca="1" si="347"/>
        <v>1</v>
      </c>
      <c r="I1186" s="129">
        <f t="shared" si="360"/>
        <v>0.02</v>
      </c>
      <c r="J1186" s="136">
        <f t="shared" si="348"/>
        <v>44214</v>
      </c>
      <c r="K1186" s="130">
        <f t="shared" si="349"/>
        <v>57</v>
      </c>
      <c r="L1186" s="131">
        <f t="shared" si="350"/>
        <v>57</v>
      </c>
      <c r="M1186" s="132">
        <f t="shared" si="351"/>
        <v>1.004489212</v>
      </c>
      <c r="N1186" s="132">
        <f t="shared" ca="1" si="352"/>
        <v>1.004489212</v>
      </c>
      <c r="O1186" s="131">
        <f t="shared" si="353"/>
        <v>0</v>
      </c>
      <c r="P1186" s="17">
        <f t="shared" ca="1" si="354"/>
        <v>0</v>
      </c>
      <c r="Q1186" s="133">
        <f t="shared" si="355"/>
        <v>0</v>
      </c>
      <c r="R1186" s="134" t="str">
        <f t="shared" si="356"/>
        <v>J=</v>
      </c>
      <c r="S1186" s="136">
        <f t="shared" si="357"/>
        <v>44396</v>
      </c>
      <c r="T1186" s="135">
        <f t="shared" si="358"/>
        <v>0</v>
      </c>
      <c r="U1186" s="12"/>
      <c r="V1186" s="11"/>
      <c r="W1186" s="11"/>
      <c r="X1186" s="12"/>
      <c r="Y1186" s="5"/>
      <c r="Z1186" s="11"/>
      <c r="AA1186" s="12"/>
      <c r="AB1186" s="12"/>
      <c r="AC1186" s="12"/>
      <c r="AD1186" s="11"/>
      <c r="AE1186" s="13"/>
      <c r="AF1186" s="11"/>
      <c r="AG1186" s="11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5"/>
      <c r="DK1186" s="5"/>
      <c r="DL1186" s="5"/>
      <c r="DM1186" s="5"/>
      <c r="DN1186" s="5"/>
      <c r="DO1186" s="5"/>
      <c r="DP1186" s="5"/>
      <c r="DQ1186" s="5"/>
      <c r="DR1186" s="5"/>
      <c r="DS1186" s="5"/>
      <c r="DT1186" s="5"/>
      <c r="DU1186" s="5"/>
      <c r="DV1186" s="5"/>
      <c r="DW1186" s="5"/>
      <c r="DX1186" s="5"/>
      <c r="DY1186" s="5"/>
      <c r="DZ1186" s="5"/>
      <c r="EA1186" s="5"/>
      <c r="EB1186" s="5"/>
      <c r="EC1186" s="5"/>
      <c r="ED1186" s="5"/>
      <c r="EE1186" s="5"/>
      <c r="EF1186" s="5"/>
      <c r="EG1186" s="5"/>
      <c r="EH1186" s="5"/>
      <c r="EI1186" s="5"/>
      <c r="EJ1186" s="5"/>
      <c r="EK1186" s="5"/>
      <c r="EL1186" s="5"/>
      <c r="EM1186" s="5"/>
      <c r="EN1186" s="5"/>
      <c r="EO1186" s="5"/>
      <c r="EP1186" s="5"/>
      <c r="EQ1186" s="5"/>
      <c r="ER1186" s="5"/>
      <c r="ES1186" s="5"/>
      <c r="ET1186" s="5"/>
      <c r="EU1186" s="5"/>
      <c r="EV1186" s="5"/>
      <c r="EW1186" s="5"/>
      <c r="EX1186" s="5"/>
      <c r="EY1186" s="5"/>
      <c r="EZ1186" s="5"/>
      <c r="FA1186" s="5"/>
      <c r="FB1186" s="5"/>
      <c r="FC1186" s="5"/>
      <c r="FD1186" s="5"/>
      <c r="FE1186" s="5"/>
      <c r="FF1186" s="5"/>
      <c r="FG1186" s="5"/>
      <c r="FH1186" s="5"/>
      <c r="FI1186" s="5"/>
      <c r="FJ1186" s="5"/>
      <c r="FK1186" s="5"/>
      <c r="FL1186" s="5"/>
      <c r="FM1186" s="5"/>
      <c r="FN1186" s="5"/>
      <c r="FO1186" s="5"/>
      <c r="FP1186" s="5"/>
      <c r="FQ1186" s="5"/>
      <c r="FR1186" s="5"/>
      <c r="FS1186" s="5"/>
      <c r="FT1186" s="5"/>
      <c r="FU1186" s="5"/>
      <c r="FV1186" s="5"/>
      <c r="FW1186" s="5"/>
      <c r="FX1186" s="5"/>
      <c r="FY1186" s="5"/>
      <c r="FZ1186" s="5"/>
      <c r="GA1186" s="5"/>
      <c r="GB1186" s="5"/>
      <c r="GC1186" s="5"/>
      <c r="GD1186" s="5"/>
      <c r="GE1186" s="5"/>
      <c r="GF1186" s="5"/>
      <c r="GG1186" s="5"/>
    </row>
    <row r="1187" spans="1:189" ht="12.75" x14ac:dyDescent="0.15">
      <c r="A1187" s="127">
        <f t="shared" si="359"/>
        <v>44299</v>
      </c>
      <c r="B1187" s="145" t="str">
        <f t="shared" ca="1" si="343"/>
        <v>n.d</v>
      </c>
      <c r="C1187" s="128">
        <f t="shared" si="344"/>
        <v>0</v>
      </c>
      <c r="D1187" s="129">
        <f ca="1">IF(A1187&lt;$B$1,VLOOKUP(A1187,[1]DI!$A$4:$B$15000,2),0)</f>
        <v>0</v>
      </c>
      <c r="E1187" s="128">
        <f t="shared" ca="1" si="345"/>
        <v>1</v>
      </c>
      <c r="F1187" s="128">
        <f ca="1">(TRUNC(PRODUCT($E$12:$E1186),16))</f>
        <v>1.1269154332837501</v>
      </c>
      <c r="G1187" s="128">
        <f t="shared" ca="1" si="346"/>
        <v>1.1269154332837501</v>
      </c>
      <c r="H1187" s="128">
        <f t="shared" ca="1" si="347"/>
        <v>1</v>
      </c>
      <c r="I1187" s="129">
        <f t="shared" si="360"/>
        <v>0.02</v>
      </c>
      <c r="J1187" s="136">
        <f t="shared" si="348"/>
        <v>44214</v>
      </c>
      <c r="K1187" s="130">
        <f t="shared" si="349"/>
        <v>58</v>
      </c>
      <c r="L1187" s="131">
        <f t="shared" si="350"/>
        <v>58</v>
      </c>
      <c r="M1187" s="132">
        <f t="shared" si="351"/>
        <v>1.0045681500000001</v>
      </c>
      <c r="N1187" s="132">
        <f t="shared" ca="1" si="352"/>
        <v>1.0045681500000001</v>
      </c>
      <c r="O1187" s="131">
        <f t="shared" si="353"/>
        <v>0</v>
      </c>
      <c r="P1187" s="17">
        <f t="shared" ca="1" si="354"/>
        <v>0</v>
      </c>
      <c r="Q1187" s="133">
        <f t="shared" si="355"/>
        <v>0</v>
      </c>
      <c r="R1187" s="134" t="str">
        <f t="shared" si="356"/>
        <v>J=</v>
      </c>
      <c r="S1187" s="136">
        <f t="shared" si="357"/>
        <v>44396</v>
      </c>
      <c r="T1187" s="135">
        <f t="shared" si="358"/>
        <v>0</v>
      </c>
      <c r="U1187" s="12"/>
      <c r="V1187" s="11"/>
      <c r="W1187" s="11"/>
      <c r="X1187" s="12"/>
      <c r="Y1187" s="5"/>
      <c r="Z1187" s="11"/>
      <c r="AA1187" s="12"/>
      <c r="AB1187" s="12"/>
      <c r="AC1187" s="12"/>
      <c r="AD1187" s="11"/>
      <c r="AE1187" s="13"/>
      <c r="AF1187" s="11"/>
      <c r="AG1187" s="11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5"/>
      <c r="DK1187" s="5"/>
      <c r="DL1187" s="5"/>
      <c r="DM1187" s="5"/>
      <c r="DN1187" s="5"/>
      <c r="DO1187" s="5"/>
      <c r="DP1187" s="5"/>
      <c r="DQ1187" s="5"/>
      <c r="DR1187" s="5"/>
      <c r="DS1187" s="5"/>
      <c r="DT1187" s="5"/>
      <c r="DU1187" s="5"/>
      <c r="DV1187" s="5"/>
      <c r="DW1187" s="5"/>
      <c r="DX1187" s="5"/>
      <c r="DY1187" s="5"/>
      <c r="DZ1187" s="5"/>
      <c r="EA1187" s="5"/>
      <c r="EB1187" s="5"/>
      <c r="EC1187" s="5"/>
      <c r="ED1187" s="5"/>
      <c r="EE1187" s="5"/>
      <c r="EF1187" s="5"/>
      <c r="EG1187" s="5"/>
      <c r="EH1187" s="5"/>
      <c r="EI1187" s="5"/>
      <c r="EJ1187" s="5"/>
      <c r="EK1187" s="5"/>
      <c r="EL1187" s="5"/>
      <c r="EM1187" s="5"/>
      <c r="EN1187" s="5"/>
      <c r="EO1187" s="5"/>
      <c r="EP1187" s="5"/>
      <c r="EQ1187" s="5"/>
      <c r="ER1187" s="5"/>
      <c r="ES1187" s="5"/>
      <c r="ET1187" s="5"/>
      <c r="EU1187" s="5"/>
      <c r="EV1187" s="5"/>
      <c r="EW1187" s="5"/>
      <c r="EX1187" s="5"/>
      <c r="EY1187" s="5"/>
      <c r="EZ1187" s="5"/>
      <c r="FA1187" s="5"/>
      <c r="FB1187" s="5"/>
      <c r="FC1187" s="5"/>
      <c r="FD1187" s="5"/>
      <c r="FE1187" s="5"/>
      <c r="FF1187" s="5"/>
      <c r="FG1187" s="5"/>
      <c r="FH1187" s="5"/>
      <c r="FI1187" s="5"/>
      <c r="FJ1187" s="5"/>
      <c r="FK1187" s="5"/>
      <c r="FL1187" s="5"/>
      <c r="FM1187" s="5"/>
      <c r="FN1187" s="5"/>
      <c r="FO1187" s="5"/>
      <c r="FP1187" s="5"/>
      <c r="FQ1187" s="5"/>
      <c r="FR1187" s="5"/>
      <c r="FS1187" s="5"/>
      <c r="FT1187" s="5"/>
      <c r="FU1187" s="5"/>
      <c r="FV1187" s="5"/>
      <c r="FW1187" s="5"/>
      <c r="FX1187" s="5"/>
      <c r="FY1187" s="5"/>
      <c r="FZ1187" s="5"/>
      <c r="GA1187" s="5"/>
      <c r="GB1187" s="5"/>
      <c r="GC1187" s="5"/>
      <c r="GD1187" s="5"/>
      <c r="GE1187" s="5"/>
      <c r="GF1187" s="5"/>
      <c r="GG1187" s="5"/>
    </row>
    <row r="1188" spans="1:189" ht="12.75" x14ac:dyDescent="0.15">
      <c r="A1188" s="127">
        <f t="shared" si="359"/>
        <v>44300</v>
      </c>
      <c r="B1188" s="145" t="str">
        <f t="shared" ca="1" si="343"/>
        <v>n.d</v>
      </c>
      <c r="C1188" s="128">
        <f t="shared" si="344"/>
        <v>0</v>
      </c>
      <c r="D1188" s="129">
        <f ca="1">IF(A1188&lt;$B$1,VLOOKUP(A1188,[1]DI!$A$4:$B$15000,2),0)</f>
        <v>0</v>
      </c>
      <c r="E1188" s="128">
        <f t="shared" ca="1" si="345"/>
        <v>1</v>
      </c>
      <c r="F1188" s="128">
        <f ca="1">(TRUNC(PRODUCT($E$12:$E1187),16))</f>
        <v>1.1269154332837501</v>
      </c>
      <c r="G1188" s="128">
        <f t="shared" ca="1" si="346"/>
        <v>1.1269154332837501</v>
      </c>
      <c r="H1188" s="128">
        <f t="shared" ca="1" si="347"/>
        <v>1</v>
      </c>
      <c r="I1188" s="129">
        <f t="shared" si="360"/>
        <v>0.02</v>
      </c>
      <c r="J1188" s="136">
        <f t="shared" si="348"/>
        <v>44214</v>
      </c>
      <c r="K1188" s="130">
        <f t="shared" si="349"/>
        <v>59</v>
      </c>
      <c r="L1188" s="131">
        <f t="shared" si="350"/>
        <v>59</v>
      </c>
      <c r="M1188" s="132">
        <f t="shared" si="351"/>
        <v>1.0046470940000001</v>
      </c>
      <c r="N1188" s="132">
        <f t="shared" ca="1" si="352"/>
        <v>1.0046470940000001</v>
      </c>
      <c r="O1188" s="131">
        <f t="shared" si="353"/>
        <v>0</v>
      </c>
      <c r="P1188" s="17">
        <f t="shared" ca="1" si="354"/>
        <v>0</v>
      </c>
      <c r="Q1188" s="133">
        <f t="shared" si="355"/>
        <v>0</v>
      </c>
      <c r="R1188" s="134" t="str">
        <f t="shared" si="356"/>
        <v>J=</v>
      </c>
      <c r="S1188" s="136">
        <f t="shared" si="357"/>
        <v>44396</v>
      </c>
      <c r="T1188" s="135">
        <f t="shared" si="358"/>
        <v>0</v>
      </c>
      <c r="U1188" s="12"/>
      <c r="V1188" s="11"/>
      <c r="W1188" s="11"/>
      <c r="X1188" s="12"/>
      <c r="Y1188" s="5"/>
      <c r="Z1188" s="11"/>
      <c r="AA1188" s="12"/>
      <c r="AB1188" s="12"/>
      <c r="AC1188" s="12"/>
      <c r="AD1188" s="11"/>
      <c r="AE1188" s="13"/>
      <c r="AF1188" s="11"/>
      <c r="AG1188" s="11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5"/>
      <c r="DK1188" s="5"/>
      <c r="DL1188" s="5"/>
      <c r="DM1188" s="5"/>
      <c r="DN1188" s="5"/>
      <c r="DO1188" s="5"/>
      <c r="DP1188" s="5"/>
      <c r="DQ1188" s="5"/>
      <c r="DR1188" s="5"/>
      <c r="DS1188" s="5"/>
      <c r="DT1188" s="5"/>
      <c r="DU1188" s="5"/>
      <c r="DV1188" s="5"/>
      <c r="DW1188" s="5"/>
      <c r="DX1188" s="5"/>
      <c r="DY1188" s="5"/>
      <c r="DZ1188" s="5"/>
      <c r="EA1188" s="5"/>
      <c r="EB1188" s="5"/>
      <c r="EC1188" s="5"/>
      <c r="ED1188" s="5"/>
      <c r="EE1188" s="5"/>
      <c r="EF1188" s="5"/>
      <c r="EG1188" s="5"/>
      <c r="EH1188" s="5"/>
      <c r="EI1188" s="5"/>
      <c r="EJ1188" s="5"/>
      <c r="EK1188" s="5"/>
      <c r="EL1188" s="5"/>
      <c r="EM1188" s="5"/>
      <c r="EN1188" s="5"/>
      <c r="EO1188" s="5"/>
      <c r="EP1188" s="5"/>
      <c r="EQ1188" s="5"/>
      <c r="ER1188" s="5"/>
      <c r="ES1188" s="5"/>
      <c r="ET1188" s="5"/>
      <c r="EU1188" s="5"/>
      <c r="EV1188" s="5"/>
      <c r="EW1188" s="5"/>
      <c r="EX1188" s="5"/>
      <c r="EY1188" s="5"/>
      <c r="EZ1188" s="5"/>
      <c r="FA1188" s="5"/>
      <c r="FB1188" s="5"/>
      <c r="FC1188" s="5"/>
      <c r="FD1188" s="5"/>
      <c r="FE1188" s="5"/>
      <c r="FF1188" s="5"/>
      <c r="FG1188" s="5"/>
      <c r="FH1188" s="5"/>
      <c r="FI1188" s="5"/>
      <c r="FJ1188" s="5"/>
      <c r="FK1188" s="5"/>
      <c r="FL1188" s="5"/>
      <c r="FM1188" s="5"/>
      <c r="FN1188" s="5"/>
      <c r="FO1188" s="5"/>
      <c r="FP1188" s="5"/>
      <c r="FQ1188" s="5"/>
      <c r="FR1188" s="5"/>
      <c r="FS1188" s="5"/>
      <c r="FT1188" s="5"/>
      <c r="FU1188" s="5"/>
      <c r="FV1188" s="5"/>
      <c r="FW1188" s="5"/>
      <c r="FX1188" s="5"/>
      <c r="FY1188" s="5"/>
      <c r="FZ1188" s="5"/>
      <c r="GA1188" s="5"/>
      <c r="GB1188" s="5"/>
      <c r="GC1188" s="5"/>
      <c r="GD1188" s="5"/>
      <c r="GE1188" s="5"/>
      <c r="GF1188" s="5"/>
      <c r="GG1188" s="5"/>
    </row>
    <row r="1189" spans="1:189" ht="12.75" x14ac:dyDescent="0.15">
      <c r="A1189" s="127">
        <f t="shared" si="359"/>
        <v>44301</v>
      </c>
      <c r="B1189" s="145" t="str">
        <f t="shared" ca="1" si="343"/>
        <v>n.d</v>
      </c>
      <c r="C1189" s="128">
        <f t="shared" si="344"/>
        <v>0</v>
      </c>
      <c r="D1189" s="129">
        <f ca="1">IF(A1189&lt;$B$1,VLOOKUP(A1189,[1]DI!$A$4:$B$15000,2),0)</f>
        <v>0</v>
      </c>
      <c r="E1189" s="128">
        <f t="shared" ca="1" si="345"/>
        <v>1</v>
      </c>
      <c r="F1189" s="128">
        <f ca="1">(TRUNC(PRODUCT($E$12:$E1188),16))</f>
        <v>1.1269154332837501</v>
      </c>
      <c r="G1189" s="128">
        <f t="shared" ca="1" si="346"/>
        <v>1.1269154332837501</v>
      </c>
      <c r="H1189" s="128">
        <f t="shared" ca="1" si="347"/>
        <v>1</v>
      </c>
      <c r="I1189" s="129">
        <f t="shared" si="360"/>
        <v>0.02</v>
      </c>
      <c r="J1189" s="136">
        <f t="shared" si="348"/>
        <v>44214</v>
      </c>
      <c r="K1189" s="130">
        <f t="shared" si="349"/>
        <v>60</v>
      </c>
      <c r="L1189" s="131">
        <f t="shared" si="350"/>
        <v>60</v>
      </c>
      <c r="M1189" s="132">
        <f t="shared" si="351"/>
        <v>1.0047260440000001</v>
      </c>
      <c r="N1189" s="132">
        <f t="shared" ca="1" si="352"/>
        <v>1.0047260440000001</v>
      </c>
      <c r="O1189" s="131">
        <f t="shared" si="353"/>
        <v>0</v>
      </c>
      <c r="P1189" s="17">
        <f t="shared" ca="1" si="354"/>
        <v>0</v>
      </c>
      <c r="Q1189" s="133">
        <f t="shared" si="355"/>
        <v>0</v>
      </c>
      <c r="R1189" s="134" t="str">
        <f t="shared" si="356"/>
        <v>J=</v>
      </c>
      <c r="S1189" s="136">
        <f t="shared" si="357"/>
        <v>44396</v>
      </c>
      <c r="T1189" s="135">
        <f t="shared" si="358"/>
        <v>0</v>
      </c>
      <c r="U1189" s="12"/>
      <c r="V1189" s="11"/>
      <c r="W1189" s="11"/>
      <c r="X1189" s="12"/>
      <c r="Y1189" s="5"/>
      <c r="Z1189" s="11"/>
      <c r="AA1189" s="12"/>
      <c r="AB1189" s="12"/>
      <c r="AC1189" s="12"/>
      <c r="AD1189" s="11"/>
      <c r="AE1189" s="13"/>
      <c r="AF1189" s="11"/>
      <c r="AG1189" s="11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5"/>
      <c r="DK1189" s="5"/>
      <c r="DL1189" s="5"/>
      <c r="DM1189" s="5"/>
      <c r="DN1189" s="5"/>
      <c r="DO1189" s="5"/>
      <c r="DP1189" s="5"/>
      <c r="DQ1189" s="5"/>
      <c r="DR1189" s="5"/>
      <c r="DS1189" s="5"/>
      <c r="DT1189" s="5"/>
      <c r="DU1189" s="5"/>
      <c r="DV1189" s="5"/>
      <c r="DW1189" s="5"/>
      <c r="DX1189" s="5"/>
      <c r="DY1189" s="5"/>
      <c r="DZ1189" s="5"/>
      <c r="EA1189" s="5"/>
      <c r="EB1189" s="5"/>
      <c r="EC1189" s="5"/>
      <c r="ED1189" s="5"/>
      <c r="EE1189" s="5"/>
      <c r="EF1189" s="5"/>
      <c r="EG1189" s="5"/>
      <c r="EH1189" s="5"/>
      <c r="EI1189" s="5"/>
      <c r="EJ1189" s="5"/>
      <c r="EK1189" s="5"/>
      <c r="EL1189" s="5"/>
      <c r="EM1189" s="5"/>
      <c r="EN1189" s="5"/>
      <c r="EO1189" s="5"/>
      <c r="EP1189" s="5"/>
      <c r="EQ1189" s="5"/>
      <c r="ER1189" s="5"/>
      <c r="ES1189" s="5"/>
      <c r="ET1189" s="5"/>
      <c r="EU1189" s="5"/>
      <c r="EV1189" s="5"/>
      <c r="EW1189" s="5"/>
      <c r="EX1189" s="5"/>
      <c r="EY1189" s="5"/>
      <c r="EZ1189" s="5"/>
      <c r="FA1189" s="5"/>
      <c r="FB1189" s="5"/>
      <c r="FC1189" s="5"/>
      <c r="FD1189" s="5"/>
      <c r="FE1189" s="5"/>
      <c r="FF1189" s="5"/>
      <c r="FG1189" s="5"/>
      <c r="FH1189" s="5"/>
      <c r="FI1189" s="5"/>
      <c r="FJ1189" s="5"/>
      <c r="FK1189" s="5"/>
      <c r="FL1189" s="5"/>
      <c r="FM1189" s="5"/>
      <c r="FN1189" s="5"/>
      <c r="FO1189" s="5"/>
      <c r="FP1189" s="5"/>
      <c r="FQ1189" s="5"/>
      <c r="FR1189" s="5"/>
      <c r="FS1189" s="5"/>
      <c r="FT1189" s="5"/>
      <c r="FU1189" s="5"/>
      <c r="FV1189" s="5"/>
      <c r="FW1189" s="5"/>
      <c r="FX1189" s="5"/>
      <c r="FY1189" s="5"/>
      <c r="FZ1189" s="5"/>
      <c r="GA1189" s="5"/>
      <c r="GB1189" s="5"/>
      <c r="GC1189" s="5"/>
      <c r="GD1189" s="5"/>
      <c r="GE1189" s="5"/>
      <c r="GF1189" s="5"/>
      <c r="GG1189" s="5"/>
    </row>
    <row r="1190" spans="1:189" ht="12.75" x14ac:dyDescent="0.15">
      <c r="A1190" s="127">
        <f t="shared" si="359"/>
        <v>44302</v>
      </c>
      <c r="B1190" s="145" t="str">
        <f t="shared" ca="1" si="343"/>
        <v>n.d</v>
      </c>
      <c r="C1190" s="128">
        <f t="shared" si="344"/>
        <v>0</v>
      </c>
      <c r="D1190" s="129">
        <f ca="1">IF(A1190&lt;$B$1,VLOOKUP(A1190,[1]DI!$A$4:$B$15000,2),0)</f>
        <v>0</v>
      </c>
      <c r="E1190" s="128">
        <f t="shared" ca="1" si="345"/>
        <v>1</v>
      </c>
      <c r="F1190" s="128">
        <f ca="1">(TRUNC(PRODUCT($E$12:$E1189),16))</f>
        <v>1.1269154332837501</v>
      </c>
      <c r="G1190" s="128">
        <f t="shared" ca="1" si="346"/>
        <v>1.1269154332837501</v>
      </c>
      <c r="H1190" s="128">
        <f t="shared" ca="1" si="347"/>
        <v>1</v>
      </c>
      <c r="I1190" s="129">
        <f t="shared" si="360"/>
        <v>0.02</v>
      </c>
      <c r="J1190" s="136">
        <f t="shared" si="348"/>
        <v>44214</v>
      </c>
      <c r="K1190" s="130">
        <f t="shared" si="349"/>
        <v>61</v>
      </c>
      <c r="L1190" s="131">
        <f t="shared" si="350"/>
        <v>61</v>
      </c>
      <c r="M1190" s="132">
        <f t="shared" si="351"/>
        <v>1.0048049999999999</v>
      </c>
      <c r="N1190" s="132">
        <f t="shared" ca="1" si="352"/>
        <v>1.0048049999999999</v>
      </c>
      <c r="O1190" s="131">
        <f t="shared" si="353"/>
        <v>0</v>
      </c>
      <c r="P1190" s="17">
        <f t="shared" ca="1" si="354"/>
        <v>0</v>
      </c>
      <c r="Q1190" s="133">
        <f t="shared" si="355"/>
        <v>0</v>
      </c>
      <c r="R1190" s="134" t="str">
        <f t="shared" si="356"/>
        <v>J=</v>
      </c>
      <c r="S1190" s="136">
        <f t="shared" si="357"/>
        <v>44396</v>
      </c>
      <c r="T1190" s="135">
        <f t="shared" si="358"/>
        <v>0</v>
      </c>
      <c r="U1190" s="12"/>
      <c r="V1190" s="11"/>
      <c r="W1190" s="11"/>
      <c r="X1190" s="12"/>
      <c r="Y1190" s="5"/>
      <c r="Z1190" s="11"/>
      <c r="AA1190" s="12"/>
      <c r="AB1190" s="12"/>
      <c r="AC1190" s="12"/>
      <c r="AD1190" s="11"/>
      <c r="AE1190" s="13"/>
      <c r="AF1190" s="11"/>
      <c r="AG1190" s="11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5"/>
      <c r="DK1190" s="5"/>
      <c r="DL1190" s="5"/>
      <c r="DM1190" s="5"/>
      <c r="DN1190" s="5"/>
      <c r="DO1190" s="5"/>
      <c r="DP1190" s="5"/>
      <c r="DQ1190" s="5"/>
      <c r="DR1190" s="5"/>
      <c r="DS1190" s="5"/>
      <c r="DT1190" s="5"/>
      <c r="DU1190" s="5"/>
      <c r="DV1190" s="5"/>
      <c r="DW1190" s="5"/>
      <c r="DX1190" s="5"/>
      <c r="DY1190" s="5"/>
      <c r="DZ1190" s="5"/>
      <c r="EA1190" s="5"/>
      <c r="EB1190" s="5"/>
      <c r="EC1190" s="5"/>
      <c r="ED1190" s="5"/>
      <c r="EE1190" s="5"/>
      <c r="EF1190" s="5"/>
      <c r="EG1190" s="5"/>
      <c r="EH1190" s="5"/>
      <c r="EI1190" s="5"/>
      <c r="EJ1190" s="5"/>
      <c r="EK1190" s="5"/>
      <c r="EL1190" s="5"/>
      <c r="EM1190" s="5"/>
      <c r="EN1190" s="5"/>
      <c r="EO1190" s="5"/>
      <c r="EP1190" s="5"/>
      <c r="EQ1190" s="5"/>
      <c r="ER1190" s="5"/>
      <c r="ES1190" s="5"/>
      <c r="ET1190" s="5"/>
      <c r="EU1190" s="5"/>
      <c r="EV1190" s="5"/>
      <c r="EW1190" s="5"/>
      <c r="EX1190" s="5"/>
      <c r="EY1190" s="5"/>
      <c r="EZ1190" s="5"/>
      <c r="FA1190" s="5"/>
      <c r="FB1190" s="5"/>
      <c r="FC1190" s="5"/>
      <c r="FD1190" s="5"/>
      <c r="FE1190" s="5"/>
      <c r="FF1190" s="5"/>
      <c r="FG1190" s="5"/>
      <c r="FH1190" s="5"/>
      <c r="FI1190" s="5"/>
      <c r="FJ1190" s="5"/>
      <c r="FK1190" s="5"/>
      <c r="FL1190" s="5"/>
      <c r="FM1190" s="5"/>
      <c r="FN1190" s="5"/>
      <c r="FO1190" s="5"/>
      <c r="FP1190" s="5"/>
      <c r="FQ1190" s="5"/>
      <c r="FR1190" s="5"/>
      <c r="FS1190" s="5"/>
      <c r="FT1190" s="5"/>
      <c r="FU1190" s="5"/>
      <c r="FV1190" s="5"/>
      <c r="FW1190" s="5"/>
      <c r="FX1190" s="5"/>
      <c r="FY1190" s="5"/>
      <c r="FZ1190" s="5"/>
      <c r="GA1190" s="5"/>
      <c r="GB1190" s="5"/>
      <c r="GC1190" s="5"/>
      <c r="GD1190" s="5"/>
      <c r="GE1190" s="5"/>
      <c r="GF1190" s="5"/>
      <c r="GG1190" s="5"/>
    </row>
    <row r="1191" spans="1:189" ht="12.75" x14ac:dyDescent="0.15">
      <c r="A1191" s="127">
        <f t="shared" si="359"/>
        <v>44303</v>
      </c>
      <c r="B1191" s="145" t="str">
        <f t="shared" ca="1" si="343"/>
        <v>n.d</v>
      </c>
      <c r="C1191" s="128">
        <f t="shared" si="344"/>
        <v>0</v>
      </c>
      <c r="D1191" s="129">
        <f ca="1">IF(A1191&lt;$B$1,VLOOKUP(A1191,[1]DI!$A$4:$B$15000,2),0)</f>
        <v>0</v>
      </c>
      <c r="E1191" s="128">
        <f t="shared" ca="1" si="345"/>
        <v>1</v>
      </c>
      <c r="F1191" s="128">
        <f ca="1">(TRUNC(PRODUCT($E$12:$E1190),16))</f>
        <v>1.1269154332837501</v>
      </c>
      <c r="G1191" s="128">
        <f t="shared" ca="1" si="346"/>
        <v>1.1269154332837501</v>
      </c>
      <c r="H1191" s="128">
        <f t="shared" ca="1" si="347"/>
        <v>1</v>
      </c>
      <c r="I1191" s="129">
        <f t="shared" si="360"/>
        <v>0.02</v>
      </c>
      <c r="J1191" s="136">
        <f t="shared" si="348"/>
        <v>44214</v>
      </c>
      <c r="K1191" s="130">
        <f t="shared" si="349"/>
        <v>61</v>
      </c>
      <c r="L1191" s="131">
        <f t="shared" si="350"/>
        <v>62</v>
      </c>
      <c r="M1191" s="132">
        <f t="shared" si="351"/>
        <v>1.0048839629999999</v>
      </c>
      <c r="N1191" s="132">
        <f t="shared" ca="1" si="352"/>
        <v>1.0048839629999999</v>
      </c>
      <c r="O1191" s="131">
        <f t="shared" si="353"/>
        <v>0</v>
      </c>
      <c r="P1191" s="17">
        <f t="shared" ca="1" si="354"/>
        <v>0</v>
      </c>
      <c r="Q1191" s="133">
        <f t="shared" si="355"/>
        <v>0</v>
      </c>
      <c r="R1191" s="134" t="str">
        <f t="shared" si="356"/>
        <v>J=</v>
      </c>
      <c r="S1191" s="136">
        <f t="shared" si="357"/>
        <v>44396</v>
      </c>
      <c r="T1191" s="135">
        <f t="shared" si="358"/>
        <v>0</v>
      </c>
      <c r="U1191" s="12"/>
      <c r="V1191" s="11"/>
      <c r="W1191" s="11"/>
      <c r="X1191" s="12"/>
      <c r="Y1191" s="5"/>
      <c r="Z1191" s="11"/>
      <c r="AA1191" s="12"/>
      <c r="AB1191" s="12"/>
      <c r="AC1191" s="12"/>
      <c r="AD1191" s="11"/>
      <c r="AE1191" s="13"/>
      <c r="AF1191" s="11"/>
      <c r="AG1191" s="11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5"/>
      <c r="DK1191" s="5"/>
      <c r="DL1191" s="5"/>
      <c r="DM1191" s="5"/>
      <c r="DN1191" s="5"/>
      <c r="DO1191" s="5"/>
      <c r="DP1191" s="5"/>
      <c r="DQ1191" s="5"/>
      <c r="DR1191" s="5"/>
      <c r="DS1191" s="5"/>
      <c r="DT1191" s="5"/>
      <c r="DU1191" s="5"/>
      <c r="DV1191" s="5"/>
      <c r="DW1191" s="5"/>
      <c r="DX1191" s="5"/>
      <c r="DY1191" s="5"/>
      <c r="DZ1191" s="5"/>
      <c r="EA1191" s="5"/>
      <c r="EB1191" s="5"/>
      <c r="EC1191" s="5"/>
      <c r="ED1191" s="5"/>
      <c r="EE1191" s="5"/>
      <c r="EF1191" s="5"/>
      <c r="EG1191" s="5"/>
      <c r="EH1191" s="5"/>
      <c r="EI1191" s="5"/>
      <c r="EJ1191" s="5"/>
      <c r="EK1191" s="5"/>
      <c r="EL1191" s="5"/>
      <c r="EM1191" s="5"/>
      <c r="EN1191" s="5"/>
      <c r="EO1191" s="5"/>
      <c r="EP1191" s="5"/>
      <c r="EQ1191" s="5"/>
      <c r="ER1191" s="5"/>
      <c r="ES1191" s="5"/>
      <c r="ET1191" s="5"/>
      <c r="EU1191" s="5"/>
      <c r="EV1191" s="5"/>
      <c r="EW1191" s="5"/>
      <c r="EX1191" s="5"/>
      <c r="EY1191" s="5"/>
      <c r="EZ1191" s="5"/>
      <c r="FA1191" s="5"/>
      <c r="FB1191" s="5"/>
      <c r="FC1191" s="5"/>
      <c r="FD1191" s="5"/>
      <c r="FE1191" s="5"/>
      <c r="FF1191" s="5"/>
      <c r="FG1191" s="5"/>
      <c r="FH1191" s="5"/>
      <c r="FI1191" s="5"/>
      <c r="FJ1191" s="5"/>
      <c r="FK1191" s="5"/>
      <c r="FL1191" s="5"/>
      <c r="FM1191" s="5"/>
      <c r="FN1191" s="5"/>
      <c r="FO1191" s="5"/>
      <c r="FP1191" s="5"/>
      <c r="FQ1191" s="5"/>
      <c r="FR1191" s="5"/>
      <c r="FS1191" s="5"/>
      <c r="FT1191" s="5"/>
      <c r="FU1191" s="5"/>
      <c r="FV1191" s="5"/>
      <c r="FW1191" s="5"/>
      <c r="FX1191" s="5"/>
      <c r="FY1191" s="5"/>
      <c r="FZ1191" s="5"/>
      <c r="GA1191" s="5"/>
      <c r="GB1191" s="5"/>
      <c r="GC1191" s="5"/>
      <c r="GD1191" s="5"/>
      <c r="GE1191" s="5"/>
      <c r="GF1191" s="5"/>
      <c r="GG1191" s="5"/>
    </row>
    <row r="1192" spans="1:189" ht="12.75" x14ac:dyDescent="0.15">
      <c r="A1192" s="127">
        <f t="shared" si="359"/>
        <v>44304</v>
      </c>
      <c r="B1192" s="145" t="str">
        <f t="shared" ca="1" si="343"/>
        <v>n.d</v>
      </c>
      <c r="C1192" s="128">
        <f t="shared" si="344"/>
        <v>0</v>
      </c>
      <c r="D1192" s="129">
        <f ca="1">IF(A1192&lt;$B$1,VLOOKUP(A1192,[1]DI!$A$4:$B$15000,2),0)</f>
        <v>0</v>
      </c>
      <c r="E1192" s="128">
        <f t="shared" ca="1" si="345"/>
        <v>1</v>
      </c>
      <c r="F1192" s="128">
        <f ca="1">(TRUNC(PRODUCT($E$12:$E1191),16))</f>
        <v>1.1269154332837501</v>
      </c>
      <c r="G1192" s="128">
        <f t="shared" ca="1" si="346"/>
        <v>1.1269154332837501</v>
      </c>
      <c r="H1192" s="128">
        <f t="shared" ca="1" si="347"/>
        <v>1</v>
      </c>
      <c r="I1192" s="129">
        <f t="shared" si="360"/>
        <v>0.02</v>
      </c>
      <c r="J1192" s="136">
        <f t="shared" si="348"/>
        <v>44214</v>
      </c>
      <c r="K1192" s="130">
        <f t="shared" si="349"/>
        <v>61</v>
      </c>
      <c r="L1192" s="131">
        <f t="shared" si="350"/>
        <v>62</v>
      </c>
      <c r="M1192" s="132">
        <f t="shared" si="351"/>
        <v>1.0048839629999999</v>
      </c>
      <c r="N1192" s="132">
        <f t="shared" ca="1" si="352"/>
        <v>1.0048839629999999</v>
      </c>
      <c r="O1192" s="131">
        <f t="shared" si="353"/>
        <v>0</v>
      </c>
      <c r="P1192" s="17">
        <f t="shared" ca="1" si="354"/>
        <v>0</v>
      </c>
      <c r="Q1192" s="133">
        <f t="shared" si="355"/>
        <v>0</v>
      </c>
      <c r="R1192" s="134" t="str">
        <f t="shared" si="356"/>
        <v>J=</v>
      </c>
      <c r="S1192" s="136">
        <f t="shared" si="357"/>
        <v>44396</v>
      </c>
      <c r="T1192" s="135">
        <f t="shared" si="358"/>
        <v>0</v>
      </c>
      <c r="U1192" s="12"/>
      <c r="V1192" s="11"/>
      <c r="W1192" s="11"/>
      <c r="X1192" s="12"/>
      <c r="Y1192" s="5"/>
      <c r="Z1192" s="11"/>
      <c r="AA1192" s="12"/>
      <c r="AB1192" s="12"/>
      <c r="AC1192" s="12"/>
      <c r="AD1192" s="11"/>
      <c r="AE1192" s="13"/>
      <c r="AF1192" s="11"/>
      <c r="AG1192" s="11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5"/>
      <c r="DK1192" s="5"/>
      <c r="DL1192" s="5"/>
      <c r="DM1192" s="5"/>
      <c r="DN1192" s="5"/>
      <c r="DO1192" s="5"/>
      <c r="DP1192" s="5"/>
      <c r="DQ1192" s="5"/>
      <c r="DR1192" s="5"/>
      <c r="DS1192" s="5"/>
      <c r="DT1192" s="5"/>
      <c r="DU1192" s="5"/>
      <c r="DV1192" s="5"/>
      <c r="DW1192" s="5"/>
      <c r="DX1192" s="5"/>
      <c r="DY1192" s="5"/>
      <c r="DZ1192" s="5"/>
      <c r="EA1192" s="5"/>
      <c r="EB1192" s="5"/>
      <c r="EC1192" s="5"/>
      <c r="ED1192" s="5"/>
      <c r="EE1192" s="5"/>
      <c r="EF1192" s="5"/>
      <c r="EG1192" s="5"/>
      <c r="EH1192" s="5"/>
      <c r="EI1192" s="5"/>
      <c r="EJ1192" s="5"/>
      <c r="EK1192" s="5"/>
      <c r="EL1192" s="5"/>
      <c r="EM1192" s="5"/>
      <c r="EN1192" s="5"/>
      <c r="EO1192" s="5"/>
      <c r="EP1192" s="5"/>
      <c r="EQ1192" s="5"/>
      <c r="ER1192" s="5"/>
      <c r="ES1192" s="5"/>
      <c r="ET1192" s="5"/>
      <c r="EU1192" s="5"/>
      <c r="EV1192" s="5"/>
      <c r="EW1192" s="5"/>
      <c r="EX1192" s="5"/>
      <c r="EY1192" s="5"/>
      <c r="EZ1192" s="5"/>
      <c r="FA1192" s="5"/>
      <c r="FB1192" s="5"/>
      <c r="FC1192" s="5"/>
      <c r="FD1192" s="5"/>
      <c r="FE1192" s="5"/>
      <c r="FF1192" s="5"/>
      <c r="FG1192" s="5"/>
      <c r="FH1192" s="5"/>
      <c r="FI1192" s="5"/>
      <c r="FJ1192" s="5"/>
      <c r="FK1192" s="5"/>
      <c r="FL1192" s="5"/>
      <c r="FM1192" s="5"/>
      <c r="FN1192" s="5"/>
      <c r="FO1192" s="5"/>
      <c r="FP1192" s="5"/>
      <c r="FQ1192" s="5"/>
      <c r="FR1192" s="5"/>
      <c r="FS1192" s="5"/>
      <c r="FT1192" s="5"/>
      <c r="FU1192" s="5"/>
      <c r="FV1192" s="5"/>
      <c r="FW1192" s="5"/>
      <c r="FX1192" s="5"/>
      <c r="FY1192" s="5"/>
      <c r="FZ1192" s="5"/>
      <c r="GA1192" s="5"/>
      <c r="GB1192" s="5"/>
      <c r="GC1192" s="5"/>
      <c r="GD1192" s="5"/>
      <c r="GE1192" s="5"/>
      <c r="GF1192" s="5"/>
      <c r="GG1192" s="5"/>
    </row>
    <row r="1193" spans="1:189" ht="12.75" x14ac:dyDescent="0.15">
      <c r="A1193" s="127">
        <f t="shared" si="359"/>
        <v>44305</v>
      </c>
      <c r="B1193" s="145" t="str">
        <f t="shared" ca="1" si="343"/>
        <v>n.d</v>
      </c>
      <c r="C1193" s="128">
        <f t="shared" si="344"/>
        <v>0</v>
      </c>
      <c r="D1193" s="129">
        <f ca="1">IF(A1193&lt;$B$1,VLOOKUP(A1193,[1]DI!$A$4:$B$15000,2),0)</f>
        <v>0</v>
      </c>
      <c r="E1193" s="128">
        <f t="shared" ca="1" si="345"/>
        <v>1</v>
      </c>
      <c r="F1193" s="128">
        <f ca="1">(TRUNC(PRODUCT($E$12:$E1192),16))</f>
        <v>1.1269154332837501</v>
      </c>
      <c r="G1193" s="128">
        <f t="shared" ca="1" si="346"/>
        <v>1.1269154332837501</v>
      </c>
      <c r="H1193" s="128">
        <f t="shared" ca="1" si="347"/>
        <v>1</v>
      </c>
      <c r="I1193" s="129">
        <f t="shared" si="360"/>
        <v>0.02</v>
      </c>
      <c r="J1193" s="136">
        <f t="shared" si="348"/>
        <v>44214</v>
      </c>
      <c r="K1193" s="130">
        <f t="shared" si="349"/>
        <v>62</v>
      </c>
      <c r="L1193" s="131">
        <f t="shared" si="350"/>
        <v>62</v>
      </c>
      <c r="M1193" s="132">
        <f t="shared" si="351"/>
        <v>1.0048839629999999</v>
      </c>
      <c r="N1193" s="132">
        <f t="shared" ca="1" si="352"/>
        <v>1.0048839629999999</v>
      </c>
      <c r="O1193" s="131">
        <f t="shared" si="353"/>
        <v>0</v>
      </c>
      <c r="P1193" s="17">
        <f t="shared" ca="1" si="354"/>
        <v>0</v>
      </c>
      <c r="Q1193" s="133">
        <f t="shared" si="355"/>
        <v>0</v>
      </c>
      <c r="R1193" s="134" t="str">
        <f t="shared" si="356"/>
        <v>J=</v>
      </c>
      <c r="S1193" s="136">
        <f t="shared" si="357"/>
        <v>44396</v>
      </c>
      <c r="T1193" s="135">
        <f t="shared" si="358"/>
        <v>0</v>
      </c>
      <c r="U1193" s="12"/>
      <c r="V1193" s="11"/>
      <c r="W1193" s="11"/>
      <c r="X1193" s="12"/>
      <c r="Y1193" s="5"/>
      <c r="Z1193" s="11"/>
      <c r="AA1193" s="12"/>
      <c r="AB1193" s="12"/>
      <c r="AC1193" s="12"/>
      <c r="AD1193" s="11"/>
      <c r="AE1193" s="13"/>
      <c r="AF1193" s="11"/>
      <c r="AG1193" s="11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5"/>
      <c r="DK1193" s="5"/>
      <c r="DL1193" s="5"/>
      <c r="DM1193" s="5"/>
      <c r="DN1193" s="5"/>
      <c r="DO1193" s="5"/>
      <c r="DP1193" s="5"/>
      <c r="DQ1193" s="5"/>
      <c r="DR1193" s="5"/>
      <c r="DS1193" s="5"/>
      <c r="DT1193" s="5"/>
      <c r="DU1193" s="5"/>
      <c r="DV1193" s="5"/>
      <c r="DW1193" s="5"/>
      <c r="DX1193" s="5"/>
      <c r="DY1193" s="5"/>
      <c r="DZ1193" s="5"/>
      <c r="EA1193" s="5"/>
      <c r="EB1193" s="5"/>
      <c r="EC1193" s="5"/>
      <c r="ED1193" s="5"/>
      <c r="EE1193" s="5"/>
      <c r="EF1193" s="5"/>
      <c r="EG1193" s="5"/>
      <c r="EH1193" s="5"/>
      <c r="EI1193" s="5"/>
      <c r="EJ1193" s="5"/>
      <c r="EK1193" s="5"/>
      <c r="EL1193" s="5"/>
      <c r="EM1193" s="5"/>
      <c r="EN1193" s="5"/>
      <c r="EO1193" s="5"/>
      <c r="EP1193" s="5"/>
      <c r="EQ1193" s="5"/>
      <c r="ER1193" s="5"/>
      <c r="ES1193" s="5"/>
      <c r="ET1193" s="5"/>
      <c r="EU1193" s="5"/>
      <c r="EV1193" s="5"/>
      <c r="EW1193" s="5"/>
      <c r="EX1193" s="5"/>
      <c r="EY1193" s="5"/>
      <c r="EZ1193" s="5"/>
      <c r="FA1193" s="5"/>
      <c r="FB1193" s="5"/>
      <c r="FC1193" s="5"/>
      <c r="FD1193" s="5"/>
      <c r="FE1193" s="5"/>
      <c r="FF1193" s="5"/>
      <c r="FG1193" s="5"/>
      <c r="FH1193" s="5"/>
      <c r="FI1193" s="5"/>
      <c r="FJ1193" s="5"/>
      <c r="FK1193" s="5"/>
      <c r="FL1193" s="5"/>
      <c r="FM1193" s="5"/>
      <c r="FN1193" s="5"/>
      <c r="FO1193" s="5"/>
      <c r="FP1193" s="5"/>
      <c r="FQ1193" s="5"/>
      <c r="FR1193" s="5"/>
      <c r="FS1193" s="5"/>
      <c r="FT1193" s="5"/>
      <c r="FU1193" s="5"/>
      <c r="FV1193" s="5"/>
      <c r="FW1193" s="5"/>
      <c r="FX1193" s="5"/>
      <c r="FY1193" s="5"/>
      <c r="FZ1193" s="5"/>
      <c r="GA1193" s="5"/>
      <c r="GB1193" s="5"/>
      <c r="GC1193" s="5"/>
      <c r="GD1193" s="5"/>
      <c r="GE1193" s="5"/>
      <c r="GF1193" s="5"/>
      <c r="GG1193" s="5"/>
    </row>
    <row r="1194" spans="1:189" ht="12.75" x14ac:dyDescent="0.15">
      <c r="A1194" s="127">
        <f t="shared" si="359"/>
        <v>44306</v>
      </c>
      <c r="B1194" s="145" t="str">
        <f t="shared" ref="B1194:B1257" ca="1" si="361">IF(A1194&lt;=TODAY(),C1194+P1194,IF(AND(A1194&gt;TODAY(),A1194&lt;=$B$1),IF(VLOOKUP(TODAY(),$A$10:$D$10000,4,FALSE)=0,"n.d",C1194+P1194),"n.d"))</f>
        <v>n.d</v>
      </c>
      <c r="C1194" s="128">
        <f t="shared" ref="C1194:C1257" si="362">(C1193-Q1193)</f>
        <v>0</v>
      </c>
      <c r="D1194" s="129">
        <f ca="1">IF(A1194&lt;$B$1,VLOOKUP(A1194,[1]DI!$A$4:$B$15000,2),0)</f>
        <v>0</v>
      </c>
      <c r="E1194" s="128">
        <f t="shared" ref="E1194:E1257" ca="1" si="363">IF(A1194&lt;A$10,1,ROUND(((1+D1194)^(1/252)),8))</f>
        <v>1</v>
      </c>
      <c r="F1194" s="128">
        <f ca="1">(TRUNC(PRODUCT($E$12:$E1193),16))</f>
        <v>1.1269154332837501</v>
      </c>
      <c r="G1194" s="128">
        <f t="shared" ref="G1194:G1257" ca="1" si="364">IF(O1193&gt;0,F1193,G1193)</f>
        <v>1.1269154332837501</v>
      </c>
      <c r="H1194" s="128">
        <f t="shared" ref="H1194:H1257" ca="1" si="365">ROUND(F1194/G1194,8)</f>
        <v>1</v>
      </c>
      <c r="I1194" s="129">
        <f t="shared" si="360"/>
        <v>0.02</v>
      </c>
      <c r="J1194" s="136">
        <f t="shared" ref="J1194:J1257" si="366">IF(O1193&gt;0,VLOOKUP(O1193,V$12:AF$60,2),J1193)</f>
        <v>44214</v>
      </c>
      <c r="K1194" s="130">
        <f t="shared" ref="K1194:K1257" si="367">IF(A1194&gt;J1194,IF(NETWORKDAYS(J1194,A1194,$V$71:$V$455)-1=0,1,NETWORKDAYS(J1194,A1194,$V$71:$V$455)-1),0)</f>
        <v>63</v>
      </c>
      <c r="L1194" s="131">
        <f t="shared" ref="L1194:L1257" si="368">IF(AND(K1194=1,K1193=1),1,IF(K1194&gt;0,IF(K1194=K1193,K1194+1,K1194),0))</f>
        <v>63</v>
      </c>
      <c r="M1194" s="132">
        <f t="shared" ref="M1194:M1257" si="369">ROUND((I1194+1)^(L1194/252),9)</f>
        <v>1.004962932</v>
      </c>
      <c r="N1194" s="132">
        <f t="shared" ref="N1194:N1257" ca="1" si="370">ROUND(H1194*M1194,9)</f>
        <v>1.004962932</v>
      </c>
      <c r="O1194" s="131">
        <f t="shared" ref="O1194:O1257" si="371">IF(VLOOKUP(A1194,W$12:AD$60,8)=VLOOKUP(A1193,W$12:AD$60,8),0,VLOOKUP(A1194,W$12:AD$60,8))</f>
        <v>0</v>
      </c>
      <c r="P1194" s="17">
        <f t="shared" ref="P1194:P1257" ca="1" si="372">TRUNC(((N1194-1)*C1194),8)</f>
        <v>0</v>
      </c>
      <c r="Q1194" s="133">
        <f t="shared" ref="Q1194:Q1257" si="373">IF(O1194&gt;0,VLOOKUP(A1194,$W$12:$AB$60,5),0)</f>
        <v>0</v>
      </c>
      <c r="R1194" s="134" t="str">
        <f t="shared" ref="R1194:R1257" si="374">IF(O1193&gt;0,VLOOKUP(O1193,V$12:AF$60,10),R1193)</f>
        <v>J=</v>
      </c>
      <c r="S1194" s="136">
        <f t="shared" ref="S1194:S1257" si="375">IF(O1193&gt;0,VLOOKUP(O1193,V$12:AF$60,11),S1193)</f>
        <v>44396</v>
      </c>
      <c r="T1194" s="135">
        <f t="shared" ref="T1194:T1257" si="376">IF(O1194&gt;0,(P1194+Q1194)*T$9,0)</f>
        <v>0</v>
      </c>
      <c r="U1194" s="12"/>
      <c r="V1194" s="11"/>
      <c r="W1194" s="11"/>
      <c r="X1194" s="12"/>
      <c r="Y1194" s="5"/>
      <c r="Z1194" s="11"/>
      <c r="AA1194" s="12"/>
      <c r="AB1194" s="12"/>
      <c r="AC1194" s="12"/>
      <c r="AD1194" s="11"/>
      <c r="AE1194" s="13"/>
      <c r="AF1194" s="11"/>
      <c r="AG1194" s="11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5"/>
      <c r="DK1194" s="5"/>
      <c r="DL1194" s="5"/>
      <c r="DM1194" s="5"/>
      <c r="DN1194" s="5"/>
      <c r="DO1194" s="5"/>
      <c r="DP1194" s="5"/>
      <c r="DQ1194" s="5"/>
      <c r="DR1194" s="5"/>
      <c r="DS1194" s="5"/>
      <c r="DT1194" s="5"/>
      <c r="DU1194" s="5"/>
      <c r="DV1194" s="5"/>
      <c r="DW1194" s="5"/>
      <c r="DX1194" s="5"/>
      <c r="DY1194" s="5"/>
      <c r="DZ1194" s="5"/>
      <c r="EA1194" s="5"/>
      <c r="EB1194" s="5"/>
      <c r="EC1194" s="5"/>
      <c r="ED1194" s="5"/>
      <c r="EE1194" s="5"/>
      <c r="EF1194" s="5"/>
      <c r="EG1194" s="5"/>
      <c r="EH1194" s="5"/>
      <c r="EI1194" s="5"/>
      <c r="EJ1194" s="5"/>
      <c r="EK1194" s="5"/>
      <c r="EL1194" s="5"/>
      <c r="EM1194" s="5"/>
      <c r="EN1194" s="5"/>
      <c r="EO1194" s="5"/>
      <c r="EP1194" s="5"/>
      <c r="EQ1194" s="5"/>
      <c r="ER1194" s="5"/>
      <c r="ES1194" s="5"/>
      <c r="ET1194" s="5"/>
      <c r="EU1194" s="5"/>
      <c r="EV1194" s="5"/>
      <c r="EW1194" s="5"/>
      <c r="EX1194" s="5"/>
      <c r="EY1194" s="5"/>
      <c r="EZ1194" s="5"/>
      <c r="FA1194" s="5"/>
      <c r="FB1194" s="5"/>
      <c r="FC1194" s="5"/>
      <c r="FD1194" s="5"/>
      <c r="FE1194" s="5"/>
      <c r="FF1194" s="5"/>
      <c r="FG1194" s="5"/>
      <c r="FH1194" s="5"/>
      <c r="FI1194" s="5"/>
      <c r="FJ1194" s="5"/>
      <c r="FK1194" s="5"/>
      <c r="FL1194" s="5"/>
      <c r="FM1194" s="5"/>
      <c r="FN1194" s="5"/>
      <c r="FO1194" s="5"/>
      <c r="FP1194" s="5"/>
      <c r="FQ1194" s="5"/>
      <c r="FR1194" s="5"/>
      <c r="FS1194" s="5"/>
      <c r="FT1194" s="5"/>
      <c r="FU1194" s="5"/>
      <c r="FV1194" s="5"/>
      <c r="FW1194" s="5"/>
      <c r="FX1194" s="5"/>
      <c r="FY1194" s="5"/>
      <c r="FZ1194" s="5"/>
      <c r="GA1194" s="5"/>
      <c r="GB1194" s="5"/>
      <c r="GC1194" s="5"/>
      <c r="GD1194" s="5"/>
      <c r="GE1194" s="5"/>
      <c r="GF1194" s="5"/>
      <c r="GG1194" s="5"/>
    </row>
    <row r="1195" spans="1:189" ht="12.75" x14ac:dyDescent="0.15">
      <c r="A1195" s="127">
        <f t="shared" si="359"/>
        <v>44307</v>
      </c>
      <c r="B1195" s="145" t="str">
        <f t="shared" ca="1" si="361"/>
        <v>n.d</v>
      </c>
      <c r="C1195" s="128">
        <f t="shared" si="362"/>
        <v>0</v>
      </c>
      <c r="D1195" s="129">
        <f ca="1">IF(A1195&lt;$B$1,VLOOKUP(A1195,[1]DI!$A$4:$B$15000,2),0)</f>
        <v>0</v>
      </c>
      <c r="E1195" s="128">
        <f t="shared" ca="1" si="363"/>
        <v>1</v>
      </c>
      <c r="F1195" s="128">
        <f ca="1">(TRUNC(PRODUCT($E$12:$E1194),16))</f>
        <v>1.1269154332837501</v>
      </c>
      <c r="G1195" s="128">
        <f t="shared" ca="1" si="364"/>
        <v>1.1269154332837501</v>
      </c>
      <c r="H1195" s="128">
        <f t="shared" ca="1" si="365"/>
        <v>1</v>
      </c>
      <c r="I1195" s="129">
        <f t="shared" si="360"/>
        <v>0.02</v>
      </c>
      <c r="J1195" s="136">
        <f t="shared" si="366"/>
        <v>44214</v>
      </c>
      <c r="K1195" s="130">
        <f t="shared" si="367"/>
        <v>63</v>
      </c>
      <c r="L1195" s="131">
        <f t="shared" si="368"/>
        <v>64</v>
      </c>
      <c r="M1195" s="132">
        <f t="shared" si="369"/>
        <v>1.0050419070000001</v>
      </c>
      <c r="N1195" s="132">
        <f t="shared" ca="1" si="370"/>
        <v>1.0050419070000001</v>
      </c>
      <c r="O1195" s="131">
        <f t="shared" si="371"/>
        <v>0</v>
      </c>
      <c r="P1195" s="17">
        <f t="shared" ca="1" si="372"/>
        <v>0</v>
      </c>
      <c r="Q1195" s="133">
        <f t="shared" si="373"/>
        <v>0</v>
      </c>
      <c r="R1195" s="134" t="str">
        <f t="shared" si="374"/>
        <v>J=</v>
      </c>
      <c r="S1195" s="136">
        <f t="shared" si="375"/>
        <v>44396</v>
      </c>
      <c r="T1195" s="135">
        <f t="shared" si="376"/>
        <v>0</v>
      </c>
      <c r="U1195" s="12"/>
      <c r="V1195" s="11"/>
      <c r="W1195" s="11"/>
      <c r="X1195" s="12"/>
      <c r="Y1195" s="5"/>
      <c r="Z1195" s="11"/>
      <c r="AA1195" s="12"/>
      <c r="AB1195" s="12"/>
      <c r="AC1195" s="12"/>
      <c r="AD1195" s="11"/>
      <c r="AE1195" s="13"/>
      <c r="AF1195" s="11"/>
      <c r="AG1195" s="11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5"/>
      <c r="DK1195" s="5"/>
      <c r="DL1195" s="5"/>
      <c r="DM1195" s="5"/>
      <c r="DN1195" s="5"/>
      <c r="DO1195" s="5"/>
      <c r="DP1195" s="5"/>
      <c r="DQ1195" s="5"/>
      <c r="DR1195" s="5"/>
      <c r="DS1195" s="5"/>
      <c r="DT1195" s="5"/>
      <c r="DU1195" s="5"/>
      <c r="DV1195" s="5"/>
      <c r="DW1195" s="5"/>
      <c r="DX1195" s="5"/>
      <c r="DY1195" s="5"/>
      <c r="DZ1195" s="5"/>
      <c r="EA1195" s="5"/>
      <c r="EB1195" s="5"/>
      <c r="EC1195" s="5"/>
      <c r="ED1195" s="5"/>
      <c r="EE1195" s="5"/>
      <c r="EF1195" s="5"/>
      <c r="EG1195" s="5"/>
      <c r="EH1195" s="5"/>
      <c r="EI1195" s="5"/>
      <c r="EJ1195" s="5"/>
      <c r="EK1195" s="5"/>
      <c r="EL1195" s="5"/>
      <c r="EM1195" s="5"/>
      <c r="EN1195" s="5"/>
      <c r="EO1195" s="5"/>
      <c r="EP1195" s="5"/>
      <c r="EQ1195" s="5"/>
      <c r="ER1195" s="5"/>
      <c r="ES1195" s="5"/>
      <c r="ET1195" s="5"/>
      <c r="EU1195" s="5"/>
      <c r="EV1195" s="5"/>
      <c r="EW1195" s="5"/>
      <c r="EX1195" s="5"/>
      <c r="EY1195" s="5"/>
      <c r="EZ1195" s="5"/>
      <c r="FA1195" s="5"/>
      <c r="FB1195" s="5"/>
      <c r="FC1195" s="5"/>
      <c r="FD1195" s="5"/>
      <c r="FE1195" s="5"/>
      <c r="FF1195" s="5"/>
      <c r="FG1195" s="5"/>
      <c r="FH1195" s="5"/>
      <c r="FI1195" s="5"/>
      <c r="FJ1195" s="5"/>
      <c r="FK1195" s="5"/>
      <c r="FL1195" s="5"/>
      <c r="FM1195" s="5"/>
      <c r="FN1195" s="5"/>
      <c r="FO1195" s="5"/>
      <c r="FP1195" s="5"/>
      <c r="FQ1195" s="5"/>
      <c r="FR1195" s="5"/>
      <c r="FS1195" s="5"/>
      <c r="FT1195" s="5"/>
      <c r="FU1195" s="5"/>
      <c r="FV1195" s="5"/>
      <c r="FW1195" s="5"/>
      <c r="FX1195" s="5"/>
      <c r="FY1195" s="5"/>
      <c r="FZ1195" s="5"/>
      <c r="GA1195" s="5"/>
      <c r="GB1195" s="5"/>
      <c r="GC1195" s="5"/>
      <c r="GD1195" s="5"/>
      <c r="GE1195" s="5"/>
      <c r="GF1195" s="5"/>
      <c r="GG1195" s="5"/>
    </row>
    <row r="1196" spans="1:189" ht="12.75" x14ac:dyDescent="0.15">
      <c r="A1196" s="127">
        <f t="shared" si="359"/>
        <v>44308</v>
      </c>
      <c r="B1196" s="145" t="str">
        <f t="shared" ca="1" si="361"/>
        <v>n.d</v>
      </c>
      <c r="C1196" s="128">
        <f t="shared" si="362"/>
        <v>0</v>
      </c>
      <c r="D1196" s="129">
        <f ca="1">IF(A1196&lt;$B$1,VLOOKUP(A1196,[1]DI!$A$4:$B$15000,2),0)</f>
        <v>0</v>
      </c>
      <c r="E1196" s="128">
        <f t="shared" ca="1" si="363"/>
        <v>1</v>
      </c>
      <c r="F1196" s="128">
        <f ca="1">(TRUNC(PRODUCT($E$12:$E1195),16))</f>
        <v>1.1269154332837501</v>
      </c>
      <c r="G1196" s="128">
        <f t="shared" ca="1" si="364"/>
        <v>1.1269154332837501</v>
      </c>
      <c r="H1196" s="128">
        <f t="shared" ca="1" si="365"/>
        <v>1</v>
      </c>
      <c r="I1196" s="129">
        <f t="shared" si="360"/>
        <v>0.02</v>
      </c>
      <c r="J1196" s="136">
        <f t="shared" si="366"/>
        <v>44214</v>
      </c>
      <c r="K1196" s="130">
        <f t="shared" si="367"/>
        <v>64</v>
      </c>
      <c r="L1196" s="131">
        <f t="shared" si="368"/>
        <v>64</v>
      </c>
      <c r="M1196" s="132">
        <f t="shared" si="369"/>
        <v>1.0050419070000001</v>
      </c>
      <c r="N1196" s="132">
        <f t="shared" ca="1" si="370"/>
        <v>1.0050419070000001</v>
      </c>
      <c r="O1196" s="131">
        <f t="shared" si="371"/>
        <v>0</v>
      </c>
      <c r="P1196" s="17">
        <f t="shared" ca="1" si="372"/>
        <v>0</v>
      </c>
      <c r="Q1196" s="133">
        <f t="shared" si="373"/>
        <v>0</v>
      </c>
      <c r="R1196" s="134" t="str">
        <f t="shared" si="374"/>
        <v>J=</v>
      </c>
      <c r="S1196" s="136">
        <f t="shared" si="375"/>
        <v>44396</v>
      </c>
      <c r="T1196" s="135">
        <f t="shared" si="376"/>
        <v>0</v>
      </c>
      <c r="U1196" s="12"/>
      <c r="V1196" s="11"/>
      <c r="W1196" s="11"/>
      <c r="X1196" s="12"/>
      <c r="Y1196" s="5"/>
      <c r="Z1196" s="11"/>
      <c r="AA1196" s="12"/>
      <c r="AB1196" s="12"/>
      <c r="AC1196" s="12"/>
      <c r="AD1196" s="11"/>
      <c r="AE1196" s="13"/>
      <c r="AF1196" s="11"/>
      <c r="AG1196" s="11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5"/>
      <c r="DK1196" s="5"/>
      <c r="DL1196" s="5"/>
      <c r="DM1196" s="5"/>
      <c r="DN1196" s="5"/>
      <c r="DO1196" s="5"/>
      <c r="DP1196" s="5"/>
      <c r="DQ1196" s="5"/>
      <c r="DR1196" s="5"/>
      <c r="DS1196" s="5"/>
      <c r="DT1196" s="5"/>
      <c r="DU1196" s="5"/>
      <c r="DV1196" s="5"/>
      <c r="DW1196" s="5"/>
      <c r="DX1196" s="5"/>
      <c r="DY1196" s="5"/>
      <c r="DZ1196" s="5"/>
      <c r="EA1196" s="5"/>
      <c r="EB1196" s="5"/>
      <c r="EC1196" s="5"/>
      <c r="ED1196" s="5"/>
      <c r="EE1196" s="5"/>
      <c r="EF1196" s="5"/>
      <c r="EG1196" s="5"/>
      <c r="EH1196" s="5"/>
      <c r="EI1196" s="5"/>
      <c r="EJ1196" s="5"/>
      <c r="EK1196" s="5"/>
      <c r="EL1196" s="5"/>
      <c r="EM1196" s="5"/>
      <c r="EN1196" s="5"/>
      <c r="EO1196" s="5"/>
      <c r="EP1196" s="5"/>
      <c r="EQ1196" s="5"/>
      <c r="ER1196" s="5"/>
      <c r="ES1196" s="5"/>
      <c r="ET1196" s="5"/>
      <c r="EU1196" s="5"/>
      <c r="EV1196" s="5"/>
      <c r="EW1196" s="5"/>
      <c r="EX1196" s="5"/>
      <c r="EY1196" s="5"/>
      <c r="EZ1196" s="5"/>
      <c r="FA1196" s="5"/>
      <c r="FB1196" s="5"/>
      <c r="FC1196" s="5"/>
      <c r="FD1196" s="5"/>
      <c r="FE1196" s="5"/>
      <c r="FF1196" s="5"/>
      <c r="FG1196" s="5"/>
      <c r="FH1196" s="5"/>
      <c r="FI1196" s="5"/>
      <c r="FJ1196" s="5"/>
      <c r="FK1196" s="5"/>
      <c r="FL1196" s="5"/>
      <c r="FM1196" s="5"/>
      <c r="FN1196" s="5"/>
      <c r="FO1196" s="5"/>
      <c r="FP1196" s="5"/>
      <c r="FQ1196" s="5"/>
      <c r="FR1196" s="5"/>
      <c r="FS1196" s="5"/>
      <c r="FT1196" s="5"/>
      <c r="FU1196" s="5"/>
      <c r="FV1196" s="5"/>
      <c r="FW1196" s="5"/>
      <c r="FX1196" s="5"/>
      <c r="FY1196" s="5"/>
      <c r="FZ1196" s="5"/>
      <c r="GA1196" s="5"/>
      <c r="GB1196" s="5"/>
      <c r="GC1196" s="5"/>
      <c r="GD1196" s="5"/>
      <c r="GE1196" s="5"/>
      <c r="GF1196" s="5"/>
      <c r="GG1196" s="5"/>
    </row>
    <row r="1197" spans="1:189" ht="12.75" x14ac:dyDescent="0.15">
      <c r="A1197" s="127">
        <f t="shared" si="359"/>
        <v>44309</v>
      </c>
      <c r="B1197" s="145" t="str">
        <f t="shared" ca="1" si="361"/>
        <v>n.d</v>
      </c>
      <c r="C1197" s="128">
        <f t="shared" si="362"/>
        <v>0</v>
      </c>
      <c r="D1197" s="129">
        <f ca="1">IF(A1197&lt;$B$1,VLOOKUP(A1197,[1]DI!$A$4:$B$15000,2),0)</f>
        <v>0</v>
      </c>
      <c r="E1197" s="128">
        <f t="shared" ca="1" si="363"/>
        <v>1</v>
      </c>
      <c r="F1197" s="128">
        <f ca="1">(TRUNC(PRODUCT($E$12:$E1196),16))</f>
        <v>1.1269154332837501</v>
      </c>
      <c r="G1197" s="128">
        <f t="shared" ca="1" si="364"/>
        <v>1.1269154332837501</v>
      </c>
      <c r="H1197" s="128">
        <f t="shared" ca="1" si="365"/>
        <v>1</v>
      </c>
      <c r="I1197" s="129">
        <f t="shared" si="360"/>
        <v>0.02</v>
      </c>
      <c r="J1197" s="136">
        <f t="shared" si="366"/>
        <v>44214</v>
      </c>
      <c r="K1197" s="130">
        <f t="shared" si="367"/>
        <v>65</v>
      </c>
      <c r="L1197" s="131">
        <f t="shared" si="368"/>
        <v>65</v>
      </c>
      <c r="M1197" s="132">
        <f t="shared" si="369"/>
        <v>1.005120888</v>
      </c>
      <c r="N1197" s="132">
        <f t="shared" ca="1" si="370"/>
        <v>1.005120888</v>
      </c>
      <c r="O1197" s="131">
        <f t="shared" si="371"/>
        <v>0</v>
      </c>
      <c r="P1197" s="17">
        <f t="shared" ca="1" si="372"/>
        <v>0</v>
      </c>
      <c r="Q1197" s="133">
        <f t="shared" si="373"/>
        <v>0</v>
      </c>
      <c r="R1197" s="134" t="str">
        <f t="shared" si="374"/>
        <v>J=</v>
      </c>
      <c r="S1197" s="136">
        <f t="shared" si="375"/>
        <v>44396</v>
      </c>
      <c r="T1197" s="135">
        <f t="shared" si="376"/>
        <v>0</v>
      </c>
      <c r="U1197" s="12"/>
      <c r="V1197" s="11"/>
      <c r="W1197" s="11"/>
      <c r="X1197" s="12"/>
      <c r="Y1197" s="5"/>
      <c r="Z1197" s="11"/>
      <c r="AA1197" s="12"/>
      <c r="AB1197" s="12"/>
      <c r="AC1197" s="12"/>
      <c r="AD1197" s="11"/>
      <c r="AE1197" s="13"/>
      <c r="AF1197" s="11"/>
      <c r="AG1197" s="11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5"/>
      <c r="DK1197" s="5"/>
      <c r="DL1197" s="5"/>
      <c r="DM1197" s="5"/>
      <c r="DN1197" s="5"/>
      <c r="DO1197" s="5"/>
      <c r="DP1197" s="5"/>
      <c r="DQ1197" s="5"/>
      <c r="DR1197" s="5"/>
      <c r="DS1197" s="5"/>
      <c r="DT1197" s="5"/>
      <c r="DU1197" s="5"/>
      <c r="DV1197" s="5"/>
      <c r="DW1197" s="5"/>
      <c r="DX1197" s="5"/>
      <c r="DY1197" s="5"/>
      <c r="DZ1197" s="5"/>
      <c r="EA1197" s="5"/>
      <c r="EB1197" s="5"/>
      <c r="EC1197" s="5"/>
      <c r="ED1197" s="5"/>
      <c r="EE1197" s="5"/>
      <c r="EF1197" s="5"/>
      <c r="EG1197" s="5"/>
      <c r="EH1197" s="5"/>
      <c r="EI1197" s="5"/>
      <c r="EJ1197" s="5"/>
      <c r="EK1197" s="5"/>
      <c r="EL1197" s="5"/>
      <c r="EM1197" s="5"/>
      <c r="EN1197" s="5"/>
      <c r="EO1197" s="5"/>
      <c r="EP1197" s="5"/>
      <c r="EQ1197" s="5"/>
      <c r="ER1197" s="5"/>
      <c r="ES1197" s="5"/>
      <c r="ET1197" s="5"/>
      <c r="EU1197" s="5"/>
      <c r="EV1197" s="5"/>
      <c r="EW1197" s="5"/>
      <c r="EX1197" s="5"/>
      <c r="EY1197" s="5"/>
      <c r="EZ1197" s="5"/>
      <c r="FA1197" s="5"/>
      <c r="FB1197" s="5"/>
      <c r="FC1197" s="5"/>
      <c r="FD1197" s="5"/>
      <c r="FE1197" s="5"/>
      <c r="FF1197" s="5"/>
      <c r="FG1197" s="5"/>
      <c r="FH1197" s="5"/>
      <c r="FI1197" s="5"/>
      <c r="FJ1197" s="5"/>
      <c r="FK1197" s="5"/>
      <c r="FL1197" s="5"/>
      <c r="FM1197" s="5"/>
      <c r="FN1197" s="5"/>
      <c r="FO1197" s="5"/>
      <c r="FP1197" s="5"/>
      <c r="FQ1197" s="5"/>
      <c r="FR1197" s="5"/>
      <c r="FS1197" s="5"/>
      <c r="FT1197" s="5"/>
      <c r="FU1197" s="5"/>
      <c r="FV1197" s="5"/>
      <c r="FW1197" s="5"/>
      <c r="FX1197" s="5"/>
      <c r="FY1197" s="5"/>
      <c r="FZ1197" s="5"/>
      <c r="GA1197" s="5"/>
      <c r="GB1197" s="5"/>
      <c r="GC1197" s="5"/>
      <c r="GD1197" s="5"/>
      <c r="GE1197" s="5"/>
      <c r="GF1197" s="5"/>
      <c r="GG1197" s="5"/>
    </row>
    <row r="1198" spans="1:189" ht="12.75" x14ac:dyDescent="0.15">
      <c r="A1198" s="127">
        <f t="shared" si="359"/>
        <v>44310</v>
      </c>
      <c r="B1198" s="145" t="str">
        <f t="shared" ca="1" si="361"/>
        <v>n.d</v>
      </c>
      <c r="C1198" s="128">
        <f t="shared" si="362"/>
        <v>0</v>
      </c>
      <c r="D1198" s="129">
        <f ca="1">IF(A1198&lt;$B$1,VLOOKUP(A1198,[1]DI!$A$4:$B$15000,2),0)</f>
        <v>0</v>
      </c>
      <c r="E1198" s="128">
        <f t="shared" ca="1" si="363"/>
        <v>1</v>
      </c>
      <c r="F1198" s="128">
        <f ca="1">(TRUNC(PRODUCT($E$12:$E1197),16))</f>
        <v>1.1269154332837501</v>
      </c>
      <c r="G1198" s="128">
        <f t="shared" ca="1" si="364"/>
        <v>1.1269154332837501</v>
      </c>
      <c r="H1198" s="128">
        <f t="shared" ca="1" si="365"/>
        <v>1</v>
      </c>
      <c r="I1198" s="129">
        <f t="shared" si="360"/>
        <v>0.02</v>
      </c>
      <c r="J1198" s="136">
        <f t="shared" si="366"/>
        <v>44214</v>
      </c>
      <c r="K1198" s="130">
        <f t="shared" si="367"/>
        <v>65</v>
      </c>
      <c r="L1198" s="131">
        <f t="shared" si="368"/>
        <v>66</v>
      </c>
      <c r="M1198" s="132">
        <f t="shared" si="369"/>
        <v>1.005199875</v>
      </c>
      <c r="N1198" s="132">
        <f t="shared" ca="1" si="370"/>
        <v>1.005199875</v>
      </c>
      <c r="O1198" s="131">
        <f t="shared" si="371"/>
        <v>0</v>
      </c>
      <c r="P1198" s="17">
        <f t="shared" ca="1" si="372"/>
        <v>0</v>
      </c>
      <c r="Q1198" s="133">
        <f t="shared" si="373"/>
        <v>0</v>
      </c>
      <c r="R1198" s="134" t="str">
        <f t="shared" si="374"/>
        <v>J=</v>
      </c>
      <c r="S1198" s="136">
        <f t="shared" si="375"/>
        <v>44396</v>
      </c>
      <c r="T1198" s="135">
        <f t="shared" si="376"/>
        <v>0</v>
      </c>
      <c r="U1198" s="12"/>
      <c r="V1198" s="11"/>
      <c r="W1198" s="11"/>
      <c r="X1198" s="12"/>
      <c r="Y1198" s="5"/>
      <c r="Z1198" s="11"/>
      <c r="AA1198" s="12"/>
      <c r="AB1198" s="12"/>
      <c r="AC1198" s="12"/>
      <c r="AD1198" s="11"/>
      <c r="AE1198" s="13"/>
      <c r="AF1198" s="11"/>
      <c r="AG1198" s="11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5"/>
      <c r="DK1198" s="5"/>
      <c r="DL1198" s="5"/>
      <c r="DM1198" s="5"/>
      <c r="DN1198" s="5"/>
      <c r="DO1198" s="5"/>
      <c r="DP1198" s="5"/>
      <c r="DQ1198" s="5"/>
      <c r="DR1198" s="5"/>
      <c r="DS1198" s="5"/>
      <c r="DT1198" s="5"/>
      <c r="DU1198" s="5"/>
      <c r="DV1198" s="5"/>
      <c r="DW1198" s="5"/>
      <c r="DX1198" s="5"/>
      <c r="DY1198" s="5"/>
      <c r="DZ1198" s="5"/>
      <c r="EA1198" s="5"/>
      <c r="EB1198" s="5"/>
      <c r="EC1198" s="5"/>
      <c r="ED1198" s="5"/>
      <c r="EE1198" s="5"/>
      <c r="EF1198" s="5"/>
      <c r="EG1198" s="5"/>
      <c r="EH1198" s="5"/>
      <c r="EI1198" s="5"/>
      <c r="EJ1198" s="5"/>
      <c r="EK1198" s="5"/>
      <c r="EL1198" s="5"/>
      <c r="EM1198" s="5"/>
      <c r="EN1198" s="5"/>
      <c r="EO1198" s="5"/>
      <c r="EP1198" s="5"/>
      <c r="EQ1198" s="5"/>
      <c r="ER1198" s="5"/>
      <c r="ES1198" s="5"/>
      <c r="ET1198" s="5"/>
      <c r="EU1198" s="5"/>
      <c r="EV1198" s="5"/>
      <c r="EW1198" s="5"/>
      <c r="EX1198" s="5"/>
      <c r="EY1198" s="5"/>
      <c r="EZ1198" s="5"/>
      <c r="FA1198" s="5"/>
      <c r="FB1198" s="5"/>
      <c r="FC1198" s="5"/>
      <c r="FD1198" s="5"/>
      <c r="FE1198" s="5"/>
      <c r="FF1198" s="5"/>
      <c r="FG1198" s="5"/>
      <c r="FH1198" s="5"/>
      <c r="FI1198" s="5"/>
      <c r="FJ1198" s="5"/>
      <c r="FK1198" s="5"/>
      <c r="FL1198" s="5"/>
      <c r="FM1198" s="5"/>
      <c r="FN1198" s="5"/>
      <c r="FO1198" s="5"/>
      <c r="FP1198" s="5"/>
      <c r="FQ1198" s="5"/>
      <c r="FR1198" s="5"/>
      <c r="FS1198" s="5"/>
      <c r="FT1198" s="5"/>
      <c r="FU1198" s="5"/>
      <c r="FV1198" s="5"/>
      <c r="FW1198" s="5"/>
      <c r="FX1198" s="5"/>
      <c r="FY1198" s="5"/>
      <c r="FZ1198" s="5"/>
      <c r="GA1198" s="5"/>
      <c r="GB1198" s="5"/>
      <c r="GC1198" s="5"/>
      <c r="GD1198" s="5"/>
      <c r="GE1198" s="5"/>
      <c r="GF1198" s="5"/>
      <c r="GG1198" s="5"/>
    </row>
    <row r="1199" spans="1:189" ht="12.75" x14ac:dyDescent="0.15">
      <c r="A1199" s="127">
        <f t="shared" si="359"/>
        <v>44311</v>
      </c>
      <c r="B1199" s="145" t="str">
        <f t="shared" ca="1" si="361"/>
        <v>n.d</v>
      </c>
      <c r="C1199" s="128">
        <f t="shared" si="362"/>
        <v>0</v>
      </c>
      <c r="D1199" s="129">
        <f ca="1">IF(A1199&lt;$B$1,VLOOKUP(A1199,[1]DI!$A$4:$B$15000,2),0)</f>
        <v>0</v>
      </c>
      <c r="E1199" s="128">
        <f t="shared" ca="1" si="363"/>
        <v>1</v>
      </c>
      <c r="F1199" s="128">
        <f ca="1">(TRUNC(PRODUCT($E$12:$E1198),16))</f>
        <v>1.1269154332837501</v>
      </c>
      <c r="G1199" s="128">
        <f t="shared" ca="1" si="364"/>
        <v>1.1269154332837501</v>
      </c>
      <c r="H1199" s="128">
        <f t="shared" ca="1" si="365"/>
        <v>1</v>
      </c>
      <c r="I1199" s="129">
        <f t="shared" si="360"/>
        <v>0.02</v>
      </c>
      <c r="J1199" s="136">
        <f t="shared" si="366"/>
        <v>44214</v>
      </c>
      <c r="K1199" s="130">
        <f t="shared" si="367"/>
        <v>65</v>
      </c>
      <c r="L1199" s="131">
        <f t="shared" si="368"/>
        <v>66</v>
      </c>
      <c r="M1199" s="132">
        <f t="shared" si="369"/>
        <v>1.005199875</v>
      </c>
      <c r="N1199" s="132">
        <f t="shared" ca="1" si="370"/>
        <v>1.005199875</v>
      </c>
      <c r="O1199" s="131">
        <f t="shared" si="371"/>
        <v>0</v>
      </c>
      <c r="P1199" s="17">
        <f t="shared" ca="1" si="372"/>
        <v>0</v>
      </c>
      <c r="Q1199" s="133">
        <f t="shared" si="373"/>
        <v>0</v>
      </c>
      <c r="R1199" s="134" t="str">
        <f t="shared" si="374"/>
        <v>J=</v>
      </c>
      <c r="S1199" s="136">
        <f t="shared" si="375"/>
        <v>44396</v>
      </c>
      <c r="T1199" s="135">
        <f t="shared" si="376"/>
        <v>0</v>
      </c>
      <c r="U1199" s="12"/>
      <c r="V1199" s="11"/>
      <c r="W1199" s="11"/>
      <c r="X1199" s="12"/>
      <c r="Y1199" s="5"/>
      <c r="Z1199" s="11"/>
      <c r="AA1199" s="12"/>
      <c r="AB1199" s="12"/>
      <c r="AC1199" s="12"/>
      <c r="AD1199" s="11"/>
      <c r="AE1199" s="13"/>
      <c r="AF1199" s="11"/>
      <c r="AG1199" s="11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5"/>
      <c r="DK1199" s="5"/>
      <c r="DL1199" s="5"/>
      <c r="DM1199" s="5"/>
      <c r="DN1199" s="5"/>
      <c r="DO1199" s="5"/>
      <c r="DP1199" s="5"/>
      <c r="DQ1199" s="5"/>
      <c r="DR1199" s="5"/>
      <c r="DS1199" s="5"/>
      <c r="DT1199" s="5"/>
      <c r="DU1199" s="5"/>
      <c r="DV1199" s="5"/>
      <c r="DW1199" s="5"/>
      <c r="DX1199" s="5"/>
      <c r="DY1199" s="5"/>
      <c r="DZ1199" s="5"/>
      <c r="EA1199" s="5"/>
      <c r="EB1199" s="5"/>
      <c r="EC1199" s="5"/>
      <c r="ED1199" s="5"/>
      <c r="EE1199" s="5"/>
      <c r="EF1199" s="5"/>
      <c r="EG1199" s="5"/>
      <c r="EH1199" s="5"/>
      <c r="EI1199" s="5"/>
      <c r="EJ1199" s="5"/>
      <c r="EK1199" s="5"/>
      <c r="EL1199" s="5"/>
      <c r="EM1199" s="5"/>
      <c r="EN1199" s="5"/>
      <c r="EO1199" s="5"/>
      <c r="EP1199" s="5"/>
      <c r="EQ1199" s="5"/>
      <c r="ER1199" s="5"/>
      <c r="ES1199" s="5"/>
      <c r="ET1199" s="5"/>
      <c r="EU1199" s="5"/>
      <c r="EV1199" s="5"/>
      <c r="EW1199" s="5"/>
      <c r="EX1199" s="5"/>
      <c r="EY1199" s="5"/>
      <c r="EZ1199" s="5"/>
      <c r="FA1199" s="5"/>
      <c r="FB1199" s="5"/>
      <c r="FC1199" s="5"/>
      <c r="FD1199" s="5"/>
      <c r="FE1199" s="5"/>
      <c r="FF1199" s="5"/>
      <c r="FG1199" s="5"/>
      <c r="FH1199" s="5"/>
      <c r="FI1199" s="5"/>
      <c r="FJ1199" s="5"/>
      <c r="FK1199" s="5"/>
      <c r="FL1199" s="5"/>
      <c r="FM1199" s="5"/>
      <c r="FN1199" s="5"/>
      <c r="FO1199" s="5"/>
      <c r="FP1199" s="5"/>
      <c r="FQ1199" s="5"/>
      <c r="FR1199" s="5"/>
      <c r="FS1199" s="5"/>
      <c r="FT1199" s="5"/>
      <c r="FU1199" s="5"/>
      <c r="FV1199" s="5"/>
      <c r="FW1199" s="5"/>
      <c r="FX1199" s="5"/>
      <c r="FY1199" s="5"/>
      <c r="FZ1199" s="5"/>
      <c r="GA1199" s="5"/>
      <c r="GB1199" s="5"/>
      <c r="GC1199" s="5"/>
      <c r="GD1199" s="5"/>
      <c r="GE1199" s="5"/>
      <c r="GF1199" s="5"/>
      <c r="GG1199" s="5"/>
    </row>
    <row r="1200" spans="1:189" ht="12.75" x14ac:dyDescent="0.15">
      <c r="A1200" s="127">
        <f t="shared" si="359"/>
        <v>44312</v>
      </c>
      <c r="B1200" s="145" t="str">
        <f t="shared" ca="1" si="361"/>
        <v>n.d</v>
      </c>
      <c r="C1200" s="128">
        <f t="shared" si="362"/>
        <v>0</v>
      </c>
      <c r="D1200" s="129">
        <f ca="1">IF(A1200&lt;$B$1,VLOOKUP(A1200,[1]DI!$A$4:$B$15000,2),0)</f>
        <v>0</v>
      </c>
      <c r="E1200" s="128">
        <f t="shared" ca="1" si="363"/>
        <v>1</v>
      </c>
      <c r="F1200" s="128">
        <f ca="1">(TRUNC(PRODUCT($E$12:$E1199),16))</f>
        <v>1.1269154332837501</v>
      </c>
      <c r="G1200" s="128">
        <f t="shared" ca="1" si="364"/>
        <v>1.1269154332837501</v>
      </c>
      <c r="H1200" s="128">
        <f t="shared" ca="1" si="365"/>
        <v>1</v>
      </c>
      <c r="I1200" s="129">
        <f t="shared" si="360"/>
        <v>0.02</v>
      </c>
      <c r="J1200" s="136">
        <f t="shared" si="366"/>
        <v>44214</v>
      </c>
      <c r="K1200" s="130">
        <f t="shared" si="367"/>
        <v>66</v>
      </c>
      <c r="L1200" s="131">
        <f t="shared" si="368"/>
        <v>66</v>
      </c>
      <c r="M1200" s="132">
        <f t="shared" si="369"/>
        <v>1.005199875</v>
      </c>
      <c r="N1200" s="132">
        <f t="shared" ca="1" si="370"/>
        <v>1.005199875</v>
      </c>
      <c r="O1200" s="131">
        <f t="shared" si="371"/>
        <v>0</v>
      </c>
      <c r="P1200" s="17">
        <f t="shared" ca="1" si="372"/>
        <v>0</v>
      </c>
      <c r="Q1200" s="133">
        <f t="shared" si="373"/>
        <v>0</v>
      </c>
      <c r="R1200" s="134" t="str">
        <f t="shared" si="374"/>
        <v>J=</v>
      </c>
      <c r="S1200" s="136">
        <f t="shared" si="375"/>
        <v>44396</v>
      </c>
      <c r="T1200" s="135">
        <f t="shared" si="376"/>
        <v>0</v>
      </c>
      <c r="U1200" s="12"/>
      <c r="V1200" s="11"/>
      <c r="W1200" s="11"/>
      <c r="X1200" s="12"/>
      <c r="Y1200" s="5"/>
      <c r="Z1200" s="11"/>
      <c r="AA1200" s="12"/>
      <c r="AB1200" s="12"/>
      <c r="AC1200" s="12"/>
      <c r="AD1200" s="11"/>
      <c r="AE1200" s="13"/>
      <c r="AF1200" s="11"/>
      <c r="AG1200" s="11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5"/>
      <c r="DK1200" s="5"/>
      <c r="DL1200" s="5"/>
      <c r="DM1200" s="5"/>
      <c r="DN1200" s="5"/>
      <c r="DO1200" s="5"/>
      <c r="DP1200" s="5"/>
      <c r="DQ1200" s="5"/>
      <c r="DR1200" s="5"/>
      <c r="DS1200" s="5"/>
      <c r="DT1200" s="5"/>
      <c r="DU1200" s="5"/>
      <c r="DV1200" s="5"/>
      <c r="DW1200" s="5"/>
      <c r="DX1200" s="5"/>
      <c r="DY1200" s="5"/>
      <c r="DZ1200" s="5"/>
      <c r="EA1200" s="5"/>
      <c r="EB1200" s="5"/>
      <c r="EC1200" s="5"/>
      <c r="ED1200" s="5"/>
      <c r="EE1200" s="5"/>
      <c r="EF1200" s="5"/>
      <c r="EG1200" s="5"/>
      <c r="EH1200" s="5"/>
      <c r="EI1200" s="5"/>
      <c r="EJ1200" s="5"/>
      <c r="EK1200" s="5"/>
      <c r="EL1200" s="5"/>
      <c r="EM1200" s="5"/>
      <c r="EN1200" s="5"/>
      <c r="EO1200" s="5"/>
      <c r="EP1200" s="5"/>
      <c r="EQ1200" s="5"/>
      <c r="ER1200" s="5"/>
      <c r="ES1200" s="5"/>
      <c r="ET1200" s="5"/>
      <c r="EU1200" s="5"/>
      <c r="EV1200" s="5"/>
      <c r="EW1200" s="5"/>
      <c r="EX1200" s="5"/>
      <c r="EY1200" s="5"/>
      <c r="EZ1200" s="5"/>
      <c r="FA1200" s="5"/>
      <c r="FB1200" s="5"/>
      <c r="FC1200" s="5"/>
      <c r="FD1200" s="5"/>
      <c r="FE1200" s="5"/>
      <c r="FF1200" s="5"/>
      <c r="FG1200" s="5"/>
      <c r="FH1200" s="5"/>
      <c r="FI1200" s="5"/>
      <c r="FJ1200" s="5"/>
      <c r="FK1200" s="5"/>
      <c r="FL1200" s="5"/>
      <c r="FM1200" s="5"/>
      <c r="FN1200" s="5"/>
      <c r="FO1200" s="5"/>
      <c r="FP1200" s="5"/>
      <c r="FQ1200" s="5"/>
      <c r="FR1200" s="5"/>
      <c r="FS1200" s="5"/>
      <c r="FT1200" s="5"/>
      <c r="FU1200" s="5"/>
      <c r="FV1200" s="5"/>
      <c r="FW1200" s="5"/>
      <c r="FX1200" s="5"/>
      <c r="FY1200" s="5"/>
      <c r="FZ1200" s="5"/>
      <c r="GA1200" s="5"/>
      <c r="GB1200" s="5"/>
      <c r="GC1200" s="5"/>
      <c r="GD1200" s="5"/>
      <c r="GE1200" s="5"/>
      <c r="GF1200" s="5"/>
      <c r="GG1200" s="5"/>
    </row>
    <row r="1201" spans="1:189" ht="12.75" x14ac:dyDescent="0.15">
      <c r="A1201" s="127">
        <f t="shared" si="359"/>
        <v>44313</v>
      </c>
      <c r="B1201" s="145" t="str">
        <f t="shared" ca="1" si="361"/>
        <v>n.d</v>
      </c>
      <c r="C1201" s="128">
        <f t="shared" si="362"/>
        <v>0</v>
      </c>
      <c r="D1201" s="129">
        <f ca="1">IF(A1201&lt;$B$1,VLOOKUP(A1201,[1]DI!$A$4:$B$15000,2),0)</f>
        <v>0</v>
      </c>
      <c r="E1201" s="128">
        <f t="shared" ca="1" si="363"/>
        <v>1</v>
      </c>
      <c r="F1201" s="128">
        <f ca="1">(TRUNC(PRODUCT($E$12:$E1200),16))</f>
        <v>1.1269154332837501</v>
      </c>
      <c r="G1201" s="128">
        <f t="shared" ca="1" si="364"/>
        <v>1.1269154332837501</v>
      </c>
      <c r="H1201" s="128">
        <f t="shared" ca="1" si="365"/>
        <v>1</v>
      </c>
      <c r="I1201" s="129">
        <f t="shared" si="360"/>
        <v>0.02</v>
      </c>
      <c r="J1201" s="136">
        <f t="shared" si="366"/>
        <v>44214</v>
      </c>
      <c r="K1201" s="130">
        <f t="shared" si="367"/>
        <v>67</v>
      </c>
      <c r="L1201" s="131">
        <f t="shared" si="368"/>
        <v>67</v>
      </c>
      <c r="M1201" s="132">
        <f t="shared" si="369"/>
        <v>1.0052788690000001</v>
      </c>
      <c r="N1201" s="132">
        <f t="shared" ca="1" si="370"/>
        <v>1.0052788690000001</v>
      </c>
      <c r="O1201" s="131">
        <f t="shared" si="371"/>
        <v>0</v>
      </c>
      <c r="P1201" s="17">
        <f t="shared" ca="1" si="372"/>
        <v>0</v>
      </c>
      <c r="Q1201" s="133">
        <f t="shared" si="373"/>
        <v>0</v>
      </c>
      <c r="R1201" s="134" t="str">
        <f t="shared" si="374"/>
        <v>J=</v>
      </c>
      <c r="S1201" s="136">
        <f t="shared" si="375"/>
        <v>44396</v>
      </c>
      <c r="T1201" s="135">
        <f t="shared" si="376"/>
        <v>0</v>
      </c>
      <c r="U1201" s="12"/>
      <c r="V1201" s="11"/>
      <c r="W1201" s="11"/>
      <c r="X1201" s="12"/>
      <c r="Y1201" s="5"/>
      <c r="Z1201" s="11"/>
      <c r="AA1201" s="12"/>
      <c r="AB1201" s="12"/>
      <c r="AC1201" s="12"/>
      <c r="AD1201" s="11"/>
      <c r="AE1201" s="13"/>
      <c r="AF1201" s="11"/>
      <c r="AG1201" s="11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5"/>
      <c r="DK1201" s="5"/>
      <c r="DL1201" s="5"/>
      <c r="DM1201" s="5"/>
      <c r="DN1201" s="5"/>
      <c r="DO1201" s="5"/>
      <c r="DP1201" s="5"/>
      <c r="DQ1201" s="5"/>
      <c r="DR1201" s="5"/>
      <c r="DS1201" s="5"/>
      <c r="DT1201" s="5"/>
      <c r="DU1201" s="5"/>
      <c r="DV1201" s="5"/>
      <c r="DW1201" s="5"/>
      <c r="DX1201" s="5"/>
      <c r="DY1201" s="5"/>
      <c r="DZ1201" s="5"/>
      <c r="EA1201" s="5"/>
      <c r="EB1201" s="5"/>
      <c r="EC1201" s="5"/>
      <c r="ED1201" s="5"/>
      <c r="EE1201" s="5"/>
      <c r="EF1201" s="5"/>
      <c r="EG1201" s="5"/>
      <c r="EH1201" s="5"/>
      <c r="EI1201" s="5"/>
      <c r="EJ1201" s="5"/>
      <c r="EK1201" s="5"/>
      <c r="EL1201" s="5"/>
      <c r="EM1201" s="5"/>
      <c r="EN1201" s="5"/>
      <c r="EO1201" s="5"/>
      <c r="EP1201" s="5"/>
      <c r="EQ1201" s="5"/>
      <c r="ER1201" s="5"/>
      <c r="ES1201" s="5"/>
      <c r="ET1201" s="5"/>
      <c r="EU1201" s="5"/>
      <c r="EV1201" s="5"/>
      <c r="EW1201" s="5"/>
      <c r="EX1201" s="5"/>
      <c r="EY1201" s="5"/>
      <c r="EZ1201" s="5"/>
      <c r="FA1201" s="5"/>
      <c r="FB1201" s="5"/>
      <c r="FC1201" s="5"/>
      <c r="FD1201" s="5"/>
      <c r="FE1201" s="5"/>
      <c r="FF1201" s="5"/>
      <c r="FG1201" s="5"/>
      <c r="FH1201" s="5"/>
      <c r="FI1201" s="5"/>
      <c r="FJ1201" s="5"/>
      <c r="FK1201" s="5"/>
      <c r="FL1201" s="5"/>
      <c r="FM1201" s="5"/>
      <c r="FN1201" s="5"/>
      <c r="FO1201" s="5"/>
      <c r="FP1201" s="5"/>
      <c r="FQ1201" s="5"/>
      <c r="FR1201" s="5"/>
      <c r="FS1201" s="5"/>
      <c r="FT1201" s="5"/>
      <c r="FU1201" s="5"/>
      <c r="FV1201" s="5"/>
      <c r="FW1201" s="5"/>
      <c r="FX1201" s="5"/>
      <c r="FY1201" s="5"/>
      <c r="FZ1201" s="5"/>
      <c r="GA1201" s="5"/>
      <c r="GB1201" s="5"/>
      <c r="GC1201" s="5"/>
      <c r="GD1201" s="5"/>
      <c r="GE1201" s="5"/>
      <c r="GF1201" s="5"/>
      <c r="GG1201" s="5"/>
    </row>
    <row r="1202" spans="1:189" ht="12.75" x14ac:dyDescent="0.15">
      <c r="A1202" s="127">
        <f t="shared" si="359"/>
        <v>44314</v>
      </c>
      <c r="B1202" s="145" t="str">
        <f t="shared" ca="1" si="361"/>
        <v>n.d</v>
      </c>
      <c r="C1202" s="128">
        <f t="shared" si="362"/>
        <v>0</v>
      </c>
      <c r="D1202" s="129">
        <f ca="1">IF(A1202&lt;$B$1,VLOOKUP(A1202,[1]DI!$A$4:$B$15000,2),0)</f>
        <v>0</v>
      </c>
      <c r="E1202" s="128">
        <f t="shared" ca="1" si="363"/>
        <v>1</v>
      </c>
      <c r="F1202" s="128">
        <f ca="1">(TRUNC(PRODUCT($E$12:$E1201),16))</f>
        <v>1.1269154332837501</v>
      </c>
      <c r="G1202" s="128">
        <f t="shared" ca="1" si="364"/>
        <v>1.1269154332837501</v>
      </c>
      <c r="H1202" s="128">
        <f t="shared" ca="1" si="365"/>
        <v>1</v>
      </c>
      <c r="I1202" s="129">
        <f t="shared" si="360"/>
        <v>0.02</v>
      </c>
      <c r="J1202" s="136">
        <f t="shared" si="366"/>
        <v>44214</v>
      </c>
      <c r="K1202" s="130">
        <f t="shared" si="367"/>
        <v>68</v>
      </c>
      <c r="L1202" s="131">
        <f t="shared" si="368"/>
        <v>68</v>
      </c>
      <c r="M1202" s="132">
        <f t="shared" si="369"/>
        <v>1.0053578679999999</v>
      </c>
      <c r="N1202" s="132">
        <f t="shared" ca="1" si="370"/>
        <v>1.0053578679999999</v>
      </c>
      <c r="O1202" s="131">
        <f t="shared" si="371"/>
        <v>0</v>
      </c>
      <c r="P1202" s="17">
        <f t="shared" ca="1" si="372"/>
        <v>0</v>
      </c>
      <c r="Q1202" s="133">
        <f t="shared" si="373"/>
        <v>0</v>
      </c>
      <c r="R1202" s="134" t="str">
        <f t="shared" si="374"/>
        <v>J=</v>
      </c>
      <c r="S1202" s="136">
        <f t="shared" si="375"/>
        <v>44396</v>
      </c>
      <c r="T1202" s="135">
        <f t="shared" si="376"/>
        <v>0</v>
      </c>
      <c r="U1202" s="12"/>
      <c r="V1202" s="11"/>
      <c r="W1202" s="11"/>
      <c r="X1202" s="12"/>
      <c r="Y1202" s="5"/>
      <c r="Z1202" s="11"/>
      <c r="AA1202" s="12"/>
      <c r="AB1202" s="12"/>
      <c r="AC1202" s="12"/>
      <c r="AD1202" s="11"/>
      <c r="AE1202" s="13"/>
      <c r="AF1202" s="11"/>
      <c r="AG1202" s="11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5"/>
      <c r="DK1202" s="5"/>
      <c r="DL1202" s="5"/>
      <c r="DM1202" s="5"/>
      <c r="DN1202" s="5"/>
      <c r="DO1202" s="5"/>
      <c r="DP1202" s="5"/>
      <c r="DQ1202" s="5"/>
      <c r="DR1202" s="5"/>
      <c r="DS1202" s="5"/>
      <c r="DT1202" s="5"/>
      <c r="DU1202" s="5"/>
      <c r="DV1202" s="5"/>
      <c r="DW1202" s="5"/>
      <c r="DX1202" s="5"/>
      <c r="DY1202" s="5"/>
      <c r="DZ1202" s="5"/>
      <c r="EA1202" s="5"/>
      <c r="EB1202" s="5"/>
      <c r="EC1202" s="5"/>
      <c r="ED1202" s="5"/>
      <c r="EE1202" s="5"/>
      <c r="EF1202" s="5"/>
      <c r="EG1202" s="5"/>
      <c r="EH1202" s="5"/>
      <c r="EI1202" s="5"/>
      <c r="EJ1202" s="5"/>
      <c r="EK1202" s="5"/>
      <c r="EL1202" s="5"/>
      <c r="EM1202" s="5"/>
      <c r="EN1202" s="5"/>
      <c r="EO1202" s="5"/>
      <c r="EP1202" s="5"/>
      <c r="EQ1202" s="5"/>
      <c r="ER1202" s="5"/>
      <c r="ES1202" s="5"/>
      <c r="ET1202" s="5"/>
      <c r="EU1202" s="5"/>
      <c r="EV1202" s="5"/>
      <c r="EW1202" s="5"/>
      <c r="EX1202" s="5"/>
      <c r="EY1202" s="5"/>
      <c r="EZ1202" s="5"/>
      <c r="FA1202" s="5"/>
      <c r="FB1202" s="5"/>
      <c r="FC1202" s="5"/>
      <c r="FD1202" s="5"/>
      <c r="FE1202" s="5"/>
      <c r="FF1202" s="5"/>
      <c r="FG1202" s="5"/>
      <c r="FH1202" s="5"/>
      <c r="FI1202" s="5"/>
      <c r="FJ1202" s="5"/>
      <c r="FK1202" s="5"/>
      <c r="FL1202" s="5"/>
      <c r="FM1202" s="5"/>
      <c r="FN1202" s="5"/>
      <c r="FO1202" s="5"/>
      <c r="FP1202" s="5"/>
      <c r="FQ1202" s="5"/>
      <c r="FR1202" s="5"/>
      <c r="FS1202" s="5"/>
      <c r="FT1202" s="5"/>
      <c r="FU1202" s="5"/>
      <c r="FV1202" s="5"/>
      <c r="FW1202" s="5"/>
      <c r="FX1202" s="5"/>
      <c r="FY1202" s="5"/>
      <c r="FZ1202" s="5"/>
      <c r="GA1202" s="5"/>
      <c r="GB1202" s="5"/>
      <c r="GC1202" s="5"/>
      <c r="GD1202" s="5"/>
      <c r="GE1202" s="5"/>
      <c r="GF1202" s="5"/>
      <c r="GG1202" s="5"/>
    </row>
    <row r="1203" spans="1:189" ht="12.75" x14ac:dyDescent="0.15">
      <c r="A1203" s="127">
        <f t="shared" si="359"/>
        <v>44315</v>
      </c>
      <c r="B1203" s="145" t="str">
        <f t="shared" ca="1" si="361"/>
        <v>n.d</v>
      </c>
      <c r="C1203" s="128">
        <f t="shared" si="362"/>
        <v>0</v>
      </c>
      <c r="D1203" s="129">
        <f ca="1">IF(A1203&lt;$B$1,VLOOKUP(A1203,[1]DI!$A$4:$B$15000,2),0)</f>
        <v>0</v>
      </c>
      <c r="E1203" s="128">
        <f t="shared" ca="1" si="363"/>
        <v>1</v>
      </c>
      <c r="F1203" s="128">
        <f ca="1">(TRUNC(PRODUCT($E$12:$E1202),16))</f>
        <v>1.1269154332837501</v>
      </c>
      <c r="G1203" s="128">
        <f t="shared" ca="1" si="364"/>
        <v>1.1269154332837501</v>
      </c>
      <c r="H1203" s="128">
        <f t="shared" ca="1" si="365"/>
        <v>1</v>
      </c>
      <c r="I1203" s="129">
        <f t="shared" si="360"/>
        <v>0.02</v>
      </c>
      <c r="J1203" s="136">
        <f t="shared" si="366"/>
        <v>44214</v>
      </c>
      <c r="K1203" s="130">
        <f t="shared" si="367"/>
        <v>69</v>
      </c>
      <c r="L1203" s="131">
        <f t="shared" si="368"/>
        <v>69</v>
      </c>
      <c r="M1203" s="132">
        <f t="shared" si="369"/>
        <v>1.0054368739999999</v>
      </c>
      <c r="N1203" s="132">
        <f t="shared" ca="1" si="370"/>
        <v>1.0054368739999999</v>
      </c>
      <c r="O1203" s="131">
        <f t="shared" si="371"/>
        <v>0</v>
      </c>
      <c r="P1203" s="17">
        <f t="shared" ca="1" si="372"/>
        <v>0</v>
      </c>
      <c r="Q1203" s="133">
        <f t="shared" si="373"/>
        <v>0</v>
      </c>
      <c r="R1203" s="134" t="str">
        <f t="shared" si="374"/>
        <v>J=</v>
      </c>
      <c r="S1203" s="136">
        <f t="shared" si="375"/>
        <v>44396</v>
      </c>
      <c r="T1203" s="135">
        <f t="shared" si="376"/>
        <v>0</v>
      </c>
      <c r="U1203" s="12"/>
      <c r="V1203" s="11"/>
      <c r="W1203" s="11"/>
      <c r="X1203" s="12"/>
      <c r="Y1203" s="5"/>
      <c r="Z1203" s="11"/>
      <c r="AA1203" s="12"/>
      <c r="AB1203" s="12"/>
      <c r="AC1203" s="12"/>
      <c r="AD1203" s="11"/>
      <c r="AE1203" s="13"/>
      <c r="AF1203" s="11"/>
      <c r="AG1203" s="11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5"/>
      <c r="DK1203" s="5"/>
      <c r="DL1203" s="5"/>
      <c r="DM1203" s="5"/>
      <c r="DN1203" s="5"/>
      <c r="DO1203" s="5"/>
      <c r="DP1203" s="5"/>
      <c r="DQ1203" s="5"/>
      <c r="DR1203" s="5"/>
      <c r="DS1203" s="5"/>
      <c r="DT1203" s="5"/>
      <c r="DU1203" s="5"/>
      <c r="DV1203" s="5"/>
      <c r="DW1203" s="5"/>
      <c r="DX1203" s="5"/>
      <c r="DY1203" s="5"/>
      <c r="DZ1203" s="5"/>
      <c r="EA1203" s="5"/>
      <c r="EB1203" s="5"/>
      <c r="EC1203" s="5"/>
      <c r="ED1203" s="5"/>
      <c r="EE1203" s="5"/>
      <c r="EF1203" s="5"/>
      <c r="EG1203" s="5"/>
      <c r="EH1203" s="5"/>
      <c r="EI1203" s="5"/>
      <c r="EJ1203" s="5"/>
      <c r="EK1203" s="5"/>
      <c r="EL1203" s="5"/>
      <c r="EM1203" s="5"/>
      <c r="EN1203" s="5"/>
      <c r="EO1203" s="5"/>
      <c r="EP1203" s="5"/>
      <c r="EQ1203" s="5"/>
      <c r="ER1203" s="5"/>
      <c r="ES1203" s="5"/>
      <c r="ET1203" s="5"/>
      <c r="EU1203" s="5"/>
      <c r="EV1203" s="5"/>
      <c r="EW1203" s="5"/>
      <c r="EX1203" s="5"/>
      <c r="EY1203" s="5"/>
      <c r="EZ1203" s="5"/>
      <c r="FA1203" s="5"/>
      <c r="FB1203" s="5"/>
      <c r="FC1203" s="5"/>
      <c r="FD1203" s="5"/>
      <c r="FE1203" s="5"/>
      <c r="FF1203" s="5"/>
      <c r="FG1203" s="5"/>
      <c r="FH1203" s="5"/>
      <c r="FI1203" s="5"/>
      <c r="FJ1203" s="5"/>
      <c r="FK1203" s="5"/>
      <c r="FL1203" s="5"/>
      <c r="FM1203" s="5"/>
      <c r="FN1203" s="5"/>
      <c r="FO1203" s="5"/>
      <c r="FP1203" s="5"/>
      <c r="FQ1203" s="5"/>
      <c r="FR1203" s="5"/>
      <c r="FS1203" s="5"/>
      <c r="FT1203" s="5"/>
      <c r="FU1203" s="5"/>
      <c r="FV1203" s="5"/>
      <c r="FW1203" s="5"/>
      <c r="FX1203" s="5"/>
      <c r="FY1203" s="5"/>
      <c r="FZ1203" s="5"/>
      <c r="GA1203" s="5"/>
      <c r="GB1203" s="5"/>
      <c r="GC1203" s="5"/>
      <c r="GD1203" s="5"/>
      <c r="GE1203" s="5"/>
      <c r="GF1203" s="5"/>
      <c r="GG1203" s="5"/>
    </row>
    <row r="1204" spans="1:189" ht="12.75" x14ac:dyDescent="0.15">
      <c r="A1204" s="127">
        <f t="shared" si="359"/>
        <v>44316</v>
      </c>
      <c r="B1204" s="145" t="str">
        <f t="shared" ca="1" si="361"/>
        <v>n.d</v>
      </c>
      <c r="C1204" s="128">
        <f t="shared" si="362"/>
        <v>0</v>
      </c>
      <c r="D1204" s="129">
        <f ca="1">IF(A1204&lt;$B$1,VLOOKUP(A1204,[1]DI!$A$4:$B$15000,2),0)</f>
        <v>0</v>
      </c>
      <c r="E1204" s="128">
        <f t="shared" ca="1" si="363"/>
        <v>1</v>
      </c>
      <c r="F1204" s="128">
        <f ca="1">(TRUNC(PRODUCT($E$12:$E1203),16))</f>
        <v>1.1269154332837501</v>
      </c>
      <c r="G1204" s="128">
        <f t="shared" ca="1" si="364"/>
        <v>1.1269154332837501</v>
      </c>
      <c r="H1204" s="128">
        <f t="shared" ca="1" si="365"/>
        <v>1</v>
      </c>
      <c r="I1204" s="129">
        <f t="shared" si="360"/>
        <v>0.02</v>
      </c>
      <c r="J1204" s="136">
        <f t="shared" si="366"/>
        <v>44214</v>
      </c>
      <c r="K1204" s="130">
        <f t="shared" si="367"/>
        <v>70</v>
      </c>
      <c r="L1204" s="131">
        <f t="shared" si="368"/>
        <v>70</v>
      </c>
      <c r="M1204" s="132">
        <f t="shared" si="369"/>
        <v>1.0055158870000001</v>
      </c>
      <c r="N1204" s="132">
        <f t="shared" ca="1" si="370"/>
        <v>1.0055158870000001</v>
      </c>
      <c r="O1204" s="131">
        <f t="shared" si="371"/>
        <v>0</v>
      </c>
      <c r="P1204" s="17">
        <f t="shared" ca="1" si="372"/>
        <v>0</v>
      </c>
      <c r="Q1204" s="133">
        <f t="shared" si="373"/>
        <v>0</v>
      </c>
      <c r="R1204" s="134" t="str">
        <f t="shared" si="374"/>
        <v>J=</v>
      </c>
      <c r="S1204" s="136">
        <f t="shared" si="375"/>
        <v>44396</v>
      </c>
      <c r="T1204" s="135">
        <f t="shared" si="376"/>
        <v>0</v>
      </c>
      <c r="U1204" s="12"/>
      <c r="V1204" s="11"/>
      <c r="W1204" s="11"/>
      <c r="X1204" s="12"/>
      <c r="Y1204" s="5"/>
      <c r="Z1204" s="11"/>
      <c r="AA1204" s="12"/>
      <c r="AB1204" s="12"/>
      <c r="AC1204" s="12"/>
      <c r="AD1204" s="11"/>
      <c r="AE1204" s="13"/>
      <c r="AF1204" s="11"/>
      <c r="AG1204" s="11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5"/>
      <c r="DK1204" s="5"/>
      <c r="DL1204" s="5"/>
      <c r="DM1204" s="5"/>
      <c r="DN1204" s="5"/>
      <c r="DO1204" s="5"/>
      <c r="DP1204" s="5"/>
      <c r="DQ1204" s="5"/>
      <c r="DR1204" s="5"/>
      <c r="DS1204" s="5"/>
      <c r="DT1204" s="5"/>
      <c r="DU1204" s="5"/>
      <c r="DV1204" s="5"/>
      <c r="DW1204" s="5"/>
      <c r="DX1204" s="5"/>
      <c r="DY1204" s="5"/>
      <c r="DZ1204" s="5"/>
      <c r="EA1204" s="5"/>
      <c r="EB1204" s="5"/>
      <c r="EC1204" s="5"/>
      <c r="ED1204" s="5"/>
      <c r="EE1204" s="5"/>
      <c r="EF1204" s="5"/>
      <c r="EG1204" s="5"/>
      <c r="EH1204" s="5"/>
      <c r="EI1204" s="5"/>
      <c r="EJ1204" s="5"/>
      <c r="EK1204" s="5"/>
      <c r="EL1204" s="5"/>
      <c r="EM1204" s="5"/>
      <c r="EN1204" s="5"/>
      <c r="EO1204" s="5"/>
      <c r="EP1204" s="5"/>
      <c r="EQ1204" s="5"/>
      <c r="ER1204" s="5"/>
      <c r="ES1204" s="5"/>
      <c r="ET1204" s="5"/>
      <c r="EU1204" s="5"/>
      <c r="EV1204" s="5"/>
      <c r="EW1204" s="5"/>
      <c r="EX1204" s="5"/>
      <c r="EY1204" s="5"/>
      <c r="EZ1204" s="5"/>
      <c r="FA1204" s="5"/>
      <c r="FB1204" s="5"/>
      <c r="FC1204" s="5"/>
      <c r="FD1204" s="5"/>
      <c r="FE1204" s="5"/>
      <c r="FF1204" s="5"/>
      <c r="FG1204" s="5"/>
      <c r="FH1204" s="5"/>
      <c r="FI1204" s="5"/>
      <c r="FJ1204" s="5"/>
      <c r="FK1204" s="5"/>
      <c r="FL1204" s="5"/>
      <c r="FM1204" s="5"/>
      <c r="FN1204" s="5"/>
      <c r="FO1204" s="5"/>
      <c r="FP1204" s="5"/>
      <c r="FQ1204" s="5"/>
      <c r="FR1204" s="5"/>
      <c r="FS1204" s="5"/>
      <c r="FT1204" s="5"/>
      <c r="FU1204" s="5"/>
      <c r="FV1204" s="5"/>
      <c r="FW1204" s="5"/>
      <c r="FX1204" s="5"/>
      <c r="FY1204" s="5"/>
      <c r="FZ1204" s="5"/>
      <c r="GA1204" s="5"/>
      <c r="GB1204" s="5"/>
      <c r="GC1204" s="5"/>
      <c r="GD1204" s="5"/>
      <c r="GE1204" s="5"/>
      <c r="GF1204" s="5"/>
      <c r="GG1204" s="5"/>
    </row>
    <row r="1205" spans="1:189" ht="12.75" x14ac:dyDescent="0.15">
      <c r="A1205" s="127">
        <f t="shared" si="359"/>
        <v>44317</v>
      </c>
      <c r="B1205" s="145" t="str">
        <f t="shared" ca="1" si="361"/>
        <v>n.d</v>
      </c>
      <c r="C1205" s="128">
        <f t="shared" si="362"/>
        <v>0</v>
      </c>
      <c r="D1205" s="129">
        <f ca="1">IF(A1205&lt;$B$1,VLOOKUP(A1205,[1]DI!$A$4:$B$15000,2),0)</f>
        <v>0</v>
      </c>
      <c r="E1205" s="128">
        <f t="shared" ca="1" si="363"/>
        <v>1</v>
      </c>
      <c r="F1205" s="128">
        <f ca="1">(TRUNC(PRODUCT($E$12:$E1204),16))</f>
        <v>1.1269154332837501</v>
      </c>
      <c r="G1205" s="128">
        <f t="shared" ca="1" si="364"/>
        <v>1.1269154332837501</v>
      </c>
      <c r="H1205" s="128">
        <f t="shared" ca="1" si="365"/>
        <v>1</v>
      </c>
      <c r="I1205" s="129">
        <f t="shared" si="360"/>
        <v>0.02</v>
      </c>
      <c r="J1205" s="136">
        <f t="shared" si="366"/>
        <v>44214</v>
      </c>
      <c r="K1205" s="130">
        <f t="shared" si="367"/>
        <v>70</v>
      </c>
      <c r="L1205" s="131">
        <f t="shared" si="368"/>
        <v>71</v>
      </c>
      <c r="M1205" s="132">
        <f t="shared" si="369"/>
        <v>1.0055949049999999</v>
      </c>
      <c r="N1205" s="132">
        <f t="shared" ca="1" si="370"/>
        <v>1.0055949049999999</v>
      </c>
      <c r="O1205" s="131">
        <f t="shared" si="371"/>
        <v>0</v>
      </c>
      <c r="P1205" s="17">
        <f t="shared" ca="1" si="372"/>
        <v>0</v>
      </c>
      <c r="Q1205" s="133">
        <f t="shared" si="373"/>
        <v>0</v>
      </c>
      <c r="R1205" s="134" t="str">
        <f t="shared" si="374"/>
        <v>J=</v>
      </c>
      <c r="S1205" s="136">
        <f t="shared" si="375"/>
        <v>44396</v>
      </c>
      <c r="T1205" s="135">
        <f t="shared" si="376"/>
        <v>0</v>
      </c>
      <c r="U1205" s="12"/>
      <c r="V1205" s="11"/>
      <c r="W1205" s="11"/>
      <c r="X1205" s="12"/>
      <c r="Y1205" s="5"/>
      <c r="Z1205" s="11"/>
      <c r="AA1205" s="12"/>
      <c r="AB1205" s="12"/>
      <c r="AC1205" s="12"/>
      <c r="AD1205" s="11"/>
      <c r="AE1205" s="13"/>
      <c r="AF1205" s="11"/>
      <c r="AG1205" s="11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5"/>
      <c r="DK1205" s="5"/>
      <c r="DL1205" s="5"/>
      <c r="DM1205" s="5"/>
      <c r="DN1205" s="5"/>
      <c r="DO1205" s="5"/>
      <c r="DP1205" s="5"/>
      <c r="DQ1205" s="5"/>
      <c r="DR1205" s="5"/>
      <c r="DS1205" s="5"/>
      <c r="DT1205" s="5"/>
      <c r="DU1205" s="5"/>
      <c r="DV1205" s="5"/>
      <c r="DW1205" s="5"/>
      <c r="DX1205" s="5"/>
      <c r="DY1205" s="5"/>
      <c r="DZ1205" s="5"/>
      <c r="EA1205" s="5"/>
      <c r="EB1205" s="5"/>
      <c r="EC1205" s="5"/>
      <c r="ED1205" s="5"/>
      <c r="EE1205" s="5"/>
      <c r="EF1205" s="5"/>
      <c r="EG1205" s="5"/>
      <c r="EH1205" s="5"/>
      <c r="EI1205" s="5"/>
      <c r="EJ1205" s="5"/>
      <c r="EK1205" s="5"/>
      <c r="EL1205" s="5"/>
      <c r="EM1205" s="5"/>
      <c r="EN1205" s="5"/>
      <c r="EO1205" s="5"/>
      <c r="EP1205" s="5"/>
      <c r="EQ1205" s="5"/>
      <c r="ER1205" s="5"/>
      <c r="ES1205" s="5"/>
      <c r="ET1205" s="5"/>
      <c r="EU1205" s="5"/>
      <c r="EV1205" s="5"/>
      <c r="EW1205" s="5"/>
      <c r="EX1205" s="5"/>
      <c r="EY1205" s="5"/>
      <c r="EZ1205" s="5"/>
      <c r="FA1205" s="5"/>
      <c r="FB1205" s="5"/>
      <c r="FC1205" s="5"/>
      <c r="FD1205" s="5"/>
      <c r="FE1205" s="5"/>
      <c r="FF1205" s="5"/>
      <c r="FG1205" s="5"/>
      <c r="FH1205" s="5"/>
      <c r="FI1205" s="5"/>
      <c r="FJ1205" s="5"/>
      <c r="FK1205" s="5"/>
      <c r="FL1205" s="5"/>
      <c r="FM1205" s="5"/>
      <c r="FN1205" s="5"/>
      <c r="FO1205" s="5"/>
      <c r="FP1205" s="5"/>
      <c r="FQ1205" s="5"/>
      <c r="FR1205" s="5"/>
      <c r="FS1205" s="5"/>
      <c r="FT1205" s="5"/>
      <c r="FU1205" s="5"/>
      <c r="FV1205" s="5"/>
      <c r="FW1205" s="5"/>
      <c r="FX1205" s="5"/>
      <c r="FY1205" s="5"/>
      <c r="FZ1205" s="5"/>
      <c r="GA1205" s="5"/>
      <c r="GB1205" s="5"/>
      <c r="GC1205" s="5"/>
      <c r="GD1205" s="5"/>
      <c r="GE1205" s="5"/>
      <c r="GF1205" s="5"/>
      <c r="GG1205" s="5"/>
    </row>
    <row r="1206" spans="1:189" ht="12.75" x14ac:dyDescent="0.15">
      <c r="A1206" s="127">
        <f t="shared" si="359"/>
        <v>44318</v>
      </c>
      <c r="B1206" s="145" t="str">
        <f t="shared" ca="1" si="361"/>
        <v>n.d</v>
      </c>
      <c r="C1206" s="128">
        <f t="shared" si="362"/>
        <v>0</v>
      </c>
      <c r="D1206" s="129">
        <f ca="1">IF(A1206&lt;$B$1,VLOOKUP(A1206,[1]DI!$A$4:$B$15000,2),0)</f>
        <v>0</v>
      </c>
      <c r="E1206" s="128">
        <f t="shared" ca="1" si="363"/>
        <v>1</v>
      </c>
      <c r="F1206" s="128">
        <f ca="1">(TRUNC(PRODUCT($E$12:$E1205),16))</f>
        <v>1.1269154332837501</v>
      </c>
      <c r="G1206" s="128">
        <f t="shared" ca="1" si="364"/>
        <v>1.1269154332837501</v>
      </c>
      <c r="H1206" s="128">
        <f t="shared" ca="1" si="365"/>
        <v>1</v>
      </c>
      <c r="I1206" s="129">
        <f t="shared" si="360"/>
        <v>0.02</v>
      </c>
      <c r="J1206" s="136">
        <f t="shared" si="366"/>
        <v>44214</v>
      </c>
      <c r="K1206" s="130">
        <f t="shared" si="367"/>
        <v>70</v>
      </c>
      <c r="L1206" s="131">
        <f t="shared" si="368"/>
        <v>71</v>
      </c>
      <c r="M1206" s="132">
        <f t="shared" si="369"/>
        <v>1.0055949049999999</v>
      </c>
      <c r="N1206" s="132">
        <f t="shared" ca="1" si="370"/>
        <v>1.0055949049999999</v>
      </c>
      <c r="O1206" s="131">
        <f t="shared" si="371"/>
        <v>0</v>
      </c>
      <c r="P1206" s="17">
        <f t="shared" ca="1" si="372"/>
        <v>0</v>
      </c>
      <c r="Q1206" s="133">
        <f t="shared" si="373"/>
        <v>0</v>
      </c>
      <c r="R1206" s="134" t="str">
        <f t="shared" si="374"/>
        <v>J=</v>
      </c>
      <c r="S1206" s="136">
        <f t="shared" si="375"/>
        <v>44396</v>
      </c>
      <c r="T1206" s="135">
        <f t="shared" si="376"/>
        <v>0</v>
      </c>
      <c r="U1206" s="12"/>
      <c r="V1206" s="11"/>
      <c r="W1206" s="11"/>
      <c r="X1206" s="12"/>
      <c r="Y1206" s="5"/>
      <c r="Z1206" s="11"/>
      <c r="AA1206" s="12"/>
      <c r="AB1206" s="12"/>
      <c r="AC1206" s="12"/>
      <c r="AD1206" s="11"/>
      <c r="AE1206" s="13"/>
      <c r="AF1206" s="11"/>
      <c r="AG1206" s="11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5"/>
      <c r="DK1206" s="5"/>
      <c r="DL1206" s="5"/>
      <c r="DM1206" s="5"/>
      <c r="DN1206" s="5"/>
      <c r="DO1206" s="5"/>
      <c r="DP1206" s="5"/>
      <c r="DQ1206" s="5"/>
      <c r="DR1206" s="5"/>
      <c r="DS1206" s="5"/>
      <c r="DT1206" s="5"/>
      <c r="DU1206" s="5"/>
      <c r="DV1206" s="5"/>
      <c r="DW1206" s="5"/>
      <c r="DX1206" s="5"/>
      <c r="DY1206" s="5"/>
      <c r="DZ1206" s="5"/>
      <c r="EA1206" s="5"/>
      <c r="EB1206" s="5"/>
      <c r="EC1206" s="5"/>
      <c r="ED1206" s="5"/>
      <c r="EE1206" s="5"/>
      <c r="EF1206" s="5"/>
      <c r="EG1206" s="5"/>
      <c r="EH1206" s="5"/>
      <c r="EI1206" s="5"/>
      <c r="EJ1206" s="5"/>
      <c r="EK1206" s="5"/>
      <c r="EL1206" s="5"/>
      <c r="EM1206" s="5"/>
      <c r="EN1206" s="5"/>
      <c r="EO1206" s="5"/>
      <c r="EP1206" s="5"/>
      <c r="EQ1206" s="5"/>
      <c r="ER1206" s="5"/>
      <c r="ES1206" s="5"/>
      <c r="ET1206" s="5"/>
      <c r="EU1206" s="5"/>
      <c r="EV1206" s="5"/>
      <c r="EW1206" s="5"/>
      <c r="EX1206" s="5"/>
      <c r="EY1206" s="5"/>
      <c r="EZ1206" s="5"/>
      <c r="FA1206" s="5"/>
      <c r="FB1206" s="5"/>
      <c r="FC1206" s="5"/>
      <c r="FD1206" s="5"/>
      <c r="FE1206" s="5"/>
      <c r="FF1206" s="5"/>
      <c r="FG1206" s="5"/>
      <c r="FH1206" s="5"/>
      <c r="FI1206" s="5"/>
      <c r="FJ1206" s="5"/>
      <c r="FK1206" s="5"/>
      <c r="FL1206" s="5"/>
      <c r="FM1206" s="5"/>
      <c r="FN1206" s="5"/>
      <c r="FO1206" s="5"/>
      <c r="FP1206" s="5"/>
      <c r="FQ1206" s="5"/>
      <c r="FR1206" s="5"/>
      <c r="FS1206" s="5"/>
      <c r="FT1206" s="5"/>
      <c r="FU1206" s="5"/>
      <c r="FV1206" s="5"/>
      <c r="FW1206" s="5"/>
      <c r="FX1206" s="5"/>
      <c r="FY1206" s="5"/>
      <c r="FZ1206" s="5"/>
      <c r="GA1206" s="5"/>
      <c r="GB1206" s="5"/>
      <c r="GC1206" s="5"/>
      <c r="GD1206" s="5"/>
      <c r="GE1206" s="5"/>
      <c r="GF1206" s="5"/>
      <c r="GG1206" s="5"/>
    </row>
    <row r="1207" spans="1:189" ht="12.75" x14ac:dyDescent="0.15">
      <c r="A1207" s="127">
        <f t="shared" si="359"/>
        <v>44319</v>
      </c>
      <c r="B1207" s="145" t="str">
        <f t="shared" ca="1" si="361"/>
        <v>n.d</v>
      </c>
      <c r="C1207" s="128">
        <f t="shared" si="362"/>
        <v>0</v>
      </c>
      <c r="D1207" s="129">
        <f ca="1">IF(A1207&lt;$B$1,VLOOKUP(A1207,[1]DI!$A$4:$B$15000,2),0)</f>
        <v>0</v>
      </c>
      <c r="E1207" s="128">
        <f t="shared" ca="1" si="363"/>
        <v>1</v>
      </c>
      <c r="F1207" s="128">
        <f ca="1">(TRUNC(PRODUCT($E$12:$E1206),16))</f>
        <v>1.1269154332837501</v>
      </c>
      <c r="G1207" s="128">
        <f t="shared" ca="1" si="364"/>
        <v>1.1269154332837501</v>
      </c>
      <c r="H1207" s="128">
        <f t="shared" ca="1" si="365"/>
        <v>1</v>
      </c>
      <c r="I1207" s="129">
        <f t="shared" si="360"/>
        <v>0.02</v>
      </c>
      <c r="J1207" s="136">
        <f t="shared" si="366"/>
        <v>44214</v>
      </c>
      <c r="K1207" s="130">
        <f t="shared" si="367"/>
        <v>71</v>
      </c>
      <c r="L1207" s="131">
        <f t="shared" si="368"/>
        <v>71</v>
      </c>
      <c r="M1207" s="132">
        <f t="shared" si="369"/>
        <v>1.0055949049999999</v>
      </c>
      <c r="N1207" s="132">
        <f t="shared" ca="1" si="370"/>
        <v>1.0055949049999999</v>
      </c>
      <c r="O1207" s="131">
        <f t="shared" si="371"/>
        <v>0</v>
      </c>
      <c r="P1207" s="17">
        <f t="shared" ca="1" si="372"/>
        <v>0</v>
      </c>
      <c r="Q1207" s="133">
        <f t="shared" si="373"/>
        <v>0</v>
      </c>
      <c r="R1207" s="134" t="str">
        <f t="shared" si="374"/>
        <v>J=</v>
      </c>
      <c r="S1207" s="136">
        <f t="shared" si="375"/>
        <v>44396</v>
      </c>
      <c r="T1207" s="135">
        <f t="shared" si="376"/>
        <v>0</v>
      </c>
      <c r="U1207" s="12"/>
      <c r="V1207" s="11"/>
      <c r="W1207" s="11"/>
      <c r="X1207" s="12"/>
      <c r="Y1207" s="5"/>
      <c r="Z1207" s="11"/>
      <c r="AA1207" s="12"/>
      <c r="AB1207" s="12"/>
      <c r="AC1207" s="12"/>
      <c r="AD1207" s="11"/>
      <c r="AE1207" s="13"/>
      <c r="AF1207" s="11"/>
      <c r="AG1207" s="11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5"/>
      <c r="DK1207" s="5"/>
      <c r="DL1207" s="5"/>
      <c r="DM1207" s="5"/>
      <c r="DN1207" s="5"/>
      <c r="DO1207" s="5"/>
      <c r="DP1207" s="5"/>
      <c r="DQ1207" s="5"/>
      <c r="DR1207" s="5"/>
      <c r="DS1207" s="5"/>
      <c r="DT1207" s="5"/>
      <c r="DU1207" s="5"/>
      <c r="DV1207" s="5"/>
      <c r="DW1207" s="5"/>
      <c r="DX1207" s="5"/>
      <c r="DY1207" s="5"/>
      <c r="DZ1207" s="5"/>
      <c r="EA1207" s="5"/>
      <c r="EB1207" s="5"/>
      <c r="EC1207" s="5"/>
      <c r="ED1207" s="5"/>
      <c r="EE1207" s="5"/>
      <c r="EF1207" s="5"/>
      <c r="EG1207" s="5"/>
      <c r="EH1207" s="5"/>
      <c r="EI1207" s="5"/>
      <c r="EJ1207" s="5"/>
      <c r="EK1207" s="5"/>
      <c r="EL1207" s="5"/>
      <c r="EM1207" s="5"/>
      <c r="EN1207" s="5"/>
      <c r="EO1207" s="5"/>
      <c r="EP1207" s="5"/>
      <c r="EQ1207" s="5"/>
      <c r="ER1207" s="5"/>
      <c r="ES1207" s="5"/>
      <c r="ET1207" s="5"/>
      <c r="EU1207" s="5"/>
      <c r="EV1207" s="5"/>
      <c r="EW1207" s="5"/>
      <c r="EX1207" s="5"/>
      <c r="EY1207" s="5"/>
      <c r="EZ1207" s="5"/>
      <c r="FA1207" s="5"/>
      <c r="FB1207" s="5"/>
      <c r="FC1207" s="5"/>
      <c r="FD1207" s="5"/>
      <c r="FE1207" s="5"/>
      <c r="FF1207" s="5"/>
      <c r="FG1207" s="5"/>
      <c r="FH1207" s="5"/>
      <c r="FI1207" s="5"/>
      <c r="FJ1207" s="5"/>
      <c r="FK1207" s="5"/>
      <c r="FL1207" s="5"/>
      <c r="FM1207" s="5"/>
      <c r="FN1207" s="5"/>
      <c r="FO1207" s="5"/>
      <c r="FP1207" s="5"/>
      <c r="FQ1207" s="5"/>
      <c r="FR1207" s="5"/>
      <c r="FS1207" s="5"/>
      <c r="FT1207" s="5"/>
      <c r="FU1207" s="5"/>
      <c r="FV1207" s="5"/>
      <c r="FW1207" s="5"/>
      <c r="FX1207" s="5"/>
      <c r="FY1207" s="5"/>
      <c r="FZ1207" s="5"/>
      <c r="GA1207" s="5"/>
      <c r="GB1207" s="5"/>
      <c r="GC1207" s="5"/>
      <c r="GD1207" s="5"/>
      <c r="GE1207" s="5"/>
      <c r="GF1207" s="5"/>
      <c r="GG1207" s="5"/>
    </row>
    <row r="1208" spans="1:189" ht="12.75" x14ac:dyDescent="0.15">
      <c r="A1208" s="127">
        <f t="shared" si="359"/>
        <v>44320</v>
      </c>
      <c r="B1208" s="145" t="str">
        <f t="shared" ca="1" si="361"/>
        <v>n.d</v>
      </c>
      <c r="C1208" s="128">
        <f t="shared" si="362"/>
        <v>0</v>
      </c>
      <c r="D1208" s="129">
        <f ca="1">IF(A1208&lt;$B$1,VLOOKUP(A1208,[1]DI!$A$4:$B$15000,2),0)</f>
        <v>0</v>
      </c>
      <c r="E1208" s="128">
        <f t="shared" ca="1" si="363"/>
        <v>1</v>
      </c>
      <c r="F1208" s="128">
        <f ca="1">(TRUNC(PRODUCT($E$12:$E1207),16))</f>
        <v>1.1269154332837501</v>
      </c>
      <c r="G1208" s="128">
        <f t="shared" ca="1" si="364"/>
        <v>1.1269154332837501</v>
      </c>
      <c r="H1208" s="128">
        <f t="shared" ca="1" si="365"/>
        <v>1</v>
      </c>
      <c r="I1208" s="129">
        <f t="shared" si="360"/>
        <v>0.02</v>
      </c>
      <c r="J1208" s="136">
        <f t="shared" si="366"/>
        <v>44214</v>
      </c>
      <c r="K1208" s="130">
        <f t="shared" si="367"/>
        <v>72</v>
      </c>
      <c r="L1208" s="131">
        <f t="shared" si="368"/>
        <v>72</v>
      </c>
      <c r="M1208" s="132">
        <f t="shared" si="369"/>
        <v>1.0056739299999999</v>
      </c>
      <c r="N1208" s="132">
        <f t="shared" ca="1" si="370"/>
        <v>1.0056739299999999</v>
      </c>
      <c r="O1208" s="131">
        <f t="shared" si="371"/>
        <v>0</v>
      </c>
      <c r="P1208" s="17">
        <f t="shared" ca="1" si="372"/>
        <v>0</v>
      </c>
      <c r="Q1208" s="133">
        <f t="shared" si="373"/>
        <v>0</v>
      </c>
      <c r="R1208" s="134" t="str">
        <f t="shared" si="374"/>
        <v>J=</v>
      </c>
      <c r="S1208" s="136">
        <f t="shared" si="375"/>
        <v>44396</v>
      </c>
      <c r="T1208" s="135">
        <f t="shared" si="376"/>
        <v>0</v>
      </c>
      <c r="U1208" s="12"/>
      <c r="V1208" s="11"/>
      <c r="W1208" s="11"/>
      <c r="X1208" s="12"/>
      <c r="Y1208" s="5"/>
      <c r="Z1208" s="11"/>
      <c r="AA1208" s="12"/>
      <c r="AB1208" s="12"/>
      <c r="AC1208" s="12"/>
      <c r="AD1208" s="11"/>
      <c r="AE1208" s="13"/>
      <c r="AF1208" s="11"/>
      <c r="AG1208" s="11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5"/>
      <c r="DK1208" s="5"/>
      <c r="DL1208" s="5"/>
      <c r="DM1208" s="5"/>
      <c r="DN1208" s="5"/>
      <c r="DO1208" s="5"/>
      <c r="DP1208" s="5"/>
      <c r="DQ1208" s="5"/>
      <c r="DR1208" s="5"/>
      <c r="DS1208" s="5"/>
      <c r="DT1208" s="5"/>
      <c r="DU1208" s="5"/>
      <c r="DV1208" s="5"/>
      <c r="DW1208" s="5"/>
      <c r="DX1208" s="5"/>
      <c r="DY1208" s="5"/>
      <c r="DZ1208" s="5"/>
      <c r="EA1208" s="5"/>
      <c r="EB1208" s="5"/>
      <c r="EC1208" s="5"/>
      <c r="ED1208" s="5"/>
      <c r="EE1208" s="5"/>
      <c r="EF1208" s="5"/>
      <c r="EG1208" s="5"/>
      <c r="EH1208" s="5"/>
      <c r="EI1208" s="5"/>
      <c r="EJ1208" s="5"/>
      <c r="EK1208" s="5"/>
      <c r="EL1208" s="5"/>
      <c r="EM1208" s="5"/>
      <c r="EN1208" s="5"/>
      <c r="EO1208" s="5"/>
      <c r="EP1208" s="5"/>
      <c r="EQ1208" s="5"/>
      <c r="ER1208" s="5"/>
      <c r="ES1208" s="5"/>
      <c r="ET1208" s="5"/>
      <c r="EU1208" s="5"/>
      <c r="EV1208" s="5"/>
      <c r="EW1208" s="5"/>
      <c r="EX1208" s="5"/>
      <c r="EY1208" s="5"/>
      <c r="EZ1208" s="5"/>
      <c r="FA1208" s="5"/>
      <c r="FB1208" s="5"/>
      <c r="FC1208" s="5"/>
      <c r="FD1208" s="5"/>
      <c r="FE1208" s="5"/>
      <c r="FF1208" s="5"/>
      <c r="FG1208" s="5"/>
      <c r="FH1208" s="5"/>
      <c r="FI1208" s="5"/>
      <c r="FJ1208" s="5"/>
      <c r="FK1208" s="5"/>
      <c r="FL1208" s="5"/>
      <c r="FM1208" s="5"/>
      <c r="FN1208" s="5"/>
      <c r="FO1208" s="5"/>
      <c r="FP1208" s="5"/>
      <c r="FQ1208" s="5"/>
      <c r="FR1208" s="5"/>
      <c r="FS1208" s="5"/>
      <c r="FT1208" s="5"/>
      <c r="FU1208" s="5"/>
      <c r="FV1208" s="5"/>
      <c r="FW1208" s="5"/>
      <c r="FX1208" s="5"/>
      <c r="FY1208" s="5"/>
      <c r="FZ1208" s="5"/>
      <c r="GA1208" s="5"/>
      <c r="GB1208" s="5"/>
      <c r="GC1208" s="5"/>
      <c r="GD1208" s="5"/>
      <c r="GE1208" s="5"/>
      <c r="GF1208" s="5"/>
      <c r="GG1208" s="5"/>
    </row>
    <row r="1209" spans="1:189" ht="12.75" x14ac:dyDescent="0.15">
      <c r="A1209" s="127">
        <f t="shared" si="359"/>
        <v>44321</v>
      </c>
      <c r="B1209" s="145" t="str">
        <f t="shared" ca="1" si="361"/>
        <v>n.d</v>
      </c>
      <c r="C1209" s="128">
        <f t="shared" si="362"/>
        <v>0</v>
      </c>
      <c r="D1209" s="129">
        <f ca="1">IF(A1209&lt;$B$1,VLOOKUP(A1209,[1]DI!$A$4:$B$15000,2),0)</f>
        <v>0</v>
      </c>
      <c r="E1209" s="128">
        <f t="shared" ca="1" si="363"/>
        <v>1</v>
      </c>
      <c r="F1209" s="128">
        <f ca="1">(TRUNC(PRODUCT($E$12:$E1208),16))</f>
        <v>1.1269154332837501</v>
      </c>
      <c r="G1209" s="128">
        <f t="shared" ca="1" si="364"/>
        <v>1.1269154332837501</v>
      </c>
      <c r="H1209" s="128">
        <f t="shared" ca="1" si="365"/>
        <v>1</v>
      </c>
      <c r="I1209" s="129">
        <f t="shared" si="360"/>
        <v>0.02</v>
      </c>
      <c r="J1209" s="136">
        <f t="shared" si="366"/>
        <v>44214</v>
      </c>
      <c r="K1209" s="130">
        <f t="shared" si="367"/>
        <v>73</v>
      </c>
      <c r="L1209" s="131">
        <f t="shared" si="368"/>
        <v>73</v>
      </c>
      <c r="M1209" s="132">
        <f t="shared" si="369"/>
        <v>1.0057529599999999</v>
      </c>
      <c r="N1209" s="132">
        <f t="shared" ca="1" si="370"/>
        <v>1.0057529599999999</v>
      </c>
      <c r="O1209" s="131">
        <f t="shared" si="371"/>
        <v>0</v>
      </c>
      <c r="P1209" s="17">
        <f t="shared" ca="1" si="372"/>
        <v>0</v>
      </c>
      <c r="Q1209" s="133">
        <f t="shared" si="373"/>
        <v>0</v>
      </c>
      <c r="R1209" s="134" t="str">
        <f t="shared" si="374"/>
        <v>J=</v>
      </c>
      <c r="S1209" s="136">
        <f t="shared" si="375"/>
        <v>44396</v>
      </c>
      <c r="T1209" s="135">
        <f t="shared" si="376"/>
        <v>0</v>
      </c>
      <c r="U1209" s="12"/>
      <c r="V1209" s="11"/>
      <c r="W1209" s="11"/>
      <c r="X1209" s="12"/>
      <c r="Y1209" s="5"/>
      <c r="Z1209" s="11"/>
      <c r="AA1209" s="12"/>
      <c r="AB1209" s="12"/>
      <c r="AC1209" s="12"/>
      <c r="AD1209" s="11"/>
      <c r="AE1209" s="13"/>
      <c r="AF1209" s="11"/>
      <c r="AG1209" s="11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5"/>
      <c r="DK1209" s="5"/>
      <c r="DL1209" s="5"/>
      <c r="DM1209" s="5"/>
      <c r="DN1209" s="5"/>
      <c r="DO1209" s="5"/>
      <c r="DP1209" s="5"/>
      <c r="DQ1209" s="5"/>
      <c r="DR1209" s="5"/>
      <c r="DS1209" s="5"/>
      <c r="DT1209" s="5"/>
      <c r="DU1209" s="5"/>
      <c r="DV1209" s="5"/>
      <c r="DW1209" s="5"/>
      <c r="DX1209" s="5"/>
      <c r="DY1209" s="5"/>
      <c r="DZ1209" s="5"/>
      <c r="EA1209" s="5"/>
      <c r="EB1209" s="5"/>
      <c r="EC1209" s="5"/>
      <c r="ED1209" s="5"/>
      <c r="EE1209" s="5"/>
      <c r="EF1209" s="5"/>
      <c r="EG1209" s="5"/>
      <c r="EH1209" s="5"/>
      <c r="EI1209" s="5"/>
      <c r="EJ1209" s="5"/>
      <c r="EK1209" s="5"/>
      <c r="EL1209" s="5"/>
      <c r="EM1209" s="5"/>
      <c r="EN1209" s="5"/>
      <c r="EO1209" s="5"/>
      <c r="EP1209" s="5"/>
      <c r="EQ1209" s="5"/>
      <c r="ER1209" s="5"/>
      <c r="ES1209" s="5"/>
      <c r="ET1209" s="5"/>
      <c r="EU1209" s="5"/>
      <c r="EV1209" s="5"/>
      <c r="EW1209" s="5"/>
      <c r="EX1209" s="5"/>
      <c r="EY1209" s="5"/>
      <c r="EZ1209" s="5"/>
      <c r="FA1209" s="5"/>
      <c r="FB1209" s="5"/>
      <c r="FC1209" s="5"/>
      <c r="FD1209" s="5"/>
      <c r="FE1209" s="5"/>
      <c r="FF1209" s="5"/>
      <c r="FG1209" s="5"/>
      <c r="FH1209" s="5"/>
      <c r="FI1209" s="5"/>
      <c r="FJ1209" s="5"/>
      <c r="FK1209" s="5"/>
      <c r="FL1209" s="5"/>
      <c r="FM1209" s="5"/>
      <c r="FN1209" s="5"/>
      <c r="FO1209" s="5"/>
      <c r="FP1209" s="5"/>
      <c r="FQ1209" s="5"/>
      <c r="FR1209" s="5"/>
      <c r="FS1209" s="5"/>
      <c r="FT1209" s="5"/>
      <c r="FU1209" s="5"/>
      <c r="FV1209" s="5"/>
      <c r="FW1209" s="5"/>
      <c r="FX1209" s="5"/>
      <c r="FY1209" s="5"/>
      <c r="FZ1209" s="5"/>
      <c r="GA1209" s="5"/>
      <c r="GB1209" s="5"/>
      <c r="GC1209" s="5"/>
      <c r="GD1209" s="5"/>
      <c r="GE1209" s="5"/>
      <c r="GF1209" s="5"/>
      <c r="GG1209" s="5"/>
    </row>
    <row r="1210" spans="1:189" ht="12.75" x14ac:dyDescent="0.15">
      <c r="A1210" s="127">
        <f t="shared" si="359"/>
        <v>44322</v>
      </c>
      <c r="B1210" s="145" t="str">
        <f t="shared" ca="1" si="361"/>
        <v>n.d</v>
      </c>
      <c r="C1210" s="128">
        <f t="shared" si="362"/>
        <v>0</v>
      </c>
      <c r="D1210" s="129">
        <f ca="1">IF(A1210&lt;$B$1,VLOOKUP(A1210,[1]DI!$A$4:$B$15000,2),0)</f>
        <v>0</v>
      </c>
      <c r="E1210" s="128">
        <f t="shared" ca="1" si="363"/>
        <v>1</v>
      </c>
      <c r="F1210" s="128">
        <f ca="1">(TRUNC(PRODUCT($E$12:$E1209),16))</f>
        <v>1.1269154332837501</v>
      </c>
      <c r="G1210" s="128">
        <f t="shared" ca="1" si="364"/>
        <v>1.1269154332837501</v>
      </c>
      <c r="H1210" s="128">
        <f t="shared" ca="1" si="365"/>
        <v>1</v>
      </c>
      <c r="I1210" s="129">
        <f t="shared" si="360"/>
        <v>0.02</v>
      </c>
      <c r="J1210" s="136">
        <f t="shared" si="366"/>
        <v>44214</v>
      </c>
      <c r="K1210" s="130">
        <f t="shared" si="367"/>
        <v>74</v>
      </c>
      <c r="L1210" s="131">
        <f t="shared" si="368"/>
        <v>74</v>
      </c>
      <c r="M1210" s="132">
        <f t="shared" si="369"/>
        <v>1.005831997</v>
      </c>
      <c r="N1210" s="132">
        <f t="shared" ca="1" si="370"/>
        <v>1.005831997</v>
      </c>
      <c r="O1210" s="131">
        <f t="shared" si="371"/>
        <v>0</v>
      </c>
      <c r="P1210" s="17">
        <f t="shared" ca="1" si="372"/>
        <v>0</v>
      </c>
      <c r="Q1210" s="133">
        <f t="shared" si="373"/>
        <v>0</v>
      </c>
      <c r="R1210" s="134" t="str">
        <f t="shared" si="374"/>
        <v>J=</v>
      </c>
      <c r="S1210" s="136">
        <f t="shared" si="375"/>
        <v>44396</v>
      </c>
      <c r="T1210" s="135">
        <f t="shared" si="376"/>
        <v>0</v>
      </c>
      <c r="U1210" s="12"/>
      <c r="V1210" s="11"/>
      <c r="W1210" s="11"/>
      <c r="X1210" s="12"/>
      <c r="Y1210" s="5"/>
      <c r="Z1210" s="11"/>
      <c r="AA1210" s="12"/>
      <c r="AB1210" s="12"/>
      <c r="AC1210" s="12"/>
      <c r="AD1210" s="11"/>
      <c r="AE1210" s="13"/>
      <c r="AF1210" s="11"/>
      <c r="AG1210" s="11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5"/>
      <c r="DK1210" s="5"/>
      <c r="DL1210" s="5"/>
      <c r="DM1210" s="5"/>
      <c r="DN1210" s="5"/>
      <c r="DO1210" s="5"/>
      <c r="DP1210" s="5"/>
      <c r="DQ1210" s="5"/>
      <c r="DR1210" s="5"/>
      <c r="DS1210" s="5"/>
      <c r="DT1210" s="5"/>
      <c r="DU1210" s="5"/>
      <c r="DV1210" s="5"/>
      <c r="DW1210" s="5"/>
      <c r="DX1210" s="5"/>
      <c r="DY1210" s="5"/>
      <c r="DZ1210" s="5"/>
      <c r="EA1210" s="5"/>
      <c r="EB1210" s="5"/>
      <c r="EC1210" s="5"/>
      <c r="ED1210" s="5"/>
      <c r="EE1210" s="5"/>
      <c r="EF1210" s="5"/>
      <c r="EG1210" s="5"/>
      <c r="EH1210" s="5"/>
      <c r="EI1210" s="5"/>
      <c r="EJ1210" s="5"/>
      <c r="EK1210" s="5"/>
      <c r="EL1210" s="5"/>
      <c r="EM1210" s="5"/>
      <c r="EN1210" s="5"/>
      <c r="EO1210" s="5"/>
      <c r="EP1210" s="5"/>
      <c r="EQ1210" s="5"/>
      <c r="ER1210" s="5"/>
      <c r="ES1210" s="5"/>
      <c r="ET1210" s="5"/>
      <c r="EU1210" s="5"/>
      <c r="EV1210" s="5"/>
      <c r="EW1210" s="5"/>
      <c r="EX1210" s="5"/>
      <c r="EY1210" s="5"/>
      <c r="EZ1210" s="5"/>
      <c r="FA1210" s="5"/>
      <c r="FB1210" s="5"/>
      <c r="FC1210" s="5"/>
      <c r="FD1210" s="5"/>
      <c r="FE1210" s="5"/>
      <c r="FF1210" s="5"/>
      <c r="FG1210" s="5"/>
      <c r="FH1210" s="5"/>
      <c r="FI1210" s="5"/>
      <c r="FJ1210" s="5"/>
      <c r="FK1210" s="5"/>
      <c r="FL1210" s="5"/>
      <c r="FM1210" s="5"/>
      <c r="FN1210" s="5"/>
      <c r="FO1210" s="5"/>
      <c r="FP1210" s="5"/>
      <c r="FQ1210" s="5"/>
      <c r="FR1210" s="5"/>
      <c r="FS1210" s="5"/>
      <c r="FT1210" s="5"/>
      <c r="FU1210" s="5"/>
      <c r="FV1210" s="5"/>
      <c r="FW1210" s="5"/>
      <c r="FX1210" s="5"/>
      <c r="FY1210" s="5"/>
      <c r="FZ1210" s="5"/>
      <c r="GA1210" s="5"/>
      <c r="GB1210" s="5"/>
      <c r="GC1210" s="5"/>
      <c r="GD1210" s="5"/>
      <c r="GE1210" s="5"/>
      <c r="GF1210" s="5"/>
      <c r="GG1210" s="5"/>
    </row>
    <row r="1211" spans="1:189" ht="12.75" x14ac:dyDescent="0.15">
      <c r="A1211" s="127">
        <f t="shared" si="359"/>
        <v>44323</v>
      </c>
      <c r="B1211" s="145" t="str">
        <f t="shared" ca="1" si="361"/>
        <v>n.d</v>
      </c>
      <c r="C1211" s="128">
        <f t="shared" si="362"/>
        <v>0</v>
      </c>
      <c r="D1211" s="129">
        <f ca="1">IF(A1211&lt;$B$1,VLOOKUP(A1211,[1]DI!$A$4:$B$15000,2),0)</f>
        <v>0</v>
      </c>
      <c r="E1211" s="128">
        <f t="shared" ca="1" si="363"/>
        <v>1</v>
      </c>
      <c r="F1211" s="128">
        <f ca="1">(TRUNC(PRODUCT($E$12:$E1210),16))</f>
        <v>1.1269154332837501</v>
      </c>
      <c r="G1211" s="128">
        <f t="shared" ca="1" si="364"/>
        <v>1.1269154332837501</v>
      </c>
      <c r="H1211" s="128">
        <f t="shared" ca="1" si="365"/>
        <v>1</v>
      </c>
      <c r="I1211" s="129">
        <f t="shared" si="360"/>
        <v>0.02</v>
      </c>
      <c r="J1211" s="136">
        <f t="shared" si="366"/>
        <v>44214</v>
      </c>
      <c r="K1211" s="130">
        <f t="shared" si="367"/>
        <v>75</v>
      </c>
      <c r="L1211" s="131">
        <f t="shared" si="368"/>
        <v>75</v>
      </c>
      <c r="M1211" s="132">
        <f t="shared" si="369"/>
        <v>1.0059110410000001</v>
      </c>
      <c r="N1211" s="132">
        <f t="shared" ca="1" si="370"/>
        <v>1.0059110410000001</v>
      </c>
      <c r="O1211" s="131">
        <f t="shared" si="371"/>
        <v>0</v>
      </c>
      <c r="P1211" s="17">
        <f t="shared" ca="1" si="372"/>
        <v>0</v>
      </c>
      <c r="Q1211" s="133">
        <f t="shared" si="373"/>
        <v>0</v>
      </c>
      <c r="R1211" s="134" t="str">
        <f t="shared" si="374"/>
        <v>J=</v>
      </c>
      <c r="S1211" s="136">
        <f t="shared" si="375"/>
        <v>44396</v>
      </c>
      <c r="T1211" s="135">
        <f t="shared" si="376"/>
        <v>0</v>
      </c>
      <c r="U1211" s="12"/>
      <c r="V1211" s="11"/>
      <c r="W1211" s="11"/>
      <c r="X1211" s="12"/>
      <c r="Y1211" s="5"/>
      <c r="Z1211" s="11"/>
      <c r="AA1211" s="12"/>
      <c r="AB1211" s="12"/>
      <c r="AC1211" s="12"/>
      <c r="AD1211" s="11"/>
      <c r="AE1211" s="13"/>
      <c r="AF1211" s="11"/>
      <c r="AG1211" s="11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5"/>
      <c r="DK1211" s="5"/>
      <c r="DL1211" s="5"/>
      <c r="DM1211" s="5"/>
      <c r="DN1211" s="5"/>
      <c r="DO1211" s="5"/>
      <c r="DP1211" s="5"/>
      <c r="DQ1211" s="5"/>
      <c r="DR1211" s="5"/>
      <c r="DS1211" s="5"/>
      <c r="DT1211" s="5"/>
      <c r="DU1211" s="5"/>
      <c r="DV1211" s="5"/>
      <c r="DW1211" s="5"/>
      <c r="DX1211" s="5"/>
      <c r="DY1211" s="5"/>
      <c r="DZ1211" s="5"/>
      <c r="EA1211" s="5"/>
      <c r="EB1211" s="5"/>
      <c r="EC1211" s="5"/>
      <c r="ED1211" s="5"/>
      <c r="EE1211" s="5"/>
      <c r="EF1211" s="5"/>
      <c r="EG1211" s="5"/>
      <c r="EH1211" s="5"/>
      <c r="EI1211" s="5"/>
      <c r="EJ1211" s="5"/>
      <c r="EK1211" s="5"/>
      <c r="EL1211" s="5"/>
      <c r="EM1211" s="5"/>
      <c r="EN1211" s="5"/>
      <c r="EO1211" s="5"/>
      <c r="EP1211" s="5"/>
      <c r="EQ1211" s="5"/>
      <c r="ER1211" s="5"/>
      <c r="ES1211" s="5"/>
      <c r="ET1211" s="5"/>
      <c r="EU1211" s="5"/>
      <c r="EV1211" s="5"/>
      <c r="EW1211" s="5"/>
      <c r="EX1211" s="5"/>
      <c r="EY1211" s="5"/>
      <c r="EZ1211" s="5"/>
      <c r="FA1211" s="5"/>
      <c r="FB1211" s="5"/>
      <c r="FC1211" s="5"/>
      <c r="FD1211" s="5"/>
      <c r="FE1211" s="5"/>
      <c r="FF1211" s="5"/>
      <c r="FG1211" s="5"/>
      <c r="FH1211" s="5"/>
      <c r="FI1211" s="5"/>
      <c r="FJ1211" s="5"/>
      <c r="FK1211" s="5"/>
      <c r="FL1211" s="5"/>
      <c r="FM1211" s="5"/>
      <c r="FN1211" s="5"/>
      <c r="FO1211" s="5"/>
      <c r="FP1211" s="5"/>
      <c r="FQ1211" s="5"/>
      <c r="FR1211" s="5"/>
      <c r="FS1211" s="5"/>
      <c r="FT1211" s="5"/>
      <c r="FU1211" s="5"/>
      <c r="FV1211" s="5"/>
      <c r="FW1211" s="5"/>
      <c r="FX1211" s="5"/>
      <c r="FY1211" s="5"/>
      <c r="FZ1211" s="5"/>
      <c r="GA1211" s="5"/>
      <c r="GB1211" s="5"/>
      <c r="GC1211" s="5"/>
      <c r="GD1211" s="5"/>
      <c r="GE1211" s="5"/>
      <c r="GF1211" s="5"/>
      <c r="GG1211" s="5"/>
    </row>
    <row r="1212" spans="1:189" ht="12.75" x14ac:dyDescent="0.15">
      <c r="A1212" s="127">
        <f t="shared" si="359"/>
        <v>44324</v>
      </c>
      <c r="B1212" s="145" t="str">
        <f t="shared" ca="1" si="361"/>
        <v>n.d</v>
      </c>
      <c r="C1212" s="128">
        <f t="shared" si="362"/>
        <v>0</v>
      </c>
      <c r="D1212" s="129">
        <f ca="1">IF(A1212&lt;$B$1,VLOOKUP(A1212,[1]DI!$A$4:$B$15000,2),0)</f>
        <v>0</v>
      </c>
      <c r="E1212" s="128">
        <f t="shared" ca="1" si="363"/>
        <v>1</v>
      </c>
      <c r="F1212" s="128">
        <f ca="1">(TRUNC(PRODUCT($E$12:$E1211),16))</f>
        <v>1.1269154332837501</v>
      </c>
      <c r="G1212" s="128">
        <f t="shared" ca="1" si="364"/>
        <v>1.1269154332837501</v>
      </c>
      <c r="H1212" s="128">
        <f t="shared" ca="1" si="365"/>
        <v>1</v>
      </c>
      <c r="I1212" s="129">
        <f t="shared" si="360"/>
        <v>0.02</v>
      </c>
      <c r="J1212" s="136">
        <f t="shared" si="366"/>
        <v>44214</v>
      </c>
      <c r="K1212" s="130">
        <f t="shared" si="367"/>
        <v>75</v>
      </c>
      <c r="L1212" s="131">
        <f t="shared" si="368"/>
        <v>76</v>
      </c>
      <c r="M1212" s="132">
        <f t="shared" si="369"/>
        <v>1.0059900900000001</v>
      </c>
      <c r="N1212" s="132">
        <f t="shared" ca="1" si="370"/>
        <v>1.0059900900000001</v>
      </c>
      <c r="O1212" s="131">
        <f t="shared" si="371"/>
        <v>0</v>
      </c>
      <c r="P1212" s="17">
        <f t="shared" ca="1" si="372"/>
        <v>0</v>
      </c>
      <c r="Q1212" s="133">
        <f t="shared" si="373"/>
        <v>0</v>
      </c>
      <c r="R1212" s="134" t="str">
        <f t="shared" si="374"/>
        <v>J=</v>
      </c>
      <c r="S1212" s="136">
        <f t="shared" si="375"/>
        <v>44396</v>
      </c>
      <c r="T1212" s="135">
        <f t="shared" si="376"/>
        <v>0</v>
      </c>
      <c r="U1212" s="12"/>
      <c r="V1212" s="11"/>
      <c r="W1212" s="11"/>
      <c r="X1212" s="12"/>
      <c r="Y1212" s="5"/>
      <c r="Z1212" s="11"/>
      <c r="AA1212" s="12"/>
      <c r="AB1212" s="12"/>
      <c r="AC1212" s="12"/>
      <c r="AD1212" s="11"/>
      <c r="AE1212" s="13"/>
      <c r="AF1212" s="11"/>
      <c r="AG1212" s="11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5"/>
      <c r="DK1212" s="5"/>
      <c r="DL1212" s="5"/>
      <c r="DM1212" s="5"/>
      <c r="DN1212" s="5"/>
      <c r="DO1212" s="5"/>
      <c r="DP1212" s="5"/>
      <c r="DQ1212" s="5"/>
      <c r="DR1212" s="5"/>
      <c r="DS1212" s="5"/>
      <c r="DT1212" s="5"/>
      <c r="DU1212" s="5"/>
      <c r="DV1212" s="5"/>
      <c r="DW1212" s="5"/>
      <c r="DX1212" s="5"/>
      <c r="DY1212" s="5"/>
      <c r="DZ1212" s="5"/>
      <c r="EA1212" s="5"/>
      <c r="EB1212" s="5"/>
      <c r="EC1212" s="5"/>
      <c r="ED1212" s="5"/>
      <c r="EE1212" s="5"/>
      <c r="EF1212" s="5"/>
      <c r="EG1212" s="5"/>
      <c r="EH1212" s="5"/>
      <c r="EI1212" s="5"/>
      <c r="EJ1212" s="5"/>
      <c r="EK1212" s="5"/>
      <c r="EL1212" s="5"/>
      <c r="EM1212" s="5"/>
      <c r="EN1212" s="5"/>
      <c r="EO1212" s="5"/>
      <c r="EP1212" s="5"/>
      <c r="EQ1212" s="5"/>
      <c r="ER1212" s="5"/>
      <c r="ES1212" s="5"/>
      <c r="ET1212" s="5"/>
      <c r="EU1212" s="5"/>
      <c r="EV1212" s="5"/>
      <c r="EW1212" s="5"/>
      <c r="EX1212" s="5"/>
      <c r="EY1212" s="5"/>
      <c r="EZ1212" s="5"/>
      <c r="FA1212" s="5"/>
      <c r="FB1212" s="5"/>
      <c r="FC1212" s="5"/>
      <c r="FD1212" s="5"/>
      <c r="FE1212" s="5"/>
      <c r="FF1212" s="5"/>
      <c r="FG1212" s="5"/>
      <c r="FH1212" s="5"/>
      <c r="FI1212" s="5"/>
      <c r="FJ1212" s="5"/>
      <c r="FK1212" s="5"/>
      <c r="FL1212" s="5"/>
      <c r="FM1212" s="5"/>
      <c r="FN1212" s="5"/>
      <c r="FO1212" s="5"/>
      <c r="FP1212" s="5"/>
      <c r="FQ1212" s="5"/>
      <c r="FR1212" s="5"/>
      <c r="FS1212" s="5"/>
      <c r="FT1212" s="5"/>
      <c r="FU1212" s="5"/>
      <c r="FV1212" s="5"/>
      <c r="FW1212" s="5"/>
      <c r="FX1212" s="5"/>
      <c r="FY1212" s="5"/>
      <c r="FZ1212" s="5"/>
      <c r="GA1212" s="5"/>
      <c r="GB1212" s="5"/>
      <c r="GC1212" s="5"/>
      <c r="GD1212" s="5"/>
      <c r="GE1212" s="5"/>
      <c r="GF1212" s="5"/>
      <c r="GG1212" s="5"/>
    </row>
    <row r="1213" spans="1:189" ht="12.75" x14ac:dyDescent="0.15">
      <c r="A1213" s="127">
        <f t="shared" si="359"/>
        <v>44325</v>
      </c>
      <c r="B1213" s="145" t="str">
        <f t="shared" ca="1" si="361"/>
        <v>n.d</v>
      </c>
      <c r="C1213" s="128">
        <f t="shared" si="362"/>
        <v>0</v>
      </c>
      <c r="D1213" s="129">
        <f ca="1">IF(A1213&lt;$B$1,VLOOKUP(A1213,[1]DI!$A$4:$B$15000,2),0)</f>
        <v>0</v>
      </c>
      <c r="E1213" s="128">
        <f t="shared" ca="1" si="363"/>
        <v>1</v>
      </c>
      <c r="F1213" s="128">
        <f ca="1">(TRUNC(PRODUCT($E$12:$E1212),16))</f>
        <v>1.1269154332837501</v>
      </c>
      <c r="G1213" s="128">
        <f t="shared" ca="1" si="364"/>
        <v>1.1269154332837501</v>
      </c>
      <c r="H1213" s="128">
        <f t="shared" ca="1" si="365"/>
        <v>1</v>
      </c>
      <c r="I1213" s="129">
        <f t="shared" si="360"/>
        <v>0.02</v>
      </c>
      <c r="J1213" s="136">
        <f t="shared" si="366"/>
        <v>44214</v>
      </c>
      <c r="K1213" s="130">
        <f t="shared" si="367"/>
        <v>75</v>
      </c>
      <c r="L1213" s="131">
        <f t="shared" si="368"/>
        <v>76</v>
      </c>
      <c r="M1213" s="132">
        <f t="shared" si="369"/>
        <v>1.0059900900000001</v>
      </c>
      <c r="N1213" s="132">
        <f t="shared" ca="1" si="370"/>
        <v>1.0059900900000001</v>
      </c>
      <c r="O1213" s="131">
        <f t="shared" si="371"/>
        <v>0</v>
      </c>
      <c r="P1213" s="17">
        <f t="shared" ca="1" si="372"/>
        <v>0</v>
      </c>
      <c r="Q1213" s="133">
        <f t="shared" si="373"/>
        <v>0</v>
      </c>
      <c r="R1213" s="134" t="str">
        <f t="shared" si="374"/>
        <v>J=</v>
      </c>
      <c r="S1213" s="136">
        <f t="shared" si="375"/>
        <v>44396</v>
      </c>
      <c r="T1213" s="135">
        <f t="shared" si="376"/>
        <v>0</v>
      </c>
      <c r="U1213" s="12"/>
      <c r="V1213" s="11"/>
      <c r="W1213" s="11"/>
      <c r="X1213" s="12"/>
      <c r="Y1213" s="5"/>
      <c r="Z1213" s="11"/>
      <c r="AA1213" s="12"/>
      <c r="AB1213" s="12"/>
      <c r="AC1213" s="12"/>
      <c r="AD1213" s="11"/>
      <c r="AE1213" s="13"/>
      <c r="AF1213" s="11"/>
      <c r="AG1213" s="11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5"/>
      <c r="DK1213" s="5"/>
      <c r="DL1213" s="5"/>
      <c r="DM1213" s="5"/>
      <c r="DN1213" s="5"/>
      <c r="DO1213" s="5"/>
      <c r="DP1213" s="5"/>
      <c r="DQ1213" s="5"/>
      <c r="DR1213" s="5"/>
      <c r="DS1213" s="5"/>
      <c r="DT1213" s="5"/>
      <c r="DU1213" s="5"/>
      <c r="DV1213" s="5"/>
      <c r="DW1213" s="5"/>
      <c r="DX1213" s="5"/>
      <c r="DY1213" s="5"/>
      <c r="DZ1213" s="5"/>
      <c r="EA1213" s="5"/>
      <c r="EB1213" s="5"/>
      <c r="EC1213" s="5"/>
      <c r="ED1213" s="5"/>
      <c r="EE1213" s="5"/>
      <c r="EF1213" s="5"/>
      <c r="EG1213" s="5"/>
      <c r="EH1213" s="5"/>
      <c r="EI1213" s="5"/>
      <c r="EJ1213" s="5"/>
      <c r="EK1213" s="5"/>
      <c r="EL1213" s="5"/>
      <c r="EM1213" s="5"/>
      <c r="EN1213" s="5"/>
      <c r="EO1213" s="5"/>
      <c r="EP1213" s="5"/>
      <c r="EQ1213" s="5"/>
      <c r="ER1213" s="5"/>
      <c r="ES1213" s="5"/>
      <c r="ET1213" s="5"/>
      <c r="EU1213" s="5"/>
      <c r="EV1213" s="5"/>
      <c r="EW1213" s="5"/>
      <c r="EX1213" s="5"/>
      <c r="EY1213" s="5"/>
      <c r="EZ1213" s="5"/>
      <c r="FA1213" s="5"/>
      <c r="FB1213" s="5"/>
      <c r="FC1213" s="5"/>
      <c r="FD1213" s="5"/>
      <c r="FE1213" s="5"/>
      <c r="FF1213" s="5"/>
      <c r="FG1213" s="5"/>
      <c r="FH1213" s="5"/>
      <c r="FI1213" s="5"/>
      <c r="FJ1213" s="5"/>
      <c r="FK1213" s="5"/>
      <c r="FL1213" s="5"/>
      <c r="FM1213" s="5"/>
      <c r="FN1213" s="5"/>
      <c r="FO1213" s="5"/>
      <c r="FP1213" s="5"/>
      <c r="FQ1213" s="5"/>
      <c r="FR1213" s="5"/>
      <c r="FS1213" s="5"/>
      <c r="FT1213" s="5"/>
      <c r="FU1213" s="5"/>
      <c r="FV1213" s="5"/>
      <c r="FW1213" s="5"/>
      <c r="FX1213" s="5"/>
      <c r="FY1213" s="5"/>
      <c r="FZ1213" s="5"/>
      <c r="GA1213" s="5"/>
      <c r="GB1213" s="5"/>
      <c r="GC1213" s="5"/>
      <c r="GD1213" s="5"/>
      <c r="GE1213" s="5"/>
      <c r="GF1213" s="5"/>
      <c r="GG1213" s="5"/>
    </row>
    <row r="1214" spans="1:189" ht="12.75" x14ac:dyDescent="0.15">
      <c r="A1214" s="127">
        <f t="shared" si="359"/>
        <v>44326</v>
      </c>
      <c r="B1214" s="145" t="str">
        <f t="shared" ca="1" si="361"/>
        <v>n.d</v>
      </c>
      <c r="C1214" s="128">
        <f t="shared" si="362"/>
        <v>0</v>
      </c>
      <c r="D1214" s="129">
        <f ca="1">IF(A1214&lt;$B$1,VLOOKUP(A1214,[1]DI!$A$4:$B$15000,2),0)</f>
        <v>0</v>
      </c>
      <c r="E1214" s="128">
        <f t="shared" ca="1" si="363"/>
        <v>1</v>
      </c>
      <c r="F1214" s="128">
        <f ca="1">(TRUNC(PRODUCT($E$12:$E1213),16))</f>
        <v>1.1269154332837501</v>
      </c>
      <c r="G1214" s="128">
        <f t="shared" ca="1" si="364"/>
        <v>1.1269154332837501</v>
      </c>
      <c r="H1214" s="128">
        <f t="shared" ca="1" si="365"/>
        <v>1</v>
      </c>
      <c r="I1214" s="129">
        <f t="shared" si="360"/>
        <v>0.02</v>
      </c>
      <c r="J1214" s="136">
        <f t="shared" si="366"/>
        <v>44214</v>
      </c>
      <c r="K1214" s="130">
        <f t="shared" si="367"/>
        <v>76</v>
      </c>
      <c r="L1214" s="131">
        <f t="shared" si="368"/>
        <v>76</v>
      </c>
      <c r="M1214" s="132">
        <f t="shared" si="369"/>
        <v>1.0059900900000001</v>
      </c>
      <c r="N1214" s="132">
        <f t="shared" ca="1" si="370"/>
        <v>1.0059900900000001</v>
      </c>
      <c r="O1214" s="131">
        <f t="shared" si="371"/>
        <v>0</v>
      </c>
      <c r="P1214" s="17">
        <f t="shared" ca="1" si="372"/>
        <v>0</v>
      </c>
      <c r="Q1214" s="133">
        <f t="shared" si="373"/>
        <v>0</v>
      </c>
      <c r="R1214" s="134" t="str">
        <f t="shared" si="374"/>
        <v>J=</v>
      </c>
      <c r="S1214" s="136">
        <f t="shared" si="375"/>
        <v>44396</v>
      </c>
      <c r="T1214" s="135">
        <f t="shared" si="376"/>
        <v>0</v>
      </c>
      <c r="U1214" s="12"/>
      <c r="V1214" s="11"/>
      <c r="W1214" s="11"/>
      <c r="X1214" s="12"/>
      <c r="Y1214" s="5"/>
      <c r="Z1214" s="11"/>
      <c r="AA1214" s="12"/>
      <c r="AB1214" s="12"/>
      <c r="AC1214" s="12"/>
      <c r="AD1214" s="11"/>
      <c r="AE1214" s="13"/>
      <c r="AF1214" s="11"/>
      <c r="AG1214" s="11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5"/>
      <c r="DK1214" s="5"/>
      <c r="DL1214" s="5"/>
      <c r="DM1214" s="5"/>
      <c r="DN1214" s="5"/>
      <c r="DO1214" s="5"/>
      <c r="DP1214" s="5"/>
      <c r="DQ1214" s="5"/>
      <c r="DR1214" s="5"/>
      <c r="DS1214" s="5"/>
      <c r="DT1214" s="5"/>
      <c r="DU1214" s="5"/>
      <c r="DV1214" s="5"/>
      <c r="DW1214" s="5"/>
      <c r="DX1214" s="5"/>
      <c r="DY1214" s="5"/>
      <c r="DZ1214" s="5"/>
      <c r="EA1214" s="5"/>
      <c r="EB1214" s="5"/>
      <c r="EC1214" s="5"/>
      <c r="ED1214" s="5"/>
      <c r="EE1214" s="5"/>
      <c r="EF1214" s="5"/>
      <c r="EG1214" s="5"/>
      <c r="EH1214" s="5"/>
      <c r="EI1214" s="5"/>
      <c r="EJ1214" s="5"/>
      <c r="EK1214" s="5"/>
      <c r="EL1214" s="5"/>
      <c r="EM1214" s="5"/>
      <c r="EN1214" s="5"/>
      <c r="EO1214" s="5"/>
      <c r="EP1214" s="5"/>
      <c r="EQ1214" s="5"/>
      <c r="ER1214" s="5"/>
      <c r="ES1214" s="5"/>
      <c r="ET1214" s="5"/>
      <c r="EU1214" s="5"/>
      <c r="EV1214" s="5"/>
      <c r="EW1214" s="5"/>
      <c r="EX1214" s="5"/>
      <c r="EY1214" s="5"/>
      <c r="EZ1214" s="5"/>
      <c r="FA1214" s="5"/>
      <c r="FB1214" s="5"/>
      <c r="FC1214" s="5"/>
      <c r="FD1214" s="5"/>
      <c r="FE1214" s="5"/>
      <c r="FF1214" s="5"/>
      <c r="FG1214" s="5"/>
      <c r="FH1214" s="5"/>
      <c r="FI1214" s="5"/>
      <c r="FJ1214" s="5"/>
      <c r="FK1214" s="5"/>
      <c r="FL1214" s="5"/>
      <c r="FM1214" s="5"/>
      <c r="FN1214" s="5"/>
      <c r="FO1214" s="5"/>
      <c r="FP1214" s="5"/>
      <c r="FQ1214" s="5"/>
      <c r="FR1214" s="5"/>
      <c r="FS1214" s="5"/>
      <c r="FT1214" s="5"/>
      <c r="FU1214" s="5"/>
      <c r="FV1214" s="5"/>
      <c r="FW1214" s="5"/>
      <c r="FX1214" s="5"/>
      <c r="FY1214" s="5"/>
      <c r="FZ1214" s="5"/>
      <c r="GA1214" s="5"/>
      <c r="GB1214" s="5"/>
      <c r="GC1214" s="5"/>
      <c r="GD1214" s="5"/>
      <c r="GE1214" s="5"/>
      <c r="GF1214" s="5"/>
      <c r="GG1214" s="5"/>
    </row>
    <row r="1215" spans="1:189" ht="12.75" x14ac:dyDescent="0.15">
      <c r="A1215" s="127">
        <f t="shared" si="359"/>
        <v>44327</v>
      </c>
      <c r="B1215" s="145" t="str">
        <f t="shared" ca="1" si="361"/>
        <v>n.d</v>
      </c>
      <c r="C1215" s="128">
        <f t="shared" si="362"/>
        <v>0</v>
      </c>
      <c r="D1215" s="129">
        <f ca="1">IF(A1215&lt;$B$1,VLOOKUP(A1215,[1]DI!$A$4:$B$15000,2),0)</f>
        <v>0</v>
      </c>
      <c r="E1215" s="128">
        <f t="shared" ca="1" si="363"/>
        <v>1</v>
      </c>
      <c r="F1215" s="128">
        <f ca="1">(TRUNC(PRODUCT($E$12:$E1214),16))</f>
        <v>1.1269154332837501</v>
      </c>
      <c r="G1215" s="128">
        <f t="shared" ca="1" si="364"/>
        <v>1.1269154332837501</v>
      </c>
      <c r="H1215" s="128">
        <f t="shared" ca="1" si="365"/>
        <v>1</v>
      </c>
      <c r="I1215" s="129">
        <f t="shared" si="360"/>
        <v>0.02</v>
      </c>
      <c r="J1215" s="136">
        <f t="shared" si="366"/>
        <v>44214</v>
      </c>
      <c r="K1215" s="130">
        <f t="shared" si="367"/>
        <v>77</v>
      </c>
      <c r="L1215" s="131">
        <f t="shared" si="368"/>
        <v>77</v>
      </c>
      <c r="M1215" s="132">
        <f t="shared" si="369"/>
        <v>1.006069146</v>
      </c>
      <c r="N1215" s="132">
        <f t="shared" ca="1" si="370"/>
        <v>1.006069146</v>
      </c>
      <c r="O1215" s="131">
        <f t="shared" si="371"/>
        <v>0</v>
      </c>
      <c r="P1215" s="17">
        <f t="shared" ca="1" si="372"/>
        <v>0</v>
      </c>
      <c r="Q1215" s="133">
        <f t="shared" si="373"/>
        <v>0</v>
      </c>
      <c r="R1215" s="134" t="str">
        <f t="shared" si="374"/>
        <v>J=</v>
      </c>
      <c r="S1215" s="136">
        <f t="shared" si="375"/>
        <v>44396</v>
      </c>
      <c r="T1215" s="135">
        <f t="shared" si="376"/>
        <v>0</v>
      </c>
      <c r="U1215" s="12"/>
      <c r="V1215" s="11"/>
      <c r="W1215" s="11"/>
      <c r="X1215" s="12"/>
      <c r="Y1215" s="5"/>
      <c r="Z1215" s="11"/>
      <c r="AA1215" s="12"/>
      <c r="AB1215" s="12"/>
      <c r="AC1215" s="12"/>
      <c r="AD1215" s="11"/>
      <c r="AE1215" s="13"/>
      <c r="AF1215" s="11"/>
      <c r="AG1215" s="11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5"/>
      <c r="DK1215" s="5"/>
      <c r="DL1215" s="5"/>
      <c r="DM1215" s="5"/>
      <c r="DN1215" s="5"/>
      <c r="DO1215" s="5"/>
      <c r="DP1215" s="5"/>
      <c r="DQ1215" s="5"/>
      <c r="DR1215" s="5"/>
      <c r="DS1215" s="5"/>
      <c r="DT1215" s="5"/>
      <c r="DU1215" s="5"/>
      <c r="DV1215" s="5"/>
      <c r="DW1215" s="5"/>
      <c r="DX1215" s="5"/>
      <c r="DY1215" s="5"/>
      <c r="DZ1215" s="5"/>
      <c r="EA1215" s="5"/>
      <c r="EB1215" s="5"/>
      <c r="EC1215" s="5"/>
      <c r="ED1215" s="5"/>
      <c r="EE1215" s="5"/>
      <c r="EF1215" s="5"/>
      <c r="EG1215" s="5"/>
      <c r="EH1215" s="5"/>
      <c r="EI1215" s="5"/>
      <c r="EJ1215" s="5"/>
      <c r="EK1215" s="5"/>
      <c r="EL1215" s="5"/>
      <c r="EM1215" s="5"/>
      <c r="EN1215" s="5"/>
      <c r="EO1215" s="5"/>
      <c r="EP1215" s="5"/>
      <c r="EQ1215" s="5"/>
      <c r="ER1215" s="5"/>
      <c r="ES1215" s="5"/>
      <c r="ET1215" s="5"/>
      <c r="EU1215" s="5"/>
      <c r="EV1215" s="5"/>
      <c r="EW1215" s="5"/>
      <c r="EX1215" s="5"/>
      <c r="EY1215" s="5"/>
      <c r="EZ1215" s="5"/>
      <c r="FA1215" s="5"/>
      <c r="FB1215" s="5"/>
      <c r="FC1215" s="5"/>
      <c r="FD1215" s="5"/>
      <c r="FE1215" s="5"/>
      <c r="FF1215" s="5"/>
      <c r="FG1215" s="5"/>
      <c r="FH1215" s="5"/>
      <c r="FI1215" s="5"/>
      <c r="FJ1215" s="5"/>
      <c r="FK1215" s="5"/>
      <c r="FL1215" s="5"/>
      <c r="FM1215" s="5"/>
      <c r="FN1215" s="5"/>
      <c r="FO1215" s="5"/>
      <c r="FP1215" s="5"/>
      <c r="FQ1215" s="5"/>
      <c r="FR1215" s="5"/>
      <c r="FS1215" s="5"/>
      <c r="FT1215" s="5"/>
      <c r="FU1215" s="5"/>
      <c r="FV1215" s="5"/>
      <c r="FW1215" s="5"/>
      <c r="FX1215" s="5"/>
      <c r="FY1215" s="5"/>
      <c r="FZ1215" s="5"/>
      <c r="GA1215" s="5"/>
      <c r="GB1215" s="5"/>
      <c r="GC1215" s="5"/>
      <c r="GD1215" s="5"/>
      <c r="GE1215" s="5"/>
      <c r="GF1215" s="5"/>
      <c r="GG1215" s="5"/>
    </row>
    <row r="1216" spans="1:189" ht="12.75" x14ac:dyDescent="0.15">
      <c r="A1216" s="127">
        <f t="shared" si="359"/>
        <v>44328</v>
      </c>
      <c r="B1216" s="145" t="str">
        <f t="shared" ca="1" si="361"/>
        <v>n.d</v>
      </c>
      <c r="C1216" s="128">
        <f t="shared" si="362"/>
        <v>0</v>
      </c>
      <c r="D1216" s="129">
        <f ca="1">IF(A1216&lt;$B$1,VLOOKUP(A1216,[1]DI!$A$4:$B$15000,2),0)</f>
        <v>0</v>
      </c>
      <c r="E1216" s="128">
        <f t="shared" ca="1" si="363"/>
        <v>1</v>
      </c>
      <c r="F1216" s="128">
        <f ca="1">(TRUNC(PRODUCT($E$12:$E1215),16))</f>
        <v>1.1269154332837501</v>
      </c>
      <c r="G1216" s="128">
        <f t="shared" ca="1" si="364"/>
        <v>1.1269154332837501</v>
      </c>
      <c r="H1216" s="128">
        <f t="shared" ca="1" si="365"/>
        <v>1</v>
      </c>
      <c r="I1216" s="129">
        <f t="shared" si="360"/>
        <v>0.02</v>
      </c>
      <c r="J1216" s="136">
        <f t="shared" si="366"/>
        <v>44214</v>
      </c>
      <c r="K1216" s="130">
        <f t="shared" si="367"/>
        <v>78</v>
      </c>
      <c r="L1216" s="131">
        <f t="shared" si="368"/>
        <v>78</v>
      </c>
      <c r="M1216" s="132">
        <f t="shared" si="369"/>
        <v>1.0061482079999999</v>
      </c>
      <c r="N1216" s="132">
        <f t="shared" ca="1" si="370"/>
        <v>1.0061482079999999</v>
      </c>
      <c r="O1216" s="131">
        <f t="shared" si="371"/>
        <v>0</v>
      </c>
      <c r="P1216" s="17">
        <f t="shared" ca="1" si="372"/>
        <v>0</v>
      </c>
      <c r="Q1216" s="133">
        <f t="shared" si="373"/>
        <v>0</v>
      </c>
      <c r="R1216" s="134" t="str">
        <f t="shared" si="374"/>
        <v>J=</v>
      </c>
      <c r="S1216" s="136">
        <f t="shared" si="375"/>
        <v>44396</v>
      </c>
      <c r="T1216" s="135">
        <f t="shared" si="376"/>
        <v>0</v>
      </c>
      <c r="U1216" s="12"/>
      <c r="V1216" s="11"/>
      <c r="W1216" s="11"/>
      <c r="X1216" s="12"/>
      <c r="Y1216" s="5"/>
      <c r="Z1216" s="11"/>
      <c r="AA1216" s="12"/>
      <c r="AB1216" s="12"/>
      <c r="AC1216" s="12"/>
      <c r="AD1216" s="11"/>
      <c r="AE1216" s="13"/>
      <c r="AF1216" s="11"/>
      <c r="AG1216" s="11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5"/>
      <c r="DK1216" s="5"/>
      <c r="DL1216" s="5"/>
      <c r="DM1216" s="5"/>
      <c r="DN1216" s="5"/>
      <c r="DO1216" s="5"/>
      <c r="DP1216" s="5"/>
      <c r="DQ1216" s="5"/>
      <c r="DR1216" s="5"/>
      <c r="DS1216" s="5"/>
      <c r="DT1216" s="5"/>
      <c r="DU1216" s="5"/>
      <c r="DV1216" s="5"/>
      <c r="DW1216" s="5"/>
      <c r="DX1216" s="5"/>
      <c r="DY1216" s="5"/>
      <c r="DZ1216" s="5"/>
      <c r="EA1216" s="5"/>
      <c r="EB1216" s="5"/>
      <c r="EC1216" s="5"/>
      <c r="ED1216" s="5"/>
      <c r="EE1216" s="5"/>
      <c r="EF1216" s="5"/>
      <c r="EG1216" s="5"/>
      <c r="EH1216" s="5"/>
      <c r="EI1216" s="5"/>
      <c r="EJ1216" s="5"/>
      <c r="EK1216" s="5"/>
      <c r="EL1216" s="5"/>
      <c r="EM1216" s="5"/>
      <c r="EN1216" s="5"/>
      <c r="EO1216" s="5"/>
      <c r="EP1216" s="5"/>
      <c r="EQ1216" s="5"/>
      <c r="ER1216" s="5"/>
      <c r="ES1216" s="5"/>
      <c r="ET1216" s="5"/>
      <c r="EU1216" s="5"/>
      <c r="EV1216" s="5"/>
      <c r="EW1216" s="5"/>
      <c r="EX1216" s="5"/>
      <c r="EY1216" s="5"/>
      <c r="EZ1216" s="5"/>
      <c r="FA1216" s="5"/>
      <c r="FB1216" s="5"/>
      <c r="FC1216" s="5"/>
      <c r="FD1216" s="5"/>
      <c r="FE1216" s="5"/>
      <c r="FF1216" s="5"/>
      <c r="FG1216" s="5"/>
      <c r="FH1216" s="5"/>
      <c r="FI1216" s="5"/>
      <c r="FJ1216" s="5"/>
      <c r="FK1216" s="5"/>
      <c r="FL1216" s="5"/>
      <c r="FM1216" s="5"/>
      <c r="FN1216" s="5"/>
      <c r="FO1216" s="5"/>
      <c r="FP1216" s="5"/>
      <c r="FQ1216" s="5"/>
      <c r="FR1216" s="5"/>
      <c r="FS1216" s="5"/>
      <c r="FT1216" s="5"/>
      <c r="FU1216" s="5"/>
      <c r="FV1216" s="5"/>
      <c r="FW1216" s="5"/>
      <c r="FX1216" s="5"/>
      <c r="FY1216" s="5"/>
      <c r="FZ1216" s="5"/>
      <c r="GA1216" s="5"/>
      <c r="GB1216" s="5"/>
      <c r="GC1216" s="5"/>
      <c r="GD1216" s="5"/>
      <c r="GE1216" s="5"/>
      <c r="GF1216" s="5"/>
      <c r="GG1216" s="5"/>
    </row>
    <row r="1217" spans="1:189" ht="12.75" x14ac:dyDescent="0.15">
      <c r="A1217" s="127">
        <f t="shared" si="359"/>
        <v>44329</v>
      </c>
      <c r="B1217" s="145" t="str">
        <f t="shared" ca="1" si="361"/>
        <v>n.d</v>
      </c>
      <c r="C1217" s="128">
        <f t="shared" si="362"/>
        <v>0</v>
      </c>
      <c r="D1217" s="129">
        <f ca="1">IF(A1217&lt;$B$1,VLOOKUP(A1217,[1]DI!$A$4:$B$15000,2),0)</f>
        <v>0</v>
      </c>
      <c r="E1217" s="128">
        <f t="shared" ca="1" si="363"/>
        <v>1</v>
      </c>
      <c r="F1217" s="128">
        <f ca="1">(TRUNC(PRODUCT($E$12:$E1216),16))</f>
        <v>1.1269154332837501</v>
      </c>
      <c r="G1217" s="128">
        <f t="shared" ca="1" si="364"/>
        <v>1.1269154332837501</v>
      </c>
      <c r="H1217" s="128">
        <f t="shared" ca="1" si="365"/>
        <v>1</v>
      </c>
      <c r="I1217" s="129">
        <f t="shared" si="360"/>
        <v>0.02</v>
      </c>
      <c r="J1217" s="136">
        <f t="shared" si="366"/>
        <v>44214</v>
      </c>
      <c r="K1217" s="130">
        <f t="shared" si="367"/>
        <v>79</v>
      </c>
      <c r="L1217" s="131">
        <f t="shared" si="368"/>
        <v>79</v>
      </c>
      <c r="M1217" s="132">
        <f t="shared" si="369"/>
        <v>1.0062272759999999</v>
      </c>
      <c r="N1217" s="132">
        <f t="shared" ca="1" si="370"/>
        <v>1.0062272759999999</v>
      </c>
      <c r="O1217" s="131">
        <f t="shared" si="371"/>
        <v>0</v>
      </c>
      <c r="P1217" s="17">
        <f t="shared" ca="1" si="372"/>
        <v>0</v>
      </c>
      <c r="Q1217" s="133">
        <f t="shared" si="373"/>
        <v>0</v>
      </c>
      <c r="R1217" s="134" t="str">
        <f t="shared" si="374"/>
        <v>J=</v>
      </c>
      <c r="S1217" s="136">
        <f t="shared" si="375"/>
        <v>44396</v>
      </c>
      <c r="T1217" s="135">
        <f t="shared" si="376"/>
        <v>0</v>
      </c>
      <c r="U1217" s="12"/>
      <c r="V1217" s="11"/>
      <c r="W1217" s="11"/>
      <c r="X1217" s="12"/>
      <c r="Y1217" s="5"/>
      <c r="Z1217" s="11"/>
      <c r="AA1217" s="12"/>
      <c r="AB1217" s="12"/>
      <c r="AC1217" s="12"/>
      <c r="AD1217" s="11"/>
      <c r="AE1217" s="13"/>
      <c r="AF1217" s="11"/>
      <c r="AG1217" s="11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5"/>
      <c r="DK1217" s="5"/>
      <c r="DL1217" s="5"/>
      <c r="DM1217" s="5"/>
      <c r="DN1217" s="5"/>
      <c r="DO1217" s="5"/>
      <c r="DP1217" s="5"/>
      <c r="DQ1217" s="5"/>
      <c r="DR1217" s="5"/>
      <c r="DS1217" s="5"/>
      <c r="DT1217" s="5"/>
      <c r="DU1217" s="5"/>
      <c r="DV1217" s="5"/>
      <c r="DW1217" s="5"/>
      <c r="DX1217" s="5"/>
      <c r="DY1217" s="5"/>
      <c r="DZ1217" s="5"/>
      <c r="EA1217" s="5"/>
      <c r="EB1217" s="5"/>
      <c r="EC1217" s="5"/>
      <c r="ED1217" s="5"/>
      <c r="EE1217" s="5"/>
      <c r="EF1217" s="5"/>
      <c r="EG1217" s="5"/>
      <c r="EH1217" s="5"/>
      <c r="EI1217" s="5"/>
      <c r="EJ1217" s="5"/>
      <c r="EK1217" s="5"/>
      <c r="EL1217" s="5"/>
      <c r="EM1217" s="5"/>
      <c r="EN1217" s="5"/>
      <c r="EO1217" s="5"/>
      <c r="EP1217" s="5"/>
      <c r="EQ1217" s="5"/>
      <c r="ER1217" s="5"/>
      <c r="ES1217" s="5"/>
      <c r="ET1217" s="5"/>
      <c r="EU1217" s="5"/>
      <c r="EV1217" s="5"/>
      <c r="EW1217" s="5"/>
      <c r="EX1217" s="5"/>
      <c r="EY1217" s="5"/>
      <c r="EZ1217" s="5"/>
      <c r="FA1217" s="5"/>
      <c r="FB1217" s="5"/>
      <c r="FC1217" s="5"/>
      <c r="FD1217" s="5"/>
      <c r="FE1217" s="5"/>
      <c r="FF1217" s="5"/>
      <c r="FG1217" s="5"/>
      <c r="FH1217" s="5"/>
      <c r="FI1217" s="5"/>
      <c r="FJ1217" s="5"/>
      <c r="FK1217" s="5"/>
      <c r="FL1217" s="5"/>
      <c r="FM1217" s="5"/>
      <c r="FN1217" s="5"/>
      <c r="FO1217" s="5"/>
      <c r="FP1217" s="5"/>
      <c r="FQ1217" s="5"/>
      <c r="FR1217" s="5"/>
      <c r="FS1217" s="5"/>
      <c r="FT1217" s="5"/>
      <c r="FU1217" s="5"/>
      <c r="FV1217" s="5"/>
      <c r="FW1217" s="5"/>
      <c r="FX1217" s="5"/>
      <c r="FY1217" s="5"/>
      <c r="FZ1217" s="5"/>
      <c r="GA1217" s="5"/>
      <c r="GB1217" s="5"/>
      <c r="GC1217" s="5"/>
      <c r="GD1217" s="5"/>
      <c r="GE1217" s="5"/>
      <c r="GF1217" s="5"/>
      <c r="GG1217" s="5"/>
    </row>
    <row r="1218" spans="1:189" ht="12.75" x14ac:dyDescent="0.15">
      <c r="A1218" s="127">
        <f t="shared" si="359"/>
        <v>44330</v>
      </c>
      <c r="B1218" s="145" t="str">
        <f t="shared" ca="1" si="361"/>
        <v>n.d</v>
      </c>
      <c r="C1218" s="128">
        <f t="shared" si="362"/>
        <v>0</v>
      </c>
      <c r="D1218" s="129">
        <f ca="1">IF(A1218&lt;$B$1,VLOOKUP(A1218,[1]DI!$A$4:$B$15000,2),0)</f>
        <v>0</v>
      </c>
      <c r="E1218" s="128">
        <f t="shared" ca="1" si="363"/>
        <v>1</v>
      </c>
      <c r="F1218" s="128">
        <f ca="1">(TRUNC(PRODUCT($E$12:$E1217),16))</f>
        <v>1.1269154332837501</v>
      </c>
      <c r="G1218" s="128">
        <f t="shared" ca="1" si="364"/>
        <v>1.1269154332837501</v>
      </c>
      <c r="H1218" s="128">
        <f t="shared" ca="1" si="365"/>
        <v>1</v>
      </c>
      <c r="I1218" s="129">
        <f t="shared" si="360"/>
        <v>0.02</v>
      </c>
      <c r="J1218" s="136">
        <f t="shared" si="366"/>
        <v>44214</v>
      </c>
      <c r="K1218" s="130">
        <f t="shared" si="367"/>
        <v>80</v>
      </c>
      <c r="L1218" s="131">
        <f t="shared" si="368"/>
        <v>80</v>
      </c>
      <c r="M1218" s="132">
        <f t="shared" si="369"/>
        <v>1.00630635</v>
      </c>
      <c r="N1218" s="132">
        <f t="shared" ca="1" si="370"/>
        <v>1.00630635</v>
      </c>
      <c r="O1218" s="131">
        <f t="shared" si="371"/>
        <v>0</v>
      </c>
      <c r="P1218" s="17">
        <f t="shared" ca="1" si="372"/>
        <v>0</v>
      </c>
      <c r="Q1218" s="133">
        <f t="shared" si="373"/>
        <v>0</v>
      </c>
      <c r="R1218" s="134" t="str">
        <f t="shared" si="374"/>
        <v>J=</v>
      </c>
      <c r="S1218" s="136">
        <f t="shared" si="375"/>
        <v>44396</v>
      </c>
      <c r="T1218" s="135">
        <f t="shared" si="376"/>
        <v>0</v>
      </c>
      <c r="U1218" s="12"/>
      <c r="V1218" s="11"/>
      <c r="W1218" s="11"/>
      <c r="X1218" s="12"/>
      <c r="Y1218" s="5"/>
      <c r="Z1218" s="11"/>
      <c r="AA1218" s="12"/>
      <c r="AB1218" s="12"/>
      <c r="AC1218" s="12"/>
      <c r="AD1218" s="11"/>
      <c r="AE1218" s="13"/>
      <c r="AF1218" s="11"/>
      <c r="AG1218" s="11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5"/>
      <c r="DK1218" s="5"/>
      <c r="DL1218" s="5"/>
      <c r="DM1218" s="5"/>
      <c r="DN1218" s="5"/>
      <c r="DO1218" s="5"/>
      <c r="DP1218" s="5"/>
      <c r="DQ1218" s="5"/>
      <c r="DR1218" s="5"/>
      <c r="DS1218" s="5"/>
      <c r="DT1218" s="5"/>
      <c r="DU1218" s="5"/>
      <c r="DV1218" s="5"/>
      <c r="DW1218" s="5"/>
      <c r="DX1218" s="5"/>
      <c r="DY1218" s="5"/>
      <c r="DZ1218" s="5"/>
      <c r="EA1218" s="5"/>
      <c r="EB1218" s="5"/>
      <c r="EC1218" s="5"/>
      <c r="ED1218" s="5"/>
      <c r="EE1218" s="5"/>
      <c r="EF1218" s="5"/>
      <c r="EG1218" s="5"/>
      <c r="EH1218" s="5"/>
      <c r="EI1218" s="5"/>
      <c r="EJ1218" s="5"/>
      <c r="EK1218" s="5"/>
      <c r="EL1218" s="5"/>
      <c r="EM1218" s="5"/>
      <c r="EN1218" s="5"/>
      <c r="EO1218" s="5"/>
      <c r="EP1218" s="5"/>
      <c r="EQ1218" s="5"/>
      <c r="ER1218" s="5"/>
      <c r="ES1218" s="5"/>
      <c r="ET1218" s="5"/>
      <c r="EU1218" s="5"/>
      <c r="EV1218" s="5"/>
      <c r="EW1218" s="5"/>
      <c r="EX1218" s="5"/>
      <c r="EY1218" s="5"/>
      <c r="EZ1218" s="5"/>
      <c r="FA1218" s="5"/>
      <c r="FB1218" s="5"/>
      <c r="FC1218" s="5"/>
      <c r="FD1218" s="5"/>
      <c r="FE1218" s="5"/>
      <c r="FF1218" s="5"/>
      <c r="FG1218" s="5"/>
      <c r="FH1218" s="5"/>
      <c r="FI1218" s="5"/>
      <c r="FJ1218" s="5"/>
      <c r="FK1218" s="5"/>
      <c r="FL1218" s="5"/>
      <c r="FM1218" s="5"/>
      <c r="FN1218" s="5"/>
      <c r="FO1218" s="5"/>
      <c r="FP1218" s="5"/>
      <c r="FQ1218" s="5"/>
      <c r="FR1218" s="5"/>
      <c r="FS1218" s="5"/>
      <c r="FT1218" s="5"/>
      <c r="FU1218" s="5"/>
      <c r="FV1218" s="5"/>
      <c r="FW1218" s="5"/>
      <c r="FX1218" s="5"/>
      <c r="FY1218" s="5"/>
      <c r="FZ1218" s="5"/>
      <c r="GA1218" s="5"/>
      <c r="GB1218" s="5"/>
      <c r="GC1218" s="5"/>
      <c r="GD1218" s="5"/>
      <c r="GE1218" s="5"/>
      <c r="GF1218" s="5"/>
      <c r="GG1218" s="5"/>
    </row>
    <row r="1219" spans="1:189" ht="12.75" x14ac:dyDescent="0.15">
      <c r="A1219" s="127">
        <f t="shared" si="359"/>
        <v>44331</v>
      </c>
      <c r="B1219" s="145" t="str">
        <f t="shared" ca="1" si="361"/>
        <v>n.d</v>
      </c>
      <c r="C1219" s="128">
        <f t="shared" si="362"/>
        <v>0</v>
      </c>
      <c r="D1219" s="129">
        <f ca="1">IF(A1219&lt;$B$1,VLOOKUP(A1219,[1]DI!$A$4:$B$15000,2),0)</f>
        <v>0</v>
      </c>
      <c r="E1219" s="128">
        <f t="shared" ca="1" si="363"/>
        <v>1</v>
      </c>
      <c r="F1219" s="128">
        <f ca="1">(TRUNC(PRODUCT($E$12:$E1218),16))</f>
        <v>1.1269154332837501</v>
      </c>
      <c r="G1219" s="128">
        <f t="shared" ca="1" si="364"/>
        <v>1.1269154332837501</v>
      </c>
      <c r="H1219" s="128">
        <f t="shared" ca="1" si="365"/>
        <v>1</v>
      </c>
      <c r="I1219" s="129">
        <f t="shared" si="360"/>
        <v>0.02</v>
      </c>
      <c r="J1219" s="136">
        <f t="shared" si="366"/>
        <v>44214</v>
      </c>
      <c r="K1219" s="130">
        <f t="shared" si="367"/>
        <v>80</v>
      </c>
      <c r="L1219" s="131">
        <f t="shared" si="368"/>
        <v>81</v>
      </c>
      <c r="M1219" s="132">
        <f t="shared" si="369"/>
        <v>1.006385431</v>
      </c>
      <c r="N1219" s="132">
        <f t="shared" ca="1" si="370"/>
        <v>1.006385431</v>
      </c>
      <c r="O1219" s="131">
        <f t="shared" si="371"/>
        <v>0</v>
      </c>
      <c r="P1219" s="17">
        <f t="shared" ca="1" si="372"/>
        <v>0</v>
      </c>
      <c r="Q1219" s="133">
        <f t="shared" si="373"/>
        <v>0</v>
      </c>
      <c r="R1219" s="134" t="str">
        <f t="shared" si="374"/>
        <v>J=</v>
      </c>
      <c r="S1219" s="136">
        <f t="shared" si="375"/>
        <v>44396</v>
      </c>
      <c r="T1219" s="135">
        <f t="shared" si="376"/>
        <v>0</v>
      </c>
      <c r="U1219" s="12"/>
      <c r="V1219" s="11"/>
      <c r="W1219" s="11"/>
      <c r="X1219" s="12"/>
      <c r="Y1219" s="5"/>
      <c r="Z1219" s="11"/>
      <c r="AA1219" s="12"/>
      <c r="AB1219" s="12"/>
      <c r="AC1219" s="12"/>
      <c r="AD1219" s="11"/>
      <c r="AE1219" s="13"/>
      <c r="AF1219" s="11"/>
      <c r="AG1219" s="11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5"/>
      <c r="DK1219" s="5"/>
      <c r="DL1219" s="5"/>
      <c r="DM1219" s="5"/>
      <c r="DN1219" s="5"/>
      <c r="DO1219" s="5"/>
      <c r="DP1219" s="5"/>
      <c r="DQ1219" s="5"/>
      <c r="DR1219" s="5"/>
      <c r="DS1219" s="5"/>
      <c r="DT1219" s="5"/>
      <c r="DU1219" s="5"/>
      <c r="DV1219" s="5"/>
      <c r="DW1219" s="5"/>
      <c r="DX1219" s="5"/>
      <c r="DY1219" s="5"/>
      <c r="DZ1219" s="5"/>
      <c r="EA1219" s="5"/>
      <c r="EB1219" s="5"/>
      <c r="EC1219" s="5"/>
      <c r="ED1219" s="5"/>
      <c r="EE1219" s="5"/>
      <c r="EF1219" s="5"/>
      <c r="EG1219" s="5"/>
      <c r="EH1219" s="5"/>
      <c r="EI1219" s="5"/>
      <c r="EJ1219" s="5"/>
      <c r="EK1219" s="5"/>
      <c r="EL1219" s="5"/>
      <c r="EM1219" s="5"/>
      <c r="EN1219" s="5"/>
      <c r="EO1219" s="5"/>
      <c r="EP1219" s="5"/>
      <c r="EQ1219" s="5"/>
      <c r="ER1219" s="5"/>
      <c r="ES1219" s="5"/>
      <c r="ET1219" s="5"/>
      <c r="EU1219" s="5"/>
      <c r="EV1219" s="5"/>
      <c r="EW1219" s="5"/>
      <c r="EX1219" s="5"/>
      <c r="EY1219" s="5"/>
      <c r="EZ1219" s="5"/>
      <c r="FA1219" s="5"/>
      <c r="FB1219" s="5"/>
      <c r="FC1219" s="5"/>
      <c r="FD1219" s="5"/>
      <c r="FE1219" s="5"/>
      <c r="FF1219" s="5"/>
      <c r="FG1219" s="5"/>
      <c r="FH1219" s="5"/>
      <c r="FI1219" s="5"/>
      <c r="FJ1219" s="5"/>
      <c r="FK1219" s="5"/>
      <c r="FL1219" s="5"/>
      <c r="FM1219" s="5"/>
      <c r="FN1219" s="5"/>
      <c r="FO1219" s="5"/>
      <c r="FP1219" s="5"/>
      <c r="FQ1219" s="5"/>
      <c r="FR1219" s="5"/>
      <c r="FS1219" s="5"/>
      <c r="FT1219" s="5"/>
      <c r="FU1219" s="5"/>
      <c r="FV1219" s="5"/>
      <c r="FW1219" s="5"/>
      <c r="FX1219" s="5"/>
      <c r="FY1219" s="5"/>
      <c r="FZ1219" s="5"/>
      <c r="GA1219" s="5"/>
      <c r="GB1219" s="5"/>
      <c r="GC1219" s="5"/>
      <c r="GD1219" s="5"/>
      <c r="GE1219" s="5"/>
      <c r="GF1219" s="5"/>
      <c r="GG1219" s="5"/>
    </row>
    <row r="1220" spans="1:189" ht="12.75" x14ac:dyDescent="0.15">
      <c r="A1220" s="127">
        <f t="shared" si="359"/>
        <v>44332</v>
      </c>
      <c r="B1220" s="145" t="str">
        <f t="shared" ca="1" si="361"/>
        <v>n.d</v>
      </c>
      <c r="C1220" s="128">
        <f t="shared" si="362"/>
        <v>0</v>
      </c>
      <c r="D1220" s="129">
        <f ca="1">IF(A1220&lt;$B$1,VLOOKUP(A1220,[1]DI!$A$4:$B$15000,2),0)</f>
        <v>0</v>
      </c>
      <c r="E1220" s="128">
        <f t="shared" ca="1" si="363"/>
        <v>1</v>
      </c>
      <c r="F1220" s="128">
        <f ca="1">(TRUNC(PRODUCT($E$12:$E1219),16))</f>
        <v>1.1269154332837501</v>
      </c>
      <c r="G1220" s="128">
        <f t="shared" ca="1" si="364"/>
        <v>1.1269154332837501</v>
      </c>
      <c r="H1220" s="128">
        <f t="shared" ca="1" si="365"/>
        <v>1</v>
      </c>
      <c r="I1220" s="129">
        <f t="shared" si="360"/>
        <v>0.02</v>
      </c>
      <c r="J1220" s="136">
        <f t="shared" si="366"/>
        <v>44214</v>
      </c>
      <c r="K1220" s="130">
        <f t="shared" si="367"/>
        <v>80</v>
      </c>
      <c r="L1220" s="131">
        <f t="shared" si="368"/>
        <v>81</v>
      </c>
      <c r="M1220" s="132">
        <f t="shared" si="369"/>
        <v>1.006385431</v>
      </c>
      <c r="N1220" s="132">
        <f t="shared" ca="1" si="370"/>
        <v>1.006385431</v>
      </c>
      <c r="O1220" s="131">
        <f t="shared" si="371"/>
        <v>0</v>
      </c>
      <c r="P1220" s="17">
        <f t="shared" ca="1" si="372"/>
        <v>0</v>
      </c>
      <c r="Q1220" s="133">
        <f t="shared" si="373"/>
        <v>0</v>
      </c>
      <c r="R1220" s="134" t="str">
        <f t="shared" si="374"/>
        <v>J=</v>
      </c>
      <c r="S1220" s="136">
        <f t="shared" si="375"/>
        <v>44396</v>
      </c>
      <c r="T1220" s="135">
        <f t="shared" si="376"/>
        <v>0</v>
      </c>
      <c r="U1220" s="12"/>
      <c r="V1220" s="11"/>
      <c r="W1220" s="11"/>
      <c r="X1220" s="12"/>
      <c r="Y1220" s="5"/>
      <c r="Z1220" s="11"/>
      <c r="AA1220" s="12"/>
      <c r="AB1220" s="12"/>
      <c r="AC1220" s="12"/>
      <c r="AD1220" s="11"/>
      <c r="AE1220" s="13"/>
      <c r="AF1220" s="11"/>
      <c r="AG1220" s="11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5"/>
      <c r="DK1220" s="5"/>
      <c r="DL1220" s="5"/>
      <c r="DM1220" s="5"/>
      <c r="DN1220" s="5"/>
      <c r="DO1220" s="5"/>
      <c r="DP1220" s="5"/>
      <c r="DQ1220" s="5"/>
      <c r="DR1220" s="5"/>
      <c r="DS1220" s="5"/>
      <c r="DT1220" s="5"/>
      <c r="DU1220" s="5"/>
      <c r="DV1220" s="5"/>
      <c r="DW1220" s="5"/>
      <c r="DX1220" s="5"/>
      <c r="DY1220" s="5"/>
      <c r="DZ1220" s="5"/>
      <c r="EA1220" s="5"/>
      <c r="EB1220" s="5"/>
      <c r="EC1220" s="5"/>
      <c r="ED1220" s="5"/>
      <c r="EE1220" s="5"/>
      <c r="EF1220" s="5"/>
      <c r="EG1220" s="5"/>
      <c r="EH1220" s="5"/>
      <c r="EI1220" s="5"/>
      <c r="EJ1220" s="5"/>
      <c r="EK1220" s="5"/>
      <c r="EL1220" s="5"/>
      <c r="EM1220" s="5"/>
      <c r="EN1220" s="5"/>
      <c r="EO1220" s="5"/>
      <c r="EP1220" s="5"/>
      <c r="EQ1220" s="5"/>
      <c r="ER1220" s="5"/>
      <c r="ES1220" s="5"/>
      <c r="ET1220" s="5"/>
      <c r="EU1220" s="5"/>
      <c r="EV1220" s="5"/>
      <c r="EW1220" s="5"/>
      <c r="EX1220" s="5"/>
      <c r="EY1220" s="5"/>
      <c r="EZ1220" s="5"/>
      <c r="FA1220" s="5"/>
      <c r="FB1220" s="5"/>
      <c r="FC1220" s="5"/>
      <c r="FD1220" s="5"/>
      <c r="FE1220" s="5"/>
      <c r="FF1220" s="5"/>
      <c r="FG1220" s="5"/>
      <c r="FH1220" s="5"/>
      <c r="FI1220" s="5"/>
      <c r="FJ1220" s="5"/>
      <c r="FK1220" s="5"/>
      <c r="FL1220" s="5"/>
      <c r="FM1220" s="5"/>
      <c r="FN1220" s="5"/>
      <c r="FO1220" s="5"/>
      <c r="FP1220" s="5"/>
      <c r="FQ1220" s="5"/>
      <c r="FR1220" s="5"/>
      <c r="FS1220" s="5"/>
      <c r="FT1220" s="5"/>
      <c r="FU1220" s="5"/>
      <c r="FV1220" s="5"/>
      <c r="FW1220" s="5"/>
      <c r="FX1220" s="5"/>
      <c r="FY1220" s="5"/>
      <c r="FZ1220" s="5"/>
      <c r="GA1220" s="5"/>
      <c r="GB1220" s="5"/>
      <c r="GC1220" s="5"/>
      <c r="GD1220" s="5"/>
      <c r="GE1220" s="5"/>
      <c r="GF1220" s="5"/>
      <c r="GG1220" s="5"/>
    </row>
    <row r="1221" spans="1:189" ht="12.75" x14ac:dyDescent="0.15">
      <c r="A1221" s="127">
        <f t="shared" si="359"/>
        <v>44333</v>
      </c>
      <c r="B1221" s="145" t="str">
        <f t="shared" ca="1" si="361"/>
        <v>n.d</v>
      </c>
      <c r="C1221" s="128">
        <f t="shared" si="362"/>
        <v>0</v>
      </c>
      <c r="D1221" s="129">
        <f ca="1">IF(A1221&lt;$B$1,VLOOKUP(A1221,[1]DI!$A$4:$B$15000,2),0)</f>
        <v>0</v>
      </c>
      <c r="E1221" s="128">
        <f t="shared" ca="1" si="363"/>
        <v>1</v>
      </c>
      <c r="F1221" s="128">
        <f ca="1">(TRUNC(PRODUCT($E$12:$E1220),16))</f>
        <v>1.1269154332837501</v>
      </c>
      <c r="G1221" s="128">
        <f t="shared" ca="1" si="364"/>
        <v>1.1269154332837501</v>
      </c>
      <c r="H1221" s="128">
        <f t="shared" ca="1" si="365"/>
        <v>1</v>
      </c>
      <c r="I1221" s="129">
        <f t="shared" si="360"/>
        <v>0.02</v>
      </c>
      <c r="J1221" s="136">
        <f t="shared" si="366"/>
        <v>44214</v>
      </c>
      <c r="K1221" s="130">
        <f t="shared" si="367"/>
        <v>81</v>
      </c>
      <c r="L1221" s="131">
        <f t="shared" si="368"/>
        <v>81</v>
      </c>
      <c r="M1221" s="132">
        <f t="shared" si="369"/>
        <v>1.006385431</v>
      </c>
      <c r="N1221" s="132">
        <f t="shared" ca="1" si="370"/>
        <v>1.006385431</v>
      </c>
      <c r="O1221" s="131">
        <f t="shared" si="371"/>
        <v>0</v>
      </c>
      <c r="P1221" s="17">
        <f t="shared" ca="1" si="372"/>
        <v>0</v>
      </c>
      <c r="Q1221" s="133">
        <f t="shared" si="373"/>
        <v>0</v>
      </c>
      <c r="R1221" s="134" t="str">
        <f t="shared" si="374"/>
        <v>J=</v>
      </c>
      <c r="S1221" s="136">
        <f t="shared" si="375"/>
        <v>44396</v>
      </c>
      <c r="T1221" s="135">
        <f t="shared" si="376"/>
        <v>0</v>
      </c>
      <c r="U1221" s="12"/>
      <c r="V1221" s="11"/>
      <c r="W1221" s="11"/>
      <c r="X1221" s="12"/>
      <c r="Y1221" s="5"/>
      <c r="Z1221" s="11"/>
      <c r="AA1221" s="12"/>
      <c r="AB1221" s="12"/>
      <c r="AC1221" s="12"/>
      <c r="AD1221" s="11"/>
      <c r="AE1221" s="13"/>
      <c r="AF1221" s="11"/>
      <c r="AG1221" s="11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5"/>
      <c r="DK1221" s="5"/>
      <c r="DL1221" s="5"/>
      <c r="DM1221" s="5"/>
      <c r="DN1221" s="5"/>
      <c r="DO1221" s="5"/>
      <c r="DP1221" s="5"/>
      <c r="DQ1221" s="5"/>
      <c r="DR1221" s="5"/>
      <c r="DS1221" s="5"/>
      <c r="DT1221" s="5"/>
      <c r="DU1221" s="5"/>
      <c r="DV1221" s="5"/>
      <c r="DW1221" s="5"/>
      <c r="DX1221" s="5"/>
      <c r="DY1221" s="5"/>
      <c r="DZ1221" s="5"/>
      <c r="EA1221" s="5"/>
      <c r="EB1221" s="5"/>
      <c r="EC1221" s="5"/>
      <c r="ED1221" s="5"/>
      <c r="EE1221" s="5"/>
      <c r="EF1221" s="5"/>
      <c r="EG1221" s="5"/>
      <c r="EH1221" s="5"/>
      <c r="EI1221" s="5"/>
      <c r="EJ1221" s="5"/>
      <c r="EK1221" s="5"/>
      <c r="EL1221" s="5"/>
      <c r="EM1221" s="5"/>
      <c r="EN1221" s="5"/>
      <c r="EO1221" s="5"/>
      <c r="EP1221" s="5"/>
      <c r="EQ1221" s="5"/>
      <c r="ER1221" s="5"/>
      <c r="ES1221" s="5"/>
      <c r="ET1221" s="5"/>
      <c r="EU1221" s="5"/>
      <c r="EV1221" s="5"/>
      <c r="EW1221" s="5"/>
      <c r="EX1221" s="5"/>
      <c r="EY1221" s="5"/>
      <c r="EZ1221" s="5"/>
      <c r="FA1221" s="5"/>
      <c r="FB1221" s="5"/>
      <c r="FC1221" s="5"/>
      <c r="FD1221" s="5"/>
      <c r="FE1221" s="5"/>
      <c r="FF1221" s="5"/>
      <c r="FG1221" s="5"/>
      <c r="FH1221" s="5"/>
      <c r="FI1221" s="5"/>
      <c r="FJ1221" s="5"/>
      <c r="FK1221" s="5"/>
      <c r="FL1221" s="5"/>
      <c r="FM1221" s="5"/>
      <c r="FN1221" s="5"/>
      <c r="FO1221" s="5"/>
      <c r="FP1221" s="5"/>
      <c r="FQ1221" s="5"/>
      <c r="FR1221" s="5"/>
      <c r="FS1221" s="5"/>
      <c r="FT1221" s="5"/>
      <c r="FU1221" s="5"/>
      <c r="FV1221" s="5"/>
      <c r="FW1221" s="5"/>
      <c r="FX1221" s="5"/>
      <c r="FY1221" s="5"/>
      <c r="FZ1221" s="5"/>
      <c r="GA1221" s="5"/>
      <c r="GB1221" s="5"/>
      <c r="GC1221" s="5"/>
      <c r="GD1221" s="5"/>
      <c r="GE1221" s="5"/>
      <c r="GF1221" s="5"/>
      <c r="GG1221" s="5"/>
    </row>
    <row r="1222" spans="1:189" ht="12.75" x14ac:dyDescent="0.15">
      <c r="A1222" s="127">
        <f t="shared" si="359"/>
        <v>44334</v>
      </c>
      <c r="B1222" s="145" t="str">
        <f t="shared" ca="1" si="361"/>
        <v>n.d</v>
      </c>
      <c r="C1222" s="128">
        <f t="shared" si="362"/>
        <v>0</v>
      </c>
      <c r="D1222" s="129">
        <f ca="1">IF(A1222&lt;$B$1,VLOOKUP(A1222,[1]DI!$A$4:$B$15000,2),0)</f>
        <v>0</v>
      </c>
      <c r="E1222" s="128">
        <f t="shared" ca="1" si="363"/>
        <v>1</v>
      </c>
      <c r="F1222" s="128">
        <f ca="1">(TRUNC(PRODUCT($E$12:$E1221),16))</f>
        <v>1.1269154332837501</v>
      </c>
      <c r="G1222" s="128">
        <f t="shared" ca="1" si="364"/>
        <v>1.1269154332837501</v>
      </c>
      <c r="H1222" s="128">
        <f t="shared" ca="1" si="365"/>
        <v>1</v>
      </c>
      <c r="I1222" s="129">
        <f t="shared" si="360"/>
        <v>0.02</v>
      </c>
      <c r="J1222" s="136">
        <f t="shared" si="366"/>
        <v>44214</v>
      </c>
      <c r="K1222" s="130">
        <f t="shared" si="367"/>
        <v>82</v>
      </c>
      <c r="L1222" s="131">
        <f t="shared" si="368"/>
        <v>82</v>
      </c>
      <c r="M1222" s="132">
        <f t="shared" si="369"/>
        <v>1.0064645169999999</v>
      </c>
      <c r="N1222" s="132">
        <f t="shared" ca="1" si="370"/>
        <v>1.0064645169999999</v>
      </c>
      <c r="O1222" s="131">
        <f t="shared" si="371"/>
        <v>0</v>
      </c>
      <c r="P1222" s="17">
        <f t="shared" ca="1" si="372"/>
        <v>0</v>
      </c>
      <c r="Q1222" s="133">
        <f t="shared" si="373"/>
        <v>0</v>
      </c>
      <c r="R1222" s="134" t="str">
        <f t="shared" si="374"/>
        <v>J=</v>
      </c>
      <c r="S1222" s="136">
        <f t="shared" si="375"/>
        <v>44396</v>
      </c>
      <c r="T1222" s="135">
        <f t="shared" si="376"/>
        <v>0</v>
      </c>
      <c r="U1222" s="12"/>
      <c r="V1222" s="11"/>
      <c r="W1222" s="11"/>
      <c r="X1222" s="12"/>
      <c r="Y1222" s="5"/>
      <c r="Z1222" s="11"/>
      <c r="AA1222" s="12"/>
      <c r="AB1222" s="12"/>
      <c r="AC1222" s="12"/>
      <c r="AD1222" s="11"/>
      <c r="AE1222" s="13"/>
      <c r="AF1222" s="11"/>
      <c r="AG1222" s="11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5"/>
      <c r="DK1222" s="5"/>
      <c r="DL1222" s="5"/>
      <c r="DM1222" s="5"/>
      <c r="DN1222" s="5"/>
      <c r="DO1222" s="5"/>
      <c r="DP1222" s="5"/>
      <c r="DQ1222" s="5"/>
      <c r="DR1222" s="5"/>
      <c r="DS1222" s="5"/>
      <c r="DT1222" s="5"/>
      <c r="DU1222" s="5"/>
      <c r="DV1222" s="5"/>
      <c r="DW1222" s="5"/>
      <c r="DX1222" s="5"/>
      <c r="DY1222" s="5"/>
      <c r="DZ1222" s="5"/>
      <c r="EA1222" s="5"/>
      <c r="EB1222" s="5"/>
      <c r="EC1222" s="5"/>
      <c r="ED1222" s="5"/>
      <c r="EE1222" s="5"/>
      <c r="EF1222" s="5"/>
      <c r="EG1222" s="5"/>
      <c r="EH1222" s="5"/>
      <c r="EI1222" s="5"/>
      <c r="EJ1222" s="5"/>
      <c r="EK1222" s="5"/>
      <c r="EL1222" s="5"/>
      <c r="EM1222" s="5"/>
      <c r="EN1222" s="5"/>
      <c r="EO1222" s="5"/>
      <c r="EP1222" s="5"/>
      <c r="EQ1222" s="5"/>
      <c r="ER1222" s="5"/>
      <c r="ES1222" s="5"/>
      <c r="ET1222" s="5"/>
      <c r="EU1222" s="5"/>
      <c r="EV1222" s="5"/>
      <c r="EW1222" s="5"/>
      <c r="EX1222" s="5"/>
      <c r="EY1222" s="5"/>
      <c r="EZ1222" s="5"/>
      <c r="FA1222" s="5"/>
      <c r="FB1222" s="5"/>
      <c r="FC1222" s="5"/>
      <c r="FD1222" s="5"/>
      <c r="FE1222" s="5"/>
      <c r="FF1222" s="5"/>
      <c r="FG1222" s="5"/>
      <c r="FH1222" s="5"/>
      <c r="FI1222" s="5"/>
      <c r="FJ1222" s="5"/>
      <c r="FK1222" s="5"/>
      <c r="FL1222" s="5"/>
      <c r="FM1222" s="5"/>
      <c r="FN1222" s="5"/>
      <c r="FO1222" s="5"/>
      <c r="FP1222" s="5"/>
      <c r="FQ1222" s="5"/>
      <c r="FR1222" s="5"/>
      <c r="FS1222" s="5"/>
      <c r="FT1222" s="5"/>
      <c r="FU1222" s="5"/>
      <c r="FV1222" s="5"/>
      <c r="FW1222" s="5"/>
      <c r="FX1222" s="5"/>
      <c r="FY1222" s="5"/>
      <c r="FZ1222" s="5"/>
      <c r="GA1222" s="5"/>
      <c r="GB1222" s="5"/>
      <c r="GC1222" s="5"/>
      <c r="GD1222" s="5"/>
      <c r="GE1222" s="5"/>
      <c r="GF1222" s="5"/>
      <c r="GG1222" s="5"/>
    </row>
    <row r="1223" spans="1:189" ht="12.75" x14ac:dyDescent="0.15">
      <c r="A1223" s="127">
        <f t="shared" si="359"/>
        <v>44335</v>
      </c>
      <c r="B1223" s="145" t="str">
        <f t="shared" ca="1" si="361"/>
        <v>n.d</v>
      </c>
      <c r="C1223" s="128">
        <f t="shared" si="362"/>
        <v>0</v>
      </c>
      <c r="D1223" s="129">
        <f ca="1">IF(A1223&lt;$B$1,VLOOKUP(A1223,[1]DI!$A$4:$B$15000,2),0)</f>
        <v>0</v>
      </c>
      <c r="E1223" s="128">
        <f t="shared" ca="1" si="363"/>
        <v>1</v>
      </c>
      <c r="F1223" s="128">
        <f ca="1">(TRUNC(PRODUCT($E$12:$E1222),16))</f>
        <v>1.1269154332837501</v>
      </c>
      <c r="G1223" s="128">
        <f t="shared" ca="1" si="364"/>
        <v>1.1269154332837501</v>
      </c>
      <c r="H1223" s="128">
        <f t="shared" ca="1" si="365"/>
        <v>1</v>
      </c>
      <c r="I1223" s="129">
        <f t="shared" si="360"/>
        <v>0.02</v>
      </c>
      <c r="J1223" s="136">
        <f t="shared" si="366"/>
        <v>44214</v>
      </c>
      <c r="K1223" s="130">
        <f t="shared" si="367"/>
        <v>83</v>
      </c>
      <c r="L1223" s="131">
        <f t="shared" si="368"/>
        <v>83</v>
      </c>
      <c r="M1223" s="132">
        <f t="shared" si="369"/>
        <v>1.00654361</v>
      </c>
      <c r="N1223" s="132">
        <f t="shared" ca="1" si="370"/>
        <v>1.00654361</v>
      </c>
      <c r="O1223" s="131">
        <f t="shared" si="371"/>
        <v>0</v>
      </c>
      <c r="P1223" s="17">
        <f t="shared" ca="1" si="372"/>
        <v>0</v>
      </c>
      <c r="Q1223" s="133">
        <f t="shared" si="373"/>
        <v>0</v>
      </c>
      <c r="R1223" s="134" t="str">
        <f t="shared" si="374"/>
        <v>J=</v>
      </c>
      <c r="S1223" s="136">
        <f t="shared" si="375"/>
        <v>44396</v>
      </c>
      <c r="T1223" s="135">
        <f t="shared" si="376"/>
        <v>0</v>
      </c>
      <c r="U1223" s="12"/>
      <c r="V1223" s="11"/>
      <c r="W1223" s="11"/>
      <c r="X1223" s="12"/>
      <c r="Y1223" s="5"/>
      <c r="Z1223" s="11"/>
      <c r="AA1223" s="12"/>
      <c r="AB1223" s="12"/>
      <c r="AC1223" s="12"/>
      <c r="AD1223" s="11"/>
      <c r="AE1223" s="13"/>
      <c r="AF1223" s="11"/>
      <c r="AG1223" s="11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5"/>
      <c r="DK1223" s="5"/>
      <c r="DL1223" s="5"/>
      <c r="DM1223" s="5"/>
      <c r="DN1223" s="5"/>
      <c r="DO1223" s="5"/>
      <c r="DP1223" s="5"/>
      <c r="DQ1223" s="5"/>
      <c r="DR1223" s="5"/>
      <c r="DS1223" s="5"/>
      <c r="DT1223" s="5"/>
      <c r="DU1223" s="5"/>
      <c r="DV1223" s="5"/>
      <c r="DW1223" s="5"/>
      <c r="DX1223" s="5"/>
      <c r="DY1223" s="5"/>
      <c r="DZ1223" s="5"/>
      <c r="EA1223" s="5"/>
      <c r="EB1223" s="5"/>
      <c r="EC1223" s="5"/>
      <c r="ED1223" s="5"/>
      <c r="EE1223" s="5"/>
      <c r="EF1223" s="5"/>
      <c r="EG1223" s="5"/>
      <c r="EH1223" s="5"/>
      <c r="EI1223" s="5"/>
      <c r="EJ1223" s="5"/>
      <c r="EK1223" s="5"/>
      <c r="EL1223" s="5"/>
      <c r="EM1223" s="5"/>
      <c r="EN1223" s="5"/>
      <c r="EO1223" s="5"/>
      <c r="EP1223" s="5"/>
      <c r="EQ1223" s="5"/>
      <c r="ER1223" s="5"/>
      <c r="ES1223" s="5"/>
      <c r="ET1223" s="5"/>
      <c r="EU1223" s="5"/>
      <c r="EV1223" s="5"/>
      <c r="EW1223" s="5"/>
      <c r="EX1223" s="5"/>
      <c r="EY1223" s="5"/>
      <c r="EZ1223" s="5"/>
      <c r="FA1223" s="5"/>
      <c r="FB1223" s="5"/>
      <c r="FC1223" s="5"/>
      <c r="FD1223" s="5"/>
      <c r="FE1223" s="5"/>
      <c r="FF1223" s="5"/>
      <c r="FG1223" s="5"/>
      <c r="FH1223" s="5"/>
      <c r="FI1223" s="5"/>
      <c r="FJ1223" s="5"/>
      <c r="FK1223" s="5"/>
      <c r="FL1223" s="5"/>
      <c r="FM1223" s="5"/>
      <c r="FN1223" s="5"/>
      <c r="FO1223" s="5"/>
      <c r="FP1223" s="5"/>
      <c r="FQ1223" s="5"/>
      <c r="FR1223" s="5"/>
      <c r="FS1223" s="5"/>
      <c r="FT1223" s="5"/>
      <c r="FU1223" s="5"/>
      <c r="FV1223" s="5"/>
      <c r="FW1223" s="5"/>
      <c r="FX1223" s="5"/>
      <c r="FY1223" s="5"/>
      <c r="FZ1223" s="5"/>
      <c r="GA1223" s="5"/>
      <c r="GB1223" s="5"/>
      <c r="GC1223" s="5"/>
      <c r="GD1223" s="5"/>
      <c r="GE1223" s="5"/>
      <c r="GF1223" s="5"/>
      <c r="GG1223" s="5"/>
    </row>
    <row r="1224" spans="1:189" ht="12.75" x14ac:dyDescent="0.15">
      <c r="A1224" s="127">
        <f t="shared" si="359"/>
        <v>44336</v>
      </c>
      <c r="B1224" s="145" t="str">
        <f t="shared" ca="1" si="361"/>
        <v>n.d</v>
      </c>
      <c r="C1224" s="128">
        <f t="shared" si="362"/>
        <v>0</v>
      </c>
      <c r="D1224" s="129">
        <f ca="1">IF(A1224&lt;$B$1,VLOOKUP(A1224,[1]DI!$A$4:$B$15000,2),0)</f>
        <v>0</v>
      </c>
      <c r="E1224" s="128">
        <f t="shared" ca="1" si="363"/>
        <v>1</v>
      </c>
      <c r="F1224" s="128">
        <f ca="1">(TRUNC(PRODUCT($E$12:$E1223),16))</f>
        <v>1.1269154332837501</v>
      </c>
      <c r="G1224" s="128">
        <f t="shared" ca="1" si="364"/>
        <v>1.1269154332837501</v>
      </c>
      <c r="H1224" s="128">
        <f t="shared" ca="1" si="365"/>
        <v>1</v>
      </c>
      <c r="I1224" s="129">
        <f t="shared" si="360"/>
        <v>0.02</v>
      </c>
      <c r="J1224" s="136">
        <f t="shared" si="366"/>
        <v>44214</v>
      </c>
      <c r="K1224" s="130">
        <f t="shared" si="367"/>
        <v>84</v>
      </c>
      <c r="L1224" s="131">
        <f t="shared" si="368"/>
        <v>84</v>
      </c>
      <c r="M1224" s="132">
        <f t="shared" si="369"/>
        <v>1.00662271</v>
      </c>
      <c r="N1224" s="132">
        <f t="shared" ca="1" si="370"/>
        <v>1.00662271</v>
      </c>
      <c r="O1224" s="131">
        <f t="shared" si="371"/>
        <v>0</v>
      </c>
      <c r="P1224" s="17">
        <f t="shared" ca="1" si="372"/>
        <v>0</v>
      </c>
      <c r="Q1224" s="133">
        <f t="shared" si="373"/>
        <v>0</v>
      </c>
      <c r="R1224" s="134" t="str">
        <f t="shared" si="374"/>
        <v>J=</v>
      </c>
      <c r="S1224" s="136">
        <f t="shared" si="375"/>
        <v>44396</v>
      </c>
      <c r="T1224" s="135">
        <f t="shared" si="376"/>
        <v>0</v>
      </c>
      <c r="U1224" s="12"/>
      <c r="V1224" s="11"/>
      <c r="W1224" s="11"/>
      <c r="X1224" s="12"/>
      <c r="Y1224" s="5"/>
      <c r="Z1224" s="11"/>
      <c r="AA1224" s="12"/>
      <c r="AB1224" s="12"/>
      <c r="AC1224" s="12"/>
      <c r="AD1224" s="11"/>
      <c r="AE1224" s="13"/>
      <c r="AF1224" s="11"/>
      <c r="AG1224" s="11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5"/>
      <c r="DK1224" s="5"/>
      <c r="DL1224" s="5"/>
      <c r="DM1224" s="5"/>
      <c r="DN1224" s="5"/>
      <c r="DO1224" s="5"/>
      <c r="DP1224" s="5"/>
      <c r="DQ1224" s="5"/>
      <c r="DR1224" s="5"/>
      <c r="DS1224" s="5"/>
      <c r="DT1224" s="5"/>
      <c r="DU1224" s="5"/>
      <c r="DV1224" s="5"/>
      <c r="DW1224" s="5"/>
      <c r="DX1224" s="5"/>
      <c r="DY1224" s="5"/>
      <c r="DZ1224" s="5"/>
      <c r="EA1224" s="5"/>
      <c r="EB1224" s="5"/>
      <c r="EC1224" s="5"/>
      <c r="ED1224" s="5"/>
      <c r="EE1224" s="5"/>
      <c r="EF1224" s="5"/>
      <c r="EG1224" s="5"/>
      <c r="EH1224" s="5"/>
      <c r="EI1224" s="5"/>
      <c r="EJ1224" s="5"/>
      <c r="EK1224" s="5"/>
      <c r="EL1224" s="5"/>
      <c r="EM1224" s="5"/>
      <c r="EN1224" s="5"/>
      <c r="EO1224" s="5"/>
      <c r="EP1224" s="5"/>
      <c r="EQ1224" s="5"/>
      <c r="ER1224" s="5"/>
      <c r="ES1224" s="5"/>
      <c r="ET1224" s="5"/>
      <c r="EU1224" s="5"/>
      <c r="EV1224" s="5"/>
      <c r="EW1224" s="5"/>
      <c r="EX1224" s="5"/>
      <c r="EY1224" s="5"/>
      <c r="EZ1224" s="5"/>
      <c r="FA1224" s="5"/>
      <c r="FB1224" s="5"/>
      <c r="FC1224" s="5"/>
      <c r="FD1224" s="5"/>
      <c r="FE1224" s="5"/>
      <c r="FF1224" s="5"/>
      <c r="FG1224" s="5"/>
      <c r="FH1224" s="5"/>
      <c r="FI1224" s="5"/>
      <c r="FJ1224" s="5"/>
      <c r="FK1224" s="5"/>
      <c r="FL1224" s="5"/>
      <c r="FM1224" s="5"/>
      <c r="FN1224" s="5"/>
      <c r="FO1224" s="5"/>
      <c r="FP1224" s="5"/>
      <c r="FQ1224" s="5"/>
      <c r="FR1224" s="5"/>
      <c r="FS1224" s="5"/>
      <c r="FT1224" s="5"/>
      <c r="FU1224" s="5"/>
      <c r="FV1224" s="5"/>
      <c r="FW1224" s="5"/>
      <c r="FX1224" s="5"/>
      <c r="FY1224" s="5"/>
      <c r="FZ1224" s="5"/>
      <c r="GA1224" s="5"/>
      <c r="GB1224" s="5"/>
      <c r="GC1224" s="5"/>
      <c r="GD1224" s="5"/>
      <c r="GE1224" s="5"/>
      <c r="GF1224" s="5"/>
      <c r="GG1224" s="5"/>
    </row>
    <row r="1225" spans="1:189" ht="12.75" x14ac:dyDescent="0.15">
      <c r="A1225" s="127">
        <f t="shared" si="359"/>
        <v>44337</v>
      </c>
      <c r="B1225" s="145" t="str">
        <f t="shared" ca="1" si="361"/>
        <v>n.d</v>
      </c>
      <c r="C1225" s="128">
        <f t="shared" si="362"/>
        <v>0</v>
      </c>
      <c r="D1225" s="129">
        <f ca="1">IF(A1225&lt;$B$1,VLOOKUP(A1225,[1]DI!$A$4:$B$15000,2),0)</f>
        <v>0</v>
      </c>
      <c r="E1225" s="128">
        <f t="shared" ca="1" si="363"/>
        <v>1</v>
      </c>
      <c r="F1225" s="128">
        <f ca="1">(TRUNC(PRODUCT($E$12:$E1224),16))</f>
        <v>1.1269154332837501</v>
      </c>
      <c r="G1225" s="128">
        <f t="shared" ca="1" si="364"/>
        <v>1.1269154332837501</v>
      </c>
      <c r="H1225" s="128">
        <f t="shared" ca="1" si="365"/>
        <v>1</v>
      </c>
      <c r="I1225" s="129">
        <f t="shared" si="360"/>
        <v>0.02</v>
      </c>
      <c r="J1225" s="136">
        <f t="shared" si="366"/>
        <v>44214</v>
      </c>
      <c r="K1225" s="130">
        <f t="shared" si="367"/>
        <v>85</v>
      </c>
      <c r="L1225" s="131">
        <f t="shared" si="368"/>
        <v>85</v>
      </c>
      <c r="M1225" s="132">
        <f t="shared" si="369"/>
        <v>1.006701815</v>
      </c>
      <c r="N1225" s="132">
        <f t="shared" ca="1" si="370"/>
        <v>1.006701815</v>
      </c>
      <c r="O1225" s="131">
        <f t="shared" si="371"/>
        <v>0</v>
      </c>
      <c r="P1225" s="17">
        <f t="shared" ca="1" si="372"/>
        <v>0</v>
      </c>
      <c r="Q1225" s="133">
        <f t="shared" si="373"/>
        <v>0</v>
      </c>
      <c r="R1225" s="134" t="str">
        <f t="shared" si="374"/>
        <v>J=</v>
      </c>
      <c r="S1225" s="136">
        <f t="shared" si="375"/>
        <v>44396</v>
      </c>
      <c r="T1225" s="135">
        <f t="shared" si="376"/>
        <v>0</v>
      </c>
      <c r="U1225" s="12"/>
      <c r="V1225" s="11"/>
      <c r="W1225" s="11"/>
      <c r="X1225" s="12"/>
      <c r="Y1225" s="5"/>
      <c r="Z1225" s="11"/>
      <c r="AA1225" s="12"/>
      <c r="AB1225" s="12"/>
      <c r="AC1225" s="12"/>
      <c r="AD1225" s="11"/>
      <c r="AE1225" s="13"/>
      <c r="AF1225" s="11"/>
      <c r="AG1225" s="11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5"/>
      <c r="DK1225" s="5"/>
      <c r="DL1225" s="5"/>
      <c r="DM1225" s="5"/>
      <c r="DN1225" s="5"/>
      <c r="DO1225" s="5"/>
      <c r="DP1225" s="5"/>
      <c r="DQ1225" s="5"/>
      <c r="DR1225" s="5"/>
      <c r="DS1225" s="5"/>
      <c r="DT1225" s="5"/>
      <c r="DU1225" s="5"/>
      <c r="DV1225" s="5"/>
      <c r="DW1225" s="5"/>
      <c r="DX1225" s="5"/>
      <c r="DY1225" s="5"/>
      <c r="DZ1225" s="5"/>
      <c r="EA1225" s="5"/>
      <c r="EB1225" s="5"/>
      <c r="EC1225" s="5"/>
      <c r="ED1225" s="5"/>
      <c r="EE1225" s="5"/>
      <c r="EF1225" s="5"/>
      <c r="EG1225" s="5"/>
      <c r="EH1225" s="5"/>
      <c r="EI1225" s="5"/>
      <c r="EJ1225" s="5"/>
      <c r="EK1225" s="5"/>
      <c r="EL1225" s="5"/>
      <c r="EM1225" s="5"/>
      <c r="EN1225" s="5"/>
      <c r="EO1225" s="5"/>
      <c r="EP1225" s="5"/>
      <c r="EQ1225" s="5"/>
      <c r="ER1225" s="5"/>
      <c r="ES1225" s="5"/>
      <c r="ET1225" s="5"/>
      <c r="EU1225" s="5"/>
      <c r="EV1225" s="5"/>
      <c r="EW1225" s="5"/>
      <c r="EX1225" s="5"/>
      <c r="EY1225" s="5"/>
      <c r="EZ1225" s="5"/>
      <c r="FA1225" s="5"/>
      <c r="FB1225" s="5"/>
      <c r="FC1225" s="5"/>
      <c r="FD1225" s="5"/>
      <c r="FE1225" s="5"/>
      <c r="FF1225" s="5"/>
      <c r="FG1225" s="5"/>
      <c r="FH1225" s="5"/>
      <c r="FI1225" s="5"/>
      <c r="FJ1225" s="5"/>
      <c r="FK1225" s="5"/>
      <c r="FL1225" s="5"/>
      <c r="FM1225" s="5"/>
      <c r="FN1225" s="5"/>
      <c r="FO1225" s="5"/>
      <c r="FP1225" s="5"/>
      <c r="FQ1225" s="5"/>
      <c r="FR1225" s="5"/>
      <c r="FS1225" s="5"/>
      <c r="FT1225" s="5"/>
      <c r="FU1225" s="5"/>
      <c r="FV1225" s="5"/>
      <c r="FW1225" s="5"/>
      <c r="FX1225" s="5"/>
      <c r="FY1225" s="5"/>
      <c r="FZ1225" s="5"/>
      <c r="GA1225" s="5"/>
      <c r="GB1225" s="5"/>
      <c r="GC1225" s="5"/>
      <c r="GD1225" s="5"/>
      <c r="GE1225" s="5"/>
      <c r="GF1225" s="5"/>
      <c r="GG1225" s="5"/>
    </row>
    <row r="1226" spans="1:189" ht="12.75" x14ac:dyDescent="0.15">
      <c r="A1226" s="127">
        <f t="shared" si="359"/>
        <v>44338</v>
      </c>
      <c r="B1226" s="145" t="str">
        <f t="shared" ca="1" si="361"/>
        <v>n.d</v>
      </c>
      <c r="C1226" s="128">
        <f t="shared" si="362"/>
        <v>0</v>
      </c>
      <c r="D1226" s="129">
        <f ca="1">IF(A1226&lt;$B$1,VLOOKUP(A1226,[1]DI!$A$4:$B$15000,2),0)</f>
        <v>0</v>
      </c>
      <c r="E1226" s="128">
        <f t="shared" ca="1" si="363"/>
        <v>1</v>
      </c>
      <c r="F1226" s="128">
        <f ca="1">(TRUNC(PRODUCT($E$12:$E1225),16))</f>
        <v>1.1269154332837501</v>
      </c>
      <c r="G1226" s="128">
        <f t="shared" ca="1" si="364"/>
        <v>1.1269154332837501</v>
      </c>
      <c r="H1226" s="128">
        <f t="shared" ca="1" si="365"/>
        <v>1</v>
      </c>
      <c r="I1226" s="129">
        <f t="shared" si="360"/>
        <v>0.02</v>
      </c>
      <c r="J1226" s="136">
        <f t="shared" si="366"/>
        <v>44214</v>
      </c>
      <c r="K1226" s="130">
        <f t="shared" si="367"/>
        <v>85</v>
      </c>
      <c r="L1226" s="131">
        <f t="shared" si="368"/>
        <v>86</v>
      </c>
      <c r="M1226" s="132">
        <f t="shared" si="369"/>
        <v>1.0067809270000001</v>
      </c>
      <c r="N1226" s="132">
        <f t="shared" ca="1" si="370"/>
        <v>1.0067809270000001</v>
      </c>
      <c r="O1226" s="131">
        <f t="shared" si="371"/>
        <v>0</v>
      </c>
      <c r="P1226" s="17">
        <f t="shared" ca="1" si="372"/>
        <v>0</v>
      </c>
      <c r="Q1226" s="133">
        <f t="shared" si="373"/>
        <v>0</v>
      </c>
      <c r="R1226" s="134" t="str">
        <f t="shared" si="374"/>
        <v>J=</v>
      </c>
      <c r="S1226" s="136">
        <f t="shared" si="375"/>
        <v>44396</v>
      </c>
      <c r="T1226" s="135">
        <f t="shared" si="376"/>
        <v>0</v>
      </c>
      <c r="U1226" s="12"/>
      <c r="V1226" s="11"/>
      <c r="W1226" s="11"/>
      <c r="X1226" s="12"/>
      <c r="Y1226" s="5"/>
      <c r="Z1226" s="11"/>
      <c r="AA1226" s="12"/>
      <c r="AB1226" s="12"/>
      <c r="AC1226" s="12"/>
      <c r="AD1226" s="11"/>
      <c r="AE1226" s="13"/>
      <c r="AF1226" s="11"/>
      <c r="AG1226" s="11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5"/>
      <c r="DK1226" s="5"/>
      <c r="DL1226" s="5"/>
      <c r="DM1226" s="5"/>
      <c r="DN1226" s="5"/>
      <c r="DO1226" s="5"/>
      <c r="DP1226" s="5"/>
      <c r="DQ1226" s="5"/>
      <c r="DR1226" s="5"/>
      <c r="DS1226" s="5"/>
      <c r="DT1226" s="5"/>
      <c r="DU1226" s="5"/>
      <c r="DV1226" s="5"/>
      <c r="DW1226" s="5"/>
      <c r="DX1226" s="5"/>
      <c r="DY1226" s="5"/>
      <c r="DZ1226" s="5"/>
      <c r="EA1226" s="5"/>
      <c r="EB1226" s="5"/>
      <c r="EC1226" s="5"/>
      <c r="ED1226" s="5"/>
      <c r="EE1226" s="5"/>
      <c r="EF1226" s="5"/>
      <c r="EG1226" s="5"/>
      <c r="EH1226" s="5"/>
      <c r="EI1226" s="5"/>
      <c r="EJ1226" s="5"/>
      <c r="EK1226" s="5"/>
      <c r="EL1226" s="5"/>
      <c r="EM1226" s="5"/>
      <c r="EN1226" s="5"/>
      <c r="EO1226" s="5"/>
      <c r="EP1226" s="5"/>
      <c r="EQ1226" s="5"/>
      <c r="ER1226" s="5"/>
      <c r="ES1226" s="5"/>
      <c r="ET1226" s="5"/>
      <c r="EU1226" s="5"/>
      <c r="EV1226" s="5"/>
      <c r="EW1226" s="5"/>
      <c r="EX1226" s="5"/>
      <c r="EY1226" s="5"/>
      <c r="EZ1226" s="5"/>
      <c r="FA1226" s="5"/>
      <c r="FB1226" s="5"/>
      <c r="FC1226" s="5"/>
      <c r="FD1226" s="5"/>
      <c r="FE1226" s="5"/>
      <c r="FF1226" s="5"/>
      <c r="FG1226" s="5"/>
      <c r="FH1226" s="5"/>
      <c r="FI1226" s="5"/>
      <c r="FJ1226" s="5"/>
      <c r="FK1226" s="5"/>
      <c r="FL1226" s="5"/>
      <c r="FM1226" s="5"/>
      <c r="FN1226" s="5"/>
      <c r="FO1226" s="5"/>
      <c r="FP1226" s="5"/>
      <c r="FQ1226" s="5"/>
      <c r="FR1226" s="5"/>
      <c r="FS1226" s="5"/>
      <c r="FT1226" s="5"/>
      <c r="FU1226" s="5"/>
      <c r="FV1226" s="5"/>
      <c r="FW1226" s="5"/>
      <c r="FX1226" s="5"/>
      <c r="FY1226" s="5"/>
      <c r="FZ1226" s="5"/>
      <c r="GA1226" s="5"/>
      <c r="GB1226" s="5"/>
      <c r="GC1226" s="5"/>
      <c r="GD1226" s="5"/>
      <c r="GE1226" s="5"/>
      <c r="GF1226" s="5"/>
      <c r="GG1226" s="5"/>
    </row>
    <row r="1227" spans="1:189" ht="12.75" x14ac:dyDescent="0.15">
      <c r="A1227" s="127">
        <f t="shared" si="359"/>
        <v>44339</v>
      </c>
      <c r="B1227" s="145" t="str">
        <f t="shared" ca="1" si="361"/>
        <v>n.d</v>
      </c>
      <c r="C1227" s="128">
        <f t="shared" si="362"/>
        <v>0</v>
      </c>
      <c r="D1227" s="129">
        <f ca="1">IF(A1227&lt;$B$1,VLOOKUP(A1227,[1]DI!$A$4:$B$15000,2),0)</f>
        <v>0</v>
      </c>
      <c r="E1227" s="128">
        <f t="shared" ca="1" si="363"/>
        <v>1</v>
      </c>
      <c r="F1227" s="128">
        <f ca="1">(TRUNC(PRODUCT($E$12:$E1226),16))</f>
        <v>1.1269154332837501</v>
      </c>
      <c r="G1227" s="128">
        <f t="shared" ca="1" si="364"/>
        <v>1.1269154332837501</v>
      </c>
      <c r="H1227" s="128">
        <f t="shared" ca="1" si="365"/>
        <v>1</v>
      </c>
      <c r="I1227" s="129">
        <f t="shared" si="360"/>
        <v>0.02</v>
      </c>
      <c r="J1227" s="136">
        <f t="shared" si="366"/>
        <v>44214</v>
      </c>
      <c r="K1227" s="130">
        <f t="shared" si="367"/>
        <v>85</v>
      </c>
      <c r="L1227" s="131">
        <f t="shared" si="368"/>
        <v>86</v>
      </c>
      <c r="M1227" s="132">
        <f t="shared" si="369"/>
        <v>1.0067809270000001</v>
      </c>
      <c r="N1227" s="132">
        <f t="shared" ca="1" si="370"/>
        <v>1.0067809270000001</v>
      </c>
      <c r="O1227" s="131">
        <f t="shared" si="371"/>
        <v>0</v>
      </c>
      <c r="P1227" s="17">
        <f t="shared" ca="1" si="372"/>
        <v>0</v>
      </c>
      <c r="Q1227" s="133">
        <f t="shared" si="373"/>
        <v>0</v>
      </c>
      <c r="R1227" s="134" t="str">
        <f t="shared" si="374"/>
        <v>J=</v>
      </c>
      <c r="S1227" s="136">
        <f t="shared" si="375"/>
        <v>44396</v>
      </c>
      <c r="T1227" s="135">
        <f t="shared" si="376"/>
        <v>0</v>
      </c>
      <c r="U1227" s="12"/>
      <c r="V1227" s="11"/>
      <c r="W1227" s="11"/>
      <c r="X1227" s="12"/>
      <c r="Y1227" s="5"/>
      <c r="Z1227" s="11"/>
      <c r="AA1227" s="12"/>
      <c r="AB1227" s="12"/>
      <c r="AC1227" s="12"/>
      <c r="AD1227" s="11"/>
      <c r="AE1227" s="13"/>
      <c r="AF1227" s="11"/>
      <c r="AG1227" s="11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5"/>
      <c r="DK1227" s="5"/>
      <c r="DL1227" s="5"/>
      <c r="DM1227" s="5"/>
      <c r="DN1227" s="5"/>
      <c r="DO1227" s="5"/>
      <c r="DP1227" s="5"/>
      <c r="DQ1227" s="5"/>
      <c r="DR1227" s="5"/>
      <c r="DS1227" s="5"/>
      <c r="DT1227" s="5"/>
      <c r="DU1227" s="5"/>
      <c r="DV1227" s="5"/>
      <c r="DW1227" s="5"/>
      <c r="DX1227" s="5"/>
      <c r="DY1227" s="5"/>
      <c r="DZ1227" s="5"/>
      <c r="EA1227" s="5"/>
      <c r="EB1227" s="5"/>
      <c r="EC1227" s="5"/>
      <c r="ED1227" s="5"/>
      <c r="EE1227" s="5"/>
      <c r="EF1227" s="5"/>
      <c r="EG1227" s="5"/>
      <c r="EH1227" s="5"/>
      <c r="EI1227" s="5"/>
      <c r="EJ1227" s="5"/>
      <c r="EK1227" s="5"/>
      <c r="EL1227" s="5"/>
      <c r="EM1227" s="5"/>
      <c r="EN1227" s="5"/>
      <c r="EO1227" s="5"/>
      <c r="EP1227" s="5"/>
      <c r="EQ1227" s="5"/>
      <c r="ER1227" s="5"/>
      <c r="ES1227" s="5"/>
      <c r="ET1227" s="5"/>
      <c r="EU1227" s="5"/>
      <c r="EV1227" s="5"/>
      <c r="EW1227" s="5"/>
      <c r="EX1227" s="5"/>
      <c r="EY1227" s="5"/>
      <c r="EZ1227" s="5"/>
      <c r="FA1227" s="5"/>
      <c r="FB1227" s="5"/>
      <c r="FC1227" s="5"/>
      <c r="FD1227" s="5"/>
      <c r="FE1227" s="5"/>
      <c r="FF1227" s="5"/>
      <c r="FG1227" s="5"/>
      <c r="FH1227" s="5"/>
      <c r="FI1227" s="5"/>
      <c r="FJ1227" s="5"/>
      <c r="FK1227" s="5"/>
      <c r="FL1227" s="5"/>
      <c r="FM1227" s="5"/>
      <c r="FN1227" s="5"/>
      <c r="FO1227" s="5"/>
      <c r="FP1227" s="5"/>
      <c r="FQ1227" s="5"/>
      <c r="FR1227" s="5"/>
      <c r="FS1227" s="5"/>
      <c r="FT1227" s="5"/>
      <c r="FU1227" s="5"/>
      <c r="FV1227" s="5"/>
      <c r="FW1227" s="5"/>
      <c r="FX1227" s="5"/>
      <c r="FY1227" s="5"/>
      <c r="FZ1227" s="5"/>
      <c r="GA1227" s="5"/>
      <c r="GB1227" s="5"/>
      <c r="GC1227" s="5"/>
      <c r="GD1227" s="5"/>
      <c r="GE1227" s="5"/>
      <c r="GF1227" s="5"/>
      <c r="GG1227" s="5"/>
    </row>
    <row r="1228" spans="1:189" ht="12.75" x14ac:dyDescent="0.15">
      <c r="A1228" s="127">
        <f t="shared" si="359"/>
        <v>44340</v>
      </c>
      <c r="B1228" s="145" t="str">
        <f t="shared" ca="1" si="361"/>
        <v>n.d</v>
      </c>
      <c r="C1228" s="128">
        <f t="shared" si="362"/>
        <v>0</v>
      </c>
      <c r="D1228" s="129">
        <f ca="1">IF(A1228&lt;$B$1,VLOOKUP(A1228,[1]DI!$A$4:$B$15000,2),0)</f>
        <v>0</v>
      </c>
      <c r="E1228" s="128">
        <f t="shared" ca="1" si="363"/>
        <v>1</v>
      </c>
      <c r="F1228" s="128">
        <f ca="1">(TRUNC(PRODUCT($E$12:$E1227),16))</f>
        <v>1.1269154332837501</v>
      </c>
      <c r="G1228" s="128">
        <f t="shared" ca="1" si="364"/>
        <v>1.1269154332837501</v>
      </c>
      <c r="H1228" s="128">
        <f t="shared" ca="1" si="365"/>
        <v>1</v>
      </c>
      <c r="I1228" s="129">
        <f t="shared" si="360"/>
        <v>0.02</v>
      </c>
      <c r="J1228" s="136">
        <f t="shared" si="366"/>
        <v>44214</v>
      </c>
      <c r="K1228" s="130">
        <f t="shared" si="367"/>
        <v>86</v>
      </c>
      <c r="L1228" s="131">
        <f t="shared" si="368"/>
        <v>86</v>
      </c>
      <c r="M1228" s="132">
        <f t="shared" si="369"/>
        <v>1.0067809270000001</v>
      </c>
      <c r="N1228" s="132">
        <f t="shared" ca="1" si="370"/>
        <v>1.0067809270000001</v>
      </c>
      <c r="O1228" s="131">
        <f t="shared" si="371"/>
        <v>0</v>
      </c>
      <c r="P1228" s="17">
        <f t="shared" ca="1" si="372"/>
        <v>0</v>
      </c>
      <c r="Q1228" s="133">
        <f t="shared" si="373"/>
        <v>0</v>
      </c>
      <c r="R1228" s="134" t="str">
        <f t="shared" si="374"/>
        <v>J=</v>
      </c>
      <c r="S1228" s="136">
        <f t="shared" si="375"/>
        <v>44396</v>
      </c>
      <c r="T1228" s="135">
        <f t="shared" si="376"/>
        <v>0</v>
      </c>
      <c r="U1228" s="12"/>
      <c r="V1228" s="11"/>
      <c r="W1228" s="11"/>
      <c r="X1228" s="12"/>
      <c r="Y1228" s="5"/>
      <c r="Z1228" s="11"/>
      <c r="AA1228" s="12"/>
      <c r="AB1228" s="12"/>
      <c r="AC1228" s="12"/>
      <c r="AD1228" s="11"/>
      <c r="AE1228" s="13"/>
      <c r="AF1228" s="11"/>
      <c r="AG1228" s="11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5"/>
      <c r="DK1228" s="5"/>
      <c r="DL1228" s="5"/>
      <c r="DM1228" s="5"/>
      <c r="DN1228" s="5"/>
      <c r="DO1228" s="5"/>
      <c r="DP1228" s="5"/>
      <c r="DQ1228" s="5"/>
      <c r="DR1228" s="5"/>
      <c r="DS1228" s="5"/>
      <c r="DT1228" s="5"/>
      <c r="DU1228" s="5"/>
      <c r="DV1228" s="5"/>
      <c r="DW1228" s="5"/>
      <c r="DX1228" s="5"/>
      <c r="DY1228" s="5"/>
      <c r="DZ1228" s="5"/>
      <c r="EA1228" s="5"/>
      <c r="EB1228" s="5"/>
      <c r="EC1228" s="5"/>
      <c r="ED1228" s="5"/>
      <c r="EE1228" s="5"/>
      <c r="EF1228" s="5"/>
      <c r="EG1228" s="5"/>
      <c r="EH1228" s="5"/>
      <c r="EI1228" s="5"/>
      <c r="EJ1228" s="5"/>
      <c r="EK1228" s="5"/>
      <c r="EL1228" s="5"/>
      <c r="EM1228" s="5"/>
      <c r="EN1228" s="5"/>
      <c r="EO1228" s="5"/>
      <c r="EP1228" s="5"/>
      <c r="EQ1228" s="5"/>
      <c r="ER1228" s="5"/>
      <c r="ES1228" s="5"/>
      <c r="ET1228" s="5"/>
      <c r="EU1228" s="5"/>
      <c r="EV1228" s="5"/>
      <c r="EW1228" s="5"/>
      <c r="EX1228" s="5"/>
      <c r="EY1228" s="5"/>
      <c r="EZ1228" s="5"/>
      <c r="FA1228" s="5"/>
      <c r="FB1228" s="5"/>
      <c r="FC1228" s="5"/>
      <c r="FD1228" s="5"/>
      <c r="FE1228" s="5"/>
      <c r="FF1228" s="5"/>
      <c r="FG1228" s="5"/>
      <c r="FH1228" s="5"/>
      <c r="FI1228" s="5"/>
      <c r="FJ1228" s="5"/>
      <c r="FK1228" s="5"/>
      <c r="FL1228" s="5"/>
      <c r="FM1228" s="5"/>
      <c r="FN1228" s="5"/>
      <c r="FO1228" s="5"/>
      <c r="FP1228" s="5"/>
      <c r="FQ1228" s="5"/>
      <c r="FR1228" s="5"/>
      <c r="FS1228" s="5"/>
      <c r="FT1228" s="5"/>
      <c r="FU1228" s="5"/>
      <c r="FV1228" s="5"/>
      <c r="FW1228" s="5"/>
      <c r="FX1228" s="5"/>
      <c r="FY1228" s="5"/>
      <c r="FZ1228" s="5"/>
      <c r="GA1228" s="5"/>
      <c r="GB1228" s="5"/>
      <c r="GC1228" s="5"/>
      <c r="GD1228" s="5"/>
      <c r="GE1228" s="5"/>
      <c r="GF1228" s="5"/>
      <c r="GG1228" s="5"/>
    </row>
    <row r="1229" spans="1:189" ht="12.75" x14ac:dyDescent="0.15">
      <c r="A1229" s="127">
        <f t="shared" ref="A1229:A1292" si="377">(A1228+1)</f>
        <v>44341</v>
      </c>
      <c r="B1229" s="145" t="str">
        <f t="shared" ca="1" si="361"/>
        <v>n.d</v>
      </c>
      <c r="C1229" s="128">
        <f t="shared" si="362"/>
        <v>0</v>
      </c>
      <c r="D1229" s="129">
        <f ca="1">IF(A1229&lt;$B$1,VLOOKUP(A1229,[1]DI!$A$4:$B$15000,2),0)</f>
        <v>0</v>
      </c>
      <c r="E1229" s="128">
        <f t="shared" ca="1" si="363"/>
        <v>1</v>
      </c>
      <c r="F1229" s="128">
        <f ca="1">(TRUNC(PRODUCT($E$12:$E1228),16))</f>
        <v>1.1269154332837501</v>
      </c>
      <c r="G1229" s="128">
        <f t="shared" ca="1" si="364"/>
        <v>1.1269154332837501</v>
      </c>
      <c r="H1229" s="128">
        <f t="shared" ca="1" si="365"/>
        <v>1</v>
      </c>
      <c r="I1229" s="129">
        <f t="shared" ref="I1229:I1292" si="378">I1228</f>
        <v>0.02</v>
      </c>
      <c r="J1229" s="136">
        <f t="shared" si="366"/>
        <v>44214</v>
      </c>
      <c r="K1229" s="130">
        <f t="shared" si="367"/>
        <v>87</v>
      </c>
      <c r="L1229" s="131">
        <f t="shared" si="368"/>
        <v>87</v>
      </c>
      <c r="M1229" s="132">
        <f t="shared" si="369"/>
        <v>1.006860044</v>
      </c>
      <c r="N1229" s="132">
        <f t="shared" ca="1" si="370"/>
        <v>1.006860044</v>
      </c>
      <c r="O1229" s="131">
        <f t="shared" si="371"/>
        <v>0</v>
      </c>
      <c r="P1229" s="17">
        <f t="shared" ca="1" si="372"/>
        <v>0</v>
      </c>
      <c r="Q1229" s="133">
        <f t="shared" si="373"/>
        <v>0</v>
      </c>
      <c r="R1229" s="134" t="str">
        <f t="shared" si="374"/>
        <v>J=</v>
      </c>
      <c r="S1229" s="136">
        <f t="shared" si="375"/>
        <v>44396</v>
      </c>
      <c r="T1229" s="135">
        <f t="shared" si="376"/>
        <v>0</v>
      </c>
      <c r="U1229" s="12"/>
      <c r="V1229" s="11"/>
      <c r="W1229" s="11"/>
      <c r="X1229" s="12"/>
      <c r="Y1229" s="5"/>
      <c r="Z1229" s="11"/>
      <c r="AA1229" s="12"/>
      <c r="AB1229" s="12"/>
      <c r="AC1229" s="12"/>
      <c r="AD1229" s="11"/>
      <c r="AE1229" s="13"/>
      <c r="AF1229" s="11"/>
      <c r="AG1229" s="11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5"/>
      <c r="DK1229" s="5"/>
      <c r="DL1229" s="5"/>
      <c r="DM1229" s="5"/>
      <c r="DN1229" s="5"/>
      <c r="DO1229" s="5"/>
      <c r="DP1229" s="5"/>
      <c r="DQ1229" s="5"/>
      <c r="DR1229" s="5"/>
      <c r="DS1229" s="5"/>
      <c r="DT1229" s="5"/>
      <c r="DU1229" s="5"/>
      <c r="DV1229" s="5"/>
      <c r="DW1229" s="5"/>
      <c r="DX1229" s="5"/>
      <c r="DY1229" s="5"/>
      <c r="DZ1229" s="5"/>
      <c r="EA1229" s="5"/>
      <c r="EB1229" s="5"/>
      <c r="EC1229" s="5"/>
      <c r="ED1229" s="5"/>
      <c r="EE1229" s="5"/>
      <c r="EF1229" s="5"/>
      <c r="EG1229" s="5"/>
      <c r="EH1229" s="5"/>
      <c r="EI1229" s="5"/>
      <c r="EJ1229" s="5"/>
      <c r="EK1229" s="5"/>
      <c r="EL1229" s="5"/>
      <c r="EM1229" s="5"/>
      <c r="EN1229" s="5"/>
      <c r="EO1229" s="5"/>
      <c r="EP1229" s="5"/>
      <c r="EQ1229" s="5"/>
      <c r="ER1229" s="5"/>
      <c r="ES1229" s="5"/>
      <c r="ET1229" s="5"/>
      <c r="EU1229" s="5"/>
      <c r="EV1229" s="5"/>
      <c r="EW1229" s="5"/>
      <c r="EX1229" s="5"/>
      <c r="EY1229" s="5"/>
      <c r="EZ1229" s="5"/>
      <c r="FA1229" s="5"/>
      <c r="FB1229" s="5"/>
      <c r="FC1229" s="5"/>
      <c r="FD1229" s="5"/>
      <c r="FE1229" s="5"/>
      <c r="FF1229" s="5"/>
      <c r="FG1229" s="5"/>
      <c r="FH1229" s="5"/>
      <c r="FI1229" s="5"/>
      <c r="FJ1229" s="5"/>
      <c r="FK1229" s="5"/>
      <c r="FL1229" s="5"/>
      <c r="FM1229" s="5"/>
      <c r="FN1229" s="5"/>
      <c r="FO1229" s="5"/>
      <c r="FP1229" s="5"/>
      <c r="FQ1229" s="5"/>
      <c r="FR1229" s="5"/>
      <c r="FS1229" s="5"/>
      <c r="FT1229" s="5"/>
      <c r="FU1229" s="5"/>
      <c r="FV1229" s="5"/>
      <c r="FW1229" s="5"/>
      <c r="FX1229" s="5"/>
      <c r="FY1229" s="5"/>
      <c r="FZ1229" s="5"/>
      <c r="GA1229" s="5"/>
      <c r="GB1229" s="5"/>
      <c r="GC1229" s="5"/>
      <c r="GD1229" s="5"/>
      <c r="GE1229" s="5"/>
      <c r="GF1229" s="5"/>
      <c r="GG1229" s="5"/>
    </row>
    <row r="1230" spans="1:189" ht="12.75" x14ac:dyDescent="0.15">
      <c r="A1230" s="127">
        <f t="shared" si="377"/>
        <v>44342</v>
      </c>
      <c r="B1230" s="145" t="str">
        <f t="shared" ca="1" si="361"/>
        <v>n.d</v>
      </c>
      <c r="C1230" s="128">
        <f t="shared" si="362"/>
        <v>0</v>
      </c>
      <c r="D1230" s="129">
        <f ca="1">IF(A1230&lt;$B$1,VLOOKUP(A1230,[1]DI!$A$4:$B$15000,2),0)</f>
        <v>0</v>
      </c>
      <c r="E1230" s="128">
        <f t="shared" ca="1" si="363"/>
        <v>1</v>
      </c>
      <c r="F1230" s="128">
        <f ca="1">(TRUNC(PRODUCT($E$12:$E1229),16))</f>
        <v>1.1269154332837501</v>
      </c>
      <c r="G1230" s="128">
        <f t="shared" ca="1" si="364"/>
        <v>1.1269154332837501</v>
      </c>
      <c r="H1230" s="128">
        <f t="shared" ca="1" si="365"/>
        <v>1</v>
      </c>
      <c r="I1230" s="129">
        <f t="shared" si="378"/>
        <v>0.02</v>
      </c>
      <c r="J1230" s="136">
        <f t="shared" si="366"/>
        <v>44214</v>
      </c>
      <c r="K1230" s="130">
        <f t="shared" si="367"/>
        <v>88</v>
      </c>
      <c r="L1230" s="131">
        <f t="shared" si="368"/>
        <v>88</v>
      </c>
      <c r="M1230" s="132">
        <f t="shared" si="369"/>
        <v>1.0069391679999999</v>
      </c>
      <c r="N1230" s="132">
        <f t="shared" ca="1" si="370"/>
        <v>1.0069391679999999</v>
      </c>
      <c r="O1230" s="131">
        <f t="shared" si="371"/>
        <v>0</v>
      </c>
      <c r="P1230" s="17">
        <f t="shared" ca="1" si="372"/>
        <v>0</v>
      </c>
      <c r="Q1230" s="133">
        <f t="shared" si="373"/>
        <v>0</v>
      </c>
      <c r="R1230" s="134" t="str">
        <f t="shared" si="374"/>
        <v>J=</v>
      </c>
      <c r="S1230" s="136">
        <f t="shared" si="375"/>
        <v>44396</v>
      </c>
      <c r="T1230" s="135">
        <f t="shared" si="376"/>
        <v>0</v>
      </c>
      <c r="U1230" s="12"/>
      <c r="V1230" s="11"/>
      <c r="W1230" s="11"/>
      <c r="X1230" s="12"/>
      <c r="Y1230" s="5"/>
      <c r="Z1230" s="11"/>
      <c r="AA1230" s="12"/>
      <c r="AB1230" s="12"/>
      <c r="AC1230" s="12"/>
      <c r="AD1230" s="11"/>
      <c r="AE1230" s="13"/>
      <c r="AF1230" s="11"/>
      <c r="AG1230" s="11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5"/>
      <c r="DK1230" s="5"/>
      <c r="DL1230" s="5"/>
      <c r="DM1230" s="5"/>
      <c r="DN1230" s="5"/>
      <c r="DO1230" s="5"/>
      <c r="DP1230" s="5"/>
      <c r="DQ1230" s="5"/>
      <c r="DR1230" s="5"/>
      <c r="DS1230" s="5"/>
      <c r="DT1230" s="5"/>
      <c r="DU1230" s="5"/>
      <c r="DV1230" s="5"/>
      <c r="DW1230" s="5"/>
      <c r="DX1230" s="5"/>
      <c r="DY1230" s="5"/>
      <c r="DZ1230" s="5"/>
      <c r="EA1230" s="5"/>
      <c r="EB1230" s="5"/>
      <c r="EC1230" s="5"/>
      <c r="ED1230" s="5"/>
      <c r="EE1230" s="5"/>
      <c r="EF1230" s="5"/>
      <c r="EG1230" s="5"/>
      <c r="EH1230" s="5"/>
      <c r="EI1230" s="5"/>
      <c r="EJ1230" s="5"/>
      <c r="EK1230" s="5"/>
      <c r="EL1230" s="5"/>
      <c r="EM1230" s="5"/>
      <c r="EN1230" s="5"/>
      <c r="EO1230" s="5"/>
      <c r="EP1230" s="5"/>
      <c r="EQ1230" s="5"/>
      <c r="ER1230" s="5"/>
      <c r="ES1230" s="5"/>
      <c r="ET1230" s="5"/>
      <c r="EU1230" s="5"/>
      <c r="EV1230" s="5"/>
      <c r="EW1230" s="5"/>
      <c r="EX1230" s="5"/>
      <c r="EY1230" s="5"/>
      <c r="EZ1230" s="5"/>
      <c r="FA1230" s="5"/>
      <c r="FB1230" s="5"/>
      <c r="FC1230" s="5"/>
      <c r="FD1230" s="5"/>
      <c r="FE1230" s="5"/>
      <c r="FF1230" s="5"/>
      <c r="FG1230" s="5"/>
      <c r="FH1230" s="5"/>
      <c r="FI1230" s="5"/>
      <c r="FJ1230" s="5"/>
      <c r="FK1230" s="5"/>
      <c r="FL1230" s="5"/>
      <c r="FM1230" s="5"/>
      <c r="FN1230" s="5"/>
      <c r="FO1230" s="5"/>
      <c r="FP1230" s="5"/>
      <c r="FQ1230" s="5"/>
      <c r="FR1230" s="5"/>
      <c r="FS1230" s="5"/>
      <c r="FT1230" s="5"/>
      <c r="FU1230" s="5"/>
      <c r="FV1230" s="5"/>
      <c r="FW1230" s="5"/>
      <c r="FX1230" s="5"/>
      <c r="FY1230" s="5"/>
      <c r="FZ1230" s="5"/>
      <c r="GA1230" s="5"/>
      <c r="GB1230" s="5"/>
      <c r="GC1230" s="5"/>
      <c r="GD1230" s="5"/>
      <c r="GE1230" s="5"/>
      <c r="GF1230" s="5"/>
      <c r="GG1230" s="5"/>
    </row>
    <row r="1231" spans="1:189" ht="12.75" x14ac:dyDescent="0.15">
      <c r="A1231" s="127">
        <f t="shared" si="377"/>
        <v>44343</v>
      </c>
      <c r="B1231" s="145" t="str">
        <f t="shared" ca="1" si="361"/>
        <v>n.d</v>
      </c>
      <c r="C1231" s="128">
        <f t="shared" si="362"/>
        <v>0</v>
      </c>
      <c r="D1231" s="129">
        <f ca="1">IF(A1231&lt;$B$1,VLOOKUP(A1231,[1]DI!$A$4:$B$15000,2),0)</f>
        <v>0</v>
      </c>
      <c r="E1231" s="128">
        <f t="shared" ca="1" si="363"/>
        <v>1</v>
      </c>
      <c r="F1231" s="128">
        <f ca="1">(TRUNC(PRODUCT($E$12:$E1230),16))</f>
        <v>1.1269154332837501</v>
      </c>
      <c r="G1231" s="128">
        <f t="shared" ca="1" si="364"/>
        <v>1.1269154332837501</v>
      </c>
      <c r="H1231" s="128">
        <f t="shared" ca="1" si="365"/>
        <v>1</v>
      </c>
      <c r="I1231" s="129">
        <f t="shared" si="378"/>
        <v>0.02</v>
      </c>
      <c r="J1231" s="136">
        <f t="shared" si="366"/>
        <v>44214</v>
      </c>
      <c r="K1231" s="130">
        <f t="shared" si="367"/>
        <v>89</v>
      </c>
      <c r="L1231" s="131">
        <f t="shared" si="368"/>
        <v>89</v>
      </c>
      <c r="M1231" s="132">
        <f t="shared" si="369"/>
        <v>1.0070182990000001</v>
      </c>
      <c r="N1231" s="132">
        <f t="shared" ca="1" si="370"/>
        <v>1.0070182990000001</v>
      </c>
      <c r="O1231" s="131">
        <f t="shared" si="371"/>
        <v>0</v>
      </c>
      <c r="P1231" s="17">
        <f t="shared" ca="1" si="372"/>
        <v>0</v>
      </c>
      <c r="Q1231" s="133">
        <f t="shared" si="373"/>
        <v>0</v>
      </c>
      <c r="R1231" s="134" t="str">
        <f t="shared" si="374"/>
        <v>J=</v>
      </c>
      <c r="S1231" s="136">
        <f t="shared" si="375"/>
        <v>44396</v>
      </c>
      <c r="T1231" s="135">
        <f t="shared" si="376"/>
        <v>0</v>
      </c>
      <c r="U1231" s="12"/>
      <c r="V1231" s="11"/>
      <c r="W1231" s="11"/>
      <c r="X1231" s="12"/>
      <c r="Y1231" s="5"/>
      <c r="Z1231" s="11"/>
      <c r="AA1231" s="12"/>
      <c r="AB1231" s="12"/>
      <c r="AC1231" s="12"/>
      <c r="AD1231" s="11"/>
      <c r="AE1231" s="13"/>
      <c r="AF1231" s="11"/>
      <c r="AG1231" s="11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5"/>
      <c r="DK1231" s="5"/>
      <c r="DL1231" s="5"/>
      <c r="DM1231" s="5"/>
      <c r="DN1231" s="5"/>
      <c r="DO1231" s="5"/>
      <c r="DP1231" s="5"/>
      <c r="DQ1231" s="5"/>
      <c r="DR1231" s="5"/>
      <c r="DS1231" s="5"/>
      <c r="DT1231" s="5"/>
      <c r="DU1231" s="5"/>
      <c r="DV1231" s="5"/>
      <c r="DW1231" s="5"/>
      <c r="DX1231" s="5"/>
      <c r="DY1231" s="5"/>
      <c r="DZ1231" s="5"/>
      <c r="EA1231" s="5"/>
      <c r="EB1231" s="5"/>
      <c r="EC1231" s="5"/>
      <c r="ED1231" s="5"/>
      <c r="EE1231" s="5"/>
      <c r="EF1231" s="5"/>
      <c r="EG1231" s="5"/>
      <c r="EH1231" s="5"/>
      <c r="EI1231" s="5"/>
      <c r="EJ1231" s="5"/>
      <c r="EK1231" s="5"/>
      <c r="EL1231" s="5"/>
      <c r="EM1231" s="5"/>
      <c r="EN1231" s="5"/>
      <c r="EO1231" s="5"/>
      <c r="EP1231" s="5"/>
      <c r="EQ1231" s="5"/>
      <c r="ER1231" s="5"/>
      <c r="ES1231" s="5"/>
      <c r="ET1231" s="5"/>
      <c r="EU1231" s="5"/>
      <c r="EV1231" s="5"/>
      <c r="EW1231" s="5"/>
      <c r="EX1231" s="5"/>
      <c r="EY1231" s="5"/>
      <c r="EZ1231" s="5"/>
      <c r="FA1231" s="5"/>
      <c r="FB1231" s="5"/>
      <c r="FC1231" s="5"/>
      <c r="FD1231" s="5"/>
      <c r="FE1231" s="5"/>
      <c r="FF1231" s="5"/>
      <c r="FG1231" s="5"/>
      <c r="FH1231" s="5"/>
      <c r="FI1231" s="5"/>
      <c r="FJ1231" s="5"/>
      <c r="FK1231" s="5"/>
      <c r="FL1231" s="5"/>
      <c r="FM1231" s="5"/>
      <c r="FN1231" s="5"/>
      <c r="FO1231" s="5"/>
      <c r="FP1231" s="5"/>
      <c r="FQ1231" s="5"/>
      <c r="FR1231" s="5"/>
      <c r="FS1231" s="5"/>
      <c r="FT1231" s="5"/>
      <c r="FU1231" s="5"/>
      <c r="FV1231" s="5"/>
      <c r="FW1231" s="5"/>
      <c r="FX1231" s="5"/>
      <c r="FY1231" s="5"/>
      <c r="FZ1231" s="5"/>
      <c r="GA1231" s="5"/>
      <c r="GB1231" s="5"/>
      <c r="GC1231" s="5"/>
      <c r="GD1231" s="5"/>
      <c r="GE1231" s="5"/>
      <c r="GF1231" s="5"/>
      <c r="GG1231" s="5"/>
    </row>
    <row r="1232" spans="1:189" ht="12.75" x14ac:dyDescent="0.15">
      <c r="A1232" s="127">
        <f t="shared" si="377"/>
        <v>44344</v>
      </c>
      <c r="B1232" s="145" t="str">
        <f t="shared" ca="1" si="361"/>
        <v>n.d</v>
      </c>
      <c r="C1232" s="128">
        <f t="shared" si="362"/>
        <v>0</v>
      </c>
      <c r="D1232" s="129">
        <f ca="1">IF(A1232&lt;$B$1,VLOOKUP(A1232,[1]DI!$A$4:$B$15000,2),0)</f>
        <v>0</v>
      </c>
      <c r="E1232" s="128">
        <f t="shared" ca="1" si="363"/>
        <v>1</v>
      </c>
      <c r="F1232" s="128">
        <f ca="1">(TRUNC(PRODUCT($E$12:$E1231),16))</f>
        <v>1.1269154332837501</v>
      </c>
      <c r="G1232" s="128">
        <f t="shared" ca="1" si="364"/>
        <v>1.1269154332837501</v>
      </c>
      <c r="H1232" s="128">
        <f t="shared" ca="1" si="365"/>
        <v>1</v>
      </c>
      <c r="I1232" s="129">
        <f t="shared" si="378"/>
        <v>0.02</v>
      </c>
      <c r="J1232" s="136">
        <f t="shared" si="366"/>
        <v>44214</v>
      </c>
      <c r="K1232" s="130">
        <f t="shared" si="367"/>
        <v>90</v>
      </c>
      <c r="L1232" s="131">
        <f t="shared" si="368"/>
        <v>90</v>
      </c>
      <c r="M1232" s="132">
        <f t="shared" si="369"/>
        <v>1.0070974349999999</v>
      </c>
      <c r="N1232" s="132">
        <f t="shared" ca="1" si="370"/>
        <v>1.0070974349999999</v>
      </c>
      <c r="O1232" s="131">
        <f t="shared" si="371"/>
        <v>0</v>
      </c>
      <c r="P1232" s="17">
        <f t="shared" ca="1" si="372"/>
        <v>0</v>
      </c>
      <c r="Q1232" s="133">
        <f t="shared" si="373"/>
        <v>0</v>
      </c>
      <c r="R1232" s="134" t="str">
        <f t="shared" si="374"/>
        <v>J=</v>
      </c>
      <c r="S1232" s="136">
        <f t="shared" si="375"/>
        <v>44396</v>
      </c>
      <c r="T1232" s="135">
        <f t="shared" si="376"/>
        <v>0</v>
      </c>
      <c r="U1232" s="12"/>
      <c r="V1232" s="11"/>
      <c r="W1232" s="11"/>
      <c r="X1232" s="12"/>
      <c r="Y1232" s="5"/>
      <c r="Z1232" s="11"/>
      <c r="AA1232" s="12"/>
      <c r="AB1232" s="12"/>
      <c r="AC1232" s="12"/>
      <c r="AD1232" s="11"/>
      <c r="AE1232" s="13"/>
      <c r="AF1232" s="11"/>
      <c r="AG1232" s="11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5"/>
      <c r="DK1232" s="5"/>
      <c r="DL1232" s="5"/>
      <c r="DM1232" s="5"/>
      <c r="DN1232" s="5"/>
      <c r="DO1232" s="5"/>
      <c r="DP1232" s="5"/>
      <c r="DQ1232" s="5"/>
      <c r="DR1232" s="5"/>
      <c r="DS1232" s="5"/>
      <c r="DT1232" s="5"/>
      <c r="DU1232" s="5"/>
      <c r="DV1232" s="5"/>
      <c r="DW1232" s="5"/>
      <c r="DX1232" s="5"/>
      <c r="DY1232" s="5"/>
      <c r="DZ1232" s="5"/>
      <c r="EA1232" s="5"/>
      <c r="EB1232" s="5"/>
      <c r="EC1232" s="5"/>
      <c r="ED1232" s="5"/>
      <c r="EE1232" s="5"/>
      <c r="EF1232" s="5"/>
      <c r="EG1232" s="5"/>
      <c r="EH1232" s="5"/>
      <c r="EI1232" s="5"/>
      <c r="EJ1232" s="5"/>
      <c r="EK1232" s="5"/>
      <c r="EL1232" s="5"/>
      <c r="EM1232" s="5"/>
      <c r="EN1232" s="5"/>
      <c r="EO1232" s="5"/>
      <c r="EP1232" s="5"/>
      <c r="EQ1232" s="5"/>
      <c r="ER1232" s="5"/>
      <c r="ES1232" s="5"/>
      <c r="ET1232" s="5"/>
      <c r="EU1232" s="5"/>
      <c r="EV1232" s="5"/>
      <c r="EW1232" s="5"/>
      <c r="EX1232" s="5"/>
      <c r="EY1232" s="5"/>
      <c r="EZ1232" s="5"/>
      <c r="FA1232" s="5"/>
      <c r="FB1232" s="5"/>
      <c r="FC1232" s="5"/>
      <c r="FD1232" s="5"/>
      <c r="FE1232" s="5"/>
      <c r="FF1232" s="5"/>
      <c r="FG1232" s="5"/>
      <c r="FH1232" s="5"/>
      <c r="FI1232" s="5"/>
      <c r="FJ1232" s="5"/>
      <c r="FK1232" s="5"/>
      <c r="FL1232" s="5"/>
      <c r="FM1232" s="5"/>
      <c r="FN1232" s="5"/>
      <c r="FO1232" s="5"/>
      <c r="FP1232" s="5"/>
      <c r="FQ1232" s="5"/>
      <c r="FR1232" s="5"/>
      <c r="FS1232" s="5"/>
      <c r="FT1232" s="5"/>
      <c r="FU1232" s="5"/>
      <c r="FV1232" s="5"/>
      <c r="FW1232" s="5"/>
      <c r="FX1232" s="5"/>
      <c r="FY1232" s="5"/>
      <c r="FZ1232" s="5"/>
      <c r="GA1232" s="5"/>
      <c r="GB1232" s="5"/>
      <c r="GC1232" s="5"/>
      <c r="GD1232" s="5"/>
      <c r="GE1232" s="5"/>
      <c r="GF1232" s="5"/>
      <c r="GG1232" s="5"/>
    </row>
    <row r="1233" spans="1:189" ht="12.75" x14ac:dyDescent="0.15">
      <c r="A1233" s="127">
        <f t="shared" si="377"/>
        <v>44345</v>
      </c>
      <c r="B1233" s="145" t="str">
        <f t="shared" ca="1" si="361"/>
        <v>n.d</v>
      </c>
      <c r="C1233" s="128">
        <f t="shared" si="362"/>
        <v>0</v>
      </c>
      <c r="D1233" s="129">
        <f ca="1">IF(A1233&lt;$B$1,VLOOKUP(A1233,[1]DI!$A$4:$B$15000,2),0)</f>
        <v>0</v>
      </c>
      <c r="E1233" s="128">
        <f t="shared" ca="1" si="363"/>
        <v>1</v>
      </c>
      <c r="F1233" s="128">
        <f ca="1">(TRUNC(PRODUCT($E$12:$E1232),16))</f>
        <v>1.1269154332837501</v>
      </c>
      <c r="G1233" s="128">
        <f t="shared" ca="1" si="364"/>
        <v>1.1269154332837501</v>
      </c>
      <c r="H1233" s="128">
        <f t="shared" ca="1" si="365"/>
        <v>1</v>
      </c>
      <c r="I1233" s="129">
        <f t="shared" si="378"/>
        <v>0.02</v>
      </c>
      <c r="J1233" s="136">
        <f t="shared" si="366"/>
        <v>44214</v>
      </c>
      <c r="K1233" s="130">
        <f t="shared" si="367"/>
        <v>90</v>
      </c>
      <c r="L1233" s="131">
        <f t="shared" si="368"/>
        <v>91</v>
      </c>
      <c r="M1233" s="132">
        <f t="shared" si="369"/>
        <v>1.0071765779999999</v>
      </c>
      <c r="N1233" s="132">
        <f t="shared" ca="1" si="370"/>
        <v>1.0071765779999999</v>
      </c>
      <c r="O1233" s="131">
        <f t="shared" si="371"/>
        <v>0</v>
      </c>
      <c r="P1233" s="17">
        <f t="shared" ca="1" si="372"/>
        <v>0</v>
      </c>
      <c r="Q1233" s="133">
        <f t="shared" si="373"/>
        <v>0</v>
      </c>
      <c r="R1233" s="134" t="str">
        <f t="shared" si="374"/>
        <v>J=</v>
      </c>
      <c r="S1233" s="136">
        <f t="shared" si="375"/>
        <v>44396</v>
      </c>
      <c r="T1233" s="135">
        <f t="shared" si="376"/>
        <v>0</v>
      </c>
      <c r="U1233" s="12"/>
      <c r="V1233" s="11"/>
      <c r="W1233" s="11"/>
      <c r="X1233" s="12"/>
      <c r="Y1233" s="5"/>
      <c r="Z1233" s="11"/>
      <c r="AA1233" s="12"/>
      <c r="AB1233" s="12"/>
      <c r="AC1233" s="12"/>
      <c r="AD1233" s="11"/>
      <c r="AE1233" s="13"/>
      <c r="AF1233" s="11"/>
      <c r="AG1233" s="11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5"/>
      <c r="DK1233" s="5"/>
      <c r="DL1233" s="5"/>
      <c r="DM1233" s="5"/>
      <c r="DN1233" s="5"/>
      <c r="DO1233" s="5"/>
      <c r="DP1233" s="5"/>
      <c r="DQ1233" s="5"/>
      <c r="DR1233" s="5"/>
      <c r="DS1233" s="5"/>
      <c r="DT1233" s="5"/>
      <c r="DU1233" s="5"/>
      <c r="DV1233" s="5"/>
      <c r="DW1233" s="5"/>
      <c r="DX1233" s="5"/>
      <c r="DY1233" s="5"/>
      <c r="DZ1233" s="5"/>
      <c r="EA1233" s="5"/>
      <c r="EB1233" s="5"/>
      <c r="EC1233" s="5"/>
      <c r="ED1233" s="5"/>
      <c r="EE1233" s="5"/>
      <c r="EF1233" s="5"/>
      <c r="EG1233" s="5"/>
      <c r="EH1233" s="5"/>
      <c r="EI1233" s="5"/>
      <c r="EJ1233" s="5"/>
      <c r="EK1233" s="5"/>
      <c r="EL1233" s="5"/>
      <c r="EM1233" s="5"/>
      <c r="EN1233" s="5"/>
      <c r="EO1233" s="5"/>
      <c r="EP1233" s="5"/>
      <c r="EQ1233" s="5"/>
      <c r="ER1233" s="5"/>
      <c r="ES1233" s="5"/>
      <c r="ET1233" s="5"/>
      <c r="EU1233" s="5"/>
      <c r="EV1233" s="5"/>
      <c r="EW1233" s="5"/>
      <c r="EX1233" s="5"/>
      <c r="EY1233" s="5"/>
      <c r="EZ1233" s="5"/>
      <c r="FA1233" s="5"/>
      <c r="FB1233" s="5"/>
      <c r="FC1233" s="5"/>
      <c r="FD1233" s="5"/>
      <c r="FE1233" s="5"/>
      <c r="FF1233" s="5"/>
      <c r="FG1233" s="5"/>
      <c r="FH1233" s="5"/>
      <c r="FI1233" s="5"/>
      <c r="FJ1233" s="5"/>
      <c r="FK1233" s="5"/>
      <c r="FL1233" s="5"/>
      <c r="FM1233" s="5"/>
      <c r="FN1233" s="5"/>
      <c r="FO1233" s="5"/>
      <c r="FP1233" s="5"/>
      <c r="FQ1233" s="5"/>
      <c r="FR1233" s="5"/>
      <c r="FS1233" s="5"/>
      <c r="FT1233" s="5"/>
      <c r="FU1233" s="5"/>
      <c r="FV1233" s="5"/>
      <c r="FW1233" s="5"/>
      <c r="FX1233" s="5"/>
      <c r="FY1233" s="5"/>
      <c r="FZ1233" s="5"/>
      <c r="GA1233" s="5"/>
      <c r="GB1233" s="5"/>
      <c r="GC1233" s="5"/>
      <c r="GD1233" s="5"/>
      <c r="GE1233" s="5"/>
      <c r="GF1233" s="5"/>
      <c r="GG1233" s="5"/>
    </row>
    <row r="1234" spans="1:189" ht="12.75" x14ac:dyDescent="0.15">
      <c r="A1234" s="127">
        <f t="shared" si="377"/>
        <v>44346</v>
      </c>
      <c r="B1234" s="145" t="str">
        <f t="shared" ca="1" si="361"/>
        <v>n.d</v>
      </c>
      <c r="C1234" s="128">
        <f t="shared" si="362"/>
        <v>0</v>
      </c>
      <c r="D1234" s="129">
        <f ca="1">IF(A1234&lt;$B$1,VLOOKUP(A1234,[1]DI!$A$4:$B$15000,2),0)</f>
        <v>0</v>
      </c>
      <c r="E1234" s="128">
        <f t="shared" ca="1" si="363"/>
        <v>1</v>
      </c>
      <c r="F1234" s="128">
        <f ca="1">(TRUNC(PRODUCT($E$12:$E1233),16))</f>
        <v>1.1269154332837501</v>
      </c>
      <c r="G1234" s="128">
        <f t="shared" ca="1" si="364"/>
        <v>1.1269154332837501</v>
      </c>
      <c r="H1234" s="128">
        <f t="shared" ca="1" si="365"/>
        <v>1</v>
      </c>
      <c r="I1234" s="129">
        <f t="shared" si="378"/>
        <v>0.02</v>
      </c>
      <c r="J1234" s="136">
        <f t="shared" si="366"/>
        <v>44214</v>
      </c>
      <c r="K1234" s="130">
        <f t="shared" si="367"/>
        <v>90</v>
      </c>
      <c r="L1234" s="131">
        <f t="shared" si="368"/>
        <v>91</v>
      </c>
      <c r="M1234" s="132">
        <f t="shared" si="369"/>
        <v>1.0071765779999999</v>
      </c>
      <c r="N1234" s="132">
        <f t="shared" ca="1" si="370"/>
        <v>1.0071765779999999</v>
      </c>
      <c r="O1234" s="131">
        <f t="shared" si="371"/>
        <v>0</v>
      </c>
      <c r="P1234" s="17">
        <f t="shared" ca="1" si="372"/>
        <v>0</v>
      </c>
      <c r="Q1234" s="133">
        <f t="shared" si="373"/>
        <v>0</v>
      </c>
      <c r="R1234" s="134" t="str">
        <f t="shared" si="374"/>
        <v>J=</v>
      </c>
      <c r="S1234" s="136">
        <f t="shared" si="375"/>
        <v>44396</v>
      </c>
      <c r="T1234" s="135">
        <f t="shared" si="376"/>
        <v>0</v>
      </c>
      <c r="U1234" s="12"/>
      <c r="V1234" s="11"/>
      <c r="W1234" s="11"/>
      <c r="X1234" s="12"/>
      <c r="Y1234" s="5"/>
      <c r="Z1234" s="11"/>
      <c r="AA1234" s="12"/>
      <c r="AB1234" s="12"/>
      <c r="AC1234" s="12"/>
      <c r="AD1234" s="11"/>
      <c r="AE1234" s="13"/>
      <c r="AF1234" s="11"/>
      <c r="AG1234" s="11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5"/>
      <c r="DK1234" s="5"/>
      <c r="DL1234" s="5"/>
      <c r="DM1234" s="5"/>
      <c r="DN1234" s="5"/>
      <c r="DO1234" s="5"/>
      <c r="DP1234" s="5"/>
      <c r="DQ1234" s="5"/>
      <c r="DR1234" s="5"/>
      <c r="DS1234" s="5"/>
      <c r="DT1234" s="5"/>
      <c r="DU1234" s="5"/>
      <c r="DV1234" s="5"/>
      <c r="DW1234" s="5"/>
      <c r="DX1234" s="5"/>
      <c r="DY1234" s="5"/>
      <c r="DZ1234" s="5"/>
      <c r="EA1234" s="5"/>
      <c r="EB1234" s="5"/>
      <c r="EC1234" s="5"/>
      <c r="ED1234" s="5"/>
      <c r="EE1234" s="5"/>
      <c r="EF1234" s="5"/>
      <c r="EG1234" s="5"/>
      <c r="EH1234" s="5"/>
      <c r="EI1234" s="5"/>
      <c r="EJ1234" s="5"/>
      <c r="EK1234" s="5"/>
      <c r="EL1234" s="5"/>
      <c r="EM1234" s="5"/>
      <c r="EN1234" s="5"/>
      <c r="EO1234" s="5"/>
      <c r="EP1234" s="5"/>
      <c r="EQ1234" s="5"/>
      <c r="ER1234" s="5"/>
      <c r="ES1234" s="5"/>
      <c r="ET1234" s="5"/>
      <c r="EU1234" s="5"/>
      <c r="EV1234" s="5"/>
      <c r="EW1234" s="5"/>
      <c r="EX1234" s="5"/>
      <c r="EY1234" s="5"/>
      <c r="EZ1234" s="5"/>
      <c r="FA1234" s="5"/>
      <c r="FB1234" s="5"/>
      <c r="FC1234" s="5"/>
      <c r="FD1234" s="5"/>
      <c r="FE1234" s="5"/>
      <c r="FF1234" s="5"/>
      <c r="FG1234" s="5"/>
      <c r="FH1234" s="5"/>
      <c r="FI1234" s="5"/>
      <c r="FJ1234" s="5"/>
      <c r="FK1234" s="5"/>
      <c r="FL1234" s="5"/>
      <c r="FM1234" s="5"/>
      <c r="FN1234" s="5"/>
      <c r="FO1234" s="5"/>
      <c r="FP1234" s="5"/>
      <c r="FQ1234" s="5"/>
      <c r="FR1234" s="5"/>
      <c r="FS1234" s="5"/>
      <c r="FT1234" s="5"/>
      <c r="FU1234" s="5"/>
      <c r="FV1234" s="5"/>
      <c r="FW1234" s="5"/>
      <c r="FX1234" s="5"/>
      <c r="FY1234" s="5"/>
      <c r="FZ1234" s="5"/>
      <c r="GA1234" s="5"/>
      <c r="GB1234" s="5"/>
      <c r="GC1234" s="5"/>
      <c r="GD1234" s="5"/>
      <c r="GE1234" s="5"/>
      <c r="GF1234" s="5"/>
      <c r="GG1234" s="5"/>
    </row>
    <row r="1235" spans="1:189" ht="12.75" x14ac:dyDescent="0.15">
      <c r="A1235" s="127">
        <f t="shared" si="377"/>
        <v>44347</v>
      </c>
      <c r="B1235" s="145" t="str">
        <f t="shared" ca="1" si="361"/>
        <v>n.d</v>
      </c>
      <c r="C1235" s="128">
        <f t="shared" si="362"/>
        <v>0</v>
      </c>
      <c r="D1235" s="129">
        <f ca="1">IF(A1235&lt;$B$1,VLOOKUP(A1235,[1]DI!$A$4:$B$15000,2),0)</f>
        <v>0</v>
      </c>
      <c r="E1235" s="128">
        <f t="shared" ca="1" si="363"/>
        <v>1</v>
      </c>
      <c r="F1235" s="128">
        <f ca="1">(TRUNC(PRODUCT($E$12:$E1234),16))</f>
        <v>1.1269154332837501</v>
      </c>
      <c r="G1235" s="128">
        <f t="shared" ca="1" si="364"/>
        <v>1.1269154332837501</v>
      </c>
      <c r="H1235" s="128">
        <f t="shared" ca="1" si="365"/>
        <v>1</v>
      </c>
      <c r="I1235" s="129">
        <f t="shared" si="378"/>
        <v>0.02</v>
      </c>
      <c r="J1235" s="136">
        <f t="shared" si="366"/>
        <v>44214</v>
      </c>
      <c r="K1235" s="130">
        <f t="shared" si="367"/>
        <v>91</v>
      </c>
      <c r="L1235" s="131">
        <f t="shared" si="368"/>
        <v>91</v>
      </c>
      <c r="M1235" s="132">
        <f t="shared" si="369"/>
        <v>1.0071765779999999</v>
      </c>
      <c r="N1235" s="132">
        <f t="shared" ca="1" si="370"/>
        <v>1.0071765779999999</v>
      </c>
      <c r="O1235" s="131">
        <f t="shared" si="371"/>
        <v>0</v>
      </c>
      <c r="P1235" s="17">
        <f t="shared" ca="1" si="372"/>
        <v>0</v>
      </c>
      <c r="Q1235" s="133">
        <f t="shared" si="373"/>
        <v>0</v>
      </c>
      <c r="R1235" s="134" t="str">
        <f t="shared" si="374"/>
        <v>J=</v>
      </c>
      <c r="S1235" s="136">
        <f t="shared" si="375"/>
        <v>44396</v>
      </c>
      <c r="T1235" s="135">
        <f t="shared" si="376"/>
        <v>0</v>
      </c>
      <c r="U1235" s="12"/>
      <c r="V1235" s="11"/>
      <c r="W1235" s="11"/>
      <c r="X1235" s="12"/>
      <c r="Y1235" s="5"/>
      <c r="Z1235" s="11"/>
      <c r="AA1235" s="12"/>
      <c r="AB1235" s="12"/>
      <c r="AC1235" s="12"/>
      <c r="AD1235" s="11"/>
      <c r="AE1235" s="13"/>
      <c r="AF1235" s="11"/>
      <c r="AG1235" s="11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5"/>
      <c r="DK1235" s="5"/>
      <c r="DL1235" s="5"/>
      <c r="DM1235" s="5"/>
      <c r="DN1235" s="5"/>
      <c r="DO1235" s="5"/>
      <c r="DP1235" s="5"/>
      <c r="DQ1235" s="5"/>
      <c r="DR1235" s="5"/>
      <c r="DS1235" s="5"/>
      <c r="DT1235" s="5"/>
      <c r="DU1235" s="5"/>
      <c r="DV1235" s="5"/>
      <c r="DW1235" s="5"/>
      <c r="DX1235" s="5"/>
      <c r="DY1235" s="5"/>
      <c r="DZ1235" s="5"/>
      <c r="EA1235" s="5"/>
      <c r="EB1235" s="5"/>
      <c r="EC1235" s="5"/>
      <c r="ED1235" s="5"/>
      <c r="EE1235" s="5"/>
      <c r="EF1235" s="5"/>
      <c r="EG1235" s="5"/>
      <c r="EH1235" s="5"/>
      <c r="EI1235" s="5"/>
      <c r="EJ1235" s="5"/>
      <c r="EK1235" s="5"/>
      <c r="EL1235" s="5"/>
      <c r="EM1235" s="5"/>
      <c r="EN1235" s="5"/>
      <c r="EO1235" s="5"/>
      <c r="EP1235" s="5"/>
      <c r="EQ1235" s="5"/>
      <c r="ER1235" s="5"/>
      <c r="ES1235" s="5"/>
      <c r="ET1235" s="5"/>
      <c r="EU1235" s="5"/>
      <c r="EV1235" s="5"/>
      <c r="EW1235" s="5"/>
      <c r="EX1235" s="5"/>
      <c r="EY1235" s="5"/>
      <c r="EZ1235" s="5"/>
      <c r="FA1235" s="5"/>
      <c r="FB1235" s="5"/>
      <c r="FC1235" s="5"/>
      <c r="FD1235" s="5"/>
      <c r="FE1235" s="5"/>
      <c r="FF1235" s="5"/>
      <c r="FG1235" s="5"/>
      <c r="FH1235" s="5"/>
      <c r="FI1235" s="5"/>
      <c r="FJ1235" s="5"/>
      <c r="FK1235" s="5"/>
      <c r="FL1235" s="5"/>
      <c r="FM1235" s="5"/>
      <c r="FN1235" s="5"/>
      <c r="FO1235" s="5"/>
      <c r="FP1235" s="5"/>
      <c r="FQ1235" s="5"/>
      <c r="FR1235" s="5"/>
      <c r="FS1235" s="5"/>
      <c r="FT1235" s="5"/>
      <c r="FU1235" s="5"/>
      <c r="FV1235" s="5"/>
      <c r="FW1235" s="5"/>
      <c r="FX1235" s="5"/>
      <c r="FY1235" s="5"/>
      <c r="FZ1235" s="5"/>
      <c r="GA1235" s="5"/>
      <c r="GB1235" s="5"/>
      <c r="GC1235" s="5"/>
      <c r="GD1235" s="5"/>
      <c r="GE1235" s="5"/>
      <c r="GF1235" s="5"/>
      <c r="GG1235" s="5"/>
    </row>
    <row r="1236" spans="1:189" ht="12.75" x14ac:dyDescent="0.15">
      <c r="A1236" s="127">
        <f t="shared" si="377"/>
        <v>44348</v>
      </c>
      <c r="B1236" s="145" t="str">
        <f t="shared" ca="1" si="361"/>
        <v>n.d</v>
      </c>
      <c r="C1236" s="128">
        <f t="shared" si="362"/>
        <v>0</v>
      </c>
      <c r="D1236" s="129">
        <f ca="1">IF(A1236&lt;$B$1,VLOOKUP(A1236,[1]DI!$A$4:$B$15000,2),0)</f>
        <v>0</v>
      </c>
      <c r="E1236" s="128">
        <f t="shared" ca="1" si="363"/>
        <v>1</v>
      </c>
      <c r="F1236" s="128">
        <f ca="1">(TRUNC(PRODUCT($E$12:$E1235),16))</f>
        <v>1.1269154332837501</v>
      </c>
      <c r="G1236" s="128">
        <f t="shared" ca="1" si="364"/>
        <v>1.1269154332837501</v>
      </c>
      <c r="H1236" s="128">
        <f t="shared" ca="1" si="365"/>
        <v>1</v>
      </c>
      <c r="I1236" s="129">
        <f t="shared" si="378"/>
        <v>0.02</v>
      </c>
      <c r="J1236" s="136">
        <f t="shared" si="366"/>
        <v>44214</v>
      </c>
      <c r="K1236" s="130">
        <f t="shared" si="367"/>
        <v>92</v>
      </c>
      <c r="L1236" s="131">
        <f t="shared" si="368"/>
        <v>92</v>
      </c>
      <c r="M1236" s="132">
        <f t="shared" si="369"/>
        <v>1.007255727</v>
      </c>
      <c r="N1236" s="132">
        <f t="shared" ca="1" si="370"/>
        <v>1.007255727</v>
      </c>
      <c r="O1236" s="131">
        <f t="shared" si="371"/>
        <v>0</v>
      </c>
      <c r="P1236" s="17">
        <f t="shared" ca="1" si="372"/>
        <v>0</v>
      </c>
      <c r="Q1236" s="133">
        <f t="shared" si="373"/>
        <v>0</v>
      </c>
      <c r="R1236" s="134" t="str">
        <f t="shared" si="374"/>
        <v>J=</v>
      </c>
      <c r="S1236" s="136">
        <f t="shared" si="375"/>
        <v>44396</v>
      </c>
      <c r="T1236" s="135">
        <f t="shared" si="376"/>
        <v>0</v>
      </c>
      <c r="U1236" s="12"/>
      <c r="V1236" s="11"/>
      <c r="W1236" s="11"/>
      <c r="X1236" s="12"/>
      <c r="Y1236" s="5"/>
      <c r="Z1236" s="11"/>
      <c r="AA1236" s="12"/>
      <c r="AB1236" s="12"/>
      <c r="AC1236" s="12"/>
      <c r="AD1236" s="11"/>
      <c r="AE1236" s="13"/>
      <c r="AF1236" s="11"/>
      <c r="AG1236" s="11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5"/>
      <c r="DK1236" s="5"/>
      <c r="DL1236" s="5"/>
      <c r="DM1236" s="5"/>
      <c r="DN1236" s="5"/>
      <c r="DO1236" s="5"/>
      <c r="DP1236" s="5"/>
      <c r="DQ1236" s="5"/>
      <c r="DR1236" s="5"/>
      <c r="DS1236" s="5"/>
      <c r="DT1236" s="5"/>
      <c r="DU1236" s="5"/>
      <c r="DV1236" s="5"/>
      <c r="DW1236" s="5"/>
      <c r="DX1236" s="5"/>
      <c r="DY1236" s="5"/>
      <c r="DZ1236" s="5"/>
      <c r="EA1236" s="5"/>
      <c r="EB1236" s="5"/>
      <c r="EC1236" s="5"/>
      <c r="ED1236" s="5"/>
      <c r="EE1236" s="5"/>
      <c r="EF1236" s="5"/>
      <c r="EG1236" s="5"/>
      <c r="EH1236" s="5"/>
      <c r="EI1236" s="5"/>
      <c r="EJ1236" s="5"/>
      <c r="EK1236" s="5"/>
      <c r="EL1236" s="5"/>
      <c r="EM1236" s="5"/>
      <c r="EN1236" s="5"/>
      <c r="EO1236" s="5"/>
      <c r="EP1236" s="5"/>
      <c r="EQ1236" s="5"/>
      <c r="ER1236" s="5"/>
      <c r="ES1236" s="5"/>
      <c r="ET1236" s="5"/>
      <c r="EU1236" s="5"/>
      <c r="EV1236" s="5"/>
      <c r="EW1236" s="5"/>
      <c r="EX1236" s="5"/>
      <c r="EY1236" s="5"/>
      <c r="EZ1236" s="5"/>
      <c r="FA1236" s="5"/>
      <c r="FB1236" s="5"/>
      <c r="FC1236" s="5"/>
      <c r="FD1236" s="5"/>
      <c r="FE1236" s="5"/>
      <c r="FF1236" s="5"/>
      <c r="FG1236" s="5"/>
      <c r="FH1236" s="5"/>
      <c r="FI1236" s="5"/>
      <c r="FJ1236" s="5"/>
      <c r="FK1236" s="5"/>
      <c r="FL1236" s="5"/>
      <c r="FM1236" s="5"/>
      <c r="FN1236" s="5"/>
      <c r="FO1236" s="5"/>
      <c r="FP1236" s="5"/>
      <c r="FQ1236" s="5"/>
      <c r="FR1236" s="5"/>
      <c r="FS1236" s="5"/>
      <c r="FT1236" s="5"/>
      <c r="FU1236" s="5"/>
      <c r="FV1236" s="5"/>
      <c r="FW1236" s="5"/>
      <c r="FX1236" s="5"/>
      <c r="FY1236" s="5"/>
      <c r="FZ1236" s="5"/>
      <c r="GA1236" s="5"/>
      <c r="GB1236" s="5"/>
      <c r="GC1236" s="5"/>
      <c r="GD1236" s="5"/>
      <c r="GE1236" s="5"/>
      <c r="GF1236" s="5"/>
      <c r="GG1236" s="5"/>
    </row>
    <row r="1237" spans="1:189" ht="12.75" x14ac:dyDescent="0.15">
      <c r="A1237" s="127">
        <f t="shared" si="377"/>
        <v>44349</v>
      </c>
      <c r="B1237" s="145" t="str">
        <f t="shared" ca="1" si="361"/>
        <v>n.d</v>
      </c>
      <c r="C1237" s="128">
        <f t="shared" si="362"/>
        <v>0</v>
      </c>
      <c r="D1237" s="129">
        <f ca="1">IF(A1237&lt;$B$1,VLOOKUP(A1237,[1]DI!$A$4:$B$15000,2),0)</f>
        <v>0</v>
      </c>
      <c r="E1237" s="128">
        <f t="shared" ca="1" si="363"/>
        <v>1</v>
      </c>
      <c r="F1237" s="128">
        <f ca="1">(TRUNC(PRODUCT($E$12:$E1236),16))</f>
        <v>1.1269154332837501</v>
      </c>
      <c r="G1237" s="128">
        <f t="shared" ca="1" si="364"/>
        <v>1.1269154332837501</v>
      </c>
      <c r="H1237" s="128">
        <f t="shared" ca="1" si="365"/>
        <v>1</v>
      </c>
      <c r="I1237" s="129">
        <f t="shared" si="378"/>
        <v>0.02</v>
      </c>
      <c r="J1237" s="136">
        <f t="shared" si="366"/>
        <v>44214</v>
      </c>
      <c r="K1237" s="130">
        <f t="shared" si="367"/>
        <v>93</v>
      </c>
      <c r="L1237" s="131">
        <f t="shared" si="368"/>
        <v>93</v>
      </c>
      <c r="M1237" s="132">
        <f t="shared" si="369"/>
        <v>1.0073348820000001</v>
      </c>
      <c r="N1237" s="132">
        <f t="shared" ca="1" si="370"/>
        <v>1.0073348820000001</v>
      </c>
      <c r="O1237" s="131">
        <f t="shared" si="371"/>
        <v>0</v>
      </c>
      <c r="P1237" s="17">
        <f t="shared" ca="1" si="372"/>
        <v>0</v>
      </c>
      <c r="Q1237" s="133">
        <f t="shared" si="373"/>
        <v>0</v>
      </c>
      <c r="R1237" s="134" t="str">
        <f t="shared" si="374"/>
        <v>J=</v>
      </c>
      <c r="S1237" s="136">
        <f t="shared" si="375"/>
        <v>44396</v>
      </c>
      <c r="T1237" s="135">
        <f t="shared" si="376"/>
        <v>0</v>
      </c>
      <c r="U1237" s="12"/>
      <c r="V1237" s="11"/>
      <c r="W1237" s="11"/>
      <c r="X1237" s="12"/>
      <c r="Y1237" s="5"/>
      <c r="Z1237" s="11"/>
      <c r="AA1237" s="12"/>
      <c r="AB1237" s="12"/>
      <c r="AC1237" s="12"/>
      <c r="AD1237" s="11"/>
      <c r="AE1237" s="13"/>
      <c r="AF1237" s="11"/>
      <c r="AG1237" s="11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5"/>
      <c r="DK1237" s="5"/>
      <c r="DL1237" s="5"/>
      <c r="DM1237" s="5"/>
      <c r="DN1237" s="5"/>
      <c r="DO1237" s="5"/>
      <c r="DP1237" s="5"/>
      <c r="DQ1237" s="5"/>
      <c r="DR1237" s="5"/>
      <c r="DS1237" s="5"/>
      <c r="DT1237" s="5"/>
      <c r="DU1237" s="5"/>
      <c r="DV1237" s="5"/>
      <c r="DW1237" s="5"/>
      <c r="DX1237" s="5"/>
      <c r="DY1237" s="5"/>
      <c r="DZ1237" s="5"/>
      <c r="EA1237" s="5"/>
      <c r="EB1237" s="5"/>
      <c r="EC1237" s="5"/>
      <c r="ED1237" s="5"/>
      <c r="EE1237" s="5"/>
      <c r="EF1237" s="5"/>
      <c r="EG1237" s="5"/>
      <c r="EH1237" s="5"/>
      <c r="EI1237" s="5"/>
      <c r="EJ1237" s="5"/>
      <c r="EK1237" s="5"/>
      <c r="EL1237" s="5"/>
      <c r="EM1237" s="5"/>
      <c r="EN1237" s="5"/>
      <c r="EO1237" s="5"/>
      <c r="EP1237" s="5"/>
      <c r="EQ1237" s="5"/>
      <c r="ER1237" s="5"/>
      <c r="ES1237" s="5"/>
      <c r="ET1237" s="5"/>
      <c r="EU1237" s="5"/>
      <c r="EV1237" s="5"/>
      <c r="EW1237" s="5"/>
      <c r="EX1237" s="5"/>
      <c r="EY1237" s="5"/>
      <c r="EZ1237" s="5"/>
      <c r="FA1237" s="5"/>
      <c r="FB1237" s="5"/>
      <c r="FC1237" s="5"/>
      <c r="FD1237" s="5"/>
      <c r="FE1237" s="5"/>
      <c r="FF1237" s="5"/>
      <c r="FG1237" s="5"/>
      <c r="FH1237" s="5"/>
      <c r="FI1237" s="5"/>
      <c r="FJ1237" s="5"/>
      <c r="FK1237" s="5"/>
      <c r="FL1237" s="5"/>
      <c r="FM1237" s="5"/>
      <c r="FN1237" s="5"/>
      <c r="FO1237" s="5"/>
      <c r="FP1237" s="5"/>
      <c r="FQ1237" s="5"/>
      <c r="FR1237" s="5"/>
      <c r="FS1237" s="5"/>
      <c r="FT1237" s="5"/>
      <c r="FU1237" s="5"/>
      <c r="FV1237" s="5"/>
      <c r="FW1237" s="5"/>
      <c r="FX1237" s="5"/>
      <c r="FY1237" s="5"/>
      <c r="FZ1237" s="5"/>
      <c r="GA1237" s="5"/>
      <c r="GB1237" s="5"/>
      <c r="GC1237" s="5"/>
      <c r="GD1237" s="5"/>
      <c r="GE1237" s="5"/>
      <c r="GF1237" s="5"/>
      <c r="GG1237" s="5"/>
    </row>
    <row r="1238" spans="1:189" ht="12.75" x14ac:dyDescent="0.15">
      <c r="A1238" s="127">
        <f t="shared" si="377"/>
        <v>44350</v>
      </c>
      <c r="B1238" s="145" t="str">
        <f t="shared" ca="1" si="361"/>
        <v>n.d</v>
      </c>
      <c r="C1238" s="128">
        <f t="shared" si="362"/>
        <v>0</v>
      </c>
      <c r="D1238" s="129">
        <f ca="1">IF(A1238&lt;$B$1,VLOOKUP(A1238,[1]DI!$A$4:$B$15000,2),0)</f>
        <v>0</v>
      </c>
      <c r="E1238" s="128">
        <f t="shared" ca="1" si="363"/>
        <v>1</v>
      </c>
      <c r="F1238" s="128">
        <f ca="1">(TRUNC(PRODUCT($E$12:$E1237),16))</f>
        <v>1.1269154332837501</v>
      </c>
      <c r="G1238" s="128">
        <f t="shared" ca="1" si="364"/>
        <v>1.1269154332837501</v>
      </c>
      <c r="H1238" s="128">
        <f t="shared" ca="1" si="365"/>
        <v>1</v>
      </c>
      <c r="I1238" s="129">
        <f t="shared" si="378"/>
        <v>0.02</v>
      </c>
      <c r="J1238" s="136">
        <f t="shared" si="366"/>
        <v>44214</v>
      </c>
      <c r="K1238" s="130">
        <f t="shared" si="367"/>
        <v>93</v>
      </c>
      <c r="L1238" s="131">
        <f t="shared" si="368"/>
        <v>94</v>
      </c>
      <c r="M1238" s="132">
        <f t="shared" si="369"/>
        <v>1.007414043</v>
      </c>
      <c r="N1238" s="132">
        <f t="shared" ca="1" si="370"/>
        <v>1.007414043</v>
      </c>
      <c r="O1238" s="131">
        <f t="shared" si="371"/>
        <v>0</v>
      </c>
      <c r="P1238" s="17">
        <f t="shared" ca="1" si="372"/>
        <v>0</v>
      </c>
      <c r="Q1238" s="133">
        <f t="shared" si="373"/>
        <v>0</v>
      </c>
      <c r="R1238" s="134" t="str">
        <f t="shared" si="374"/>
        <v>J=</v>
      </c>
      <c r="S1238" s="136">
        <f t="shared" si="375"/>
        <v>44396</v>
      </c>
      <c r="T1238" s="135">
        <f t="shared" si="376"/>
        <v>0</v>
      </c>
      <c r="U1238" s="12"/>
      <c r="V1238" s="11"/>
      <c r="W1238" s="11"/>
      <c r="X1238" s="12"/>
      <c r="Y1238" s="5"/>
      <c r="Z1238" s="11"/>
      <c r="AA1238" s="12"/>
      <c r="AB1238" s="12"/>
      <c r="AC1238" s="12"/>
      <c r="AD1238" s="11"/>
      <c r="AE1238" s="13"/>
      <c r="AF1238" s="11"/>
      <c r="AG1238" s="11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5"/>
      <c r="DK1238" s="5"/>
      <c r="DL1238" s="5"/>
      <c r="DM1238" s="5"/>
      <c r="DN1238" s="5"/>
      <c r="DO1238" s="5"/>
      <c r="DP1238" s="5"/>
      <c r="DQ1238" s="5"/>
      <c r="DR1238" s="5"/>
      <c r="DS1238" s="5"/>
      <c r="DT1238" s="5"/>
      <c r="DU1238" s="5"/>
      <c r="DV1238" s="5"/>
      <c r="DW1238" s="5"/>
      <c r="DX1238" s="5"/>
      <c r="DY1238" s="5"/>
      <c r="DZ1238" s="5"/>
      <c r="EA1238" s="5"/>
      <c r="EB1238" s="5"/>
      <c r="EC1238" s="5"/>
      <c r="ED1238" s="5"/>
      <c r="EE1238" s="5"/>
      <c r="EF1238" s="5"/>
      <c r="EG1238" s="5"/>
      <c r="EH1238" s="5"/>
      <c r="EI1238" s="5"/>
      <c r="EJ1238" s="5"/>
      <c r="EK1238" s="5"/>
      <c r="EL1238" s="5"/>
      <c r="EM1238" s="5"/>
      <c r="EN1238" s="5"/>
      <c r="EO1238" s="5"/>
      <c r="EP1238" s="5"/>
      <c r="EQ1238" s="5"/>
      <c r="ER1238" s="5"/>
      <c r="ES1238" s="5"/>
      <c r="ET1238" s="5"/>
      <c r="EU1238" s="5"/>
      <c r="EV1238" s="5"/>
      <c r="EW1238" s="5"/>
      <c r="EX1238" s="5"/>
      <c r="EY1238" s="5"/>
      <c r="EZ1238" s="5"/>
      <c r="FA1238" s="5"/>
      <c r="FB1238" s="5"/>
      <c r="FC1238" s="5"/>
      <c r="FD1238" s="5"/>
      <c r="FE1238" s="5"/>
      <c r="FF1238" s="5"/>
      <c r="FG1238" s="5"/>
      <c r="FH1238" s="5"/>
      <c r="FI1238" s="5"/>
      <c r="FJ1238" s="5"/>
      <c r="FK1238" s="5"/>
      <c r="FL1238" s="5"/>
      <c r="FM1238" s="5"/>
      <c r="FN1238" s="5"/>
      <c r="FO1238" s="5"/>
      <c r="FP1238" s="5"/>
      <c r="FQ1238" s="5"/>
      <c r="FR1238" s="5"/>
      <c r="FS1238" s="5"/>
      <c r="FT1238" s="5"/>
      <c r="FU1238" s="5"/>
      <c r="FV1238" s="5"/>
      <c r="FW1238" s="5"/>
      <c r="FX1238" s="5"/>
      <c r="FY1238" s="5"/>
      <c r="FZ1238" s="5"/>
      <c r="GA1238" s="5"/>
      <c r="GB1238" s="5"/>
      <c r="GC1238" s="5"/>
      <c r="GD1238" s="5"/>
      <c r="GE1238" s="5"/>
      <c r="GF1238" s="5"/>
      <c r="GG1238" s="5"/>
    </row>
    <row r="1239" spans="1:189" ht="12.75" x14ac:dyDescent="0.15">
      <c r="A1239" s="127">
        <f t="shared" si="377"/>
        <v>44351</v>
      </c>
      <c r="B1239" s="145" t="str">
        <f t="shared" ca="1" si="361"/>
        <v>n.d</v>
      </c>
      <c r="C1239" s="128">
        <f t="shared" si="362"/>
        <v>0</v>
      </c>
      <c r="D1239" s="129">
        <f ca="1">IF(A1239&lt;$B$1,VLOOKUP(A1239,[1]DI!$A$4:$B$15000,2),0)</f>
        <v>0</v>
      </c>
      <c r="E1239" s="128">
        <f t="shared" ca="1" si="363"/>
        <v>1</v>
      </c>
      <c r="F1239" s="128">
        <f ca="1">(TRUNC(PRODUCT($E$12:$E1238),16))</f>
        <v>1.1269154332837501</v>
      </c>
      <c r="G1239" s="128">
        <f t="shared" ca="1" si="364"/>
        <v>1.1269154332837501</v>
      </c>
      <c r="H1239" s="128">
        <f t="shared" ca="1" si="365"/>
        <v>1</v>
      </c>
      <c r="I1239" s="129">
        <f t="shared" si="378"/>
        <v>0.02</v>
      </c>
      <c r="J1239" s="136">
        <f t="shared" si="366"/>
        <v>44214</v>
      </c>
      <c r="K1239" s="130">
        <f t="shared" si="367"/>
        <v>94</v>
      </c>
      <c r="L1239" s="131">
        <f t="shared" si="368"/>
        <v>94</v>
      </c>
      <c r="M1239" s="132">
        <f t="shared" si="369"/>
        <v>1.007414043</v>
      </c>
      <c r="N1239" s="132">
        <f t="shared" ca="1" si="370"/>
        <v>1.007414043</v>
      </c>
      <c r="O1239" s="131">
        <f t="shared" si="371"/>
        <v>0</v>
      </c>
      <c r="P1239" s="17">
        <f t="shared" ca="1" si="372"/>
        <v>0</v>
      </c>
      <c r="Q1239" s="133">
        <f t="shared" si="373"/>
        <v>0</v>
      </c>
      <c r="R1239" s="134" t="str">
        <f t="shared" si="374"/>
        <v>J=</v>
      </c>
      <c r="S1239" s="136">
        <f t="shared" si="375"/>
        <v>44396</v>
      </c>
      <c r="T1239" s="135">
        <f t="shared" si="376"/>
        <v>0</v>
      </c>
      <c r="U1239" s="12"/>
      <c r="V1239" s="11"/>
      <c r="W1239" s="11"/>
      <c r="X1239" s="12"/>
      <c r="Y1239" s="5"/>
      <c r="Z1239" s="11"/>
      <c r="AA1239" s="12"/>
      <c r="AB1239" s="12"/>
      <c r="AC1239" s="12"/>
      <c r="AD1239" s="11"/>
      <c r="AE1239" s="13"/>
      <c r="AF1239" s="11"/>
      <c r="AG1239" s="11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5"/>
      <c r="DK1239" s="5"/>
      <c r="DL1239" s="5"/>
      <c r="DM1239" s="5"/>
      <c r="DN1239" s="5"/>
      <c r="DO1239" s="5"/>
      <c r="DP1239" s="5"/>
      <c r="DQ1239" s="5"/>
      <c r="DR1239" s="5"/>
      <c r="DS1239" s="5"/>
      <c r="DT1239" s="5"/>
      <c r="DU1239" s="5"/>
      <c r="DV1239" s="5"/>
      <c r="DW1239" s="5"/>
      <c r="DX1239" s="5"/>
      <c r="DY1239" s="5"/>
      <c r="DZ1239" s="5"/>
      <c r="EA1239" s="5"/>
      <c r="EB1239" s="5"/>
      <c r="EC1239" s="5"/>
      <c r="ED1239" s="5"/>
      <c r="EE1239" s="5"/>
      <c r="EF1239" s="5"/>
      <c r="EG1239" s="5"/>
      <c r="EH1239" s="5"/>
      <c r="EI1239" s="5"/>
      <c r="EJ1239" s="5"/>
      <c r="EK1239" s="5"/>
      <c r="EL1239" s="5"/>
      <c r="EM1239" s="5"/>
      <c r="EN1239" s="5"/>
      <c r="EO1239" s="5"/>
      <c r="EP1239" s="5"/>
      <c r="EQ1239" s="5"/>
      <c r="ER1239" s="5"/>
      <c r="ES1239" s="5"/>
      <c r="ET1239" s="5"/>
      <c r="EU1239" s="5"/>
      <c r="EV1239" s="5"/>
      <c r="EW1239" s="5"/>
      <c r="EX1239" s="5"/>
      <c r="EY1239" s="5"/>
      <c r="EZ1239" s="5"/>
      <c r="FA1239" s="5"/>
      <c r="FB1239" s="5"/>
      <c r="FC1239" s="5"/>
      <c r="FD1239" s="5"/>
      <c r="FE1239" s="5"/>
      <c r="FF1239" s="5"/>
      <c r="FG1239" s="5"/>
      <c r="FH1239" s="5"/>
      <c r="FI1239" s="5"/>
      <c r="FJ1239" s="5"/>
      <c r="FK1239" s="5"/>
      <c r="FL1239" s="5"/>
      <c r="FM1239" s="5"/>
      <c r="FN1239" s="5"/>
      <c r="FO1239" s="5"/>
      <c r="FP1239" s="5"/>
      <c r="FQ1239" s="5"/>
      <c r="FR1239" s="5"/>
      <c r="FS1239" s="5"/>
      <c r="FT1239" s="5"/>
      <c r="FU1239" s="5"/>
      <c r="FV1239" s="5"/>
      <c r="FW1239" s="5"/>
      <c r="FX1239" s="5"/>
      <c r="FY1239" s="5"/>
      <c r="FZ1239" s="5"/>
      <c r="GA1239" s="5"/>
      <c r="GB1239" s="5"/>
      <c r="GC1239" s="5"/>
      <c r="GD1239" s="5"/>
      <c r="GE1239" s="5"/>
      <c r="GF1239" s="5"/>
      <c r="GG1239" s="5"/>
    </row>
    <row r="1240" spans="1:189" ht="12.75" x14ac:dyDescent="0.15">
      <c r="A1240" s="127">
        <f t="shared" si="377"/>
        <v>44352</v>
      </c>
      <c r="B1240" s="145" t="str">
        <f t="shared" ca="1" si="361"/>
        <v>n.d</v>
      </c>
      <c r="C1240" s="128">
        <f t="shared" si="362"/>
        <v>0</v>
      </c>
      <c r="D1240" s="129">
        <f ca="1">IF(A1240&lt;$B$1,VLOOKUP(A1240,[1]DI!$A$4:$B$15000,2),0)</f>
        <v>0</v>
      </c>
      <c r="E1240" s="128">
        <f t="shared" ca="1" si="363"/>
        <v>1</v>
      </c>
      <c r="F1240" s="128">
        <f ca="1">(TRUNC(PRODUCT($E$12:$E1239),16))</f>
        <v>1.1269154332837501</v>
      </c>
      <c r="G1240" s="128">
        <f t="shared" ca="1" si="364"/>
        <v>1.1269154332837501</v>
      </c>
      <c r="H1240" s="128">
        <f t="shared" ca="1" si="365"/>
        <v>1</v>
      </c>
      <c r="I1240" s="129">
        <f t="shared" si="378"/>
        <v>0.02</v>
      </c>
      <c r="J1240" s="136">
        <f t="shared" si="366"/>
        <v>44214</v>
      </c>
      <c r="K1240" s="130">
        <f t="shared" si="367"/>
        <v>94</v>
      </c>
      <c r="L1240" s="131">
        <f t="shared" si="368"/>
        <v>95</v>
      </c>
      <c r="M1240" s="132">
        <f t="shared" si="369"/>
        <v>1.0074932110000001</v>
      </c>
      <c r="N1240" s="132">
        <f t="shared" ca="1" si="370"/>
        <v>1.0074932110000001</v>
      </c>
      <c r="O1240" s="131">
        <f t="shared" si="371"/>
        <v>0</v>
      </c>
      <c r="P1240" s="17">
        <f t="shared" ca="1" si="372"/>
        <v>0</v>
      </c>
      <c r="Q1240" s="133">
        <f t="shared" si="373"/>
        <v>0</v>
      </c>
      <c r="R1240" s="134" t="str">
        <f t="shared" si="374"/>
        <v>J=</v>
      </c>
      <c r="S1240" s="136">
        <f t="shared" si="375"/>
        <v>44396</v>
      </c>
      <c r="T1240" s="135">
        <f t="shared" si="376"/>
        <v>0</v>
      </c>
      <c r="U1240" s="12"/>
      <c r="V1240" s="11"/>
      <c r="W1240" s="11"/>
      <c r="X1240" s="12"/>
      <c r="Y1240" s="5"/>
      <c r="Z1240" s="11"/>
      <c r="AA1240" s="12"/>
      <c r="AB1240" s="12"/>
      <c r="AC1240" s="12"/>
      <c r="AD1240" s="11"/>
      <c r="AE1240" s="13"/>
      <c r="AF1240" s="11"/>
      <c r="AG1240" s="11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5"/>
      <c r="DK1240" s="5"/>
      <c r="DL1240" s="5"/>
      <c r="DM1240" s="5"/>
      <c r="DN1240" s="5"/>
      <c r="DO1240" s="5"/>
      <c r="DP1240" s="5"/>
      <c r="DQ1240" s="5"/>
      <c r="DR1240" s="5"/>
      <c r="DS1240" s="5"/>
      <c r="DT1240" s="5"/>
      <c r="DU1240" s="5"/>
      <c r="DV1240" s="5"/>
      <c r="DW1240" s="5"/>
      <c r="DX1240" s="5"/>
      <c r="DY1240" s="5"/>
      <c r="DZ1240" s="5"/>
      <c r="EA1240" s="5"/>
      <c r="EB1240" s="5"/>
      <c r="EC1240" s="5"/>
      <c r="ED1240" s="5"/>
      <c r="EE1240" s="5"/>
      <c r="EF1240" s="5"/>
      <c r="EG1240" s="5"/>
      <c r="EH1240" s="5"/>
      <c r="EI1240" s="5"/>
      <c r="EJ1240" s="5"/>
      <c r="EK1240" s="5"/>
      <c r="EL1240" s="5"/>
      <c r="EM1240" s="5"/>
      <c r="EN1240" s="5"/>
      <c r="EO1240" s="5"/>
      <c r="EP1240" s="5"/>
      <c r="EQ1240" s="5"/>
      <c r="ER1240" s="5"/>
      <c r="ES1240" s="5"/>
      <c r="ET1240" s="5"/>
      <c r="EU1240" s="5"/>
      <c r="EV1240" s="5"/>
      <c r="EW1240" s="5"/>
      <c r="EX1240" s="5"/>
      <c r="EY1240" s="5"/>
      <c r="EZ1240" s="5"/>
      <c r="FA1240" s="5"/>
      <c r="FB1240" s="5"/>
      <c r="FC1240" s="5"/>
      <c r="FD1240" s="5"/>
      <c r="FE1240" s="5"/>
      <c r="FF1240" s="5"/>
      <c r="FG1240" s="5"/>
      <c r="FH1240" s="5"/>
      <c r="FI1240" s="5"/>
      <c r="FJ1240" s="5"/>
      <c r="FK1240" s="5"/>
      <c r="FL1240" s="5"/>
      <c r="FM1240" s="5"/>
      <c r="FN1240" s="5"/>
      <c r="FO1240" s="5"/>
      <c r="FP1240" s="5"/>
      <c r="FQ1240" s="5"/>
      <c r="FR1240" s="5"/>
      <c r="FS1240" s="5"/>
      <c r="FT1240" s="5"/>
      <c r="FU1240" s="5"/>
      <c r="FV1240" s="5"/>
      <c r="FW1240" s="5"/>
      <c r="FX1240" s="5"/>
      <c r="FY1240" s="5"/>
      <c r="FZ1240" s="5"/>
      <c r="GA1240" s="5"/>
      <c r="GB1240" s="5"/>
      <c r="GC1240" s="5"/>
      <c r="GD1240" s="5"/>
      <c r="GE1240" s="5"/>
      <c r="GF1240" s="5"/>
      <c r="GG1240" s="5"/>
    </row>
    <row r="1241" spans="1:189" ht="12.75" x14ac:dyDescent="0.15">
      <c r="A1241" s="127">
        <f t="shared" si="377"/>
        <v>44353</v>
      </c>
      <c r="B1241" s="145" t="str">
        <f t="shared" ca="1" si="361"/>
        <v>n.d</v>
      </c>
      <c r="C1241" s="128">
        <f t="shared" si="362"/>
        <v>0</v>
      </c>
      <c r="D1241" s="129">
        <f ca="1">IF(A1241&lt;$B$1,VLOOKUP(A1241,[1]DI!$A$4:$B$15000,2),0)</f>
        <v>0</v>
      </c>
      <c r="E1241" s="128">
        <f t="shared" ca="1" si="363"/>
        <v>1</v>
      </c>
      <c r="F1241" s="128">
        <f ca="1">(TRUNC(PRODUCT($E$12:$E1240),16))</f>
        <v>1.1269154332837501</v>
      </c>
      <c r="G1241" s="128">
        <f t="shared" ca="1" si="364"/>
        <v>1.1269154332837501</v>
      </c>
      <c r="H1241" s="128">
        <f t="shared" ca="1" si="365"/>
        <v>1</v>
      </c>
      <c r="I1241" s="129">
        <f t="shared" si="378"/>
        <v>0.02</v>
      </c>
      <c r="J1241" s="136">
        <f t="shared" si="366"/>
        <v>44214</v>
      </c>
      <c r="K1241" s="130">
        <f t="shared" si="367"/>
        <v>94</v>
      </c>
      <c r="L1241" s="131">
        <f t="shared" si="368"/>
        <v>95</v>
      </c>
      <c r="M1241" s="132">
        <f t="shared" si="369"/>
        <v>1.0074932110000001</v>
      </c>
      <c r="N1241" s="132">
        <f t="shared" ca="1" si="370"/>
        <v>1.0074932110000001</v>
      </c>
      <c r="O1241" s="131">
        <f t="shared" si="371"/>
        <v>0</v>
      </c>
      <c r="P1241" s="17">
        <f t="shared" ca="1" si="372"/>
        <v>0</v>
      </c>
      <c r="Q1241" s="133">
        <f t="shared" si="373"/>
        <v>0</v>
      </c>
      <c r="R1241" s="134" t="str">
        <f t="shared" si="374"/>
        <v>J=</v>
      </c>
      <c r="S1241" s="136">
        <f t="shared" si="375"/>
        <v>44396</v>
      </c>
      <c r="T1241" s="135">
        <f t="shared" si="376"/>
        <v>0</v>
      </c>
      <c r="U1241" s="12"/>
      <c r="V1241" s="11"/>
      <c r="W1241" s="11"/>
      <c r="X1241" s="12"/>
      <c r="Y1241" s="5"/>
      <c r="Z1241" s="11"/>
      <c r="AA1241" s="12"/>
      <c r="AB1241" s="12"/>
      <c r="AC1241" s="12"/>
      <c r="AD1241" s="11"/>
      <c r="AE1241" s="13"/>
      <c r="AF1241" s="11"/>
      <c r="AG1241" s="11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5"/>
      <c r="DK1241" s="5"/>
      <c r="DL1241" s="5"/>
      <c r="DM1241" s="5"/>
      <c r="DN1241" s="5"/>
      <c r="DO1241" s="5"/>
      <c r="DP1241" s="5"/>
      <c r="DQ1241" s="5"/>
      <c r="DR1241" s="5"/>
      <c r="DS1241" s="5"/>
      <c r="DT1241" s="5"/>
      <c r="DU1241" s="5"/>
      <c r="DV1241" s="5"/>
      <c r="DW1241" s="5"/>
      <c r="DX1241" s="5"/>
      <c r="DY1241" s="5"/>
      <c r="DZ1241" s="5"/>
      <c r="EA1241" s="5"/>
      <c r="EB1241" s="5"/>
      <c r="EC1241" s="5"/>
      <c r="ED1241" s="5"/>
      <c r="EE1241" s="5"/>
      <c r="EF1241" s="5"/>
      <c r="EG1241" s="5"/>
      <c r="EH1241" s="5"/>
      <c r="EI1241" s="5"/>
      <c r="EJ1241" s="5"/>
      <c r="EK1241" s="5"/>
      <c r="EL1241" s="5"/>
      <c r="EM1241" s="5"/>
      <c r="EN1241" s="5"/>
      <c r="EO1241" s="5"/>
      <c r="EP1241" s="5"/>
      <c r="EQ1241" s="5"/>
      <c r="ER1241" s="5"/>
      <c r="ES1241" s="5"/>
      <c r="ET1241" s="5"/>
      <c r="EU1241" s="5"/>
      <c r="EV1241" s="5"/>
      <c r="EW1241" s="5"/>
      <c r="EX1241" s="5"/>
      <c r="EY1241" s="5"/>
      <c r="EZ1241" s="5"/>
      <c r="FA1241" s="5"/>
      <c r="FB1241" s="5"/>
      <c r="FC1241" s="5"/>
      <c r="FD1241" s="5"/>
      <c r="FE1241" s="5"/>
      <c r="FF1241" s="5"/>
      <c r="FG1241" s="5"/>
      <c r="FH1241" s="5"/>
      <c r="FI1241" s="5"/>
      <c r="FJ1241" s="5"/>
      <c r="FK1241" s="5"/>
      <c r="FL1241" s="5"/>
      <c r="FM1241" s="5"/>
      <c r="FN1241" s="5"/>
      <c r="FO1241" s="5"/>
      <c r="FP1241" s="5"/>
      <c r="FQ1241" s="5"/>
      <c r="FR1241" s="5"/>
      <c r="FS1241" s="5"/>
      <c r="FT1241" s="5"/>
      <c r="FU1241" s="5"/>
      <c r="FV1241" s="5"/>
      <c r="FW1241" s="5"/>
      <c r="FX1241" s="5"/>
      <c r="FY1241" s="5"/>
      <c r="FZ1241" s="5"/>
      <c r="GA1241" s="5"/>
      <c r="GB1241" s="5"/>
      <c r="GC1241" s="5"/>
      <c r="GD1241" s="5"/>
      <c r="GE1241" s="5"/>
      <c r="GF1241" s="5"/>
      <c r="GG1241" s="5"/>
    </row>
    <row r="1242" spans="1:189" ht="12.75" x14ac:dyDescent="0.15">
      <c r="A1242" s="127">
        <f t="shared" si="377"/>
        <v>44354</v>
      </c>
      <c r="B1242" s="145" t="str">
        <f t="shared" ca="1" si="361"/>
        <v>n.d</v>
      </c>
      <c r="C1242" s="128">
        <f t="shared" si="362"/>
        <v>0</v>
      </c>
      <c r="D1242" s="129">
        <f ca="1">IF(A1242&lt;$B$1,VLOOKUP(A1242,[1]DI!$A$4:$B$15000,2),0)</f>
        <v>0</v>
      </c>
      <c r="E1242" s="128">
        <f t="shared" ca="1" si="363"/>
        <v>1</v>
      </c>
      <c r="F1242" s="128">
        <f ca="1">(TRUNC(PRODUCT($E$12:$E1241),16))</f>
        <v>1.1269154332837501</v>
      </c>
      <c r="G1242" s="128">
        <f t="shared" ca="1" si="364"/>
        <v>1.1269154332837501</v>
      </c>
      <c r="H1242" s="128">
        <f t="shared" ca="1" si="365"/>
        <v>1</v>
      </c>
      <c r="I1242" s="129">
        <f t="shared" si="378"/>
        <v>0.02</v>
      </c>
      <c r="J1242" s="136">
        <f t="shared" si="366"/>
        <v>44214</v>
      </c>
      <c r="K1242" s="130">
        <f t="shared" si="367"/>
        <v>95</v>
      </c>
      <c r="L1242" s="131">
        <f t="shared" si="368"/>
        <v>95</v>
      </c>
      <c r="M1242" s="132">
        <f t="shared" si="369"/>
        <v>1.0074932110000001</v>
      </c>
      <c r="N1242" s="132">
        <f t="shared" ca="1" si="370"/>
        <v>1.0074932110000001</v>
      </c>
      <c r="O1242" s="131">
        <f t="shared" si="371"/>
        <v>0</v>
      </c>
      <c r="P1242" s="17">
        <f t="shared" ca="1" si="372"/>
        <v>0</v>
      </c>
      <c r="Q1242" s="133">
        <f t="shared" si="373"/>
        <v>0</v>
      </c>
      <c r="R1242" s="134" t="str">
        <f t="shared" si="374"/>
        <v>J=</v>
      </c>
      <c r="S1242" s="136">
        <f t="shared" si="375"/>
        <v>44396</v>
      </c>
      <c r="T1242" s="135">
        <f t="shared" si="376"/>
        <v>0</v>
      </c>
      <c r="U1242" s="12"/>
      <c r="V1242" s="11"/>
      <c r="W1242" s="11"/>
      <c r="X1242" s="12"/>
      <c r="Y1242" s="5"/>
      <c r="Z1242" s="11"/>
      <c r="AA1242" s="12"/>
      <c r="AB1242" s="12"/>
      <c r="AC1242" s="12"/>
      <c r="AD1242" s="11"/>
      <c r="AE1242" s="13"/>
      <c r="AF1242" s="11"/>
      <c r="AG1242" s="11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5"/>
      <c r="DK1242" s="5"/>
      <c r="DL1242" s="5"/>
      <c r="DM1242" s="5"/>
      <c r="DN1242" s="5"/>
      <c r="DO1242" s="5"/>
      <c r="DP1242" s="5"/>
      <c r="DQ1242" s="5"/>
      <c r="DR1242" s="5"/>
      <c r="DS1242" s="5"/>
      <c r="DT1242" s="5"/>
      <c r="DU1242" s="5"/>
      <c r="DV1242" s="5"/>
      <c r="DW1242" s="5"/>
      <c r="DX1242" s="5"/>
      <c r="DY1242" s="5"/>
      <c r="DZ1242" s="5"/>
      <c r="EA1242" s="5"/>
      <c r="EB1242" s="5"/>
      <c r="EC1242" s="5"/>
      <c r="ED1242" s="5"/>
      <c r="EE1242" s="5"/>
      <c r="EF1242" s="5"/>
      <c r="EG1242" s="5"/>
      <c r="EH1242" s="5"/>
      <c r="EI1242" s="5"/>
      <c r="EJ1242" s="5"/>
      <c r="EK1242" s="5"/>
      <c r="EL1242" s="5"/>
      <c r="EM1242" s="5"/>
      <c r="EN1242" s="5"/>
      <c r="EO1242" s="5"/>
      <c r="EP1242" s="5"/>
      <c r="EQ1242" s="5"/>
      <c r="ER1242" s="5"/>
      <c r="ES1242" s="5"/>
      <c r="ET1242" s="5"/>
      <c r="EU1242" s="5"/>
      <c r="EV1242" s="5"/>
      <c r="EW1242" s="5"/>
      <c r="EX1242" s="5"/>
      <c r="EY1242" s="5"/>
      <c r="EZ1242" s="5"/>
      <c r="FA1242" s="5"/>
      <c r="FB1242" s="5"/>
      <c r="FC1242" s="5"/>
      <c r="FD1242" s="5"/>
      <c r="FE1242" s="5"/>
      <c r="FF1242" s="5"/>
      <c r="FG1242" s="5"/>
      <c r="FH1242" s="5"/>
      <c r="FI1242" s="5"/>
      <c r="FJ1242" s="5"/>
      <c r="FK1242" s="5"/>
      <c r="FL1242" s="5"/>
      <c r="FM1242" s="5"/>
      <c r="FN1242" s="5"/>
      <c r="FO1242" s="5"/>
      <c r="FP1242" s="5"/>
      <c r="FQ1242" s="5"/>
      <c r="FR1242" s="5"/>
      <c r="FS1242" s="5"/>
      <c r="FT1242" s="5"/>
      <c r="FU1242" s="5"/>
      <c r="FV1242" s="5"/>
      <c r="FW1242" s="5"/>
      <c r="FX1242" s="5"/>
      <c r="FY1242" s="5"/>
      <c r="FZ1242" s="5"/>
      <c r="GA1242" s="5"/>
      <c r="GB1242" s="5"/>
      <c r="GC1242" s="5"/>
      <c r="GD1242" s="5"/>
      <c r="GE1242" s="5"/>
      <c r="GF1242" s="5"/>
      <c r="GG1242" s="5"/>
    </row>
    <row r="1243" spans="1:189" ht="12.75" x14ac:dyDescent="0.15">
      <c r="A1243" s="127">
        <f t="shared" si="377"/>
        <v>44355</v>
      </c>
      <c r="B1243" s="145" t="str">
        <f t="shared" ca="1" si="361"/>
        <v>n.d</v>
      </c>
      <c r="C1243" s="128">
        <f t="shared" si="362"/>
        <v>0</v>
      </c>
      <c r="D1243" s="129">
        <f ca="1">IF(A1243&lt;$B$1,VLOOKUP(A1243,[1]DI!$A$4:$B$15000,2),0)</f>
        <v>0</v>
      </c>
      <c r="E1243" s="128">
        <f t="shared" ca="1" si="363"/>
        <v>1</v>
      </c>
      <c r="F1243" s="128">
        <f ca="1">(TRUNC(PRODUCT($E$12:$E1242),16))</f>
        <v>1.1269154332837501</v>
      </c>
      <c r="G1243" s="128">
        <f t="shared" ca="1" si="364"/>
        <v>1.1269154332837501</v>
      </c>
      <c r="H1243" s="128">
        <f t="shared" ca="1" si="365"/>
        <v>1</v>
      </c>
      <c r="I1243" s="129">
        <f t="shared" si="378"/>
        <v>0.02</v>
      </c>
      <c r="J1243" s="136">
        <f t="shared" si="366"/>
        <v>44214</v>
      </c>
      <c r="K1243" s="130">
        <f t="shared" si="367"/>
        <v>96</v>
      </c>
      <c r="L1243" s="131">
        <f t="shared" si="368"/>
        <v>96</v>
      </c>
      <c r="M1243" s="132">
        <f t="shared" si="369"/>
        <v>1.007572385</v>
      </c>
      <c r="N1243" s="132">
        <f t="shared" ca="1" si="370"/>
        <v>1.007572385</v>
      </c>
      <c r="O1243" s="131">
        <f t="shared" si="371"/>
        <v>0</v>
      </c>
      <c r="P1243" s="17">
        <f t="shared" ca="1" si="372"/>
        <v>0</v>
      </c>
      <c r="Q1243" s="133">
        <f t="shared" si="373"/>
        <v>0</v>
      </c>
      <c r="R1243" s="134" t="str">
        <f t="shared" si="374"/>
        <v>J=</v>
      </c>
      <c r="S1243" s="136">
        <f t="shared" si="375"/>
        <v>44396</v>
      </c>
      <c r="T1243" s="135">
        <f t="shared" si="376"/>
        <v>0</v>
      </c>
      <c r="U1243" s="12"/>
      <c r="V1243" s="11"/>
      <c r="W1243" s="11"/>
      <c r="X1243" s="12"/>
      <c r="Y1243" s="5"/>
      <c r="Z1243" s="11"/>
      <c r="AA1243" s="12"/>
      <c r="AB1243" s="12"/>
      <c r="AC1243" s="12"/>
      <c r="AD1243" s="11"/>
      <c r="AE1243" s="13"/>
      <c r="AF1243" s="11"/>
      <c r="AG1243" s="11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5"/>
      <c r="DK1243" s="5"/>
      <c r="DL1243" s="5"/>
      <c r="DM1243" s="5"/>
      <c r="DN1243" s="5"/>
      <c r="DO1243" s="5"/>
      <c r="DP1243" s="5"/>
      <c r="DQ1243" s="5"/>
      <c r="DR1243" s="5"/>
      <c r="DS1243" s="5"/>
      <c r="DT1243" s="5"/>
      <c r="DU1243" s="5"/>
      <c r="DV1243" s="5"/>
      <c r="DW1243" s="5"/>
      <c r="DX1243" s="5"/>
      <c r="DY1243" s="5"/>
      <c r="DZ1243" s="5"/>
      <c r="EA1243" s="5"/>
      <c r="EB1243" s="5"/>
      <c r="EC1243" s="5"/>
      <c r="ED1243" s="5"/>
      <c r="EE1243" s="5"/>
      <c r="EF1243" s="5"/>
      <c r="EG1243" s="5"/>
      <c r="EH1243" s="5"/>
      <c r="EI1243" s="5"/>
      <c r="EJ1243" s="5"/>
      <c r="EK1243" s="5"/>
      <c r="EL1243" s="5"/>
      <c r="EM1243" s="5"/>
      <c r="EN1243" s="5"/>
      <c r="EO1243" s="5"/>
      <c r="EP1243" s="5"/>
      <c r="EQ1243" s="5"/>
      <c r="ER1243" s="5"/>
      <c r="ES1243" s="5"/>
      <c r="ET1243" s="5"/>
      <c r="EU1243" s="5"/>
      <c r="EV1243" s="5"/>
      <c r="EW1243" s="5"/>
      <c r="EX1243" s="5"/>
      <c r="EY1243" s="5"/>
      <c r="EZ1243" s="5"/>
      <c r="FA1243" s="5"/>
      <c r="FB1243" s="5"/>
      <c r="FC1243" s="5"/>
      <c r="FD1243" s="5"/>
      <c r="FE1243" s="5"/>
      <c r="FF1243" s="5"/>
      <c r="FG1243" s="5"/>
      <c r="FH1243" s="5"/>
      <c r="FI1243" s="5"/>
      <c r="FJ1243" s="5"/>
      <c r="FK1243" s="5"/>
      <c r="FL1243" s="5"/>
      <c r="FM1243" s="5"/>
      <c r="FN1243" s="5"/>
      <c r="FO1243" s="5"/>
      <c r="FP1243" s="5"/>
      <c r="FQ1243" s="5"/>
      <c r="FR1243" s="5"/>
      <c r="FS1243" s="5"/>
      <c r="FT1243" s="5"/>
      <c r="FU1243" s="5"/>
      <c r="FV1243" s="5"/>
      <c r="FW1243" s="5"/>
      <c r="FX1243" s="5"/>
      <c r="FY1243" s="5"/>
      <c r="FZ1243" s="5"/>
      <c r="GA1243" s="5"/>
      <c r="GB1243" s="5"/>
      <c r="GC1243" s="5"/>
      <c r="GD1243" s="5"/>
      <c r="GE1243" s="5"/>
      <c r="GF1243" s="5"/>
      <c r="GG1243" s="5"/>
    </row>
    <row r="1244" spans="1:189" ht="12.75" x14ac:dyDescent="0.15">
      <c r="A1244" s="127">
        <f t="shared" si="377"/>
        <v>44356</v>
      </c>
      <c r="B1244" s="145" t="str">
        <f t="shared" ca="1" si="361"/>
        <v>n.d</v>
      </c>
      <c r="C1244" s="128">
        <f t="shared" si="362"/>
        <v>0</v>
      </c>
      <c r="D1244" s="129">
        <f ca="1">IF(A1244&lt;$B$1,VLOOKUP(A1244,[1]DI!$A$4:$B$15000,2),0)</f>
        <v>0</v>
      </c>
      <c r="E1244" s="128">
        <f t="shared" ca="1" si="363"/>
        <v>1</v>
      </c>
      <c r="F1244" s="128">
        <f ca="1">(TRUNC(PRODUCT($E$12:$E1243),16))</f>
        <v>1.1269154332837501</v>
      </c>
      <c r="G1244" s="128">
        <f t="shared" ca="1" si="364"/>
        <v>1.1269154332837501</v>
      </c>
      <c r="H1244" s="128">
        <f t="shared" ca="1" si="365"/>
        <v>1</v>
      </c>
      <c r="I1244" s="129">
        <f t="shared" si="378"/>
        <v>0.02</v>
      </c>
      <c r="J1244" s="136">
        <f t="shared" si="366"/>
        <v>44214</v>
      </c>
      <c r="K1244" s="130">
        <f t="shared" si="367"/>
        <v>97</v>
      </c>
      <c r="L1244" s="131">
        <f t="shared" si="368"/>
        <v>97</v>
      </c>
      <c r="M1244" s="132">
        <f t="shared" si="369"/>
        <v>1.007651565</v>
      </c>
      <c r="N1244" s="132">
        <f t="shared" ca="1" si="370"/>
        <v>1.007651565</v>
      </c>
      <c r="O1244" s="131">
        <f t="shared" si="371"/>
        <v>0</v>
      </c>
      <c r="P1244" s="17">
        <f t="shared" ca="1" si="372"/>
        <v>0</v>
      </c>
      <c r="Q1244" s="133">
        <f t="shared" si="373"/>
        <v>0</v>
      </c>
      <c r="R1244" s="134" t="str">
        <f t="shared" si="374"/>
        <v>J=</v>
      </c>
      <c r="S1244" s="136">
        <f t="shared" si="375"/>
        <v>44396</v>
      </c>
      <c r="T1244" s="135">
        <f t="shared" si="376"/>
        <v>0</v>
      </c>
      <c r="U1244" s="12"/>
      <c r="V1244" s="11"/>
      <c r="W1244" s="11"/>
      <c r="X1244" s="12"/>
      <c r="Y1244" s="5"/>
      <c r="Z1244" s="11"/>
      <c r="AA1244" s="12"/>
      <c r="AB1244" s="12"/>
      <c r="AC1244" s="12"/>
      <c r="AD1244" s="11"/>
      <c r="AE1244" s="13"/>
      <c r="AF1244" s="11"/>
      <c r="AG1244" s="11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5"/>
      <c r="DK1244" s="5"/>
      <c r="DL1244" s="5"/>
      <c r="DM1244" s="5"/>
      <c r="DN1244" s="5"/>
      <c r="DO1244" s="5"/>
      <c r="DP1244" s="5"/>
      <c r="DQ1244" s="5"/>
      <c r="DR1244" s="5"/>
      <c r="DS1244" s="5"/>
      <c r="DT1244" s="5"/>
      <c r="DU1244" s="5"/>
      <c r="DV1244" s="5"/>
      <c r="DW1244" s="5"/>
      <c r="DX1244" s="5"/>
      <c r="DY1244" s="5"/>
      <c r="DZ1244" s="5"/>
      <c r="EA1244" s="5"/>
      <c r="EB1244" s="5"/>
      <c r="EC1244" s="5"/>
      <c r="ED1244" s="5"/>
      <c r="EE1244" s="5"/>
      <c r="EF1244" s="5"/>
      <c r="EG1244" s="5"/>
      <c r="EH1244" s="5"/>
      <c r="EI1244" s="5"/>
      <c r="EJ1244" s="5"/>
      <c r="EK1244" s="5"/>
      <c r="EL1244" s="5"/>
      <c r="EM1244" s="5"/>
      <c r="EN1244" s="5"/>
      <c r="EO1244" s="5"/>
      <c r="EP1244" s="5"/>
      <c r="EQ1244" s="5"/>
      <c r="ER1244" s="5"/>
      <c r="ES1244" s="5"/>
      <c r="ET1244" s="5"/>
      <c r="EU1244" s="5"/>
      <c r="EV1244" s="5"/>
      <c r="EW1244" s="5"/>
      <c r="EX1244" s="5"/>
      <c r="EY1244" s="5"/>
      <c r="EZ1244" s="5"/>
      <c r="FA1244" s="5"/>
      <c r="FB1244" s="5"/>
      <c r="FC1244" s="5"/>
      <c r="FD1244" s="5"/>
      <c r="FE1244" s="5"/>
      <c r="FF1244" s="5"/>
      <c r="FG1244" s="5"/>
      <c r="FH1244" s="5"/>
      <c r="FI1244" s="5"/>
      <c r="FJ1244" s="5"/>
      <c r="FK1244" s="5"/>
      <c r="FL1244" s="5"/>
      <c r="FM1244" s="5"/>
      <c r="FN1244" s="5"/>
      <c r="FO1244" s="5"/>
      <c r="FP1244" s="5"/>
      <c r="FQ1244" s="5"/>
      <c r="FR1244" s="5"/>
      <c r="FS1244" s="5"/>
      <c r="FT1244" s="5"/>
      <c r="FU1244" s="5"/>
      <c r="FV1244" s="5"/>
      <c r="FW1244" s="5"/>
      <c r="FX1244" s="5"/>
      <c r="FY1244" s="5"/>
      <c r="FZ1244" s="5"/>
      <c r="GA1244" s="5"/>
      <c r="GB1244" s="5"/>
      <c r="GC1244" s="5"/>
      <c r="GD1244" s="5"/>
      <c r="GE1244" s="5"/>
      <c r="GF1244" s="5"/>
      <c r="GG1244" s="5"/>
    </row>
    <row r="1245" spans="1:189" ht="12.75" x14ac:dyDescent="0.15">
      <c r="A1245" s="127">
        <f t="shared" si="377"/>
        <v>44357</v>
      </c>
      <c r="B1245" s="145" t="str">
        <f t="shared" ca="1" si="361"/>
        <v>n.d</v>
      </c>
      <c r="C1245" s="128">
        <f t="shared" si="362"/>
        <v>0</v>
      </c>
      <c r="D1245" s="129">
        <f ca="1">IF(A1245&lt;$B$1,VLOOKUP(A1245,[1]DI!$A$4:$B$15000,2),0)</f>
        <v>0</v>
      </c>
      <c r="E1245" s="128">
        <f t="shared" ca="1" si="363"/>
        <v>1</v>
      </c>
      <c r="F1245" s="128">
        <f ca="1">(TRUNC(PRODUCT($E$12:$E1244),16))</f>
        <v>1.1269154332837501</v>
      </c>
      <c r="G1245" s="128">
        <f t="shared" ca="1" si="364"/>
        <v>1.1269154332837501</v>
      </c>
      <c r="H1245" s="128">
        <f t="shared" ca="1" si="365"/>
        <v>1</v>
      </c>
      <c r="I1245" s="129">
        <f t="shared" si="378"/>
        <v>0.02</v>
      </c>
      <c r="J1245" s="136">
        <f t="shared" si="366"/>
        <v>44214</v>
      </c>
      <c r="K1245" s="130">
        <f t="shared" si="367"/>
        <v>98</v>
      </c>
      <c r="L1245" s="131">
        <f t="shared" si="368"/>
        <v>98</v>
      </c>
      <c r="M1245" s="132">
        <f t="shared" si="369"/>
        <v>1.007730751</v>
      </c>
      <c r="N1245" s="132">
        <f t="shared" ca="1" si="370"/>
        <v>1.007730751</v>
      </c>
      <c r="O1245" s="131">
        <f t="shared" si="371"/>
        <v>0</v>
      </c>
      <c r="P1245" s="17">
        <f t="shared" ca="1" si="372"/>
        <v>0</v>
      </c>
      <c r="Q1245" s="133">
        <f t="shared" si="373"/>
        <v>0</v>
      </c>
      <c r="R1245" s="134" t="str">
        <f t="shared" si="374"/>
        <v>J=</v>
      </c>
      <c r="S1245" s="136">
        <f t="shared" si="375"/>
        <v>44396</v>
      </c>
      <c r="T1245" s="135">
        <f t="shared" si="376"/>
        <v>0</v>
      </c>
      <c r="U1245" s="12"/>
      <c r="V1245" s="11"/>
      <c r="W1245" s="11"/>
      <c r="X1245" s="12"/>
      <c r="Y1245" s="5"/>
      <c r="Z1245" s="11"/>
      <c r="AA1245" s="12"/>
      <c r="AB1245" s="12"/>
      <c r="AC1245" s="12"/>
      <c r="AD1245" s="11"/>
      <c r="AE1245" s="13"/>
      <c r="AF1245" s="11"/>
      <c r="AG1245" s="11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5"/>
      <c r="DK1245" s="5"/>
      <c r="DL1245" s="5"/>
      <c r="DM1245" s="5"/>
      <c r="DN1245" s="5"/>
      <c r="DO1245" s="5"/>
      <c r="DP1245" s="5"/>
      <c r="DQ1245" s="5"/>
      <c r="DR1245" s="5"/>
      <c r="DS1245" s="5"/>
      <c r="DT1245" s="5"/>
      <c r="DU1245" s="5"/>
      <c r="DV1245" s="5"/>
      <c r="DW1245" s="5"/>
      <c r="DX1245" s="5"/>
      <c r="DY1245" s="5"/>
      <c r="DZ1245" s="5"/>
      <c r="EA1245" s="5"/>
      <c r="EB1245" s="5"/>
      <c r="EC1245" s="5"/>
      <c r="ED1245" s="5"/>
      <c r="EE1245" s="5"/>
      <c r="EF1245" s="5"/>
      <c r="EG1245" s="5"/>
      <c r="EH1245" s="5"/>
      <c r="EI1245" s="5"/>
      <c r="EJ1245" s="5"/>
      <c r="EK1245" s="5"/>
      <c r="EL1245" s="5"/>
      <c r="EM1245" s="5"/>
      <c r="EN1245" s="5"/>
      <c r="EO1245" s="5"/>
      <c r="EP1245" s="5"/>
      <c r="EQ1245" s="5"/>
      <c r="ER1245" s="5"/>
      <c r="ES1245" s="5"/>
      <c r="ET1245" s="5"/>
      <c r="EU1245" s="5"/>
      <c r="EV1245" s="5"/>
      <c r="EW1245" s="5"/>
      <c r="EX1245" s="5"/>
      <c r="EY1245" s="5"/>
      <c r="EZ1245" s="5"/>
      <c r="FA1245" s="5"/>
      <c r="FB1245" s="5"/>
      <c r="FC1245" s="5"/>
      <c r="FD1245" s="5"/>
      <c r="FE1245" s="5"/>
      <c r="FF1245" s="5"/>
      <c r="FG1245" s="5"/>
      <c r="FH1245" s="5"/>
      <c r="FI1245" s="5"/>
      <c r="FJ1245" s="5"/>
      <c r="FK1245" s="5"/>
      <c r="FL1245" s="5"/>
      <c r="FM1245" s="5"/>
      <c r="FN1245" s="5"/>
      <c r="FO1245" s="5"/>
      <c r="FP1245" s="5"/>
      <c r="FQ1245" s="5"/>
      <c r="FR1245" s="5"/>
      <c r="FS1245" s="5"/>
      <c r="FT1245" s="5"/>
      <c r="FU1245" s="5"/>
      <c r="FV1245" s="5"/>
      <c r="FW1245" s="5"/>
      <c r="FX1245" s="5"/>
      <c r="FY1245" s="5"/>
      <c r="FZ1245" s="5"/>
      <c r="GA1245" s="5"/>
      <c r="GB1245" s="5"/>
      <c r="GC1245" s="5"/>
      <c r="GD1245" s="5"/>
      <c r="GE1245" s="5"/>
      <c r="GF1245" s="5"/>
      <c r="GG1245" s="5"/>
    </row>
    <row r="1246" spans="1:189" ht="12.75" x14ac:dyDescent="0.15">
      <c r="A1246" s="127">
        <f t="shared" si="377"/>
        <v>44358</v>
      </c>
      <c r="B1246" s="145" t="str">
        <f t="shared" ca="1" si="361"/>
        <v>n.d</v>
      </c>
      <c r="C1246" s="128">
        <f t="shared" si="362"/>
        <v>0</v>
      </c>
      <c r="D1246" s="129">
        <f ca="1">IF(A1246&lt;$B$1,VLOOKUP(A1246,[1]DI!$A$4:$B$15000,2),0)</f>
        <v>0</v>
      </c>
      <c r="E1246" s="128">
        <f t="shared" ca="1" si="363"/>
        <v>1</v>
      </c>
      <c r="F1246" s="128">
        <f ca="1">(TRUNC(PRODUCT($E$12:$E1245),16))</f>
        <v>1.1269154332837501</v>
      </c>
      <c r="G1246" s="128">
        <f t="shared" ca="1" si="364"/>
        <v>1.1269154332837501</v>
      </c>
      <c r="H1246" s="128">
        <f t="shared" ca="1" si="365"/>
        <v>1</v>
      </c>
      <c r="I1246" s="129">
        <f t="shared" si="378"/>
        <v>0.02</v>
      </c>
      <c r="J1246" s="136">
        <f t="shared" si="366"/>
        <v>44214</v>
      </c>
      <c r="K1246" s="130">
        <f t="shared" si="367"/>
        <v>99</v>
      </c>
      <c r="L1246" s="131">
        <f t="shared" si="368"/>
        <v>99</v>
      </c>
      <c r="M1246" s="132">
        <f t="shared" si="369"/>
        <v>1.007809943</v>
      </c>
      <c r="N1246" s="132">
        <f t="shared" ca="1" si="370"/>
        <v>1.007809943</v>
      </c>
      <c r="O1246" s="131">
        <f t="shared" si="371"/>
        <v>0</v>
      </c>
      <c r="P1246" s="17">
        <f t="shared" ca="1" si="372"/>
        <v>0</v>
      </c>
      <c r="Q1246" s="133">
        <f t="shared" si="373"/>
        <v>0</v>
      </c>
      <c r="R1246" s="134" t="str">
        <f t="shared" si="374"/>
        <v>J=</v>
      </c>
      <c r="S1246" s="136">
        <f t="shared" si="375"/>
        <v>44396</v>
      </c>
      <c r="T1246" s="135">
        <f t="shared" si="376"/>
        <v>0</v>
      </c>
      <c r="U1246" s="12"/>
      <c r="V1246" s="11"/>
      <c r="W1246" s="11"/>
      <c r="X1246" s="12"/>
      <c r="Y1246" s="5"/>
      <c r="Z1246" s="11"/>
      <c r="AA1246" s="12"/>
      <c r="AB1246" s="12"/>
      <c r="AC1246" s="12"/>
      <c r="AD1246" s="11"/>
      <c r="AE1246" s="13"/>
      <c r="AF1246" s="11"/>
      <c r="AG1246" s="11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5"/>
      <c r="DK1246" s="5"/>
      <c r="DL1246" s="5"/>
      <c r="DM1246" s="5"/>
      <c r="DN1246" s="5"/>
      <c r="DO1246" s="5"/>
      <c r="DP1246" s="5"/>
      <c r="DQ1246" s="5"/>
      <c r="DR1246" s="5"/>
      <c r="DS1246" s="5"/>
      <c r="DT1246" s="5"/>
      <c r="DU1246" s="5"/>
      <c r="DV1246" s="5"/>
      <c r="DW1246" s="5"/>
      <c r="DX1246" s="5"/>
      <c r="DY1246" s="5"/>
      <c r="DZ1246" s="5"/>
      <c r="EA1246" s="5"/>
      <c r="EB1246" s="5"/>
      <c r="EC1246" s="5"/>
      <c r="ED1246" s="5"/>
      <c r="EE1246" s="5"/>
      <c r="EF1246" s="5"/>
      <c r="EG1246" s="5"/>
      <c r="EH1246" s="5"/>
      <c r="EI1246" s="5"/>
      <c r="EJ1246" s="5"/>
      <c r="EK1246" s="5"/>
      <c r="EL1246" s="5"/>
      <c r="EM1246" s="5"/>
      <c r="EN1246" s="5"/>
      <c r="EO1246" s="5"/>
      <c r="EP1246" s="5"/>
      <c r="EQ1246" s="5"/>
      <c r="ER1246" s="5"/>
      <c r="ES1246" s="5"/>
      <c r="ET1246" s="5"/>
      <c r="EU1246" s="5"/>
      <c r="EV1246" s="5"/>
      <c r="EW1246" s="5"/>
      <c r="EX1246" s="5"/>
      <c r="EY1246" s="5"/>
      <c r="EZ1246" s="5"/>
      <c r="FA1246" s="5"/>
      <c r="FB1246" s="5"/>
      <c r="FC1246" s="5"/>
      <c r="FD1246" s="5"/>
      <c r="FE1246" s="5"/>
      <c r="FF1246" s="5"/>
      <c r="FG1246" s="5"/>
      <c r="FH1246" s="5"/>
      <c r="FI1246" s="5"/>
      <c r="FJ1246" s="5"/>
      <c r="FK1246" s="5"/>
      <c r="FL1246" s="5"/>
      <c r="FM1246" s="5"/>
      <c r="FN1246" s="5"/>
      <c r="FO1246" s="5"/>
      <c r="FP1246" s="5"/>
      <c r="FQ1246" s="5"/>
      <c r="FR1246" s="5"/>
      <c r="FS1246" s="5"/>
      <c r="FT1246" s="5"/>
      <c r="FU1246" s="5"/>
      <c r="FV1246" s="5"/>
      <c r="FW1246" s="5"/>
      <c r="FX1246" s="5"/>
      <c r="FY1246" s="5"/>
      <c r="FZ1246" s="5"/>
      <c r="GA1246" s="5"/>
      <c r="GB1246" s="5"/>
      <c r="GC1246" s="5"/>
      <c r="GD1246" s="5"/>
      <c r="GE1246" s="5"/>
      <c r="GF1246" s="5"/>
      <c r="GG1246" s="5"/>
    </row>
    <row r="1247" spans="1:189" ht="12.75" x14ac:dyDescent="0.15">
      <c r="A1247" s="127">
        <f t="shared" si="377"/>
        <v>44359</v>
      </c>
      <c r="B1247" s="145" t="str">
        <f t="shared" ca="1" si="361"/>
        <v>n.d</v>
      </c>
      <c r="C1247" s="128">
        <f t="shared" si="362"/>
        <v>0</v>
      </c>
      <c r="D1247" s="129">
        <f ca="1">IF(A1247&lt;$B$1,VLOOKUP(A1247,[1]DI!$A$4:$B$15000,2),0)</f>
        <v>0</v>
      </c>
      <c r="E1247" s="128">
        <f t="shared" ca="1" si="363"/>
        <v>1</v>
      </c>
      <c r="F1247" s="128">
        <f ca="1">(TRUNC(PRODUCT($E$12:$E1246),16))</f>
        <v>1.1269154332837501</v>
      </c>
      <c r="G1247" s="128">
        <f t="shared" ca="1" si="364"/>
        <v>1.1269154332837501</v>
      </c>
      <c r="H1247" s="128">
        <f t="shared" ca="1" si="365"/>
        <v>1</v>
      </c>
      <c r="I1247" s="129">
        <f t="shared" si="378"/>
        <v>0.02</v>
      </c>
      <c r="J1247" s="136">
        <f t="shared" si="366"/>
        <v>44214</v>
      </c>
      <c r="K1247" s="130">
        <f t="shared" si="367"/>
        <v>99</v>
      </c>
      <c r="L1247" s="131">
        <f t="shared" si="368"/>
        <v>100</v>
      </c>
      <c r="M1247" s="132">
        <f t="shared" si="369"/>
        <v>1.007889142</v>
      </c>
      <c r="N1247" s="132">
        <f t="shared" ca="1" si="370"/>
        <v>1.007889142</v>
      </c>
      <c r="O1247" s="131">
        <f t="shared" si="371"/>
        <v>0</v>
      </c>
      <c r="P1247" s="17">
        <f t="shared" ca="1" si="372"/>
        <v>0</v>
      </c>
      <c r="Q1247" s="133">
        <f t="shared" si="373"/>
        <v>0</v>
      </c>
      <c r="R1247" s="134" t="str">
        <f t="shared" si="374"/>
        <v>J=</v>
      </c>
      <c r="S1247" s="136">
        <f t="shared" si="375"/>
        <v>44396</v>
      </c>
      <c r="T1247" s="135">
        <f t="shared" si="376"/>
        <v>0</v>
      </c>
      <c r="U1247" s="12"/>
      <c r="V1247" s="11"/>
      <c r="W1247" s="11"/>
      <c r="X1247" s="12"/>
      <c r="Y1247" s="5"/>
      <c r="Z1247" s="11"/>
      <c r="AA1247" s="12"/>
      <c r="AB1247" s="12"/>
      <c r="AC1247" s="12"/>
      <c r="AD1247" s="11"/>
      <c r="AE1247" s="13"/>
      <c r="AF1247" s="11"/>
      <c r="AG1247" s="11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5"/>
      <c r="DK1247" s="5"/>
      <c r="DL1247" s="5"/>
      <c r="DM1247" s="5"/>
      <c r="DN1247" s="5"/>
      <c r="DO1247" s="5"/>
      <c r="DP1247" s="5"/>
      <c r="DQ1247" s="5"/>
      <c r="DR1247" s="5"/>
      <c r="DS1247" s="5"/>
      <c r="DT1247" s="5"/>
      <c r="DU1247" s="5"/>
      <c r="DV1247" s="5"/>
      <c r="DW1247" s="5"/>
      <c r="DX1247" s="5"/>
      <c r="DY1247" s="5"/>
      <c r="DZ1247" s="5"/>
      <c r="EA1247" s="5"/>
      <c r="EB1247" s="5"/>
      <c r="EC1247" s="5"/>
      <c r="ED1247" s="5"/>
      <c r="EE1247" s="5"/>
      <c r="EF1247" s="5"/>
      <c r="EG1247" s="5"/>
      <c r="EH1247" s="5"/>
      <c r="EI1247" s="5"/>
      <c r="EJ1247" s="5"/>
      <c r="EK1247" s="5"/>
      <c r="EL1247" s="5"/>
      <c r="EM1247" s="5"/>
      <c r="EN1247" s="5"/>
      <c r="EO1247" s="5"/>
      <c r="EP1247" s="5"/>
      <c r="EQ1247" s="5"/>
      <c r="ER1247" s="5"/>
      <c r="ES1247" s="5"/>
      <c r="ET1247" s="5"/>
      <c r="EU1247" s="5"/>
      <c r="EV1247" s="5"/>
      <c r="EW1247" s="5"/>
      <c r="EX1247" s="5"/>
      <c r="EY1247" s="5"/>
      <c r="EZ1247" s="5"/>
      <c r="FA1247" s="5"/>
      <c r="FB1247" s="5"/>
      <c r="FC1247" s="5"/>
      <c r="FD1247" s="5"/>
      <c r="FE1247" s="5"/>
      <c r="FF1247" s="5"/>
      <c r="FG1247" s="5"/>
      <c r="FH1247" s="5"/>
      <c r="FI1247" s="5"/>
      <c r="FJ1247" s="5"/>
      <c r="FK1247" s="5"/>
      <c r="FL1247" s="5"/>
      <c r="FM1247" s="5"/>
      <c r="FN1247" s="5"/>
      <c r="FO1247" s="5"/>
      <c r="FP1247" s="5"/>
      <c r="FQ1247" s="5"/>
      <c r="FR1247" s="5"/>
      <c r="FS1247" s="5"/>
      <c r="FT1247" s="5"/>
      <c r="FU1247" s="5"/>
      <c r="FV1247" s="5"/>
      <c r="FW1247" s="5"/>
      <c r="FX1247" s="5"/>
      <c r="FY1247" s="5"/>
      <c r="FZ1247" s="5"/>
      <c r="GA1247" s="5"/>
      <c r="GB1247" s="5"/>
      <c r="GC1247" s="5"/>
      <c r="GD1247" s="5"/>
      <c r="GE1247" s="5"/>
      <c r="GF1247" s="5"/>
      <c r="GG1247" s="5"/>
    </row>
    <row r="1248" spans="1:189" ht="12.75" x14ac:dyDescent="0.15">
      <c r="A1248" s="127">
        <f t="shared" si="377"/>
        <v>44360</v>
      </c>
      <c r="B1248" s="145" t="str">
        <f t="shared" ca="1" si="361"/>
        <v>n.d</v>
      </c>
      <c r="C1248" s="128">
        <f t="shared" si="362"/>
        <v>0</v>
      </c>
      <c r="D1248" s="129">
        <f ca="1">IF(A1248&lt;$B$1,VLOOKUP(A1248,[1]DI!$A$4:$B$15000,2),0)</f>
        <v>0</v>
      </c>
      <c r="E1248" s="128">
        <f t="shared" ca="1" si="363"/>
        <v>1</v>
      </c>
      <c r="F1248" s="128">
        <f ca="1">(TRUNC(PRODUCT($E$12:$E1247),16))</f>
        <v>1.1269154332837501</v>
      </c>
      <c r="G1248" s="128">
        <f t="shared" ca="1" si="364"/>
        <v>1.1269154332837501</v>
      </c>
      <c r="H1248" s="128">
        <f t="shared" ca="1" si="365"/>
        <v>1</v>
      </c>
      <c r="I1248" s="129">
        <f t="shared" si="378"/>
        <v>0.02</v>
      </c>
      <c r="J1248" s="136">
        <f t="shared" si="366"/>
        <v>44214</v>
      </c>
      <c r="K1248" s="130">
        <f t="shared" si="367"/>
        <v>99</v>
      </c>
      <c r="L1248" s="131">
        <f t="shared" si="368"/>
        <v>100</v>
      </c>
      <c r="M1248" s="132">
        <f t="shared" si="369"/>
        <v>1.007889142</v>
      </c>
      <c r="N1248" s="132">
        <f t="shared" ca="1" si="370"/>
        <v>1.007889142</v>
      </c>
      <c r="O1248" s="131">
        <f t="shared" si="371"/>
        <v>0</v>
      </c>
      <c r="P1248" s="17">
        <f t="shared" ca="1" si="372"/>
        <v>0</v>
      </c>
      <c r="Q1248" s="133">
        <f t="shared" si="373"/>
        <v>0</v>
      </c>
      <c r="R1248" s="134" t="str">
        <f t="shared" si="374"/>
        <v>J=</v>
      </c>
      <c r="S1248" s="136">
        <f t="shared" si="375"/>
        <v>44396</v>
      </c>
      <c r="T1248" s="135">
        <f t="shared" si="376"/>
        <v>0</v>
      </c>
      <c r="U1248" s="12"/>
      <c r="V1248" s="11"/>
      <c r="W1248" s="11"/>
      <c r="X1248" s="12"/>
      <c r="Y1248" s="5"/>
      <c r="Z1248" s="11"/>
      <c r="AA1248" s="12"/>
      <c r="AB1248" s="12"/>
      <c r="AC1248" s="12"/>
      <c r="AD1248" s="11"/>
      <c r="AE1248" s="13"/>
      <c r="AF1248" s="11"/>
      <c r="AG1248" s="11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5"/>
      <c r="DK1248" s="5"/>
      <c r="DL1248" s="5"/>
      <c r="DM1248" s="5"/>
      <c r="DN1248" s="5"/>
      <c r="DO1248" s="5"/>
      <c r="DP1248" s="5"/>
      <c r="DQ1248" s="5"/>
      <c r="DR1248" s="5"/>
      <c r="DS1248" s="5"/>
      <c r="DT1248" s="5"/>
      <c r="DU1248" s="5"/>
      <c r="DV1248" s="5"/>
      <c r="DW1248" s="5"/>
      <c r="DX1248" s="5"/>
      <c r="DY1248" s="5"/>
      <c r="DZ1248" s="5"/>
      <c r="EA1248" s="5"/>
      <c r="EB1248" s="5"/>
      <c r="EC1248" s="5"/>
      <c r="ED1248" s="5"/>
      <c r="EE1248" s="5"/>
      <c r="EF1248" s="5"/>
      <c r="EG1248" s="5"/>
      <c r="EH1248" s="5"/>
      <c r="EI1248" s="5"/>
      <c r="EJ1248" s="5"/>
      <c r="EK1248" s="5"/>
      <c r="EL1248" s="5"/>
      <c r="EM1248" s="5"/>
      <c r="EN1248" s="5"/>
      <c r="EO1248" s="5"/>
      <c r="EP1248" s="5"/>
      <c r="EQ1248" s="5"/>
      <c r="ER1248" s="5"/>
      <c r="ES1248" s="5"/>
      <c r="ET1248" s="5"/>
      <c r="EU1248" s="5"/>
      <c r="EV1248" s="5"/>
      <c r="EW1248" s="5"/>
      <c r="EX1248" s="5"/>
      <c r="EY1248" s="5"/>
      <c r="EZ1248" s="5"/>
      <c r="FA1248" s="5"/>
      <c r="FB1248" s="5"/>
      <c r="FC1248" s="5"/>
      <c r="FD1248" s="5"/>
      <c r="FE1248" s="5"/>
      <c r="FF1248" s="5"/>
      <c r="FG1248" s="5"/>
      <c r="FH1248" s="5"/>
      <c r="FI1248" s="5"/>
      <c r="FJ1248" s="5"/>
      <c r="FK1248" s="5"/>
      <c r="FL1248" s="5"/>
      <c r="FM1248" s="5"/>
      <c r="FN1248" s="5"/>
      <c r="FO1248" s="5"/>
      <c r="FP1248" s="5"/>
      <c r="FQ1248" s="5"/>
      <c r="FR1248" s="5"/>
      <c r="FS1248" s="5"/>
      <c r="FT1248" s="5"/>
      <c r="FU1248" s="5"/>
      <c r="FV1248" s="5"/>
      <c r="FW1248" s="5"/>
      <c r="FX1248" s="5"/>
      <c r="FY1248" s="5"/>
      <c r="FZ1248" s="5"/>
      <c r="GA1248" s="5"/>
      <c r="GB1248" s="5"/>
      <c r="GC1248" s="5"/>
      <c r="GD1248" s="5"/>
      <c r="GE1248" s="5"/>
      <c r="GF1248" s="5"/>
      <c r="GG1248" s="5"/>
    </row>
    <row r="1249" spans="1:189" ht="12.75" x14ac:dyDescent="0.15">
      <c r="A1249" s="127">
        <f t="shared" si="377"/>
        <v>44361</v>
      </c>
      <c r="B1249" s="145" t="str">
        <f t="shared" ca="1" si="361"/>
        <v>n.d</v>
      </c>
      <c r="C1249" s="128">
        <f t="shared" si="362"/>
        <v>0</v>
      </c>
      <c r="D1249" s="129">
        <f ca="1">IF(A1249&lt;$B$1,VLOOKUP(A1249,[1]DI!$A$4:$B$15000,2),0)</f>
        <v>0</v>
      </c>
      <c r="E1249" s="128">
        <f t="shared" ca="1" si="363"/>
        <v>1</v>
      </c>
      <c r="F1249" s="128">
        <f ca="1">(TRUNC(PRODUCT($E$12:$E1248),16))</f>
        <v>1.1269154332837501</v>
      </c>
      <c r="G1249" s="128">
        <f t="shared" ca="1" si="364"/>
        <v>1.1269154332837501</v>
      </c>
      <c r="H1249" s="128">
        <f t="shared" ca="1" si="365"/>
        <v>1</v>
      </c>
      <c r="I1249" s="129">
        <f t="shared" si="378"/>
        <v>0.02</v>
      </c>
      <c r="J1249" s="136">
        <f t="shared" si="366"/>
        <v>44214</v>
      </c>
      <c r="K1249" s="130">
        <f t="shared" si="367"/>
        <v>100</v>
      </c>
      <c r="L1249" s="131">
        <f t="shared" si="368"/>
        <v>100</v>
      </c>
      <c r="M1249" s="132">
        <f t="shared" si="369"/>
        <v>1.007889142</v>
      </c>
      <c r="N1249" s="132">
        <f t="shared" ca="1" si="370"/>
        <v>1.007889142</v>
      </c>
      <c r="O1249" s="131">
        <f t="shared" si="371"/>
        <v>0</v>
      </c>
      <c r="P1249" s="17">
        <f t="shared" ca="1" si="372"/>
        <v>0</v>
      </c>
      <c r="Q1249" s="133">
        <f t="shared" si="373"/>
        <v>0</v>
      </c>
      <c r="R1249" s="134" t="str">
        <f t="shared" si="374"/>
        <v>J=</v>
      </c>
      <c r="S1249" s="136">
        <f t="shared" si="375"/>
        <v>44396</v>
      </c>
      <c r="T1249" s="135">
        <f t="shared" si="376"/>
        <v>0</v>
      </c>
      <c r="U1249" s="12"/>
      <c r="V1249" s="11"/>
      <c r="W1249" s="11"/>
      <c r="X1249" s="12"/>
      <c r="Y1249" s="5"/>
      <c r="Z1249" s="11"/>
      <c r="AA1249" s="12"/>
      <c r="AB1249" s="12"/>
      <c r="AC1249" s="12"/>
      <c r="AD1249" s="11"/>
      <c r="AE1249" s="13"/>
      <c r="AF1249" s="11"/>
      <c r="AG1249" s="11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5"/>
      <c r="DK1249" s="5"/>
      <c r="DL1249" s="5"/>
      <c r="DM1249" s="5"/>
      <c r="DN1249" s="5"/>
      <c r="DO1249" s="5"/>
      <c r="DP1249" s="5"/>
      <c r="DQ1249" s="5"/>
      <c r="DR1249" s="5"/>
      <c r="DS1249" s="5"/>
      <c r="DT1249" s="5"/>
      <c r="DU1249" s="5"/>
      <c r="DV1249" s="5"/>
      <c r="DW1249" s="5"/>
      <c r="DX1249" s="5"/>
      <c r="DY1249" s="5"/>
      <c r="DZ1249" s="5"/>
      <c r="EA1249" s="5"/>
      <c r="EB1249" s="5"/>
      <c r="EC1249" s="5"/>
      <c r="ED1249" s="5"/>
      <c r="EE1249" s="5"/>
      <c r="EF1249" s="5"/>
      <c r="EG1249" s="5"/>
      <c r="EH1249" s="5"/>
      <c r="EI1249" s="5"/>
      <c r="EJ1249" s="5"/>
      <c r="EK1249" s="5"/>
      <c r="EL1249" s="5"/>
      <c r="EM1249" s="5"/>
      <c r="EN1249" s="5"/>
      <c r="EO1249" s="5"/>
      <c r="EP1249" s="5"/>
      <c r="EQ1249" s="5"/>
      <c r="ER1249" s="5"/>
      <c r="ES1249" s="5"/>
      <c r="ET1249" s="5"/>
      <c r="EU1249" s="5"/>
      <c r="EV1249" s="5"/>
      <c r="EW1249" s="5"/>
      <c r="EX1249" s="5"/>
      <c r="EY1249" s="5"/>
      <c r="EZ1249" s="5"/>
      <c r="FA1249" s="5"/>
      <c r="FB1249" s="5"/>
      <c r="FC1249" s="5"/>
      <c r="FD1249" s="5"/>
      <c r="FE1249" s="5"/>
      <c r="FF1249" s="5"/>
      <c r="FG1249" s="5"/>
      <c r="FH1249" s="5"/>
      <c r="FI1249" s="5"/>
      <c r="FJ1249" s="5"/>
      <c r="FK1249" s="5"/>
      <c r="FL1249" s="5"/>
      <c r="FM1249" s="5"/>
      <c r="FN1249" s="5"/>
      <c r="FO1249" s="5"/>
      <c r="FP1249" s="5"/>
      <c r="FQ1249" s="5"/>
      <c r="FR1249" s="5"/>
      <c r="FS1249" s="5"/>
      <c r="FT1249" s="5"/>
      <c r="FU1249" s="5"/>
      <c r="FV1249" s="5"/>
      <c r="FW1249" s="5"/>
      <c r="FX1249" s="5"/>
      <c r="FY1249" s="5"/>
      <c r="FZ1249" s="5"/>
      <c r="GA1249" s="5"/>
      <c r="GB1249" s="5"/>
      <c r="GC1249" s="5"/>
      <c r="GD1249" s="5"/>
      <c r="GE1249" s="5"/>
      <c r="GF1249" s="5"/>
      <c r="GG1249" s="5"/>
    </row>
    <row r="1250" spans="1:189" ht="12.75" x14ac:dyDescent="0.15">
      <c r="A1250" s="127">
        <f t="shared" si="377"/>
        <v>44362</v>
      </c>
      <c r="B1250" s="145" t="str">
        <f t="shared" ca="1" si="361"/>
        <v>n.d</v>
      </c>
      <c r="C1250" s="128">
        <f t="shared" si="362"/>
        <v>0</v>
      </c>
      <c r="D1250" s="129">
        <f ca="1">IF(A1250&lt;$B$1,VLOOKUP(A1250,[1]DI!$A$4:$B$15000,2),0)</f>
        <v>0</v>
      </c>
      <c r="E1250" s="128">
        <f t="shared" ca="1" si="363"/>
        <v>1</v>
      </c>
      <c r="F1250" s="128">
        <f ca="1">(TRUNC(PRODUCT($E$12:$E1249),16))</f>
        <v>1.1269154332837501</v>
      </c>
      <c r="G1250" s="128">
        <f t="shared" ca="1" si="364"/>
        <v>1.1269154332837501</v>
      </c>
      <c r="H1250" s="128">
        <f t="shared" ca="1" si="365"/>
        <v>1</v>
      </c>
      <c r="I1250" s="129">
        <f t="shared" si="378"/>
        <v>0.02</v>
      </c>
      <c r="J1250" s="136">
        <f t="shared" si="366"/>
        <v>44214</v>
      </c>
      <c r="K1250" s="130">
        <f t="shared" si="367"/>
        <v>101</v>
      </c>
      <c r="L1250" s="131">
        <f t="shared" si="368"/>
        <v>101</v>
      </c>
      <c r="M1250" s="132">
        <f t="shared" si="369"/>
        <v>1.007968347</v>
      </c>
      <c r="N1250" s="132">
        <f t="shared" ca="1" si="370"/>
        <v>1.007968347</v>
      </c>
      <c r="O1250" s="131">
        <f t="shared" si="371"/>
        <v>0</v>
      </c>
      <c r="P1250" s="17">
        <f t="shared" ca="1" si="372"/>
        <v>0</v>
      </c>
      <c r="Q1250" s="133">
        <f t="shared" si="373"/>
        <v>0</v>
      </c>
      <c r="R1250" s="134" t="str">
        <f t="shared" si="374"/>
        <v>J=</v>
      </c>
      <c r="S1250" s="136">
        <f t="shared" si="375"/>
        <v>44396</v>
      </c>
      <c r="T1250" s="135">
        <f t="shared" si="376"/>
        <v>0</v>
      </c>
      <c r="U1250" s="12"/>
      <c r="V1250" s="11"/>
      <c r="W1250" s="11"/>
      <c r="X1250" s="12"/>
      <c r="Y1250" s="5"/>
      <c r="Z1250" s="11"/>
      <c r="AA1250" s="12"/>
      <c r="AB1250" s="12"/>
      <c r="AC1250" s="12"/>
      <c r="AD1250" s="11"/>
      <c r="AE1250" s="13"/>
      <c r="AF1250" s="11"/>
      <c r="AG1250" s="11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5"/>
      <c r="DK1250" s="5"/>
      <c r="DL1250" s="5"/>
      <c r="DM1250" s="5"/>
      <c r="DN1250" s="5"/>
      <c r="DO1250" s="5"/>
      <c r="DP1250" s="5"/>
      <c r="DQ1250" s="5"/>
      <c r="DR1250" s="5"/>
      <c r="DS1250" s="5"/>
      <c r="DT1250" s="5"/>
      <c r="DU1250" s="5"/>
      <c r="DV1250" s="5"/>
      <c r="DW1250" s="5"/>
      <c r="DX1250" s="5"/>
      <c r="DY1250" s="5"/>
      <c r="DZ1250" s="5"/>
      <c r="EA1250" s="5"/>
      <c r="EB1250" s="5"/>
      <c r="EC1250" s="5"/>
      <c r="ED1250" s="5"/>
      <c r="EE1250" s="5"/>
      <c r="EF1250" s="5"/>
      <c r="EG1250" s="5"/>
      <c r="EH1250" s="5"/>
      <c r="EI1250" s="5"/>
      <c r="EJ1250" s="5"/>
      <c r="EK1250" s="5"/>
      <c r="EL1250" s="5"/>
      <c r="EM1250" s="5"/>
      <c r="EN1250" s="5"/>
      <c r="EO1250" s="5"/>
      <c r="EP1250" s="5"/>
      <c r="EQ1250" s="5"/>
      <c r="ER1250" s="5"/>
      <c r="ES1250" s="5"/>
      <c r="ET1250" s="5"/>
      <c r="EU1250" s="5"/>
      <c r="EV1250" s="5"/>
      <c r="EW1250" s="5"/>
      <c r="EX1250" s="5"/>
      <c r="EY1250" s="5"/>
      <c r="EZ1250" s="5"/>
      <c r="FA1250" s="5"/>
      <c r="FB1250" s="5"/>
      <c r="FC1250" s="5"/>
      <c r="FD1250" s="5"/>
      <c r="FE1250" s="5"/>
      <c r="FF1250" s="5"/>
      <c r="FG1250" s="5"/>
      <c r="FH1250" s="5"/>
      <c r="FI1250" s="5"/>
      <c r="FJ1250" s="5"/>
      <c r="FK1250" s="5"/>
      <c r="FL1250" s="5"/>
      <c r="FM1250" s="5"/>
      <c r="FN1250" s="5"/>
      <c r="FO1250" s="5"/>
      <c r="FP1250" s="5"/>
      <c r="FQ1250" s="5"/>
      <c r="FR1250" s="5"/>
      <c r="FS1250" s="5"/>
      <c r="FT1250" s="5"/>
      <c r="FU1250" s="5"/>
      <c r="FV1250" s="5"/>
      <c r="FW1250" s="5"/>
      <c r="FX1250" s="5"/>
      <c r="FY1250" s="5"/>
      <c r="FZ1250" s="5"/>
      <c r="GA1250" s="5"/>
      <c r="GB1250" s="5"/>
      <c r="GC1250" s="5"/>
      <c r="GD1250" s="5"/>
      <c r="GE1250" s="5"/>
      <c r="GF1250" s="5"/>
      <c r="GG1250" s="5"/>
    </row>
    <row r="1251" spans="1:189" ht="12.75" x14ac:dyDescent="0.15">
      <c r="A1251" s="127">
        <f t="shared" si="377"/>
        <v>44363</v>
      </c>
      <c r="B1251" s="145" t="str">
        <f t="shared" ca="1" si="361"/>
        <v>n.d</v>
      </c>
      <c r="C1251" s="128">
        <f t="shared" si="362"/>
        <v>0</v>
      </c>
      <c r="D1251" s="129">
        <f ca="1">IF(A1251&lt;$B$1,VLOOKUP(A1251,[1]DI!$A$4:$B$15000,2),0)</f>
        <v>0</v>
      </c>
      <c r="E1251" s="128">
        <f t="shared" ca="1" si="363"/>
        <v>1</v>
      </c>
      <c r="F1251" s="128">
        <f ca="1">(TRUNC(PRODUCT($E$12:$E1250),16))</f>
        <v>1.1269154332837501</v>
      </c>
      <c r="G1251" s="128">
        <f t="shared" ca="1" si="364"/>
        <v>1.1269154332837501</v>
      </c>
      <c r="H1251" s="128">
        <f t="shared" ca="1" si="365"/>
        <v>1</v>
      </c>
      <c r="I1251" s="129">
        <f t="shared" si="378"/>
        <v>0.02</v>
      </c>
      <c r="J1251" s="136">
        <f t="shared" si="366"/>
        <v>44214</v>
      </c>
      <c r="K1251" s="130">
        <f t="shared" si="367"/>
        <v>102</v>
      </c>
      <c r="L1251" s="131">
        <f t="shared" si="368"/>
        <v>102</v>
      </c>
      <c r="M1251" s="132">
        <f t="shared" si="369"/>
        <v>1.0080475579999999</v>
      </c>
      <c r="N1251" s="132">
        <f t="shared" ca="1" si="370"/>
        <v>1.0080475579999999</v>
      </c>
      <c r="O1251" s="131">
        <f t="shared" si="371"/>
        <v>0</v>
      </c>
      <c r="P1251" s="17">
        <f t="shared" ca="1" si="372"/>
        <v>0</v>
      </c>
      <c r="Q1251" s="133">
        <f t="shared" si="373"/>
        <v>0</v>
      </c>
      <c r="R1251" s="134" t="str">
        <f t="shared" si="374"/>
        <v>J=</v>
      </c>
      <c r="S1251" s="136">
        <f t="shared" si="375"/>
        <v>44396</v>
      </c>
      <c r="T1251" s="135">
        <f t="shared" si="376"/>
        <v>0</v>
      </c>
      <c r="U1251" s="12"/>
      <c r="V1251" s="11"/>
      <c r="W1251" s="11"/>
      <c r="X1251" s="12"/>
      <c r="Y1251" s="5"/>
      <c r="Z1251" s="11"/>
      <c r="AA1251" s="12"/>
      <c r="AB1251" s="12"/>
      <c r="AC1251" s="12"/>
      <c r="AD1251" s="11"/>
      <c r="AE1251" s="13"/>
      <c r="AF1251" s="11"/>
      <c r="AG1251" s="11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5"/>
      <c r="DK1251" s="5"/>
      <c r="DL1251" s="5"/>
      <c r="DM1251" s="5"/>
      <c r="DN1251" s="5"/>
      <c r="DO1251" s="5"/>
      <c r="DP1251" s="5"/>
      <c r="DQ1251" s="5"/>
      <c r="DR1251" s="5"/>
      <c r="DS1251" s="5"/>
      <c r="DT1251" s="5"/>
      <c r="DU1251" s="5"/>
      <c r="DV1251" s="5"/>
      <c r="DW1251" s="5"/>
      <c r="DX1251" s="5"/>
      <c r="DY1251" s="5"/>
      <c r="DZ1251" s="5"/>
      <c r="EA1251" s="5"/>
      <c r="EB1251" s="5"/>
      <c r="EC1251" s="5"/>
      <c r="ED1251" s="5"/>
      <c r="EE1251" s="5"/>
      <c r="EF1251" s="5"/>
      <c r="EG1251" s="5"/>
      <c r="EH1251" s="5"/>
      <c r="EI1251" s="5"/>
      <c r="EJ1251" s="5"/>
      <c r="EK1251" s="5"/>
      <c r="EL1251" s="5"/>
      <c r="EM1251" s="5"/>
      <c r="EN1251" s="5"/>
      <c r="EO1251" s="5"/>
      <c r="EP1251" s="5"/>
      <c r="EQ1251" s="5"/>
      <c r="ER1251" s="5"/>
      <c r="ES1251" s="5"/>
      <c r="ET1251" s="5"/>
      <c r="EU1251" s="5"/>
      <c r="EV1251" s="5"/>
      <c r="EW1251" s="5"/>
      <c r="EX1251" s="5"/>
      <c r="EY1251" s="5"/>
      <c r="EZ1251" s="5"/>
      <c r="FA1251" s="5"/>
      <c r="FB1251" s="5"/>
      <c r="FC1251" s="5"/>
      <c r="FD1251" s="5"/>
      <c r="FE1251" s="5"/>
      <c r="FF1251" s="5"/>
      <c r="FG1251" s="5"/>
      <c r="FH1251" s="5"/>
      <c r="FI1251" s="5"/>
      <c r="FJ1251" s="5"/>
      <c r="FK1251" s="5"/>
      <c r="FL1251" s="5"/>
      <c r="FM1251" s="5"/>
      <c r="FN1251" s="5"/>
      <c r="FO1251" s="5"/>
      <c r="FP1251" s="5"/>
      <c r="FQ1251" s="5"/>
      <c r="FR1251" s="5"/>
      <c r="FS1251" s="5"/>
      <c r="FT1251" s="5"/>
      <c r="FU1251" s="5"/>
      <c r="FV1251" s="5"/>
      <c r="FW1251" s="5"/>
      <c r="FX1251" s="5"/>
      <c r="FY1251" s="5"/>
      <c r="FZ1251" s="5"/>
      <c r="GA1251" s="5"/>
      <c r="GB1251" s="5"/>
      <c r="GC1251" s="5"/>
      <c r="GD1251" s="5"/>
      <c r="GE1251" s="5"/>
      <c r="GF1251" s="5"/>
      <c r="GG1251" s="5"/>
    </row>
    <row r="1252" spans="1:189" ht="12.75" x14ac:dyDescent="0.15">
      <c r="A1252" s="127">
        <f t="shared" si="377"/>
        <v>44364</v>
      </c>
      <c r="B1252" s="145" t="str">
        <f t="shared" ca="1" si="361"/>
        <v>n.d</v>
      </c>
      <c r="C1252" s="128">
        <f t="shared" si="362"/>
        <v>0</v>
      </c>
      <c r="D1252" s="129">
        <f ca="1">IF(A1252&lt;$B$1,VLOOKUP(A1252,[1]DI!$A$4:$B$15000,2),0)</f>
        <v>0</v>
      </c>
      <c r="E1252" s="128">
        <f t="shared" ca="1" si="363"/>
        <v>1</v>
      </c>
      <c r="F1252" s="128">
        <f ca="1">(TRUNC(PRODUCT($E$12:$E1251),16))</f>
        <v>1.1269154332837501</v>
      </c>
      <c r="G1252" s="128">
        <f t="shared" ca="1" si="364"/>
        <v>1.1269154332837501</v>
      </c>
      <c r="H1252" s="128">
        <f t="shared" ca="1" si="365"/>
        <v>1</v>
      </c>
      <c r="I1252" s="129">
        <f t="shared" si="378"/>
        <v>0.02</v>
      </c>
      <c r="J1252" s="136">
        <f t="shared" si="366"/>
        <v>44214</v>
      </c>
      <c r="K1252" s="130">
        <f t="shared" si="367"/>
        <v>103</v>
      </c>
      <c r="L1252" s="131">
        <f t="shared" si="368"/>
        <v>103</v>
      </c>
      <c r="M1252" s="132">
        <f t="shared" si="369"/>
        <v>1.008126775</v>
      </c>
      <c r="N1252" s="132">
        <f t="shared" ca="1" si="370"/>
        <v>1.008126775</v>
      </c>
      <c r="O1252" s="131">
        <f t="shared" si="371"/>
        <v>0</v>
      </c>
      <c r="P1252" s="17">
        <f t="shared" ca="1" si="372"/>
        <v>0</v>
      </c>
      <c r="Q1252" s="133">
        <f t="shared" si="373"/>
        <v>0</v>
      </c>
      <c r="R1252" s="134" t="str">
        <f t="shared" si="374"/>
        <v>J=</v>
      </c>
      <c r="S1252" s="136">
        <f t="shared" si="375"/>
        <v>44396</v>
      </c>
      <c r="T1252" s="135">
        <f t="shared" si="376"/>
        <v>0</v>
      </c>
      <c r="U1252" s="12"/>
      <c r="V1252" s="11"/>
      <c r="W1252" s="11"/>
      <c r="X1252" s="12"/>
      <c r="Y1252" s="5"/>
      <c r="Z1252" s="11"/>
      <c r="AA1252" s="12"/>
      <c r="AB1252" s="12"/>
      <c r="AC1252" s="12"/>
      <c r="AD1252" s="11"/>
      <c r="AE1252" s="13"/>
      <c r="AF1252" s="11"/>
      <c r="AG1252" s="11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5"/>
      <c r="DK1252" s="5"/>
      <c r="DL1252" s="5"/>
      <c r="DM1252" s="5"/>
      <c r="DN1252" s="5"/>
      <c r="DO1252" s="5"/>
      <c r="DP1252" s="5"/>
      <c r="DQ1252" s="5"/>
      <c r="DR1252" s="5"/>
      <c r="DS1252" s="5"/>
      <c r="DT1252" s="5"/>
      <c r="DU1252" s="5"/>
      <c r="DV1252" s="5"/>
      <c r="DW1252" s="5"/>
      <c r="DX1252" s="5"/>
      <c r="DY1252" s="5"/>
      <c r="DZ1252" s="5"/>
      <c r="EA1252" s="5"/>
      <c r="EB1252" s="5"/>
      <c r="EC1252" s="5"/>
      <c r="ED1252" s="5"/>
      <c r="EE1252" s="5"/>
      <c r="EF1252" s="5"/>
      <c r="EG1252" s="5"/>
      <c r="EH1252" s="5"/>
      <c r="EI1252" s="5"/>
      <c r="EJ1252" s="5"/>
      <c r="EK1252" s="5"/>
      <c r="EL1252" s="5"/>
      <c r="EM1252" s="5"/>
      <c r="EN1252" s="5"/>
      <c r="EO1252" s="5"/>
      <c r="EP1252" s="5"/>
      <c r="EQ1252" s="5"/>
      <c r="ER1252" s="5"/>
      <c r="ES1252" s="5"/>
      <c r="ET1252" s="5"/>
      <c r="EU1252" s="5"/>
      <c r="EV1252" s="5"/>
      <c r="EW1252" s="5"/>
      <c r="EX1252" s="5"/>
      <c r="EY1252" s="5"/>
      <c r="EZ1252" s="5"/>
      <c r="FA1252" s="5"/>
      <c r="FB1252" s="5"/>
      <c r="FC1252" s="5"/>
      <c r="FD1252" s="5"/>
      <c r="FE1252" s="5"/>
      <c r="FF1252" s="5"/>
      <c r="FG1252" s="5"/>
      <c r="FH1252" s="5"/>
      <c r="FI1252" s="5"/>
      <c r="FJ1252" s="5"/>
      <c r="FK1252" s="5"/>
      <c r="FL1252" s="5"/>
      <c r="FM1252" s="5"/>
      <c r="FN1252" s="5"/>
      <c r="FO1252" s="5"/>
      <c r="FP1252" s="5"/>
      <c r="FQ1252" s="5"/>
      <c r="FR1252" s="5"/>
      <c r="FS1252" s="5"/>
      <c r="FT1252" s="5"/>
      <c r="FU1252" s="5"/>
      <c r="FV1252" s="5"/>
      <c r="FW1252" s="5"/>
      <c r="FX1252" s="5"/>
      <c r="FY1252" s="5"/>
      <c r="FZ1252" s="5"/>
      <c r="GA1252" s="5"/>
      <c r="GB1252" s="5"/>
      <c r="GC1252" s="5"/>
      <c r="GD1252" s="5"/>
      <c r="GE1252" s="5"/>
      <c r="GF1252" s="5"/>
      <c r="GG1252" s="5"/>
    </row>
    <row r="1253" spans="1:189" ht="12.75" x14ac:dyDescent="0.15">
      <c r="A1253" s="127">
        <f t="shared" si="377"/>
        <v>44365</v>
      </c>
      <c r="B1253" s="145" t="str">
        <f t="shared" ca="1" si="361"/>
        <v>n.d</v>
      </c>
      <c r="C1253" s="128">
        <f t="shared" si="362"/>
        <v>0</v>
      </c>
      <c r="D1253" s="129">
        <f ca="1">IF(A1253&lt;$B$1,VLOOKUP(A1253,[1]DI!$A$4:$B$15000,2),0)</f>
        <v>0</v>
      </c>
      <c r="E1253" s="128">
        <f t="shared" ca="1" si="363"/>
        <v>1</v>
      </c>
      <c r="F1253" s="128">
        <f ca="1">(TRUNC(PRODUCT($E$12:$E1252),16))</f>
        <v>1.1269154332837501</v>
      </c>
      <c r="G1253" s="128">
        <f t="shared" ca="1" si="364"/>
        <v>1.1269154332837501</v>
      </c>
      <c r="H1253" s="128">
        <f t="shared" ca="1" si="365"/>
        <v>1</v>
      </c>
      <c r="I1253" s="129">
        <f t="shared" si="378"/>
        <v>0.02</v>
      </c>
      <c r="J1253" s="136">
        <f t="shared" si="366"/>
        <v>44214</v>
      </c>
      <c r="K1253" s="130">
        <f t="shared" si="367"/>
        <v>104</v>
      </c>
      <c r="L1253" s="131">
        <f t="shared" si="368"/>
        <v>104</v>
      </c>
      <c r="M1253" s="132">
        <f t="shared" si="369"/>
        <v>1.0082059990000001</v>
      </c>
      <c r="N1253" s="132">
        <f t="shared" ca="1" si="370"/>
        <v>1.0082059990000001</v>
      </c>
      <c r="O1253" s="131">
        <f t="shared" si="371"/>
        <v>0</v>
      </c>
      <c r="P1253" s="17">
        <f t="shared" ca="1" si="372"/>
        <v>0</v>
      </c>
      <c r="Q1253" s="133">
        <f t="shared" si="373"/>
        <v>0</v>
      </c>
      <c r="R1253" s="134" t="str">
        <f t="shared" si="374"/>
        <v>J=</v>
      </c>
      <c r="S1253" s="136">
        <f t="shared" si="375"/>
        <v>44396</v>
      </c>
      <c r="T1253" s="135">
        <f t="shared" si="376"/>
        <v>0</v>
      </c>
      <c r="U1253" s="12"/>
      <c r="V1253" s="11"/>
      <c r="W1253" s="11"/>
      <c r="X1253" s="12"/>
      <c r="Y1253" s="5"/>
      <c r="Z1253" s="11"/>
      <c r="AA1253" s="12"/>
      <c r="AB1253" s="12"/>
      <c r="AC1253" s="12"/>
      <c r="AD1253" s="11"/>
      <c r="AE1253" s="13"/>
      <c r="AF1253" s="11"/>
      <c r="AG1253" s="11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5"/>
      <c r="DK1253" s="5"/>
      <c r="DL1253" s="5"/>
      <c r="DM1253" s="5"/>
      <c r="DN1253" s="5"/>
      <c r="DO1253" s="5"/>
      <c r="DP1253" s="5"/>
      <c r="DQ1253" s="5"/>
      <c r="DR1253" s="5"/>
      <c r="DS1253" s="5"/>
      <c r="DT1253" s="5"/>
      <c r="DU1253" s="5"/>
      <c r="DV1253" s="5"/>
      <c r="DW1253" s="5"/>
      <c r="DX1253" s="5"/>
      <c r="DY1253" s="5"/>
      <c r="DZ1253" s="5"/>
      <c r="EA1253" s="5"/>
      <c r="EB1253" s="5"/>
      <c r="EC1253" s="5"/>
      <c r="ED1253" s="5"/>
      <c r="EE1253" s="5"/>
      <c r="EF1253" s="5"/>
      <c r="EG1253" s="5"/>
      <c r="EH1253" s="5"/>
      <c r="EI1253" s="5"/>
      <c r="EJ1253" s="5"/>
      <c r="EK1253" s="5"/>
      <c r="EL1253" s="5"/>
      <c r="EM1253" s="5"/>
      <c r="EN1253" s="5"/>
      <c r="EO1253" s="5"/>
      <c r="EP1253" s="5"/>
      <c r="EQ1253" s="5"/>
      <c r="ER1253" s="5"/>
      <c r="ES1253" s="5"/>
      <c r="ET1253" s="5"/>
      <c r="EU1253" s="5"/>
      <c r="EV1253" s="5"/>
      <c r="EW1253" s="5"/>
      <c r="EX1253" s="5"/>
      <c r="EY1253" s="5"/>
      <c r="EZ1253" s="5"/>
      <c r="FA1253" s="5"/>
      <c r="FB1253" s="5"/>
      <c r="FC1253" s="5"/>
      <c r="FD1253" s="5"/>
      <c r="FE1253" s="5"/>
      <c r="FF1253" s="5"/>
      <c r="FG1253" s="5"/>
      <c r="FH1253" s="5"/>
      <c r="FI1253" s="5"/>
      <c r="FJ1253" s="5"/>
      <c r="FK1253" s="5"/>
      <c r="FL1253" s="5"/>
      <c r="FM1253" s="5"/>
      <c r="FN1253" s="5"/>
      <c r="FO1253" s="5"/>
      <c r="FP1253" s="5"/>
      <c r="FQ1253" s="5"/>
      <c r="FR1253" s="5"/>
      <c r="FS1253" s="5"/>
      <c r="FT1253" s="5"/>
      <c r="FU1253" s="5"/>
      <c r="FV1253" s="5"/>
      <c r="FW1253" s="5"/>
      <c r="FX1253" s="5"/>
      <c r="FY1253" s="5"/>
      <c r="FZ1253" s="5"/>
      <c r="GA1253" s="5"/>
      <c r="GB1253" s="5"/>
      <c r="GC1253" s="5"/>
      <c r="GD1253" s="5"/>
      <c r="GE1253" s="5"/>
      <c r="GF1253" s="5"/>
      <c r="GG1253" s="5"/>
    </row>
    <row r="1254" spans="1:189" ht="12.75" x14ac:dyDescent="0.15">
      <c r="A1254" s="127">
        <f t="shared" si="377"/>
        <v>44366</v>
      </c>
      <c r="B1254" s="145" t="str">
        <f t="shared" ca="1" si="361"/>
        <v>n.d</v>
      </c>
      <c r="C1254" s="128">
        <f t="shared" si="362"/>
        <v>0</v>
      </c>
      <c r="D1254" s="129">
        <f ca="1">IF(A1254&lt;$B$1,VLOOKUP(A1254,[1]DI!$A$4:$B$15000,2),0)</f>
        <v>0</v>
      </c>
      <c r="E1254" s="128">
        <f t="shared" ca="1" si="363"/>
        <v>1</v>
      </c>
      <c r="F1254" s="128">
        <f ca="1">(TRUNC(PRODUCT($E$12:$E1253),16))</f>
        <v>1.1269154332837501</v>
      </c>
      <c r="G1254" s="128">
        <f t="shared" ca="1" si="364"/>
        <v>1.1269154332837501</v>
      </c>
      <c r="H1254" s="128">
        <f t="shared" ca="1" si="365"/>
        <v>1</v>
      </c>
      <c r="I1254" s="129">
        <f t="shared" si="378"/>
        <v>0.02</v>
      </c>
      <c r="J1254" s="136">
        <f t="shared" si="366"/>
        <v>44214</v>
      </c>
      <c r="K1254" s="130">
        <f t="shared" si="367"/>
        <v>104</v>
      </c>
      <c r="L1254" s="131">
        <f t="shared" si="368"/>
        <v>105</v>
      </c>
      <c r="M1254" s="132">
        <f t="shared" si="369"/>
        <v>1.0082852289999999</v>
      </c>
      <c r="N1254" s="132">
        <f t="shared" ca="1" si="370"/>
        <v>1.0082852289999999</v>
      </c>
      <c r="O1254" s="131">
        <f t="shared" si="371"/>
        <v>0</v>
      </c>
      <c r="P1254" s="17">
        <f t="shared" ca="1" si="372"/>
        <v>0</v>
      </c>
      <c r="Q1254" s="133">
        <f t="shared" si="373"/>
        <v>0</v>
      </c>
      <c r="R1254" s="134" t="str">
        <f t="shared" si="374"/>
        <v>J=</v>
      </c>
      <c r="S1254" s="136">
        <f t="shared" si="375"/>
        <v>44396</v>
      </c>
      <c r="T1254" s="135">
        <f t="shared" si="376"/>
        <v>0</v>
      </c>
      <c r="U1254" s="12"/>
      <c r="V1254" s="11"/>
      <c r="W1254" s="11"/>
      <c r="X1254" s="12"/>
      <c r="Y1254" s="5"/>
      <c r="Z1254" s="11"/>
      <c r="AA1254" s="12"/>
      <c r="AB1254" s="12"/>
      <c r="AC1254" s="12"/>
      <c r="AD1254" s="11"/>
      <c r="AE1254" s="13"/>
      <c r="AF1254" s="11"/>
      <c r="AG1254" s="11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5"/>
      <c r="DK1254" s="5"/>
      <c r="DL1254" s="5"/>
      <c r="DM1254" s="5"/>
      <c r="DN1254" s="5"/>
      <c r="DO1254" s="5"/>
      <c r="DP1254" s="5"/>
      <c r="DQ1254" s="5"/>
      <c r="DR1254" s="5"/>
      <c r="DS1254" s="5"/>
      <c r="DT1254" s="5"/>
      <c r="DU1254" s="5"/>
      <c r="DV1254" s="5"/>
      <c r="DW1254" s="5"/>
      <c r="DX1254" s="5"/>
      <c r="DY1254" s="5"/>
      <c r="DZ1254" s="5"/>
      <c r="EA1254" s="5"/>
      <c r="EB1254" s="5"/>
      <c r="EC1254" s="5"/>
      <c r="ED1254" s="5"/>
      <c r="EE1254" s="5"/>
      <c r="EF1254" s="5"/>
      <c r="EG1254" s="5"/>
      <c r="EH1254" s="5"/>
      <c r="EI1254" s="5"/>
      <c r="EJ1254" s="5"/>
      <c r="EK1254" s="5"/>
      <c r="EL1254" s="5"/>
      <c r="EM1254" s="5"/>
      <c r="EN1254" s="5"/>
      <c r="EO1254" s="5"/>
      <c r="EP1254" s="5"/>
      <c r="EQ1254" s="5"/>
      <c r="ER1254" s="5"/>
      <c r="ES1254" s="5"/>
      <c r="ET1254" s="5"/>
      <c r="EU1254" s="5"/>
      <c r="EV1254" s="5"/>
      <c r="EW1254" s="5"/>
      <c r="EX1254" s="5"/>
      <c r="EY1254" s="5"/>
      <c r="EZ1254" s="5"/>
      <c r="FA1254" s="5"/>
      <c r="FB1254" s="5"/>
      <c r="FC1254" s="5"/>
      <c r="FD1254" s="5"/>
      <c r="FE1254" s="5"/>
      <c r="FF1254" s="5"/>
      <c r="FG1254" s="5"/>
      <c r="FH1254" s="5"/>
      <c r="FI1254" s="5"/>
      <c r="FJ1254" s="5"/>
      <c r="FK1254" s="5"/>
      <c r="FL1254" s="5"/>
      <c r="FM1254" s="5"/>
      <c r="FN1254" s="5"/>
      <c r="FO1254" s="5"/>
      <c r="FP1254" s="5"/>
      <c r="FQ1254" s="5"/>
      <c r="FR1254" s="5"/>
      <c r="FS1254" s="5"/>
      <c r="FT1254" s="5"/>
      <c r="FU1254" s="5"/>
      <c r="FV1254" s="5"/>
      <c r="FW1254" s="5"/>
      <c r="FX1254" s="5"/>
      <c r="FY1254" s="5"/>
      <c r="FZ1254" s="5"/>
      <c r="GA1254" s="5"/>
      <c r="GB1254" s="5"/>
      <c r="GC1254" s="5"/>
      <c r="GD1254" s="5"/>
      <c r="GE1254" s="5"/>
      <c r="GF1254" s="5"/>
      <c r="GG1254" s="5"/>
    </row>
    <row r="1255" spans="1:189" ht="12.75" x14ac:dyDescent="0.15">
      <c r="A1255" s="127">
        <f t="shared" si="377"/>
        <v>44367</v>
      </c>
      <c r="B1255" s="145" t="str">
        <f t="shared" ca="1" si="361"/>
        <v>n.d</v>
      </c>
      <c r="C1255" s="128">
        <f t="shared" si="362"/>
        <v>0</v>
      </c>
      <c r="D1255" s="129">
        <f ca="1">IF(A1255&lt;$B$1,VLOOKUP(A1255,[1]DI!$A$4:$B$15000,2),0)</f>
        <v>0</v>
      </c>
      <c r="E1255" s="128">
        <f t="shared" ca="1" si="363"/>
        <v>1</v>
      </c>
      <c r="F1255" s="128">
        <f ca="1">(TRUNC(PRODUCT($E$12:$E1254),16))</f>
        <v>1.1269154332837501</v>
      </c>
      <c r="G1255" s="128">
        <f t="shared" ca="1" si="364"/>
        <v>1.1269154332837501</v>
      </c>
      <c r="H1255" s="128">
        <f t="shared" ca="1" si="365"/>
        <v>1</v>
      </c>
      <c r="I1255" s="129">
        <f t="shared" si="378"/>
        <v>0.02</v>
      </c>
      <c r="J1255" s="136">
        <f t="shared" si="366"/>
        <v>44214</v>
      </c>
      <c r="K1255" s="130">
        <f t="shared" si="367"/>
        <v>104</v>
      </c>
      <c r="L1255" s="131">
        <f t="shared" si="368"/>
        <v>105</v>
      </c>
      <c r="M1255" s="132">
        <f t="shared" si="369"/>
        <v>1.0082852289999999</v>
      </c>
      <c r="N1255" s="132">
        <f t="shared" ca="1" si="370"/>
        <v>1.0082852289999999</v>
      </c>
      <c r="O1255" s="131">
        <f t="shared" si="371"/>
        <v>0</v>
      </c>
      <c r="P1255" s="17">
        <f t="shared" ca="1" si="372"/>
        <v>0</v>
      </c>
      <c r="Q1255" s="133">
        <f t="shared" si="373"/>
        <v>0</v>
      </c>
      <c r="R1255" s="134" t="str">
        <f t="shared" si="374"/>
        <v>J=</v>
      </c>
      <c r="S1255" s="136">
        <f t="shared" si="375"/>
        <v>44396</v>
      </c>
      <c r="T1255" s="135">
        <f t="shared" si="376"/>
        <v>0</v>
      </c>
      <c r="U1255" s="12"/>
      <c r="V1255" s="11"/>
      <c r="W1255" s="11"/>
      <c r="X1255" s="12"/>
      <c r="Y1255" s="5"/>
      <c r="Z1255" s="11"/>
      <c r="AA1255" s="12"/>
      <c r="AB1255" s="12"/>
      <c r="AC1255" s="12"/>
      <c r="AD1255" s="11"/>
      <c r="AE1255" s="13"/>
      <c r="AF1255" s="11"/>
      <c r="AG1255" s="11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5"/>
      <c r="DK1255" s="5"/>
      <c r="DL1255" s="5"/>
      <c r="DM1255" s="5"/>
      <c r="DN1255" s="5"/>
      <c r="DO1255" s="5"/>
      <c r="DP1255" s="5"/>
      <c r="DQ1255" s="5"/>
      <c r="DR1255" s="5"/>
      <c r="DS1255" s="5"/>
      <c r="DT1255" s="5"/>
      <c r="DU1255" s="5"/>
      <c r="DV1255" s="5"/>
      <c r="DW1255" s="5"/>
      <c r="DX1255" s="5"/>
      <c r="DY1255" s="5"/>
      <c r="DZ1255" s="5"/>
      <c r="EA1255" s="5"/>
      <c r="EB1255" s="5"/>
      <c r="EC1255" s="5"/>
      <c r="ED1255" s="5"/>
      <c r="EE1255" s="5"/>
      <c r="EF1255" s="5"/>
      <c r="EG1255" s="5"/>
      <c r="EH1255" s="5"/>
      <c r="EI1255" s="5"/>
      <c r="EJ1255" s="5"/>
      <c r="EK1255" s="5"/>
      <c r="EL1255" s="5"/>
      <c r="EM1255" s="5"/>
      <c r="EN1255" s="5"/>
      <c r="EO1255" s="5"/>
      <c r="EP1255" s="5"/>
      <c r="EQ1255" s="5"/>
      <c r="ER1255" s="5"/>
      <c r="ES1255" s="5"/>
      <c r="ET1255" s="5"/>
      <c r="EU1255" s="5"/>
      <c r="EV1255" s="5"/>
      <c r="EW1255" s="5"/>
      <c r="EX1255" s="5"/>
      <c r="EY1255" s="5"/>
      <c r="EZ1255" s="5"/>
      <c r="FA1255" s="5"/>
      <c r="FB1255" s="5"/>
      <c r="FC1255" s="5"/>
      <c r="FD1255" s="5"/>
      <c r="FE1255" s="5"/>
      <c r="FF1255" s="5"/>
      <c r="FG1255" s="5"/>
      <c r="FH1255" s="5"/>
      <c r="FI1255" s="5"/>
      <c r="FJ1255" s="5"/>
      <c r="FK1255" s="5"/>
      <c r="FL1255" s="5"/>
      <c r="FM1255" s="5"/>
      <c r="FN1255" s="5"/>
      <c r="FO1255" s="5"/>
      <c r="FP1255" s="5"/>
      <c r="FQ1255" s="5"/>
      <c r="FR1255" s="5"/>
      <c r="FS1255" s="5"/>
      <c r="FT1255" s="5"/>
      <c r="FU1255" s="5"/>
      <c r="FV1255" s="5"/>
      <c r="FW1255" s="5"/>
      <c r="FX1255" s="5"/>
      <c r="FY1255" s="5"/>
      <c r="FZ1255" s="5"/>
      <c r="GA1255" s="5"/>
      <c r="GB1255" s="5"/>
      <c r="GC1255" s="5"/>
      <c r="GD1255" s="5"/>
      <c r="GE1255" s="5"/>
      <c r="GF1255" s="5"/>
      <c r="GG1255" s="5"/>
    </row>
    <row r="1256" spans="1:189" ht="12.75" x14ac:dyDescent="0.15">
      <c r="A1256" s="127">
        <f t="shared" si="377"/>
        <v>44368</v>
      </c>
      <c r="B1256" s="145" t="str">
        <f t="shared" ca="1" si="361"/>
        <v>n.d</v>
      </c>
      <c r="C1256" s="128">
        <f t="shared" si="362"/>
        <v>0</v>
      </c>
      <c r="D1256" s="129">
        <f ca="1">IF(A1256&lt;$B$1,VLOOKUP(A1256,[1]DI!$A$4:$B$15000,2),0)</f>
        <v>0</v>
      </c>
      <c r="E1256" s="128">
        <f t="shared" ca="1" si="363"/>
        <v>1</v>
      </c>
      <c r="F1256" s="128">
        <f ca="1">(TRUNC(PRODUCT($E$12:$E1255),16))</f>
        <v>1.1269154332837501</v>
      </c>
      <c r="G1256" s="128">
        <f t="shared" ca="1" si="364"/>
        <v>1.1269154332837501</v>
      </c>
      <c r="H1256" s="128">
        <f t="shared" ca="1" si="365"/>
        <v>1</v>
      </c>
      <c r="I1256" s="129">
        <f t="shared" si="378"/>
        <v>0.02</v>
      </c>
      <c r="J1256" s="136">
        <f t="shared" si="366"/>
        <v>44214</v>
      </c>
      <c r="K1256" s="130">
        <f t="shared" si="367"/>
        <v>105</v>
      </c>
      <c r="L1256" s="131">
        <f t="shared" si="368"/>
        <v>105</v>
      </c>
      <c r="M1256" s="132">
        <f t="shared" si="369"/>
        <v>1.0082852289999999</v>
      </c>
      <c r="N1256" s="132">
        <f t="shared" ca="1" si="370"/>
        <v>1.0082852289999999</v>
      </c>
      <c r="O1256" s="131">
        <f t="shared" si="371"/>
        <v>0</v>
      </c>
      <c r="P1256" s="17">
        <f t="shared" ca="1" si="372"/>
        <v>0</v>
      </c>
      <c r="Q1256" s="133">
        <f t="shared" si="373"/>
        <v>0</v>
      </c>
      <c r="R1256" s="134" t="str">
        <f t="shared" si="374"/>
        <v>J=</v>
      </c>
      <c r="S1256" s="136">
        <f t="shared" si="375"/>
        <v>44396</v>
      </c>
      <c r="T1256" s="135">
        <f t="shared" si="376"/>
        <v>0</v>
      </c>
      <c r="U1256" s="12"/>
      <c r="V1256" s="11"/>
      <c r="W1256" s="11"/>
      <c r="X1256" s="12"/>
      <c r="Y1256" s="5"/>
      <c r="Z1256" s="11"/>
      <c r="AA1256" s="12"/>
      <c r="AB1256" s="12"/>
      <c r="AC1256" s="12"/>
      <c r="AD1256" s="11"/>
      <c r="AE1256" s="13"/>
      <c r="AF1256" s="11"/>
      <c r="AG1256" s="11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5"/>
      <c r="DK1256" s="5"/>
      <c r="DL1256" s="5"/>
      <c r="DM1256" s="5"/>
      <c r="DN1256" s="5"/>
      <c r="DO1256" s="5"/>
      <c r="DP1256" s="5"/>
      <c r="DQ1256" s="5"/>
      <c r="DR1256" s="5"/>
      <c r="DS1256" s="5"/>
      <c r="DT1256" s="5"/>
      <c r="DU1256" s="5"/>
      <c r="DV1256" s="5"/>
      <c r="DW1256" s="5"/>
      <c r="DX1256" s="5"/>
      <c r="DY1256" s="5"/>
      <c r="DZ1256" s="5"/>
      <c r="EA1256" s="5"/>
      <c r="EB1256" s="5"/>
      <c r="EC1256" s="5"/>
      <c r="ED1256" s="5"/>
      <c r="EE1256" s="5"/>
      <c r="EF1256" s="5"/>
      <c r="EG1256" s="5"/>
      <c r="EH1256" s="5"/>
      <c r="EI1256" s="5"/>
      <c r="EJ1256" s="5"/>
      <c r="EK1256" s="5"/>
      <c r="EL1256" s="5"/>
      <c r="EM1256" s="5"/>
      <c r="EN1256" s="5"/>
      <c r="EO1256" s="5"/>
      <c r="EP1256" s="5"/>
      <c r="EQ1256" s="5"/>
      <c r="ER1256" s="5"/>
      <c r="ES1256" s="5"/>
      <c r="ET1256" s="5"/>
      <c r="EU1256" s="5"/>
      <c r="EV1256" s="5"/>
      <c r="EW1256" s="5"/>
      <c r="EX1256" s="5"/>
      <c r="EY1256" s="5"/>
      <c r="EZ1256" s="5"/>
      <c r="FA1256" s="5"/>
      <c r="FB1256" s="5"/>
      <c r="FC1256" s="5"/>
      <c r="FD1256" s="5"/>
      <c r="FE1256" s="5"/>
      <c r="FF1256" s="5"/>
      <c r="FG1256" s="5"/>
      <c r="FH1256" s="5"/>
      <c r="FI1256" s="5"/>
      <c r="FJ1256" s="5"/>
      <c r="FK1256" s="5"/>
      <c r="FL1256" s="5"/>
      <c r="FM1256" s="5"/>
      <c r="FN1256" s="5"/>
      <c r="FO1256" s="5"/>
      <c r="FP1256" s="5"/>
      <c r="FQ1256" s="5"/>
      <c r="FR1256" s="5"/>
      <c r="FS1256" s="5"/>
      <c r="FT1256" s="5"/>
      <c r="FU1256" s="5"/>
      <c r="FV1256" s="5"/>
      <c r="FW1256" s="5"/>
      <c r="FX1256" s="5"/>
      <c r="FY1256" s="5"/>
      <c r="FZ1256" s="5"/>
      <c r="GA1256" s="5"/>
      <c r="GB1256" s="5"/>
      <c r="GC1256" s="5"/>
      <c r="GD1256" s="5"/>
      <c r="GE1256" s="5"/>
      <c r="GF1256" s="5"/>
      <c r="GG1256" s="5"/>
    </row>
    <row r="1257" spans="1:189" ht="12.75" x14ac:dyDescent="0.15">
      <c r="A1257" s="127">
        <f t="shared" si="377"/>
        <v>44369</v>
      </c>
      <c r="B1257" s="145" t="str">
        <f t="shared" ca="1" si="361"/>
        <v>n.d</v>
      </c>
      <c r="C1257" s="128">
        <f t="shared" si="362"/>
        <v>0</v>
      </c>
      <c r="D1257" s="129">
        <f ca="1">IF(A1257&lt;$B$1,VLOOKUP(A1257,[1]DI!$A$4:$B$15000,2),0)</f>
        <v>0</v>
      </c>
      <c r="E1257" s="128">
        <f t="shared" ca="1" si="363"/>
        <v>1</v>
      </c>
      <c r="F1257" s="128">
        <f ca="1">(TRUNC(PRODUCT($E$12:$E1256),16))</f>
        <v>1.1269154332837501</v>
      </c>
      <c r="G1257" s="128">
        <f t="shared" ca="1" si="364"/>
        <v>1.1269154332837501</v>
      </c>
      <c r="H1257" s="128">
        <f t="shared" ca="1" si="365"/>
        <v>1</v>
      </c>
      <c r="I1257" s="129">
        <f t="shared" si="378"/>
        <v>0.02</v>
      </c>
      <c r="J1257" s="136">
        <f t="shared" si="366"/>
        <v>44214</v>
      </c>
      <c r="K1257" s="130">
        <f t="shared" si="367"/>
        <v>106</v>
      </c>
      <c r="L1257" s="131">
        <f t="shared" si="368"/>
        <v>106</v>
      </c>
      <c r="M1257" s="132">
        <f t="shared" si="369"/>
        <v>1.0083644650000001</v>
      </c>
      <c r="N1257" s="132">
        <f t="shared" ca="1" si="370"/>
        <v>1.0083644650000001</v>
      </c>
      <c r="O1257" s="131">
        <f t="shared" si="371"/>
        <v>0</v>
      </c>
      <c r="P1257" s="17">
        <f t="shared" ca="1" si="372"/>
        <v>0</v>
      </c>
      <c r="Q1257" s="133">
        <f t="shared" si="373"/>
        <v>0</v>
      </c>
      <c r="R1257" s="134" t="str">
        <f t="shared" si="374"/>
        <v>J=</v>
      </c>
      <c r="S1257" s="136">
        <f t="shared" si="375"/>
        <v>44396</v>
      </c>
      <c r="T1257" s="135">
        <f t="shared" si="376"/>
        <v>0</v>
      </c>
      <c r="U1257" s="12"/>
      <c r="V1257" s="11"/>
      <c r="W1257" s="11"/>
      <c r="X1257" s="12"/>
      <c r="Y1257" s="5"/>
      <c r="Z1257" s="11"/>
      <c r="AA1257" s="12"/>
      <c r="AB1257" s="12"/>
      <c r="AC1257" s="12"/>
      <c r="AD1257" s="11"/>
      <c r="AE1257" s="13"/>
      <c r="AF1257" s="11"/>
      <c r="AG1257" s="11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5"/>
      <c r="DK1257" s="5"/>
      <c r="DL1257" s="5"/>
      <c r="DM1257" s="5"/>
      <c r="DN1257" s="5"/>
      <c r="DO1257" s="5"/>
      <c r="DP1257" s="5"/>
      <c r="DQ1257" s="5"/>
      <c r="DR1257" s="5"/>
      <c r="DS1257" s="5"/>
      <c r="DT1257" s="5"/>
      <c r="DU1257" s="5"/>
      <c r="DV1257" s="5"/>
      <c r="DW1257" s="5"/>
      <c r="DX1257" s="5"/>
      <c r="DY1257" s="5"/>
      <c r="DZ1257" s="5"/>
      <c r="EA1257" s="5"/>
      <c r="EB1257" s="5"/>
      <c r="EC1257" s="5"/>
      <c r="ED1257" s="5"/>
      <c r="EE1257" s="5"/>
      <c r="EF1257" s="5"/>
      <c r="EG1257" s="5"/>
      <c r="EH1257" s="5"/>
      <c r="EI1257" s="5"/>
      <c r="EJ1257" s="5"/>
      <c r="EK1257" s="5"/>
      <c r="EL1257" s="5"/>
      <c r="EM1257" s="5"/>
      <c r="EN1257" s="5"/>
      <c r="EO1257" s="5"/>
      <c r="EP1257" s="5"/>
      <c r="EQ1257" s="5"/>
      <c r="ER1257" s="5"/>
      <c r="ES1257" s="5"/>
      <c r="ET1257" s="5"/>
      <c r="EU1257" s="5"/>
      <c r="EV1257" s="5"/>
      <c r="EW1257" s="5"/>
      <c r="EX1257" s="5"/>
      <c r="EY1257" s="5"/>
      <c r="EZ1257" s="5"/>
      <c r="FA1257" s="5"/>
      <c r="FB1257" s="5"/>
      <c r="FC1257" s="5"/>
      <c r="FD1257" s="5"/>
      <c r="FE1257" s="5"/>
      <c r="FF1257" s="5"/>
      <c r="FG1257" s="5"/>
      <c r="FH1257" s="5"/>
      <c r="FI1257" s="5"/>
      <c r="FJ1257" s="5"/>
      <c r="FK1257" s="5"/>
      <c r="FL1257" s="5"/>
      <c r="FM1257" s="5"/>
      <c r="FN1257" s="5"/>
      <c r="FO1257" s="5"/>
      <c r="FP1257" s="5"/>
      <c r="FQ1257" s="5"/>
      <c r="FR1257" s="5"/>
      <c r="FS1257" s="5"/>
      <c r="FT1257" s="5"/>
      <c r="FU1257" s="5"/>
      <c r="FV1257" s="5"/>
      <c r="FW1257" s="5"/>
      <c r="FX1257" s="5"/>
      <c r="FY1257" s="5"/>
      <c r="FZ1257" s="5"/>
      <c r="GA1257" s="5"/>
      <c r="GB1257" s="5"/>
      <c r="GC1257" s="5"/>
      <c r="GD1257" s="5"/>
      <c r="GE1257" s="5"/>
      <c r="GF1257" s="5"/>
      <c r="GG1257" s="5"/>
    </row>
    <row r="1258" spans="1:189" ht="12.75" x14ac:dyDescent="0.15">
      <c r="A1258" s="127">
        <f t="shared" si="377"/>
        <v>44370</v>
      </c>
      <c r="B1258" s="145" t="str">
        <f t="shared" ref="B1258:B1321" ca="1" si="379">IF(A1258&lt;=TODAY(),C1258+P1258,IF(AND(A1258&gt;TODAY(),A1258&lt;=$B$1),IF(VLOOKUP(TODAY(),$A$10:$D$10000,4,FALSE)=0,"n.d",C1258+P1258),"n.d"))</f>
        <v>n.d</v>
      </c>
      <c r="C1258" s="128">
        <f t="shared" ref="C1258:C1321" si="380">(C1257-Q1257)</f>
        <v>0</v>
      </c>
      <c r="D1258" s="129">
        <f ca="1">IF(A1258&lt;$B$1,VLOOKUP(A1258,[1]DI!$A$4:$B$15000,2),0)</f>
        <v>0</v>
      </c>
      <c r="E1258" s="128">
        <f t="shared" ref="E1258:E1321" ca="1" si="381">IF(A1258&lt;A$10,1,ROUND(((1+D1258)^(1/252)),8))</f>
        <v>1</v>
      </c>
      <c r="F1258" s="128">
        <f ca="1">(TRUNC(PRODUCT($E$12:$E1257),16))</f>
        <v>1.1269154332837501</v>
      </c>
      <c r="G1258" s="128">
        <f t="shared" ref="G1258:G1321" ca="1" si="382">IF(O1257&gt;0,F1257,G1257)</f>
        <v>1.1269154332837501</v>
      </c>
      <c r="H1258" s="128">
        <f t="shared" ref="H1258:H1321" ca="1" si="383">ROUND(F1258/G1258,8)</f>
        <v>1</v>
      </c>
      <c r="I1258" s="129">
        <f t="shared" si="378"/>
        <v>0.02</v>
      </c>
      <c r="J1258" s="136">
        <f t="shared" ref="J1258:J1321" si="384">IF(O1257&gt;0,VLOOKUP(O1257,V$12:AF$60,2),J1257)</f>
        <v>44214</v>
      </c>
      <c r="K1258" s="130">
        <f t="shared" ref="K1258:K1321" si="385">IF(A1258&gt;J1258,IF(NETWORKDAYS(J1258,A1258,$V$71:$V$455)-1=0,1,NETWORKDAYS(J1258,A1258,$V$71:$V$455)-1),0)</f>
        <v>107</v>
      </c>
      <c r="L1258" s="131">
        <f t="shared" ref="L1258:L1321" si="386">IF(AND(K1258=1,K1257=1),1,IF(K1258&gt;0,IF(K1258=K1257,K1258+1,K1258),0))</f>
        <v>107</v>
      </c>
      <c r="M1258" s="132">
        <f t="shared" ref="M1258:M1321" si="387">ROUND((I1258+1)^(L1258/252),9)</f>
        <v>1.0084437070000001</v>
      </c>
      <c r="N1258" s="132">
        <f t="shared" ref="N1258:N1321" ca="1" si="388">ROUND(H1258*M1258,9)</f>
        <v>1.0084437070000001</v>
      </c>
      <c r="O1258" s="131">
        <f t="shared" ref="O1258:O1321" si="389">IF(VLOOKUP(A1258,W$12:AD$60,8)=VLOOKUP(A1257,W$12:AD$60,8),0,VLOOKUP(A1258,W$12:AD$60,8))</f>
        <v>0</v>
      </c>
      <c r="P1258" s="17">
        <f t="shared" ref="P1258:P1321" ca="1" si="390">TRUNC(((N1258-1)*C1258),8)</f>
        <v>0</v>
      </c>
      <c r="Q1258" s="133">
        <f t="shared" ref="Q1258:Q1321" si="391">IF(O1258&gt;0,VLOOKUP(A1258,$W$12:$AB$60,5),0)</f>
        <v>0</v>
      </c>
      <c r="R1258" s="134" t="str">
        <f t="shared" ref="R1258:R1321" si="392">IF(O1257&gt;0,VLOOKUP(O1257,V$12:AF$60,10),R1257)</f>
        <v>J=</v>
      </c>
      <c r="S1258" s="136">
        <f t="shared" ref="S1258:S1321" si="393">IF(O1257&gt;0,VLOOKUP(O1257,V$12:AF$60,11),S1257)</f>
        <v>44396</v>
      </c>
      <c r="T1258" s="135">
        <f t="shared" ref="T1258:T1321" si="394">IF(O1258&gt;0,(P1258+Q1258)*T$9,0)</f>
        <v>0</v>
      </c>
      <c r="U1258" s="12"/>
      <c r="V1258" s="11"/>
      <c r="W1258" s="11"/>
      <c r="X1258" s="12"/>
      <c r="Y1258" s="5"/>
      <c r="Z1258" s="11"/>
      <c r="AA1258" s="12"/>
      <c r="AB1258" s="12"/>
      <c r="AC1258" s="12"/>
      <c r="AD1258" s="11"/>
      <c r="AE1258" s="13"/>
      <c r="AF1258" s="11"/>
      <c r="AG1258" s="11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5"/>
      <c r="DK1258" s="5"/>
      <c r="DL1258" s="5"/>
      <c r="DM1258" s="5"/>
      <c r="DN1258" s="5"/>
      <c r="DO1258" s="5"/>
      <c r="DP1258" s="5"/>
      <c r="DQ1258" s="5"/>
      <c r="DR1258" s="5"/>
      <c r="DS1258" s="5"/>
      <c r="DT1258" s="5"/>
      <c r="DU1258" s="5"/>
      <c r="DV1258" s="5"/>
      <c r="DW1258" s="5"/>
      <c r="DX1258" s="5"/>
      <c r="DY1258" s="5"/>
      <c r="DZ1258" s="5"/>
      <c r="EA1258" s="5"/>
      <c r="EB1258" s="5"/>
      <c r="EC1258" s="5"/>
      <c r="ED1258" s="5"/>
      <c r="EE1258" s="5"/>
      <c r="EF1258" s="5"/>
      <c r="EG1258" s="5"/>
      <c r="EH1258" s="5"/>
      <c r="EI1258" s="5"/>
      <c r="EJ1258" s="5"/>
      <c r="EK1258" s="5"/>
      <c r="EL1258" s="5"/>
      <c r="EM1258" s="5"/>
      <c r="EN1258" s="5"/>
      <c r="EO1258" s="5"/>
      <c r="EP1258" s="5"/>
      <c r="EQ1258" s="5"/>
      <c r="ER1258" s="5"/>
      <c r="ES1258" s="5"/>
      <c r="ET1258" s="5"/>
      <c r="EU1258" s="5"/>
      <c r="EV1258" s="5"/>
      <c r="EW1258" s="5"/>
      <c r="EX1258" s="5"/>
      <c r="EY1258" s="5"/>
      <c r="EZ1258" s="5"/>
      <c r="FA1258" s="5"/>
      <c r="FB1258" s="5"/>
      <c r="FC1258" s="5"/>
      <c r="FD1258" s="5"/>
      <c r="FE1258" s="5"/>
      <c r="FF1258" s="5"/>
      <c r="FG1258" s="5"/>
      <c r="FH1258" s="5"/>
      <c r="FI1258" s="5"/>
      <c r="FJ1258" s="5"/>
      <c r="FK1258" s="5"/>
      <c r="FL1258" s="5"/>
      <c r="FM1258" s="5"/>
      <c r="FN1258" s="5"/>
      <c r="FO1258" s="5"/>
      <c r="FP1258" s="5"/>
      <c r="FQ1258" s="5"/>
      <c r="FR1258" s="5"/>
      <c r="FS1258" s="5"/>
      <c r="FT1258" s="5"/>
      <c r="FU1258" s="5"/>
      <c r="FV1258" s="5"/>
      <c r="FW1258" s="5"/>
      <c r="FX1258" s="5"/>
      <c r="FY1258" s="5"/>
      <c r="FZ1258" s="5"/>
      <c r="GA1258" s="5"/>
      <c r="GB1258" s="5"/>
      <c r="GC1258" s="5"/>
      <c r="GD1258" s="5"/>
      <c r="GE1258" s="5"/>
      <c r="GF1258" s="5"/>
      <c r="GG1258" s="5"/>
    </row>
    <row r="1259" spans="1:189" ht="12.75" x14ac:dyDescent="0.15">
      <c r="A1259" s="127">
        <f t="shared" si="377"/>
        <v>44371</v>
      </c>
      <c r="B1259" s="145" t="str">
        <f t="shared" ca="1" si="379"/>
        <v>n.d</v>
      </c>
      <c r="C1259" s="128">
        <f t="shared" si="380"/>
        <v>0</v>
      </c>
      <c r="D1259" s="129">
        <f ca="1">IF(A1259&lt;$B$1,VLOOKUP(A1259,[1]DI!$A$4:$B$15000,2),0)</f>
        <v>0</v>
      </c>
      <c r="E1259" s="128">
        <f t="shared" ca="1" si="381"/>
        <v>1</v>
      </c>
      <c r="F1259" s="128">
        <f ca="1">(TRUNC(PRODUCT($E$12:$E1258),16))</f>
        <v>1.1269154332837501</v>
      </c>
      <c r="G1259" s="128">
        <f t="shared" ca="1" si="382"/>
        <v>1.1269154332837501</v>
      </c>
      <c r="H1259" s="128">
        <f t="shared" ca="1" si="383"/>
        <v>1</v>
      </c>
      <c r="I1259" s="129">
        <f t="shared" si="378"/>
        <v>0.02</v>
      </c>
      <c r="J1259" s="136">
        <f t="shared" si="384"/>
        <v>44214</v>
      </c>
      <c r="K1259" s="130">
        <f t="shared" si="385"/>
        <v>108</v>
      </c>
      <c r="L1259" s="131">
        <f t="shared" si="386"/>
        <v>108</v>
      </c>
      <c r="M1259" s="132">
        <f t="shared" si="387"/>
        <v>1.008522956</v>
      </c>
      <c r="N1259" s="132">
        <f t="shared" ca="1" si="388"/>
        <v>1.008522956</v>
      </c>
      <c r="O1259" s="131">
        <f t="shared" si="389"/>
        <v>0</v>
      </c>
      <c r="P1259" s="17">
        <f t="shared" ca="1" si="390"/>
        <v>0</v>
      </c>
      <c r="Q1259" s="133">
        <f t="shared" si="391"/>
        <v>0</v>
      </c>
      <c r="R1259" s="134" t="str">
        <f t="shared" si="392"/>
        <v>J=</v>
      </c>
      <c r="S1259" s="136">
        <f t="shared" si="393"/>
        <v>44396</v>
      </c>
      <c r="T1259" s="135">
        <f t="shared" si="394"/>
        <v>0</v>
      </c>
      <c r="U1259" s="12"/>
      <c r="V1259" s="11"/>
      <c r="W1259" s="11"/>
      <c r="X1259" s="12"/>
      <c r="Y1259" s="5"/>
      <c r="Z1259" s="11"/>
      <c r="AA1259" s="12"/>
      <c r="AB1259" s="12"/>
      <c r="AC1259" s="12"/>
      <c r="AD1259" s="11"/>
      <c r="AE1259" s="13"/>
      <c r="AF1259" s="11"/>
      <c r="AG1259" s="11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5"/>
      <c r="DK1259" s="5"/>
      <c r="DL1259" s="5"/>
      <c r="DM1259" s="5"/>
      <c r="DN1259" s="5"/>
      <c r="DO1259" s="5"/>
      <c r="DP1259" s="5"/>
      <c r="DQ1259" s="5"/>
      <c r="DR1259" s="5"/>
      <c r="DS1259" s="5"/>
      <c r="DT1259" s="5"/>
      <c r="DU1259" s="5"/>
      <c r="DV1259" s="5"/>
      <c r="DW1259" s="5"/>
      <c r="DX1259" s="5"/>
      <c r="DY1259" s="5"/>
      <c r="DZ1259" s="5"/>
      <c r="EA1259" s="5"/>
      <c r="EB1259" s="5"/>
      <c r="EC1259" s="5"/>
      <c r="ED1259" s="5"/>
      <c r="EE1259" s="5"/>
      <c r="EF1259" s="5"/>
      <c r="EG1259" s="5"/>
      <c r="EH1259" s="5"/>
      <c r="EI1259" s="5"/>
      <c r="EJ1259" s="5"/>
      <c r="EK1259" s="5"/>
      <c r="EL1259" s="5"/>
      <c r="EM1259" s="5"/>
      <c r="EN1259" s="5"/>
      <c r="EO1259" s="5"/>
      <c r="EP1259" s="5"/>
      <c r="EQ1259" s="5"/>
      <c r="ER1259" s="5"/>
      <c r="ES1259" s="5"/>
      <c r="ET1259" s="5"/>
      <c r="EU1259" s="5"/>
      <c r="EV1259" s="5"/>
      <c r="EW1259" s="5"/>
      <c r="EX1259" s="5"/>
      <c r="EY1259" s="5"/>
      <c r="EZ1259" s="5"/>
      <c r="FA1259" s="5"/>
      <c r="FB1259" s="5"/>
      <c r="FC1259" s="5"/>
      <c r="FD1259" s="5"/>
      <c r="FE1259" s="5"/>
      <c r="FF1259" s="5"/>
      <c r="FG1259" s="5"/>
      <c r="FH1259" s="5"/>
      <c r="FI1259" s="5"/>
      <c r="FJ1259" s="5"/>
      <c r="FK1259" s="5"/>
      <c r="FL1259" s="5"/>
      <c r="FM1259" s="5"/>
      <c r="FN1259" s="5"/>
      <c r="FO1259" s="5"/>
      <c r="FP1259" s="5"/>
      <c r="FQ1259" s="5"/>
      <c r="FR1259" s="5"/>
      <c r="FS1259" s="5"/>
      <c r="FT1259" s="5"/>
      <c r="FU1259" s="5"/>
      <c r="FV1259" s="5"/>
      <c r="FW1259" s="5"/>
      <c r="FX1259" s="5"/>
      <c r="FY1259" s="5"/>
      <c r="FZ1259" s="5"/>
      <c r="GA1259" s="5"/>
      <c r="GB1259" s="5"/>
      <c r="GC1259" s="5"/>
      <c r="GD1259" s="5"/>
      <c r="GE1259" s="5"/>
      <c r="GF1259" s="5"/>
      <c r="GG1259" s="5"/>
    </row>
    <row r="1260" spans="1:189" ht="12.75" x14ac:dyDescent="0.15">
      <c r="A1260" s="127">
        <f t="shared" si="377"/>
        <v>44372</v>
      </c>
      <c r="B1260" s="145" t="str">
        <f t="shared" ca="1" si="379"/>
        <v>n.d</v>
      </c>
      <c r="C1260" s="128">
        <f t="shared" si="380"/>
        <v>0</v>
      </c>
      <c r="D1260" s="129">
        <f ca="1">IF(A1260&lt;$B$1,VLOOKUP(A1260,[1]DI!$A$4:$B$15000,2),0)</f>
        <v>0</v>
      </c>
      <c r="E1260" s="128">
        <f t="shared" ca="1" si="381"/>
        <v>1</v>
      </c>
      <c r="F1260" s="128">
        <f ca="1">(TRUNC(PRODUCT($E$12:$E1259),16))</f>
        <v>1.1269154332837501</v>
      </c>
      <c r="G1260" s="128">
        <f t="shared" ca="1" si="382"/>
        <v>1.1269154332837501</v>
      </c>
      <c r="H1260" s="128">
        <f t="shared" ca="1" si="383"/>
        <v>1</v>
      </c>
      <c r="I1260" s="129">
        <f t="shared" si="378"/>
        <v>0.02</v>
      </c>
      <c r="J1260" s="136">
        <f t="shared" si="384"/>
        <v>44214</v>
      </c>
      <c r="K1260" s="130">
        <f t="shared" si="385"/>
        <v>109</v>
      </c>
      <c r="L1260" s="131">
        <f t="shared" si="386"/>
        <v>109</v>
      </c>
      <c r="M1260" s="132">
        <f t="shared" si="387"/>
        <v>1.0086022100000001</v>
      </c>
      <c r="N1260" s="132">
        <f t="shared" ca="1" si="388"/>
        <v>1.0086022100000001</v>
      </c>
      <c r="O1260" s="131">
        <f t="shared" si="389"/>
        <v>0</v>
      </c>
      <c r="P1260" s="17">
        <f t="shared" ca="1" si="390"/>
        <v>0</v>
      </c>
      <c r="Q1260" s="133">
        <f t="shared" si="391"/>
        <v>0</v>
      </c>
      <c r="R1260" s="134" t="str">
        <f t="shared" si="392"/>
        <v>J=</v>
      </c>
      <c r="S1260" s="136">
        <f t="shared" si="393"/>
        <v>44396</v>
      </c>
      <c r="T1260" s="135">
        <f t="shared" si="394"/>
        <v>0</v>
      </c>
      <c r="U1260" s="12"/>
      <c r="V1260" s="11"/>
      <c r="W1260" s="11"/>
      <c r="X1260" s="12"/>
      <c r="Y1260" s="5"/>
      <c r="Z1260" s="11"/>
      <c r="AA1260" s="12"/>
      <c r="AB1260" s="12"/>
      <c r="AC1260" s="12"/>
      <c r="AD1260" s="11"/>
      <c r="AE1260" s="13"/>
      <c r="AF1260" s="11"/>
      <c r="AG1260" s="11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5"/>
      <c r="DK1260" s="5"/>
      <c r="DL1260" s="5"/>
      <c r="DM1260" s="5"/>
      <c r="DN1260" s="5"/>
      <c r="DO1260" s="5"/>
      <c r="DP1260" s="5"/>
      <c r="DQ1260" s="5"/>
      <c r="DR1260" s="5"/>
      <c r="DS1260" s="5"/>
      <c r="DT1260" s="5"/>
      <c r="DU1260" s="5"/>
      <c r="DV1260" s="5"/>
      <c r="DW1260" s="5"/>
      <c r="DX1260" s="5"/>
      <c r="DY1260" s="5"/>
      <c r="DZ1260" s="5"/>
      <c r="EA1260" s="5"/>
      <c r="EB1260" s="5"/>
      <c r="EC1260" s="5"/>
      <c r="ED1260" s="5"/>
      <c r="EE1260" s="5"/>
      <c r="EF1260" s="5"/>
      <c r="EG1260" s="5"/>
      <c r="EH1260" s="5"/>
      <c r="EI1260" s="5"/>
      <c r="EJ1260" s="5"/>
      <c r="EK1260" s="5"/>
      <c r="EL1260" s="5"/>
      <c r="EM1260" s="5"/>
      <c r="EN1260" s="5"/>
      <c r="EO1260" s="5"/>
      <c r="EP1260" s="5"/>
      <c r="EQ1260" s="5"/>
      <c r="ER1260" s="5"/>
      <c r="ES1260" s="5"/>
      <c r="ET1260" s="5"/>
      <c r="EU1260" s="5"/>
      <c r="EV1260" s="5"/>
      <c r="EW1260" s="5"/>
      <c r="EX1260" s="5"/>
      <c r="EY1260" s="5"/>
      <c r="EZ1260" s="5"/>
      <c r="FA1260" s="5"/>
      <c r="FB1260" s="5"/>
      <c r="FC1260" s="5"/>
      <c r="FD1260" s="5"/>
      <c r="FE1260" s="5"/>
      <c r="FF1260" s="5"/>
      <c r="FG1260" s="5"/>
      <c r="FH1260" s="5"/>
      <c r="FI1260" s="5"/>
      <c r="FJ1260" s="5"/>
      <c r="FK1260" s="5"/>
      <c r="FL1260" s="5"/>
      <c r="FM1260" s="5"/>
      <c r="FN1260" s="5"/>
      <c r="FO1260" s="5"/>
      <c r="FP1260" s="5"/>
      <c r="FQ1260" s="5"/>
      <c r="FR1260" s="5"/>
      <c r="FS1260" s="5"/>
      <c r="FT1260" s="5"/>
      <c r="FU1260" s="5"/>
      <c r="FV1260" s="5"/>
      <c r="FW1260" s="5"/>
      <c r="FX1260" s="5"/>
      <c r="FY1260" s="5"/>
      <c r="FZ1260" s="5"/>
      <c r="GA1260" s="5"/>
      <c r="GB1260" s="5"/>
      <c r="GC1260" s="5"/>
      <c r="GD1260" s="5"/>
      <c r="GE1260" s="5"/>
      <c r="GF1260" s="5"/>
      <c r="GG1260" s="5"/>
    </row>
    <row r="1261" spans="1:189" ht="12.75" x14ac:dyDescent="0.15">
      <c r="A1261" s="127">
        <f t="shared" si="377"/>
        <v>44373</v>
      </c>
      <c r="B1261" s="145" t="str">
        <f t="shared" ca="1" si="379"/>
        <v>n.d</v>
      </c>
      <c r="C1261" s="128">
        <f t="shared" si="380"/>
        <v>0</v>
      </c>
      <c r="D1261" s="129">
        <f ca="1">IF(A1261&lt;$B$1,VLOOKUP(A1261,[1]DI!$A$4:$B$15000,2),0)</f>
        <v>0</v>
      </c>
      <c r="E1261" s="128">
        <f t="shared" ca="1" si="381"/>
        <v>1</v>
      </c>
      <c r="F1261" s="128">
        <f ca="1">(TRUNC(PRODUCT($E$12:$E1260),16))</f>
        <v>1.1269154332837501</v>
      </c>
      <c r="G1261" s="128">
        <f t="shared" ca="1" si="382"/>
        <v>1.1269154332837501</v>
      </c>
      <c r="H1261" s="128">
        <f t="shared" ca="1" si="383"/>
        <v>1</v>
      </c>
      <c r="I1261" s="129">
        <f t="shared" si="378"/>
        <v>0.02</v>
      </c>
      <c r="J1261" s="136">
        <f t="shared" si="384"/>
        <v>44214</v>
      </c>
      <c r="K1261" s="130">
        <f t="shared" si="385"/>
        <v>109</v>
      </c>
      <c r="L1261" s="131">
        <f t="shared" si="386"/>
        <v>110</v>
      </c>
      <c r="M1261" s="132">
        <f t="shared" si="387"/>
        <v>1.0086814710000001</v>
      </c>
      <c r="N1261" s="132">
        <f t="shared" ca="1" si="388"/>
        <v>1.0086814710000001</v>
      </c>
      <c r="O1261" s="131">
        <f t="shared" si="389"/>
        <v>0</v>
      </c>
      <c r="P1261" s="17">
        <f t="shared" ca="1" si="390"/>
        <v>0</v>
      </c>
      <c r="Q1261" s="133">
        <f t="shared" si="391"/>
        <v>0</v>
      </c>
      <c r="R1261" s="134" t="str">
        <f t="shared" si="392"/>
        <v>J=</v>
      </c>
      <c r="S1261" s="136">
        <f t="shared" si="393"/>
        <v>44396</v>
      </c>
      <c r="T1261" s="135">
        <f t="shared" si="394"/>
        <v>0</v>
      </c>
      <c r="U1261" s="12"/>
      <c r="V1261" s="11"/>
      <c r="W1261" s="11"/>
      <c r="X1261" s="12"/>
      <c r="Y1261" s="5"/>
      <c r="Z1261" s="11"/>
      <c r="AA1261" s="12"/>
      <c r="AB1261" s="12"/>
      <c r="AC1261" s="12"/>
      <c r="AD1261" s="11"/>
      <c r="AE1261" s="13"/>
      <c r="AF1261" s="11"/>
      <c r="AG1261" s="11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5"/>
      <c r="DK1261" s="5"/>
      <c r="DL1261" s="5"/>
      <c r="DM1261" s="5"/>
      <c r="DN1261" s="5"/>
      <c r="DO1261" s="5"/>
      <c r="DP1261" s="5"/>
      <c r="DQ1261" s="5"/>
      <c r="DR1261" s="5"/>
      <c r="DS1261" s="5"/>
      <c r="DT1261" s="5"/>
      <c r="DU1261" s="5"/>
      <c r="DV1261" s="5"/>
      <c r="DW1261" s="5"/>
      <c r="DX1261" s="5"/>
      <c r="DY1261" s="5"/>
      <c r="DZ1261" s="5"/>
      <c r="EA1261" s="5"/>
      <c r="EB1261" s="5"/>
      <c r="EC1261" s="5"/>
      <c r="ED1261" s="5"/>
      <c r="EE1261" s="5"/>
      <c r="EF1261" s="5"/>
      <c r="EG1261" s="5"/>
      <c r="EH1261" s="5"/>
      <c r="EI1261" s="5"/>
      <c r="EJ1261" s="5"/>
      <c r="EK1261" s="5"/>
      <c r="EL1261" s="5"/>
      <c r="EM1261" s="5"/>
      <c r="EN1261" s="5"/>
      <c r="EO1261" s="5"/>
      <c r="EP1261" s="5"/>
      <c r="EQ1261" s="5"/>
      <c r="ER1261" s="5"/>
      <c r="ES1261" s="5"/>
      <c r="ET1261" s="5"/>
      <c r="EU1261" s="5"/>
      <c r="EV1261" s="5"/>
      <c r="EW1261" s="5"/>
      <c r="EX1261" s="5"/>
      <c r="EY1261" s="5"/>
      <c r="EZ1261" s="5"/>
      <c r="FA1261" s="5"/>
      <c r="FB1261" s="5"/>
      <c r="FC1261" s="5"/>
      <c r="FD1261" s="5"/>
      <c r="FE1261" s="5"/>
      <c r="FF1261" s="5"/>
      <c r="FG1261" s="5"/>
      <c r="FH1261" s="5"/>
      <c r="FI1261" s="5"/>
      <c r="FJ1261" s="5"/>
      <c r="FK1261" s="5"/>
      <c r="FL1261" s="5"/>
      <c r="FM1261" s="5"/>
      <c r="FN1261" s="5"/>
      <c r="FO1261" s="5"/>
      <c r="FP1261" s="5"/>
      <c r="FQ1261" s="5"/>
      <c r="FR1261" s="5"/>
      <c r="FS1261" s="5"/>
      <c r="FT1261" s="5"/>
      <c r="FU1261" s="5"/>
      <c r="FV1261" s="5"/>
      <c r="FW1261" s="5"/>
      <c r="FX1261" s="5"/>
      <c r="FY1261" s="5"/>
      <c r="FZ1261" s="5"/>
      <c r="GA1261" s="5"/>
      <c r="GB1261" s="5"/>
      <c r="GC1261" s="5"/>
      <c r="GD1261" s="5"/>
      <c r="GE1261" s="5"/>
      <c r="GF1261" s="5"/>
      <c r="GG1261" s="5"/>
    </row>
    <row r="1262" spans="1:189" ht="12.75" x14ac:dyDescent="0.15">
      <c r="A1262" s="127">
        <f t="shared" si="377"/>
        <v>44374</v>
      </c>
      <c r="B1262" s="145" t="str">
        <f t="shared" ca="1" si="379"/>
        <v>n.d</v>
      </c>
      <c r="C1262" s="128">
        <f t="shared" si="380"/>
        <v>0</v>
      </c>
      <c r="D1262" s="129">
        <f ca="1">IF(A1262&lt;$B$1,VLOOKUP(A1262,[1]DI!$A$4:$B$15000,2),0)</f>
        <v>0</v>
      </c>
      <c r="E1262" s="128">
        <f t="shared" ca="1" si="381"/>
        <v>1</v>
      </c>
      <c r="F1262" s="128">
        <f ca="1">(TRUNC(PRODUCT($E$12:$E1261),16))</f>
        <v>1.1269154332837501</v>
      </c>
      <c r="G1262" s="128">
        <f t="shared" ca="1" si="382"/>
        <v>1.1269154332837501</v>
      </c>
      <c r="H1262" s="128">
        <f t="shared" ca="1" si="383"/>
        <v>1</v>
      </c>
      <c r="I1262" s="129">
        <f t="shared" si="378"/>
        <v>0.02</v>
      </c>
      <c r="J1262" s="136">
        <f t="shared" si="384"/>
        <v>44214</v>
      </c>
      <c r="K1262" s="130">
        <f t="shared" si="385"/>
        <v>109</v>
      </c>
      <c r="L1262" s="131">
        <f t="shared" si="386"/>
        <v>110</v>
      </c>
      <c r="M1262" s="132">
        <f t="shared" si="387"/>
        <v>1.0086814710000001</v>
      </c>
      <c r="N1262" s="132">
        <f t="shared" ca="1" si="388"/>
        <v>1.0086814710000001</v>
      </c>
      <c r="O1262" s="131">
        <f t="shared" si="389"/>
        <v>0</v>
      </c>
      <c r="P1262" s="17">
        <f t="shared" ca="1" si="390"/>
        <v>0</v>
      </c>
      <c r="Q1262" s="133">
        <f t="shared" si="391"/>
        <v>0</v>
      </c>
      <c r="R1262" s="134" t="str">
        <f t="shared" si="392"/>
        <v>J=</v>
      </c>
      <c r="S1262" s="136">
        <f t="shared" si="393"/>
        <v>44396</v>
      </c>
      <c r="T1262" s="135">
        <f t="shared" si="394"/>
        <v>0</v>
      </c>
      <c r="U1262" s="12"/>
      <c r="V1262" s="11"/>
      <c r="W1262" s="11"/>
      <c r="X1262" s="12"/>
      <c r="Y1262" s="5"/>
      <c r="Z1262" s="11"/>
      <c r="AA1262" s="12"/>
      <c r="AB1262" s="12"/>
      <c r="AC1262" s="12"/>
      <c r="AD1262" s="11"/>
      <c r="AE1262" s="13"/>
      <c r="AF1262" s="11"/>
      <c r="AG1262" s="11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5"/>
      <c r="DK1262" s="5"/>
      <c r="DL1262" s="5"/>
      <c r="DM1262" s="5"/>
      <c r="DN1262" s="5"/>
      <c r="DO1262" s="5"/>
      <c r="DP1262" s="5"/>
      <c r="DQ1262" s="5"/>
      <c r="DR1262" s="5"/>
      <c r="DS1262" s="5"/>
      <c r="DT1262" s="5"/>
      <c r="DU1262" s="5"/>
      <c r="DV1262" s="5"/>
      <c r="DW1262" s="5"/>
      <c r="DX1262" s="5"/>
      <c r="DY1262" s="5"/>
      <c r="DZ1262" s="5"/>
      <c r="EA1262" s="5"/>
      <c r="EB1262" s="5"/>
      <c r="EC1262" s="5"/>
      <c r="ED1262" s="5"/>
      <c r="EE1262" s="5"/>
      <c r="EF1262" s="5"/>
      <c r="EG1262" s="5"/>
      <c r="EH1262" s="5"/>
      <c r="EI1262" s="5"/>
      <c r="EJ1262" s="5"/>
      <c r="EK1262" s="5"/>
      <c r="EL1262" s="5"/>
      <c r="EM1262" s="5"/>
      <c r="EN1262" s="5"/>
      <c r="EO1262" s="5"/>
      <c r="EP1262" s="5"/>
      <c r="EQ1262" s="5"/>
      <c r="ER1262" s="5"/>
      <c r="ES1262" s="5"/>
      <c r="ET1262" s="5"/>
      <c r="EU1262" s="5"/>
      <c r="EV1262" s="5"/>
      <c r="EW1262" s="5"/>
      <c r="EX1262" s="5"/>
      <c r="EY1262" s="5"/>
      <c r="EZ1262" s="5"/>
      <c r="FA1262" s="5"/>
      <c r="FB1262" s="5"/>
      <c r="FC1262" s="5"/>
      <c r="FD1262" s="5"/>
      <c r="FE1262" s="5"/>
      <c r="FF1262" s="5"/>
      <c r="FG1262" s="5"/>
      <c r="FH1262" s="5"/>
      <c r="FI1262" s="5"/>
      <c r="FJ1262" s="5"/>
      <c r="FK1262" s="5"/>
      <c r="FL1262" s="5"/>
      <c r="FM1262" s="5"/>
      <c r="FN1262" s="5"/>
      <c r="FO1262" s="5"/>
      <c r="FP1262" s="5"/>
      <c r="FQ1262" s="5"/>
      <c r="FR1262" s="5"/>
      <c r="FS1262" s="5"/>
      <c r="FT1262" s="5"/>
      <c r="FU1262" s="5"/>
      <c r="FV1262" s="5"/>
      <c r="FW1262" s="5"/>
      <c r="FX1262" s="5"/>
      <c r="FY1262" s="5"/>
      <c r="FZ1262" s="5"/>
      <c r="GA1262" s="5"/>
      <c r="GB1262" s="5"/>
      <c r="GC1262" s="5"/>
      <c r="GD1262" s="5"/>
      <c r="GE1262" s="5"/>
      <c r="GF1262" s="5"/>
      <c r="GG1262" s="5"/>
    </row>
    <row r="1263" spans="1:189" ht="12.75" x14ac:dyDescent="0.15">
      <c r="A1263" s="127">
        <f t="shared" si="377"/>
        <v>44375</v>
      </c>
      <c r="B1263" s="145" t="str">
        <f t="shared" ca="1" si="379"/>
        <v>n.d</v>
      </c>
      <c r="C1263" s="128">
        <f t="shared" si="380"/>
        <v>0</v>
      </c>
      <c r="D1263" s="129">
        <f ca="1">IF(A1263&lt;$B$1,VLOOKUP(A1263,[1]DI!$A$4:$B$15000,2),0)</f>
        <v>0</v>
      </c>
      <c r="E1263" s="128">
        <f t="shared" ca="1" si="381"/>
        <v>1</v>
      </c>
      <c r="F1263" s="128">
        <f ca="1">(TRUNC(PRODUCT($E$12:$E1262),16))</f>
        <v>1.1269154332837501</v>
      </c>
      <c r="G1263" s="128">
        <f t="shared" ca="1" si="382"/>
        <v>1.1269154332837501</v>
      </c>
      <c r="H1263" s="128">
        <f t="shared" ca="1" si="383"/>
        <v>1</v>
      </c>
      <c r="I1263" s="129">
        <f t="shared" si="378"/>
        <v>0.02</v>
      </c>
      <c r="J1263" s="136">
        <f t="shared" si="384"/>
        <v>44214</v>
      </c>
      <c r="K1263" s="130">
        <f t="shared" si="385"/>
        <v>110</v>
      </c>
      <c r="L1263" s="131">
        <f t="shared" si="386"/>
        <v>110</v>
      </c>
      <c r="M1263" s="132">
        <f t="shared" si="387"/>
        <v>1.0086814710000001</v>
      </c>
      <c r="N1263" s="132">
        <f t="shared" ca="1" si="388"/>
        <v>1.0086814710000001</v>
      </c>
      <c r="O1263" s="131">
        <f t="shared" si="389"/>
        <v>0</v>
      </c>
      <c r="P1263" s="17">
        <f t="shared" ca="1" si="390"/>
        <v>0</v>
      </c>
      <c r="Q1263" s="133">
        <f t="shared" si="391"/>
        <v>0</v>
      </c>
      <c r="R1263" s="134" t="str">
        <f t="shared" si="392"/>
        <v>J=</v>
      </c>
      <c r="S1263" s="136">
        <f t="shared" si="393"/>
        <v>44396</v>
      </c>
      <c r="T1263" s="135">
        <f t="shared" si="394"/>
        <v>0</v>
      </c>
      <c r="U1263" s="12"/>
      <c r="V1263" s="11"/>
      <c r="W1263" s="11"/>
      <c r="X1263" s="12"/>
      <c r="Y1263" s="5"/>
      <c r="Z1263" s="11"/>
      <c r="AA1263" s="12"/>
      <c r="AB1263" s="12"/>
      <c r="AC1263" s="12"/>
      <c r="AD1263" s="11"/>
      <c r="AE1263" s="13"/>
      <c r="AF1263" s="11"/>
      <c r="AG1263" s="11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5"/>
      <c r="DK1263" s="5"/>
      <c r="DL1263" s="5"/>
      <c r="DM1263" s="5"/>
      <c r="DN1263" s="5"/>
      <c r="DO1263" s="5"/>
      <c r="DP1263" s="5"/>
      <c r="DQ1263" s="5"/>
      <c r="DR1263" s="5"/>
      <c r="DS1263" s="5"/>
      <c r="DT1263" s="5"/>
      <c r="DU1263" s="5"/>
      <c r="DV1263" s="5"/>
      <c r="DW1263" s="5"/>
      <c r="DX1263" s="5"/>
      <c r="DY1263" s="5"/>
      <c r="DZ1263" s="5"/>
      <c r="EA1263" s="5"/>
      <c r="EB1263" s="5"/>
      <c r="EC1263" s="5"/>
      <c r="ED1263" s="5"/>
      <c r="EE1263" s="5"/>
      <c r="EF1263" s="5"/>
      <c r="EG1263" s="5"/>
      <c r="EH1263" s="5"/>
      <c r="EI1263" s="5"/>
      <c r="EJ1263" s="5"/>
      <c r="EK1263" s="5"/>
      <c r="EL1263" s="5"/>
      <c r="EM1263" s="5"/>
      <c r="EN1263" s="5"/>
      <c r="EO1263" s="5"/>
      <c r="EP1263" s="5"/>
      <c r="EQ1263" s="5"/>
      <c r="ER1263" s="5"/>
      <c r="ES1263" s="5"/>
      <c r="ET1263" s="5"/>
      <c r="EU1263" s="5"/>
      <c r="EV1263" s="5"/>
      <c r="EW1263" s="5"/>
      <c r="EX1263" s="5"/>
      <c r="EY1263" s="5"/>
      <c r="EZ1263" s="5"/>
      <c r="FA1263" s="5"/>
      <c r="FB1263" s="5"/>
      <c r="FC1263" s="5"/>
      <c r="FD1263" s="5"/>
      <c r="FE1263" s="5"/>
      <c r="FF1263" s="5"/>
      <c r="FG1263" s="5"/>
      <c r="FH1263" s="5"/>
      <c r="FI1263" s="5"/>
      <c r="FJ1263" s="5"/>
      <c r="FK1263" s="5"/>
      <c r="FL1263" s="5"/>
      <c r="FM1263" s="5"/>
      <c r="FN1263" s="5"/>
      <c r="FO1263" s="5"/>
      <c r="FP1263" s="5"/>
      <c r="FQ1263" s="5"/>
      <c r="FR1263" s="5"/>
      <c r="FS1263" s="5"/>
      <c r="FT1263" s="5"/>
      <c r="FU1263" s="5"/>
      <c r="FV1263" s="5"/>
      <c r="FW1263" s="5"/>
      <c r="FX1263" s="5"/>
      <c r="FY1263" s="5"/>
      <c r="FZ1263" s="5"/>
      <c r="GA1263" s="5"/>
      <c r="GB1263" s="5"/>
      <c r="GC1263" s="5"/>
      <c r="GD1263" s="5"/>
      <c r="GE1263" s="5"/>
      <c r="GF1263" s="5"/>
      <c r="GG1263" s="5"/>
    </row>
    <row r="1264" spans="1:189" ht="12.75" x14ac:dyDescent="0.15">
      <c r="A1264" s="127">
        <f t="shared" si="377"/>
        <v>44376</v>
      </c>
      <c r="B1264" s="145" t="str">
        <f t="shared" ca="1" si="379"/>
        <v>n.d</v>
      </c>
      <c r="C1264" s="128">
        <f t="shared" si="380"/>
        <v>0</v>
      </c>
      <c r="D1264" s="129">
        <f ca="1">IF(A1264&lt;$B$1,VLOOKUP(A1264,[1]DI!$A$4:$B$15000,2),0)</f>
        <v>0</v>
      </c>
      <c r="E1264" s="128">
        <f t="shared" ca="1" si="381"/>
        <v>1</v>
      </c>
      <c r="F1264" s="128">
        <f ca="1">(TRUNC(PRODUCT($E$12:$E1263),16))</f>
        <v>1.1269154332837501</v>
      </c>
      <c r="G1264" s="128">
        <f t="shared" ca="1" si="382"/>
        <v>1.1269154332837501</v>
      </c>
      <c r="H1264" s="128">
        <f t="shared" ca="1" si="383"/>
        <v>1</v>
      </c>
      <c r="I1264" s="129">
        <f t="shared" si="378"/>
        <v>0.02</v>
      </c>
      <c r="J1264" s="136">
        <f t="shared" si="384"/>
        <v>44214</v>
      </c>
      <c r="K1264" s="130">
        <f t="shared" si="385"/>
        <v>111</v>
      </c>
      <c r="L1264" s="131">
        <f t="shared" si="386"/>
        <v>111</v>
      </c>
      <c r="M1264" s="132">
        <f t="shared" si="387"/>
        <v>1.0087607380000001</v>
      </c>
      <c r="N1264" s="132">
        <f t="shared" ca="1" si="388"/>
        <v>1.0087607380000001</v>
      </c>
      <c r="O1264" s="131">
        <f t="shared" si="389"/>
        <v>0</v>
      </c>
      <c r="P1264" s="17">
        <f t="shared" ca="1" si="390"/>
        <v>0</v>
      </c>
      <c r="Q1264" s="133">
        <f t="shared" si="391"/>
        <v>0</v>
      </c>
      <c r="R1264" s="134" t="str">
        <f t="shared" si="392"/>
        <v>J=</v>
      </c>
      <c r="S1264" s="136">
        <f t="shared" si="393"/>
        <v>44396</v>
      </c>
      <c r="T1264" s="135">
        <f t="shared" si="394"/>
        <v>0</v>
      </c>
      <c r="U1264" s="12"/>
      <c r="V1264" s="11"/>
      <c r="W1264" s="11"/>
      <c r="X1264" s="12"/>
      <c r="Y1264" s="5"/>
      <c r="Z1264" s="11"/>
      <c r="AA1264" s="12"/>
      <c r="AB1264" s="12"/>
      <c r="AC1264" s="12"/>
      <c r="AD1264" s="11"/>
      <c r="AE1264" s="13"/>
      <c r="AF1264" s="11"/>
      <c r="AG1264" s="11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5"/>
      <c r="DK1264" s="5"/>
      <c r="DL1264" s="5"/>
      <c r="DM1264" s="5"/>
      <c r="DN1264" s="5"/>
      <c r="DO1264" s="5"/>
      <c r="DP1264" s="5"/>
      <c r="DQ1264" s="5"/>
      <c r="DR1264" s="5"/>
      <c r="DS1264" s="5"/>
      <c r="DT1264" s="5"/>
      <c r="DU1264" s="5"/>
      <c r="DV1264" s="5"/>
      <c r="DW1264" s="5"/>
      <c r="DX1264" s="5"/>
      <c r="DY1264" s="5"/>
      <c r="DZ1264" s="5"/>
      <c r="EA1264" s="5"/>
      <c r="EB1264" s="5"/>
      <c r="EC1264" s="5"/>
      <c r="ED1264" s="5"/>
      <c r="EE1264" s="5"/>
      <c r="EF1264" s="5"/>
      <c r="EG1264" s="5"/>
      <c r="EH1264" s="5"/>
      <c r="EI1264" s="5"/>
      <c r="EJ1264" s="5"/>
      <c r="EK1264" s="5"/>
      <c r="EL1264" s="5"/>
      <c r="EM1264" s="5"/>
      <c r="EN1264" s="5"/>
      <c r="EO1264" s="5"/>
      <c r="EP1264" s="5"/>
      <c r="EQ1264" s="5"/>
      <c r="ER1264" s="5"/>
      <c r="ES1264" s="5"/>
      <c r="ET1264" s="5"/>
      <c r="EU1264" s="5"/>
      <c r="EV1264" s="5"/>
      <c r="EW1264" s="5"/>
      <c r="EX1264" s="5"/>
      <c r="EY1264" s="5"/>
      <c r="EZ1264" s="5"/>
      <c r="FA1264" s="5"/>
      <c r="FB1264" s="5"/>
      <c r="FC1264" s="5"/>
      <c r="FD1264" s="5"/>
      <c r="FE1264" s="5"/>
      <c r="FF1264" s="5"/>
      <c r="FG1264" s="5"/>
      <c r="FH1264" s="5"/>
      <c r="FI1264" s="5"/>
      <c r="FJ1264" s="5"/>
      <c r="FK1264" s="5"/>
      <c r="FL1264" s="5"/>
      <c r="FM1264" s="5"/>
      <c r="FN1264" s="5"/>
      <c r="FO1264" s="5"/>
      <c r="FP1264" s="5"/>
      <c r="FQ1264" s="5"/>
      <c r="FR1264" s="5"/>
      <c r="FS1264" s="5"/>
      <c r="FT1264" s="5"/>
      <c r="FU1264" s="5"/>
      <c r="FV1264" s="5"/>
      <c r="FW1264" s="5"/>
      <c r="FX1264" s="5"/>
      <c r="FY1264" s="5"/>
      <c r="FZ1264" s="5"/>
      <c r="GA1264" s="5"/>
      <c r="GB1264" s="5"/>
      <c r="GC1264" s="5"/>
      <c r="GD1264" s="5"/>
      <c r="GE1264" s="5"/>
      <c r="GF1264" s="5"/>
      <c r="GG1264" s="5"/>
    </row>
    <row r="1265" spans="1:189" ht="12.75" x14ac:dyDescent="0.15">
      <c r="A1265" s="127">
        <f t="shared" si="377"/>
        <v>44377</v>
      </c>
      <c r="B1265" s="145" t="str">
        <f t="shared" ca="1" si="379"/>
        <v>n.d</v>
      </c>
      <c r="C1265" s="128">
        <f t="shared" si="380"/>
        <v>0</v>
      </c>
      <c r="D1265" s="129">
        <f ca="1">IF(A1265&lt;$B$1,VLOOKUP(A1265,[1]DI!$A$4:$B$15000,2),0)</f>
        <v>0</v>
      </c>
      <c r="E1265" s="128">
        <f t="shared" ca="1" si="381"/>
        <v>1</v>
      </c>
      <c r="F1265" s="128">
        <f ca="1">(TRUNC(PRODUCT($E$12:$E1264),16))</f>
        <v>1.1269154332837501</v>
      </c>
      <c r="G1265" s="128">
        <f t="shared" ca="1" si="382"/>
        <v>1.1269154332837501</v>
      </c>
      <c r="H1265" s="128">
        <f t="shared" ca="1" si="383"/>
        <v>1</v>
      </c>
      <c r="I1265" s="129">
        <f t="shared" si="378"/>
        <v>0.02</v>
      </c>
      <c r="J1265" s="136">
        <f t="shared" si="384"/>
        <v>44214</v>
      </c>
      <c r="K1265" s="130">
        <f t="shared" si="385"/>
        <v>112</v>
      </c>
      <c r="L1265" s="131">
        <f t="shared" si="386"/>
        <v>112</v>
      </c>
      <c r="M1265" s="132">
        <f t="shared" si="387"/>
        <v>1.0088400120000001</v>
      </c>
      <c r="N1265" s="132">
        <f t="shared" ca="1" si="388"/>
        <v>1.0088400120000001</v>
      </c>
      <c r="O1265" s="131">
        <f t="shared" si="389"/>
        <v>0</v>
      </c>
      <c r="P1265" s="17">
        <f t="shared" ca="1" si="390"/>
        <v>0</v>
      </c>
      <c r="Q1265" s="133">
        <f t="shared" si="391"/>
        <v>0</v>
      </c>
      <c r="R1265" s="134" t="str">
        <f t="shared" si="392"/>
        <v>J=</v>
      </c>
      <c r="S1265" s="136">
        <f t="shared" si="393"/>
        <v>44396</v>
      </c>
      <c r="T1265" s="135">
        <f t="shared" si="394"/>
        <v>0</v>
      </c>
      <c r="U1265" s="12"/>
      <c r="V1265" s="11"/>
      <c r="W1265" s="11"/>
      <c r="X1265" s="12"/>
      <c r="Y1265" s="5"/>
      <c r="Z1265" s="11"/>
      <c r="AA1265" s="12"/>
      <c r="AB1265" s="12"/>
      <c r="AC1265" s="12"/>
      <c r="AD1265" s="11"/>
      <c r="AE1265" s="13"/>
      <c r="AF1265" s="11"/>
      <c r="AG1265" s="11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5"/>
      <c r="DK1265" s="5"/>
      <c r="DL1265" s="5"/>
      <c r="DM1265" s="5"/>
      <c r="DN1265" s="5"/>
      <c r="DO1265" s="5"/>
      <c r="DP1265" s="5"/>
      <c r="DQ1265" s="5"/>
      <c r="DR1265" s="5"/>
      <c r="DS1265" s="5"/>
      <c r="DT1265" s="5"/>
      <c r="DU1265" s="5"/>
      <c r="DV1265" s="5"/>
      <c r="DW1265" s="5"/>
      <c r="DX1265" s="5"/>
      <c r="DY1265" s="5"/>
      <c r="DZ1265" s="5"/>
      <c r="EA1265" s="5"/>
      <c r="EB1265" s="5"/>
      <c r="EC1265" s="5"/>
      <c r="ED1265" s="5"/>
      <c r="EE1265" s="5"/>
      <c r="EF1265" s="5"/>
      <c r="EG1265" s="5"/>
      <c r="EH1265" s="5"/>
      <c r="EI1265" s="5"/>
      <c r="EJ1265" s="5"/>
      <c r="EK1265" s="5"/>
      <c r="EL1265" s="5"/>
      <c r="EM1265" s="5"/>
      <c r="EN1265" s="5"/>
      <c r="EO1265" s="5"/>
      <c r="EP1265" s="5"/>
      <c r="EQ1265" s="5"/>
      <c r="ER1265" s="5"/>
      <c r="ES1265" s="5"/>
      <c r="ET1265" s="5"/>
      <c r="EU1265" s="5"/>
      <c r="EV1265" s="5"/>
      <c r="EW1265" s="5"/>
      <c r="EX1265" s="5"/>
      <c r="EY1265" s="5"/>
      <c r="EZ1265" s="5"/>
      <c r="FA1265" s="5"/>
      <c r="FB1265" s="5"/>
      <c r="FC1265" s="5"/>
      <c r="FD1265" s="5"/>
      <c r="FE1265" s="5"/>
      <c r="FF1265" s="5"/>
      <c r="FG1265" s="5"/>
      <c r="FH1265" s="5"/>
      <c r="FI1265" s="5"/>
      <c r="FJ1265" s="5"/>
      <c r="FK1265" s="5"/>
      <c r="FL1265" s="5"/>
      <c r="FM1265" s="5"/>
      <c r="FN1265" s="5"/>
      <c r="FO1265" s="5"/>
      <c r="FP1265" s="5"/>
      <c r="FQ1265" s="5"/>
      <c r="FR1265" s="5"/>
      <c r="FS1265" s="5"/>
      <c r="FT1265" s="5"/>
      <c r="FU1265" s="5"/>
      <c r="FV1265" s="5"/>
      <c r="FW1265" s="5"/>
      <c r="FX1265" s="5"/>
      <c r="FY1265" s="5"/>
      <c r="FZ1265" s="5"/>
      <c r="GA1265" s="5"/>
      <c r="GB1265" s="5"/>
      <c r="GC1265" s="5"/>
      <c r="GD1265" s="5"/>
      <c r="GE1265" s="5"/>
      <c r="GF1265" s="5"/>
      <c r="GG1265" s="5"/>
    </row>
    <row r="1266" spans="1:189" ht="12.75" x14ac:dyDescent="0.15">
      <c r="A1266" s="127">
        <f t="shared" si="377"/>
        <v>44378</v>
      </c>
      <c r="B1266" s="145" t="str">
        <f t="shared" ca="1" si="379"/>
        <v>n.d</v>
      </c>
      <c r="C1266" s="128">
        <f t="shared" si="380"/>
        <v>0</v>
      </c>
      <c r="D1266" s="129">
        <f ca="1">IF(A1266&lt;$B$1,VLOOKUP(A1266,[1]DI!$A$4:$B$15000,2),0)</f>
        <v>0</v>
      </c>
      <c r="E1266" s="128">
        <f t="shared" ca="1" si="381"/>
        <v>1</v>
      </c>
      <c r="F1266" s="128">
        <f ca="1">(TRUNC(PRODUCT($E$12:$E1265),16))</f>
        <v>1.1269154332837501</v>
      </c>
      <c r="G1266" s="128">
        <f t="shared" ca="1" si="382"/>
        <v>1.1269154332837501</v>
      </c>
      <c r="H1266" s="128">
        <f t="shared" ca="1" si="383"/>
        <v>1</v>
      </c>
      <c r="I1266" s="129">
        <f t="shared" si="378"/>
        <v>0.02</v>
      </c>
      <c r="J1266" s="136">
        <f t="shared" si="384"/>
        <v>44214</v>
      </c>
      <c r="K1266" s="130">
        <f t="shared" si="385"/>
        <v>113</v>
      </c>
      <c r="L1266" s="131">
        <f t="shared" si="386"/>
        <v>113</v>
      </c>
      <c r="M1266" s="132">
        <f t="shared" si="387"/>
        <v>1.008919291</v>
      </c>
      <c r="N1266" s="132">
        <f t="shared" ca="1" si="388"/>
        <v>1.008919291</v>
      </c>
      <c r="O1266" s="131">
        <f t="shared" si="389"/>
        <v>0</v>
      </c>
      <c r="P1266" s="17">
        <f t="shared" ca="1" si="390"/>
        <v>0</v>
      </c>
      <c r="Q1266" s="133">
        <f t="shared" si="391"/>
        <v>0</v>
      </c>
      <c r="R1266" s="134" t="str">
        <f t="shared" si="392"/>
        <v>J=</v>
      </c>
      <c r="S1266" s="136">
        <f t="shared" si="393"/>
        <v>44396</v>
      </c>
      <c r="T1266" s="135">
        <f t="shared" si="394"/>
        <v>0</v>
      </c>
      <c r="U1266" s="12"/>
      <c r="V1266" s="11"/>
      <c r="W1266" s="11"/>
      <c r="X1266" s="12"/>
      <c r="Y1266" s="5"/>
      <c r="Z1266" s="11"/>
      <c r="AA1266" s="12"/>
      <c r="AB1266" s="12"/>
      <c r="AC1266" s="12"/>
      <c r="AD1266" s="11"/>
      <c r="AE1266" s="13"/>
      <c r="AF1266" s="11"/>
      <c r="AG1266" s="11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5"/>
      <c r="DK1266" s="5"/>
      <c r="DL1266" s="5"/>
      <c r="DM1266" s="5"/>
      <c r="DN1266" s="5"/>
      <c r="DO1266" s="5"/>
      <c r="DP1266" s="5"/>
      <c r="DQ1266" s="5"/>
      <c r="DR1266" s="5"/>
      <c r="DS1266" s="5"/>
      <c r="DT1266" s="5"/>
      <c r="DU1266" s="5"/>
      <c r="DV1266" s="5"/>
      <c r="DW1266" s="5"/>
      <c r="DX1266" s="5"/>
      <c r="DY1266" s="5"/>
      <c r="DZ1266" s="5"/>
      <c r="EA1266" s="5"/>
      <c r="EB1266" s="5"/>
      <c r="EC1266" s="5"/>
      <c r="ED1266" s="5"/>
      <c r="EE1266" s="5"/>
      <c r="EF1266" s="5"/>
      <c r="EG1266" s="5"/>
      <c r="EH1266" s="5"/>
      <c r="EI1266" s="5"/>
      <c r="EJ1266" s="5"/>
      <c r="EK1266" s="5"/>
      <c r="EL1266" s="5"/>
      <c r="EM1266" s="5"/>
      <c r="EN1266" s="5"/>
      <c r="EO1266" s="5"/>
      <c r="EP1266" s="5"/>
      <c r="EQ1266" s="5"/>
      <c r="ER1266" s="5"/>
      <c r="ES1266" s="5"/>
      <c r="ET1266" s="5"/>
      <c r="EU1266" s="5"/>
      <c r="EV1266" s="5"/>
      <c r="EW1266" s="5"/>
      <c r="EX1266" s="5"/>
      <c r="EY1266" s="5"/>
      <c r="EZ1266" s="5"/>
      <c r="FA1266" s="5"/>
      <c r="FB1266" s="5"/>
      <c r="FC1266" s="5"/>
      <c r="FD1266" s="5"/>
      <c r="FE1266" s="5"/>
      <c r="FF1266" s="5"/>
      <c r="FG1266" s="5"/>
      <c r="FH1266" s="5"/>
      <c r="FI1266" s="5"/>
      <c r="FJ1266" s="5"/>
      <c r="FK1266" s="5"/>
      <c r="FL1266" s="5"/>
      <c r="FM1266" s="5"/>
      <c r="FN1266" s="5"/>
      <c r="FO1266" s="5"/>
      <c r="FP1266" s="5"/>
      <c r="FQ1266" s="5"/>
      <c r="FR1266" s="5"/>
      <c r="FS1266" s="5"/>
      <c r="FT1266" s="5"/>
      <c r="FU1266" s="5"/>
      <c r="FV1266" s="5"/>
      <c r="FW1266" s="5"/>
      <c r="FX1266" s="5"/>
      <c r="FY1266" s="5"/>
      <c r="FZ1266" s="5"/>
      <c r="GA1266" s="5"/>
      <c r="GB1266" s="5"/>
      <c r="GC1266" s="5"/>
      <c r="GD1266" s="5"/>
      <c r="GE1266" s="5"/>
      <c r="GF1266" s="5"/>
      <c r="GG1266" s="5"/>
    </row>
    <row r="1267" spans="1:189" ht="12.75" x14ac:dyDescent="0.15">
      <c r="A1267" s="127">
        <f t="shared" si="377"/>
        <v>44379</v>
      </c>
      <c r="B1267" s="145" t="str">
        <f t="shared" ca="1" si="379"/>
        <v>n.d</v>
      </c>
      <c r="C1267" s="128">
        <f t="shared" si="380"/>
        <v>0</v>
      </c>
      <c r="D1267" s="129">
        <f ca="1">IF(A1267&lt;$B$1,VLOOKUP(A1267,[1]DI!$A$4:$B$15000,2),0)</f>
        <v>0</v>
      </c>
      <c r="E1267" s="128">
        <f t="shared" ca="1" si="381"/>
        <v>1</v>
      </c>
      <c r="F1267" s="128">
        <f ca="1">(TRUNC(PRODUCT($E$12:$E1266),16))</f>
        <v>1.1269154332837501</v>
      </c>
      <c r="G1267" s="128">
        <f t="shared" ca="1" si="382"/>
        <v>1.1269154332837501</v>
      </c>
      <c r="H1267" s="128">
        <f t="shared" ca="1" si="383"/>
        <v>1</v>
      </c>
      <c r="I1267" s="129">
        <f t="shared" si="378"/>
        <v>0.02</v>
      </c>
      <c r="J1267" s="136">
        <f t="shared" si="384"/>
        <v>44214</v>
      </c>
      <c r="K1267" s="130">
        <f t="shared" si="385"/>
        <v>114</v>
      </c>
      <c r="L1267" s="131">
        <f t="shared" si="386"/>
        <v>114</v>
      </c>
      <c r="M1267" s="132">
        <f t="shared" si="387"/>
        <v>1.0089985770000001</v>
      </c>
      <c r="N1267" s="132">
        <f t="shared" ca="1" si="388"/>
        <v>1.0089985770000001</v>
      </c>
      <c r="O1267" s="131">
        <f t="shared" si="389"/>
        <v>0</v>
      </c>
      <c r="P1267" s="17">
        <f t="shared" ca="1" si="390"/>
        <v>0</v>
      </c>
      <c r="Q1267" s="133">
        <f t="shared" si="391"/>
        <v>0</v>
      </c>
      <c r="R1267" s="134" t="str">
        <f t="shared" si="392"/>
        <v>J=</v>
      </c>
      <c r="S1267" s="136">
        <f t="shared" si="393"/>
        <v>44396</v>
      </c>
      <c r="T1267" s="135">
        <f t="shared" si="394"/>
        <v>0</v>
      </c>
      <c r="U1267" s="12"/>
      <c r="V1267" s="11"/>
      <c r="W1267" s="11"/>
      <c r="X1267" s="12"/>
      <c r="Y1267" s="5"/>
      <c r="Z1267" s="11"/>
      <c r="AA1267" s="12"/>
      <c r="AB1267" s="12"/>
      <c r="AC1267" s="12"/>
      <c r="AD1267" s="11"/>
      <c r="AE1267" s="13"/>
      <c r="AF1267" s="11"/>
      <c r="AG1267" s="11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5"/>
      <c r="DK1267" s="5"/>
      <c r="DL1267" s="5"/>
      <c r="DM1267" s="5"/>
      <c r="DN1267" s="5"/>
      <c r="DO1267" s="5"/>
      <c r="DP1267" s="5"/>
      <c r="DQ1267" s="5"/>
      <c r="DR1267" s="5"/>
      <c r="DS1267" s="5"/>
      <c r="DT1267" s="5"/>
      <c r="DU1267" s="5"/>
      <c r="DV1267" s="5"/>
      <c r="DW1267" s="5"/>
      <c r="DX1267" s="5"/>
      <c r="DY1267" s="5"/>
      <c r="DZ1267" s="5"/>
      <c r="EA1267" s="5"/>
      <c r="EB1267" s="5"/>
      <c r="EC1267" s="5"/>
      <c r="ED1267" s="5"/>
      <c r="EE1267" s="5"/>
      <c r="EF1267" s="5"/>
      <c r="EG1267" s="5"/>
      <c r="EH1267" s="5"/>
      <c r="EI1267" s="5"/>
      <c r="EJ1267" s="5"/>
      <c r="EK1267" s="5"/>
      <c r="EL1267" s="5"/>
      <c r="EM1267" s="5"/>
      <c r="EN1267" s="5"/>
      <c r="EO1267" s="5"/>
      <c r="EP1267" s="5"/>
      <c r="EQ1267" s="5"/>
      <c r="ER1267" s="5"/>
      <c r="ES1267" s="5"/>
      <c r="ET1267" s="5"/>
      <c r="EU1267" s="5"/>
      <c r="EV1267" s="5"/>
      <c r="EW1267" s="5"/>
      <c r="EX1267" s="5"/>
      <c r="EY1267" s="5"/>
      <c r="EZ1267" s="5"/>
      <c r="FA1267" s="5"/>
      <c r="FB1267" s="5"/>
      <c r="FC1267" s="5"/>
      <c r="FD1267" s="5"/>
      <c r="FE1267" s="5"/>
      <c r="FF1267" s="5"/>
      <c r="FG1267" s="5"/>
      <c r="FH1267" s="5"/>
      <c r="FI1267" s="5"/>
      <c r="FJ1267" s="5"/>
      <c r="FK1267" s="5"/>
      <c r="FL1267" s="5"/>
      <c r="FM1267" s="5"/>
      <c r="FN1267" s="5"/>
      <c r="FO1267" s="5"/>
      <c r="FP1267" s="5"/>
      <c r="FQ1267" s="5"/>
      <c r="FR1267" s="5"/>
      <c r="FS1267" s="5"/>
      <c r="FT1267" s="5"/>
      <c r="FU1267" s="5"/>
      <c r="FV1267" s="5"/>
      <c r="FW1267" s="5"/>
      <c r="FX1267" s="5"/>
      <c r="FY1267" s="5"/>
      <c r="FZ1267" s="5"/>
      <c r="GA1267" s="5"/>
      <c r="GB1267" s="5"/>
      <c r="GC1267" s="5"/>
      <c r="GD1267" s="5"/>
      <c r="GE1267" s="5"/>
      <c r="GF1267" s="5"/>
      <c r="GG1267" s="5"/>
    </row>
    <row r="1268" spans="1:189" ht="12.75" x14ac:dyDescent="0.15">
      <c r="A1268" s="127">
        <f t="shared" si="377"/>
        <v>44380</v>
      </c>
      <c r="B1268" s="145" t="str">
        <f t="shared" ca="1" si="379"/>
        <v>n.d</v>
      </c>
      <c r="C1268" s="128">
        <f t="shared" si="380"/>
        <v>0</v>
      </c>
      <c r="D1268" s="129">
        <f ca="1">IF(A1268&lt;$B$1,VLOOKUP(A1268,[1]DI!$A$4:$B$15000,2),0)</f>
        <v>0</v>
      </c>
      <c r="E1268" s="128">
        <f t="shared" ca="1" si="381"/>
        <v>1</v>
      </c>
      <c r="F1268" s="128">
        <f ca="1">(TRUNC(PRODUCT($E$12:$E1267),16))</f>
        <v>1.1269154332837501</v>
      </c>
      <c r="G1268" s="128">
        <f t="shared" ca="1" si="382"/>
        <v>1.1269154332837501</v>
      </c>
      <c r="H1268" s="128">
        <f t="shared" ca="1" si="383"/>
        <v>1</v>
      </c>
      <c r="I1268" s="129">
        <f t="shared" si="378"/>
        <v>0.02</v>
      </c>
      <c r="J1268" s="136">
        <f t="shared" si="384"/>
        <v>44214</v>
      </c>
      <c r="K1268" s="130">
        <f t="shared" si="385"/>
        <v>114</v>
      </c>
      <c r="L1268" s="131">
        <f t="shared" si="386"/>
        <v>115</v>
      </c>
      <c r="M1268" s="132">
        <f t="shared" si="387"/>
        <v>1.009077869</v>
      </c>
      <c r="N1268" s="132">
        <f t="shared" ca="1" si="388"/>
        <v>1.009077869</v>
      </c>
      <c r="O1268" s="131">
        <f t="shared" si="389"/>
        <v>0</v>
      </c>
      <c r="P1268" s="17">
        <f t="shared" ca="1" si="390"/>
        <v>0</v>
      </c>
      <c r="Q1268" s="133">
        <f t="shared" si="391"/>
        <v>0</v>
      </c>
      <c r="R1268" s="134" t="str">
        <f t="shared" si="392"/>
        <v>J=</v>
      </c>
      <c r="S1268" s="136">
        <f t="shared" si="393"/>
        <v>44396</v>
      </c>
      <c r="T1268" s="135">
        <f t="shared" si="394"/>
        <v>0</v>
      </c>
      <c r="U1268" s="12"/>
      <c r="V1268" s="11"/>
      <c r="W1268" s="11"/>
      <c r="X1268" s="12"/>
      <c r="Y1268" s="5"/>
      <c r="Z1268" s="11"/>
      <c r="AA1268" s="12"/>
      <c r="AB1268" s="12"/>
      <c r="AC1268" s="12"/>
      <c r="AD1268" s="11"/>
      <c r="AE1268" s="13"/>
      <c r="AF1268" s="11"/>
      <c r="AG1268" s="11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5"/>
      <c r="DK1268" s="5"/>
      <c r="DL1268" s="5"/>
      <c r="DM1268" s="5"/>
      <c r="DN1268" s="5"/>
      <c r="DO1268" s="5"/>
      <c r="DP1268" s="5"/>
      <c r="DQ1268" s="5"/>
      <c r="DR1268" s="5"/>
      <c r="DS1268" s="5"/>
      <c r="DT1268" s="5"/>
      <c r="DU1268" s="5"/>
      <c r="DV1268" s="5"/>
      <c r="DW1268" s="5"/>
      <c r="DX1268" s="5"/>
      <c r="DY1268" s="5"/>
      <c r="DZ1268" s="5"/>
      <c r="EA1268" s="5"/>
      <c r="EB1268" s="5"/>
      <c r="EC1268" s="5"/>
      <c r="ED1268" s="5"/>
      <c r="EE1268" s="5"/>
      <c r="EF1268" s="5"/>
      <c r="EG1268" s="5"/>
      <c r="EH1268" s="5"/>
      <c r="EI1268" s="5"/>
      <c r="EJ1268" s="5"/>
      <c r="EK1268" s="5"/>
      <c r="EL1268" s="5"/>
      <c r="EM1268" s="5"/>
      <c r="EN1268" s="5"/>
      <c r="EO1268" s="5"/>
      <c r="EP1268" s="5"/>
      <c r="EQ1268" s="5"/>
      <c r="ER1268" s="5"/>
      <c r="ES1268" s="5"/>
      <c r="ET1268" s="5"/>
      <c r="EU1268" s="5"/>
      <c r="EV1268" s="5"/>
      <c r="EW1268" s="5"/>
      <c r="EX1268" s="5"/>
      <c r="EY1268" s="5"/>
      <c r="EZ1268" s="5"/>
      <c r="FA1268" s="5"/>
      <c r="FB1268" s="5"/>
      <c r="FC1268" s="5"/>
      <c r="FD1268" s="5"/>
      <c r="FE1268" s="5"/>
      <c r="FF1268" s="5"/>
      <c r="FG1268" s="5"/>
      <c r="FH1268" s="5"/>
      <c r="FI1268" s="5"/>
      <c r="FJ1268" s="5"/>
      <c r="FK1268" s="5"/>
      <c r="FL1268" s="5"/>
      <c r="FM1268" s="5"/>
      <c r="FN1268" s="5"/>
      <c r="FO1268" s="5"/>
      <c r="FP1268" s="5"/>
      <c r="FQ1268" s="5"/>
      <c r="FR1268" s="5"/>
      <c r="FS1268" s="5"/>
      <c r="FT1268" s="5"/>
      <c r="FU1268" s="5"/>
      <c r="FV1268" s="5"/>
      <c r="FW1268" s="5"/>
      <c r="FX1268" s="5"/>
      <c r="FY1268" s="5"/>
      <c r="FZ1268" s="5"/>
      <c r="GA1268" s="5"/>
      <c r="GB1268" s="5"/>
      <c r="GC1268" s="5"/>
      <c r="GD1268" s="5"/>
      <c r="GE1268" s="5"/>
      <c r="GF1268" s="5"/>
      <c r="GG1268" s="5"/>
    </row>
    <row r="1269" spans="1:189" ht="12.75" x14ac:dyDescent="0.15">
      <c r="A1269" s="127">
        <f t="shared" si="377"/>
        <v>44381</v>
      </c>
      <c r="B1269" s="145" t="str">
        <f t="shared" ca="1" si="379"/>
        <v>n.d</v>
      </c>
      <c r="C1269" s="128">
        <f t="shared" si="380"/>
        <v>0</v>
      </c>
      <c r="D1269" s="129">
        <f ca="1">IF(A1269&lt;$B$1,VLOOKUP(A1269,[1]DI!$A$4:$B$15000,2),0)</f>
        <v>0</v>
      </c>
      <c r="E1269" s="128">
        <f t="shared" ca="1" si="381"/>
        <v>1</v>
      </c>
      <c r="F1269" s="128">
        <f ca="1">(TRUNC(PRODUCT($E$12:$E1268),16))</f>
        <v>1.1269154332837501</v>
      </c>
      <c r="G1269" s="128">
        <f t="shared" ca="1" si="382"/>
        <v>1.1269154332837501</v>
      </c>
      <c r="H1269" s="128">
        <f t="shared" ca="1" si="383"/>
        <v>1</v>
      </c>
      <c r="I1269" s="129">
        <f t="shared" si="378"/>
        <v>0.02</v>
      </c>
      <c r="J1269" s="136">
        <f t="shared" si="384"/>
        <v>44214</v>
      </c>
      <c r="K1269" s="130">
        <f t="shared" si="385"/>
        <v>114</v>
      </c>
      <c r="L1269" s="131">
        <f t="shared" si="386"/>
        <v>115</v>
      </c>
      <c r="M1269" s="132">
        <f t="shared" si="387"/>
        <v>1.009077869</v>
      </c>
      <c r="N1269" s="132">
        <f t="shared" ca="1" si="388"/>
        <v>1.009077869</v>
      </c>
      <c r="O1269" s="131">
        <f t="shared" si="389"/>
        <v>0</v>
      </c>
      <c r="P1269" s="17">
        <f t="shared" ca="1" si="390"/>
        <v>0</v>
      </c>
      <c r="Q1269" s="133">
        <f t="shared" si="391"/>
        <v>0</v>
      </c>
      <c r="R1269" s="134" t="str">
        <f t="shared" si="392"/>
        <v>J=</v>
      </c>
      <c r="S1269" s="136">
        <f t="shared" si="393"/>
        <v>44396</v>
      </c>
      <c r="T1269" s="135">
        <f t="shared" si="394"/>
        <v>0</v>
      </c>
      <c r="U1269" s="12"/>
      <c r="V1269" s="11"/>
      <c r="W1269" s="11"/>
      <c r="X1269" s="12"/>
      <c r="Y1269" s="5"/>
      <c r="Z1269" s="11"/>
      <c r="AA1269" s="12"/>
      <c r="AB1269" s="12"/>
      <c r="AC1269" s="12"/>
      <c r="AD1269" s="11"/>
      <c r="AE1269" s="13"/>
      <c r="AF1269" s="11"/>
      <c r="AG1269" s="11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5"/>
      <c r="DK1269" s="5"/>
      <c r="DL1269" s="5"/>
      <c r="DM1269" s="5"/>
      <c r="DN1269" s="5"/>
      <c r="DO1269" s="5"/>
      <c r="DP1269" s="5"/>
      <c r="DQ1269" s="5"/>
      <c r="DR1269" s="5"/>
      <c r="DS1269" s="5"/>
      <c r="DT1269" s="5"/>
      <c r="DU1269" s="5"/>
      <c r="DV1269" s="5"/>
      <c r="DW1269" s="5"/>
      <c r="DX1269" s="5"/>
      <c r="DY1269" s="5"/>
      <c r="DZ1269" s="5"/>
      <c r="EA1269" s="5"/>
      <c r="EB1269" s="5"/>
      <c r="EC1269" s="5"/>
      <c r="ED1269" s="5"/>
      <c r="EE1269" s="5"/>
      <c r="EF1269" s="5"/>
      <c r="EG1269" s="5"/>
      <c r="EH1269" s="5"/>
      <c r="EI1269" s="5"/>
      <c r="EJ1269" s="5"/>
      <c r="EK1269" s="5"/>
      <c r="EL1269" s="5"/>
      <c r="EM1269" s="5"/>
      <c r="EN1269" s="5"/>
      <c r="EO1269" s="5"/>
      <c r="EP1269" s="5"/>
      <c r="EQ1269" s="5"/>
      <c r="ER1269" s="5"/>
      <c r="ES1269" s="5"/>
      <c r="ET1269" s="5"/>
      <c r="EU1269" s="5"/>
      <c r="EV1269" s="5"/>
      <c r="EW1269" s="5"/>
      <c r="EX1269" s="5"/>
      <c r="EY1269" s="5"/>
      <c r="EZ1269" s="5"/>
      <c r="FA1269" s="5"/>
      <c r="FB1269" s="5"/>
      <c r="FC1269" s="5"/>
      <c r="FD1269" s="5"/>
      <c r="FE1269" s="5"/>
      <c r="FF1269" s="5"/>
      <c r="FG1269" s="5"/>
      <c r="FH1269" s="5"/>
      <c r="FI1269" s="5"/>
      <c r="FJ1269" s="5"/>
      <c r="FK1269" s="5"/>
      <c r="FL1269" s="5"/>
      <c r="FM1269" s="5"/>
      <c r="FN1269" s="5"/>
      <c r="FO1269" s="5"/>
      <c r="FP1269" s="5"/>
      <c r="FQ1269" s="5"/>
      <c r="FR1269" s="5"/>
      <c r="FS1269" s="5"/>
      <c r="FT1269" s="5"/>
      <c r="FU1269" s="5"/>
      <c r="FV1269" s="5"/>
      <c r="FW1269" s="5"/>
      <c r="FX1269" s="5"/>
      <c r="FY1269" s="5"/>
      <c r="FZ1269" s="5"/>
      <c r="GA1269" s="5"/>
      <c r="GB1269" s="5"/>
      <c r="GC1269" s="5"/>
      <c r="GD1269" s="5"/>
      <c r="GE1269" s="5"/>
      <c r="GF1269" s="5"/>
      <c r="GG1269" s="5"/>
    </row>
    <row r="1270" spans="1:189" ht="12.75" x14ac:dyDescent="0.15">
      <c r="A1270" s="127">
        <f t="shared" si="377"/>
        <v>44382</v>
      </c>
      <c r="B1270" s="145" t="str">
        <f t="shared" ca="1" si="379"/>
        <v>n.d</v>
      </c>
      <c r="C1270" s="128">
        <f t="shared" si="380"/>
        <v>0</v>
      </c>
      <c r="D1270" s="129">
        <f ca="1">IF(A1270&lt;$B$1,VLOOKUP(A1270,[1]DI!$A$4:$B$15000,2),0)</f>
        <v>0</v>
      </c>
      <c r="E1270" s="128">
        <f t="shared" ca="1" si="381"/>
        <v>1</v>
      </c>
      <c r="F1270" s="128">
        <f ca="1">(TRUNC(PRODUCT($E$12:$E1269),16))</f>
        <v>1.1269154332837501</v>
      </c>
      <c r="G1270" s="128">
        <f t="shared" ca="1" si="382"/>
        <v>1.1269154332837501</v>
      </c>
      <c r="H1270" s="128">
        <f t="shared" ca="1" si="383"/>
        <v>1</v>
      </c>
      <c r="I1270" s="129">
        <f t="shared" si="378"/>
        <v>0.02</v>
      </c>
      <c r="J1270" s="136">
        <f t="shared" si="384"/>
        <v>44214</v>
      </c>
      <c r="K1270" s="130">
        <f t="shared" si="385"/>
        <v>115</v>
      </c>
      <c r="L1270" s="131">
        <f t="shared" si="386"/>
        <v>115</v>
      </c>
      <c r="M1270" s="132">
        <f t="shared" si="387"/>
        <v>1.009077869</v>
      </c>
      <c r="N1270" s="132">
        <f t="shared" ca="1" si="388"/>
        <v>1.009077869</v>
      </c>
      <c r="O1270" s="131">
        <f t="shared" si="389"/>
        <v>0</v>
      </c>
      <c r="P1270" s="17">
        <f t="shared" ca="1" si="390"/>
        <v>0</v>
      </c>
      <c r="Q1270" s="133">
        <f t="shared" si="391"/>
        <v>0</v>
      </c>
      <c r="R1270" s="134" t="str">
        <f t="shared" si="392"/>
        <v>J=</v>
      </c>
      <c r="S1270" s="136">
        <f t="shared" si="393"/>
        <v>44396</v>
      </c>
      <c r="T1270" s="135">
        <f t="shared" si="394"/>
        <v>0</v>
      </c>
      <c r="U1270" s="12"/>
      <c r="V1270" s="11"/>
      <c r="W1270" s="11"/>
      <c r="X1270" s="12"/>
      <c r="Y1270" s="5"/>
      <c r="Z1270" s="11"/>
      <c r="AA1270" s="12"/>
      <c r="AB1270" s="12"/>
      <c r="AC1270" s="12"/>
      <c r="AD1270" s="11"/>
      <c r="AE1270" s="13"/>
      <c r="AF1270" s="11"/>
      <c r="AG1270" s="11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5"/>
      <c r="DK1270" s="5"/>
      <c r="DL1270" s="5"/>
      <c r="DM1270" s="5"/>
      <c r="DN1270" s="5"/>
      <c r="DO1270" s="5"/>
      <c r="DP1270" s="5"/>
      <c r="DQ1270" s="5"/>
      <c r="DR1270" s="5"/>
      <c r="DS1270" s="5"/>
      <c r="DT1270" s="5"/>
      <c r="DU1270" s="5"/>
      <c r="DV1270" s="5"/>
      <c r="DW1270" s="5"/>
      <c r="DX1270" s="5"/>
      <c r="DY1270" s="5"/>
      <c r="DZ1270" s="5"/>
      <c r="EA1270" s="5"/>
      <c r="EB1270" s="5"/>
      <c r="EC1270" s="5"/>
      <c r="ED1270" s="5"/>
      <c r="EE1270" s="5"/>
      <c r="EF1270" s="5"/>
      <c r="EG1270" s="5"/>
      <c r="EH1270" s="5"/>
      <c r="EI1270" s="5"/>
      <c r="EJ1270" s="5"/>
      <c r="EK1270" s="5"/>
      <c r="EL1270" s="5"/>
      <c r="EM1270" s="5"/>
      <c r="EN1270" s="5"/>
      <c r="EO1270" s="5"/>
      <c r="EP1270" s="5"/>
      <c r="EQ1270" s="5"/>
      <c r="ER1270" s="5"/>
      <c r="ES1270" s="5"/>
      <c r="ET1270" s="5"/>
      <c r="EU1270" s="5"/>
      <c r="EV1270" s="5"/>
      <c r="EW1270" s="5"/>
      <c r="EX1270" s="5"/>
      <c r="EY1270" s="5"/>
      <c r="EZ1270" s="5"/>
      <c r="FA1270" s="5"/>
      <c r="FB1270" s="5"/>
      <c r="FC1270" s="5"/>
      <c r="FD1270" s="5"/>
      <c r="FE1270" s="5"/>
      <c r="FF1270" s="5"/>
      <c r="FG1270" s="5"/>
      <c r="FH1270" s="5"/>
      <c r="FI1270" s="5"/>
      <c r="FJ1270" s="5"/>
      <c r="FK1270" s="5"/>
      <c r="FL1270" s="5"/>
      <c r="FM1270" s="5"/>
      <c r="FN1270" s="5"/>
      <c r="FO1270" s="5"/>
      <c r="FP1270" s="5"/>
      <c r="FQ1270" s="5"/>
      <c r="FR1270" s="5"/>
      <c r="FS1270" s="5"/>
      <c r="FT1270" s="5"/>
      <c r="FU1270" s="5"/>
      <c r="FV1270" s="5"/>
      <c r="FW1270" s="5"/>
      <c r="FX1270" s="5"/>
      <c r="FY1270" s="5"/>
      <c r="FZ1270" s="5"/>
      <c r="GA1270" s="5"/>
      <c r="GB1270" s="5"/>
      <c r="GC1270" s="5"/>
      <c r="GD1270" s="5"/>
      <c r="GE1270" s="5"/>
      <c r="GF1270" s="5"/>
      <c r="GG1270" s="5"/>
    </row>
    <row r="1271" spans="1:189" ht="12.75" x14ac:dyDescent="0.15">
      <c r="A1271" s="127">
        <f t="shared" si="377"/>
        <v>44383</v>
      </c>
      <c r="B1271" s="145" t="str">
        <f t="shared" ca="1" si="379"/>
        <v>n.d</v>
      </c>
      <c r="C1271" s="128">
        <f t="shared" si="380"/>
        <v>0</v>
      </c>
      <c r="D1271" s="129">
        <f ca="1">IF(A1271&lt;$B$1,VLOOKUP(A1271,[1]DI!$A$4:$B$15000,2),0)</f>
        <v>0</v>
      </c>
      <c r="E1271" s="128">
        <f t="shared" ca="1" si="381"/>
        <v>1</v>
      </c>
      <c r="F1271" s="128">
        <f ca="1">(TRUNC(PRODUCT($E$12:$E1270),16))</f>
        <v>1.1269154332837501</v>
      </c>
      <c r="G1271" s="128">
        <f t="shared" ca="1" si="382"/>
        <v>1.1269154332837501</v>
      </c>
      <c r="H1271" s="128">
        <f t="shared" ca="1" si="383"/>
        <v>1</v>
      </c>
      <c r="I1271" s="129">
        <f t="shared" si="378"/>
        <v>0.02</v>
      </c>
      <c r="J1271" s="136">
        <f t="shared" si="384"/>
        <v>44214</v>
      </c>
      <c r="K1271" s="130">
        <f t="shared" si="385"/>
        <v>116</v>
      </c>
      <c r="L1271" s="131">
        <f t="shared" si="386"/>
        <v>116</v>
      </c>
      <c r="M1271" s="132">
        <f t="shared" si="387"/>
        <v>1.009157168</v>
      </c>
      <c r="N1271" s="132">
        <f t="shared" ca="1" si="388"/>
        <v>1.009157168</v>
      </c>
      <c r="O1271" s="131">
        <f t="shared" si="389"/>
        <v>0</v>
      </c>
      <c r="P1271" s="17">
        <f t="shared" ca="1" si="390"/>
        <v>0</v>
      </c>
      <c r="Q1271" s="133">
        <f t="shared" si="391"/>
        <v>0</v>
      </c>
      <c r="R1271" s="134" t="str">
        <f t="shared" si="392"/>
        <v>J=</v>
      </c>
      <c r="S1271" s="136">
        <f t="shared" si="393"/>
        <v>44396</v>
      </c>
      <c r="T1271" s="135">
        <f t="shared" si="394"/>
        <v>0</v>
      </c>
      <c r="U1271" s="12"/>
      <c r="V1271" s="11"/>
      <c r="W1271" s="11"/>
      <c r="X1271" s="12"/>
      <c r="Y1271" s="5"/>
      <c r="Z1271" s="11"/>
      <c r="AA1271" s="12"/>
      <c r="AB1271" s="12"/>
      <c r="AC1271" s="12"/>
      <c r="AD1271" s="11"/>
      <c r="AE1271" s="13"/>
      <c r="AF1271" s="11"/>
      <c r="AG1271" s="11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5"/>
      <c r="DK1271" s="5"/>
      <c r="DL1271" s="5"/>
      <c r="DM1271" s="5"/>
      <c r="DN1271" s="5"/>
      <c r="DO1271" s="5"/>
      <c r="DP1271" s="5"/>
      <c r="DQ1271" s="5"/>
      <c r="DR1271" s="5"/>
      <c r="DS1271" s="5"/>
      <c r="DT1271" s="5"/>
      <c r="DU1271" s="5"/>
      <c r="DV1271" s="5"/>
      <c r="DW1271" s="5"/>
      <c r="DX1271" s="5"/>
      <c r="DY1271" s="5"/>
      <c r="DZ1271" s="5"/>
      <c r="EA1271" s="5"/>
      <c r="EB1271" s="5"/>
      <c r="EC1271" s="5"/>
      <c r="ED1271" s="5"/>
      <c r="EE1271" s="5"/>
      <c r="EF1271" s="5"/>
      <c r="EG1271" s="5"/>
      <c r="EH1271" s="5"/>
      <c r="EI1271" s="5"/>
      <c r="EJ1271" s="5"/>
      <c r="EK1271" s="5"/>
      <c r="EL1271" s="5"/>
      <c r="EM1271" s="5"/>
      <c r="EN1271" s="5"/>
      <c r="EO1271" s="5"/>
      <c r="EP1271" s="5"/>
      <c r="EQ1271" s="5"/>
      <c r="ER1271" s="5"/>
      <c r="ES1271" s="5"/>
      <c r="ET1271" s="5"/>
      <c r="EU1271" s="5"/>
      <c r="EV1271" s="5"/>
      <c r="EW1271" s="5"/>
      <c r="EX1271" s="5"/>
      <c r="EY1271" s="5"/>
      <c r="EZ1271" s="5"/>
      <c r="FA1271" s="5"/>
      <c r="FB1271" s="5"/>
      <c r="FC1271" s="5"/>
      <c r="FD1271" s="5"/>
      <c r="FE1271" s="5"/>
      <c r="FF1271" s="5"/>
      <c r="FG1271" s="5"/>
      <c r="FH1271" s="5"/>
      <c r="FI1271" s="5"/>
      <c r="FJ1271" s="5"/>
      <c r="FK1271" s="5"/>
      <c r="FL1271" s="5"/>
      <c r="FM1271" s="5"/>
      <c r="FN1271" s="5"/>
      <c r="FO1271" s="5"/>
      <c r="FP1271" s="5"/>
      <c r="FQ1271" s="5"/>
      <c r="FR1271" s="5"/>
      <c r="FS1271" s="5"/>
      <c r="FT1271" s="5"/>
      <c r="FU1271" s="5"/>
      <c r="FV1271" s="5"/>
      <c r="FW1271" s="5"/>
      <c r="FX1271" s="5"/>
      <c r="FY1271" s="5"/>
      <c r="FZ1271" s="5"/>
      <c r="GA1271" s="5"/>
      <c r="GB1271" s="5"/>
      <c r="GC1271" s="5"/>
      <c r="GD1271" s="5"/>
      <c r="GE1271" s="5"/>
      <c r="GF1271" s="5"/>
      <c r="GG1271" s="5"/>
    </row>
    <row r="1272" spans="1:189" ht="12.75" x14ac:dyDescent="0.15">
      <c r="A1272" s="127">
        <f t="shared" si="377"/>
        <v>44384</v>
      </c>
      <c r="B1272" s="145" t="str">
        <f t="shared" ca="1" si="379"/>
        <v>n.d</v>
      </c>
      <c r="C1272" s="128">
        <f t="shared" si="380"/>
        <v>0</v>
      </c>
      <c r="D1272" s="129">
        <f ca="1">IF(A1272&lt;$B$1,VLOOKUP(A1272,[1]DI!$A$4:$B$15000,2),0)</f>
        <v>0</v>
      </c>
      <c r="E1272" s="128">
        <f t="shared" ca="1" si="381"/>
        <v>1</v>
      </c>
      <c r="F1272" s="128">
        <f ca="1">(TRUNC(PRODUCT($E$12:$E1271),16))</f>
        <v>1.1269154332837501</v>
      </c>
      <c r="G1272" s="128">
        <f t="shared" ca="1" si="382"/>
        <v>1.1269154332837501</v>
      </c>
      <c r="H1272" s="128">
        <f t="shared" ca="1" si="383"/>
        <v>1</v>
      </c>
      <c r="I1272" s="129">
        <f t="shared" si="378"/>
        <v>0.02</v>
      </c>
      <c r="J1272" s="136">
        <f t="shared" si="384"/>
        <v>44214</v>
      </c>
      <c r="K1272" s="130">
        <f t="shared" si="385"/>
        <v>117</v>
      </c>
      <c r="L1272" s="131">
        <f t="shared" si="386"/>
        <v>117</v>
      </c>
      <c r="M1272" s="132">
        <f t="shared" si="387"/>
        <v>1.009236472</v>
      </c>
      <c r="N1272" s="132">
        <f t="shared" ca="1" si="388"/>
        <v>1.009236472</v>
      </c>
      <c r="O1272" s="131">
        <f t="shared" si="389"/>
        <v>0</v>
      </c>
      <c r="P1272" s="17">
        <f t="shared" ca="1" si="390"/>
        <v>0</v>
      </c>
      <c r="Q1272" s="133">
        <f t="shared" si="391"/>
        <v>0</v>
      </c>
      <c r="R1272" s="134" t="str">
        <f t="shared" si="392"/>
        <v>J=</v>
      </c>
      <c r="S1272" s="136">
        <f t="shared" si="393"/>
        <v>44396</v>
      </c>
      <c r="T1272" s="135">
        <f t="shared" si="394"/>
        <v>0</v>
      </c>
      <c r="U1272" s="12"/>
      <c r="V1272" s="11"/>
      <c r="W1272" s="11"/>
      <c r="X1272" s="12"/>
      <c r="Y1272" s="5"/>
      <c r="Z1272" s="11"/>
      <c r="AA1272" s="12"/>
      <c r="AB1272" s="12"/>
      <c r="AC1272" s="12"/>
      <c r="AD1272" s="11"/>
      <c r="AE1272" s="13"/>
      <c r="AF1272" s="11"/>
      <c r="AG1272" s="11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5"/>
      <c r="DK1272" s="5"/>
      <c r="DL1272" s="5"/>
      <c r="DM1272" s="5"/>
      <c r="DN1272" s="5"/>
      <c r="DO1272" s="5"/>
      <c r="DP1272" s="5"/>
      <c r="DQ1272" s="5"/>
      <c r="DR1272" s="5"/>
      <c r="DS1272" s="5"/>
      <c r="DT1272" s="5"/>
      <c r="DU1272" s="5"/>
      <c r="DV1272" s="5"/>
      <c r="DW1272" s="5"/>
      <c r="DX1272" s="5"/>
      <c r="DY1272" s="5"/>
      <c r="DZ1272" s="5"/>
      <c r="EA1272" s="5"/>
      <c r="EB1272" s="5"/>
      <c r="EC1272" s="5"/>
      <c r="ED1272" s="5"/>
      <c r="EE1272" s="5"/>
      <c r="EF1272" s="5"/>
      <c r="EG1272" s="5"/>
      <c r="EH1272" s="5"/>
      <c r="EI1272" s="5"/>
      <c r="EJ1272" s="5"/>
      <c r="EK1272" s="5"/>
      <c r="EL1272" s="5"/>
      <c r="EM1272" s="5"/>
      <c r="EN1272" s="5"/>
      <c r="EO1272" s="5"/>
      <c r="EP1272" s="5"/>
      <c r="EQ1272" s="5"/>
      <c r="ER1272" s="5"/>
      <c r="ES1272" s="5"/>
      <c r="ET1272" s="5"/>
      <c r="EU1272" s="5"/>
      <c r="EV1272" s="5"/>
      <c r="EW1272" s="5"/>
      <c r="EX1272" s="5"/>
      <c r="EY1272" s="5"/>
      <c r="EZ1272" s="5"/>
      <c r="FA1272" s="5"/>
      <c r="FB1272" s="5"/>
      <c r="FC1272" s="5"/>
      <c r="FD1272" s="5"/>
      <c r="FE1272" s="5"/>
      <c r="FF1272" s="5"/>
      <c r="FG1272" s="5"/>
      <c r="FH1272" s="5"/>
      <c r="FI1272" s="5"/>
      <c r="FJ1272" s="5"/>
      <c r="FK1272" s="5"/>
      <c r="FL1272" s="5"/>
      <c r="FM1272" s="5"/>
      <c r="FN1272" s="5"/>
      <c r="FO1272" s="5"/>
      <c r="FP1272" s="5"/>
      <c r="FQ1272" s="5"/>
      <c r="FR1272" s="5"/>
      <c r="FS1272" s="5"/>
      <c r="FT1272" s="5"/>
      <c r="FU1272" s="5"/>
      <c r="FV1272" s="5"/>
      <c r="FW1272" s="5"/>
      <c r="FX1272" s="5"/>
      <c r="FY1272" s="5"/>
      <c r="FZ1272" s="5"/>
      <c r="GA1272" s="5"/>
      <c r="GB1272" s="5"/>
      <c r="GC1272" s="5"/>
      <c r="GD1272" s="5"/>
      <c r="GE1272" s="5"/>
      <c r="GF1272" s="5"/>
      <c r="GG1272" s="5"/>
    </row>
    <row r="1273" spans="1:189" ht="12.75" x14ac:dyDescent="0.15">
      <c r="A1273" s="127">
        <f t="shared" si="377"/>
        <v>44385</v>
      </c>
      <c r="B1273" s="145" t="str">
        <f t="shared" ca="1" si="379"/>
        <v>n.d</v>
      </c>
      <c r="C1273" s="128">
        <f t="shared" si="380"/>
        <v>0</v>
      </c>
      <c r="D1273" s="129">
        <f ca="1">IF(A1273&lt;$B$1,VLOOKUP(A1273,[1]DI!$A$4:$B$15000,2),0)</f>
        <v>0</v>
      </c>
      <c r="E1273" s="128">
        <f t="shared" ca="1" si="381"/>
        <v>1</v>
      </c>
      <c r="F1273" s="128">
        <f ca="1">(TRUNC(PRODUCT($E$12:$E1272),16))</f>
        <v>1.1269154332837501</v>
      </c>
      <c r="G1273" s="128">
        <f t="shared" ca="1" si="382"/>
        <v>1.1269154332837501</v>
      </c>
      <c r="H1273" s="128">
        <f t="shared" ca="1" si="383"/>
        <v>1</v>
      </c>
      <c r="I1273" s="129">
        <f t="shared" si="378"/>
        <v>0.02</v>
      </c>
      <c r="J1273" s="136">
        <f t="shared" si="384"/>
        <v>44214</v>
      </c>
      <c r="K1273" s="130">
        <f t="shared" si="385"/>
        <v>118</v>
      </c>
      <c r="L1273" s="131">
        <f t="shared" si="386"/>
        <v>118</v>
      </c>
      <c r="M1273" s="132">
        <f t="shared" si="387"/>
        <v>1.0093157829999999</v>
      </c>
      <c r="N1273" s="132">
        <f t="shared" ca="1" si="388"/>
        <v>1.0093157829999999</v>
      </c>
      <c r="O1273" s="131">
        <f t="shared" si="389"/>
        <v>0</v>
      </c>
      <c r="P1273" s="17">
        <f t="shared" ca="1" si="390"/>
        <v>0</v>
      </c>
      <c r="Q1273" s="133">
        <f t="shared" si="391"/>
        <v>0</v>
      </c>
      <c r="R1273" s="134" t="str">
        <f t="shared" si="392"/>
        <v>J=</v>
      </c>
      <c r="S1273" s="136">
        <f t="shared" si="393"/>
        <v>44396</v>
      </c>
      <c r="T1273" s="135">
        <f t="shared" si="394"/>
        <v>0</v>
      </c>
      <c r="U1273" s="12"/>
      <c r="V1273" s="11"/>
      <c r="W1273" s="11"/>
      <c r="X1273" s="12"/>
      <c r="Y1273" s="5"/>
      <c r="Z1273" s="11"/>
      <c r="AA1273" s="12"/>
      <c r="AB1273" s="12"/>
      <c r="AC1273" s="12"/>
      <c r="AD1273" s="11"/>
      <c r="AE1273" s="13"/>
      <c r="AF1273" s="11"/>
      <c r="AG1273" s="11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5"/>
      <c r="DK1273" s="5"/>
      <c r="DL1273" s="5"/>
      <c r="DM1273" s="5"/>
      <c r="DN1273" s="5"/>
      <c r="DO1273" s="5"/>
      <c r="DP1273" s="5"/>
      <c r="DQ1273" s="5"/>
      <c r="DR1273" s="5"/>
      <c r="DS1273" s="5"/>
      <c r="DT1273" s="5"/>
      <c r="DU1273" s="5"/>
      <c r="DV1273" s="5"/>
      <c r="DW1273" s="5"/>
      <c r="DX1273" s="5"/>
      <c r="DY1273" s="5"/>
      <c r="DZ1273" s="5"/>
      <c r="EA1273" s="5"/>
      <c r="EB1273" s="5"/>
      <c r="EC1273" s="5"/>
      <c r="ED1273" s="5"/>
      <c r="EE1273" s="5"/>
      <c r="EF1273" s="5"/>
      <c r="EG1273" s="5"/>
      <c r="EH1273" s="5"/>
      <c r="EI1273" s="5"/>
      <c r="EJ1273" s="5"/>
      <c r="EK1273" s="5"/>
      <c r="EL1273" s="5"/>
      <c r="EM1273" s="5"/>
      <c r="EN1273" s="5"/>
      <c r="EO1273" s="5"/>
      <c r="EP1273" s="5"/>
      <c r="EQ1273" s="5"/>
      <c r="ER1273" s="5"/>
      <c r="ES1273" s="5"/>
      <c r="ET1273" s="5"/>
      <c r="EU1273" s="5"/>
      <c r="EV1273" s="5"/>
      <c r="EW1273" s="5"/>
      <c r="EX1273" s="5"/>
      <c r="EY1273" s="5"/>
      <c r="EZ1273" s="5"/>
      <c r="FA1273" s="5"/>
      <c r="FB1273" s="5"/>
      <c r="FC1273" s="5"/>
      <c r="FD1273" s="5"/>
      <c r="FE1273" s="5"/>
      <c r="FF1273" s="5"/>
      <c r="FG1273" s="5"/>
      <c r="FH1273" s="5"/>
      <c r="FI1273" s="5"/>
      <c r="FJ1273" s="5"/>
      <c r="FK1273" s="5"/>
      <c r="FL1273" s="5"/>
      <c r="FM1273" s="5"/>
      <c r="FN1273" s="5"/>
      <c r="FO1273" s="5"/>
      <c r="FP1273" s="5"/>
      <c r="FQ1273" s="5"/>
      <c r="FR1273" s="5"/>
      <c r="FS1273" s="5"/>
      <c r="FT1273" s="5"/>
      <c r="FU1273" s="5"/>
      <c r="FV1273" s="5"/>
      <c r="FW1273" s="5"/>
      <c r="FX1273" s="5"/>
      <c r="FY1273" s="5"/>
      <c r="FZ1273" s="5"/>
      <c r="GA1273" s="5"/>
      <c r="GB1273" s="5"/>
      <c r="GC1273" s="5"/>
      <c r="GD1273" s="5"/>
      <c r="GE1273" s="5"/>
      <c r="GF1273" s="5"/>
      <c r="GG1273" s="5"/>
    </row>
    <row r="1274" spans="1:189" ht="12.75" x14ac:dyDescent="0.15">
      <c r="A1274" s="127">
        <f t="shared" si="377"/>
        <v>44386</v>
      </c>
      <c r="B1274" s="145" t="str">
        <f t="shared" ca="1" si="379"/>
        <v>n.d</v>
      </c>
      <c r="C1274" s="128">
        <f t="shared" si="380"/>
        <v>0</v>
      </c>
      <c r="D1274" s="129">
        <f ca="1">IF(A1274&lt;$B$1,VLOOKUP(A1274,[1]DI!$A$4:$B$15000,2),0)</f>
        <v>0</v>
      </c>
      <c r="E1274" s="128">
        <f t="shared" ca="1" si="381"/>
        <v>1</v>
      </c>
      <c r="F1274" s="128">
        <f ca="1">(TRUNC(PRODUCT($E$12:$E1273),16))</f>
        <v>1.1269154332837501</v>
      </c>
      <c r="G1274" s="128">
        <f t="shared" ca="1" si="382"/>
        <v>1.1269154332837501</v>
      </c>
      <c r="H1274" s="128">
        <f t="shared" ca="1" si="383"/>
        <v>1</v>
      </c>
      <c r="I1274" s="129">
        <f t="shared" si="378"/>
        <v>0.02</v>
      </c>
      <c r="J1274" s="136">
        <f t="shared" si="384"/>
        <v>44214</v>
      </c>
      <c r="K1274" s="130">
        <f t="shared" si="385"/>
        <v>119</v>
      </c>
      <c r="L1274" s="131">
        <f t="shared" si="386"/>
        <v>119</v>
      </c>
      <c r="M1274" s="132">
        <f t="shared" si="387"/>
        <v>1.0093951000000001</v>
      </c>
      <c r="N1274" s="132">
        <f t="shared" ca="1" si="388"/>
        <v>1.0093951000000001</v>
      </c>
      <c r="O1274" s="131">
        <f t="shared" si="389"/>
        <v>0</v>
      </c>
      <c r="P1274" s="17">
        <f t="shared" ca="1" si="390"/>
        <v>0</v>
      </c>
      <c r="Q1274" s="133">
        <f t="shared" si="391"/>
        <v>0</v>
      </c>
      <c r="R1274" s="134" t="str">
        <f t="shared" si="392"/>
        <v>J=</v>
      </c>
      <c r="S1274" s="136">
        <f t="shared" si="393"/>
        <v>44396</v>
      </c>
      <c r="T1274" s="135">
        <f t="shared" si="394"/>
        <v>0</v>
      </c>
      <c r="U1274" s="12"/>
      <c r="V1274" s="11"/>
      <c r="W1274" s="11"/>
      <c r="X1274" s="12"/>
      <c r="Y1274" s="5"/>
      <c r="Z1274" s="11"/>
      <c r="AA1274" s="12"/>
      <c r="AB1274" s="12"/>
      <c r="AC1274" s="12"/>
      <c r="AD1274" s="11"/>
      <c r="AE1274" s="13"/>
      <c r="AF1274" s="11"/>
      <c r="AG1274" s="11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5"/>
      <c r="DK1274" s="5"/>
      <c r="DL1274" s="5"/>
      <c r="DM1274" s="5"/>
      <c r="DN1274" s="5"/>
      <c r="DO1274" s="5"/>
      <c r="DP1274" s="5"/>
      <c r="DQ1274" s="5"/>
      <c r="DR1274" s="5"/>
      <c r="DS1274" s="5"/>
      <c r="DT1274" s="5"/>
      <c r="DU1274" s="5"/>
      <c r="DV1274" s="5"/>
      <c r="DW1274" s="5"/>
      <c r="DX1274" s="5"/>
      <c r="DY1274" s="5"/>
      <c r="DZ1274" s="5"/>
      <c r="EA1274" s="5"/>
      <c r="EB1274" s="5"/>
      <c r="EC1274" s="5"/>
      <c r="ED1274" s="5"/>
      <c r="EE1274" s="5"/>
      <c r="EF1274" s="5"/>
      <c r="EG1274" s="5"/>
      <c r="EH1274" s="5"/>
      <c r="EI1274" s="5"/>
      <c r="EJ1274" s="5"/>
      <c r="EK1274" s="5"/>
      <c r="EL1274" s="5"/>
      <c r="EM1274" s="5"/>
      <c r="EN1274" s="5"/>
      <c r="EO1274" s="5"/>
      <c r="EP1274" s="5"/>
      <c r="EQ1274" s="5"/>
      <c r="ER1274" s="5"/>
      <c r="ES1274" s="5"/>
      <c r="ET1274" s="5"/>
      <c r="EU1274" s="5"/>
      <c r="EV1274" s="5"/>
      <c r="EW1274" s="5"/>
      <c r="EX1274" s="5"/>
      <c r="EY1274" s="5"/>
      <c r="EZ1274" s="5"/>
      <c r="FA1274" s="5"/>
      <c r="FB1274" s="5"/>
      <c r="FC1274" s="5"/>
      <c r="FD1274" s="5"/>
      <c r="FE1274" s="5"/>
      <c r="FF1274" s="5"/>
      <c r="FG1274" s="5"/>
      <c r="FH1274" s="5"/>
      <c r="FI1274" s="5"/>
      <c r="FJ1274" s="5"/>
      <c r="FK1274" s="5"/>
      <c r="FL1274" s="5"/>
      <c r="FM1274" s="5"/>
      <c r="FN1274" s="5"/>
      <c r="FO1274" s="5"/>
      <c r="FP1274" s="5"/>
      <c r="FQ1274" s="5"/>
      <c r="FR1274" s="5"/>
      <c r="FS1274" s="5"/>
      <c r="FT1274" s="5"/>
      <c r="FU1274" s="5"/>
      <c r="FV1274" s="5"/>
      <c r="FW1274" s="5"/>
      <c r="FX1274" s="5"/>
      <c r="FY1274" s="5"/>
      <c r="FZ1274" s="5"/>
      <c r="GA1274" s="5"/>
      <c r="GB1274" s="5"/>
      <c r="GC1274" s="5"/>
      <c r="GD1274" s="5"/>
      <c r="GE1274" s="5"/>
      <c r="GF1274" s="5"/>
      <c r="GG1274" s="5"/>
    </row>
    <row r="1275" spans="1:189" ht="12.75" x14ac:dyDescent="0.15">
      <c r="A1275" s="127">
        <f t="shared" si="377"/>
        <v>44387</v>
      </c>
      <c r="B1275" s="145" t="str">
        <f t="shared" ca="1" si="379"/>
        <v>n.d</v>
      </c>
      <c r="C1275" s="128">
        <f t="shared" si="380"/>
        <v>0</v>
      </c>
      <c r="D1275" s="129">
        <f ca="1">IF(A1275&lt;$B$1,VLOOKUP(A1275,[1]DI!$A$4:$B$15000,2),0)</f>
        <v>0</v>
      </c>
      <c r="E1275" s="128">
        <f t="shared" ca="1" si="381"/>
        <v>1</v>
      </c>
      <c r="F1275" s="128">
        <f ca="1">(TRUNC(PRODUCT($E$12:$E1274),16))</f>
        <v>1.1269154332837501</v>
      </c>
      <c r="G1275" s="128">
        <f t="shared" ca="1" si="382"/>
        <v>1.1269154332837501</v>
      </c>
      <c r="H1275" s="128">
        <f t="shared" ca="1" si="383"/>
        <v>1</v>
      </c>
      <c r="I1275" s="129">
        <f t="shared" si="378"/>
        <v>0.02</v>
      </c>
      <c r="J1275" s="136">
        <f t="shared" si="384"/>
        <v>44214</v>
      </c>
      <c r="K1275" s="130">
        <f t="shared" si="385"/>
        <v>119</v>
      </c>
      <c r="L1275" s="131">
        <f t="shared" si="386"/>
        <v>120</v>
      </c>
      <c r="M1275" s="132">
        <f t="shared" si="387"/>
        <v>1.0094744229999999</v>
      </c>
      <c r="N1275" s="132">
        <f t="shared" ca="1" si="388"/>
        <v>1.0094744229999999</v>
      </c>
      <c r="O1275" s="131">
        <f t="shared" si="389"/>
        <v>0</v>
      </c>
      <c r="P1275" s="17">
        <f t="shared" ca="1" si="390"/>
        <v>0</v>
      </c>
      <c r="Q1275" s="133">
        <f t="shared" si="391"/>
        <v>0</v>
      </c>
      <c r="R1275" s="134" t="str">
        <f t="shared" si="392"/>
        <v>J=</v>
      </c>
      <c r="S1275" s="136">
        <f t="shared" si="393"/>
        <v>44396</v>
      </c>
      <c r="T1275" s="135">
        <f t="shared" si="394"/>
        <v>0</v>
      </c>
      <c r="U1275" s="12"/>
      <c r="V1275" s="11"/>
      <c r="W1275" s="11"/>
      <c r="X1275" s="12"/>
      <c r="Y1275" s="5"/>
      <c r="Z1275" s="11"/>
      <c r="AA1275" s="12"/>
      <c r="AB1275" s="12"/>
      <c r="AC1275" s="12"/>
      <c r="AD1275" s="11"/>
      <c r="AE1275" s="13"/>
      <c r="AF1275" s="11"/>
      <c r="AG1275" s="11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5"/>
      <c r="DK1275" s="5"/>
      <c r="DL1275" s="5"/>
      <c r="DM1275" s="5"/>
      <c r="DN1275" s="5"/>
      <c r="DO1275" s="5"/>
      <c r="DP1275" s="5"/>
      <c r="DQ1275" s="5"/>
      <c r="DR1275" s="5"/>
      <c r="DS1275" s="5"/>
      <c r="DT1275" s="5"/>
      <c r="DU1275" s="5"/>
      <c r="DV1275" s="5"/>
      <c r="DW1275" s="5"/>
      <c r="DX1275" s="5"/>
      <c r="DY1275" s="5"/>
      <c r="DZ1275" s="5"/>
      <c r="EA1275" s="5"/>
      <c r="EB1275" s="5"/>
      <c r="EC1275" s="5"/>
      <c r="ED1275" s="5"/>
      <c r="EE1275" s="5"/>
      <c r="EF1275" s="5"/>
      <c r="EG1275" s="5"/>
      <c r="EH1275" s="5"/>
      <c r="EI1275" s="5"/>
      <c r="EJ1275" s="5"/>
      <c r="EK1275" s="5"/>
      <c r="EL1275" s="5"/>
      <c r="EM1275" s="5"/>
      <c r="EN1275" s="5"/>
      <c r="EO1275" s="5"/>
      <c r="EP1275" s="5"/>
      <c r="EQ1275" s="5"/>
      <c r="ER1275" s="5"/>
      <c r="ES1275" s="5"/>
      <c r="ET1275" s="5"/>
      <c r="EU1275" s="5"/>
      <c r="EV1275" s="5"/>
      <c r="EW1275" s="5"/>
      <c r="EX1275" s="5"/>
      <c r="EY1275" s="5"/>
      <c r="EZ1275" s="5"/>
      <c r="FA1275" s="5"/>
      <c r="FB1275" s="5"/>
      <c r="FC1275" s="5"/>
      <c r="FD1275" s="5"/>
      <c r="FE1275" s="5"/>
      <c r="FF1275" s="5"/>
      <c r="FG1275" s="5"/>
      <c r="FH1275" s="5"/>
      <c r="FI1275" s="5"/>
      <c r="FJ1275" s="5"/>
      <c r="FK1275" s="5"/>
      <c r="FL1275" s="5"/>
      <c r="FM1275" s="5"/>
      <c r="FN1275" s="5"/>
      <c r="FO1275" s="5"/>
      <c r="FP1275" s="5"/>
      <c r="FQ1275" s="5"/>
      <c r="FR1275" s="5"/>
      <c r="FS1275" s="5"/>
      <c r="FT1275" s="5"/>
      <c r="FU1275" s="5"/>
      <c r="FV1275" s="5"/>
      <c r="FW1275" s="5"/>
      <c r="FX1275" s="5"/>
      <c r="FY1275" s="5"/>
      <c r="FZ1275" s="5"/>
      <c r="GA1275" s="5"/>
      <c r="GB1275" s="5"/>
      <c r="GC1275" s="5"/>
      <c r="GD1275" s="5"/>
      <c r="GE1275" s="5"/>
      <c r="GF1275" s="5"/>
      <c r="GG1275" s="5"/>
    </row>
    <row r="1276" spans="1:189" ht="12.75" x14ac:dyDescent="0.15">
      <c r="A1276" s="127">
        <f t="shared" si="377"/>
        <v>44388</v>
      </c>
      <c r="B1276" s="145" t="str">
        <f t="shared" ca="1" si="379"/>
        <v>n.d</v>
      </c>
      <c r="C1276" s="128">
        <f t="shared" si="380"/>
        <v>0</v>
      </c>
      <c r="D1276" s="129">
        <f ca="1">IF(A1276&lt;$B$1,VLOOKUP(A1276,[1]DI!$A$4:$B$15000,2),0)</f>
        <v>0</v>
      </c>
      <c r="E1276" s="128">
        <f t="shared" ca="1" si="381"/>
        <v>1</v>
      </c>
      <c r="F1276" s="128">
        <f ca="1">(TRUNC(PRODUCT($E$12:$E1275),16))</f>
        <v>1.1269154332837501</v>
      </c>
      <c r="G1276" s="128">
        <f t="shared" ca="1" si="382"/>
        <v>1.1269154332837501</v>
      </c>
      <c r="H1276" s="128">
        <f t="shared" ca="1" si="383"/>
        <v>1</v>
      </c>
      <c r="I1276" s="129">
        <f t="shared" si="378"/>
        <v>0.02</v>
      </c>
      <c r="J1276" s="136">
        <f t="shared" si="384"/>
        <v>44214</v>
      </c>
      <c r="K1276" s="130">
        <f t="shared" si="385"/>
        <v>119</v>
      </c>
      <c r="L1276" s="131">
        <f t="shared" si="386"/>
        <v>120</v>
      </c>
      <c r="M1276" s="132">
        <f t="shared" si="387"/>
        <v>1.0094744229999999</v>
      </c>
      <c r="N1276" s="132">
        <f t="shared" ca="1" si="388"/>
        <v>1.0094744229999999</v>
      </c>
      <c r="O1276" s="131">
        <f t="shared" si="389"/>
        <v>0</v>
      </c>
      <c r="P1276" s="17">
        <f t="shared" ca="1" si="390"/>
        <v>0</v>
      </c>
      <c r="Q1276" s="133">
        <f t="shared" si="391"/>
        <v>0</v>
      </c>
      <c r="R1276" s="134" t="str">
        <f t="shared" si="392"/>
        <v>J=</v>
      </c>
      <c r="S1276" s="136">
        <f t="shared" si="393"/>
        <v>44396</v>
      </c>
      <c r="T1276" s="135">
        <f t="shared" si="394"/>
        <v>0</v>
      </c>
      <c r="U1276" s="12"/>
      <c r="V1276" s="11"/>
      <c r="W1276" s="11"/>
      <c r="X1276" s="12"/>
      <c r="Y1276" s="5"/>
      <c r="Z1276" s="11"/>
      <c r="AA1276" s="12"/>
      <c r="AB1276" s="12"/>
      <c r="AC1276" s="12"/>
      <c r="AD1276" s="11"/>
      <c r="AE1276" s="13"/>
      <c r="AF1276" s="11"/>
      <c r="AG1276" s="11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5"/>
      <c r="DK1276" s="5"/>
      <c r="DL1276" s="5"/>
      <c r="DM1276" s="5"/>
      <c r="DN1276" s="5"/>
      <c r="DO1276" s="5"/>
      <c r="DP1276" s="5"/>
      <c r="DQ1276" s="5"/>
      <c r="DR1276" s="5"/>
      <c r="DS1276" s="5"/>
      <c r="DT1276" s="5"/>
      <c r="DU1276" s="5"/>
      <c r="DV1276" s="5"/>
      <c r="DW1276" s="5"/>
      <c r="DX1276" s="5"/>
      <c r="DY1276" s="5"/>
      <c r="DZ1276" s="5"/>
      <c r="EA1276" s="5"/>
      <c r="EB1276" s="5"/>
      <c r="EC1276" s="5"/>
      <c r="ED1276" s="5"/>
      <c r="EE1276" s="5"/>
      <c r="EF1276" s="5"/>
      <c r="EG1276" s="5"/>
      <c r="EH1276" s="5"/>
      <c r="EI1276" s="5"/>
      <c r="EJ1276" s="5"/>
      <c r="EK1276" s="5"/>
      <c r="EL1276" s="5"/>
      <c r="EM1276" s="5"/>
      <c r="EN1276" s="5"/>
      <c r="EO1276" s="5"/>
      <c r="EP1276" s="5"/>
      <c r="EQ1276" s="5"/>
      <c r="ER1276" s="5"/>
      <c r="ES1276" s="5"/>
      <c r="ET1276" s="5"/>
      <c r="EU1276" s="5"/>
      <c r="EV1276" s="5"/>
      <c r="EW1276" s="5"/>
      <c r="EX1276" s="5"/>
      <c r="EY1276" s="5"/>
      <c r="EZ1276" s="5"/>
      <c r="FA1276" s="5"/>
      <c r="FB1276" s="5"/>
      <c r="FC1276" s="5"/>
      <c r="FD1276" s="5"/>
      <c r="FE1276" s="5"/>
      <c r="FF1276" s="5"/>
      <c r="FG1276" s="5"/>
      <c r="FH1276" s="5"/>
      <c r="FI1276" s="5"/>
      <c r="FJ1276" s="5"/>
      <c r="FK1276" s="5"/>
      <c r="FL1276" s="5"/>
      <c r="FM1276" s="5"/>
      <c r="FN1276" s="5"/>
      <c r="FO1276" s="5"/>
      <c r="FP1276" s="5"/>
      <c r="FQ1276" s="5"/>
      <c r="FR1276" s="5"/>
      <c r="FS1276" s="5"/>
      <c r="FT1276" s="5"/>
      <c r="FU1276" s="5"/>
      <c r="FV1276" s="5"/>
      <c r="FW1276" s="5"/>
      <c r="FX1276" s="5"/>
      <c r="FY1276" s="5"/>
      <c r="FZ1276" s="5"/>
      <c r="GA1276" s="5"/>
      <c r="GB1276" s="5"/>
      <c r="GC1276" s="5"/>
      <c r="GD1276" s="5"/>
      <c r="GE1276" s="5"/>
      <c r="GF1276" s="5"/>
      <c r="GG1276" s="5"/>
    </row>
    <row r="1277" spans="1:189" ht="12.75" x14ac:dyDescent="0.15">
      <c r="A1277" s="127">
        <f t="shared" si="377"/>
        <v>44389</v>
      </c>
      <c r="B1277" s="145" t="str">
        <f t="shared" ca="1" si="379"/>
        <v>n.d</v>
      </c>
      <c r="C1277" s="128">
        <f t="shared" si="380"/>
        <v>0</v>
      </c>
      <c r="D1277" s="129">
        <f ca="1">IF(A1277&lt;$B$1,VLOOKUP(A1277,[1]DI!$A$4:$B$15000,2),0)</f>
        <v>0</v>
      </c>
      <c r="E1277" s="128">
        <f t="shared" ca="1" si="381"/>
        <v>1</v>
      </c>
      <c r="F1277" s="128">
        <f ca="1">(TRUNC(PRODUCT($E$12:$E1276),16))</f>
        <v>1.1269154332837501</v>
      </c>
      <c r="G1277" s="128">
        <f t="shared" ca="1" si="382"/>
        <v>1.1269154332837501</v>
      </c>
      <c r="H1277" s="128">
        <f t="shared" ca="1" si="383"/>
        <v>1</v>
      </c>
      <c r="I1277" s="129">
        <f t="shared" si="378"/>
        <v>0.02</v>
      </c>
      <c r="J1277" s="136">
        <f t="shared" si="384"/>
        <v>44214</v>
      </c>
      <c r="K1277" s="130">
        <f t="shared" si="385"/>
        <v>120</v>
      </c>
      <c r="L1277" s="131">
        <f t="shared" si="386"/>
        <v>120</v>
      </c>
      <c r="M1277" s="132">
        <f t="shared" si="387"/>
        <v>1.0094744229999999</v>
      </c>
      <c r="N1277" s="132">
        <f t="shared" ca="1" si="388"/>
        <v>1.0094744229999999</v>
      </c>
      <c r="O1277" s="131">
        <f t="shared" si="389"/>
        <v>0</v>
      </c>
      <c r="P1277" s="17">
        <f t="shared" ca="1" si="390"/>
        <v>0</v>
      </c>
      <c r="Q1277" s="133">
        <f t="shared" si="391"/>
        <v>0</v>
      </c>
      <c r="R1277" s="134" t="str">
        <f t="shared" si="392"/>
        <v>J=</v>
      </c>
      <c r="S1277" s="136">
        <f t="shared" si="393"/>
        <v>44396</v>
      </c>
      <c r="T1277" s="135">
        <f t="shared" si="394"/>
        <v>0</v>
      </c>
      <c r="U1277" s="12"/>
      <c r="V1277" s="11"/>
      <c r="W1277" s="11"/>
      <c r="X1277" s="12"/>
      <c r="Y1277" s="5"/>
      <c r="Z1277" s="11"/>
      <c r="AA1277" s="12"/>
      <c r="AB1277" s="12"/>
      <c r="AC1277" s="12"/>
      <c r="AD1277" s="11"/>
      <c r="AE1277" s="13"/>
      <c r="AF1277" s="11"/>
      <c r="AG1277" s="11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5"/>
      <c r="DK1277" s="5"/>
      <c r="DL1277" s="5"/>
      <c r="DM1277" s="5"/>
      <c r="DN1277" s="5"/>
      <c r="DO1277" s="5"/>
      <c r="DP1277" s="5"/>
      <c r="DQ1277" s="5"/>
      <c r="DR1277" s="5"/>
      <c r="DS1277" s="5"/>
      <c r="DT1277" s="5"/>
      <c r="DU1277" s="5"/>
      <c r="DV1277" s="5"/>
      <c r="DW1277" s="5"/>
      <c r="DX1277" s="5"/>
      <c r="DY1277" s="5"/>
      <c r="DZ1277" s="5"/>
      <c r="EA1277" s="5"/>
      <c r="EB1277" s="5"/>
      <c r="EC1277" s="5"/>
      <c r="ED1277" s="5"/>
      <c r="EE1277" s="5"/>
      <c r="EF1277" s="5"/>
      <c r="EG1277" s="5"/>
      <c r="EH1277" s="5"/>
      <c r="EI1277" s="5"/>
      <c r="EJ1277" s="5"/>
      <c r="EK1277" s="5"/>
      <c r="EL1277" s="5"/>
      <c r="EM1277" s="5"/>
      <c r="EN1277" s="5"/>
      <c r="EO1277" s="5"/>
      <c r="EP1277" s="5"/>
      <c r="EQ1277" s="5"/>
      <c r="ER1277" s="5"/>
      <c r="ES1277" s="5"/>
      <c r="ET1277" s="5"/>
      <c r="EU1277" s="5"/>
      <c r="EV1277" s="5"/>
      <c r="EW1277" s="5"/>
      <c r="EX1277" s="5"/>
      <c r="EY1277" s="5"/>
      <c r="EZ1277" s="5"/>
      <c r="FA1277" s="5"/>
      <c r="FB1277" s="5"/>
      <c r="FC1277" s="5"/>
      <c r="FD1277" s="5"/>
      <c r="FE1277" s="5"/>
      <c r="FF1277" s="5"/>
      <c r="FG1277" s="5"/>
      <c r="FH1277" s="5"/>
      <c r="FI1277" s="5"/>
      <c r="FJ1277" s="5"/>
      <c r="FK1277" s="5"/>
      <c r="FL1277" s="5"/>
      <c r="FM1277" s="5"/>
      <c r="FN1277" s="5"/>
      <c r="FO1277" s="5"/>
      <c r="FP1277" s="5"/>
      <c r="FQ1277" s="5"/>
      <c r="FR1277" s="5"/>
      <c r="FS1277" s="5"/>
      <c r="FT1277" s="5"/>
      <c r="FU1277" s="5"/>
      <c r="FV1277" s="5"/>
      <c r="FW1277" s="5"/>
      <c r="FX1277" s="5"/>
      <c r="FY1277" s="5"/>
      <c r="FZ1277" s="5"/>
      <c r="GA1277" s="5"/>
      <c r="GB1277" s="5"/>
      <c r="GC1277" s="5"/>
      <c r="GD1277" s="5"/>
      <c r="GE1277" s="5"/>
      <c r="GF1277" s="5"/>
      <c r="GG1277" s="5"/>
    </row>
    <row r="1278" spans="1:189" ht="12.75" x14ac:dyDescent="0.15">
      <c r="A1278" s="127">
        <f t="shared" si="377"/>
        <v>44390</v>
      </c>
      <c r="B1278" s="145" t="str">
        <f t="shared" ca="1" si="379"/>
        <v>n.d</v>
      </c>
      <c r="C1278" s="128">
        <f t="shared" si="380"/>
        <v>0</v>
      </c>
      <c r="D1278" s="129">
        <f ca="1">IF(A1278&lt;$B$1,VLOOKUP(A1278,[1]DI!$A$4:$B$15000,2),0)</f>
        <v>0</v>
      </c>
      <c r="E1278" s="128">
        <f t="shared" ca="1" si="381"/>
        <v>1</v>
      </c>
      <c r="F1278" s="128">
        <f ca="1">(TRUNC(PRODUCT($E$12:$E1277),16))</f>
        <v>1.1269154332837501</v>
      </c>
      <c r="G1278" s="128">
        <f t="shared" ca="1" si="382"/>
        <v>1.1269154332837501</v>
      </c>
      <c r="H1278" s="128">
        <f t="shared" ca="1" si="383"/>
        <v>1</v>
      </c>
      <c r="I1278" s="129">
        <f t="shared" si="378"/>
        <v>0.02</v>
      </c>
      <c r="J1278" s="136">
        <f t="shared" si="384"/>
        <v>44214</v>
      </c>
      <c r="K1278" s="130">
        <f t="shared" si="385"/>
        <v>121</v>
      </c>
      <c r="L1278" s="131">
        <f t="shared" si="386"/>
        <v>121</v>
      </c>
      <c r="M1278" s="132">
        <f t="shared" si="387"/>
        <v>1.0095537530000001</v>
      </c>
      <c r="N1278" s="132">
        <f t="shared" ca="1" si="388"/>
        <v>1.0095537530000001</v>
      </c>
      <c r="O1278" s="131">
        <f t="shared" si="389"/>
        <v>0</v>
      </c>
      <c r="P1278" s="17">
        <f t="shared" ca="1" si="390"/>
        <v>0</v>
      </c>
      <c r="Q1278" s="133">
        <f t="shared" si="391"/>
        <v>0</v>
      </c>
      <c r="R1278" s="134" t="str">
        <f t="shared" si="392"/>
        <v>J=</v>
      </c>
      <c r="S1278" s="136">
        <f t="shared" si="393"/>
        <v>44396</v>
      </c>
      <c r="T1278" s="135">
        <f t="shared" si="394"/>
        <v>0</v>
      </c>
      <c r="U1278" s="12"/>
      <c r="V1278" s="11"/>
      <c r="W1278" s="11"/>
      <c r="X1278" s="12"/>
      <c r="Y1278" s="5"/>
      <c r="Z1278" s="11"/>
      <c r="AA1278" s="12"/>
      <c r="AB1278" s="12"/>
      <c r="AC1278" s="12"/>
      <c r="AD1278" s="11"/>
      <c r="AE1278" s="13"/>
      <c r="AF1278" s="11"/>
      <c r="AG1278" s="11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5"/>
      <c r="DK1278" s="5"/>
      <c r="DL1278" s="5"/>
      <c r="DM1278" s="5"/>
      <c r="DN1278" s="5"/>
      <c r="DO1278" s="5"/>
      <c r="DP1278" s="5"/>
      <c r="DQ1278" s="5"/>
      <c r="DR1278" s="5"/>
      <c r="DS1278" s="5"/>
      <c r="DT1278" s="5"/>
      <c r="DU1278" s="5"/>
      <c r="DV1278" s="5"/>
      <c r="DW1278" s="5"/>
      <c r="DX1278" s="5"/>
      <c r="DY1278" s="5"/>
      <c r="DZ1278" s="5"/>
      <c r="EA1278" s="5"/>
      <c r="EB1278" s="5"/>
      <c r="EC1278" s="5"/>
      <c r="ED1278" s="5"/>
      <c r="EE1278" s="5"/>
      <c r="EF1278" s="5"/>
      <c r="EG1278" s="5"/>
      <c r="EH1278" s="5"/>
      <c r="EI1278" s="5"/>
      <c r="EJ1278" s="5"/>
      <c r="EK1278" s="5"/>
      <c r="EL1278" s="5"/>
      <c r="EM1278" s="5"/>
      <c r="EN1278" s="5"/>
      <c r="EO1278" s="5"/>
      <c r="EP1278" s="5"/>
      <c r="EQ1278" s="5"/>
      <c r="ER1278" s="5"/>
      <c r="ES1278" s="5"/>
      <c r="ET1278" s="5"/>
      <c r="EU1278" s="5"/>
      <c r="EV1278" s="5"/>
      <c r="EW1278" s="5"/>
      <c r="EX1278" s="5"/>
      <c r="EY1278" s="5"/>
      <c r="EZ1278" s="5"/>
      <c r="FA1278" s="5"/>
      <c r="FB1278" s="5"/>
      <c r="FC1278" s="5"/>
      <c r="FD1278" s="5"/>
      <c r="FE1278" s="5"/>
      <c r="FF1278" s="5"/>
      <c r="FG1278" s="5"/>
      <c r="FH1278" s="5"/>
      <c r="FI1278" s="5"/>
      <c r="FJ1278" s="5"/>
      <c r="FK1278" s="5"/>
      <c r="FL1278" s="5"/>
      <c r="FM1278" s="5"/>
      <c r="FN1278" s="5"/>
      <c r="FO1278" s="5"/>
      <c r="FP1278" s="5"/>
      <c r="FQ1278" s="5"/>
      <c r="FR1278" s="5"/>
      <c r="FS1278" s="5"/>
      <c r="FT1278" s="5"/>
      <c r="FU1278" s="5"/>
      <c r="FV1278" s="5"/>
      <c r="FW1278" s="5"/>
      <c r="FX1278" s="5"/>
      <c r="FY1278" s="5"/>
      <c r="FZ1278" s="5"/>
      <c r="GA1278" s="5"/>
      <c r="GB1278" s="5"/>
      <c r="GC1278" s="5"/>
      <c r="GD1278" s="5"/>
      <c r="GE1278" s="5"/>
      <c r="GF1278" s="5"/>
      <c r="GG1278" s="5"/>
    </row>
    <row r="1279" spans="1:189" ht="12.75" x14ac:dyDescent="0.15">
      <c r="A1279" s="127">
        <f t="shared" si="377"/>
        <v>44391</v>
      </c>
      <c r="B1279" s="145" t="str">
        <f t="shared" ca="1" si="379"/>
        <v>n.d</v>
      </c>
      <c r="C1279" s="128">
        <f t="shared" si="380"/>
        <v>0</v>
      </c>
      <c r="D1279" s="129">
        <f ca="1">IF(A1279&lt;$B$1,VLOOKUP(A1279,[1]DI!$A$4:$B$15000,2),0)</f>
        <v>0</v>
      </c>
      <c r="E1279" s="128">
        <f t="shared" ca="1" si="381"/>
        <v>1</v>
      </c>
      <c r="F1279" s="128">
        <f ca="1">(TRUNC(PRODUCT($E$12:$E1278),16))</f>
        <v>1.1269154332837501</v>
      </c>
      <c r="G1279" s="128">
        <f t="shared" ca="1" si="382"/>
        <v>1.1269154332837501</v>
      </c>
      <c r="H1279" s="128">
        <f t="shared" ca="1" si="383"/>
        <v>1</v>
      </c>
      <c r="I1279" s="129">
        <f t="shared" si="378"/>
        <v>0.02</v>
      </c>
      <c r="J1279" s="136">
        <f t="shared" si="384"/>
        <v>44214</v>
      </c>
      <c r="K1279" s="130">
        <f t="shared" si="385"/>
        <v>122</v>
      </c>
      <c r="L1279" s="131">
        <f t="shared" si="386"/>
        <v>122</v>
      </c>
      <c r="M1279" s="132">
        <f t="shared" si="387"/>
        <v>1.009633089</v>
      </c>
      <c r="N1279" s="132">
        <f t="shared" ca="1" si="388"/>
        <v>1.009633089</v>
      </c>
      <c r="O1279" s="131">
        <f t="shared" si="389"/>
        <v>0</v>
      </c>
      <c r="P1279" s="17">
        <f t="shared" ca="1" si="390"/>
        <v>0</v>
      </c>
      <c r="Q1279" s="133">
        <f t="shared" si="391"/>
        <v>0</v>
      </c>
      <c r="R1279" s="134" t="str">
        <f t="shared" si="392"/>
        <v>J=</v>
      </c>
      <c r="S1279" s="136">
        <f t="shared" si="393"/>
        <v>44396</v>
      </c>
      <c r="T1279" s="135">
        <f t="shared" si="394"/>
        <v>0</v>
      </c>
      <c r="U1279" s="12"/>
      <c r="V1279" s="11"/>
      <c r="W1279" s="11"/>
      <c r="X1279" s="12"/>
      <c r="Y1279" s="5"/>
      <c r="Z1279" s="11"/>
      <c r="AA1279" s="12"/>
      <c r="AB1279" s="12"/>
      <c r="AC1279" s="12"/>
      <c r="AD1279" s="11"/>
      <c r="AE1279" s="13"/>
      <c r="AF1279" s="11"/>
      <c r="AG1279" s="11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5"/>
      <c r="DK1279" s="5"/>
      <c r="DL1279" s="5"/>
      <c r="DM1279" s="5"/>
      <c r="DN1279" s="5"/>
      <c r="DO1279" s="5"/>
      <c r="DP1279" s="5"/>
      <c r="DQ1279" s="5"/>
      <c r="DR1279" s="5"/>
      <c r="DS1279" s="5"/>
      <c r="DT1279" s="5"/>
      <c r="DU1279" s="5"/>
      <c r="DV1279" s="5"/>
      <c r="DW1279" s="5"/>
      <c r="DX1279" s="5"/>
      <c r="DY1279" s="5"/>
      <c r="DZ1279" s="5"/>
      <c r="EA1279" s="5"/>
      <c r="EB1279" s="5"/>
      <c r="EC1279" s="5"/>
      <c r="ED1279" s="5"/>
      <c r="EE1279" s="5"/>
      <c r="EF1279" s="5"/>
      <c r="EG1279" s="5"/>
      <c r="EH1279" s="5"/>
      <c r="EI1279" s="5"/>
      <c r="EJ1279" s="5"/>
      <c r="EK1279" s="5"/>
      <c r="EL1279" s="5"/>
      <c r="EM1279" s="5"/>
      <c r="EN1279" s="5"/>
      <c r="EO1279" s="5"/>
      <c r="EP1279" s="5"/>
      <c r="EQ1279" s="5"/>
      <c r="ER1279" s="5"/>
      <c r="ES1279" s="5"/>
      <c r="ET1279" s="5"/>
      <c r="EU1279" s="5"/>
      <c r="EV1279" s="5"/>
      <c r="EW1279" s="5"/>
      <c r="EX1279" s="5"/>
      <c r="EY1279" s="5"/>
      <c r="EZ1279" s="5"/>
      <c r="FA1279" s="5"/>
      <c r="FB1279" s="5"/>
      <c r="FC1279" s="5"/>
      <c r="FD1279" s="5"/>
      <c r="FE1279" s="5"/>
      <c r="FF1279" s="5"/>
      <c r="FG1279" s="5"/>
      <c r="FH1279" s="5"/>
      <c r="FI1279" s="5"/>
      <c r="FJ1279" s="5"/>
      <c r="FK1279" s="5"/>
      <c r="FL1279" s="5"/>
      <c r="FM1279" s="5"/>
      <c r="FN1279" s="5"/>
      <c r="FO1279" s="5"/>
      <c r="FP1279" s="5"/>
      <c r="FQ1279" s="5"/>
      <c r="FR1279" s="5"/>
      <c r="FS1279" s="5"/>
      <c r="FT1279" s="5"/>
      <c r="FU1279" s="5"/>
      <c r="FV1279" s="5"/>
      <c r="FW1279" s="5"/>
      <c r="FX1279" s="5"/>
      <c r="FY1279" s="5"/>
      <c r="FZ1279" s="5"/>
      <c r="GA1279" s="5"/>
      <c r="GB1279" s="5"/>
      <c r="GC1279" s="5"/>
      <c r="GD1279" s="5"/>
      <c r="GE1279" s="5"/>
      <c r="GF1279" s="5"/>
      <c r="GG1279" s="5"/>
    </row>
    <row r="1280" spans="1:189" ht="12.75" x14ac:dyDescent="0.15">
      <c r="A1280" s="127">
        <f t="shared" si="377"/>
        <v>44392</v>
      </c>
      <c r="B1280" s="145" t="str">
        <f t="shared" ca="1" si="379"/>
        <v>n.d</v>
      </c>
      <c r="C1280" s="128">
        <f t="shared" si="380"/>
        <v>0</v>
      </c>
      <c r="D1280" s="129">
        <f ca="1">IF(A1280&lt;$B$1,VLOOKUP(A1280,[1]DI!$A$4:$B$15000,2),0)</f>
        <v>0</v>
      </c>
      <c r="E1280" s="128">
        <f t="shared" ca="1" si="381"/>
        <v>1</v>
      </c>
      <c r="F1280" s="128">
        <f ca="1">(TRUNC(PRODUCT($E$12:$E1279),16))</f>
        <v>1.1269154332837501</v>
      </c>
      <c r="G1280" s="128">
        <f t="shared" ca="1" si="382"/>
        <v>1.1269154332837501</v>
      </c>
      <c r="H1280" s="128">
        <f t="shared" ca="1" si="383"/>
        <v>1</v>
      </c>
      <c r="I1280" s="129">
        <f t="shared" si="378"/>
        <v>0.02</v>
      </c>
      <c r="J1280" s="136">
        <f t="shared" si="384"/>
        <v>44214</v>
      </c>
      <c r="K1280" s="130">
        <f t="shared" si="385"/>
        <v>123</v>
      </c>
      <c r="L1280" s="131">
        <f t="shared" si="386"/>
        <v>123</v>
      </c>
      <c r="M1280" s="132">
        <f t="shared" si="387"/>
        <v>1.0097124310000001</v>
      </c>
      <c r="N1280" s="132">
        <f t="shared" ca="1" si="388"/>
        <v>1.0097124310000001</v>
      </c>
      <c r="O1280" s="131">
        <f t="shared" si="389"/>
        <v>0</v>
      </c>
      <c r="P1280" s="17">
        <f t="shared" ca="1" si="390"/>
        <v>0</v>
      </c>
      <c r="Q1280" s="133">
        <f t="shared" si="391"/>
        <v>0</v>
      </c>
      <c r="R1280" s="134" t="str">
        <f t="shared" si="392"/>
        <v>J=</v>
      </c>
      <c r="S1280" s="136">
        <f t="shared" si="393"/>
        <v>44396</v>
      </c>
      <c r="T1280" s="135">
        <f t="shared" si="394"/>
        <v>0</v>
      </c>
      <c r="U1280" s="12"/>
      <c r="V1280" s="11"/>
      <c r="W1280" s="11"/>
      <c r="X1280" s="12"/>
      <c r="Y1280" s="5"/>
      <c r="Z1280" s="11"/>
      <c r="AA1280" s="12"/>
      <c r="AB1280" s="12"/>
      <c r="AC1280" s="12"/>
      <c r="AD1280" s="11"/>
      <c r="AE1280" s="13"/>
      <c r="AF1280" s="11"/>
      <c r="AG1280" s="11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5"/>
      <c r="DK1280" s="5"/>
      <c r="DL1280" s="5"/>
      <c r="DM1280" s="5"/>
      <c r="DN1280" s="5"/>
      <c r="DO1280" s="5"/>
      <c r="DP1280" s="5"/>
      <c r="DQ1280" s="5"/>
      <c r="DR1280" s="5"/>
      <c r="DS1280" s="5"/>
      <c r="DT1280" s="5"/>
      <c r="DU1280" s="5"/>
      <c r="DV1280" s="5"/>
      <c r="DW1280" s="5"/>
      <c r="DX1280" s="5"/>
      <c r="DY1280" s="5"/>
      <c r="DZ1280" s="5"/>
      <c r="EA1280" s="5"/>
      <c r="EB1280" s="5"/>
      <c r="EC1280" s="5"/>
      <c r="ED1280" s="5"/>
      <c r="EE1280" s="5"/>
      <c r="EF1280" s="5"/>
      <c r="EG1280" s="5"/>
      <c r="EH1280" s="5"/>
      <c r="EI1280" s="5"/>
      <c r="EJ1280" s="5"/>
      <c r="EK1280" s="5"/>
      <c r="EL1280" s="5"/>
      <c r="EM1280" s="5"/>
      <c r="EN1280" s="5"/>
      <c r="EO1280" s="5"/>
      <c r="EP1280" s="5"/>
      <c r="EQ1280" s="5"/>
      <c r="ER1280" s="5"/>
      <c r="ES1280" s="5"/>
      <c r="ET1280" s="5"/>
      <c r="EU1280" s="5"/>
      <c r="EV1280" s="5"/>
      <c r="EW1280" s="5"/>
      <c r="EX1280" s="5"/>
      <c r="EY1280" s="5"/>
      <c r="EZ1280" s="5"/>
      <c r="FA1280" s="5"/>
      <c r="FB1280" s="5"/>
      <c r="FC1280" s="5"/>
      <c r="FD1280" s="5"/>
      <c r="FE1280" s="5"/>
      <c r="FF1280" s="5"/>
      <c r="FG1280" s="5"/>
      <c r="FH1280" s="5"/>
      <c r="FI1280" s="5"/>
      <c r="FJ1280" s="5"/>
      <c r="FK1280" s="5"/>
      <c r="FL1280" s="5"/>
      <c r="FM1280" s="5"/>
      <c r="FN1280" s="5"/>
      <c r="FO1280" s="5"/>
      <c r="FP1280" s="5"/>
      <c r="FQ1280" s="5"/>
      <c r="FR1280" s="5"/>
      <c r="FS1280" s="5"/>
      <c r="FT1280" s="5"/>
      <c r="FU1280" s="5"/>
      <c r="FV1280" s="5"/>
      <c r="FW1280" s="5"/>
      <c r="FX1280" s="5"/>
      <c r="FY1280" s="5"/>
      <c r="FZ1280" s="5"/>
      <c r="GA1280" s="5"/>
      <c r="GB1280" s="5"/>
      <c r="GC1280" s="5"/>
      <c r="GD1280" s="5"/>
      <c r="GE1280" s="5"/>
      <c r="GF1280" s="5"/>
      <c r="GG1280" s="5"/>
    </row>
    <row r="1281" spans="1:189" ht="12.75" x14ac:dyDescent="0.15">
      <c r="A1281" s="127">
        <f t="shared" si="377"/>
        <v>44393</v>
      </c>
      <c r="B1281" s="145" t="str">
        <f t="shared" ca="1" si="379"/>
        <v>n.d</v>
      </c>
      <c r="C1281" s="128">
        <f t="shared" si="380"/>
        <v>0</v>
      </c>
      <c r="D1281" s="129">
        <f ca="1">IF(A1281&lt;$B$1,VLOOKUP(A1281,[1]DI!$A$4:$B$15000,2),0)</f>
        <v>0</v>
      </c>
      <c r="E1281" s="128">
        <f t="shared" ca="1" si="381"/>
        <v>1</v>
      </c>
      <c r="F1281" s="128">
        <f ca="1">(TRUNC(PRODUCT($E$12:$E1280),16))</f>
        <v>1.1269154332837501</v>
      </c>
      <c r="G1281" s="128">
        <f t="shared" ca="1" si="382"/>
        <v>1.1269154332837501</v>
      </c>
      <c r="H1281" s="128">
        <f t="shared" ca="1" si="383"/>
        <v>1</v>
      </c>
      <c r="I1281" s="129">
        <f t="shared" si="378"/>
        <v>0.02</v>
      </c>
      <c r="J1281" s="136">
        <f t="shared" si="384"/>
        <v>44214</v>
      </c>
      <c r="K1281" s="130">
        <f t="shared" si="385"/>
        <v>124</v>
      </c>
      <c r="L1281" s="131">
        <f t="shared" si="386"/>
        <v>124</v>
      </c>
      <c r="M1281" s="132">
        <f t="shared" si="387"/>
        <v>1.0097917789999999</v>
      </c>
      <c r="N1281" s="132">
        <f t="shared" ca="1" si="388"/>
        <v>1.0097917789999999</v>
      </c>
      <c r="O1281" s="131">
        <f t="shared" si="389"/>
        <v>0</v>
      </c>
      <c r="P1281" s="17">
        <f t="shared" ca="1" si="390"/>
        <v>0</v>
      </c>
      <c r="Q1281" s="133">
        <f t="shared" si="391"/>
        <v>0</v>
      </c>
      <c r="R1281" s="134" t="str">
        <f t="shared" si="392"/>
        <v>J=</v>
      </c>
      <c r="S1281" s="136">
        <f t="shared" si="393"/>
        <v>44396</v>
      </c>
      <c r="T1281" s="135">
        <f t="shared" si="394"/>
        <v>0</v>
      </c>
      <c r="U1281" s="12"/>
      <c r="V1281" s="11"/>
      <c r="W1281" s="11"/>
      <c r="X1281" s="12"/>
      <c r="Y1281" s="5"/>
      <c r="Z1281" s="11"/>
      <c r="AA1281" s="12"/>
      <c r="AB1281" s="12"/>
      <c r="AC1281" s="12"/>
      <c r="AD1281" s="11"/>
      <c r="AE1281" s="13"/>
      <c r="AF1281" s="11"/>
      <c r="AG1281" s="11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5"/>
      <c r="DK1281" s="5"/>
      <c r="DL1281" s="5"/>
      <c r="DM1281" s="5"/>
      <c r="DN1281" s="5"/>
      <c r="DO1281" s="5"/>
      <c r="DP1281" s="5"/>
      <c r="DQ1281" s="5"/>
      <c r="DR1281" s="5"/>
      <c r="DS1281" s="5"/>
      <c r="DT1281" s="5"/>
      <c r="DU1281" s="5"/>
      <c r="DV1281" s="5"/>
      <c r="DW1281" s="5"/>
      <c r="DX1281" s="5"/>
      <c r="DY1281" s="5"/>
      <c r="DZ1281" s="5"/>
      <c r="EA1281" s="5"/>
      <c r="EB1281" s="5"/>
      <c r="EC1281" s="5"/>
      <c r="ED1281" s="5"/>
      <c r="EE1281" s="5"/>
      <c r="EF1281" s="5"/>
      <c r="EG1281" s="5"/>
      <c r="EH1281" s="5"/>
      <c r="EI1281" s="5"/>
      <c r="EJ1281" s="5"/>
      <c r="EK1281" s="5"/>
      <c r="EL1281" s="5"/>
      <c r="EM1281" s="5"/>
      <c r="EN1281" s="5"/>
      <c r="EO1281" s="5"/>
      <c r="EP1281" s="5"/>
      <c r="EQ1281" s="5"/>
      <c r="ER1281" s="5"/>
      <c r="ES1281" s="5"/>
      <c r="ET1281" s="5"/>
      <c r="EU1281" s="5"/>
      <c r="EV1281" s="5"/>
      <c r="EW1281" s="5"/>
      <c r="EX1281" s="5"/>
      <c r="EY1281" s="5"/>
      <c r="EZ1281" s="5"/>
      <c r="FA1281" s="5"/>
      <c r="FB1281" s="5"/>
      <c r="FC1281" s="5"/>
      <c r="FD1281" s="5"/>
      <c r="FE1281" s="5"/>
      <c r="FF1281" s="5"/>
      <c r="FG1281" s="5"/>
      <c r="FH1281" s="5"/>
      <c r="FI1281" s="5"/>
      <c r="FJ1281" s="5"/>
      <c r="FK1281" s="5"/>
      <c r="FL1281" s="5"/>
      <c r="FM1281" s="5"/>
      <c r="FN1281" s="5"/>
      <c r="FO1281" s="5"/>
      <c r="FP1281" s="5"/>
      <c r="FQ1281" s="5"/>
      <c r="FR1281" s="5"/>
      <c r="FS1281" s="5"/>
      <c r="FT1281" s="5"/>
      <c r="FU1281" s="5"/>
      <c r="FV1281" s="5"/>
      <c r="FW1281" s="5"/>
      <c r="FX1281" s="5"/>
      <c r="FY1281" s="5"/>
      <c r="FZ1281" s="5"/>
      <c r="GA1281" s="5"/>
      <c r="GB1281" s="5"/>
      <c r="GC1281" s="5"/>
      <c r="GD1281" s="5"/>
      <c r="GE1281" s="5"/>
      <c r="GF1281" s="5"/>
      <c r="GG1281" s="5"/>
    </row>
    <row r="1282" spans="1:189" ht="12.75" x14ac:dyDescent="0.15">
      <c r="A1282" s="127">
        <f t="shared" si="377"/>
        <v>44394</v>
      </c>
      <c r="B1282" s="145" t="str">
        <f t="shared" ca="1" si="379"/>
        <v>n.d</v>
      </c>
      <c r="C1282" s="128">
        <f t="shared" si="380"/>
        <v>0</v>
      </c>
      <c r="D1282" s="129">
        <f ca="1">IF(A1282&lt;$B$1,VLOOKUP(A1282,[1]DI!$A$4:$B$15000,2),0)</f>
        <v>0</v>
      </c>
      <c r="E1282" s="128">
        <f t="shared" ca="1" si="381"/>
        <v>1</v>
      </c>
      <c r="F1282" s="128">
        <f ca="1">(TRUNC(PRODUCT($E$12:$E1281),16))</f>
        <v>1.1269154332837501</v>
      </c>
      <c r="G1282" s="128">
        <f t="shared" ca="1" si="382"/>
        <v>1.1269154332837501</v>
      </c>
      <c r="H1282" s="128">
        <f t="shared" ca="1" si="383"/>
        <v>1</v>
      </c>
      <c r="I1282" s="129">
        <f t="shared" si="378"/>
        <v>0.02</v>
      </c>
      <c r="J1282" s="136">
        <f t="shared" si="384"/>
        <v>44214</v>
      </c>
      <c r="K1282" s="130">
        <f t="shared" si="385"/>
        <v>124</v>
      </c>
      <c r="L1282" s="131">
        <f t="shared" si="386"/>
        <v>125</v>
      </c>
      <c r="M1282" s="132">
        <f t="shared" si="387"/>
        <v>1.0098711330000001</v>
      </c>
      <c r="N1282" s="132">
        <f t="shared" ca="1" si="388"/>
        <v>1.0098711330000001</v>
      </c>
      <c r="O1282" s="131">
        <f t="shared" si="389"/>
        <v>0</v>
      </c>
      <c r="P1282" s="17">
        <f t="shared" ca="1" si="390"/>
        <v>0</v>
      </c>
      <c r="Q1282" s="133">
        <f t="shared" si="391"/>
        <v>0</v>
      </c>
      <c r="R1282" s="134" t="str">
        <f t="shared" si="392"/>
        <v>J=</v>
      </c>
      <c r="S1282" s="136">
        <f t="shared" si="393"/>
        <v>44396</v>
      </c>
      <c r="T1282" s="135">
        <f t="shared" si="394"/>
        <v>0</v>
      </c>
      <c r="U1282" s="12"/>
      <c r="V1282" s="11"/>
      <c r="W1282" s="11"/>
      <c r="X1282" s="12"/>
      <c r="Y1282" s="5"/>
      <c r="Z1282" s="11"/>
      <c r="AA1282" s="12"/>
      <c r="AB1282" s="12"/>
      <c r="AC1282" s="12"/>
      <c r="AD1282" s="11"/>
      <c r="AE1282" s="13"/>
      <c r="AF1282" s="11"/>
      <c r="AG1282" s="11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5"/>
      <c r="DK1282" s="5"/>
      <c r="DL1282" s="5"/>
      <c r="DM1282" s="5"/>
      <c r="DN1282" s="5"/>
      <c r="DO1282" s="5"/>
      <c r="DP1282" s="5"/>
      <c r="DQ1282" s="5"/>
      <c r="DR1282" s="5"/>
      <c r="DS1282" s="5"/>
      <c r="DT1282" s="5"/>
      <c r="DU1282" s="5"/>
      <c r="DV1282" s="5"/>
      <c r="DW1282" s="5"/>
      <c r="DX1282" s="5"/>
      <c r="DY1282" s="5"/>
      <c r="DZ1282" s="5"/>
      <c r="EA1282" s="5"/>
      <c r="EB1282" s="5"/>
      <c r="EC1282" s="5"/>
      <c r="ED1282" s="5"/>
      <c r="EE1282" s="5"/>
      <c r="EF1282" s="5"/>
      <c r="EG1282" s="5"/>
      <c r="EH1282" s="5"/>
      <c r="EI1282" s="5"/>
      <c r="EJ1282" s="5"/>
      <c r="EK1282" s="5"/>
      <c r="EL1282" s="5"/>
      <c r="EM1282" s="5"/>
      <c r="EN1282" s="5"/>
      <c r="EO1282" s="5"/>
      <c r="EP1282" s="5"/>
      <c r="EQ1282" s="5"/>
      <c r="ER1282" s="5"/>
      <c r="ES1282" s="5"/>
      <c r="ET1282" s="5"/>
      <c r="EU1282" s="5"/>
      <c r="EV1282" s="5"/>
      <c r="EW1282" s="5"/>
      <c r="EX1282" s="5"/>
      <c r="EY1282" s="5"/>
      <c r="EZ1282" s="5"/>
      <c r="FA1282" s="5"/>
      <c r="FB1282" s="5"/>
      <c r="FC1282" s="5"/>
      <c r="FD1282" s="5"/>
      <c r="FE1282" s="5"/>
      <c r="FF1282" s="5"/>
      <c r="FG1282" s="5"/>
      <c r="FH1282" s="5"/>
      <c r="FI1282" s="5"/>
      <c r="FJ1282" s="5"/>
      <c r="FK1282" s="5"/>
      <c r="FL1282" s="5"/>
      <c r="FM1282" s="5"/>
      <c r="FN1282" s="5"/>
      <c r="FO1282" s="5"/>
      <c r="FP1282" s="5"/>
      <c r="FQ1282" s="5"/>
      <c r="FR1282" s="5"/>
      <c r="FS1282" s="5"/>
      <c r="FT1282" s="5"/>
      <c r="FU1282" s="5"/>
      <c r="FV1282" s="5"/>
      <c r="FW1282" s="5"/>
      <c r="FX1282" s="5"/>
      <c r="FY1282" s="5"/>
      <c r="FZ1282" s="5"/>
      <c r="GA1282" s="5"/>
      <c r="GB1282" s="5"/>
      <c r="GC1282" s="5"/>
      <c r="GD1282" s="5"/>
      <c r="GE1282" s="5"/>
      <c r="GF1282" s="5"/>
      <c r="GG1282" s="5"/>
    </row>
    <row r="1283" spans="1:189" ht="12.75" x14ac:dyDescent="0.15">
      <c r="A1283" s="127">
        <f t="shared" si="377"/>
        <v>44395</v>
      </c>
      <c r="B1283" s="145" t="str">
        <f t="shared" ca="1" si="379"/>
        <v>n.d</v>
      </c>
      <c r="C1283" s="128">
        <f t="shared" si="380"/>
        <v>0</v>
      </c>
      <c r="D1283" s="129">
        <f ca="1">IF(A1283&lt;$B$1,VLOOKUP(A1283,[1]DI!$A$4:$B$15000,2),0)</f>
        <v>0</v>
      </c>
      <c r="E1283" s="128">
        <f t="shared" ca="1" si="381"/>
        <v>1</v>
      </c>
      <c r="F1283" s="128">
        <f ca="1">(TRUNC(PRODUCT($E$12:$E1282),16))</f>
        <v>1.1269154332837501</v>
      </c>
      <c r="G1283" s="128">
        <f t="shared" ca="1" si="382"/>
        <v>1.1269154332837501</v>
      </c>
      <c r="H1283" s="128">
        <f t="shared" ca="1" si="383"/>
        <v>1</v>
      </c>
      <c r="I1283" s="129">
        <f t="shared" si="378"/>
        <v>0.02</v>
      </c>
      <c r="J1283" s="136">
        <f t="shared" si="384"/>
        <v>44214</v>
      </c>
      <c r="K1283" s="130">
        <f t="shared" si="385"/>
        <v>124</v>
      </c>
      <c r="L1283" s="131">
        <f t="shared" si="386"/>
        <v>125</v>
      </c>
      <c r="M1283" s="132">
        <f t="shared" si="387"/>
        <v>1.0098711330000001</v>
      </c>
      <c r="N1283" s="132">
        <f t="shared" ca="1" si="388"/>
        <v>1.0098711330000001</v>
      </c>
      <c r="O1283" s="131">
        <f t="shared" si="389"/>
        <v>0</v>
      </c>
      <c r="P1283" s="17">
        <f t="shared" ca="1" si="390"/>
        <v>0</v>
      </c>
      <c r="Q1283" s="133">
        <f t="shared" si="391"/>
        <v>0</v>
      </c>
      <c r="R1283" s="134" t="str">
        <f t="shared" si="392"/>
        <v>J=</v>
      </c>
      <c r="S1283" s="136">
        <f t="shared" si="393"/>
        <v>44396</v>
      </c>
      <c r="T1283" s="135">
        <f t="shared" si="394"/>
        <v>0</v>
      </c>
      <c r="U1283" s="12"/>
      <c r="V1283" s="11"/>
      <c r="W1283" s="11"/>
      <c r="X1283" s="12"/>
      <c r="Y1283" s="5"/>
      <c r="Z1283" s="11"/>
      <c r="AA1283" s="12"/>
      <c r="AB1283" s="12"/>
      <c r="AC1283" s="12"/>
      <c r="AD1283" s="11"/>
      <c r="AE1283" s="13"/>
      <c r="AF1283" s="11"/>
      <c r="AG1283" s="11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5"/>
      <c r="DK1283" s="5"/>
      <c r="DL1283" s="5"/>
      <c r="DM1283" s="5"/>
      <c r="DN1283" s="5"/>
      <c r="DO1283" s="5"/>
      <c r="DP1283" s="5"/>
      <c r="DQ1283" s="5"/>
      <c r="DR1283" s="5"/>
      <c r="DS1283" s="5"/>
      <c r="DT1283" s="5"/>
      <c r="DU1283" s="5"/>
      <c r="DV1283" s="5"/>
      <c r="DW1283" s="5"/>
      <c r="DX1283" s="5"/>
      <c r="DY1283" s="5"/>
      <c r="DZ1283" s="5"/>
      <c r="EA1283" s="5"/>
      <c r="EB1283" s="5"/>
      <c r="EC1283" s="5"/>
      <c r="ED1283" s="5"/>
      <c r="EE1283" s="5"/>
      <c r="EF1283" s="5"/>
      <c r="EG1283" s="5"/>
      <c r="EH1283" s="5"/>
      <c r="EI1283" s="5"/>
      <c r="EJ1283" s="5"/>
      <c r="EK1283" s="5"/>
      <c r="EL1283" s="5"/>
      <c r="EM1283" s="5"/>
      <c r="EN1283" s="5"/>
      <c r="EO1283" s="5"/>
      <c r="EP1283" s="5"/>
      <c r="EQ1283" s="5"/>
      <c r="ER1283" s="5"/>
      <c r="ES1283" s="5"/>
      <c r="ET1283" s="5"/>
      <c r="EU1283" s="5"/>
      <c r="EV1283" s="5"/>
      <c r="EW1283" s="5"/>
      <c r="EX1283" s="5"/>
      <c r="EY1283" s="5"/>
      <c r="EZ1283" s="5"/>
      <c r="FA1283" s="5"/>
      <c r="FB1283" s="5"/>
      <c r="FC1283" s="5"/>
      <c r="FD1283" s="5"/>
      <c r="FE1283" s="5"/>
      <c r="FF1283" s="5"/>
      <c r="FG1283" s="5"/>
      <c r="FH1283" s="5"/>
      <c r="FI1283" s="5"/>
      <c r="FJ1283" s="5"/>
      <c r="FK1283" s="5"/>
      <c r="FL1283" s="5"/>
      <c r="FM1283" s="5"/>
      <c r="FN1283" s="5"/>
      <c r="FO1283" s="5"/>
      <c r="FP1283" s="5"/>
      <c r="FQ1283" s="5"/>
      <c r="FR1283" s="5"/>
      <c r="FS1283" s="5"/>
      <c r="FT1283" s="5"/>
      <c r="FU1283" s="5"/>
      <c r="FV1283" s="5"/>
      <c r="FW1283" s="5"/>
      <c r="FX1283" s="5"/>
      <c r="FY1283" s="5"/>
      <c r="FZ1283" s="5"/>
      <c r="GA1283" s="5"/>
      <c r="GB1283" s="5"/>
      <c r="GC1283" s="5"/>
      <c r="GD1283" s="5"/>
      <c r="GE1283" s="5"/>
      <c r="GF1283" s="5"/>
      <c r="GG1283" s="5"/>
    </row>
    <row r="1284" spans="1:189" ht="12.75" x14ac:dyDescent="0.15">
      <c r="A1284" s="127">
        <f t="shared" si="377"/>
        <v>44396</v>
      </c>
      <c r="B1284" s="145" t="str">
        <f t="shared" ca="1" si="379"/>
        <v>n.d</v>
      </c>
      <c r="C1284" s="128">
        <f t="shared" si="380"/>
        <v>0</v>
      </c>
      <c r="D1284" s="129">
        <f ca="1">IF(A1284&lt;$B$1,VLOOKUP(A1284,[1]DI!$A$4:$B$15000,2),0)</f>
        <v>0</v>
      </c>
      <c r="E1284" s="128">
        <f t="shared" ca="1" si="381"/>
        <v>1</v>
      </c>
      <c r="F1284" s="128">
        <f ca="1">(TRUNC(PRODUCT($E$12:$E1283),16))</f>
        <v>1.1269154332837501</v>
      </c>
      <c r="G1284" s="128">
        <f t="shared" ca="1" si="382"/>
        <v>1.1269154332837501</v>
      </c>
      <c r="H1284" s="128">
        <f t="shared" ca="1" si="383"/>
        <v>1</v>
      </c>
      <c r="I1284" s="129">
        <f t="shared" si="378"/>
        <v>0.02</v>
      </c>
      <c r="J1284" s="136">
        <f t="shared" si="384"/>
        <v>44214</v>
      </c>
      <c r="K1284" s="130">
        <f t="shared" si="385"/>
        <v>125</v>
      </c>
      <c r="L1284" s="131">
        <f t="shared" si="386"/>
        <v>125</v>
      </c>
      <c r="M1284" s="132">
        <f t="shared" si="387"/>
        <v>1.0098711330000001</v>
      </c>
      <c r="N1284" s="132">
        <f t="shared" ca="1" si="388"/>
        <v>1.0098711330000001</v>
      </c>
      <c r="O1284" s="131">
        <f t="shared" si="389"/>
        <v>7</v>
      </c>
      <c r="P1284" s="17">
        <f t="shared" ca="1" si="390"/>
        <v>0</v>
      </c>
      <c r="Q1284" s="133">
        <f t="shared" si="391"/>
        <v>0</v>
      </c>
      <c r="R1284" s="134" t="str">
        <f t="shared" si="392"/>
        <v>J=</v>
      </c>
      <c r="S1284" s="136">
        <f t="shared" si="393"/>
        <v>44396</v>
      </c>
      <c r="T1284" s="135">
        <f t="shared" ca="1" si="394"/>
        <v>0</v>
      </c>
      <c r="U1284" s="12"/>
      <c r="V1284" s="11"/>
      <c r="W1284" s="11"/>
      <c r="X1284" s="12"/>
      <c r="Y1284" s="5"/>
      <c r="Z1284" s="11"/>
      <c r="AA1284" s="12"/>
      <c r="AB1284" s="12"/>
      <c r="AC1284" s="12"/>
      <c r="AD1284" s="11"/>
      <c r="AE1284" s="13"/>
      <c r="AF1284" s="11"/>
      <c r="AG1284" s="11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5"/>
      <c r="DK1284" s="5"/>
      <c r="DL1284" s="5"/>
      <c r="DM1284" s="5"/>
      <c r="DN1284" s="5"/>
      <c r="DO1284" s="5"/>
      <c r="DP1284" s="5"/>
      <c r="DQ1284" s="5"/>
      <c r="DR1284" s="5"/>
      <c r="DS1284" s="5"/>
      <c r="DT1284" s="5"/>
      <c r="DU1284" s="5"/>
      <c r="DV1284" s="5"/>
      <c r="DW1284" s="5"/>
      <c r="DX1284" s="5"/>
      <c r="DY1284" s="5"/>
      <c r="DZ1284" s="5"/>
      <c r="EA1284" s="5"/>
      <c r="EB1284" s="5"/>
      <c r="EC1284" s="5"/>
      <c r="ED1284" s="5"/>
      <c r="EE1284" s="5"/>
      <c r="EF1284" s="5"/>
      <c r="EG1284" s="5"/>
      <c r="EH1284" s="5"/>
      <c r="EI1284" s="5"/>
      <c r="EJ1284" s="5"/>
      <c r="EK1284" s="5"/>
      <c r="EL1284" s="5"/>
      <c r="EM1284" s="5"/>
      <c r="EN1284" s="5"/>
      <c r="EO1284" s="5"/>
      <c r="EP1284" s="5"/>
      <c r="EQ1284" s="5"/>
      <c r="ER1284" s="5"/>
      <c r="ES1284" s="5"/>
      <c r="ET1284" s="5"/>
      <c r="EU1284" s="5"/>
      <c r="EV1284" s="5"/>
      <c r="EW1284" s="5"/>
      <c r="EX1284" s="5"/>
      <c r="EY1284" s="5"/>
      <c r="EZ1284" s="5"/>
      <c r="FA1284" s="5"/>
      <c r="FB1284" s="5"/>
      <c r="FC1284" s="5"/>
      <c r="FD1284" s="5"/>
      <c r="FE1284" s="5"/>
      <c r="FF1284" s="5"/>
      <c r="FG1284" s="5"/>
      <c r="FH1284" s="5"/>
      <c r="FI1284" s="5"/>
      <c r="FJ1284" s="5"/>
      <c r="FK1284" s="5"/>
      <c r="FL1284" s="5"/>
      <c r="FM1284" s="5"/>
      <c r="FN1284" s="5"/>
      <c r="FO1284" s="5"/>
      <c r="FP1284" s="5"/>
      <c r="FQ1284" s="5"/>
      <c r="FR1284" s="5"/>
      <c r="FS1284" s="5"/>
      <c r="FT1284" s="5"/>
      <c r="FU1284" s="5"/>
      <c r="FV1284" s="5"/>
      <c r="FW1284" s="5"/>
      <c r="FX1284" s="5"/>
      <c r="FY1284" s="5"/>
      <c r="FZ1284" s="5"/>
      <c r="GA1284" s="5"/>
      <c r="GB1284" s="5"/>
      <c r="GC1284" s="5"/>
      <c r="GD1284" s="5"/>
      <c r="GE1284" s="5"/>
      <c r="GF1284" s="5"/>
      <c r="GG1284" s="5"/>
    </row>
    <row r="1285" spans="1:189" ht="12.75" x14ac:dyDescent="0.15">
      <c r="A1285" s="127">
        <f t="shared" si="377"/>
        <v>44397</v>
      </c>
      <c r="B1285" s="145" t="str">
        <f t="shared" ca="1" si="379"/>
        <v>n.d</v>
      </c>
      <c r="C1285" s="128">
        <f t="shared" si="380"/>
        <v>0</v>
      </c>
      <c r="D1285" s="129">
        <f ca="1">IF(A1285&lt;$B$1,VLOOKUP(A1285,[1]DI!$A$4:$B$15000,2),0)</f>
        <v>0</v>
      </c>
      <c r="E1285" s="128">
        <f t="shared" ca="1" si="381"/>
        <v>1</v>
      </c>
      <c r="F1285" s="128">
        <f ca="1">(TRUNC(PRODUCT($E$12:$E1284),16))</f>
        <v>1.1269154332837501</v>
      </c>
      <c r="G1285" s="128">
        <f t="shared" ca="1" si="382"/>
        <v>1.1269154332837501</v>
      </c>
      <c r="H1285" s="128">
        <f t="shared" ca="1" si="383"/>
        <v>1</v>
      </c>
      <c r="I1285" s="129">
        <f t="shared" si="378"/>
        <v>0.02</v>
      </c>
      <c r="J1285" s="136">
        <f t="shared" si="384"/>
        <v>44396</v>
      </c>
      <c r="K1285" s="130">
        <f t="shared" si="385"/>
        <v>1</v>
      </c>
      <c r="L1285" s="131">
        <f t="shared" si="386"/>
        <v>1</v>
      </c>
      <c r="M1285" s="132">
        <f t="shared" si="387"/>
        <v>1.000078585</v>
      </c>
      <c r="N1285" s="132">
        <f t="shared" ca="1" si="388"/>
        <v>1.000078585</v>
      </c>
      <c r="O1285" s="131">
        <f t="shared" si="389"/>
        <v>0</v>
      </c>
      <c r="P1285" s="17">
        <f t="shared" ca="1" si="390"/>
        <v>0</v>
      </c>
      <c r="Q1285" s="133">
        <f t="shared" si="391"/>
        <v>0</v>
      </c>
      <c r="R1285" s="134" t="str">
        <f t="shared" si="392"/>
        <v>J=</v>
      </c>
      <c r="S1285" s="136">
        <f t="shared" si="393"/>
        <v>44578</v>
      </c>
      <c r="T1285" s="135">
        <f t="shared" si="394"/>
        <v>0</v>
      </c>
      <c r="U1285" s="12"/>
      <c r="V1285" s="11"/>
      <c r="W1285" s="11"/>
      <c r="X1285" s="12"/>
      <c r="Y1285" s="5"/>
      <c r="Z1285" s="11"/>
      <c r="AA1285" s="12"/>
      <c r="AB1285" s="12"/>
      <c r="AC1285" s="12"/>
      <c r="AD1285" s="11"/>
      <c r="AE1285" s="13"/>
      <c r="AF1285" s="11"/>
      <c r="AG1285" s="11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5"/>
      <c r="DK1285" s="5"/>
      <c r="DL1285" s="5"/>
      <c r="DM1285" s="5"/>
      <c r="DN1285" s="5"/>
      <c r="DO1285" s="5"/>
      <c r="DP1285" s="5"/>
      <c r="DQ1285" s="5"/>
      <c r="DR1285" s="5"/>
      <c r="DS1285" s="5"/>
      <c r="DT1285" s="5"/>
      <c r="DU1285" s="5"/>
      <c r="DV1285" s="5"/>
      <c r="DW1285" s="5"/>
      <c r="DX1285" s="5"/>
      <c r="DY1285" s="5"/>
      <c r="DZ1285" s="5"/>
      <c r="EA1285" s="5"/>
      <c r="EB1285" s="5"/>
      <c r="EC1285" s="5"/>
      <c r="ED1285" s="5"/>
      <c r="EE1285" s="5"/>
      <c r="EF1285" s="5"/>
      <c r="EG1285" s="5"/>
      <c r="EH1285" s="5"/>
      <c r="EI1285" s="5"/>
      <c r="EJ1285" s="5"/>
      <c r="EK1285" s="5"/>
      <c r="EL1285" s="5"/>
      <c r="EM1285" s="5"/>
      <c r="EN1285" s="5"/>
      <c r="EO1285" s="5"/>
      <c r="EP1285" s="5"/>
      <c r="EQ1285" s="5"/>
      <c r="ER1285" s="5"/>
      <c r="ES1285" s="5"/>
      <c r="ET1285" s="5"/>
      <c r="EU1285" s="5"/>
      <c r="EV1285" s="5"/>
      <c r="EW1285" s="5"/>
      <c r="EX1285" s="5"/>
      <c r="EY1285" s="5"/>
      <c r="EZ1285" s="5"/>
      <c r="FA1285" s="5"/>
      <c r="FB1285" s="5"/>
      <c r="FC1285" s="5"/>
      <c r="FD1285" s="5"/>
      <c r="FE1285" s="5"/>
      <c r="FF1285" s="5"/>
      <c r="FG1285" s="5"/>
      <c r="FH1285" s="5"/>
      <c r="FI1285" s="5"/>
      <c r="FJ1285" s="5"/>
      <c r="FK1285" s="5"/>
      <c r="FL1285" s="5"/>
      <c r="FM1285" s="5"/>
      <c r="FN1285" s="5"/>
      <c r="FO1285" s="5"/>
      <c r="FP1285" s="5"/>
      <c r="FQ1285" s="5"/>
      <c r="FR1285" s="5"/>
      <c r="FS1285" s="5"/>
      <c r="FT1285" s="5"/>
      <c r="FU1285" s="5"/>
      <c r="FV1285" s="5"/>
      <c r="FW1285" s="5"/>
      <c r="FX1285" s="5"/>
      <c r="FY1285" s="5"/>
      <c r="FZ1285" s="5"/>
      <c r="GA1285" s="5"/>
      <c r="GB1285" s="5"/>
      <c r="GC1285" s="5"/>
      <c r="GD1285" s="5"/>
      <c r="GE1285" s="5"/>
      <c r="GF1285" s="5"/>
      <c r="GG1285" s="5"/>
    </row>
    <row r="1286" spans="1:189" ht="12.75" x14ac:dyDescent="0.15">
      <c r="A1286" s="127">
        <f t="shared" si="377"/>
        <v>44398</v>
      </c>
      <c r="B1286" s="145" t="str">
        <f t="shared" ca="1" si="379"/>
        <v>n.d</v>
      </c>
      <c r="C1286" s="128">
        <f t="shared" si="380"/>
        <v>0</v>
      </c>
      <c r="D1286" s="129">
        <f ca="1">IF(A1286&lt;$B$1,VLOOKUP(A1286,[1]DI!$A$4:$B$15000,2),0)</f>
        <v>0</v>
      </c>
      <c r="E1286" s="128">
        <f t="shared" ca="1" si="381"/>
        <v>1</v>
      </c>
      <c r="F1286" s="128">
        <f ca="1">(TRUNC(PRODUCT($E$12:$E1285),16))</f>
        <v>1.1269154332837501</v>
      </c>
      <c r="G1286" s="128">
        <f t="shared" ca="1" si="382"/>
        <v>1.1269154332837501</v>
      </c>
      <c r="H1286" s="128">
        <f t="shared" ca="1" si="383"/>
        <v>1</v>
      </c>
      <c r="I1286" s="129">
        <f t="shared" si="378"/>
        <v>0.02</v>
      </c>
      <c r="J1286" s="136">
        <f t="shared" si="384"/>
        <v>44396</v>
      </c>
      <c r="K1286" s="130">
        <f t="shared" si="385"/>
        <v>2</v>
      </c>
      <c r="L1286" s="131">
        <f t="shared" si="386"/>
        <v>2</v>
      </c>
      <c r="M1286" s="132">
        <f t="shared" si="387"/>
        <v>1.0001571760000001</v>
      </c>
      <c r="N1286" s="132">
        <f t="shared" ca="1" si="388"/>
        <v>1.0001571760000001</v>
      </c>
      <c r="O1286" s="131">
        <f t="shared" si="389"/>
        <v>0</v>
      </c>
      <c r="P1286" s="17">
        <f t="shared" ca="1" si="390"/>
        <v>0</v>
      </c>
      <c r="Q1286" s="133">
        <f t="shared" si="391"/>
        <v>0</v>
      </c>
      <c r="R1286" s="134" t="str">
        <f t="shared" si="392"/>
        <v>J=</v>
      </c>
      <c r="S1286" s="136">
        <f t="shared" si="393"/>
        <v>44578</v>
      </c>
      <c r="T1286" s="135">
        <f t="shared" si="394"/>
        <v>0</v>
      </c>
      <c r="U1286" s="12"/>
      <c r="V1286" s="11"/>
      <c r="W1286" s="11"/>
      <c r="X1286" s="12"/>
      <c r="Y1286" s="5"/>
      <c r="Z1286" s="11"/>
      <c r="AA1286" s="12"/>
      <c r="AB1286" s="12"/>
      <c r="AC1286" s="12"/>
      <c r="AD1286" s="11"/>
      <c r="AE1286" s="13"/>
      <c r="AF1286" s="11"/>
      <c r="AG1286" s="11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5"/>
      <c r="DK1286" s="5"/>
      <c r="DL1286" s="5"/>
      <c r="DM1286" s="5"/>
      <c r="DN1286" s="5"/>
      <c r="DO1286" s="5"/>
      <c r="DP1286" s="5"/>
      <c r="DQ1286" s="5"/>
      <c r="DR1286" s="5"/>
      <c r="DS1286" s="5"/>
      <c r="DT1286" s="5"/>
      <c r="DU1286" s="5"/>
      <c r="DV1286" s="5"/>
      <c r="DW1286" s="5"/>
      <c r="DX1286" s="5"/>
      <c r="DY1286" s="5"/>
      <c r="DZ1286" s="5"/>
      <c r="EA1286" s="5"/>
      <c r="EB1286" s="5"/>
      <c r="EC1286" s="5"/>
      <c r="ED1286" s="5"/>
      <c r="EE1286" s="5"/>
      <c r="EF1286" s="5"/>
      <c r="EG1286" s="5"/>
      <c r="EH1286" s="5"/>
      <c r="EI1286" s="5"/>
      <c r="EJ1286" s="5"/>
      <c r="EK1286" s="5"/>
      <c r="EL1286" s="5"/>
      <c r="EM1286" s="5"/>
      <c r="EN1286" s="5"/>
      <c r="EO1286" s="5"/>
      <c r="EP1286" s="5"/>
      <c r="EQ1286" s="5"/>
      <c r="ER1286" s="5"/>
      <c r="ES1286" s="5"/>
      <c r="ET1286" s="5"/>
      <c r="EU1286" s="5"/>
      <c r="EV1286" s="5"/>
      <c r="EW1286" s="5"/>
      <c r="EX1286" s="5"/>
      <c r="EY1286" s="5"/>
      <c r="EZ1286" s="5"/>
      <c r="FA1286" s="5"/>
      <c r="FB1286" s="5"/>
      <c r="FC1286" s="5"/>
      <c r="FD1286" s="5"/>
      <c r="FE1286" s="5"/>
      <c r="FF1286" s="5"/>
      <c r="FG1286" s="5"/>
      <c r="FH1286" s="5"/>
      <c r="FI1286" s="5"/>
      <c r="FJ1286" s="5"/>
      <c r="FK1286" s="5"/>
      <c r="FL1286" s="5"/>
      <c r="FM1286" s="5"/>
      <c r="FN1286" s="5"/>
      <c r="FO1286" s="5"/>
      <c r="FP1286" s="5"/>
      <c r="FQ1286" s="5"/>
      <c r="FR1286" s="5"/>
      <c r="FS1286" s="5"/>
      <c r="FT1286" s="5"/>
      <c r="FU1286" s="5"/>
      <c r="FV1286" s="5"/>
      <c r="FW1286" s="5"/>
      <c r="FX1286" s="5"/>
      <c r="FY1286" s="5"/>
      <c r="FZ1286" s="5"/>
      <c r="GA1286" s="5"/>
      <c r="GB1286" s="5"/>
      <c r="GC1286" s="5"/>
      <c r="GD1286" s="5"/>
      <c r="GE1286" s="5"/>
      <c r="GF1286" s="5"/>
      <c r="GG1286" s="5"/>
    </row>
    <row r="1287" spans="1:189" ht="12.75" x14ac:dyDescent="0.15">
      <c r="A1287" s="127">
        <f t="shared" si="377"/>
        <v>44399</v>
      </c>
      <c r="B1287" s="145" t="str">
        <f t="shared" ca="1" si="379"/>
        <v>n.d</v>
      </c>
      <c r="C1287" s="128">
        <f t="shared" si="380"/>
        <v>0</v>
      </c>
      <c r="D1287" s="129">
        <f ca="1">IF(A1287&lt;$B$1,VLOOKUP(A1287,[1]DI!$A$4:$B$15000,2),0)</f>
        <v>0</v>
      </c>
      <c r="E1287" s="128">
        <f t="shared" ca="1" si="381"/>
        <v>1</v>
      </c>
      <c r="F1287" s="128">
        <f ca="1">(TRUNC(PRODUCT($E$12:$E1286),16))</f>
        <v>1.1269154332837501</v>
      </c>
      <c r="G1287" s="128">
        <f t="shared" ca="1" si="382"/>
        <v>1.1269154332837501</v>
      </c>
      <c r="H1287" s="128">
        <f t="shared" ca="1" si="383"/>
        <v>1</v>
      </c>
      <c r="I1287" s="129">
        <f t="shared" si="378"/>
        <v>0.02</v>
      </c>
      <c r="J1287" s="136">
        <f t="shared" si="384"/>
        <v>44396</v>
      </c>
      <c r="K1287" s="130">
        <f t="shared" si="385"/>
        <v>3</v>
      </c>
      <c r="L1287" s="131">
        <f t="shared" si="386"/>
        <v>3</v>
      </c>
      <c r="M1287" s="132">
        <f t="shared" si="387"/>
        <v>1.000235773</v>
      </c>
      <c r="N1287" s="132">
        <f t="shared" ca="1" si="388"/>
        <v>1.000235773</v>
      </c>
      <c r="O1287" s="131">
        <f t="shared" si="389"/>
        <v>0</v>
      </c>
      <c r="P1287" s="17">
        <f t="shared" ca="1" si="390"/>
        <v>0</v>
      </c>
      <c r="Q1287" s="133">
        <f t="shared" si="391"/>
        <v>0</v>
      </c>
      <c r="R1287" s="134" t="str">
        <f t="shared" si="392"/>
        <v>J=</v>
      </c>
      <c r="S1287" s="136">
        <f t="shared" si="393"/>
        <v>44578</v>
      </c>
      <c r="T1287" s="135">
        <f t="shared" si="394"/>
        <v>0</v>
      </c>
      <c r="U1287" s="31"/>
      <c r="V1287" s="11"/>
      <c r="W1287" s="11"/>
      <c r="X1287" s="12"/>
      <c r="Y1287" s="5"/>
      <c r="Z1287" s="11"/>
      <c r="AA1287" s="12"/>
      <c r="AB1287" s="12"/>
      <c r="AC1287" s="12"/>
      <c r="AD1287" s="11"/>
      <c r="AE1287" s="13"/>
      <c r="AF1287" s="11"/>
      <c r="AG1287" s="11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5"/>
      <c r="DK1287" s="5"/>
      <c r="DL1287" s="5"/>
      <c r="DM1287" s="5"/>
      <c r="DN1287" s="5"/>
      <c r="DO1287" s="5"/>
      <c r="DP1287" s="5"/>
      <c r="DQ1287" s="5"/>
      <c r="DR1287" s="5"/>
      <c r="DS1287" s="5"/>
      <c r="DT1287" s="5"/>
      <c r="DU1287" s="5"/>
      <c r="DV1287" s="5"/>
      <c r="DW1287" s="5"/>
      <c r="DX1287" s="5"/>
      <c r="DY1287" s="5"/>
      <c r="DZ1287" s="5"/>
      <c r="EA1287" s="5"/>
      <c r="EB1287" s="5"/>
      <c r="EC1287" s="5"/>
      <c r="ED1287" s="5"/>
      <c r="EE1287" s="5"/>
      <c r="EF1287" s="5"/>
      <c r="EG1287" s="5"/>
      <c r="EH1287" s="5"/>
      <c r="EI1287" s="5"/>
      <c r="EJ1287" s="5"/>
      <c r="EK1287" s="5"/>
      <c r="EL1287" s="5"/>
      <c r="EM1287" s="5"/>
      <c r="EN1287" s="5"/>
      <c r="EO1287" s="5"/>
      <c r="EP1287" s="5"/>
      <c r="EQ1287" s="5"/>
      <c r="ER1287" s="5"/>
      <c r="ES1287" s="5"/>
      <c r="ET1287" s="5"/>
      <c r="EU1287" s="5"/>
      <c r="EV1287" s="5"/>
      <c r="EW1287" s="5"/>
      <c r="EX1287" s="5"/>
      <c r="EY1287" s="5"/>
      <c r="EZ1287" s="5"/>
      <c r="FA1287" s="5"/>
      <c r="FB1287" s="5"/>
      <c r="FC1287" s="5"/>
      <c r="FD1287" s="5"/>
      <c r="FE1287" s="5"/>
      <c r="FF1287" s="5"/>
      <c r="FG1287" s="5"/>
      <c r="FH1287" s="5"/>
      <c r="FI1287" s="5"/>
      <c r="FJ1287" s="5"/>
      <c r="FK1287" s="5"/>
      <c r="FL1287" s="5"/>
      <c r="FM1287" s="5"/>
      <c r="FN1287" s="5"/>
      <c r="FO1287" s="5"/>
      <c r="FP1287" s="5"/>
      <c r="FQ1287" s="5"/>
      <c r="FR1287" s="5"/>
      <c r="FS1287" s="5"/>
      <c r="FT1287" s="5"/>
      <c r="FU1287" s="5"/>
      <c r="FV1287" s="5"/>
      <c r="FW1287" s="5"/>
      <c r="FX1287" s="5"/>
      <c r="FY1287" s="5"/>
      <c r="FZ1287" s="5"/>
      <c r="GA1287" s="5"/>
      <c r="GB1287" s="5"/>
      <c r="GC1287" s="5"/>
      <c r="GD1287" s="5"/>
      <c r="GE1287" s="5"/>
      <c r="GF1287" s="5"/>
      <c r="GG1287" s="5"/>
    </row>
    <row r="1288" spans="1:189" ht="12.75" x14ac:dyDescent="0.15">
      <c r="A1288" s="127">
        <f t="shared" si="377"/>
        <v>44400</v>
      </c>
      <c r="B1288" s="145" t="str">
        <f t="shared" ca="1" si="379"/>
        <v>n.d</v>
      </c>
      <c r="C1288" s="128">
        <f t="shared" si="380"/>
        <v>0</v>
      </c>
      <c r="D1288" s="129">
        <f ca="1">IF(A1288&lt;$B$1,VLOOKUP(A1288,[1]DI!$A$4:$B$15000,2),0)</f>
        <v>0</v>
      </c>
      <c r="E1288" s="128">
        <f t="shared" ca="1" si="381"/>
        <v>1</v>
      </c>
      <c r="F1288" s="128">
        <f ca="1">(TRUNC(PRODUCT($E$12:$E1287),16))</f>
        <v>1.1269154332837501</v>
      </c>
      <c r="G1288" s="128">
        <f t="shared" ca="1" si="382"/>
        <v>1.1269154332837501</v>
      </c>
      <c r="H1288" s="128">
        <f t="shared" ca="1" si="383"/>
        <v>1</v>
      </c>
      <c r="I1288" s="129">
        <f t="shared" si="378"/>
        <v>0.02</v>
      </c>
      <c r="J1288" s="136">
        <f t="shared" si="384"/>
        <v>44396</v>
      </c>
      <c r="K1288" s="130">
        <f t="shared" si="385"/>
        <v>4</v>
      </c>
      <c r="L1288" s="131">
        <f t="shared" si="386"/>
        <v>4</v>
      </c>
      <c r="M1288" s="132">
        <f t="shared" si="387"/>
        <v>1.000314377</v>
      </c>
      <c r="N1288" s="132">
        <f t="shared" ca="1" si="388"/>
        <v>1.000314377</v>
      </c>
      <c r="O1288" s="131">
        <f t="shared" si="389"/>
        <v>0</v>
      </c>
      <c r="P1288" s="17">
        <f t="shared" ca="1" si="390"/>
        <v>0</v>
      </c>
      <c r="Q1288" s="133">
        <f t="shared" si="391"/>
        <v>0</v>
      </c>
      <c r="R1288" s="134" t="str">
        <f t="shared" si="392"/>
        <v>J=</v>
      </c>
      <c r="S1288" s="136">
        <f t="shared" si="393"/>
        <v>44578</v>
      </c>
      <c r="T1288" s="135">
        <f t="shared" si="394"/>
        <v>0</v>
      </c>
      <c r="U1288" s="12"/>
      <c r="V1288" s="11"/>
      <c r="W1288" s="11"/>
      <c r="X1288" s="12"/>
      <c r="Y1288" s="5"/>
      <c r="Z1288" s="11"/>
      <c r="AA1288" s="12"/>
      <c r="AB1288" s="12"/>
      <c r="AC1288" s="12"/>
      <c r="AD1288" s="11"/>
      <c r="AE1288" s="13"/>
      <c r="AF1288" s="11"/>
      <c r="AG1288" s="11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5"/>
      <c r="DK1288" s="5"/>
      <c r="DL1288" s="5"/>
      <c r="DM1288" s="5"/>
      <c r="DN1288" s="5"/>
      <c r="DO1288" s="5"/>
      <c r="DP1288" s="5"/>
      <c r="DQ1288" s="5"/>
      <c r="DR1288" s="5"/>
      <c r="DS1288" s="5"/>
      <c r="DT1288" s="5"/>
      <c r="DU1288" s="5"/>
      <c r="DV1288" s="5"/>
      <c r="DW1288" s="5"/>
      <c r="DX1288" s="5"/>
      <c r="DY1288" s="5"/>
      <c r="DZ1288" s="5"/>
      <c r="EA1288" s="5"/>
      <c r="EB1288" s="5"/>
      <c r="EC1288" s="5"/>
      <c r="ED1288" s="5"/>
      <c r="EE1288" s="5"/>
      <c r="EF1288" s="5"/>
      <c r="EG1288" s="5"/>
      <c r="EH1288" s="5"/>
      <c r="EI1288" s="5"/>
      <c r="EJ1288" s="5"/>
      <c r="EK1288" s="5"/>
      <c r="EL1288" s="5"/>
      <c r="EM1288" s="5"/>
      <c r="EN1288" s="5"/>
      <c r="EO1288" s="5"/>
      <c r="EP1288" s="5"/>
      <c r="EQ1288" s="5"/>
      <c r="ER1288" s="5"/>
      <c r="ES1288" s="5"/>
      <c r="ET1288" s="5"/>
      <c r="EU1288" s="5"/>
      <c r="EV1288" s="5"/>
      <c r="EW1288" s="5"/>
      <c r="EX1288" s="5"/>
      <c r="EY1288" s="5"/>
      <c r="EZ1288" s="5"/>
      <c r="FA1288" s="5"/>
      <c r="FB1288" s="5"/>
      <c r="FC1288" s="5"/>
      <c r="FD1288" s="5"/>
      <c r="FE1288" s="5"/>
      <c r="FF1288" s="5"/>
      <c r="FG1288" s="5"/>
      <c r="FH1288" s="5"/>
      <c r="FI1288" s="5"/>
      <c r="FJ1288" s="5"/>
      <c r="FK1288" s="5"/>
      <c r="FL1288" s="5"/>
      <c r="FM1288" s="5"/>
      <c r="FN1288" s="5"/>
      <c r="FO1288" s="5"/>
      <c r="FP1288" s="5"/>
      <c r="FQ1288" s="5"/>
      <c r="FR1288" s="5"/>
      <c r="FS1288" s="5"/>
      <c r="FT1288" s="5"/>
      <c r="FU1288" s="5"/>
      <c r="FV1288" s="5"/>
      <c r="FW1288" s="5"/>
      <c r="FX1288" s="5"/>
      <c r="FY1288" s="5"/>
      <c r="FZ1288" s="5"/>
      <c r="GA1288" s="5"/>
      <c r="GB1288" s="5"/>
      <c r="GC1288" s="5"/>
      <c r="GD1288" s="5"/>
      <c r="GE1288" s="5"/>
      <c r="GF1288" s="5"/>
      <c r="GG1288" s="5"/>
    </row>
    <row r="1289" spans="1:189" ht="12.75" x14ac:dyDescent="0.15">
      <c r="A1289" s="127">
        <f t="shared" si="377"/>
        <v>44401</v>
      </c>
      <c r="B1289" s="145" t="str">
        <f t="shared" ca="1" si="379"/>
        <v>n.d</v>
      </c>
      <c r="C1289" s="128">
        <f t="shared" si="380"/>
        <v>0</v>
      </c>
      <c r="D1289" s="129">
        <f ca="1">IF(A1289&lt;$B$1,VLOOKUP(A1289,[1]DI!$A$4:$B$15000,2),0)</f>
        <v>0</v>
      </c>
      <c r="E1289" s="128">
        <f t="shared" ca="1" si="381"/>
        <v>1</v>
      </c>
      <c r="F1289" s="128">
        <f ca="1">(TRUNC(PRODUCT($E$12:$E1288),16))</f>
        <v>1.1269154332837501</v>
      </c>
      <c r="G1289" s="128">
        <f t="shared" ca="1" si="382"/>
        <v>1.1269154332837501</v>
      </c>
      <c r="H1289" s="128">
        <f t="shared" ca="1" si="383"/>
        <v>1</v>
      </c>
      <c r="I1289" s="129">
        <f t="shared" si="378"/>
        <v>0.02</v>
      </c>
      <c r="J1289" s="136">
        <f t="shared" si="384"/>
        <v>44396</v>
      </c>
      <c r="K1289" s="130">
        <f t="shared" si="385"/>
        <v>4</v>
      </c>
      <c r="L1289" s="131">
        <f t="shared" si="386"/>
        <v>5</v>
      </c>
      <c r="M1289" s="132">
        <f t="shared" si="387"/>
        <v>1.000392986</v>
      </c>
      <c r="N1289" s="132">
        <f t="shared" ca="1" si="388"/>
        <v>1.000392986</v>
      </c>
      <c r="O1289" s="131">
        <f t="shared" si="389"/>
        <v>0</v>
      </c>
      <c r="P1289" s="17">
        <f t="shared" ca="1" si="390"/>
        <v>0</v>
      </c>
      <c r="Q1289" s="133">
        <f t="shared" si="391"/>
        <v>0</v>
      </c>
      <c r="R1289" s="134" t="str">
        <f t="shared" si="392"/>
        <v>J=</v>
      </c>
      <c r="S1289" s="136">
        <f t="shared" si="393"/>
        <v>44578</v>
      </c>
      <c r="T1289" s="135">
        <f t="shared" si="394"/>
        <v>0</v>
      </c>
      <c r="U1289" s="12"/>
      <c r="V1289" s="11"/>
      <c r="W1289" s="11"/>
      <c r="X1289" s="12"/>
      <c r="Y1289" s="5"/>
      <c r="Z1289" s="11"/>
      <c r="AA1289" s="12"/>
      <c r="AB1289" s="12"/>
      <c r="AC1289" s="12"/>
      <c r="AD1289" s="11"/>
      <c r="AE1289" s="13"/>
      <c r="AF1289" s="11"/>
      <c r="AG1289" s="11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5"/>
      <c r="DK1289" s="5"/>
      <c r="DL1289" s="5"/>
      <c r="DM1289" s="5"/>
      <c r="DN1289" s="5"/>
      <c r="DO1289" s="5"/>
      <c r="DP1289" s="5"/>
      <c r="DQ1289" s="5"/>
      <c r="DR1289" s="5"/>
      <c r="DS1289" s="5"/>
      <c r="DT1289" s="5"/>
      <c r="DU1289" s="5"/>
      <c r="DV1289" s="5"/>
      <c r="DW1289" s="5"/>
      <c r="DX1289" s="5"/>
      <c r="DY1289" s="5"/>
      <c r="DZ1289" s="5"/>
      <c r="EA1289" s="5"/>
      <c r="EB1289" s="5"/>
      <c r="EC1289" s="5"/>
      <c r="ED1289" s="5"/>
      <c r="EE1289" s="5"/>
      <c r="EF1289" s="5"/>
      <c r="EG1289" s="5"/>
      <c r="EH1289" s="5"/>
      <c r="EI1289" s="5"/>
      <c r="EJ1289" s="5"/>
      <c r="EK1289" s="5"/>
      <c r="EL1289" s="5"/>
      <c r="EM1289" s="5"/>
      <c r="EN1289" s="5"/>
      <c r="EO1289" s="5"/>
      <c r="EP1289" s="5"/>
      <c r="EQ1289" s="5"/>
      <c r="ER1289" s="5"/>
      <c r="ES1289" s="5"/>
      <c r="ET1289" s="5"/>
      <c r="EU1289" s="5"/>
      <c r="EV1289" s="5"/>
      <c r="EW1289" s="5"/>
      <c r="EX1289" s="5"/>
      <c r="EY1289" s="5"/>
      <c r="EZ1289" s="5"/>
      <c r="FA1289" s="5"/>
      <c r="FB1289" s="5"/>
      <c r="FC1289" s="5"/>
      <c r="FD1289" s="5"/>
      <c r="FE1289" s="5"/>
      <c r="FF1289" s="5"/>
      <c r="FG1289" s="5"/>
      <c r="FH1289" s="5"/>
      <c r="FI1289" s="5"/>
      <c r="FJ1289" s="5"/>
      <c r="FK1289" s="5"/>
      <c r="FL1289" s="5"/>
      <c r="FM1289" s="5"/>
      <c r="FN1289" s="5"/>
      <c r="FO1289" s="5"/>
      <c r="FP1289" s="5"/>
      <c r="FQ1289" s="5"/>
      <c r="FR1289" s="5"/>
      <c r="FS1289" s="5"/>
      <c r="FT1289" s="5"/>
      <c r="FU1289" s="5"/>
      <c r="FV1289" s="5"/>
      <c r="FW1289" s="5"/>
      <c r="FX1289" s="5"/>
      <c r="FY1289" s="5"/>
      <c r="FZ1289" s="5"/>
      <c r="GA1289" s="5"/>
      <c r="GB1289" s="5"/>
      <c r="GC1289" s="5"/>
      <c r="GD1289" s="5"/>
      <c r="GE1289" s="5"/>
      <c r="GF1289" s="5"/>
      <c r="GG1289" s="5"/>
    </row>
    <row r="1290" spans="1:189" ht="12.75" x14ac:dyDescent="0.15">
      <c r="A1290" s="127">
        <f t="shared" si="377"/>
        <v>44402</v>
      </c>
      <c r="B1290" s="145" t="str">
        <f t="shared" ca="1" si="379"/>
        <v>n.d</v>
      </c>
      <c r="C1290" s="128">
        <f t="shared" si="380"/>
        <v>0</v>
      </c>
      <c r="D1290" s="129">
        <f ca="1">IF(A1290&lt;$B$1,VLOOKUP(A1290,[1]DI!$A$4:$B$15000,2),0)</f>
        <v>0</v>
      </c>
      <c r="E1290" s="128">
        <f t="shared" ca="1" si="381"/>
        <v>1</v>
      </c>
      <c r="F1290" s="128">
        <f ca="1">(TRUNC(PRODUCT($E$12:$E1289),16))</f>
        <v>1.1269154332837501</v>
      </c>
      <c r="G1290" s="128">
        <f t="shared" ca="1" si="382"/>
        <v>1.1269154332837501</v>
      </c>
      <c r="H1290" s="128">
        <f t="shared" ca="1" si="383"/>
        <v>1</v>
      </c>
      <c r="I1290" s="129">
        <f t="shared" si="378"/>
        <v>0.02</v>
      </c>
      <c r="J1290" s="136">
        <f t="shared" si="384"/>
        <v>44396</v>
      </c>
      <c r="K1290" s="130">
        <f t="shared" si="385"/>
        <v>4</v>
      </c>
      <c r="L1290" s="131">
        <f t="shared" si="386"/>
        <v>5</v>
      </c>
      <c r="M1290" s="132">
        <f t="shared" si="387"/>
        <v>1.000392986</v>
      </c>
      <c r="N1290" s="132">
        <f t="shared" ca="1" si="388"/>
        <v>1.000392986</v>
      </c>
      <c r="O1290" s="131">
        <f t="shared" si="389"/>
        <v>0</v>
      </c>
      <c r="P1290" s="17">
        <f t="shared" ca="1" si="390"/>
        <v>0</v>
      </c>
      <c r="Q1290" s="133">
        <f t="shared" si="391"/>
        <v>0</v>
      </c>
      <c r="R1290" s="134" t="str">
        <f t="shared" si="392"/>
        <v>J=</v>
      </c>
      <c r="S1290" s="136">
        <f t="shared" si="393"/>
        <v>44578</v>
      </c>
      <c r="T1290" s="135">
        <f t="shared" si="394"/>
        <v>0</v>
      </c>
      <c r="U1290" s="12"/>
      <c r="V1290" s="11"/>
      <c r="W1290" s="11"/>
      <c r="X1290" s="12"/>
      <c r="Y1290" s="5"/>
      <c r="Z1290" s="11"/>
      <c r="AA1290" s="12"/>
      <c r="AB1290" s="12"/>
      <c r="AC1290" s="12"/>
      <c r="AD1290" s="11"/>
      <c r="AE1290" s="13"/>
      <c r="AF1290" s="11"/>
      <c r="AG1290" s="11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5"/>
      <c r="DK1290" s="5"/>
      <c r="DL1290" s="5"/>
      <c r="DM1290" s="5"/>
      <c r="DN1290" s="5"/>
      <c r="DO1290" s="5"/>
      <c r="DP1290" s="5"/>
      <c r="DQ1290" s="5"/>
      <c r="DR1290" s="5"/>
      <c r="DS1290" s="5"/>
      <c r="DT1290" s="5"/>
      <c r="DU1290" s="5"/>
      <c r="DV1290" s="5"/>
      <c r="DW1290" s="5"/>
      <c r="DX1290" s="5"/>
      <c r="DY1290" s="5"/>
      <c r="DZ1290" s="5"/>
      <c r="EA1290" s="5"/>
      <c r="EB1290" s="5"/>
      <c r="EC1290" s="5"/>
      <c r="ED1290" s="5"/>
      <c r="EE1290" s="5"/>
      <c r="EF1290" s="5"/>
      <c r="EG1290" s="5"/>
      <c r="EH1290" s="5"/>
      <c r="EI1290" s="5"/>
      <c r="EJ1290" s="5"/>
      <c r="EK1290" s="5"/>
      <c r="EL1290" s="5"/>
      <c r="EM1290" s="5"/>
      <c r="EN1290" s="5"/>
      <c r="EO1290" s="5"/>
      <c r="EP1290" s="5"/>
      <c r="EQ1290" s="5"/>
      <c r="ER1290" s="5"/>
      <c r="ES1290" s="5"/>
      <c r="ET1290" s="5"/>
      <c r="EU1290" s="5"/>
      <c r="EV1290" s="5"/>
      <c r="EW1290" s="5"/>
      <c r="EX1290" s="5"/>
      <c r="EY1290" s="5"/>
      <c r="EZ1290" s="5"/>
      <c r="FA1290" s="5"/>
      <c r="FB1290" s="5"/>
      <c r="FC1290" s="5"/>
      <c r="FD1290" s="5"/>
      <c r="FE1290" s="5"/>
      <c r="FF1290" s="5"/>
      <c r="FG1290" s="5"/>
      <c r="FH1290" s="5"/>
      <c r="FI1290" s="5"/>
      <c r="FJ1290" s="5"/>
      <c r="FK1290" s="5"/>
      <c r="FL1290" s="5"/>
      <c r="FM1290" s="5"/>
      <c r="FN1290" s="5"/>
      <c r="FO1290" s="5"/>
      <c r="FP1290" s="5"/>
      <c r="FQ1290" s="5"/>
      <c r="FR1290" s="5"/>
      <c r="FS1290" s="5"/>
      <c r="FT1290" s="5"/>
      <c r="FU1290" s="5"/>
      <c r="FV1290" s="5"/>
      <c r="FW1290" s="5"/>
      <c r="FX1290" s="5"/>
      <c r="FY1290" s="5"/>
      <c r="FZ1290" s="5"/>
      <c r="GA1290" s="5"/>
      <c r="GB1290" s="5"/>
      <c r="GC1290" s="5"/>
      <c r="GD1290" s="5"/>
      <c r="GE1290" s="5"/>
      <c r="GF1290" s="5"/>
      <c r="GG1290" s="5"/>
    </row>
    <row r="1291" spans="1:189" ht="12.75" x14ac:dyDescent="0.15">
      <c r="A1291" s="127">
        <f t="shared" si="377"/>
        <v>44403</v>
      </c>
      <c r="B1291" s="145" t="str">
        <f t="shared" ca="1" si="379"/>
        <v>n.d</v>
      </c>
      <c r="C1291" s="128">
        <f t="shared" si="380"/>
        <v>0</v>
      </c>
      <c r="D1291" s="129">
        <f ca="1">IF(A1291&lt;$B$1,VLOOKUP(A1291,[1]DI!$A$4:$B$15000,2),0)</f>
        <v>0</v>
      </c>
      <c r="E1291" s="128">
        <f t="shared" ca="1" si="381"/>
        <v>1</v>
      </c>
      <c r="F1291" s="128">
        <f ca="1">(TRUNC(PRODUCT($E$12:$E1290),16))</f>
        <v>1.1269154332837501</v>
      </c>
      <c r="G1291" s="128">
        <f t="shared" ca="1" si="382"/>
        <v>1.1269154332837501</v>
      </c>
      <c r="H1291" s="128">
        <f t="shared" ca="1" si="383"/>
        <v>1</v>
      </c>
      <c r="I1291" s="129">
        <f t="shared" si="378"/>
        <v>0.02</v>
      </c>
      <c r="J1291" s="136">
        <f t="shared" si="384"/>
        <v>44396</v>
      </c>
      <c r="K1291" s="130">
        <f t="shared" si="385"/>
        <v>5</v>
      </c>
      <c r="L1291" s="131">
        <f t="shared" si="386"/>
        <v>5</v>
      </c>
      <c r="M1291" s="132">
        <f t="shared" si="387"/>
        <v>1.000392986</v>
      </c>
      <c r="N1291" s="132">
        <f t="shared" ca="1" si="388"/>
        <v>1.000392986</v>
      </c>
      <c r="O1291" s="131">
        <f t="shared" si="389"/>
        <v>0</v>
      </c>
      <c r="P1291" s="17">
        <f t="shared" ca="1" si="390"/>
        <v>0</v>
      </c>
      <c r="Q1291" s="133">
        <f t="shared" si="391"/>
        <v>0</v>
      </c>
      <c r="R1291" s="134" t="str">
        <f t="shared" si="392"/>
        <v>J=</v>
      </c>
      <c r="S1291" s="136">
        <f t="shared" si="393"/>
        <v>44578</v>
      </c>
      <c r="T1291" s="135">
        <f t="shared" si="394"/>
        <v>0</v>
      </c>
      <c r="U1291" s="12"/>
      <c r="V1291" s="11"/>
      <c r="W1291" s="11"/>
      <c r="X1291" s="12"/>
      <c r="Y1291" s="5"/>
      <c r="Z1291" s="11"/>
      <c r="AA1291" s="12"/>
      <c r="AB1291" s="12"/>
      <c r="AC1291" s="12"/>
      <c r="AD1291" s="11"/>
      <c r="AE1291" s="13"/>
      <c r="AF1291" s="11"/>
      <c r="AG1291" s="11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5"/>
      <c r="DK1291" s="5"/>
      <c r="DL1291" s="5"/>
      <c r="DM1291" s="5"/>
      <c r="DN1291" s="5"/>
      <c r="DO1291" s="5"/>
      <c r="DP1291" s="5"/>
      <c r="DQ1291" s="5"/>
      <c r="DR1291" s="5"/>
      <c r="DS1291" s="5"/>
      <c r="DT1291" s="5"/>
      <c r="DU1291" s="5"/>
      <c r="DV1291" s="5"/>
      <c r="DW1291" s="5"/>
      <c r="DX1291" s="5"/>
      <c r="DY1291" s="5"/>
      <c r="DZ1291" s="5"/>
      <c r="EA1291" s="5"/>
      <c r="EB1291" s="5"/>
      <c r="EC1291" s="5"/>
      <c r="ED1291" s="5"/>
      <c r="EE1291" s="5"/>
      <c r="EF1291" s="5"/>
      <c r="EG1291" s="5"/>
      <c r="EH1291" s="5"/>
      <c r="EI1291" s="5"/>
      <c r="EJ1291" s="5"/>
      <c r="EK1291" s="5"/>
      <c r="EL1291" s="5"/>
      <c r="EM1291" s="5"/>
      <c r="EN1291" s="5"/>
      <c r="EO1291" s="5"/>
      <c r="EP1291" s="5"/>
      <c r="EQ1291" s="5"/>
      <c r="ER1291" s="5"/>
      <c r="ES1291" s="5"/>
      <c r="ET1291" s="5"/>
      <c r="EU1291" s="5"/>
      <c r="EV1291" s="5"/>
      <c r="EW1291" s="5"/>
      <c r="EX1291" s="5"/>
      <c r="EY1291" s="5"/>
      <c r="EZ1291" s="5"/>
      <c r="FA1291" s="5"/>
      <c r="FB1291" s="5"/>
      <c r="FC1291" s="5"/>
      <c r="FD1291" s="5"/>
      <c r="FE1291" s="5"/>
      <c r="FF1291" s="5"/>
      <c r="FG1291" s="5"/>
      <c r="FH1291" s="5"/>
      <c r="FI1291" s="5"/>
      <c r="FJ1291" s="5"/>
      <c r="FK1291" s="5"/>
      <c r="FL1291" s="5"/>
      <c r="FM1291" s="5"/>
      <c r="FN1291" s="5"/>
      <c r="FO1291" s="5"/>
      <c r="FP1291" s="5"/>
      <c r="FQ1291" s="5"/>
      <c r="FR1291" s="5"/>
      <c r="FS1291" s="5"/>
      <c r="FT1291" s="5"/>
      <c r="FU1291" s="5"/>
      <c r="FV1291" s="5"/>
      <c r="FW1291" s="5"/>
      <c r="FX1291" s="5"/>
      <c r="FY1291" s="5"/>
      <c r="FZ1291" s="5"/>
      <c r="GA1291" s="5"/>
      <c r="GB1291" s="5"/>
      <c r="GC1291" s="5"/>
      <c r="GD1291" s="5"/>
      <c r="GE1291" s="5"/>
      <c r="GF1291" s="5"/>
      <c r="GG1291" s="5"/>
    </row>
    <row r="1292" spans="1:189" ht="12.75" x14ac:dyDescent="0.15">
      <c r="A1292" s="127">
        <f t="shared" si="377"/>
        <v>44404</v>
      </c>
      <c r="B1292" s="145" t="str">
        <f t="shared" ca="1" si="379"/>
        <v>n.d</v>
      </c>
      <c r="C1292" s="128">
        <f t="shared" si="380"/>
        <v>0</v>
      </c>
      <c r="D1292" s="129">
        <f ca="1">IF(A1292&lt;$B$1,VLOOKUP(A1292,[1]DI!$A$4:$B$15000,2),0)</f>
        <v>0</v>
      </c>
      <c r="E1292" s="128">
        <f t="shared" ca="1" si="381"/>
        <v>1</v>
      </c>
      <c r="F1292" s="128">
        <f ca="1">(TRUNC(PRODUCT($E$12:$E1291),16))</f>
        <v>1.1269154332837501</v>
      </c>
      <c r="G1292" s="128">
        <f t="shared" ca="1" si="382"/>
        <v>1.1269154332837501</v>
      </c>
      <c r="H1292" s="128">
        <f t="shared" ca="1" si="383"/>
        <v>1</v>
      </c>
      <c r="I1292" s="129">
        <f t="shared" si="378"/>
        <v>0.02</v>
      </c>
      <c r="J1292" s="136">
        <f t="shared" si="384"/>
        <v>44396</v>
      </c>
      <c r="K1292" s="130">
        <f t="shared" si="385"/>
        <v>6</v>
      </c>
      <c r="L1292" s="131">
        <f t="shared" si="386"/>
        <v>6</v>
      </c>
      <c r="M1292" s="132">
        <f t="shared" si="387"/>
        <v>1.000471602</v>
      </c>
      <c r="N1292" s="132">
        <f t="shared" ca="1" si="388"/>
        <v>1.000471602</v>
      </c>
      <c r="O1292" s="131">
        <f t="shared" si="389"/>
        <v>0</v>
      </c>
      <c r="P1292" s="17">
        <f t="shared" ca="1" si="390"/>
        <v>0</v>
      </c>
      <c r="Q1292" s="133">
        <f t="shared" si="391"/>
        <v>0</v>
      </c>
      <c r="R1292" s="134" t="str">
        <f t="shared" si="392"/>
        <v>J=</v>
      </c>
      <c r="S1292" s="136">
        <f t="shared" si="393"/>
        <v>44578</v>
      </c>
      <c r="T1292" s="135">
        <f t="shared" si="394"/>
        <v>0</v>
      </c>
      <c r="U1292" s="12"/>
      <c r="V1292" s="11"/>
      <c r="W1292" s="11"/>
      <c r="X1292" s="12"/>
      <c r="Y1292" s="5"/>
      <c r="Z1292" s="11"/>
      <c r="AA1292" s="12"/>
      <c r="AB1292" s="12"/>
      <c r="AC1292" s="12"/>
      <c r="AD1292" s="11"/>
      <c r="AE1292" s="13"/>
      <c r="AF1292" s="11"/>
      <c r="AG1292" s="11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5"/>
      <c r="DK1292" s="5"/>
      <c r="DL1292" s="5"/>
      <c r="DM1292" s="5"/>
      <c r="DN1292" s="5"/>
      <c r="DO1292" s="5"/>
      <c r="DP1292" s="5"/>
      <c r="DQ1292" s="5"/>
      <c r="DR1292" s="5"/>
      <c r="DS1292" s="5"/>
      <c r="DT1292" s="5"/>
      <c r="DU1292" s="5"/>
      <c r="DV1292" s="5"/>
      <c r="DW1292" s="5"/>
      <c r="DX1292" s="5"/>
      <c r="DY1292" s="5"/>
      <c r="DZ1292" s="5"/>
      <c r="EA1292" s="5"/>
      <c r="EB1292" s="5"/>
      <c r="EC1292" s="5"/>
      <c r="ED1292" s="5"/>
      <c r="EE1292" s="5"/>
      <c r="EF1292" s="5"/>
      <c r="EG1292" s="5"/>
      <c r="EH1292" s="5"/>
      <c r="EI1292" s="5"/>
      <c r="EJ1292" s="5"/>
      <c r="EK1292" s="5"/>
      <c r="EL1292" s="5"/>
      <c r="EM1292" s="5"/>
      <c r="EN1292" s="5"/>
      <c r="EO1292" s="5"/>
      <c r="EP1292" s="5"/>
      <c r="EQ1292" s="5"/>
      <c r="ER1292" s="5"/>
      <c r="ES1292" s="5"/>
      <c r="ET1292" s="5"/>
      <c r="EU1292" s="5"/>
      <c r="EV1292" s="5"/>
      <c r="EW1292" s="5"/>
      <c r="EX1292" s="5"/>
      <c r="EY1292" s="5"/>
      <c r="EZ1292" s="5"/>
      <c r="FA1292" s="5"/>
      <c r="FB1292" s="5"/>
      <c r="FC1292" s="5"/>
      <c r="FD1292" s="5"/>
      <c r="FE1292" s="5"/>
      <c r="FF1292" s="5"/>
      <c r="FG1292" s="5"/>
      <c r="FH1292" s="5"/>
      <c r="FI1292" s="5"/>
      <c r="FJ1292" s="5"/>
      <c r="FK1292" s="5"/>
      <c r="FL1292" s="5"/>
      <c r="FM1292" s="5"/>
      <c r="FN1292" s="5"/>
      <c r="FO1292" s="5"/>
      <c r="FP1292" s="5"/>
      <c r="FQ1292" s="5"/>
      <c r="FR1292" s="5"/>
      <c r="FS1292" s="5"/>
      <c r="FT1292" s="5"/>
      <c r="FU1292" s="5"/>
      <c r="FV1292" s="5"/>
      <c r="FW1292" s="5"/>
      <c r="FX1292" s="5"/>
      <c r="FY1292" s="5"/>
      <c r="FZ1292" s="5"/>
      <c r="GA1292" s="5"/>
      <c r="GB1292" s="5"/>
      <c r="GC1292" s="5"/>
      <c r="GD1292" s="5"/>
      <c r="GE1292" s="5"/>
      <c r="GF1292" s="5"/>
      <c r="GG1292" s="5"/>
    </row>
    <row r="1293" spans="1:189" ht="12.75" x14ac:dyDescent="0.15">
      <c r="A1293" s="127">
        <f t="shared" ref="A1293:A1356" si="395">(A1292+1)</f>
        <v>44405</v>
      </c>
      <c r="B1293" s="145" t="str">
        <f t="shared" ca="1" si="379"/>
        <v>n.d</v>
      </c>
      <c r="C1293" s="128">
        <f t="shared" si="380"/>
        <v>0</v>
      </c>
      <c r="D1293" s="129">
        <f ca="1">IF(A1293&lt;$B$1,VLOOKUP(A1293,[1]DI!$A$4:$B$15000,2),0)</f>
        <v>0</v>
      </c>
      <c r="E1293" s="128">
        <f t="shared" ca="1" si="381"/>
        <v>1</v>
      </c>
      <c r="F1293" s="128">
        <f ca="1">(TRUNC(PRODUCT($E$12:$E1292),16))</f>
        <v>1.1269154332837501</v>
      </c>
      <c r="G1293" s="128">
        <f t="shared" ca="1" si="382"/>
        <v>1.1269154332837501</v>
      </c>
      <c r="H1293" s="128">
        <f t="shared" ca="1" si="383"/>
        <v>1</v>
      </c>
      <c r="I1293" s="129">
        <f t="shared" ref="I1293:I1356" si="396">I1292</f>
        <v>0.02</v>
      </c>
      <c r="J1293" s="136">
        <f t="shared" si="384"/>
        <v>44396</v>
      </c>
      <c r="K1293" s="130">
        <f t="shared" si="385"/>
        <v>7</v>
      </c>
      <c r="L1293" s="131">
        <f t="shared" si="386"/>
        <v>7</v>
      </c>
      <c r="M1293" s="132">
        <f t="shared" si="387"/>
        <v>1.0005502239999999</v>
      </c>
      <c r="N1293" s="132">
        <f t="shared" ca="1" si="388"/>
        <v>1.0005502239999999</v>
      </c>
      <c r="O1293" s="131">
        <f t="shared" si="389"/>
        <v>0</v>
      </c>
      <c r="P1293" s="17">
        <f t="shared" ca="1" si="390"/>
        <v>0</v>
      </c>
      <c r="Q1293" s="133">
        <f t="shared" si="391"/>
        <v>0</v>
      </c>
      <c r="R1293" s="134" t="str">
        <f t="shared" si="392"/>
        <v>J=</v>
      </c>
      <c r="S1293" s="136">
        <f t="shared" si="393"/>
        <v>44578</v>
      </c>
      <c r="T1293" s="135">
        <f t="shared" si="394"/>
        <v>0</v>
      </c>
      <c r="U1293" s="12"/>
      <c r="V1293" s="11"/>
      <c r="W1293" s="11"/>
      <c r="X1293" s="12"/>
      <c r="Y1293" s="5"/>
      <c r="Z1293" s="11"/>
      <c r="AA1293" s="12"/>
      <c r="AB1293" s="12"/>
      <c r="AC1293" s="12"/>
      <c r="AD1293" s="11"/>
      <c r="AE1293" s="13"/>
      <c r="AF1293" s="11"/>
      <c r="AG1293" s="11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5"/>
      <c r="DK1293" s="5"/>
      <c r="DL1293" s="5"/>
      <c r="DM1293" s="5"/>
      <c r="DN1293" s="5"/>
      <c r="DO1293" s="5"/>
      <c r="DP1293" s="5"/>
      <c r="DQ1293" s="5"/>
      <c r="DR1293" s="5"/>
      <c r="DS1293" s="5"/>
      <c r="DT1293" s="5"/>
      <c r="DU1293" s="5"/>
      <c r="DV1293" s="5"/>
      <c r="DW1293" s="5"/>
      <c r="DX1293" s="5"/>
      <c r="DY1293" s="5"/>
      <c r="DZ1293" s="5"/>
      <c r="EA1293" s="5"/>
      <c r="EB1293" s="5"/>
      <c r="EC1293" s="5"/>
      <c r="ED1293" s="5"/>
      <c r="EE1293" s="5"/>
      <c r="EF1293" s="5"/>
      <c r="EG1293" s="5"/>
      <c r="EH1293" s="5"/>
      <c r="EI1293" s="5"/>
      <c r="EJ1293" s="5"/>
      <c r="EK1293" s="5"/>
      <c r="EL1293" s="5"/>
      <c r="EM1293" s="5"/>
      <c r="EN1293" s="5"/>
      <c r="EO1293" s="5"/>
      <c r="EP1293" s="5"/>
      <c r="EQ1293" s="5"/>
      <c r="ER1293" s="5"/>
      <c r="ES1293" s="5"/>
      <c r="ET1293" s="5"/>
      <c r="EU1293" s="5"/>
      <c r="EV1293" s="5"/>
      <c r="EW1293" s="5"/>
      <c r="EX1293" s="5"/>
      <c r="EY1293" s="5"/>
      <c r="EZ1293" s="5"/>
      <c r="FA1293" s="5"/>
      <c r="FB1293" s="5"/>
      <c r="FC1293" s="5"/>
      <c r="FD1293" s="5"/>
      <c r="FE1293" s="5"/>
      <c r="FF1293" s="5"/>
      <c r="FG1293" s="5"/>
      <c r="FH1293" s="5"/>
      <c r="FI1293" s="5"/>
      <c r="FJ1293" s="5"/>
      <c r="FK1293" s="5"/>
      <c r="FL1293" s="5"/>
      <c r="FM1293" s="5"/>
      <c r="FN1293" s="5"/>
      <c r="FO1293" s="5"/>
      <c r="FP1293" s="5"/>
      <c r="FQ1293" s="5"/>
      <c r="FR1293" s="5"/>
      <c r="FS1293" s="5"/>
      <c r="FT1293" s="5"/>
      <c r="FU1293" s="5"/>
      <c r="FV1293" s="5"/>
      <c r="FW1293" s="5"/>
      <c r="FX1293" s="5"/>
      <c r="FY1293" s="5"/>
      <c r="FZ1293" s="5"/>
      <c r="GA1293" s="5"/>
      <c r="GB1293" s="5"/>
      <c r="GC1293" s="5"/>
      <c r="GD1293" s="5"/>
      <c r="GE1293" s="5"/>
      <c r="GF1293" s="5"/>
      <c r="GG1293" s="5"/>
    </row>
    <row r="1294" spans="1:189" ht="12.75" x14ac:dyDescent="0.15">
      <c r="A1294" s="127">
        <f t="shared" si="395"/>
        <v>44406</v>
      </c>
      <c r="B1294" s="145" t="str">
        <f t="shared" ca="1" si="379"/>
        <v>n.d</v>
      </c>
      <c r="C1294" s="128">
        <f t="shared" si="380"/>
        <v>0</v>
      </c>
      <c r="D1294" s="129">
        <f ca="1">IF(A1294&lt;$B$1,VLOOKUP(A1294,[1]DI!$A$4:$B$15000,2),0)</f>
        <v>0</v>
      </c>
      <c r="E1294" s="128">
        <f t="shared" ca="1" si="381"/>
        <v>1</v>
      </c>
      <c r="F1294" s="128">
        <f ca="1">(TRUNC(PRODUCT($E$12:$E1293),16))</f>
        <v>1.1269154332837501</v>
      </c>
      <c r="G1294" s="128">
        <f t="shared" ca="1" si="382"/>
        <v>1.1269154332837501</v>
      </c>
      <c r="H1294" s="128">
        <f t="shared" ca="1" si="383"/>
        <v>1</v>
      </c>
      <c r="I1294" s="129">
        <f t="shared" si="396"/>
        <v>0.02</v>
      </c>
      <c r="J1294" s="136">
        <f t="shared" si="384"/>
        <v>44396</v>
      </c>
      <c r="K1294" s="130">
        <f t="shared" si="385"/>
        <v>8</v>
      </c>
      <c r="L1294" s="131">
        <f t="shared" si="386"/>
        <v>8</v>
      </c>
      <c r="M1294" s="132">
        <f t="shared" si="387"/>
        <v>1.000628852</v>
      </c>
      <c r="N1294" s="132">
        <f t="shared" ca="1" si="388"/>
        <v>1.000628852</v>
      </c>
      <c r="O1294" s="131">
        <f t="shared" si="389"/>
        <v>0</v>
      </c>
      <c r="P1294" s="17">
        <f t="shared" ca="1" si="390"/>
        <v>0</v>
      </c>
      <c r="Q1294" s="133">
        <f t="shared" si="391"/>
        <v>0</v>
      </c>
      <c r="R1294" s="134" t="str">
        <f t="shared" si="392"/>
        <v>J=</v>
      </c>
      <c r="S1294" s="136">
        <f t="shared" si="393"/>
        <v>44578</v>
      </c>
      <c r="T1294" s="135">
        <f t="shared" si="394"/>
        <v>0</v>
      </c>
      <c r="U1294" s="12"/>
      <c r="V1294" s="11"/>
      <c r="W1294" s="11"/>
      <c r="X1294" s="12"/>
      <c r="Y1294" s="5"/>
      <c r="Z1294" s="11"/>
      <c r="AA1294" s="12"/>
      <c r="AB1294" s="12"/>
      <c r="AC1294" s="12"/>
      <c r="AD1294" s="11"/>
      <c r="AE1294" s="13"/>
      <c r="AF1294" s="11"/>
      <c r="AG1294" s="11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5"/>
      <c r="DK1294" s="5"/>
      <c r="DL1294" s="5"/>
      <c r="DM1294" s="5"/>
      <c r="DN1294" s="5"/>
      <c r="DO1294" s="5"/>
      <c r="DP1294" s="5"/>
      <c r="DQ1294" s="5"/>
      <c r="DR1294" s="5"/>
      <c r="DS1294" s="5"/>
      <c r="DT1294" s="5"/>
      <c r="DU1294" s="5"/>
      <c r="DV1294" s="5"/>
      <c r="DW1294" s="5"/>
      <c r="DX1294" s="5"/>
      <c r="DY1294" s="5"/>
      <c r="DZ1294" s="5"/>
      <c r="EA1294" s="5"/>
      <c r="EB1294" s="5"/>
      <c r="EC1294" s="5"/>
      <c r="ED1294" s="5"/>
      <c r="EE1294" s="5"/>
      <c r="EF1294" s="5"/>
      <c r="EG1294" s="5"/>
      <c r="EH1294" s="5"/>
      <c r="EI1294" s="5"/>
      <c r="EJ1294" s="5"/>
      <c r="EK1294" s="5"/>
      <c r="EL1294" s="5"/>
      <c r="EM1294" s="5"/>
      <c r="EN1294" s="5"/>
      <c r="EO1294" s="5"/>
      <c r="EP1294" s="5"/>
      <c r="EQ1294" s="5"/>
      <c r="ER1294" s="5"/>
      <c r="ES1294" s="5"/>
      <c r="ET1294" s="5"/>
      <c r="EU1294" s="5"/>
      <c r="EV1294" s="5"/>
      <c r="EW1294" s="5"/>
      <c r="EX1294" s="5"/>
      <c r="EY1294" s="5"/>
      <c r="EZ1294" s="5"/>
      <c r="FA1294" s="5"/>
      <c r="FB1294" s="5"/>
      <c r="FC1294" s="5"/>
      <c r="FD1294" s="5"/>
      <c r="FE1294" s="5"/>
      <c r="FF1294" s="5"/>
      <c r="FG1294" s="5"/>
      <c r="FH1294" s="5"/>
      <c r="FI1294" s="5"/>
      <c r="FJ1294" s="5"/>
      <c r="FK1294" s="5"/>
      <c r="FL1294" s="5"/>
      <c r="FM1294" s="5"/>
      <c r="FN1294" s="5"/>
      <c r="FO1294" s="5"/>
      <c r="FP1294" s="5"/>
      <c r="FQ1294" s="5"/>
      <c r="FR1294" s="5"/>
      <c r="FS1294" s="5"/>
      <c r="FT1294" s="5"/>
      <c r="FU1294" s="5"/>
      <c r="FV1294" s="5"/>
      <c r="FW1294" s="5"/>
      <c r="FX1294" s="5"/>
      <c r="FY1294" s="5"/>
      <c r="FZ1294" s="5"/>
      <c r="GA1294" s="5"/>
      <c r="GB1294" s="5"/>
      <c r="GC1294" s="5"/>
      <c r="GD1294" s="5"/>
      <c r="GE1294" s="5"/>
      <c r="GF1294" s="5"/>
      <c r="GG1294" s="5"/>
    </row>
    <row r="1295" spans="1:189" ht="12.75" x14ac:dyDescent="0.15">
      <c r="A1295" s="127">
        <f t="shared" si="395"/>
        <v>44407</v>
      </c>
      <c r="B1295" s="145" t="str">
        <f t="shared" ca="1" si="379"/>
        <v>n.d</v>
      </c>
      <c r="C1295" s="128">
        <f t="shared" si="380"/>
        <v>0</v>
      </c>
      <c r="D1295" s="129">
        <f ca="1">IF(A1295&lt;$B$1,VLOOKUP(A1295,[1]DI!$A$4:$B$15000,2),0)</f>
        <v>0</v>
      </c>
      <c r="E1295" s="128">
        <f t="shared" ca="1" si="381"/>
        <v>1</v>
      </c>
      <c r="F1295" s="128">
        <f ca="1">(TRUNC(PRODUCT($E$12:$E1294),16))</f>
        <v>1.1269154332837501</v>
      </c>
      <c r="G1295" s="128">
        <f t="shared" ca="1" si="382"/>
        <v>1.1269154332837501</v>
      </c>
      <c r="H1295" s="128">
        <f t="shared" ca="1" si="383"/>
        <v>1</v>
      </c>
      <c r="I1295" s="129">
        <f t="shared" si="396"/>
        <v>0.02</v>
      </c>
      <c r="J1295" s="136">
        <f t="shared" si="384"/>
        <v>44396</v>
      </c>
      <c r="K1295" s="130">
        <f t="shared" si="385"/>
        <v>9</v>
      </c>
      <c r="L1295" s="131">
        <f t="shared" si="386"/>
        <v>9</v>
      </c>
      <c r="M1295" s="132">
        <f t="shared" si="387"/>
        <v>1.0007074869999999</v>
      </c>
      <c r="N1295" s="132">
        <f t="shared" ca="1" si="388"/>
        <v>1.0007074869999999</v>
      </c>
      <c r="O1295" s="131">
        <f t="shared" si="389"/>
        <v>0</v>
      </c>
      <c r="P1295" s="17">
        <f t="shared" ca="1" si="390"/>
        <v>0</v>
      </c>
      <c r="Q1295" s="133">
        <f t="shared" si="391"/>
        <v>0</v>
      </c>
      <c r="R1295" s="134" t="str">
        <f t="shared" si="392"/>
        <v>J=</v>
      </c>
      <c r="S1295" s="136">
        <f t="shared" si="393"/>
        <v>44578</v>
      </c>
      <c r="T1295" s="135">
        <f t="shared" si="394"/>
        <v>0</v>
      </c>
      <c r="U1295" s="12"/>
      <c r="V1295" s="11"/>
      <c r="W1295" s="11"/>
      <c r="X1295" s="12"/>
      <c r="Y1295" s="5"/>
      <c r="Z1295" s="11"/>
      <c r="AA1295" s="12"/>
      <c r="AB1295" s="12"/>
      <c r="AC1295" s="12"/>
      <c r="AD1295" s="11"/>
      <c r="AE1295" s="13"/>
      <c r="AF1295" s="11"/>
      <c r="AG1295" s="11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5"/>
      <c r="DK1295" s="5"/>
      <c r="DL1295" s="5"/>
      <c r="DM1295" s="5"/>
      <c r="DN1295" s="5"/>
      <c r="DO1295" s="5"/>
      <c r="DP1295" s="5"/>
      <c r="DQ1295" s="5"/>
      <c r="DR1295" s="5"/>
      <c r="DS1295" s="5"/>
      <c r="DT1295" s="5"/>
      <c r="DU1295" s="5"/>
      <c r="DV1295" s="5"/>
      <c r="DW1295" s="5"/>
      <c r="DX1295" s="5"/>
      <c r="DY1295" s="5"/>
      <c r="DZ1295" s="5"/>
      <c r="EA1295" s="5"/>
      <c r="EB1295" s="5"/>
      <c r="EC1295" s="5"/>
      <c r="ED1295" s="5"/>
      <c r="EE1295" s="5"/>
      <c r="EF1295" s="5"/>
      <c r="EG1295" s="5"/>
      <c r="EH1295" s="5"/>
      <c r="EI1295" s="5"/>
      <c r="EJ1295" s="5"/>
      <c r="EK1295" s="5"/>
      <c r="EL1295" s="5"/>
      <c r="EM1295" s="5"/>
      <c r="EN1295" s="5"/>
      <c r="EO1295" s="5"/>
      <c r="EP1295" s="5"/>
      <c r="EQ1295" s="5"/>
      <c r="ER1295" s="5"/>
      <c r="ES1295" s="5"/>
      <c r="ET1295" s="5"/>
      <c r="EU1295" s="5"/>
      <c r="EV1295" s="5"/>
      <c r="EW1295" s="5"/>
      <c r="EX1295" s="5"/>
      <c r="EY1295" s="5"/>
      <c r="EZ1295" s="5"/>
      <c r="FA1295" s="5"/>
      <c r="FB1295" s="5"/>
      <c r="FC1295" s="5"/>
      <c r="FD1295" s="5"/>
      <c r="FE1295" s="5"/>
      <c r="FF1295" s="5"/>
      <c r="FG1295" s="5"/>
      <c r="FH1295" s="5"/>
      <c r="FI1295" s="5"/>
      <c r="FJ1295" s="5"/>
      <c r="FK1295" s="5"/>
      <c r="FL1295" s="5"/>
      <c r="FM1295" s="5"/>
      <c r="FN1295" s="5"/>
      <c r="FO1295" s="5"/>
      <c r="FP1295" s="5"/>
      <c r="FQ1295" s="5"/>
      <c r="FR1295" s="5"/>
      <c r="FS1295" s="5"/>
      <c r="FT1295" s="5"/>
      <c r="FU1295" s="5"/>
      <c r="FV1295" s="5"/>
      <c r="FW1295" s="5"/>
      <c r="FX1295" s="5"/>
      <c r="FY1295" s="5"/>
      <c r="FZ1295" s="5"/>
      <c r="GA1295" s="5"/>
      <c r="GB1295" s="5"/>
      <c r="GC1295" s="5"/>
      <c r="GD1295" s="5"/>
      <c r="GE1295" s="5"/>
      <c r="GF1295" s="5"/>
      <c r="GG1295" s="5"/>
    </row>
    <row r="1296" spans="1:189" ht="12.75" x14ac:dyDescent="0.15">
      <c r="A1296" s="127">
        <f t="shared" si="395"/>
        <v>44408</v>
      </c>
      <c r="B1296" s="145" t="str">
        <f t="shared" ca="1" si="379"/>
        <v>n.d</v>
      </c>
      <c r="C1296" s="128">
        <f t="shared" si="380"/>
        <v>0</v>
      </c>
      <c r="D1296" s="129">
        <f ca="1">IF(A1296&lt;$B$1,VLOOKUP(A1296,[1]DI!$A$4:$B$15000,2),0)</f>
        <v>0</v>
      </c>
      <c r="E1296" s="128">
        <f t="shared" ca="1" si="381"/>
        <v>1</v>
      </c>
      <c r="F1296" s="128">
        <f ca="1">(TRUNC(PRODUCT($E$12:$E1295),16))</f>
        <v>1.1269154332837501</v>
      </c>
      <c r="G1296" s="128">
        <f t="shared" ca="1" si="382"/>
        <v>1.1269154332837501</v>
      </c>
      <c r="H1296" s="128">
        <f t="shared" ca="1" si="383"/>
        <v>1</v>
      </c>
      <c r="I1296" s="129">
        <f t="shared" si="396"/>
        <v>0.02</v>
      </c>
      <c r="J1296" s="136">
        <f t="shared" si="384"/>
        <v>44396</v>
      </c>
      <c r="K1296" s="130">
        <f t="shared" si="385"/>
        <v>9</v>
      </c>
      <c r="L1296" s="131">
        <f t="shared" si="386"/>
        <v>10</v>
      </c>
      <c r="M1296" s="132">
        <f t="shared" si="387"/>
        <v>1.000786127</v>
      </c>
      <c r="N1296" s="132">
        <f t="shared" ca="1" si="388"/>
        <v>1.000786127</v>
      </c>
      <c r="O1296" s="131">
        <f t="shared" si="389"/>
        <v>0</v>
      </c>
      <c r="P1296" s="17">
        <f t="shared" ca="1" si="390"/>
        <v>0</v>
      </c>
      <c r="Q1296" s="133">
        <f t="shared" si="391"/>
        <v>0</v>
      </c>
      <c r="R1296" s="134" t="str">
        <f t="shared" si="392"/>
        <v>J=</v>
      </c>
      <c r="S1296" s="136">
        <f t="shared" si="393"/>
        <v>44578</v>
      </c>
      <c r="T1296" s="135">
        <f t="shared" si="394"/>
        <v>0</v>
      </c>
      <c r="U1296" s="12"/>
      <c r="V1296" s="11"/>
      <c r="W1296" s="11"/>
      <c r="X1296" s="12"/>
      <c r="Y1296" s="5"/>
      <c r="Z1296" s="11"/>
      <c r="AA1296" s="12"/>
      <c r="AB1296" s="12"/>
      <c r="AC1296" s="12"/>
      <c r="AD1296" s="11"/>
      <c r="AE1296" s="13"/>
      <c r="AF1296" s="11"/>
      <c r="AG1296" s="11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5"/>
      <c r="DK1296" s="5"/>
      <c r="DL1296" s="5"/>
      <c r="DM1296" s="5"/>
      <c r="DN1296" s="5"/>
      <c r="DO1296" s="5"/>
      <c r="DP1296" s="5"/>
      <c r="DQ1296" s="5"/>
      <c r="DR1296" s="5"/>
      <c r="DS1296" s="5"/>
      <c r="DT1296" s="5"/>
      <c r="DU1296" s="5"/>
      <c r="DV1296" s="5"/>
      <c r="DW1296" s="5"/>
      <c r="DX1296" s="5"/>
      <c r="DY1296" s="5"/>
      <c r="DZ1296" s="5"/>
      <c r="EA1296" s="5"/>
      <c r="EB1296" s="5"/>
      <c r="EC1296" s="5"/>
      <c r="ED1296" s="5"/>
      <c r="EE1296" s="5"/>
      <c r="EF1296" s="5"/>
      <c r="EG1296" s="5"/>
      <c r="EH1296" s="5"/>
      <c r="EI1296" s="5"/>
      <c r="EJ1296" s="5"/>
      <c r="EK1296" s="5"/>
      <c r="EL1296" s="5"/>
      <c r="EM1296" s="5"/>
      <c r="EN1296" s="5"/>
      <c r="EO1296" s="5"/>
      <c r="EP1296" s="5"/>
      <c r="EQ1296" s="5"/>
      <c r="ER1296" s="5"/>
      <c r="ES1296" s="5"/>
      <c r="ET1296" s="5"/>
      <c r="EU1296" s="5"/>
      <c r="EV1296" s="5"/>
      <c r="EW1296" s="5"/>
      <c r="EX1296" s="5"/>
      <c r="EY1296" s="5"/>
      <c r="EZ1296" s="5"/>
      <c r="FA1296" s="5"/>
      <c r="FB1296" s="5"/>
      <c r="FC1296" s="5"/>
      <c r="FD1296" s="5"/>
      <c r="FE1296" s="5"/>
      <c r="FF1296" s="5"/>
      <c r="FG1296" s="5"/>
      <c r="FH1296" s="5"/>
      <c r="FI1296" s="5"/>
      <c r="FJ1296" s="5"/>
      <c r="FK1296" s="5"/>
      <c r="FL1296" s="5"/>
      <c r="FM1296" s="5"/>
      <c r="FN1296" s="5"/>
      <c r="FO1296" s="5"/>
      <c r="FP1296" s="5"/>
      <c r="FQ1296" s="5"/>
      <c r="FR1296" s="5"/>
      <c r="FS1296" s="5"/>
      <c r="FT1296" s="5"/>
      <c r="FU1296" s="5"/>
      <c r="FV1296" s="5"/>
      <c r="FW1296" s="5"/>
      <c r="FX1296" s="5"/>
      <c r="FY1296" s="5"/>
      <c r="FZ1296" s="5"/>
      <c r="GA1296" s="5"/>
      <c r="GB1296" s="5"/>
      <c r="GC1296" s="5"/>
      <c r="GD1296" s="5"/>
      <c r="GE1296" s="5"/>
      <c r="GF1296" s="5"/>
      <c r="GG1296" s="5"/>
    </row>
    <row r="1297" spans="1:189" ht="12.75" x14ac:dyDescent="0.15">
      <c r="A1297" s="127">
        <f t="shared" si="395"/>
        <v>44409</v>
      </c>
      <c r="B1297" s="145" t="str">
        <f t="shared" ca="1" si="379"/>
        <v>n.d</v>
      </c>
      <c r="C1297" s="128">
        <f t="shared" si="380"/>
        <v>0</v>
      </c>
      <c r="D1297" s="129">
        <f ca="1">IF(A1297&lt;$B$1,VLOOKUP(A1297,[1]DI!$A$4:$B$15000,2),0)</f>
        <v>0</v>
      </c>
      <c r="E1297" s="128">
        <f t="shared" ca="1" si="381"/>
        <v>1</v>
      </c>
      <c r="F1297" s="128">
        <f ca="1">(TRUNC(PRODUCT($E$12:$E1296),16))</f>
        <v>1.1269154332837501</v>
      </c>
      <c r="G1297" s="128">
        <f t="shared" ca="1" si="382"/>
        <v>1.1269154332837501</v>
      </c>
      <c r="H1297" s="128">
        <f t="shared" ca="1" si="383"/>
        <v>1</v>
      </c>
      <c r="I1297" s="129">
        <f t="shared" si="396"/>
        <v>0.02</v>
      </c>
      <c r="J1297" s="136">
        <f t="shared" si="384"/>
        <v>44396</v>
      </c>
      <c r="K1297" s="130">
        <f t="shared" si="385"/>
        <v>9</v>
      </c>
      <c r="L1297" s="131">
        <f t="shared" si="386"/>
        <v>10</v>
      </c>
      <c r="M1297" s="132">
        <f t="shared" si="387"/>
        <v>1.000786127</v>
      </c>
      <c r="N1297" s="132">
        <f t="shared" ca="1" si="388"/>
        <v>1.000786127</v>
      </c>
      <c r="O1297" s="131">
        <f t="shared" si="389"/>
        <v>0</v>
      </c>
      <c r="P1297" s="17">
        <f t="shared" ca="1" si="390"/>
        <v>0</v>
      </c>
      <c r="Q1297" s="133">
        <f t="shared" si="391"/>
        <v>0</v>
      </c>
      <c r="R1297" s="134" t="str">
        <f t="shared" si="392"/>
        <v>J=</v>
      </c>
      <c r="S1297" s="136">
        <f t="shared" si="393"/>
        <v>44578</v>
      </c>
      <c r="T1297" s="135">
        <f t="shared" si="394"/>
        <v>0</v>
      </c>
      <c r="U1297" s="12"/>
      <c r="V1297" s="11"/>
      <c r="W1297" s="11"/>
      <c r="X1297" s="12"/>
      <c r="Y1297" s="5"/>
      <c r="Z1297" s="11"/>
      <c r="AA1297" s="12"/>
      <c r="AB1297" s="12"/>
      <c r="AC1297" s="12"/>
      <c r="AD1297" s="11"/>
      <c r="AE1297" s="13"/>
      <c r="AF1297" s="11"/>
      <c r="AG1297" s="11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5"/>
      <c r="DK1297" s="5"/>
      <c r="DL1297" s="5"/>
      <c r="DM1297" s="5"/>
      <c r="DN1297" s="5"/>
      <c r="DO1297" s="5"/>
      <c r="DP1297" s="5"/>
      <c r="DQ1297" s="5"/>
      <c r="DR1297" s="5"/>
      <c r="DS1297" s="5"/>
      <c r="DT1297" s="5"/>
      <c r="DU1297" s="5"/>
      <c r="DV1297" s="5"/>
      <c r="DW1297" s="5"/>
      <c r="DX1297" s="5"/>
      <c r="DY1297" s="5"/>
      <c r="DZ1297" s="5"/>
      <c r="EA1297" s="5"/>
      <c r="EB1297" s="5"/>
      <c r="EC1297" s="5"/>
      <c r="ED1297" s="5"/>
      <c r="EE1297" s="5"/>
      <c r="EF1297" s="5"/>
      <c r="EG1297" s="5"/>
      <c r="EH1297" s="5"/>
      <c r="EI1297" s="5"/>
      <c r="EJ1297" s="5"/>
      <c r="EK1297" s="5"/>
      <c r="EL1297" s="5"/>
      <c r="EM1297" s="5"/>
      <c r="EN1297" s="5"/>
      <c r="EO1297" s="5"/>
      <c r="EP1297" s="5"/>
      <c r="EQ1297" s="5"/>
      <c r="ER1297" s="5"/>
      <c r="ES1297" s="5"/>
      <c r="ET1297" s="5"/>
      <c r="EU1297" s="5"/>
      <c r="EV1297" s="5"/>
      <c r="EW1297" s="5"/>
      <c r="EX1297" s="5"/>
      <c r="EY1297" s="5"/>
      <c r="EZ1297" s="5"/>
      <c r="FA1297" s="5"/>
      <c r="FB1297" s="5"/>
      <c r="FC1297" s="5"/>
      <c r="FD1297" s="5"/>
      <c r="FE1297" s="5"/>
      <c r="FF1297" s="5"/>
      <c r="FG1297" s="5"/>
      <c r="FH1297" s="5"/>
      <c r="FI1297" s="5"/>
      <c r="FJ1297" s="5"/>
      <c r="FK1297" s="5"/>
      <c r="FL1297" s="5"/>
      <c r="FM1297" s="5"/>
      <c r="FN1297" s="5"/>
      <c r="FO1297" s="5"/>
      <c r="FP1297" s="5"/>
      <c r="FQ1297" s="5"/>
      <c r="FR1297" s="5"/>
      <c r="FS1297" s="5"/>
      <c r="FT1297" s="5"/>
      <c r="FU1297" s="5"/>
      <c r="FV1297" s="5"/>
      <c r="FW1297" s="5"/>
      <c r="FX1297" s="5"/>
      <c r="FY1297" s="5"/>
      <c r="FZ1297" s="5"/>
      <c r="GA1297" s="5"/>
      <c r="GB1297" s="5"/>
      <c r="GC1297" s="5"/>
      <c r="GD1297" s="5"/>
      <c r="GE1297" s="5"/>
      <c r="GF1297" s="5"/>
      <c r="GG1297" s="5"/>
    </row>
    <row r="1298" spans="1:189" ht="12.75" x14ac:dyDescent="0.15">
      <c r="A1298" s="127">
        <f t="shared" si="395"/>
        <v>44410</v>
      </c>
      <c r="B1298" s="145" t="str">
        <f t="shared" ca="1" si="379"/>
        <v>n.d</v>
      </c>
      <c r="C1298" s="128">
        <f t="shared" si="380"/>
        <v>0</v>
      </c>
      <c r="D1298" s="129">
        <f ca="1">IF(A1298&lt;$B$1,VLOOKUP(A1298,[1]DI!$A$4:$B$15000,2),0)</f>
        <v>0</v>
      </c>
      <c r="E1298" s="128">
        <f t="shared" ca="1" si="381"/>
        <v>1</v>
      </c>
      <c r="F1298" s="128">
        <f ca="1">(TRUNC(PRODUCT($E$12:$E1297),16))</f>
        <v>1.1269154332837501</v>
      </c>
      <c r="G1298" s="128">
        <f t="shared" ca="1" si="382"/>
        <v>1.1269154332837501</v>
      </c>
      <c r="H1298" s="128">
        <f t="shared" ca="1" si="383"/>
        <v>1</v>
      </c>
      <c r="I1298" s="129">
        <f t="shared" si="396"/>
        <v>0.02</v>
      </c>
      <c r="J1298" s="136">
        <f t="shared" si="384"/>
        <v>44396</v>
      </c>
      <c r="K1298" s="130">
        <f t="shared" si="385"/>
        <v>10</v>
      </c>
      <c r="L1298" s="131">
        <f t="shared" si="386"/>
        <v>10</v>
      </c>
      <c r="M1298" s="132">
        <f t="shared" si="387"/>
        <v>1.000786127</v>
      </c>
      <c r="N1298" s="132">
        <f t="shared" ca="1" si="388"/>
        <v>1.000786127</v>
      </c>
      <c r="O1298" s="131">
        <f t="shared" si="389"/>
        <v>0</v>
      </c>
      <c r="P1298" s="17">
        <f t="shared" ca="1" si="390"/>
        <v>0</v>
      </c>
      <c r="Q1298" s="133">
        <f t="shared" si="391"/>
        <v>0</v>
      </c>
      <c r="R1298" s="134" t="str">
        <f t="shared" si="392"/>
        <v>J=</v>
      </c>
      <c r="S1298" s="136">
        <f t="shared" si="393"/>
        <v>44578</v>
      </c>
      <c r="T1298" s="135">
        <f t="shared" si="394"/>
        <v>0</v>
      </c>
      <c r="U1298" s="12"/>
      <c r="V1298" s="11"/>
      <c r="W1298" s="11"/>
      <c r="X1298" s="12"/>
      <c r="Y1298" s="5"/>
      <c r="Z1298" s="11"/>
      <c r="AA1298" s="12"/>
      <c r="AB1298" s="12"/>
      <c r="AC1298" s="12"/>
      <c r="AD1298" s="11"/>
      <c r="AE1298" s="13"/>
      <c r="AF1298" s="11"/>
      <c r="AG1298" s="11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5"/>
      <c r="DK1298" s="5"/>
      <c r="DL1298" s="5"/>
      <c r="DM1298" s="5"/>
      <c r="DN1298" s="5"/>
      <c r="DO1298" s="5"/>
      <c r="DP1298" s="5"/>
      <c r="DQ1298" s="5"/>
      <c r="DR1298" s="5"/>
      <c r="DS1298" s="5"/>
      <c r="DT1298" s="5"/>
      <c r="DU1298" s="5"/>
      <c r="DV1298" s="5"/>
      <c r="DW1298" s="5"/>
      <c r="DX1298" s="5"/>
      <c r="DY1298" s="5"/>
      <c r="DZ1298" s="5"/>
      <c r="EA1298" s="5"/>
      <c r="EB1298" s="5"/>
      <c r="EC1298" s="5"/>
      <c r="ED1298" s="5"/>
      <c r="EE1298" s="5"/>
      <c r="EF1298" s="5"/>
      <c r="EG1298" s="5"/>
      <c r="EH1298" s="5"/>
      <c r="EI1298" s="5"/>
      <c r="EJ1298" s="5"/>
      <c r="EK1298" s="5"/>
      <c r="EL1298" s="5"/>
      <c r="EM1298" s="5"/>
      <c r="EN1298" s="5"/>
      <c r="EO1298" s="5"/>
      <c r="EP1298" s="5"/>
      <c r="EQ1298" s="5"/>
      <c r="ER1298" s="5"/>
      <c r="ES1298" s="5"/>
      <c r="ET1298" s="5"/>
      <c r="EU1298" s="5"/>
      <c r="EV1298" s="5"/>
      <c r="EW1298" s="5"/>
      <c r="EX1298" s="5"/>
      <c r="EY1298" s="5"/>
      <c r="EZ1298" s="5"/>
      <c r="FA1298" s="5"/>
      <c r="FB1298" s="5"/>
      <c r="FC1298" s="5"/>
      <c r="FD1298" s="5"/>
      <c r="FE1298" s="5"/>
      <c r="FF1298" s="5"/>
      <c r="FG1298" s="5"/>
      <c r="FH1298" s="5"/>
      <c r="FI1298" s="5"/>
      <c r="FJ1298" s="5"/>
      <c r="FK1298" s="5"/>
      <c r="FL1298" s="5"/>
      <c r="FM1298" s="5"/>
      <c r="FN1298" s="5"/>
      <c r="FO1298" s="5"/>
      <c r="FP1298" s="5"/>
      <c r="FQ1298" s="5"/>
      <c r="FR1298" s="5"/>
      <c r="FS1298" s="5"/>
      <c r="FT1298" s="5"/>
      <c r="FU1298" s="5"/>
      <c r="FV1298" s="5"/>
      <c r="FW1298" s="5"/>
      <c r="FX1298" s="5"/>
      <c r="FY1298" s="5"/>
      <c r="FZ1298" s="5"/>
      <c r="GA1298" s="5"/>
      <c r="GB1298" s="5"/>
      <c r="GC1298" s="5"/>
      <c r="GD1298" s="5"/>
      <c r="GE1298" s="5"/>
      <c r="GF1298" s="5"/>
      <c r="GG1298" s="5"/>
    </row>
    <row r="1299" spans="1:189" ht="12.75" x14ac:dyDescent="0.15">
      <c r="A1299" s="127">
        <f t="shared" si="395"/>
        <v>44411</v>
      </c>
      <c r="B1299" s="145" t="str">
        <f t="shared" ca="1" si="379"/>
        <v>n.d</v>
      </c>
      <c r="C1299" s="128">
        <f t="shared" si="380"/>
        <v>0</v>
      </c>
      <c r="D1299" s="129">
        <f ca="1">IF(A1299&lt;$B$1,VLOOKUP(A1299,[1]DI!$A$4:$B$15000,2),0)</f>
        <v>0</v>
      </c>
      <c r="E1299" s="128">
        <f t="shared" ca="1" si="381"/>
        <v>1</v>
      </c>
      <c r="F1299" s="128">
        <f ca="1">(TRUNC(PRODUCT($E$12:$E1298),16))</f>
        <v>1.1269154332837501</v>
      </c>
      <c r="G1299" s="128">
        <f t="shared" ca="1" si="382"/>
        <v>1.1269154332837501</v>
      </c>
      <c r="H1299" s="128">
        <f t="shared" ca="1" si="383"/>
        <v>1</v>
      </c>
      <c r="I1299" s="129">
        <f t="shared" si="396"/>
        <v>0.02</v>
      </c>
      <c r="J1299" s="136">
        <f t="shared" si="384"/>
        <v>44396</v>
      </c>
      <c r="K1299" s="130">
        <f t="shared" si="385"/>
        <v>11</v>
      </c>
      <c r="L1299" s="131">
        <f t="shared" si="386"/>
        <v>11</v>
      </c>
      <c r="M1299" s="132">
        <f t="shared" si="387"/>
        <v>1.0008647740000001</v>
      </c>
      <c r="N1299" s="132">
        <f t="shared" ca="1" si="388"/>
        <v>1.0008647740000001</v>
      </c>
      <c r="O1299" s="131">
        <f t="shared" si="389"/>
        <v>0</v>
      </c>
      <c r="P1299" s="17">
        <f t="shared" ca="1" si="390"/>
        <v>0</v>
      </c>
      <c r="Q1299" s="133">
        <f t="shared" si="391"/>
        <v>0</v>
      </c>
      <c r="R1299" s="134" t="str">
        <f t="shared" si="392"/>
        <v>J=</v>
      </c>
      <c r="S1299" s="136">
        <f t="shared" si="393"/>
        <v>44578</v>
      </c>
      <c r="T1299" s="135">
        <f t="shared" si="394"/>
        <v>0</v>
      </c>
      <c r="U1299" s="12"/>
      <c r="V1299" s="11"/>
      <c r="W1299" s="11"/>
      <c r="X1299" s="12"/>
      <c r="Y1299" s="5"/>
      <c r="Z1299" s="11"/>
      <c r="AA1299" s="12"/>
      <c r="AB1299" s="12"/>
      <c r="AC1299" s="12"/>
      <c r="AD1299" s="11"/>
      <c r="AE1299" s="13"/>
      <c r="AF1299" s="11"/>
      <c r="AG1299" s="11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5"/>
      <c r="DK1299" s="5"/>
      <c r="DL1299" s="5"/>
      <c r="DM1299" s="5"/>
      <c r="DN1299" s="5"/>
      <c r="DO1299" s="5"/>
      <c r="DP1299" s="5"/>
      <c r="DQ1299" s="5"/>
      <c r="DR1299" s="5"/>
      <c r="DS1299" s="5"/>
      <c r="DT1299" s="5"/>
      <c r="DU1299" s="5"/>
      <c r="DV1299" s="5"/>
      <c r="DW1299" s="5"/>
      <c r="DX1299" s="5"/>
      <c r="DY1299" s="5"/>
      <c r="DZ1299" s="5"/>
      <c r="EA1299" s="5"/>
      <c r="EB1299" s="5"/>
      <c r="EC1299" s="5"/>
      <c r="ED1299" s="5"/>
      <c r="EE1299" s="5"/>
      <c r="EF1299" s="5"/>
      <c r="EG1299" s="5"/>
      <c r="EH1299" s="5"/>
      <c r="EI1299" s="5"/>
      <c r="EJ1299" s="5"/>
      <c r="EK1299" s="5"/>
      <c r="EL1299" s="5"/>
      <c r="EM1299" s="5"/>
      <c r="EN1299" s="5"/>
      <c r="EO1299" s="5"/>
      <c r="EP1299" s="5"/>
      <c r="EQ1299" s="5"/>
      <c r="ER1299" s="5"/>
      <c r="ES1299" s="5"/>
      <c r="ET1299" s="5"/>
      <c r="EU1299" s="5"/>
      <c r="EV1299" s="5"/>
      <c r="EW1299" s="5"/>
      <c r="EX1299" s="5"/>
      <c r="EY1299" s="5"/>
      <c r="EZ1299" s="5"/>
      <c r="FA1299" s="5"/>
      <c r="FB1299" s="5"/>
      <c r="FC1299" s="5"/>
      <c r="FD1299" s="5"/>
      <c r="FE1299" s="5"/>
      <c r="FF1299" s="5"/>
      <c r="FG1299" s="5"/>
      <c r="FH1299" s="5"/>
      <c r="FI1299" s="5"/>
      <c r="FJ1299" s="5"/>
      <c r="FK1299" s="5"/>
      <c r="FL1299" s="5"/>
      <c r="FM1299" s="5"/>
      <c r="FN1299" s="5"/>
      <c r="FO1299" s="5"/>
      <c r="FP1299" s="5"/>
      <c r="FQ1299" s="5"/>
      <c r="FR1299" s="5"/>
      <c r="FS1299" s="5"/>
      <c r="FT1299" s="5"/>
      <c r="FU1299" s="5"/>
      <c r="FV1299" s="5"/>
      <c r="FW1299" s="5"/>
      <c r="FX1299" s="5"/>
      <c r="FY1299" s="5"/>
      <c r="FZ1299" s="5"/>
      <c r="GA1299" s="5"/>
      <c r="GB1299" s="5"/>
      <c r="GC1299" s="5"/>
      <c r="GD1299" s="5"/>
      <c r="GE1299" s="5"/>
      <c r="GF1299" s="5"/>
      <c r="GG1299" s="5"/>
    </row>
    <row r="1300" spans="1:189" ht="12.75" x14ac:dyDescent="0.15">
      <c r="A1300" s="127">
        <f t="shared" si="395"/>
        <v>44412</v>
      </c>
      <c r="B1300" s="145" t="str">
        <f t="shared" ca="1" si="379"/>
        <v>n.d</v>
      </c>
      <c r="C1300" s="128">
        <f t="shared" si="380"/>
        <v>0</v>
      </c>
      <c r="D1300" s="129">
        <f ca="1">IF(A1300&lt;$B$1,VLOOKUP(A1300,[1]DI!$A$4:$B$15000,2),0)</f>
        <v>0</v>
      </c>
      <c r="E1300" s="128">
        <f t="shared" ca="1" si="381"/>
        <v>1</v>
      </c>
      <c r="F1300" s="128">
        <f ca="1">(TRUNC(PRODUCT($E$12:$E1299),16))</f>
        <v>1.1269154332837501</v>
      </c>
      <c r="G1300" s="128">
        <f t="shared" ca="1" si="382"/>
        <v>1.1269154332837501</v>
      </c>
      <c r="H1300" s="128">
        <f t="shared" ca="1" si="383"/>
        <v>1</v>
      </c>
      <c r="I1300" s="129">
        <f t="shared" si="396"/>
        <v>0.02</v>
      </c>
      <c r="J1300" s="136">
        <f t="shared" si="384"/>
        <v>44396</v>
      </c>
      <c r="K1300" s="130">
        <f t="shared" si="385"/>
        <v>12</v>
      </c>
      <c r="L1300" s="131">
        <f t="shared" si="386"/>
        <v>12</v>
      </c>
      <c r="M1300" s="132">
        <f t="shared" si="387"/>
        <v>1.0009434269999999</v>
      </c>
      <c r="N1300" s="132">
        <f t="shared" ca="1" si="388"/>
        <v>1.0009434269999999</v>
      </c>
      <c r="O1300" s="131">
        <f t="shared" si="389"/>
        <v>0</v>
      </c>
      <c r="P1300" s="17">
        <f t="shared" ca="1" si="390"/>
        <v>0</v>
      </c>
      <c r="Q1300" s="133">
        <f t="shared" si="391"/>
        <v>0</v>
      </c>
      <c r="R1300" s="134" t="str">
        <f t="shared" si="392"/>
        <v>J=</v>
      </c>
      <c r="S1300" s="136">
        <f t="shared" si="393"/>
        <v>44578</v>
      </c>
      <c r="T1300" s="135">
        <f t="shared" si="394"/>
        <v>0</v>
      </c>
      <c r="U1300" s="12"/>
      <c r="V1300" s="11"/>
      <c r="W1300" s="11"/>
      <c r="X1300" s="12"/>
      <c r="Y1300" s="5"/>
      <c r="Z1300" s="11"/>
      <c r="AA1300" s="12"/>
      <c r="AB1300" s="12"/>
      <c r="AC1300" s="12"/>
      <c r="AD1300" s="11"/>
      <c r="AE1300" s="13"/>
      <c r="AF1300" s="11"/>
      <c r="AG1300" s="11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5"/>
      <c r="DK1300" s="5"/>
      <c r="DL1300" s="5"/>
      <c r="DM1300" s="5"/>
      <c r="DN1300" s="5"/>
      <c r="DO1300" s="5"/>
      <c r="DP1300" s="5"/>
      <c r="DQ1300" s="5"/>
      <c r="DR1300" s="5"/>
      <c r="DS1300" s="5"/>
      <c r="DT1300" s="5"/>
      <c r="DU1300" s="5"/>
      <c r="DV1300" s="5"/>
      <c r="DW1300" s="5"/>
      <c r="DX1300" s="5"/>
      <c r="DY1300" s="5"/>
      <c r="DZ1300" s="5"/>
      <c r="EA1300" s="5"/>
      <c r="EB1300" s="5"/>
      <c r="EC1300" s="5"/>
      <c r="ED1300" s="5"/>
      <c r="EE1300" s="5"/>
      <c r="EF1300" s="5"/>
      <c r="EG1300" s="5"/>
      <c r="EH1300" s="5"/>
      <c r="EI1300" s="5"/>
      <c r="EJ1300" s="5"/>
      <c r="EK1300" s="5"/>
      <c r="EL1300" s="5"/>
      <c r="EM1300" s="5"/>
      <c r="EN1300" s="5"/>
      <c r="EO1300" s="5"/>
      <c r="EP1300" s="5"/>
      <c r="EQ1300" s="5"/>
      <c r="ER1300" s="5"/>
      <c r="ES1300" s="5"/>
      <c r="ET1300" s="5"/>
      <c r="EU1300" s="5"/>
      <c r="EV1300" s="5"/>
      <c r="EW1300" s="5"/>
      <c r="EX1300" s="5"/>
      <c r="EY1300" s="5"/>
      <c r="EZ1300" s="5"/>
      <c r="FA1300" s="5"/>
      <c r="FB1300" s="5"/>
      <c r="FC1300" s="5"/>
      <c r="FD1300" s="5"/>
      <c r="FE1300" s="5"/>
      <c r="FF1300" s="5"/>
      <c r="FG1300" s="5"/>
      <c r="FH1300" s="5"/>
      <c r="FI1300" s="5"/>
      <c r="FJ1300" s="5"/>
      <c r="FK1300" s="5"/>
      <c r="FL1300" s="5"/>
      <c r="FM1300" s="5"/>
      <c r="FN1300" s="5"/>
      <c r="FO1300" s="5"/>
      <c r="FP1300" s="5"/>
      <c r="FQ1300" s="5"/>
      <c r="FR1300" s="5"/>
      <c r="FS1300" s="5"/>
      <c r="FT1300" s="5"/>
      <c r="FU1300" s="5"/>
      <c r="FV1300" s="5"/>
      <c r="FW1300" s="5"/>
      <c r="FX1300" s="5"/>
      <c r="FY1300" s="5"/>
      <c r="FZ1300" s="5"/>
      <c r="GA1300" s="5"/>
      <c r="GB1300" s="5"/>
      <c r="GC1300" s="5"/>
      <c r="GD1300" s="5"/>
      <c r="GE1300" s="5"/>
      <c r="GF1300" s="5"/>
      <c r="GG1300" s="5"/>
    </row>
    <row r="1301" spans="1:189" ht="12.75" x14ac:dyDescent="0.15">
      <c r="A1301" s="127">
        <f t="shared" si="395"/>
        <v>44413</v>
      </c>
      <c r="B1301" s="145" t="str">
        <f t="shared" ca="1" si="379"/>
        <v>n.d</v>
      </c>
      <c r="C1301" s="128">
        <f t="shared" si="380"/>
        <v>0</v>
      </c>
      <c r="D1301" s="129">
        <f ca="1">IF(A1301&lt;$B$1,VLOOKUP(A1301,[1]DI!$A$4:$B$15000,2),0)</f>
        <v>0</v>
      </c>
      <c r="E1301" s="128">
        <f t="shared" ca="1" si="381"/>
        <v>1</v>
      </c>
      <c r="F1301" s="128">
        <f ca="1">(TRUNC(PRODUCT($E$12:$E1300),16))</f>
        <v>1.1269154332837501</v>
      </c>
      <c r="G1301" s="128">
        <f t="shared" ca="1" si="382"/>
        <v>1.1269154332837501</v>
      </c>
      <c r="H1301" s="128">
        <f t="shared" ca="1" si="383"/>
        <v>1</v>
      </c>
      <c r="I1301" s="129">
        <f t="shared" si="396"/>
        <v>0.02</v>
      </c>
      <c r="J1301" s="136">
        <f t="shared" si="384"/>
        <v>44396</v>
      </c>
      <c r="K1301" s="130">
        <f t="shared" si="385"/>
        <v>13</v>
      </c>
      <c r="L1301" s="131">
        <f t="shared" si="386"/>
        <v>13</v>
      </c>
      <c r="M1301" s="132">
        <f t="shared" si="387"/>
        <v>1.0010220860000001</v>
      </c>
      <c r="N1301" s="132">
        <f t="shared" ca="1" si="388"/>
        <v>1.0010220860000001</v>
      </c>
      <c r="O1301" s="131">
        <f t="shared" si="389"/>
        <v>0</v>
      </c>
      <c r="P1301" s="17">
        <f t="shared" ca="1" si="390"/>
        <v>0</v>
      </c>
      <c r="Q1301" s="133">
        <f t="shared" si="391"/>
        <v>0</v>
      </c>
      <c r="R1301" s="134" t="str">
        <f t="shared" si="392"/>
        <v>J=</v>
      </c>
      <c r="S1301" s="136">
        <f t="shared" si="393"/>
        <v>44578</v>
      </c>
      <c r="T1301" s="135">
        <f t="shared" si="394"/>
        <v>0</v>
      </c>
      <c r="U1301" s="12"/>
      <c r="V1301" s="11"/>
      <c r="W1301" s="11"/>
      <c r="X1301" s="12"/>
      <c r="Y1301" s="5"/>
      <c r="Z1301" s="11"/>
      <c r="AA1301" s="12"/>
      <c r="AB1301" s="12"/>
      <c r="AC1301" s="12"/>
      <c r="AD1301" s="11"/>
      <c r="AE1301" s="13"/>
      <c r="AF1301" s="11"/>
      <c r="AG1301" s="11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5"/>
      <c r="DK1301" s="5"/>
      <c r="DL1301" s="5"/>
      <c r="DM1301" s="5"/>
      <c r="DN1301" s="5"/>
      <c r="DO1301" s="5"/>
      <c r="DP1301" s="5"/>
      <c r="DQ1301" s="5"/>
      <c r="DR1301" s="5"/>
      <c r="DS1301" s="5"/>
      <c r="DT1301" s="5"/>
      <c r="DU1301" s="5"/>
      <c r="DV1301" s="5"/>
      <c r="DW1301" s="5"/>
      <c r="DX1301" s="5"/>
      <c r="DY1301" s="5"/>
      <c r="DZ1301" s="5"/>
      <c r="EA1301" s="5"/>
      <c r="EB1301" s="5"/>
      <c r="EC1301" s="5"/>
      <c r="ED1301" s="5"/>
      <c r="EE1301" s="5"/>
      <c r="EF1301" s="5"/>
      <c r="EG1301" s="5"/>
      <c r="EH1301" s="5"/>
      <c r="EI1301" s="5"/>
      <c r="EJ1301" s="5"/>
      <c r="EK1301" s="5"/>
      <c r="EL1301" s="5"/>
      <c r="EM1301" s="5"/>
      <c r="EN1301" s="5"/>
      <c r="EO1301" s="5"/>
      <c r="EP1301" s="5"/>
      <c r="EQ1301" s="5"/>
      <c r="ER1301" s="5"/>
      <c r="ES1301" s="5"/>
      <c r="ET1301" s="5"/>
      <c r="EU1301" s="5"/>
      <c r="EV1301" s="5"/>
      <c r="EW1301" s="5"/>
      <c r="EX1301" s="5"/>
      <c r="EY1301" s="5"/>
      <c r="EZ1301" s="5"/>
      <c r="FA1301" s="5"/>
      <c r="FB1301" s="5"/>
      <c r="FC1301" s="5"/>
      <c r="FD1301" s="5"/>
      <c r="FE1301" s="5"/>
      <c r="FF1301" s="5"/>
      <c r="FG1301" s="5"/>
      <c r="FH1301" s="5"/>
      <c r="FI1301" s="5"/>
      <c r="FJ1301" s="5"/>
      <c r="FK1301" s="5"/>
      <c r="FL1301" s="5"/>
      <c r="FM1301" s="5"/>
      <c r="FN1301" s="5"/>
      <c r="FO1301" s="5"/>
      <c r="FP1301" s="5"/>
      <c r="FQ1301" s="5"/>
      <c r="FR1301" s="5"/>
      <c r="FS1301" s="5"/>
      <c r="FT1301" s="5"/>
      <c r="FU1301" s="5"/>
      <c r="FV1301" s="5"/>
      <c r="FW1301" s="5"/>
      <c r="FX1301" s="5"/>
      <c r="FY1301" s="5"/>
      <c r="FZ1301" s="5"/>
      <c r="GA1301" s="5"/>
      <c r="GB1301" s="5"/>
      <c r="GC1301" s="5"/>
      <c r="GD1301" s="5"/>
      <c r="GE1301" s="5"/>
      <c r="GF1301" s="5"/>
      <c r="GG1301" s="5"/>
    </row>
    <row r="1302" spans="1:189" ht="12.75" x14ac:dyDescent="0.15">
      <c r="A1302" s="127">
        <f t="shared" si="395"/>
        <v>44414</v>
      </c>
      <c r="B1302" s="145" t="str">
        <f t="shared" ca="1" si="379"/>
        <v>n.d</v>
      </c>
      <c r="C1302" s="128">
        <f t="shared" si="380"/>
        <v>0</v>
      </c>
      <c r="D1302" s="129">
        <f ca="1">IF(A1302&lt;$B$1,VLOOKUP(A1302,[1]DI!$A$4:$B$15000,2),0)</f>
        <v>0</v>
      </c>
      <c r="E1302" s="128">
        <f t="shared" ca="1" si="381"/>
        <v>1</v>
      </c>
      <c r="F1302" s="128">
        <f ca="1">(TRUNC(PRODUCT($E$12:$E1301),16))</f>
        <v>1.1269154332837501</v>
      </c>
      <c r="G1302" s="128">
        <f t="shared" ca="1" si="382"/>
        <v>1.1269154332837501</v>
      </c>
      <c r="H1302" s="128">
        <f t="shared" ca="1" si="383"/>
        <v>1</v>
      </c>
      <c r="I1302" s="129">
        <f t="shared" si="396"/>
        <v>0.02</v>
      </c>
      <c r="J1302" s="136">
        <f t="shared" si="384"/>
        <v>44396</v>
      </c>
      <c r="K1302" s="130">
        <f t="shared" si="385"/>
        <v>14</v>
      </c>
      <c r="L1302" s="131">
        <f t="shared" si="386"/>
        <v>14</v>
      </c>
      <c r="M1302" s="132">
        <f t="shared" si="387"/>
        <v>1.0011007510000001</v>
      </c>
      <c r="N1302" s="132">
        <f t="shared" ca="1" si="388"/>
        <v>1.0011007510000001</v>
      </c>
      <c r="O1302" s="131">
        <f t="shared" si="389"/>
        <v>0</v>
      </c>
      <c r="P1302" s="17">
        <f t="shared" ca="1" si="390"/>
        <v>0</v>
      </c>
      <c r="Q1302" s="133">
        <f t="shared" si="391"/>
        <v>0</v>
      </c>
      <c r="R1302" s="134" t="str">
        <f t="shared" si="392"/>
        <v>J=</v>
      </c>
      <c r="S1302" s="136">
        <f t="shared" si="393"/>
        <v>44578</v>
      </c>
      <c r="T1302" s="135">
        <f t="shared" si="394"/>
        <v>0</v>
      </c>
      <c r="U1302" s="12"/>
      <c r="V1302" s="11"/>
      <c r="W1302" s="11"/>
      <c r="X1302" s="12"/>
      <c r="Y1302" s="5"/>
      <c r="Z1302" s="11"/>
      <c r="AA1302" s="12"/>
      <c r="AB1302" s="12"/>
      <c r="AC1302" s="12"/>
      <c r="AD1302" s="11"/>
      <c r="AE1302" s="13"/>
      <c r="AF1302" s="11"/>
      <c r="AG1302" s="11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5"/>
      <c r="DK1302" s="5"/>
      <c r="DL1302" s="5"/>
      <c r="DM1302" s="5"/>
      <c r="DN1302" s="5"/>
      <c r="DO1302" s="5"/>
      <c r="DP1302" s="5"/>
      <c r="DQ1302" s="5"/>
      <c r="DR1302" s="5"/>
      <c r="DS1302" s="5"/>
      <c r="DT1302" s="5"/>
      <c r="DU1302" s="5"/>
      <c r="DV1302" s="5"/>
      <c r="DW1302" s="5"/>
      <c r="DX1302" s="5"/>
      <c r="DY1302" s="5"/>
      <c r="DZ1302" s="5"/>
      <c r="EA1302" s="5"/>
      <c r="EB1302" s="5"/>
      <c r="EC1302" s="5"/>
      <c r="ED1302" s="5"/>
      <c r="EE1302" s="5"/>
      <c r="EF1302" s="5"/>
      <c r="EG1302" s="5"/>
      <c r="EH1302" s="5"/>
      <c r="EI1302" s="5"/>
      <c r="EJ1302" s="5"/>
      <c r="EK1302" s="5"/>
      <c r="EL1302" s="5"/>
      <c r="EM1302" s="5"/>
      <c r="EN1302" s="5"/>
      <c r="EO1302" s="5"/>
      <c r="EP1302" s="5"/>
      <c r="EQ1302" s="5"/>
      <c r="ER1302" s="5"/>
      <c r="ES1302" s="5"/>
      <c r="ET1302" s="5"/>
      <c r="EU1302" s="5"/>
      <c r="EV1302" s="5"/>
      <c r="EW1302" s="5"/>
      <c r="EX1302" s="5"/>
      <c r="EY1302" s="5"/>
      <c r="EZ1302" s="5"/>
      <c r="FA1302" s="5"/>
      <c r="FB1302" s="5"/>
      <c r="FC1302" s="5"/>
      <c r="FD1302" s="5"/>
      <c r="FE1302" s="5"/>
      <c r="FF1302" s="5"/>
      <c r="FG1302" s="5"/>
      <c r="FH1302" s="5"/>
      <c r="FI1302" s="5"/>
      <c r="FJ1302" s="5"/>
      <c r="FK1302" s="5"/>
      <c r="FL1302" s="5"/>
      <c r="FM1302" s="5"/>
      <c r="FN1302" s="5"/>
      <c r="FO1302" s="5"/>
      <c r="FP1302" s="5"/>
      <c r="FQ1302" s="5"/>
      <c r="FR1302" s="5"/>
      <c r="FS1302" s="5"/>
      <c r="FT1302" s="5"/>
      <c r="FU1302" s="5"/>
      <c r="FV1302" s="5"/>
      <c r="FW1302" s="5"/>
      <c r="FX1302" s="5"/>
      <c r="FY1302" s="5"/>
      <c r="FZ1302" s="5"/>
      <c r="GA1302" s="5"/>
      <c r="GB1302" s="5"/>
      <c r="GC1302" s="5"/>
      <c r="GD1302" s="5"/>
      <c r="GE1302" s="5"/>
      <c r="GF1302" s="5"/>
      <c r="GG1302" s="5"/>
    </row>
    <row r="1303" spans="1:189" ht="12.75" x14ac:dyDescent="0.15">
      <c r="A1303" s="127">
        <f t="shared" si="395"/>
        <v>44415</v>
      </c>
      <c r="B1303" s="145" t="str">
        <f t="shared" ca="1" si="379"/>
        <v>n.d</v>
      </c>
      <c r="C1303" s="128">
        <f t="shared" si="380"/>
        <v>0</v>
      </c>
      <c r="D1303" s="129">
        <f ca="1">IF(A1303&lt;$B$1,VLOOKUP(A1303,[1]DI!$A$4:$B$15000,2),0)</f>
        <v>0</v>
      </c>
      <c r="E1303" s="128">
        <f t="shared" ca="1" si="381"/>
        <v>1</v>
      </c>
      <c r="F1303" s="128">
        <f ca="1">(TRUNC(PRODUCT($E$12:$E1302),16))</f>
        <v>1.1269154332837501</v>
      </c>
      <c r="G1303" s="128">
        <f t="shared" ca="1" si="382"/>
        <v>1.1269154332837501</v>
      </c>
      <c r="H1303" s="128">
        <f t="shared" ca="1" si="383"/>
        <v>1</v>
      </c>
      <c r="I1303" s="129">
        <f t="shared" si="396"/>
        <v>0.02</v>
      </c>
      <c r="J1303" s="136">
        <f t="shared" si="384"/>
        <v>44396</v>
      </c>
      <c r="K1303" s="130">
        <f t="shared" si="385"/>
        <v>14</v>
      </c>
      <c r="L1303" s="131">
        <f t="shared" si="386"/>
        <v>15</v>
      </c>
      <c r="M1303" s="132">
        <f t="shared" si="387"/>
        <v>1.001179423</v>
      </c>
      <c r="N1303" s="132">
        <f t="shared" ca="1" si="388"/>
        <v>1.001179423</v>
      </c>
      <c r="O1303" s="131">
        <f t="shared" si="389"/>
        <v>0</v>
      </c>
      <c r="P1303" s="17">
        <f t="shared" ca="1" si="390"/>
        <v>0</v>
      </c>
      <c r="Q1303" s="133">
        <f t="shared" si="391"/>
        <v>0</v>
      </c>
      <c r="R1303" s="134" t="str">
        <f t="shared" si="392"/>
        <v>J=</v>
      </c>
      <c r="S1303" s="136">
        <f t="shared" si="393"/>
        <v>44578</v>
      </c>
      <c r="T1303" s="135">
        <f t="shared" si="394"/>
        <v>0</v>
      </c>
      <c r="U1303" s="12"/>
      <c r="V1303" s="11"/>
      <c r="W1303" s="11"/>
      <c r="X1303" s="12"/>
      <c r="Y1303" s="5"/>
      <c r="Z1303" s="11"/>
      <c r="AA1303" s="12"/>
      <c r="AB1303" s="12"/>
      <c r="AC1303" s="12"/>
      <c r="AD1303" s="11"/>
      <c r="AE1303" s="13"/>
      <c r="AF1303" s="11"/>
      <c r="AG1303" s="11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5"/>
      <c r="DK1303" s="5"/>
      <c r="DL1303" s="5"/>
      <c r="DM1303" s="5"/>
      <c r="DN1303" s="5"/>
      <c r="DO1303" s="5"/>
      <c r="DP1303" s="5"/>
      <c r="DQ1303" s="5"/>
      <c r="DR1303" s="5"/>
      <c r="DS1303" s="5"/>
      <c r="DT1303" s="5"/>
      <c r="DU1303" s="5"/>
      <c r="DV1303" s="5"/>
      <c r="DW1303" s="5"/>
      <c r="DX1303" s="5"/>
      <c r="DY1303" s="5"/>
      <c r="DZ1303" s="5"/>
      <c r="EA1303" s="5"/>
      <c r="EB1303" s="5"/>
      <c r="EC1303" s="5"/>
      <c r="ED1303" s="5"/>
      <c r="EE1303" s="5"/>
      <c r="EF1303" s="5"/>
      <c r="EG1303" s="5"/>
      <c r="EH1303" s="5"/>
      <c r="EI1303" s="5"/>
      <c r="EJ1303" s="5"/>
      <c r="EK1303" s="5"/>
      <c r="EL1303" s="5"/>
      <c r="EM1303" s="5"/>
      <c r="EN1303" s="5"/>
      <c r="EO1303" s="5"/>
      <c r="EP1303" s="5"/>
      <c r="EQ1303" s="5"/>
      <c r="ER1303" s="5"/>
      <c r="ES1303" s="5"/>
      <c r="ET1303" s="5"/>
      <c r="EU1303" s="5"/>
      <c r="EV1303" s="5"/>
      <c r="EW1303" s="5"/>
      <c r="EX1303" s="5"/>
      <c r="EY1303" s="5"/>
      <c r="EZ1303" s="5"/>
      <c r="FA1303" s="5"/>
      <c r="FB1303" s="5"/>
      <c r="FC1303" s="5"/>
      <c r="FD1303" s="5"/>
      <c r="FE1303" s="5"/>
      <c r="FF1303" s="5"/>
      <c r="FG1303" s="5"/>
      <c r="FH1303" s="5"/>
      <c r="FI1303" s="5"/>
      <c r="FJ1303" s="5"/>
      <c r="FK1303" s="5"/>
      <c r="FL1303" s="5"/>
      <c r="FM1303" s="5"/>
      <c r="FN1303" s="5"/>
      <c r="FO1303" s="5"/>
      <c r="FP1303" s="5"/>
      <c r="FQ1303" s="5"/>
      <c r="FR1303" s="5"/>
      <c r="FS1303" s="5"/>
      <c r="FT1303" s="5"/>
      <c r="FU1303" s="5"/>
      <c r="FV1303" s="5"/>
      <c r="FW1303" s="5"/>
      <c r="FX1303" s="5"/>
      <c r="FY1303" s="5"/>
      <c r="FZ1303" s="5"/>
      <c r="GA1303" s="5"/>
      <c r="GB1303" s="5"/>
      <c r="GC1303" s="5"/>
      <c r="GD1303" s="5"/>
      <c r="GE1303" s="5"/>
      <c r="GF1303" s="5"/>
      <c r="GG1303" s="5"/>
    </row>
    <row r="1304" spans="1:189" ht="12.75" x14ac:dyDescent="0.15">
      <c r="A1304" s="127">
        <f t="shared" si="395"/>
        <v>44416</v>
      </c>
      <c r="B1304" s="145" t="str">
        <f t="shared" ca="1" si="379"/>
        <v>n.d</v>
      </c>
      <c r="C1304" s="128">
        <f t="shared" si="380"/>
        <v>0</v>
      </c>
      <c r="D1304" s="129">
        <f ca="1">IF(A1304&lt;$B$1,VLOOKUP(A1304,[1]DI!$A$4:$B$15000,2),0)</f>
        <v>0</v>
      </c>
      <c r="E1304" s="128">
        <f t="shared" ca="1" si="381"/>
        <v>1</v>
      </c>
      <c r="F1304" s="128">
        <f ca="1">(TRUNC(PRODUCT($E$12:$E1303),16))</f>
        <v>1.1269154332837501</v>
      </c>
      <c r="G1304" s="128">
        <f t="shared" ca="1" si="382"/>
        <v>1.1269154332837501</v>
      </c>
      <c r="H1304" s="128">
        <f t="shared" ca="1" si="383"/>
        <v>1</v>
      </c>
      <c r="I1304" s="129">
        <f t="shared" si="396"/>
        <v>0.02</v>
      </c>
      <c r="J1304" s="136">
        <f t="shared" si="384"/>
        <v>44396</v>
      </c>
      <c r="K1304" s="130">
        <f t="shared" si="385"/>
        <v>14</v>
      </c>
      <c r="L1304" s="131">
        <f t="shared" si="386"/>
        <v>15</v>
      </c>
      <c r="M1304" s="132">
        <f t="shared" si="387"/>
        <v>1.001179423</v>
      </c>
      <c r="N1304" s="132">
        <f t="shared" ca="1" si="388"/>
        <v>1.001179423</v>
      </c>
      <c r="O1304" s="131">
        <f t="shared" si="389"/>
        <v>0</v>
      </c>
      <c r="P1304" s="17">
        <f t="shared" ca="1" si="390"/>
        <v>0</v>
      </c>
      <c r="Q1304" s="133">
        <f t="shared" si="391"/>
        <v>0</v>
      </c>
      <c r="R1304" s="134" t="str">
        <f t="shared" si="392"/>
        <v>J=</v>
      </c>
      <c r="S1304" s="136">
        <f t="shared" si="393"/>
        <v>44578</v>
      </c>
      <c r="T1304" s="135">
        <f t="shared" si="394"/>
        <v>0</v>
      </c>
      <c r="U1304" s="12"/>
      <c r="V1304" s="11"/>
      <c r="W1304" s="11"/>
      <c r="X1304" s="12"/>
      <c r="Y1304" s="5"/>
      <c r="Z1304" s="11"/>
      <c r="AA1304" s="12"/>
      <c r="AB1304" s="12"/>
      <c r="AC1304" s="12"/>
      <c r="AD1304" s="11"/>
      <c r="AE1304" s="13"/>
      <c r="AF1304" s="11"/>
      <c r="AG1304" s="11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5"/>
      <c r="DK1304" s="5"/>
      <c r="DL1304" s="5"/>
      <c r="DM1304" s="5"/>
      <c r="DN1304" s="5"/>
      <c r="DO1304" s="5"/>
      <c r="DP1304" s="5"/>
      <c r="DQ1304" s="5"/>
      <c r="DR1304" s="5"/>
      <c r="DS1304" s="5"/>
      <c r="DT1304" s="5"/>
      <c r="DU1304" s="5"/>
      <c r="DV1304" s="5"/>
      <c r="DW1304" s="5"/>
      <c r="DX1304" s="5"/>
      <c r="DY1304" s="5"/>
      <c r="DZ1304" s="5"/>
      <c r="EA1304" s="5"/>
      <c r="EB1304" s="5"/>
      <c r="EC1304" s="5"/>
      <c r="ED1304" s="5"/>
      <c r="EE1304" s="5"/>
      <c r="EF1304" s="5"/>
      <c r="EG1304" s="5"/>
      <c r="EH1304" s="5"/>
      <c r="EI1304" s="5"/>
      <c r="EJ1304" s="5"/>
      <c r="EK1304" s="5"/>
      <c r="EL1304" s="5"/>
      <c r="EM1304" s="5"/>
      <c r="EN1304" s="5"/>
      <c r="EO1304" s="5"/>
      <c r="EP1304" s="5"/>
      <c r="EQ1304" s="5"/>
      <c r="ER1304" s="5"/>
      <c r="ES1304" s="5"/>
      <c r="ET1304" s="5"/>
      <c r="EU1304" s="5"/>
      <c r="EV1304" s="5"/>
      <c r="EW1304" s="5"/>
      <c r="EX1304" s="5"/>
      <c r="EY1304" s="5"/>
      <c r="EZ1304" s="5"/>
      <c r="FA1304" s="5"/>
      <c r="FB1304" s="5"/>
      <c r="FC1304" s="5"/>
      <c r="FD1304" s="5"/>
      <c r="FE1304" s="5"/>
      <c r="FF1304" s="5"/>
      <c r="FG1304" s="5"/>
      <c r="FH1304" s="5"/>
      <c r="FI1304" s="5"/>
      <c r="FJ1304" s="5"/>
      <c r="FK1304" s="5"/>
      <c r="FL1304" s="5"/>
      <c r="FM1304" s="5"/>
      <c r="FN1304" s="5"/>
      <c r="FO1304" s="5"/>
      <c r="FP1304" s="5"/>
      <c r="FQ1304" s="5"/>
      <c r="FR1304" s="5"/>
      <c r="FS1304" s="5"/>
      <c r="FT1304" s="5"/>
      <c r="FU1304" s="5"/>
      <c r="FV1304" s="5"/>
      <c r="FW1304" s="5"/>
      <c r="FX1304" s="5"/>
      <c r="FY1304" s="5"/>
      <c r="FZ1304" s="5"/>
      <c r="GA1304" s="5"/>
      <c r="GB1304" s="5"/>
      <c r="GC1304" s="5"/>
      <c r="GD1304" s="5"/>
      <c r="GE1304" s="5"/>
      <c r="GF1304" s="5"/>
      <c r="GG1304" s="5"/>
    </row>
    <row r="1305" spans="1:189" ht="12.75" x14ac:dyDescent="0.15">
      <c r="A1305" s="127">
        <f t="shared" si="395"/>
        <v>44417</v>
      </c>
      <c r="B1305" s="145" t="str">
        <f t="shared" ca="1" si="379"/>
        <v>n.d</v>
      </c>
      <c r="C1305" s="128">
        <f t="shared" si="380"/>
        <v>0</v>
      </c>
      <c r="D1305" s="129">
        <f ca="1">IF(A1305&lt;$B$1,VLOOKUP(A1305,[1]DI!$A$4:$B$15000,2),0)</f>
        <v>0</v>
      </c>
      <c r="E1305" s="128">
        <f t="shared" ca="1" si="381"/>
        <v>1</v>
      </c>
      <c r="F1305" s="128">
        <f ca="1">(TRUNC(PRODUCT($E$12:$E1304),16))</f>
        <v>1.1269154332837501</v>
      </c>
      <c r="G1305" s="128">
        <f t="shared" ca="1" si="382"/>
        <v>1.1269154332837501</v>
      </c>
      <c r="H1305" s="128">
        <f t="shared" ca="1" si="383"/>
        <v>1</v>
      </c>
      <c r="I1305" s="129">
        <f t="shared" si="396"/>
        <v>0.02</v>
      </c>
      <c r="J1305" s="136">
        <f t="shared" si="384"/>
        <v>44396</v>
      </c>
      <c r="K1305" s="130">
        <f t="shared" si="385"/>
        <v>15</v>
      </c>
      <c r="L1305" s="131">
        <f t="shared" si="386"/>
        <v>15</v>
      </c>
      <c r="M1305" s="132">
        <f t="shared" si="387"/>
        <v>1.001179423</v>
      </c>
      <c r="N1305" s="132">
        <f t="shared" ca="1" si="388"/>
        <v>1.001179423</v>
      </c>
      <c r="O1305" s="131">
        <f t="shared" si="389"/>
        <v>0</v>
      </c>
      <c r="P1305" s="17">
        <f t="shared" ca="1" si="390"/>
        <v>0</v>
      </c>
      <c r="Q1305" s="133">
        <f t="shared" si="391"/>
        <v>0</v>
      </c>
      <c r="R1305" s="134" t="str">
        <f t="shared" si="392"/>
        <v>J=</v>
      </c>
      <c r="S1305" s="136">
        <f t="shared" si="393"/>
        <v>44578</v>
      </c>
      <c r="T1305" s="135">
        <f t="shared" si="394"/>
        <v>0</v>
      </c>
      <c r="U1305" s="12"/>
      <c r="V1305" s="11"/>
      <c r="W1305" s="11"/>
      <c r="X1305" s="12"/>
      <c r="Y1305" s="5"/>
      <c r="Z1305" s="11"/>
      <c r="AA1305" s="12"/>
      <c r="AB1305" s="12"/>
      <c r="AC1305" s="12"/>
      <c r="AD1305" s="11"/>
      <c r="AE1305" s="13"/>
      <c r="AF1305" s="11"/>
      <c r="AG1305" s="11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5"/>
      <c r="DK1305" s="5"/>
      <c r="DL1305" s="5"/>
      <c r="DM1305" s="5"/>
      <c r="DN1305" s="5"/>
      <c r="DO1305" s="5"/>
      <c r="DP1305" s="5"/>
      <c r="DQ1305" s="5"/>
      <c r="DR1305" s="5"/>
      <c r="DS1305" s="5"/>
      <c r="DT1305" s="5"/>
      <c r="DU1305" s="5"/>
      <c r="DV1305" s="5"/>
      <c r="DW1305" s="5"/>
      <c r="DX1305" s="5"/>
      <c r="DY1305" s="5"/>
      <c r="DZ1305" s="5"/>
      <c r="EA1305" s="5"/>
      <c r="EB1305" s="5"/>
      <c r="EC1305" s="5"/>
      <c r="ED1305" s="5"/>
      <c r="EE1305" s="5"/>
      <c r="EF1305" s="5"/>
      <c r="EG1305" s="5"/>
      <c r="EH1305" s="5"/>
      <c r="EI1305" s="5"/>
      <c r="EJ1305" s="5"/>
      <c r="EK1305" s="5"/>
      <c r="EL1305" s="5"/>
      <c r="EM1305" s="5"/>
      <c r="EN1305" s="5"/>
      <c r="EO1305" s="5"/>
      <c r="EP1305" s="5"/>
      <c r="EQ1305" s="5"/>
      <c r="ER1305" s="5"/>
      <c r="ES1305" s="5"/>
      <c r="ET1305" s="5"/>
      <c r="EU1305" s="5"/>
      <c r="EV1305" s="5"/>
      <c r="EW1305" s="5"/>
      <c r="EX1305" s="5"/>
      <c r="EY1305" s="5"/>
      <c r="EZ1305" s="5"/>
      <c r="FA1305" s="5"/>
      <c r="FB1305" s="5"/>
      <c r="FC1305" s="5"/>
      <c r="FD1305" s="5"/>
      <c r="FE1305" s="5"/>
      <c r="FF1305" s="5"/>
      <c r="FG1305" s="5"/>
      <c r="FH1305" s="5"/>
      <c r="FI1305" s="5"/>
      <c r="FJ1305" s="5"/>
      <c r="FK1305" s="5"/>
      <c r="FL1305" s="5"/>
      <c r="FM1305" s="5"/>
      <c r="FN1305" s="5"/>
      <c r="FO1305" s="5"/>
      <c r="FP1305" s="5"/>
      <c r="FQ1305" s="5"/>
      <c r="FR1305" s="5"/>
      <c r="FS1305" s="5"/>
      <c r="FT1305" s="5"/>
      <c r="FU1305" s="5"/>
      <c r="FV1305" s="5"/>
      <c r="FW1305" s="5"/>
      <c r="FX1305" s="5"/>
      <c r="FY1305" s="5"/>
      <c r="FZ1305" s="5"/>
      <c r="GA1305" s="5"/>
      <c r="GB1305" s="5"/>
      <c r="GC1305" s="5"/>
      <c r="GD1305" s="5"/>
      <c r="GE1305" s="5"/>
      <c r="GF1305" s="5"/>
      <c r="GG1305" s="5"/>
    </row>
    <row r="1306" spans="1:189" ht="12.75" x14ac:dyDescent="0.15">
      <c r="A1306" s="127">
        <f t="shared" si="395"/>
        <v>44418</v>
      </c>
      <c r="B1306" s="145" t="str">
        <f t="shared" ca="1" si="379"/>
        <v>n.d</v>
      </c>
      <c r="C1306" s="128">
        <f t="shared" si="380"/>
        <v>0</v>
      </c>
      <c r="D1306" s="129">
        <f ca="1">IF(A1306&lt;$B$1,VLOOKUP(A1306,[1]DI!$A$4:$B$15000,2),0)</f>
        <v>0</v>
      </c>
      <c r="E1306" s="128">
        <f t="shared" ca="1" si="381"/>
        <v>1</v>
      </c>
      <c r="F1306" s="128">
        <f ca="1">(TRUNC(PRODUCT($E$12:$E1305),16))</f>
        <v>1.1269154332837501</v>
      </c>
      <c r="G1306" s="128">
        <f t="shared" ca="1" si="382"/>
        <v>1.1269154332837501</v>
      </c>
      <c r="H1306" s="128">
        <f t="shared" ca="1" si="383"/>
        <v>1</v>
      </c>
      <c r="I1306" s="129">
        <f t="shared" si="396"/>
        <v>0.02</v>
      </c>
      <c r="J1306" s="136">
        <f t="shared" si="384"/>
        <v>44396</v>
      </c>
      <c r="K1306" s="130">
        <f t="shared" si="385"/>
        <v>16</v>
      </c>
      <c r="L1306" s="131">
        <f t="shared" si="386"/>
        <v>16</v>
      </c>
      <c r="M1306" s="132">
        <f t="shared" si="387"/>
        <v>1.0012581</v>
      </c>
      <c r="N1306" s="132">
        <f t="shared" ca="1" si="388"/>
        <v>1.0012581</v>
      </c>
      <c r="O1306" s="131">
        <f t="shared" si="389"/>
        <v>0</v>
      </c>
      <c r="P1306" s="17">
        <f t="shared" ca="1" si="390"/>
        <v>0</v>
      </c>
      <c r="Q1306" s="133">
        <f t="shared" si="391"/>
        <v>0</v>
      </c>
      <c r="R1306" s="134" t="str">
        <f t="shared" si="392"/>
        <v>J=</v>
      </c>
      <c r="S1306" s="136">
        <f t="shared" si="393"/>
        <v>44578</v>
      </c>
      <c r="T1306" s="135">
        <f t="shared" si="394"/>
        <v>0</v>
      </c>
      <c r="U1306" s="12"/>
      <c r="V1306" s="11"/>
      <c r="W1306" s="11"/>
      <c r="X1306" s="12"/>
      <c r="Y1306" s="5"/>
      <c r="Z1306" s="11"/>
      <c r="AA1306" s="12"/>
      <c r="AB1306" s="12"/>
      <c r="AC1306" s="12"/>
      <c r="AD1306" s="11"/>
      <c r="AE1306" s="13"/>
      <c r="AF1306" s="11"/>
      <c r="AG1306" s="11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5"/>
      <c r="DK1306" s="5"/>
      <c r="DL1306" s="5"/>
      <c r="DM1306" s="5"/>
      <c r="DN1306" s="5"/>
      <c r="DO1306" s="5"/>
      <c r="DP1306" s="5"/>
      <c r="DQ1306" s="5"/>
      <c r="DR1306" s="5"/>
      <c r="DS1306" s="5"/>
      <c r="DT1306" s="5"/>
      <c r="DU1306" s="5"/>
      <c r="DV1306" s="5"/>
      <c r="DW1306" s="5"/>
      <c r="DX1306" s="5"/>
      <c r="DY1306" s="5"/>
      <c r="DZ1306" s="5"/>
      <c r="EA1306" s="5"/>
      <c r="EB1306" s="5"/>
      <c r="EC1306" s="5"/>
      <c r="ED1306" s="5"/>
      <c r="EE1306" s="5"/>
      <c r="EF1306" s="5"/>
      <c r="EG1306" s="5"/>
      <c r="EH1306" s="5"/>
      <c r="EI1306" s="5"/>
      <c r="EJ1306" s="5"/>
      <c r="EK1306" s="5"/>
      <c r="EL1306" s="5"/>
      <c r="EM1306" s="5"/>
      <c r="EN1306" s="5"/>
      <c r="EO1306" s="5"/>
      <c r="EP1306" s="5"/>
      <c r="EQ1306" s="5"/>
      <c r="ER1306" s="5"/>
      <c r="ES1306" s="5"/>
      <c r="ET1306" s="5"/>
      <c r="EU1306" s="5"/>
      <c r="EV1306" s="5"/>
      <c r="EW1306" s="5"/>
      <c r="EX1306" s="5"/>
      <c r="EY1306" s="5"/>
      <c r="EZ1306" s="5"/>
      <c r="FA1306" s="5"/>
      <c r="FB1306" s="5"/>
      <c r="FC1306" s="5"/>
      <c r="FD1306" s="5"/>
      <c r="FE1306" s="5"/>
      <c r="FF1306" s="5"/>
      <c r="FG1306" s="5"/>
      <c r="FH1306" s="5"/>
      <c r="FI1306" s="5"/>
      <c r="FJ1306" s="5"/>
      <c r="FK1306" s="5"/>
      <c r="FL1306" s="5"/>
      <c r="FM1306" s="5"/>
      <c r="FN1306" s="5"/>
      <c r="FO1306" s="5"/>
      <c r="FP1306" s="5"/>
      <c r="FQ1306" s="5"/>
      <c r="FR1306" s="5"/>
      <c r="FS1306" s="5"/>
      <c r="FT1306" s="5"/>
      <c r="FU1306" s="5"/>
      <c r="FV1306" s="5"/>
      <c r="FW1306" s="5"/>
      <c r="FX1306" s="5"/>
      <c r="FY1306" s="5"/>
      <c r="FZ1306" s="5"/>
      <c r="GA1306" s="5"/>
      <c r="GB1306" s="5"/>
      <c r="GC1306" s="5"/>
      <c r="GD1306" s="5"/>
      <c r="GE1306" s="5"/>
      <c r="GF1306" s="5"/>
      <c r="GG1306" s="5"/>
    </row>
    <row r="1307" spans="1:189" ht="12.75" x14ac:dyDescent="0.15">
      <c r="A1307" s="127">
        <f t="shared" si="395"/>
        <v>44419</v>
      </c>
      <c r="B1307" s="145" t="str">
        <f t="shared" ca="1" si="379"/>
        <v>n.d</v>
      </c>
      <c r="C1307" s="128">
        <f t="shared" si="380"/>
        <v>0</v>
      </c>
      <c r="D1307" s="129">
        <f ca="1">IF(A1307&lt;$B$1,VLOOKUP(A1307,[1]DI!$A$4:$B$15000,2),0)</f>
        <v>0</v>
      </c>
      <c r="E1307" s="128">
        <f t="shared" ca="1" si="381"/>
        <v>1</v>
      </c>
      <c r="F1307" s="128">
        <f ca="1">(TRUNC(PRODUCT($E$12:$E1306),16))</f>
        <v>1.1269154332837501</v>
      </c>
      <c r="G1307" s="128">
        <f t="shared" ca="1" si="382"/>
        <v>1.1269154332837501</v>
      </c>
      <c r="H1307" s="128">
        <f t="shared" ca="1" si="383"/>
        <v>1</v>
      </c>
      <c r="I1307" s="129">
        <f t="shared" si="396"/>
        <v>0.02</v>
      </c>
      <c r="J1307" s="136">
        <f t="shared" si="384"/>
        <v>44396</v>
      </c>
      <c r="K1307" s="130">
        <f t="shared" si="385"/>
        <v>17</v>
      </c>
      <c r="L1307" s="131">
        <f t="shared" si="386"/>
        <v>17</v>
      </c>
      <c r="M1307" s="132">
        <f t="shared" si="387"/>
        <v>1.001336784</v>
      </c>
      <c r="N1307" s="132">
        <f t="shared" ca="1" si="388"/>
        <v>1.001336784</v>
      </c>
      <c r="O1307" s="131">
        <f t="shared" si="389"/>
        <v>0</v>
      </c>
      <c r="P1307" s="17">
        <f t="shared" ca="1" si="390"/>
        <v>0</v>
      </c>
      <c r="Q1307" s="133">
        <f t="shared" si="391"/>
        <v>0</v>
      </c>
      <c r="R1307" s="134" t="str">
        <f t="shared" si="392"/>
        <v>J=</v>
      </c>
      <c r="S1307" s="136">
        <f t="shared" si="393"/>
        <v>44578</v>
      </c>
      <c r="T1307" s="135">
        <f t="shared" si="394"/>
        <v>0</v>
      </c>
      <c r="U1307" s="12"/>
      <c r="V1307" s="11"/>
      <c r="W1307" s="11"/>
      <c r="X1307" s="12"/>
      <c r="Y1307" s="5"/>
      <c r="Z1307" s="11"/>
      <c r="AA1307" s="12"/>
      <c r="AB1307" s="12"/>
      <c r="AC1307" s="12"/>
      <c r="AD1307" s="11"/>
      <c r="AE1307" s="13"/>
      <c r="AF1307" s="11"/>
      <c r="AG1307" s="11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5"/>
      <c r="DK1307" s="5"/>
      <c r="DL1307" s="5"/>
      <c r="DM1307" s="5"/>
      <c r="DN1307" s="5"/>
      <c r="DO1307" s="5"/>
      <c r="DP1307" s="5"/>
      <c r="DQ1307" s="5"/>
      <c r="DR1307" s="5"/>
      <c r="DS1307" s="5"/>
      <c r="DT1307" s="5"/>
      <c r="DU1307" s="5"/>
      <c r="DV1307" s="5"/>
      <c r="DW1307" s="5"/>
      <c r="DX1307" s="5"/>
      <c r="DY1307" s="5"/>
      <c r="DZ1307" s="5"/>
      <c r="EA1307" s="5"/>
      <c r="EB1307" s="5"/>
      <c r="EC1307" s="5"/>
      <c r="ED1307" s="5"/>
      <c r="EE1307" s="5"/>
      <c r="EF1307" s="5"/>
      <c r="EG1307" s="5"/>
      <c r="EH1307" s="5"/>
      <c r="EI1307" s="5"/>
      <c r="EJ1307" s="5"/>
      <c r="EK1307" s="5"/>
      <c r="EL1307" s="5"/>
      <c r="EM1307" s="5"/>
      <c r="EN1307" s="5"/>
      <c r="EO1307" s="5"/>
      <c r="EP1307" s="5"/>
      <c r="EQ1307" s="5"/>
      <c r="ER1307" s="5"/>
      <c r="ES1307" s="5"/>
      <c r="ET1307" s="5"/>
      <c r="EU1307" s="5"/>
      <c r="EV1307" s="5"/>
      <c r="EW1307" s="5"/>
      <c r="EX1307" s="5"/>
      <c r="EY1307" s="5"/>
      <c r="EZ1307" s="5"/>
      <c r="FA1307" s="5"/>
      <c r="FB1307" s="5"/>
      <c r="FC1307" s="5"/>
      <c r="FD1307" s="5"/>
      <c r="FE1307" s="5"/>
      <c r="FF1307" s="5"/>
      <c r="FG1307" s="5"/>
      <c r="FH1307" s="5"/>
      <c r="FI1307" s="5"/>
      <c r="FJ1307" s="5"/>
      <c r="FK1307" s="5"/>
      <c r="FL1307" s="5"/>
      <c r="FM1307" s="5"/>
      <c r="FN1307" s="5"/>
      <c r="FO1307" s="5"/>
      <c r="FP1307" s="5"/>
      <c r="FQ1307" s="5"/>
      <c r="FR1307" s="5"/>
      <c r="FS1307" s="5"/>
      <c r="FT1307" s="5"/>
      <c r="FU1307" s="5"/>
      <c r="FV1307" s="5"/>
      <c r="FW1307" s="5"/>
      <c r="FX1307" s="5"/>
      <c r="FY1307" s="5"/>
      <c r="FZ1307" s="5"/>
      <c r="GA1307" s="5"/>
      <c r="GB1307" s="5"/>
      <c r="GC1307" s="5"/>
      <c r="GD1307" s="5"/>
      <c r="GE1307" s="5"/>
      <c r="GF1307" s="5"/>
      <c r="GG1307" s="5"/>
    </row>
    <row r="1308" spans="1:189" ht="12.75" x14ac:dyDescent="0.15">
      <c r="A1308" s="127">
        <f t="shared" si="395"/>
        <v>44420</v>
      </c>
      <c r="B1308" s="145" t="str">
        <f t="shared" ca="1" si="379"/>
        <v>n.d</v>
      </c>
      <c r="C1308" s="128">
        <f t="shared" si="380"/>
        <v>0</v>
      </c>
      <c r="D1308" s="129">
        <f ca="1">IF(A1308&lt;$B$1,VLOOKUP(A1308,[1]DI!$A$4:$B$15000,2),0)</f>
        <v>0</v>
      </c>
      <c r="E1308" s="128">
        <f t="shared" ca="1" si="381"/>
        <v>1</v>
      </c>
      <c r="F1308" s="128">
        <f ca="1">(TRUNC(PRODUCT($E$12:$E1307),16))</f>
        <v>1.1269154332837501</v>
      </c>
      <c r="G1308" s="128">
        <f t="shared" ca="1" si="382"/>
        <v>1.1269154332837501</v>
      </c>
      <c r="H1308" s="128">
        <f t="shared" ca="1" si="383"/>
        <v>1</v>
      </c>
      <c r="I1308" s="129">
        <f t="shared" si="396"/>
        <v>0.02</v>
      </c>
      <c r="J1308" s="136">
        <f t="shared" si="384"/>
        <v>44396</v>
      </c>
      <c r="K1308" s="130">
        <f t="shared" si="385"/>
        <v>18</v>
      </c>
      <c r="L1308" s="131">
        <f t="shared" si="386"/>
        <v>18</v>
      </c>
      <c r="M1308" s="132">
        <f t="shared" si="387"/>
        <v>1.0014154740000001</v>
      </c>
      <c r="N1308" s="132">
        <f t="shared" ca="1" si="388"/>
        <v>1.0014154740000001</v>
      </c>
      <c r="O1308" s="131">
        <f t="shared" si="389"/>
        <v>0</v>
      </c>
      <c r="P1308" s="17">
        <f t="shared" ca="1" si="390"/>
        <v>0</v>
      </c>
      <c r="Q1308" s="133">
        <f t="shared" si="391"/>
        <v>0</v>
      </c>
      <c r="R1308" s="134" t="str">
        <f t="shared" si="392"/>
        <v>J=</v>
      </c>
      <c r="S1308" s="136">
        <f t="shared" si="393"/>
        <v>44578</v>
      </c>
      <c r="T1308" s="135">
        <f t="shared" si="394"/>
        <v>0</v>
      </c>
      <c r="U1308" s="12"/>
      <c r="V1308" s="11"/>
      <c r="W1308" s="11"/>
      <c r="X1308" s="12"/>
      <c r="Y1308" s="5"/>
      <c r="Z1308" s="11"/>
      <c r="AA1308" s="12"/>
      <c r="AB1308" s="12"/>
      <c r="AC1308" s="12"/>
      <c r="AD1308" s="11"/>
      <c r="AE1308" s="13"/>
      <c r="AF1308" s="11"/>
      <c r="AG1308" s="11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5"/>
      <c r="DK1308" s="5"/>
      <c r="DL1308" s="5"/>
      <c r="DM1308" s="5"/>
      <c r="DN1308" s="5"/>
      <c r="DO1308" s="5"/>
      <c r="DP1308" s="5"/>
      <c r="DQ1308" s="5"/>
      <c r="DR1308" s="5"/>
      <c r="DS1308" s="5"/>
      <c r="DT1308" s="5"/>
      <c r="DU1308" s="5"/>
      <c r="DV1308" s="5"/>
      <c r="DW1308" s="5"/>
      <c r="DX1308" s="5"/>
      <c r="DY1308" s="5"/>
      <c r="DZ1308" s="5"/>
      <c r="EA1308" s="5"/>
      <c r="EB1308" s="5"/>
      <c r="EC1308" s="5"/>
      <c r="ED1308" s="5"/>
      <c r="EE1308" s="5"/>
      <c r="EF1308" s="5"/>
      <c r="EG1308" s="5"/>
      <c r="EH1308" s="5"/>
      <c r="EI1308" s="5"/>
      <c r="EJ1308" s="5"/>
      <c r="EK1308" s="5"/>
      <c r="EL1308" s="5"/>
      <c r="EM1308" s="5"/>
      <c r="EN1308" s="5"/>
      <c r="EO1308" s="5"/>
      <c r="EP1308" s="5"/>
      <c r="EQ1308" s="5"/>
      <c r="ER1308" s="5"/>
      <c r="ES1308" s="5"/>
      <c r="ET1308" s="5"/>
      <c r="EU1308" s="5"/>
      <c r="EV1308" s="5"/>
      <c r="EW1308" s="5"/>
      <c r="EX1308" s="5"/>
      <c r="EY1308" s="5"/>
      <c r="EZ1308" s="5"/>
      <c r="FA1308" s="5"/>
      <c r="FB1308" s="5"/>
      <c r="FC1308" s="5"/>
      <c r="FD1308" s="5"/>
      <c r="FE1308" s="5"/>
      <c r="FF1308" s="5"/>
      <c r="FG1308" s="5"/>
      <c r="FH1308" s="5"/>
      <c r="FI1308" s="5"/>
      <c r="FJ1308" s="5"/>
      <c r="FK1308" s="5"/>
      <c r="FL1308" s="5"/>
      <c r="FM1308" s="5"/>
      <c r="FN1308" s="5"/>
      <c r="FO1308" s="5"/>
      <c r="FP1308" s="5"/>
      <c r="FQ1308" s="5"/>
      <c r="FR1308" s="5"/>
      <c r="FS1308" s="5"/>
      <c r="FT1308" s="5"/>
      <c r="FU1308" s="5"/>
      <c r="FV1308" s="5"/>
      <c r="FW1308" s="5"/>
      <c r="FX1308" s="5"/>
      <c r="FY1308" s="5"/>
      <c r="FZ1308" s="5"/>
      <c r="GA1308" s="5"/>
      <c r="GB1308" s="5"/>
      <c r="GC1308" s="5"/>
      <c r="GD1308" s="5"/>
      <c r="GE1308" s="5"/>
      <c r="GF1308" s="5"/>
      <c r="GG1308" s="5"/>
    </row>
    <row r="1309" spans="1:189" ht="12.75" x14ac:dyDescent="0.15">
      <c r="A1309" s="127">
        <f t="shared" si="395"/>
        <v>44421</v>
      </c>
      <c r="B1309" s="145" t="str">
        <f t="shared" ca="1" si="379"/>
        <v>n.d</v>
      </c>
      <c r="C1309" s="128">
        <f t="shared" si="380"/>
        <v>0</v>
      </c>
      <c r="D1309" s="129">
        <f ca="1">IF(A1309&lt;$B$1,VLOOKUP(A1309,[1]DI!$A$4:$B$15000,2),0)</f>
        <v>0</v>
      </c>
      <c r="E1309" s="128">
        <f t="shared" ca="1" si="381"/>
        <v>1</v>
      </c>
      <c r="F1309" s="128">
        <f ca="1">(TRUNC(PRODUCT($E$12:$E1308),16))</f>
        <v>1.1269154332837501</v>
      </c>
      <c r="G1309" s="128">
        <f t="shared" ca="1" si="382"/>
        <v>1.1269154332837501</v>
      </c>
      <c r="H1309" s="128">
        <f t="shared" ca="1" si="383"/>
        <v>1</v>
      </c>
      <c r="I1309" s="129">
        <f t="shared" si="396"/>
        <v>0.02</v>
      </c>
      <c r="J1309" s="136">
        <f t="shared" si="384"/>
        <v>44396</v>
      </c>
      <c r="K1309" s="130">
        <f t="shared" si="385"/>
        <v>19</v>
      </c>
      <c r="L1309" s="131">
        <f t="shared" si="386"/>
        <v>19</v>
      </c>
      <c r="M1309" s="132">
        <f t="shared" si="387"/>
        <v>1.00149417</v>
      </c>
      <c r="N1309" s="132">
        <f t="shared" ca="1" si="388"/>
        <v>1.00149417</v>
      </c>
      <c r="O1309" s="131">
        <f t="shared" si="389"/>
        <v>0</v>
      </c>
      <c r="P1309" s="17">
        <f t="shared" ca="1" si="390"/>
        <v>0</v>
      </c>
      <c r="Q1309" s="133">
        <f t="shared" si="391"/>
        <v>0</v>
      </c>
      <c r="R1309" s="134" t="str">
        <f t="shared" si="392"/>
        <v>J=</v>
      </c>
      <c r="S1309" s="136">
        <f t="shared" si="393"/>
        <v>44578</v>
      </c>
      <c r="T1309" s="135">
        <f t="shared" si="394"/>
        <v>0</v>
      </c>
      <c r="U1309" s="12"/>
      <c r="V1309" s="11"/>
      <c r="W1309" s="11"/>
      <c r="X1309" s="12"/>
      <c r="Y1309" s="5"/>
      <c r="Z1309" s="11"/>
      <c r="AA1309" s="12"/>
      <c r="AB1309" s="12"/>
      <c r="AC1309" s="12"/>
      <c r="AD1309" s="11"/>
      <c r="AE1309" s="13"/>
      <c r="AF1309" s="11"/>
      <c r="AG1309" s="11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5"/>
      <c r="DK1309" s="5"/>
      <c r="DL1309" s="5"/>
      <c r="DM1309" s="5"/>
      <c r="DN1309" s="5"/>
      <c r="DO1309" s="5"/>
      <c r="DP1309" s="5"/>
      <c r="DQ1309" s="5"/>
      <c r="DR1309" s="5"/>
      <c r="DS1309" s="5"/>
      <c r="DT1309" s="5"/>
      <c r="DU1309" s="5"/>
      <c r="DV1309" s="5"/>
      <c r="DW1309" s="5"/>
      <c r="DX1309" s="5"/>
      <c r="DY1309" s="5"/>
      <c r="DZ1309" s="5"/>
      <c r="EA1309" s="5"/>
      <c r="EB1309" s="5"/>
      <c r="EC1309" s="5"/>
      <c r="ED1309" s="5"/>
      <c r="EE1309" s="5"/>
      <c r="EF1309" s="5"/>
      <c r="EG1309" s="5"/>
      <c r="EH1309" s="5"/>
      <c r="EI1309" s="5"/>
      <c r="EJ1309" s="5"/>
      <c r="EK1309" s="5"/>
      <c r="EL1309" s="5"/>
      <c r="EM1309" s="5"/>
      <c r="EN1309" s="5"/>
      <c r="EO1309" s="5"/>
      <c r="EP1309" s="5"/>
      <c r="EQ1309" s="5"/>
      <c r="ER1309" s="5"/>
      <c r="ES1309" s="5"/>
      <c r="ET1309" s="5"/>
      <c r="EU1309" s="5"/>
      <c r="EV1309" s="5"/>
      <c r="EW1309" s="5"/>
      <c r="EX1309" s="5"/>
      <c r="EY1309" s="5"/>
      <c r="EZ1309" s="5"/>
      <c r="FA1309" s="5"/>
      <c r="FB1309" s="5"/>
      <c r="FC1309" s="5"/>
      <c r="FD1309" s="5"/>
      <c r="FE1309" s="5"/>
      <c r="FF1309" s="5"/>
      <c r="FG1309" s="5"/>
      <c r="FH1309" s="5"/>
      <c r="FI1309" s="5"/>
      <c r="FJ1309" s="5"/>
      <c r="FK1309" s="5"/>
      <c r="FL1309" s="5"/>
      <c r="FM1309" s="5"/>
      <c r="FN1309" s="5"/>
      <c r="FO1309" s="5"/>
      <c r="FP1309" s="5"/>
      <c r="FQ1309" s="5"/>
      <c r="FR1309" s="5"/>
      <c r="FS1309" s="5"/>
      <c r="FT1309" s="5"/>
      <c r="FU1309" s="5"/>
      <c r="FV1309" s="5"/>
      <c r="FW1309" s="5"/>
      <c r="FX1309" s="5"/>
      <c r="FY1309" s="5"/>
      <c r="FZ1309" s="5"/>
      <c r="GA1309" s="5"/>
      <c r="GB1309" s="5"/>
      <c r="GC1309" s="5"/>
      <c r="GD1309" s="5"/>
      <c r="GE1309" s="5"/>
      <c r="GF1309" s="5"/>
      <c r="GG1309" s="5"/>
    </row>
    <row r="1310" spans="1:189" ht="12.75" x14ac:dyDescent="0.15">
      <c r="A1310" s="127">
        <f t="shared" si="395"/>
        <v>44422</v>
      </c>
      <c r="B1310" s="145" t="str">
        <f t="shared" ca="1" si="379"/>
        <v>n.d</v>
      </c>
      <c r="C1310" s="128">
        <f t="shared" si="380"/>
        <v>0</v>
      </c>
      <c r="D1310" s="129">
        <f ca="1">IF(A1310&lt;$B$1,VLOOKUP(A1310,[1]DI!$A$4:$B$15000,2),0)</f>
        <v>0</v>
      </c>
      <c r="E1310" s="128">
        <f t="shared" ca="1" si="381"/>
        <v>1</v>
      </c>
      <c r="F1310" s="128">
        <f ca="1">(TRUNC(PRODUCT($E$12:$E1309),16))</f>
        <v>1.1269154332837501</v>
      </c>
      <c r="G1310" s="128">
        <f t="shared" ca="1" si="382"/>
        <v>1.1269154332837501</v>
      </c>
      <c r="H1310" s="128">
        <f t="shared" ca="1" si="383"/>
        <v>1</v>
      </c>
      <c r="I1310" s="129">
        <f t="shared" si="396"/>
        <v>0.02</v>
      </c>
      <c r="J1310" s="136">
        <f t="shared" si="384"/>
        <v>44396</v>
      </c>
      <c r="K1310" s="130">
        <f t="shared" si="385"/>
        <v>19</v>
      </c>
      <c r="L1310" s="131">
        <f t="shared" si="386"/>
        <v>20</v>
      </c>
      <c r="M1310" s="132">
        <f t="shared" si="387"/>
        <v>1.001572873</v>
      </c>
      <c r="N1310" s="132">
        <f t="shared" ca="1" si="388"/>
        <v>1.001572873</v>
      </c>
      <c r="O1310" s="131">
        <f t="shared" si="389"/>
        <v>0</v>
      </c>
      <c r="P1310" s="17">
        <f t="shared" ca="1" si="390"/>
        <v>0</v>
      </c>
      <c r="Q1310" s="133">
        <f t="shared" si="391"/>
        <v>0</v>
      </c>
      <c r="R1310" s="134" t="str">
        <f t="shared" si="392"/>
        <v>J=</v>
      </c>
      <c r="S1310" s="136">
        <f t="shared" si="393"/>
        <v>44578</v>
      </c>
      <c r="T1310" s="135">
        <f t="shared" si="394"/>
        <v>0</v>
      </c>
      <c r="U1310" s="12"/>
      <c r="V1310" s="11"/>
      <c r="W1310" s="11"/>
      <c r="X1310" s="12"/>
      <c r="Y1310" s="5"/>
      <c r="Z1310" s="11"/>
      <c r="AA1310" s="12"/>
      <c r="AB1310" s="12"/>
      <c r="AC1310" s="12"/>
      <c r="AD1310" s="11"/>
      <c r="AE1310" s="13"/>
      <c r="AF1310" s="11"/>
      <c r="AG1310" s="11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5"/>
      <c r="DK1310" s="5"/>
      <c r="DL1310" s="5"/>
      <c r="DM1310" s="5"/>
      <c r="DN1310" s="5"/>
      <c r="DO1310" s="5"/>
      <c r="DP1310" s="5"/>
      <c r="DQ1310" s="5"/>
      <c r="DR1310" s="5"/>
      <c r="DS1310" s="5"/>
      <c r="DT1310" s="5"/>
      <c r="DU1310" s="5"/>
      <c r="DV1310" s="5"/>
      <c r="DW1310" s="5"/>
      <c r="DX1310" s="5"/>
      <c r="DY1310" s="5"/>
      <c r="DZ1310" s="5"/>
      <c r="EA1310" s="5"/>
      <c r="EB1310" s="5"/>
      <c r="EC1310" s="5"/>
      <c r="ED1310" s="5"/>
      <c r="EE1310" s="5"/>
      <c r="EF1310" s="5"/>
      <c r="EG1310" s="5"/>
      <c r="EH1310" s="5"/>
      <c r="EI1310" s="5"/>
      <c r="EJ1310" s="5"/>
      <c r="EK1310" s="5"/>
      <c r="EL1310" s="5"/>
      <c r="EM1310" s="5"/>
      <c r="EN1310" s="5"/>
      <c r="EO1310" s="5"/>
      <c r="EP1310" s="5"/>
      <c r="EQ1310" s="5"/>
      <c r="ER1310" s="5"/>
      <c r="ES1310" s="5"/>
      <c r="ET1310" s="5"/>
      <c r="EU1310" s="5"/>
      <c r="EV1310" s="5"/>
      <c r="EW1310" s="5"/>
      <c r="EX1310" s="5"/>
      <c r="EY1310" s="5"/>
      <c r="EZ1310" s="5"/>
      <c r="FA1310" s="5"/>
      <c r="FB1310" s="5"/>
      <c r="FC1310" s="5"/>
      <c r="FD1310" s="5"/>
      <c r="FE1310" s="5"/>
      <c r="FF1310" s="5"/>
      <c r="FG1310" s="5"/>
      <c r="FH1310" s="5"/>
      <c r="FI1310" s="5"/>
      <c r="FJ1310" s="5"/>
      <c r="FK1310" s="5"/>
      <c r="FL1310" s="5"/>
      <c r="FM1310" s="5"/>
      <c r="FN1310" s="5"/>
      <c r="FO1310" s="5"/>
      <c r="FP1310" s="5"/>
      <c r="FQ1310" s="5"/>
      <c r="FR1310" s="5"/>
      <c r="FS1310" s="5"/>
      <c r="FT1310" s="5"/>
      <c r="FU1310" s="5"/>
      <c r="FV1310" s="5"/>
      <c r="FW1310" s="5"/>
      <c r="FX1310" s="5"/>
      <c r="FY1310" s="5"/>
      <c r="FZ1310" s="5"/>
      <c r="GA1310" s="5"/>
      <c r="GB1310" s="5"/>
      <c r="GC1310" s="5"/>
      <c r="GD1310" s="5"/>
      <c r="GE1310" s="5"/>
      <c r="GF1310" s="5"/>
      <c r="GG1310" s="5"/>
    </row>
    <row r="1311" spans="1:189" ht="12.75" x14ac:dyDescent="0.15">
      <c r="A1311" s="127">
        <f t="shared" si="395"/>
        <v>44423</v>
      </c>
      <c r="B1311" s="145" t="str">
        <f t="shared" ca="1" si="379"/>
        <v>n.d</v>
      </c>
      <c r="C1311" s="128">
        <f t="shared" si="380"/>
        <v>0</v>
      </c>
      <c r="D1311" s="129">
        <f ca="1">IF(A1311&lt;$B$1,VLOOKUP(A1311,[1]DI!$A$4:$B$15000,2),0)</f>
        <v>0</v>
      </c>
      <c r="E1311" s="128">
        <f t="shared" ca="1" si="381"/>
        <v>1</v>
      </c>
      <c r="F1311" s="128">
        <f ca="1">(TRUNC(PRODUCT($E$12:$E1310),16))</f>
        <v>1.1269154332837501</v>
      </c>
      <c r="G1311" s="128">
        <f t="shared" ca="1" si="382"/>
        <v>1.1269154332837501</v>
      </c>
      <c r="H1311" s="128">
        <f t="shared" ca="1" si="383"/>
        <v>1</v>
      </c>
      <c r="I1311" s="129">
        <f t="shared" si="396"/>
        <v>0.02</v>
      </c>
      <c r="J1311" s="136">
        <f t="shared" si="384"/>
        <v>44396</v>
      </c>
      <c r="K1311" s="130">
        <f t="shared" si="385"/>
        <v>19</v>
      </c>
      <c r="L1311" s="131">
        <f t="shared" si="386"/>
        <v>20</v>
      </c>
      <c r="M1311" s="132">
        <f t="shared" si="387"/>
        <v>1.001572873</v>
      </c>
      <c r="N1311" s="132">
        <f t="shared" ca="1" si="388"/>
        <v>1.001572873</v>
      </c>
      <c r="O1311" s="131">
        <f t="shared" si="389"/>
        <v>0</v>
      </c>
      <c r="P1311" s="17">
        <f t="shared" ca="1" si="390"/>
        <v>0</v>
      </c>
      <c r="Q1311" s="133">
        <f t="shared" si="391"/>
        <v>0</v>
      </c>
      <c r="R1311" s="134" t="str">
        <f t="shared" si="392"/>
        <v>J=</v>
      </c>
      <c r="S1311" s="136">
        <f t="shared" si="393"/>
        <v>44578</v>
      </c>
      <c r="T1311" s="135">
        <f t="shared" si="394"/>
        <v>0</v>
      </c>
      <c r="U1311" s="12"/>
      <c r="V1311" s="11"/>
      <c r="W1311" s="11"/>
      <c r="X1311" s="12"/>
      <c r="Y1311" s="5"/>
      <c r="Z1311" s="11"/>
      <c r="AA1311" s="12"/>
      <c r="AB1311" s="12"/>
      <c r="AC1311" s="12"/>
      <c r="AD1311" s="11"/>
      <c r="AE1311" s="13"/>
      <c r="AF1311" s="11"/>
      <c r="AG1311" s="11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5"/>
      <c r="DK1311" s="5"/>
      <c r="DL1311" s="5"/>
      <c r="DM1311" s="5"/>
      <c r="DN1311" s="5"/>
      <c r="DO1311" s="5"/>
      <c r="DP1311" s="5"/>
      <c r="DQ1311" s="5"/>
      <c r="DR1311" s="5"/>
      <c r="DS1311" s="5"/>
      <c r="DT1311" s="5"/>
      <c r="DU1311" s="5"/>
      <c r="DV1311" s="5"/>
      <c r="DW1311" s="5"/>
      <c r="DX1311" s="5"/>
      <c r="DY1311" s="5"/>
      <c r="DZ1311" s="5"/>
      <c r="EA1311" s="5"/>
      <c r="EB1311" s="5"/>
      <c r="EC1311" s="5"/>
      <c r="ED1311" s="5"/>
      <c r="EE1311" s="5"/>
      <c r="EF1311" s="5"/>
      <c r="EG1311" s="5"/>
      <c r="EH1311" s="5"/>
      <c r="EI1311" s="5"/>
      <c r="EJ1311" s="5"/>
      <c r="EK1311" s="5"/>
      <c r="EL1311" s="5"/>
      <c r="EM1311" s="5"/>
      <c r="EN1311" s="5"/>
      <c r="EO1311" s="5"/>
      <c r="EP1311" s="5"/>
      <c r="EQ1311" s="5"/>
      <c r="ER1311" s="5"/>
      <c r="ES1311" s="5"/>
      <c r="ET1311" s="5"/>
      <c r="EU1311" s="5"/>
      <c r="EV1311" s="5"/>
      <c r="EW1311" s="5"/>
      <c r="EX1311" s="5"/>
      <c r="EY1311" s="5"/>
      <c r="EZ1311" s="5"/>
      <c r="FA1311" s="5"/>
      <c r="FB1311" s="5"/>
      <c r="FC1311" s="5"/>
      <c r="FD1311" s="5"/>
      <c r="FE1311" s="5"/>
      <c r="FF1311" s="5"/>
      <c r="FG1311" s="5"/>
      <c r="FH1311" s="5"/>
      <c r="FI1311" s="5"/>
      <c r="FJ1311" s="5"/>
      <c r="FK1311" s="5"/>
      <c r="FL1311" s="5"/>
      <c r="FM1311" s="5"/>
      <c r="FN1311" s="5"/>
      <c r="FO1311" s="5"/>
      <c r="FP1311" s="5"/>
      <c r="FQ1311" s="5"/>
      <c r="FR1311" s="5"/>
      <c r="FS1311" s="5"/>
      <c r="FT1311" s="5"/>
      <c r="FU1311" s="5"/>
      <c r="FV1311" s="5"/>
      <c r="FW1311" s="5"/>
      <c r="FX1311" s="5"/>
      <c r="FY1311" s="5"/>
      <c r="FZ1311" s="5"/>
      <c r="GA1311" s="5"/>
      <c r="GB1311" s="5"/>
      <c r="GC1311" s="5"/>
      <c r="GD1311" s="5"/>
      <c r="GE1311" s="5"/>
      <c r="GF1311" s="5"/>
      <c r="GG1311" s="5"/>
    </row>
    <row r="1312" spans="1:189" ht="12.75" x14ac:dyDescent="0.15">
      <c r="A1312" s="127">
        <f t="shared" si="395"/>
        <v>44424</v>
      </c>
      <c r="B1312" s="145" t="str">
        <f t="shared" ca="1" si="379"/>
        <v>n.d</v>
      </c>
      <c r="C1312" s="128">
        <f t="shared" si="380"/>
        <v>0</v>
      </c>
      <c r="D1312" s="129">
        <f ca="1">IF(A1312&lt;$B$1,VLOOKUP(A1312,[1]DI!$A$4:$B$15000,2),0)</f>
        <v>0</v>
      </c>
      <c r="E1312" s="128">
        <f t="shared" ca="1" si="381"/>
        <v>1</v>
      </c>
      <c r="F1312" s="128">
        <f ca="1">(TRUNC(PRODUCT($E$12:$E1311),16))</f>
        <v>1.1269154332837501</v>
      </c>
      <c r="G1312" s="128">
        <f t="shared" ca="1" si="382"/>
        <v>1.1269154332837501</v>
      </c>
      <c r="H1312" s="128">
        <f t="shared" ca="1" si="383"/>
        <v>1</v>
      </c>
      <c r="I1312" s="129">
        <f t="shared" si="396"/>
        <v>0.02</v>
      </c>
      <c r="J1312" s="136">
        <f t="shared" si="384"/>
        <v>44396</v>
      </c>
      <c r="K1312" s="130">
        <f t="shared" si="385"/>
        <v>20</v>
      </c>
      <c r="L1312" s="131">
        <f t="shared" si="386"/>
        <v>20</v>
      </c>
      <c r="M1312" s="132">
        <f t="shared" si="387"/>
        <v>1.001572873</v>
      </c>
      <c r="N1312" s="132">
        <f t="shared" ca="1" si="388"/>
        <v>1.001572873</v>
      </c>
      <c r="O1312" s="131">
        <f t="shared" si="389"/>
        <v>0</v>
      </c>
      <c r="P1312" s="17">
        <f t="shared" ca="1" si="390"/>
        <v>0</v>
      </c>
      <c r="Q1312" s="133">
        <f t="shared" si="391"/>
        <v>0</v>
      </c>
      <c r="R1312" s="134" t="str">
        <f t="shared" si="392"/>
        <v>J=</v>
      </c>
      <c r="S1312" s="136">
        <f t="shared" si="393"/>
        <v>44578</v>
      </c>
      <c r="T1312" s="135">
        <f t="shared" si="394"/>
        <v>0</v>
      </c>
      <c r="U1312" s="12"/>
      <c r="V1312" s="11"/>
      <c r="W1312" s="11"/>
      <c r="X1312" s="12"/>
      <c r="Y1312" s="5"/>
      <c r="Z1312" s="11"/>
      <c r="AA1312" s="12"/>
      <c r="AB1312" s="12"/>
      <c r="AC1312" s="12"/>
      <c r="AD1312" s="11"/>
      <c r="AE1312" s="13"/>
      <c r="AF1312" s="11"/>
      <c r="AG1312" s="11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5"/>
      <c r="DK1312" s="5"/>
      <c r="DL1312" s="5"/>
      <c r="DM1312" s="5"/>
      <c r="DN1312" s="5"/>
      <c r="DO1312" s="5"/>
      <c r="DP1312" s="5"/>
      <c r="DQ1312" s="5"/>
      <c r="DR1312" s="5"/>
      <c r="DS1312" s="5"/>
      <c r="DT1312" s="5"/>
      <c r="DU1312" s="5"/>
      <c r="DV1312" s="5"/>
      <c r="DW1312" s="5"/>
      <c r="DX1312" s="5"/>
      <c r="DY1312" s="5"/>
      <c r="DZ1312" s="5"/>
      <c r="EA1312" s="5"/>
      <c r="EB1312" s="5"/>
      <c r="EC1312" s="5"/>
      <c r="ED1312" s="5"/>
      <c r="EE1312" s="5"/>
      <c r="EF1312" s="5"/>
      <c r="EG1312" s="5"/>
      <c r="EH1312" s="5"/>
      <c r="EI1312" s="5"/>
      <c r="EJ1312" s="5"/>
      <c r="EK1312" s="5"/>
      <c r="EL1312" s="5"/>
      <c r="EM1312" s="5"/>
      <c r="EN1312" s="5"/>
      <c r="EO1312" s="5"/>
      <c r="EP1312" s="5"/>
      <c r="EQ1312" s="5"/>
      <c r="ER1312" s="5"/>
      <c r="ES1312" s="5"/>
      <c r="ET1312" s="5"/>
      <c r="EU1312" s="5"/>
      <c r="EV1312" s="5"/>
      <c r="EW1312" s="5"/>
      <c r="EX1312" s="5"/>
      <c r="EY1312" s="5"/>
      <c r="EZ1312" s="5"/>
      <c r="FA1312" s="5"/>
      <c r="FB1312" s="5"/>
      <c r="FC1312" s="5"/>
      <c r="FD1312" s="5"/>
      <c r="FE1312" s="5"/>
      <c r="FF1312" s="5"/>
      <c r="FG1312" s="5"/>
      <c r="FH1312" s="5"/>
      <c r="FI1312" s="5"/>
      <c r="FJ1312" s="5"/>
      <c r="FK1312" s="5"/>
      <c r="FL1312" s="5"/>
      <c r="FM1312" s="5"/>
      <c r="FN1312" s="5"/>
      <c r="FO1312" s="5"/>
      <c r="FP1312" s="5"/>
      <c r="FQ1312" s="5"/>
      <c r="FR1312" s="5"/>
      <c r="FS1312" s="5"/>
      <c r="FT1312" s="5"/>
      <c r="FU1312" s="5"/>
      <c r="FV1312" s="5"/>
      <c r="FW1312" s="5"/>
      <c r="FX1312" s="5"/>
      <c r="FY1312" s="5"/>
      <c r="FZ1312" s="5"/>
      <c r="GA1312" s="5"/>
      <c r="GB1312" s="5"/>
      <c r="GC1312" s="5"/>
      <c r="GD1312" s="5"/>
      <c r="GE1312" s="5"/>
      <c r="GF1312" s="5"/>
      <c r="GG1312" s="5"/>
    </row>
    <row r="1313" spans="1:189" ht="12.75" x14ac:dyDescent="0.15">
      <c r="A1313" s="127">
        <f t="shared" si="395"/>
        <v>44425</v>
      </c>
      <c r="B1313" s="145" t="str">
        <f t="shared" ca="1" si="379"/>
        <v>n.d</v>
      </c>
      <c r="C1313" s="128">
        <f t="shared" si="380"/>
        <v>0</v>
      </c>
      <c r="D1313" s="129">
        <f ca="1">IF(A1313&lt;$B$1,VLOOKUP(A1313,[1]DI!$A$4:$B$15000,2),0)</f>
        <v>0</v>
      </c>
      <c r="E1313" s="128">
        <f t="shared" ca="1" si="381"/>
        <v>1</v>
      </c>
      <c r="F1313" s="128">
        <f ca="1">(TRUNC(PRODUCT($E$12:$E1312),16))</f>
        <v>1.1269154332837501</v>
      </c>
      <c r="G1313" s="128">
        <f t="shared" ca="1" si="382"/>
        <v>1.1269154332837501</v>
      </c>
      <c r="H1313" s="128">
        <f t="shared" ca="1" si="383"/>
        <v>1</v>
      </c>
      <c r="I1313" s="129">
        <f t="shared" si="396"/>
        <v>0.02</v>
      </c>
      <c r="J1313" s="136">
        <f t="shared" si="384"/>
        <v>44396</v>
      </c>
      <c r="K1313" s="130">
        <f t="shared" si="385"/>
        <v>21</v>
      </c>
      <c r="L1313" s="131">
        <f t="shared" si="386"/>
        <v>21</v>
      </c>
      <c r="M1313" s="132">
        <f t="shared" si="387"/>
        <v>1.001651581</v>
      </c>
      <c r="N1313" s="132">
        <f t="shared" ca="1" si="388"/>
        <v>1.001651581</v>
      </c>
      <c r="O1313" s="131">
        <f t="shared" si="389"/>
        <v>0</v>
      </c>
      <c r="P1313" s="17">
        <f t="shared" ca="1" si="390"/>
        <v>0</v>
      </c>
      <c r="Q1313" s="133">
        <f t="shared" si="391"/>
        <v>0</v>
      </c>
      <c r="R1313" s="134" t="str">
        <f t="shared" si="392"/>
        <v>J=</v>
      </c>
      <c r="S1313" s="136">
        <f t="shared" si="393"/>
        <v>44578</v>
      </c>
      <c r="T1313" s="135">
        <f t="shared" si="394"/>
        <v>0</v>
      </c>
      <c r="U1313" s="12"/>
      <c r="V1313" s="11"/>
      <c r="W1313" s="11"/>
      <c r="X1313" s="12"/>
      <c r="Y1313" s="5"/>
      <c r="Z1313" s="11"/>
      <c r="AA1313" s="12"/>
      <c r="AB1313" s="12"/>
      <c r="AC1313" s="12"/>
      <c r="AD1313" s="11"/>
      <c r="AE1313" s="13"/>
      <c r="AF1313" s="11"/>
      <c r="AG1313" s="11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5"/>
      <c r="DK1313" s="5"/>
      <c r="DL1313" s="5"/>
      <c r="DM1313" s="5"/>
      <c r="DN1313" s="5"/>
      <c r="DO1313" s="5"/>
      <c r="DP1313" s="5"/>
      <c r="DQ1313" s="5"/>
      <c r="DR1313" s="5"/>
      <c r="DS1313" s="5"/>
      <c r="DT1313" s="5"/>
      <c r="DU1313" s="5"/>
      <c r="DV1313" s="5"/>
      <c r="DW1313" s="5"/>
      <c r="DX1313" s="5"/>
      <c r="DY1313" s="5"/>
      <c r="DZ1313" s="5"/>
      <c r="EA1313" s="5"/>
      <c r="EB1313" s="5"/>
      <c r="EC1313" s="5"/>
      <c r="ED1313" s="5"/>
      <c r="EE1313" s="5"/>
      <c r="EF1313" s="5"/>
      <c r="EG1313" s="5"/>
      <c r="EH1313" s="5"/>
      <c r="EI1313" s="5"/>
      <c r="EJ1313" s="5"/>
      <c r="EK1313" s="5"/>
      <c r="EL1313" s="5"/>
      <c r="EM1313" s="5"/>
      <c r="EN1313" s="5"/>
      <c r="EO1313" s="5"/>
      <c r="EP1313" s="5"/>
      <c r="EQ1313" s="5"/>
      <c r="ER1313" s="5"/>
      <c r="ES1313" s="5"/>
      <c r="ET1313" s="5"/>
      <c r="EU1313" s="5"/>
      <c r="EV1313" s="5"/>
      <c r="EW1313" s="5"/>
      <c r="EX1313" s="5"/>
      <c r="EY1313" s="5"/>
      <c r="EZ1313" s="5"/>
      <c r="FA1313" s="5"/>
      <c r="FB1313" s="5"/>
      <c r="FC1313" s="5"/>
      <c r="FD1313" s="5"/>
      <c r="FE1313" s="5"/>
      <c r="FF1313" s="5"/>
      <c r="FG1313" s="5"/>
      <c r="FH1313" s="5"/>
      <c r="FI1313" s="5"/>
      <c r="FJ1313" s="5"/>
      <c r="FK1313" s="5"/>
      <c r="FL1313" s="5"/>
      <c r="FM1313" s="5"/>
      <c r="FN1313" s="5"/>
      <c r="FO1313" s="5"/>
      <c r="FP1313" s="5"/>
      <c r="FQ1313" s="5"/>
      <c r="FR1313" s="5"/>
      <c r="FS1313" s="5"/>
      <c r="FT1313" s="5"/>
      <c r="FU1313" s="5"/>
      <c r="FV1313" s="5"/>
      <c r="FW1313" s="5"/>
      <c r="FX1313" s="5"/>
      <c r="FY1313" s="5"/>
      <c r="FZ1313" s="5"/>
      <c r="GA1313" s="5"/>
      <c r="GB1313" s="5"/>
      <c r="GC1313" s="5"/>
      <c r="GD1313" s="5"/>
      <c r="GE1313" s="5"/>
      <c r="GF1313" s="5"/>
      <c r="GG1313" s="5"/>
    </row>
    <row r="1314" spans="1:189" ht="12.75" x14ac:dyDescent="0.15">
      <c r="A1314" s="127">
        <f t="shared" si="395"/>
        <v>44426</v>
      </c>
      <c r="B1314" s="145" t="str">
        <f t="shared" ca="1" si="379"/>
        <v>n.d</v>
      </c>
      <c r="C1314" s="128">
        <f t="shared" si="380"/>
        <v>0</v>
      </c>
      <c r="D1314" s="129">
        <f ca="1">IF(A1314&lt;$B$1,VLOOKUP(A1314,[1]DI!$A$4:$B$15000,2),0)</f>
        <v>0</v>
      </c>
      <c r="E1314" s="128">
        <f t="shared" ca="1" si="381"/>
        <v>1</v>
      </c>
      <c r="F1314" s="128">
        <f ca="1">(TRUNC(PRODUCT($E$12:$E1313),16))</f>
        <v>1.1269154332837501</v>
      </c>
      <c r="G1314" s="128">
        <f t="shared" ca="1" si="382"/>
        <v>1.1269154332837501</v>
      </c>
      <c r="H1314" s="128">
        <f t="shared" ca="1" si="383"/>
        <v>1</v>
      </c>
      <c r="I1314" s="129">
        <f t="shared" si="396"/>
        <v>0.02</v>
      </c>
      <c r="J1314" s="136">
        <f t="shared" si="384"/>
        <v>44396</v>
      </c>
      <c r="K1314" s="130">
        <f t="shared" si="385"/>
        <v>22</v>
      </c>
      <c r="L1314" s="131">
        <f t="shared" si="386"/>
        <v>22</v>
      </c>
      <c r="M1314" s="132">
        <f t="shared" si="387"/>
        <v>1.0017302960000001</v>
      </c>
      <c r="N1314" s="132">
        <f t="shared" ca="1" si="388"/>
        <v>1.0017302960000001</v>
      </c>
      <c r="O1314" s="131">
        <f t="shared" si="389"/>
        <v>0</v>
      </c>
      <c r="P1314" s="17">
        <f t="shared" ca="1" si="390"/>
        <v>0</v>
      </c>
      <c r="Q1314" s="133">
        <f t="shared" si="391"/>
        <v>0</v>
      </c>
      <c r="R1314" s="134" t="str">
        <f t="shared" si="392"/>
        <v>J=</v>
      </c>
      <c r="S1314" s="136">
        <f t="shared" si="393"/>
        <v>44578</v>
      </c>
      <c r="T1314" s="135">
        <f t="shared" si="394"/>
        <v>0</v>
      </c>
      <c r="U1314" s="12"/>
      <c r="V1314" s="11"/>
      <c r="W1314" s="11"/>
      <c r="X1314" s="12"/>
      <c r="Y1314" s="5"/>
      <c r="Z1314" s="11"/>
      <c r="AA1314" s="12"/>
      <c r="AB1314" s="12"/>
      <c r="AC1314" s="12"/>
      <c r="AD1314" s="11"/>
      <c r="AE1314" s="13"/>
      <c r="AF1314" s="11"/>
      <c r="AG1314" s="11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5"/>
      <c r="DK1314" s="5"/>
      <c r="DL1314" s="5"/>
      <c r="DM1314" s="5"/>
      <c r="DN1314" s="5"/>
      <c r="DO1314" s="5"/>
      <c r="DP1314" s="5"/>
      <c r="DQ1314" s="5"/>
      <c r="DR1314" s="5"/>
      <c r="DS1314" s="5"/>
      <c r="DT1314" s="5"/>
      <c r="DU1314" s="5"/>
      <c r="DV1314" s="5"/>
      <c r="DW1314" s="5"/>
      <c r="DX1314" s="5"/>
      <c r="DY1314" s="5"/>
      <c r="DZ1314" s="5"/>
      <c r="EA1314" s="5"/>
      <c r="EB1314" s="5"/>
      <c r="EC1314" s="5"/>
      <c r="ED1314" s="5"/>
      <c r="EE1314" s="5"/>
      <c r="EF1314" s="5"/>
      <c r="EG1314" s="5"/>
      <c r="EH1314" s="5"/>
      <c r="EI1314" s="5"/>
      <c r="EJ1314" s="5"/>
      <c r="EK1314" s="5"/>
      <c r="EL1314" s="5"/>
      <c r="EM1314" s="5"/>
      <c r="EN1314" s="5"/>
      <c r="EO1314" s="5"/>
      <c r="EP1314" s="5"/>
      <c r="EQ1314" s="5"/>
      <c r="ER1314" s="5"/>
      <c r="ES1314" s="5"/>
      <c r="ET1314" s="5"/>
      <c r="EU1314" s="5"/>
      <c r="EV1314" s="5"/>
      <c r="EW1314" s="5"/>
      <c r="EX1314" s="5"/>
      <c r="EY1314" s="5"/>
      <c r="EZ1314" s="5"/>
      <c r="FA1314" s="5"/>
      <c r="FB1314" s="5"/>
      <c r="FC1314" s="5"/>
      <c r="FD1314" s="5"/>
      <c r="FE1314" s="5"/>
      <c r="FF1314" s="5"/>
      <c r="FG1314" s="5"/>
      <c r="FH1314" s="5"/>
      <c r="FI1314" s="5"/>
      <c r="FJ1314" s="5"/>
      <c r="FK1314" s="5"/>
      <c r="FL1314" s="5"/>
      <c r="FM1314" s="5"/>
      <c r="FN1314" s="5"/>
      <c r="FO1314" s="5"/>
      <c r="FP1314" s="5"/>
      <c r="FQ1314" s="5"/>
      <c r="FR1314" s="5"/>
      <c r="FS1314" s="5"/>
      <c r="FT1314" s="5"/>
      <c r="FU1314" s="5"/>
      <c r="FV1314" s="5"/>
      <c r="FW1314" s="5"/>
      <c r="FX1314" s="5"/>
      <c r="FY1314" s="5"/>
      <c r="FZ1314" s="5"/>
      <c r="GA1314" s="5"/>
      <c r="GB1314" s="5"/>
      <c r="GC1314" s="5"/>
      <c r="GD1314" s="5"/>
      <c r="GE1314" s="5"/>
      <c r="GF1314" s="5"/>
      <c r="GG1314" s="5"/>
    </row>
    <row r="1315" spans="1:189" ht="12.75" x14ac:dyDescent="0.15">
      <c r="A1315" s="127">
        <f t="shared" si="395"/>
        <v>44427</v>
      </c>
      <c r="B1315" s="145" t="str">
        <f t="shared" ca="1" si="379"/>
        <v>n.d</v>
      </c>
      <c r="C1315" s="128">
        <f t="shared" si="380"/>
        <v>0</v>
      </c>
      <c r="D1315" s="129">
        <f ca="1">IF(A1315&lt;$B$1,VLOOKUP(A1315,[1]DI!$A$4:$B$15000,2),0)</f>
        <v>0</v>
      </c>
      <c r="E1315" s="128">
        <f t="shared" ca="1" si="381"/>
        <v>1</v>
      </c>
      <c r="F1315" s="128">
        <f ca="1">(TRUNC(PRODUCT($E$12:$E1314),16))</f>
        <v>1.1269154332837501</v>
      </c>
      <c r="G1315" s="128">
        <f t="shared" ca="1" si="382"/>
        <v>1.1269154332837501</v>
      </c>
      <c r="H1315" s="128">
        <f t="shared" ca="1" si="383"/>
        <v>1</v>
      </c>
      <c r="I1315" s="129">
        <f t="shared" si="396"/>
        <v>0.02</v>
      </c>
      <c r="J1315" s="136">
        <f t="shared" si="384"/>
        <v>44396</v>
      </c>
      <c r="K1315" s="130">
        <f t="shared" si="385"/>
        <v>23</v>
      </c>
      <c r="L1315" s="131">
        <f t="shared" si="386"/>
        <v>23</v>
      </c>
      <c r="M1315" s="132">
        <f t="shared" si="387"/>
        <v>1.001809017</v>
      </c>
      <c r="N1315" s="132">
        <f t="shared" ca="1" si="388"/>
        <v>1.001809017</v>
      </c>
      <c r="O1315" s="131">
        <f t="shared" si="389"/>
        <v>0</v>
      </c>
      <c r="P1315" s="17">
        <f t="shared" ca="1" si="390"/>
        <v>0</v>
      </c>
      <c r="Q1315" s="133">
        <f t="shared" si="391"/>
        <v>0</v>
      </c>
      <c r="R1315" s="134" t="str">
        <f t="shared" si="392"/>
        <v>J=</v>
      </c>
      <c r="S1315" s="136">
        <f t="shared" si="393"/>
        <v>44578</v>
      </c>
      <c r="T1315" s="135">
        <f t="shared" si="394"/>
        <v>0</v>
      </c>
      <c r="U1315" s="12"/>
      <c r="V1315" s="11"/>
      <c r="W1315" s="11"/>
      <c r="X1315" s="12"/>
      <c r="Y1315" s="5"/>
      <c r="Z1315" s="11"/>
      <c r="AA1315" s="12"/>
      <c r="AB1315" s="12"/>
      <c r="AC1315" s="12"/>
      <c r="AD1315" s="11"/>
      <c r="AE1315" s="13"/>
      <c r="AF1315" s="11"/>
      <c r="AG1315" s="11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5"/>
      <c r="DK1315" s="5"/>
      <c r="DL1315" s="5"/>
      <c r="DM1315" s="5"/>
      <c r="DN1315" s="5"/>
      <c r="DO1315" s="5"/>
      <c r="DP1315" s="5"/>
      <c r="DQ1315" s="5"/>
      <c r="DR1315" s="5"/>
      <c r="DS1315" s="5"/>
      <c r="DT1315" s="5"/>
      <c r="DU1315" s="5"/>
      <c r="DV1315" s="5"/>
      <c r="DW1315" s="5"/>
      <c r="DX1315" s="5"/>
      <c r="DY1315" s="5"/>
      <c r="DZ1315" s="5"/>
      <c r="EA1315" s="5"/>
      <c r="EB1315" s="5"/>
      <c r="EC1315" s="5"/>
      <c r="ED1315" s="5"/>
      <c r="EE1315" s="5"/>
      <c r="EF1315" s="5"/>
      <c r="EG1315" s="5"/>
      <c r="EH1315" s="5"/>
      <c r="EI1315" s="5"/>
      <c r="EJ1315" s="5"/>
      <c r="EK1315" s="5"/>
      <c r="EL1315" s="5"/>
      <c r="EM1315" s="5"/>
      <c r="EN1315" s="5"/>
      <c r="EO1315" s="5"/>
      <c r="EP1315" s="5"/>
      <c r="EQ1315" s="5"/>
      <c r="ER1315" s="5"/>
      <c r="ES1315" s="5"/>
      <c r="ET1315" s="5"/>
      <c r="EU1315" s="5"/>
      <c r="EV1315" s="5"/>
      <c r="EW1315" s="5"/>
      <c r="EX1315" s="5"/>
      <c r="EY1315" s="5"/>
      <c r="EZ1315" s="5"/>
      <c r="FA1315" s="5"/>
      <c r="FB1315" s="5"/>
      <c r="FC1315" s="5"/>
      <c r="FD1315" s="5"/>
      <c r="FE1315" s="5"/>
      <c r="FF1315" s="5"/>
      <c r="FG1315" s="5"/>
      <c r="FH1315" s="5"/>
      <c r="FI1315" s="5"/>
      <c r="FJ1315" s="5"/>
      <c r="FK1315" s="5"/>
      <c r="FL1315" s="5"/>
      <c r="FM1315" s="5"/>
      <c r="FN1315" s="5"/>
      <c r="FO1315" s="5"/>
      <c r="FP1315" s="5"/>
      <c r="FQ1315" s="5"/>
      <c r="FR1315" s="5"/>
      <c r="FS1315" s="5"/>
      <c r="FT1315" s="5"/>
      <c r="FU1315" s="5"/>
      <c r="FV1315" s="5"/>
      <c r="FW1315" s="5"/>
      <c r="FX1315" s="5"/>
      <c r="FY1315" s="5"/>
      <c r="FZ1315" s="5"/>
      <c r="GA1315" s="5"/>
      <c r="GB1315" s="5"/>
      <c r="GC1315" s="5"/>
      <c r="GD1315" s="5"/>
      <c r="GE1315" s="5"/>
      <c r="GF1315" s="5"/>
      <c r="GG1315" s="5"/>
    </row>
    <row r="1316" spans="1:189" ht="12.75" x14ac:dyDescent="0.15">
      <c r="A1316" s="127">
        <f t="shared" si="395"/>
        <v>44428</v>
      </c>
      <c r="B1316" s="145" t="str">
        <f t="shared" ca="1" si="379"/>
        <v>n.d</v>
      </c>
      <c r="C1316" s="128">
        <f t="shared" si="380"/>
        <v>0</v>
      </c>
      <c r="D1316" s="129">
        <f ca="1">IF(A1316&lt;$B$1,VLOOKUP(A1316,[1]DI!$A$4:$B$15000,2),0)</f>
        <v>0</v>
      </c>
      <c r="E1316" s="128">
        <f t="shared" ca="1" si="381"/>
        <v>1</v>
      </c>
      <c r="F1316" s="128">
        <f ca="1">(TRUNC(PRODUCT($E$12:$E1315),16))</f>
        <v>1.1269154332837501</v>
      </c>
      <c r="G1316" s="128">
        <f t="shared" ca="1" si="382"/>
        <v>1.1269154332837501</v>
      </c>
      <c r="H1316" s="128">
        <f t="shared" ca="1" si="383"/>
        <v>1</v>
      </c>
      <c r="I1316" s="129">
        <f t="shared" si="396"/>
        <v>0.02</v>
      </c>
      <c r="J1316" s="136">
        <f t="shared" si="384"/>
        <v>44396</v>
      </c>
      <c r="K1316" s="130">
        <f t="shared" si="385"/>
        <v>24</v>
      </c>
      <c r="L1316" s="131">
        <f t="shared" si="386"/>
        <v>24</v>
      </c>
      <c r="M1316" s="132">
        <f t="shared" si="387"/>
        <v>1.001887744</v>
      </c>
      <c r="N1316" s="132">
        <f t="shared" ca="1" si="388"/>
        <v>1.001887744</v>
      </c>
      <c r="O1316" s="131">
        <f t="shared" si="389"/>
        <v>0</v>
      </c>
      <c r="P1316" s="17">
        <f t="shared" ca="1" si="390"/>
        <v>0</v>
      </c>
      <c r="Q1316" s="133">
        <f t="shared" si="391"/>
        <v>0</v>
      </c>
      <c r="R1316" s="134" t="str">
        <f t="shared" si="392"/>
        <v>J=</v>
      </c>
      <c r="S1316" s="136">
        <f t="shared" si="393"/>
        <v>44578</v>
      </c>
      <c r="T1316" s="135">
        <f t="shared" si="394"/>
        <v>0</v>
      </c>
      <c r="U1316" s="12"/>
      <c r="V1316" s="11"/>
      <c r="W1316" s="11"/>
      <c r="X1316" s="12"/>
      <c r="Y1316" s="5"/>
      <c r="Z1316" s="11"/>
      <c r="AA1316" s="12"/>
      <c r="AB1316" s="12"/>
      <c r="AC1316" s="12"/>
      <c r="AD1316" s="11"/>
      <c r="AE1316" s="13"/>
      <c r="AF1316" s="11"/>
      <c r="AG1316" s="11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5"/>
      <c r="DK1316" s="5"/>
      <c r="DL1316" s="5"/>
      <c r="DM1316" s="5"/>
      <c r="DN1316" s="5"/>
      <c r="DO1316" s="5"/>
      <c r="DP1316" s="5"/>
      <c r="DQ1316" s="5"/>
      <c r="DR1316" s="5"/>
      <c r="DS1316" s="5"/>
      <c r="DT1316" s="5"/>
      <c r="DU1316" s="5"/>
      <c r="DV1316" s="5"/>
      <c r="DW1316" s="5"/>
      <c r="DX1316" s="5"/>
      <c r="DY1316" s="5"/>
      <c r="DZ1316" s="5"/>
      <c r="EA1316" s="5"/>
      <c r="EB1316" s="5"/>
      <c r="EC1316" s="5"/>
      <c r="ED1316" s="5"/>
      <c r="EE1316" s="5"/>
      <c r="EF1316" s="5"/>
      <c r="EG1316" s="5"/>
      <c r="EH1316" s="5"/>
      <c r="EI1316" s="5"/>
      <c r="EJ1316" s="5"/>
      <c r="EK1316" s="5"/>
      <c r="EL1316" s="5"/>
      <c r="EM1316" s="5"/>
      <c r="EN1316" s="5"/>
      <c r="EO1316" s="5"/>
      <c r="EP1316" s="5"/>
      <c r="EQ1316" s="5"/>
      <c r="ER1316" s="5"/>
      <c r="ES1316" s="5"/>
      <c r="ET1316" s="5"/>
      <c r="EU1316" s="5"/>
      <c r="EV1316" s="5"/>
      <c r="EW1316" s="5"/>
      <c r="EX1316" s="5"/>
      <c r="EY1316" s="5"/>
      <c r="EZ1316" s="5"/>
      <c r="FA1316" s="5"/>
      <c r="FB1316" s="5"/>
      <c r="FC1316" s="5"/>
      <c r="FD1316" s="5"/>
      <c r="FE1316" s="5"/>
      <c r="FF1316" s="5"/>
      <c r="FG1316" s="5"/>
      <c r="FH1316" s="5"/>
      <c r="FI1316" s="5"/>
      <c r="FJ1316" s="5"/>
      <c r="FK1316" s="5"/>
      <c r="FL1316" s="5"/>
      <c r="FM1316" s="5"/>
      <c r="FN1316" s="5"/>
      <c r="FO1316" s="5"/>
      <c r="FP1316" s="5"/>
      <c r="FQ1316" s="5"/>
      <c r="FR1316" s="5"/>
      <c r="FS1316" s="5"/>
      <c r="FT1316" s="5"/>
      <c r="FU1316" s="5"/>
      <c r="FV1316" s="5"/>
      <c r="FW1316" s="5"/>
      <c r="FX1316" s="5"/>
      <c r="FY1316" s="5"/>
      <c r="FZ1316" s="5"/>
      <c r="GA1316" s="5"/>
      <c r="GB1316" s="5"/>
      <c r="GC1316" s="5"/>
      <c r="GD1316" s="5"/>
      <c r="GE1316" s="5"/>
      <c r="GF1316" s="5"/>
      <c r="GG1316" s="5"/>
    </row>
    <row r="1317" spans="1:189" ht="12.75" x14ac:dyDescent="0.15">
      <c r="A1317" s="127">
        <f t="shared" si="395"/>
        <v>44429</v>
      </c>
      <c r="B1317" s="145" t="str">
        <f t="shared" ca="1" si="379"/>
        <v>n.d</v>
      </c>
      <c r="C1317" s="128">
        <f t="shared" si="380"/>
        <v>0</v>
      </c>
      <c r="D1317" s="129">
        <f ca="1">IF(A1317&lt;$B$1,VLOOKUP(A1317,[1]DI!$A$4:$B$15000,2),0)</f>
        <v>0</v>
      </c>
      <c r="E1317" s="128">
        <f t="shared" ca="1" si="381"/>
        <v>1</v>
      </c>
      <c r="F1317" s="128">
        <f ca="1">(TRUNC(PRODUCT($E$12:$E1316),16))</f>
        <v>1.1269154332837501</v>
      </c>
      <c r="G1317" s="128">
        <f t="shared" ca="1" si="382"/>
        <v>1.1269154332837501</v>
      </c>
      <c r="H1317" s="128">
        <f t="shared" ca="1" si="383"/>
        <v>1</v>
      </c>
      <c r="I1317" s="129">
        <f t="shared" si="396"/>
        <v>0.02</v>
      </c>
      <c r="J1317" s="136">
        <f t="shared" si="384"/>
        <v>44396</v>
      </c>
      <c r="K1317" s="130">
        <f t="shared" si="385"/>
        <v>24</v>
      </c>
      <c r="L1317" s="131">
        <f t="shared" si="386"/>
        <v>25</v>
      </c>
      <c r="M1317" s="132">
        <f t="shared" si="387"/>
        <v>1.0019664770000001</v>
      </c>
      <c r="N1317" s="132">
        <f t="shared" ca="1" si="388"/>
        <v>1.0019664770000001</v>
      </c>
      <c r="O1317" s="131">
        <f t="shared" si="389"/>
        <v>0</v>
      </c>
      <c r="P1317" s="17">
        <f t="shared" ca="1" si="390"/>
        <v>0</v>
      </c>
      <c r="Q1317" s="133">
        <f t="shared" si="391"/>
        <v>0</v>
      </c>
      <c r="R1317" s="134" t="str">
        <f t="shared" si="392"/>
        <v>J=</v>
      </c>
      <c r="S1317" s="136">
        <f t="shared" si="393"/>
        <v>44578</v>
      </c>
      <c r="T1317" s="135">
        <f t="shared" si="394"/>
        <v>0</v>
      </c>
      <c r="U1317" s="12"/>
      <c r="V1317" s="11"/>
      <c r="W1317" s="11"/>
      <c r="X1317" s="12"/>
      <c r="Y1317" s="5"/>
      <c r="Z1317" s="11"/>
      <c r="AA1317" s="12"/>
      <c r="AB1317" s="12"/>
      <c r="AC1317" s="12"/>
      <c r="AD1317" s="11"/>
      <c r="AE1317" s="13"/>
      <c r="AF1317" s="11"/>
      <c r="AG1317" s="11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5"/>
      <c r="DK1317" s="5"/>
      <c r="DL1317" s="5"/>
      <c r="DM1317" s="5"/>
      <c r="DN1317" s="5"/>
      <c r="DO1317" s="5"/>
      <c r="DP1317" s="5"/>
      <c r="DQ1317" s="5"/>
      <c r="DR1317" s="5"/>
      <c r="DS1317" s="5"/>
      <c r="DT1317" s="5"/>
      <c r="DU1317" s="5"/>
      <c r="DV1317" s="5"/>
      <c r="DW1317" s="5"/>
      <c r="DX1317" s="5"/>
      <c r="DY1317" s="5"/>
      <c r="DZ1317" s="5"/>
      <c r="EA1317" s="5"/>
      <c r="EB1317" s="5"/>
      <c r="EC1317" s="5"/>
      <c r="ED1317" s="5"/>
      <c r="EE1317" s="5"/>
      <c r="EF1317" s="5"/>
      <c r="EG1317" s="5"/>
      <c r="EH1317" s="5"/>
      <c r="EI1317" s="5"/>
      <c r="EJ1317" s="5"/>
      <c r="EK1317" s="5"/>
      <c r="EL1317" s="5"/>
      <c r="EM1317" s="5"/>
      <c r="EN1317" s="5"/>
      <c r="EO1317" s="5"/>
      <c r="EP1317" s="5"/>
      <c r="EQ1317" s="5"/>
      <c r="ER1317" s="5"/>
      <c r="ES1317" s="5"/>
      <c r="ET1317" s="5"/>
      <c r="EU1317" s="5"/>
      <c r="EV1317" s="5"/>
      <c r="EW1317" s="5"/>
      <c r="EX1317" s="5"/>
      <c r="EY1317" s="5"/>
      <c r="EZ1317" s="5"/>
      <c r="FA1317" s="5"/>
      <c r="FB1317" s="5"/>
      <c r="FC1317" s="5"/>
      <c r="FD1317" s="5"/>
      <c r="FE1317" s="5"/>
      <c r="FF1317" s="5"/>
      <c r="FG1317" s="5"/>
      <c r="FH1317" s="5"/>
      <c r="FI1317" s="5"/>
      <c r="FJ1317" s="5"/>
      <c r="FK1317" s="5"/>
      <c r="FL1317" s="5"/>
      <c r="FM1317" s="5"/>
      <c r="FN1317" s="5"/>
      <c r="FO1317" s="5"/>
      <c r="FP1317" s="5"/>
      <c r="FQ1317" s="5"/>
      <c r="FR1317" s="5"/>
      <c r="FS1317" s="5"/>
      <c r="FT1317" s="5"/>
      <c r="FU1317" s="5"/>
      <c r="FV1317" s="5"/>
      <c r="FW1317" s="5"/>
      <c r="FX1317" s="5"/>
      <c r="FY1317" s="5"/>
      <c r="FZ1317" s="5"/>
      <c r="GA1317" s="5"/>
      <c r="GB1317" s="5"/>
      <c r="GC1317" s="5"/>
      <c r="GD1317" s="5"/>
      <c r="GE1317" s="5"/>
      <c r="GF1317" s="5"/>
      <c r="GG1317" s="5"/>
    </row>
    <row r="1318" spans="1:189" ht="12.75" x14ac:dyDescent="0.15">
      <c r="A1318" s="127">
        <f t="shared" si="395"/>
        <v>44430</v>
      </c>
      <c r="B1318" s="145" t="str">
        <f t="shared" ca="1" si="379"/>
        <v>n.d</v>
      </c>
      <c r="C1318" s="128">
        <f t="shared" si="380"/>
        <v>0</v>
      </c>
      <c r="D1318" s="129">
        <f ca="1">IF(A1318&lt;$B$1,VLOOKUP(A1318,[1]DI!$A$4:$B$15000,2),0)</f>
        <v>0</v>
      </c>
      <c r="E1318" s="128">
        <f t="shared" ca="1" si="381"/>
        <v>1</v>
      </c>
      <c r="F1318" s="128">
        <f ca="1">(TRUNC(PRODUCT($E$12:$E1317),16))</f>
        <v>1.1269154332837501</v>
      </c>
      <c r="G1318" s="128">
        <f t="shared" ca="1" si="382"/>
        <v>1.1269154332837501</v>
      </c>
      <c r="H1318" s="128">
        <f t="shared" ca="1" si="383"/>
        <v>1</v>
      </c>
      <c r="I1318" s="129">
        <f t="shared" si="396"/>
        <v>0.02</v>
      </c>
      <c r="J1318" s="136">
        <f t="shared" si="384"/>
        <v>44396</v>
      </c>
      <c r="K1318" s="130">
        <f t="shared" si="385"/>
        <v>24</v>
      </c>
      <c r="L1318" s="131">
        <f t="shared" si="386"/>
        <v>25</v>
      </c>
      <c r="M1318" s="132">
        <f t="shared" si="387"/>
        <v>1.0019664770000001</v>
      </c>
      <c r="N1318" s="132">
        <f t="shared" ca="1" si="388"/>
        <v>1.0019664770000001</v>
      </c>
      <c r="O1318" s="131">
        <f t="shared" si="389"/>
        <v>0</v>
      </c>
      <c r="P1318" s="17">
        <f t="shared" ca="1" si="390"/>
        <v>0</v>
      </c>
      <c r="Q1318" s="133">
        <f t="shared" si="391"/>
        <v>0</v>
      </c>
      <c r="R1318" s="134" t="str">
        <f t="shared" si="392"/>
        <v>J=</v>
      </c>
      <c r="S1318" s="136">
        <f t="shared" si="393"/>
        <v>44578</v>
      </c>
      <c r="T1318" s="135">
        <f t="shared" si="394"/>
        <v>0</v>
      </c>
      <c r="U1318" s="12"/>
      <c r="V1318" s="11"/>
      <c r="W1318" s="11"/>
      <c r="X1318" s="12"/>
      <c r="Y1318" s="5"/>
      <c r="Z1318" s="11"/>
      <c r="AA1318" s="12"/>
      <c r="AB1318" s="12"/>
      <c r="AC1318" s="12"/>
      <c r="AD1318" s="11"/>
      <c r="AE1318" s="13"/>
      <c r="AF1318" s="11"/>
      <c r="AG1318" s="11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5"/>
      <c r="DK1318" s="5"/>
      <c r="DL1318" s="5"/>
      <c r="DM1318" s="5"/>
      <c r="DN1318" s="5"/>
      <c r="DO1318" s="5"/>
      <c r="DP1318" s="5"/>
      <c r="DQ1318" s="5"/>
      <c r="DR1318" s="5"/>
      <c r="DS1318" s="5"/>
      <c r="DT1318" s="5"/>
      <c r="DU1318" s="5"/>
      <c r="DV1318" s="5"/>
      <c r="DW1318" s="5"/>
      <c r="DX1318" s="5"/>
      <c r="DY1318" s="5"/>
      <c r="DZ1318" s="5"/>
      <c r="EA1318" s="5"/>
      <c r="EB1318" s="5"/>
      <c r="EC1318" s="5"/>
      <c r="ED1318" s="5"/>
      <c r="EE1318" s="5"/>
      <c r="EF1318" s="5"/>
      <c r="EG1318" s="5"/>
      <c r="EH1318" s="5"/>
      <c r="EI1318" s="5"/>
      <c r="EJ1318" s="5"/>
      <c r="EK1318" s="5"/>
      <c r="EL1318" s="5"/>
      <c r="EM1318" s="5"/>
      <c r="EN1318" s="5"/>
      <c r="EO1318" s="5"/>
      <c r="EP1318" s="5"/>
      <c r="EQ1318" s="5"/>
      <c r="ER1318" s="5"/>
      <c r="ES1318" s="5"/>
      <c r="ET1318" s="5"/>
      <c r="EU1318" s="5"/>
      <c r="EV1318" s="5"/>
      <c r="EW1318" s="5"/>
      <c r="EX1318" s="5"/>
      <c r="EY1318" s="5"/>
      <c r="EZ1318" s="5"/>
      <c r="FA1318" s="5"/>
      <c r="FB1318" s="5"/>
      <c r="FC1318" s="5"/>
      <c r="FD1318" s="5"/>
      <c r="FE1318" s="5"/>
      <c r="FF1318" s="5"/>
      <c r="FG1318" s="5"/>
      <c r="FH1318" s="5"/>
      <c r="FI1318" s="5"/>
      <c r="FJ1318" s="5"/>
      <c r="FK1318" s="5"/>
      <c r="FL1318" s="5"/>
      <c r="FM1318" s="5"/>
      <c r="FN1318" s="5"/>
      <c r="FO1318" s="5"/>
      <c r="FP1318" s="5"/>
      <c r="FQ1318" s="5"/>
      <c r="FR1318" s="5"/>
      <c r="FS1318" s="5"/>
      <c r="FT1318" s="5"/>
      <c r="FU1318" s="5"/>
      <c r="FV1318" s="5"/>
      <c r="FW1318" s="5"/>
      <c r="FX1318" s="5"/>
      <c r="FY1318" s="5"/>
      <c r="FZ1318" s="5"/>
      <c r="GA1318" s="5"/>
      <c r="GB1318" s="5"/>
      <c r="GC1318" s="5"/>
      <c r="GD1318" s="5"/>
      <c r="GE1318" s="5"/>
      <c r="GF1318" s="5"/>
      <c r="GG1318" s="5"/>
    </row>
    <row r="1319" spans="1:189" ht="12.75" x14ac:dyDescent="0.15">
      <c r="A1319" s="127">
        <f t="shared" si="395"/>
        <v>44431</v>
      </c>
      <c r="B1319" s="145" t="str">
        <f t="shared" ca="1" si="379"/>
        <v>n.d</v>
      </c>
      <c r="C1319" s="128">
        <f t="shared" si="380"/>
        <v>0</v>
      </c>
      <c r="D1319" s="129">
        <f ca="1">IF(A1319&lt;$B$1,VLOOKUP(A1319,[1]DI!$A$4:$B$15000,2),0)</f>
        <v>0</v>
      </c>
      <c r="E1319" s="128">
        <f t="shared" ca="1" si="381"/>
        <v>1</v>
      </c>
      <c r="F1319" s="128">
        <f ca="1">(TRUNC(PRODUCT($E$12:$E1318),16))</f>
        <v>1.1269154332837501</v>
      </c>
      <c r="G1319" s="128">
        <f t="shared" ca="1" si="382"/>
        <v>1.1269154332837501</v>
      </c>
      <c r="H1319" s="128">
        <f t="shared" ca="1" si="383"/>
        <v>1</v>
      </c>
      <c r="I1319" s="129">
        <f t="shared" si="396"/>
        <v>0.02</v>
      </c>
      <c r="J1319" s="136">
        <f t="shared" si="384"/>
        <v>44396</v>
      </c>
      <c r="K1319" s="130">
        <f t="shared" si="385"/>
        <v>25</v>
      </c>
      <c r="L1319" s="131">
        <f t="shared" si="386"/>
        <v>25</v>
      </c>
      <c r="M1319" s="132">
        <f t="shared" si="387"/>
        <v>1.0019664770000001</v>
      </c>
      <c r="N1319" s="132">
        <f t="shared" ca="1" si="388"/>
        <v>1.0019664770000001</v>
      </c>
      <c r="O1319" s="131">
        <f t="shared" si="389"/>
        <v>0</v>
      </c>
      <c r="P1319" s="17">
        <f t="shared" ca="1" si="390"/>
        <v>0</v>
      </c>
      <c r="Q1319" s="133">
        <f t="shared" si="391"/>
        <v>0</v>
      </c>
      <c r="R1319" s="134" t="str">
        <f t="shared" si="392"/>
        <v>J=</v>
      </c>
      <c r="S1319" s="136">
        <f t="shared" si="393"/>
        <v>44578</v>
      </c>
      <c r="T1319" s="135">
        <f t="shared" si="394"/>
        <v>0</v>
      </c>
      <c r="U1319" s="12"/>
      <c r="V1319" s="11"/>
      <c r="W1319" s="11"/>
      <c r="X1319" s="12"/>
      <c r="Y1319" s="5"/>
      <c r="Z1319" s="11"/>
      <c r="AA1319" s="12"/>
      <c r="AB1319" s="12"/>
      <c r="AC1319" s="12"/>
      <c r="AD1319" s="11"/>
      <c r="AE1319" s="13"/>
      <c r="AF1319" s="11"/>
      <c r="AG1319" s="11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5"/>
      <c r="DK1319" s="5"/>
      <c r="DL1319" s="5"/>
      <c r="DM1319" s="5"/>
      <c r="DN1319" s="5"/>
      <c r="DO1319" s="5"/>
      <c r="DP1319" s="5"/>
      <c r="DQ1319" s="5"/>
      <c r="DR1319" s="5"/>
      <c r="DS1319" s="5"/>
      <c r="DT1319" s="5"/>
      <c r="DU1319" s="5"/>
      <c r="DV1319" s="5"/>
      <c r="DW1319" s="5"/>
      <c r="DX1319" s="5"/>
      <c r="DY1319" s="5"/>
      <c r="DZ1319" s="5"/>
      <c r="EA1319" s="5"/>
      <c r="EB1319" s="5"/>
      <c r="EC1319" s="5"/>
      <c r="ED1319" s="5"/>
      <c r="EE1319" s="5"/>
      <c r="EF1319" s="5"/>
      <c r="EG1319" s="5"/>
      <c r="EH1319" s="5"/>
      <c r="EI1319" s="5"/>
      <c r="EJ1319" s="5"/>
      <c r="EK1319" s="5"/>
      <c r="EL1319" s="5"/>
      <c r="EM1319" s="5"/>
      <c r="EN1319" s="5"/>
      <c r="EO1319" s="5"/>
      <c r="EP1319" s="5"/>
      <c r="EQ1319" s="5"/>
      <c r="ER1319" s="5"/>
      <c r="ES1319" s="5"/>
      <c r="ET1319" s="5"/>
      <c r="EU1319" s="5"/>
      <c r="EV1319" s="5"/>
      <c r="EW1319" s="5"/>
      <c r="EX1319" s="5"/>
      <c r="EY1319" s="5"/>
      <c r="EZ1319" s="5"/>
      <c r="FA1319" s="5"/>
      <c r="FB1319" s="5"/>
      <c r="FC1319" s="5"/>
      <c r="FD1319" s="5"/>
      <c r="FE1319" s="5"/>
      <c r="FF1319" s="5"/>
      <c r="FG1319" s="5"/>
      <c r="FH1319" s="5"/>
      <c r="FI1319" s="5"/>
      <c r="FJ1319" s="5"/>
      <c r="FK1319" s="5"/>
      <c r="FL1319" s="5"/>
      <c r="FM1319" s="5"/>
      <c r="FN1319" s="5"/>
      <c r="FO1319" s="5"/>
      <c r="FP1319" s="5"/>
      <c r="FQ1319" s="5"/>
      <c r="FR1319" s="5"/>
      <c r="FS1319" s="5"/>
      <c r="FT1319" s="5"/>
      <c r="FU1319" s="5"/>
      <c r="FV1319" s="5"/>
      <c r="FW1319" s="5"/>
      <c r="FX1319" s="5"/>
      <c r="FY1319" s="5"/>
      <c r="FZ1319" s="5"/>
      <c r="GA1319" s="5"/>
      <c r="GB1319" s="5"/>
      <c r="GC1319" s="5"/>
      <c r="GD1319" s="5"/>
      <c r="GE1319" s="5"/>
      <c r="GF1319" s="5"/>
      <c r="GG1319" s="5"/>
    </row>
    <row r="1320" spans="1:189" ht="12.75" x14ac:dyDescent="0.15">
      <c r="A1320" s="127">
        <f t="shared" si="395"/>
        <v>44432</v>
      </c>
      <c r="B1320" s="145" t="str">
        <f t="shared" ca="1" si="379"/>
        <v>n.d</v>
      </c>
      <c r="C1320" s="128">
        <f t="shared" si="380"/>
        <v>0</v>
      </c>
      <c r="D1320" s="129">
        <f ca="1">IF(A1320&lt;$B$1,VLOOKUP(A1320,[1]DI!$A$4:$B$15000,2),0)</f>
        <v>0</v>
      </c>
      <c r="E1320" s="128">
        <f t="shared" ca="1" si="381"/>
        <v>1</v>
      </c>
      <c r="F1320" s="128">
        <f ca="1">(TRUNC(PRODUCT($E$12:$E1319),16))</f>
        <v>1.1269154332837501</v>
      </c>
      <c r="G1320" s="128">
        <f t="shared" ca="1" si="382"/>
        <v>1.1269154332837501</v>
      </c>
      <c r="H1320" s="128">
        <f t="shared" ca="1" si="383"/>
        <v>1</v>
      </c>
      <c r="I1320" s="129">
        <f t="shared" si="396"/>
        <v>0.02</v>
      </c>
      <c r="J1320" s="136">
        <f t="shared" si="384"/>
        <v>44396</v>
      </c>
      <c r="K1320" s="130">
        <f t="shared" si="385"/>
        <v>26</v>
      </c>
      <c r="L1320" s="131">
        <f t="shared" si="386"/>
        <v>26</v>
      </c>
      <c r="M1320" s="132">
        <f t="shared" si="387"/>
        <v>1.002045217</v>
      </c>
      <c r="N1320" s="132">
        <f t="shared" ca="1" si="388"/>
        <v>1.002045217</v>
      </c>
      <c r="O1320" s="131">
        <f t="shared" si="389"/>
        <v>0</v>
      </c>
      <c r="P1320" s="17">
        <f t="shared" ca="1" si="390"/>
        <v>0</v>
      </c>
      <c r="Q1320" s="133">
        <f t="shared" si="391"/>
        <v>0</v>
      </c>
      <c r="R1320" s="134" t="str">
        <f t="shared" si="392"/>
        <v>J=</v>
      </c>
      <c r="S1320" s="136">
        <f t="shared" si="393"/>
        <v>44578</v>
      </c>
      <c r="T1320" s="135">
        <f t="shared" si="394"/>
        <v>0</v>
      </c>
      <c r="U1320" s="12"/>
      <c r="V1320" s="11"/>
      <c r="W1320" s="11"/>
      <c r="X1320" s="12"/>
      <c r="Y1320" s="5"/>
      <c r="Z1320" s="11"/>
      <c r="AA1320" s="12"/>
      <c r="AB1320" s="12"/>
      <c r="AC1320" s="12"/>
      <c r="AD1320" s="11"/>
      <c r="AE1320" s="13"/>
      <c r="AF1320" s="11"/>
      <c r="AG1320" s="11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5"/>
      <c r="DK1320" s="5"/>
      <c r="DL1320" s="5"/>
      <c r="DM1320" s="5"/>
      <c r="DN1320" s="5"/>
      <c r="DO1320" s="5"/>
      <c r="DP1320" s="5"/>
      <c r="DQ1320" s="5"/>
      <c r="DR1320" s="5"/>
      <c r="DS1320" s="5"/>
      <c r="DT1320" s="5"/>
      <c r="DU1320" s="5"/>
      <c r="DV1320" s="5"/>
      <c r="DW1320" s="5"/>
      <c r="DX1320" s="5"/>
      <c r="DY1320" s="5"/>
      <c r="DZ1320" s="5"/>
      <c r="EA1320" s="5"/>
      <c r="EB1320" s="5"/>
      <c r="EC1320" s="5"/>
      <c r="ED1320" s="5"/>
      <c r="EE1320" s="5"/>
      <c r="EF1320" s="5"/>
      <c r="EG1320" s="5"/>
      <c r="EH1320" s="5"/>
      <c r="EI1320" s="5"/>
      <c r="EJ1320" s="5"/>
      <c r="EK1320" s="5"/>
      <c r="EL1320" s="5"/>
      <c r="EM1320" s="5"/>
      <c r="EN1320" s="5"/>
      <c r="EO1320" s="5"/>
      <c r="EP1320" s="5"/>
      <c r="EQ1320" s="5"/>
      <c r="ER1320" s="5"/>
      <c r="ES1320" s="5"/>
      <c r="ET1320" s="5"/>
      <c r="EU1320" s="5"/>
      <c r="EV1320" s="5"/>
      <c r="EW1320" s="5"/>
      <c r="EX1320" s="5"/>
      <c r="EY1320" s="5"/>
      <c r="EZ1320" s="5"/>
      <c r="FA1320" s="5"/>
      <c r="FB1320" s="5"/>
      <c r="FC1320" s="5"/>
      <c r="FD1320" s="5"/>
      <c r="FE1320" s="5"/>
      <c r="FF1320" s="5"/>
      <c r="FG1320" s="5"/>
      <c r="FH1320" s="5"/>
      <c r="FI1320" s="5"/>
      <c r="FJ1320" s="5"/>
      <c r="FK1320" s="5"/>
      <c r="FL1320" s="5"/>
      <c r="FM1320" s="5"/>
      <c r="FN1320" s="5"/>
      <c r="FO1320" s="5"/>
      <c r="FP1320" s="5"/>
      <c r="FQ1320" s="5"/>
      <c r="FR1320" s="5"/>
      <c r="FS1320" s="5"/>
      <c r="FT1320" s="5"/>
      <c r="FU1320" s="5"/>
      <c r="FV1320" s="5"/>
      <c r="FW1320" s="5"/>
      <c r="FX1320" s="5"/>
      <c r="FY1320" s="5"/>
      <c r="FZ1320" s="5"/>
      <c r="GA1320" s="5"/>
      <c r="GB1320" s="5"/>
      <c r="GC1320" s="5"/>
      <c r="GD1320" s="5"/>
      <c r="GE1320" s="5"/>
      <c r="GF1320" s="5"/>
      <c r="GG1320" s="5"/>
    </row>
    <row r="1321" spans="1:189" ht="12.75" x14ac:dyDescent="0.15">
      <c r="A1321" s="127">
        <f t="shared" si="395"/>
        <v>44433</v>
      </c>
      <c r="B1321" s="145" t="str">
        <f t="shared" ca="1" si="379"/>
        <v>n.d</v>
      </c>
      <c r="C1321" s="128">
        <f t="shared" si="380"/>
        <v>0</v>
      </c>
      <c r="D1321" s="129">
        <f ca="1">IF(A1321&lt;$B$1,VLOOKUP(A1321,[1]DI!$A$4:$B$15000,2),0)</f>
        <v>0</v>
      </c>
      <c r="E1321" s="128">
        <f t="shared" ca="1" si="381"/>
        <v>1</v>
      </c>
      <c r="F1321" s="128">
        <f ca="1">(TRUNC(PRODUCT($E$12:$E1320),16))</f>
        <v>1.1269154332837501</v>
      </c>
      <c r="G1321" s="128">
        <f t="shared" ca="1" si="382"/>
        <v>1.1269154332837501</v>
      </c>
      <c r="H1321" s="128">
        <f t="shared" ca="1" si="383"/>
        <v>1</v>
      </c>
      <c r="I1321" s="129">
        <f t="shared" si="396"/>
        <v>0.02</v>
      </c>
      <c r="J1321" s="136">
        <f t="shared" si="384"/>
        <v>44396</v>
      </c>
      <c r="K1321" s="130">
        <f t="shared" si="385"/>
        <v>27</v>
      </c>
      <c r="L1321" s="131">
        <f t="shared" si="386"/>
        <v>27</v>
      </c>
      <c r="M1321" s="132">
        <f t="shared" si="387"/>
        <v>1.002123962</v>
      </c>
      <c r="N1321" s="132">
        <f t="shared" ca="1" si="388"/>
        <v>1.002123962</v>
      </c>
      <c r="O1321" s="131">
        <f t="shared" si="389"/>
        <v>0</v>
      </c>
      <c r="P1321" s="17">
        <f t="shared" ca="1" si="390"/>
        <v>0</v>
      </c>
      <c r="Q1321" s="133">
        <f t="shared" si="391"/>
        <v>0</v>
      </c>
      <c r="R1321" s="134" t="str">
        <f t="shared" si="392"/>
        <v>J=</v>
      </c>
      <c r="S1321" s="136">
        <f t="shared" si="393"/>
        <v>44578</v>
      </c>
      <c r="T1321" s="135">
        <f t="shared" si="394"/>
        <v>0</v>
      </c>
      <c r="U1321" s="12"/>
      <c r="V1321" s="11"/>
      <c r="W1321" s="11"/>
      <c r="X1321" s="12"/>
      <c r="Y1321" s="5"/>
      <c r="Z1321" s="11"/>
      <c r="AA1321" s="12"/>
      <c r="AB1321" s="12"/>
      <c r="AC1321" s="12"/>
      <c r="AD1321" s="11"/>
      <c r="AE1321" s="13"/>
      <c r="AF1321" s="11"/>
      <c r="AG1321" s="11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5"/>
      <c r="DK1321" s="5"/>
      <c r="DL1321" s="5"/>
      <c r="DM1321" s="5"/>
      <c r="DN1321" s="5"/>
      <c r="DO1321" s="5"/>
      <c r="DP1321" s="5"/>
      <c r="DQ1321" s="5"/>
      <c r="DR1321" s="5"/>
      <c r="DS1321" s="5"/>
      <c r="DT1321" s="5"/>
      <c r="DU1321" s="5"/>
      <c r="DV1321" s="5"/>
      <c r="DW1321" s="5"/>
      <c r="DX1321" s="5"/>
      <c r="DY1321" s="5"/>
      <c r="DZ1321" s="5"/>
      <c r="EA1321" s="5"/>
      <c r="EB1321" s="5"/>
      <c r="EC1321" s="5"/>
      <c r="ED1321" s="5"/>
      <c r="EE1321" s="5"/>
      <c r="EF1321" s="5"/>
      <c r="EG1321" s="5"/>
      <c r="EH1321" s="5"/>
      <c r="EI1321" s="5"/>
      <c r="EJ1321" s="5"/>
      <c r="EK1321" s="5"/>
      <c r="EL1321" s="5"/>
      <c r="EM1321" s="5"/>
      <c r="EN1321" s="5"/>
      <c r="EO1321" s="5"/>
      <c r="EP1321" s="5"/>
      <c r="EQ1321" s="5"/>
      <c r="ER1321" s="5"/>
      <c r="ES1321" s="5"/>
      <c r="ET1321" s="5"/>
      <c r="EU1321" s="5"/>
      <c r="EV1321" s="5"/>
      <c r="EW1321" s="5"/>
      <c r="EX1321" s="5"/>
      <c r="EY1321" s="5"/>
      <c r="EZ1321" s="5"/>
      <c r="FA1321" s="5"/>
      <c r="FB1321" s="5"/>
      <c r="FC1321" s="5"/>
      <c r="FD1321" s="5"/>
      <c r="FE1321" s="5"/>
      <c r="FF1321" s="5"/>
      <c r="FG1321" s="5"/>
      <c r="FH1321" s="5"/>
      <c r="FI1321" s="5"/>
      <c r="FJ1321" s="5"/>
      <c r="FK1321" s="5"/>
      <c r="FL1321" s="5"/>
      <c r="FM1321" s="5"/>
      <c r="FN1321" s="5"/>
      <c r="FO1321" s="5"/>
      <c r="FP1321" s="5"/>
      <c r="FQ1321" s="5"/>
      <c r="FR1321" s="5"/>
      <c r="FS1321" s="5"/>
      <c r="FT1321" s="5"/>
      <c r="FU1321" s="5"/>
      <c r="FV1321" s="5"/>
      <c r="FW1321" s="5"/>
      <c r="FX1321" s="5"/>
      <c r="FY1321" s="5"/>
      <c r="FZ1321" s="5"/>
      <c r="GA1321" s="5"/>
      <c r="GB1321" s="5"/>
      <c r="GC1321" s="5"/>
      <c r="GD1321" s="5"/>
      <c r="GE1321" s="5"/>
      <c r="GF1321" s="5"/>
      <c r="GG1321" s="5"/>
    </row>
    <row r="1322" spans="1:189" ht="12.75" x14ac:dyDescent="0.15">
      <c r="A1322" s="127">
        <f t="shared" si="395"/>
        <v>44434</v>
      </c>
      <c r="B1322" s="145" t="str">
        <f t="shared" ref="B1322:B1385" ca="1" si="397">IF(A1322&lt;=TODAY(),C1322+P1322,IF(AND(A1322&gt;TODAY(),A1322&lt;=$B$1),IF(VLOOKUP(TODAY(),$A$10:$D$10000,4,FALSE)=0,"n.d",C1322+P1322),"n.d"))</f>
        <v>n.d</v>
      </c>
      <c r="C1322" s="128">
        <f t="shared" ref="C1322:C1385" si="398">(C1321-Q1321)</f>
        <v>0</v>
      </c>
      <c r="D1322" s="129">
        <f ca="1">IF(A1322&lt;$B$1,VLOOKUP(A1322,[1]DI!$A$4:$B$15000,2),0)</f>
        <v>0</v>
      </c>
      <c r="E1322" s="128">
        <f t="shared" ref="E1322:E1385" ca="1" si="399">IF(A1322&lt;A$10,1,ROUND(((1+D1322)^(1/252)),8))</f>
        <v>1</v>
      </c>
      <c r="F1322" s="128">
        <f ca="1">(TRUNC(PRODUCT($E$12:$E1321),16))</f>
        <v>1.1269154332837501</v>
      </c>
      <c r="G1322" s="128">
        <f t="shared" ref="G1322:G1385" ca="1" si="400">IF(O1321&gt;0,F1321,G1321)</f>
        <v>1.1269154332837501</v>
      </c>
      <c r="H1322" s="128">
        <f t="shared" ref="H1322:H1385" ca="1" si="401">ROUND(F1322/G1322,8)</f>
        <v>1</v>
      </c>
      <c r="I1322" s="129">
        <f t="shared" si="396"/>
        <v>0.02</v>
      </c>
      <c r="J1322" s="136">
        <f t="shared" ref="J1322:J1385" si="402">IF(O1321&gt;0,VLOOKUP(O1321,V$12:AF$60,2),J1321)</f>
        <v>44396</v>
      </c>
      <c r="K1322" s="130">
        <f t="shared" ref="K1322:K1385" si="403">IF(A1322&gt;J1322,IF(NETWORKDAYS(J1322,A1322,$V$71:$V$455)-1=0,1,NETWORKDAYS(J1322,A1322,$V$71:$V$455)-1),0)</f>
        <v>28</v>
      </c>
      <c r="L1322" s="131">
        <f t="shared" ref="L1322:L1385" si="404">IF(AND(K1322=1,K1321=1),1,IF(K1322&gt;0,IF(K1322=K1321,K1322+1,K1322),0))</f>
        <v>28</v>
      </c>
      <c r="M1322" s="132">
        <f t="shared" ref="M1322:M1385" si="405">ROUND((I1322+1)^(L1322/252),9)</f>
        <v>1.0022027140000001</v>
      </c>
      <c r="N1322" s="132">
        <f t="shared" ref="N1322:N1385" ca="1" si="406">ROUND(H1322*M1322,9)</f>
        <v>1.0022027140000001</v>
      </c>
      <c r="O1322" s="131">
        <f t="shared" ref="O1322:O1385" si="407">IF(VLOOKUP(A1322,W$12:AD$60,8)=VLOOKUP(A1321,W$12:AD$60,8),0,VLOOKUP(A1322,W$12:AD$60,8))</f>
        <v>0</v>
      </c>
      <c r="P1322" s="17">
        <f t="shared" ref="P1322:P1385" ca="1" si="408">TRUNC(((N1322-1)*C1322),8)</f>
        <v>0</v>
      </c>
      <c r="Q1322" s="133">
        <f t="shared" ref="Q1322:Q1385" si="409">IF(O1322&gt;0,VLOOKUP(A1322,$W$12:$AB$60,5),0)</f>
        <v>0</v>
      </c>
      <c r="R1322" s="134" t="str">
        <f t="shared" ref="R1322:R1385" si="410">IF(O1321&gt;0,VLOOKUP(O1321,V$12:AF$60,10),R1321)</f>
        <v>J=</v>
      </c>
      <c r="S1322" s="136">
        <f t="shared" ref="S1322:S1385" si="411">IF(O1321&gt;0,VLOOKUP(O1321,V$12:AF$60,11),S1321)</f>
        <v>44578</v>
      </c>
      <c r="T1322" s="135">
        <f t="shared" ref="T1322:T1385" si="412">IF(O1322&gt;0,(P1322+Q1322)*T$9,0)</f>
        <v>0</v>
      </c>
      <c r="U1322" s="12"/>
      <c r="V1322" s="11"/>
      <c r="W1322" s="11"/>
      <c r="X1322" s="12"/>
      <c r="Y1322" s="5"/>
      <c r="Z1322" s="11"/>
      <c r="AA1322" s="12"/>
      <c r="AB1322" s="12"/>
      <c r="AC1322" s="12"/>
      <c r="AD1322" s="11"/>
      <c r="AE1322" s="13"/>
      <c r="AF1322" s="11"/>
      <c r="AG1322" s="11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5"/>
      <c r="DK1322" s="5"/>
      <c r="DL1322" s="5"/>
      <c r="DM1322" s="5"/>
      <c r="DN1322" s="5"/>
      <c r="DO1322" s="5"/>
      <c r="DP1322" s="5"/>
      <c r="DQ1322" s="5"/>
      <c r="DR1322" s="5"/>
      <c r="DS1322" s="5"/>
      <c r="DT1322" s="5"/>
      <c r="DU1322" s="5"/>
      <c r="DV1322" s="5"/>
      <c r="DW1322" s="5"/>
      <c r="DX1322" s="5"/>
      <c r="DY1322" s="5"/>
      <c r="DZ1322" s="5"/>
      <c r="EA1322" s="5"/>
      <c r="EB1322" s="5"/>
      <c r="EC1322" s="5"/>
      <c r="ED1322" s="5"/>
      <c r="EE1322" s="5"/>
      <c r="EF1322" s="5"/>
      <c r="EG1322" s="5"/>
      <c r="EH1322" s="5"/>
      <c r="EI1322" s="5"/>
      <c r="EJ1322" s="5"/>
      <c r="EK1322" s="5"/>
      <c r="EL1322" s="5"/>
      <c r="EM1322" s="5"/>
      <c r="EN1322" s="5"/>
      <c r="EO1322" s="5"/>
      <c r="EP1322" s="5"/>
      <c r="EQ1322" s="5"/>
      <c r="ER1322" s="5"/>
      <c r="ES1322" s="5"/>
      <c r="ET1322" s="5"/>
      <c r="EU1322" s="5"/>
      <c r="EV1322" s="5"/>
      <c r="EW1322" s="5"/>
      <c r="EX1322" s="5"/>
      <c r="EY1322" s="5"/>
      <c r="EZ1322" s="5"/>
      <c r="FA1322" s="5"/>
      <c r="FB1322" s="5"/>
      <c r="FC1322" s="5"/>
      <c r="FD1322" s="5"/>
      <c r="FE1322" s="5"/>
      <c r="FF1322" s="5"/>
      <c r="FG1322" s="5"/>
      <c r="FH1322" s="5"/>
      <c r="FI1322" s="5"/>
      <c r="FJ1322" s="5"/>
      <c r="FK1322" s="5"/>
      <c r="FL1322" s="5"/>
      <c r="FM1322" s="5"/>
      <c r="FN1322" s="5"/>
      <c r="FO1322" s="5"/>
      <c r="FP1322" s="5"/>
      <c r="FQ1322" s="5"/>
      <c r="FR1322" s="5"/>
      <c r="FS1322" s="5"/>
      <c r="FT1322" s="5"/>
      <c r="FU1322" s="5"/>
      <c r="FV1322" s="5"/>
      <c r="FW1322" s="5"/>
      <c r="FX1322" s="5"/>
      <c r="FY1322" s="5"/>
      <c r="FZ1322" s="5"/>
      <c r="GA1322" s="5"/>
      <c r="GB1322" s="5"/>
      <c r="GC1322" s="5"/>
      <c r="GD1322" s="5"/>
      <c r="GE1322" s="5"/>
      <c r="GF1322" s="5"/>
      <c r="GG1322" s="5"/>
    </row>
    <row r="1323" spans="1:189" ht="12.75" x14ac:dyDescent="0.15">
      <c r="A1323" s="127">
        <f t="shared" si="395"/>
        <v>44435</v>
      </c>
      <c r="B1323" s="145" t="str">
        <f t="shared" ca="1" si="397"/>
        <v>n.d</v>
      </c>
      <c r="C1323" s="128">
        <f t="shared" si="398"/>
        <v>0</v>
      </c>
      <c r="D1323" s="129">
        <f ca="1">IF(A1323&lt;$B$1,VLOOKUP(A1323,[1]DI!$A$4:$B$15000,2),0)</f>
        <v>0</v>
      </c>
      <c r="E1323" s="128">
        <f t="shared" ca="1" si="399"/>
        <v>1</v>
      </c>
      <c r="F1323" s="128">
        <f ca="1">(TRUNC(PRODUCT($E$12:$E1322),16))</f>
        <v>1.1269154332837501</v>
      </c>
      <c r="G1323" s="128">
        <f t="shared" ca="1" si="400"/>
        <v>1.1269154332837501</v>
      </c>
      <c r="H1323" s="128">
        <f t="shared" ca="1" si="401"/>
        <v>1</v>
      </c>
      <c r="I1323" s="129">
        <f t="shared" si="396"/>
        <v>0.02</v>
      </c>
      <c r="J1323" s="136">
        <f t="shared" si="402"/>
        <v>44396</v>
      </c>
      <c r="K1323" s="130">
        <f t="shared" si="403"/>
        <v>29</v>
      </c>
      <c r="L1323" s="131">
        <f t="shared" si="404"/>
        <v>29</v>
      </c>
      <c r="M1323" s="132">
        <f t="shared" si="405"/>
        <v>1.002281472</v>
      </c>
      <c r="N1323" s="132">
        <f t="shared" ca="1" si="406"/>
        <v>1.002281472</v>
      </c>
      <c r="O1323" s="131">
        <f t="shared" si="407"/>
        <v>0</v>
      </c>
      <c r="P1323" s="17">
        <f t="shared" ca="1" si="408"/>
        <v>0</v>
      </c>
      <c r="Q1323" s="133">
        <f t="shared" si="409"/>
        <v>0</v>
      </c>
      <c r="R1323" s="134" t="str">
        <f t="shared" si="410"/>
        <v>J=</v>
      </c>
      <c r="S1323" s="136">
        <f t="shared" si="411"/>
        <v>44578</v>
      </c>
      <c r="T1323" s="135">
        <f t="shared" si="412"/>
        <v>0</v>
      </c>
      <c r="U1323" s="12"/>
      <c r="V1323" s="11"/>
      <c r="W1323" s="11"/>
      <c r="X1323" s="12"/>
      <c r="Y1323" s="5"/>
      <c r="Z1323" s="11"/>
      <c r="AA1323" s="12"/>
      <c r="AB1323" s="12"/>
      <c r="AC1323" s="12"/>
      <c r="AD1323" s="11"/>
      <c r="AE1323" s="13"/>
      <c r="AF1323" s="11"/>
      <c r="AG1323" s="11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5"/>
      <c r="DK1323" s="5"/>
      <c r="DL1323" s="5"/>
      <c r="DM1323" s="5"/>
      <c r="DN1323" s="5"/>
      <c r="DO1323" s="5"/>
      <c r="DP1323" s="5"/>
      <c r="DQ1323" s="5"/>
      <c r="DR1323" s="5"/>
      <c r="DS1323" s="5"/>
      <c r="DT1323" s="5"/>
      <c r="DU1323" s="5"/>
      <c r="DV1323" s="5"/>
      <c r="DW1323" s="5"/>
      <c r="DX1323" s="5"/>
      <c r="DY1323" s="5"/>
      <c r="DZ1323" s="5"/>
      <c r="EA1323" s="5"/>
      <c r="EB1323" s="5"/>
      <c r="EC1323" s="5"/>
      <c r="ED1323" s="5"/>
      <c r="EE1323" s="5"/>
      <c r="EF1323" s="5"/>
      <c r="EG1323" s="5"/>
      <c r="EH1323" s="5"/>
      <c r="EI1323" s="5"/>
      <c r="EJ1323" s="5"/>
      <c r="EK1323" s="5"/>
      <c r="EL1323" s="5"/>
      <c r="EM1323" s="5"/>
      <c r="EN1323" s="5"/>
      <c r="EO1323" s="5"/>
      <c r="EP1323" s="5"/>
      <c r="EQ1323" s="5"/>
      <c r="ER1323" s="5"/>
      <c r="ES1323" s="5"/>
      <c r="ET1323" s="5"/>
      <c r="EU1323" s="5"/>
      <c r="EV1323" s="5"/>
      <c r="EW1323" s="5"/>
      <c r="EX1323" s="5"/>
      <c r="EY1323" s="5"/>
      <c r="EZ1323" s="5"/>
      <c r="FA1323" s="5"/>
      <c r="FB1323" s="5"/>
      <c r="FC1323" s="5"/>
      <c r="FD1323" s="5"/>
      <c r="FE1323" s="5"/>
      <c r="FF1323" s="5"/>
      <c r="FG1323" s="5"/>
      <c r="FH1323" s="5"/>
      <c r="FI1323" s="5"/>
      <c r="FJ1323" s="5"/>
      <c r="FK1323" s="5"/>
      <c r="FL1323" s="5"/>
      <c r="FM1323" s="5"/>
      <c r="FN1323" s="5"/>
      <c r="FO1323" s="5"/>
      <c r="FP1323" s="5"/>
      <c r="FQ1323" s="5"/>
      <c r="FR1323" s="5"/>
      <c r="FS1323" s="5"/>
      <c r="FT1323" s="5"/>
      <c r="FU1323" s="5"/>
      <c r="FV1323" s="5"/>
      <c r="FW1323" s="5"/>
      <c r="FX1323" s="5"/>
      <c r="FY1323" s="5"/>
      <c r="FZ1323" s="5"/>
      <c r="GA1323" s="5"/>
      <c r="GB1323" s="5"/>
      <c r="GC1323" s="5"/>
      <c r="GD1323" s="5"/>
      <c r="GE1323" s="5"/>
      <c r="GF1323" s="5"/>
      <c r="GG1323" s="5"/>
    </row>
    <row r="1324" spans="1:189" ht="12.75" x14ac:dyDescent="0.15">
      <c r="A1324" s="127">
        <f t="shared" si="395"/>
        <v>44436</v>
      </c>
      <c r="B1324" s="145" t="str">
        <f t="shared" ca="1" si="397"/>
        <v>n.d</v>
      </c>
      <c r="C1324" s="128">
        <f t="shared" si="398"/>
        <v>0</v>
      </c>
      <c r="D1324" s="129">
        <f ca="1">IF(A1324&lt;$B$1,VLOOKUP(A1324,[1]DI!$A$4:$B$15000,2),0)</f>
        <v>0</v>
      </c>
      <c r="E1324" s="128">
        <f t="shared" ca="1" si="399"/>
        <v>1</v>
      </c>
      <c r="F1324" s="128">
        <f ca="1">(TRUNC(PRODUCT($E$12:$E1323),16))</f>
        <v>1.1269154332837501</v>
      </c>
      <c r="G1324" s="128">
        <f t="shared" ca="1" si="400"/>
        <v>1.1269154332837501</v>
      </c>
      <c r="H1324" s="128">
        <f t="shared" ca="1" si="401"/>
        <v>1</v>
      </c>
      <c r="I1324" s="129">
        <f t="shared" si="396"/>
        <v>0.02</v>
      </c>
      <c r="J1324" s="136">
        <f t="shared" si="402"/>
        <v>44396</v>
      </c>
      <c r="K1324" s="130">
        <f t="shared" si="403"/>
        <v>29</v>
      </c>
      <c r="L1324" s="131">
        <f t="shared" si="404"/>
        <v>30</v>
      </c>
      <c r="M1324" s="132">
        <f t="shared" si="405"/>
        <v>1.002360237</v>
      </c>
      <c r="N1324" s="132">
        <f t="shared" ca="1" si="406"/>
        <v>1.002360237</v>
      </c>
      <c r="O1324" s="131">
        <f t="shared" si="407"/>
        <v>0</v>
      </c>
      <c r="P1324" s="17">
        <f t="shared" ca="1" si="408"/>
        <v>0</v>
      </c>
      <c r="Q1324" s="133">
        <f t="shared" si="409"/>
        <v>0</v>
      </c>
      <c r="R1324" s="134" t="str">
        <f t="shared" si="410"/>
        <v>J=</v>
      </c>
      <c r="S1324" s="136">
        <f t="shared" si="411"/>
        <v>44578</v>
      </c>
      <c r="T1324" s="135">
        <f t="shared" si="412"/>
        <v>0</v>
      </c>
      <c r="U1324" s="12"/>
      <c r="V1324" s="11"/>
      <c r="W1324" s="11"/>
      <c r="X1324" s="12"/>
      <c r="Y1324" s="5"/>
      <c r="Z1324" s="11"/>
      <c r="AA1324" s="12"/>
      <c r="AB1324" s="12"/>
      <c r="AC1324" s="12"/>
      <c r="AD1324" s="11"/>
      <c r="AE1324" s="13"/>
      <c r="AF1324" s="11"/>
      <c r="AG1324" s="11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5"/>
      <c r="DK1324" s="5"/>
      <c r="DL1324" s="5"/>
      <c r="DM1324" s="5"/>
      <c r="DN1324" s="5"/>
      <c r="DO1324" s="5"/>
      <c r="DP1324" s="5"/>
      <c r="DQ1324" s="5"/>
      <c r="DR1324" s="5"/>
      <c r="DS1324" s="5"/>
      <c r="DT1324" s="5"/>
      <c r="DU1324" s="5"/>
      <c r="DV1324" s="5"/>
      <c r="DW1324" s="5"/>
      <c r="DX1324" s="5"/>
      <c r="DY1324" s="5"/>
      <c r="DZ1324" s="5"/>
      <c r="EA1324" s="5"/>
      <c r="EB1324" s="5"/>
      <c r="EC1324" s="5"/>
      <c r="ED1324" s="5"/>
      <c r="EE1324" s="5"/>
      <c r="EF1324" s="5"/>
      <c r="EG1324" s="5"/>
      <c r="EH1324" s="5"/>
      <c r="EI1324" s="5"/>
      <c r="EJ1324" s="5"/>
      <c r="EK1324" s="5"/>
      <c r="EL1324" s="5"/>
      <c r="EM1324" s="5"/>
      <c r="EN1324" s="5"/>
      <c r="EO1324" s="5"/>
      <c r="EP1324" s="5"/>
      <c r="EQ1324" s="5"/>
      <c r="ER1324" s="5"/>
      <c r="ES1324" s="5"/>
      <c r="ET1324" s="5"/>
      <c r="EU1324" s="5"/>
      <c r="EV1324" s="5"/>
      <c r="EW1324" s="5"/>
      <c r="EX1324" s="5"/>
      <c r="EY1324" s="5"/>
      <c r="EZ1324" s="5"/>
      <c r="FA1324" s="5"/>
      <c r="FB1324" s="5"/>
      <c r="FC1324" s="5"/>
      <c r="FD1324" s="5"/>
      <c r="FE1324" s="5"/>
      <c r="FF1324" s="5"/>
      <c r="FG1324" s="5"/>
      <c r="FH1324" s="5"/>
      <c r="FI1324" s="5"/>
      <c r="FJ1324" s="5"/>
      <c r="FK1324" s="5"/>
      <c r="FL1324" s="5"/>
      <c r="FM1324" s="5"/>
      <c r="FN1324" s="5"/>
      <c r="FO1324" s="5"/>
      <c r="FP1324" s="5"/>
      <c r="FQ1324" s="5"/>
      <c r="FR1324" s="5"/>
      <c r="FS1324" s="5"/>
      <c r="FT1324" s="5"/>
      <c r="FU1324" s="5"/>
      <c r="FV1324" s="5"/>
      <c r="FW1324" s="5"/>
      <c r="FX1324" s="5"/>
      <c r="FY1324" s="5"/>
      <c r="FZ1324" s="5"/>
      <c r="GA1324" s="5"/>
      <c r="GB1324" s="5"/>
      <c r="GC1324" s="5"/>
      <c r="GD1324" s="5"/>
      <c r="GE1324" s="5"/>
      <c r="GF1324" s="5"/>
      <c r="GG1324" s="5"/>
    </row>
    <row r="1325" spans="1:189" ht="12.75" x14ac:dyDescent="0.15">
      <c r="A1325" s="127">
        <f t="shared" si="395"/>
        <v>44437</v>
      </c>
      <c r="B1325" s="145" t="str">
        <f t="shared" ca="1" si="397"/>
        <v>n.d</v>
      </c>
      <c r="C1325" s="128">
        <f t="shared" si="398"/>
        <v>0</v>
      </c>
      <c r="D1325" s="129">
        <f ca="1">IF(A1325&lt;$B$1,VLOOKUP(A1325,[1]DI!$A$4:$B$15000,2),0)</f>
        <v>0</v>
      </c>
      <c r="E1325" s="128">
        <f t="shared" ca="1" si="399"/>
        <v>1</v>
      </c>
      <c r="F1325" s="128">
        <f ca="1">(TRUNC(PRODUCT($E$12:$E1324),16))</f>
        <v>1.1269154332837501</v>
      </c>
      <c r="G1325" s="128">
        <f t="shared" ca="1" si="400"/>
        <v>1.1269154332837501</v>
      </c>
      <c r="H1325" s="128">
        <f t="shared" ca="1" si="401"/>
        <v>1</v>
      </c>
      <c r="I1325" s="129">
        <f t="shared" si="396"/>
        <v>0.02</v>
      </c>
      <c r="J1325" s="136">
        <f t="shared" si="402"/>
        <v>44396</v>
      </c>
      <c r="K1325" s="130">
        <f t="shared" si="403"/>
        <v>29</v>
      </c>
      <c r="L1325" s="131">
        <f t="shared" si="404"/>
        <v>30</v>
      </c>
      <c r="M1325" s="132">
        <f t="shared" si="405"/>
        <v>1.002360237</v>
      </c>
      <c r="N1325" s="132">
        <f t="shared" ca="1" si="406"/>
        <v>1.002360237</v>
      </c>
      <c r="O1325" s="131">
        <f t="shared" si="407"/>
        <v>0</v>
      </c>
      <c r="P1325" s="17">
        <f t="shared" ca="1" si="408"/>
        <v>0</v>
      </c>
      <c r="Q1325" s="133">
        <f t="shared" si="409"/>
        <v>0</v>
      </c>
      <c r="R1325" s="134" t="str">
        <f t="shared" si="410"/>
        <v>J=</v>
      </c>
      <c r="S1325" s="136">
        <f t="shared" si="411"/>
        <v>44578</v>
      </c>
      <c r="T1325" s="135">
        <f t="shared" si="412"/>
        <v>0</v>
      </c>
      <c r="U1325" s="12"/>
      <c r="V1325" s="11"/>
      <c r="W1325" s="11"/>
      <c r="X1325" s="12"/>
      <c r="Y1325" s="5"/>
      <c r="Z1325" s="11"/>
      <c r="AA1325" s="12"/>
      <c r="AB1325" s="12"/>
      <c r="AC1325" s="12"/>
      <c r="AD1325" s="11"/>
      <c r="AE1325" s="13"/>
      <c r="AF1325" s="11"/>
      <c r="AG1325" s="11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5"/>
      <c r="DK1325" s="5"/>
      <c r="DL1325" s="5"/>
      <c r="DM1325" s="5"/>
      <c r="DN1325" s="5"/>
      <c r="DO1325" s="5"/>
      <c r="DP1325" s="5"/>
      <c r="DQ1325" s="5"/>
      <c r="DR1325" s="5"/>
      <c r="DS1325" s="5"/>
      <c r="DT1325" s="5"/>
      <c r="DU1325" s="5"/>
      <c r="DV1325" s="5"/>
      <c r="DW1325" s="5"/>
      <c r="DX1325" s="5"/>
      <c r="DY1325" s="5"/>
      <c r="DZ1325" s="5"/>
      <c r="EA1325" s="5"/>
      <c r="EB1325" s="5"/>
      <c r="EC1325" s="5"/>
      <c r="ED1325" s="5"/>
      <c r="EE1325" s="5"/>
      <c r="EF1325" s="5"/>
      <c r="EG1325" s="5"/>
      <c r="EH1325" s="5"/>
      <c r="EI1325" s="5"/>
      <c r="EJ1325" s="5"/>
      <c r="EK1325" s="5"/>
      <c r="EL1325" s="5"/>
      <c r="EM1325" s="5"/>
      <c r="EN1325" s="5"/>
      <c r="EO1325" s="5"/>
      <c r="EP1325" s="5"/>
      <c r="EQ1325" s="5"/>
      <c r="ER1325" s="5"/>
      <c r="ES1325" s="5"/>
      <c r="ET1325" s="5"/>
      <c r="EU1325" s="5"/>
      <c r="EV1325" s="5"/>
      <c r="EW1325" s="5"/>
      <c r="EX1325" s="5"/>
      <c r="EY1325" s="5"/>
      <c r="EZ1325" s="5"/>
      <c r="FA1325" s="5"/>
      <c r="FB1325" s="5"/>
      <c r="FC1325" s="5"/>
      <c r="FD1325" s="5"/>
      <c r="FE1325" s="5"/>
      <c r="FF1325" s="5"/>
      <c r="FG1325" s="5"/>
      <c r="FH1325" s="5"/>
      <c r="FI1325" s="5"/>
      <c r="FJ1325" s="5"/>
      <c r="FK1325" s="5"/>
      <c r="FL1325" s="5"/>
      <c r="FM1325" s="5"/>
      <c r="FN1325" s="5"/>
      <c r="FO1325" s="5"/>
      <c r="FP1325" s="5"/>
      <c r="FQ1325" s="5"/>
      <c r="FR1325" s="5"/>
      <c r="FS1325" s="5"/>
      <c r="FT1325" s="5"/>
      <c r="FU1325" s="5"/>
      <c r="FV1325" s="5"/>
      <c r="FW1325" s="5"/>
      <c r="FX1325" s="5"/>
      <c r="FY1325" s="5"/>
      <c r="FZ1325" s="5"/>
      <c r="GA1325" s="5"/>
      <c r="GB1325" s="5"/>
      <c r="GC1325" s="5"/>
      <c r="GD1325" s="5"/>
      <c r="GE1325" s="5"/>
      <c r="GF1325" s="5"/>
      <c r="GG1325" s="5"/>
    </row>
    <row r="1326" spans="1:189" ht="12.75" x14ac:dyDescent="0.15">
      <c r="A1326" s="127">
        <f t="shared" si="395"/>
        <v>44438</v>
      </c>
      <c r="B1326" s="145" t="str">
        <f t="shared" ca="1" si="397"/>
        <v>n.d</v>
      </c>
      <c r="C1326" s="128">
        <f t="shared" si="398"/>
        <v>0</v>
      </c>
      <c r="D1326" s="129">
        <f ca="1">IF(A1326&lt;$B$1,VLOOKUP(A1326,[1]DI!$A$4:$B$15000,2),0)</f>
        <v>0</v>
      </c>
      <c r="E1326" s="128">
        <f t="shared" ca="1" si="399"/>
        <v>1</v>
      </c>
      <c r="F1326" s="128">
        <f ca="1">(TRUNC(PRODUCT($E$12:$E1325),16))</f>
        <v>1.1269154332837501</v>
      </c>
      <c r="G1326" s="128">
        <f t="shared" ca="1" si="400"/>
        <v>1.1269154332837501</v>
      </c>
      <c r="H1326" s="128">
        <f t="shared" ca="1" si="401"/>
        <v>1</v>
      </c>
      <c r="I1326" s="129">
        <f t="shared" si="396"/>
        <v>0.02</v>
      </c>
      <c r="J1326" s="136">
        <f t="shared" si="402"/>
        <v>44396</v>
      </c>
      <c r="K1326" s="130">
        <f t="shared" si="403"/>
        <v>30</v>
      </c>
      <c r="L1326" s="131">
        <f t="shared" si="404"/>
        <v>30</v>
      </c>
      <c r="M1326" s="132">
        <f t="shared" si="405"/>
        <v>1.002360237</v>
      </c>
      <c r="N1326" s="132">
        <f t="shared" ca="1" si="406"/>
        <v>1.002360237</v>
      </c>
      <c r="O1326" s="131">
        <f t="shared" si="407"/>
        <v>0</v>
      </c>
      <c r="P1326" s="17">
        <f t="shared" ca="1" si="408"/>
        <v>0</v>
      </c>
      <c r="Q1326" s="133">
        <f t="shared" si="409"/>
        <v>0</v>
      </c>
      <c r="R1326" s="134" t="str">
        <f t="shared" si="410"/>
        <v>J=</v>
      </c>
      <c r="S1326" s="136">
        <f t="shared" si="411"/>
        <v>44578</v>
      </c>
      <c r="T1326" s="135">
        <f t="shared" si="412"/>
        <v>0</v>
      </c>
      <c r="U1326" s="12"/>
      <c r="V1326" s="11"/>
      <c r="W1326" s="11"/>
      <c r="X1326" s="12"/>
      <c r="Y1326" s="5"/>
      <c r="Z1326" s="11"/>
      <c r="AA1326" s="12"/>
      <c r="AB1326" s="12"/>
      <c r="AC1326" s="12"/>
      <c r="AD1326" s="11"/>
      <c r="AE1326" s="13"/>
      <c r="AF1326" s="11"/>
      <c r="AG1326" s="11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5"/>
      <c r="DK1326" s="5"/>
      <c r="DL1326" s="5"/>
      <c r="DM1326" s="5"/>
      <c r="DN1326" s="5"/>
      <c r="DO1326" s="5"/>
      <c r="DP1326" s="5"/>
      <c r="DQ1326" s="5"/>
      <c r="DR1326" s="5"/>
      <c r="DS1326" s="5"/>
      <c r="DT1326" s="5"/>
      <c r="DU1326" s="5"/>
      <c r="DV1326" s="5"/>
      <c r="DW1326" s="5"/>
      <c r="DX1326" s="5"/>
      <c r="DY1326" s="5"/>
      <c r="DZ1326" s="5"/>
      <c r="EA1326" s="5"/>
      <c r="EB1326" s="5"/>
      <c r="EC1326" s="5"/>
      <c r="ED1326" s="5"/>
      <c r="EE1326" s="5"/>
      <c r="EF1326" s="5"/>
      <c r="EG1326" s="5"/>
      <c r="EH1326" s="5"/>
      <c r="EI1326" s="5"/>
      <c r="EJ1326" s="5"/>
      <c r="EK1326" s="5"/>
      <c r="EL1326" s="5"/>
      <c r="EM1326" s="5"/>
      <c r="EN1326" s="5"/>
      <c r="EO1326" s="5"/>
      <c r="EP1326" s="5"/>
      <c r="EQ1326" s="5"/>
      <c r="ER1326" s="5"/>
      <c r="ES1326" s="5"/>
      <c r="ET1326" s="5"/>
      <c r="EU1326" s="5"/>
      <c r="EV1326" s="5"/>
      <c r="EW1326" s="5"/>
      <c r="EX1326" s="5"/>
      <c r="EY1326" s="5"/>
      <c r="EZ1326" s="5"/>
      <c r="FA1326" s="5"/>
      <c r="FB1326" s="5"/>
      <c r="FC1326" s="5"/>
      <c r="FD1326" s="5"/>
      <c r="FE1326" s="5"/>
      <c r="FF1326" s="5"/>
      <c r="FG1326" s="5"/>
      <c r="FH1326" s="5"/>
      <c r="FI1326" s="5"/>
      <c r="FJ1326" s="5"/>
      <c r="FK1326" s="5"/>
      <c r="FL1326" s="5"/>
      <c r="FM1326" s="5"/>
      <c r="FN1326" s="5"/>
      <c r="FO1326" s="5"/>
      <c r="FP1326" s="5"/>
      <c r="FQ1326" s="5"/>
      <c r="FR1326" s="5"/>
      <c r="FS1326" s="5"/>
      <c r="FT1326" s="5"/>
      <c r="FU1326" s="5"/>
      <c r="FV1326" s="5"/>
      <c r="FW1326" s="5"/>
      <c r="FX1326" s="5"/>
      <c r="FY1326" s="5"/>
      <c r="FZ1326" s="5"/>
      <c r="GA1326" s="5"/>
      <c r="GB1326" s="5"/>
      <c r="GC1326" s="5"/>
      <c r="GD1326" s="5"/>
      <c r="GE1326" s="5"/>
      <c r="GF1326" s="5"/>
      <c r="GG1326" s="5"/>
    </row>
    <row r="1327" spans="1:189" ht="12.75" x14ac:dyDescent="0.15">
      <c r="A1327" s="127">
        <f t="shared" si="395"/>
        <v>44439</v>
      </c>
      <c r="B1327" s="145" t="str">
        <f t="shared" ca="1" si="397"/>
        <v>n.d</v>
      </c>
      <c r="C1327" s="128">
        <f t="shared" si="398"/>
        <v>0</v>
      </c>
      <c r="D1327" s="129">
        <f ca="1">IF(A1327&lt;$B$1,VLOOKUP(A1327,[1]DI!$A$4:$B$15000,2),0)</f>
        <v>0</v>
      </c>
      <c r="E1327" s="128">
        <f t="shared" ca="1" si="399"/>
        <v>1</v>
      </c>
      <c r="F1327" s="128">
        <f ca="1">(TRUNC(PRODUCT($E$12:$E1326),16))</f>
        <v>1.1269154332837501</v>
      </c>
      <c r="G1327" s="128">
        <f t="shared" ca="1" si="400"/>
        <v>1.1269154332837501</v>
      </c>
      <c r="H1327" s="128">
        <f t="shared" ca="1" si="401"/>
        <v>1</v>
      </c>
      <c r="I1327" s="129">
        <f t="shared" si="396"/>
        <v>0.02</v>
      </c>
      <c r="J1327" s="136">
        <f t="shared" si="402"/>
        <v>44396</v>
      </c>
      <c r="K1327" s="130">
        <f t="shared" si="403"/>
        <v>31</v>
      </c>
      <c r="L1327" s="131">
        <f t="shared" si="404"/>
        <v>31</v>
      </c>
      <c r="M1327" s="132">
        <f t="shared" si="405"/>
        <v>1.002439007</v>
      </c>
      <c r="N1327" s="132">
        <f t="shared" ca="1" si="406"/>
        <v>1.002439007</v>
      </c>
      <c r="O1327" s="131">
        <f t="shared" si="407"/>
        <v>0</v>
      </c>
      <c r="P1327" s="17">
        <f t="shared" ca="1" si="408"/>
        <v>0</v>
      </c>
      <c r="Q1327" s="133">
        <f t="shared" si="409"/>
        <v>0</v>
      </c>
      <c r="R1327" s="134" t="str">
        <f t="shared" si="410"/>
        <v>J=</v>
      </c>
      <c r="S1327" s="136">
        <f t="shared" si="411"/>
        <v>44578</v>
      </c>
      <c r="T1327" s="135">
        <f t="shared" si="412"/>
        <v>0</v>
      </c>
      <c r="U1327" s="12"/>
      <c r="V1327" s="11"/>
      <c r="W1327" s="11"/>
      <c r="X1327" s="12"/>
      <c r="Y1327" s="5"/>
      <c r="Z1327" s="11"/>
      <c r="AA1327" s="12"/>
      <c r="AB1327" s="12"/>
      <c r="AC1327" s="12"/>
      <c r="AD1327" s="11"/>
      <c r="AE1327" s="13"/>
      <c r="AF1327" s="11"/>
      <c r="AG1327" s="11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5"/>
      <c r="DK1327" s="5"/>
      <c r="DL1327" s="5"/>
      <c r="DM1327" s="5"/>
      <c r="DN1327" s="5"/>
      <c r="DO1327" s="5"/>
      <c r="DP1327" s="5"/>
      <c r="DQ1327" s="5"/>
      <c r="DR1327" s="5"/>
      <c r="DS1327" s="5"/>
      <c r="DT1327" s="5"/>
      <c r="DU1327" s="5"/>
      <c r="DV1327" s="5"/>
      <c r="DW1327" s="5"/>
      <c r="DX1327" s="5"/>
      <c r="DY1327" s="5"/>
      <c r="DZ1327" s="5"/>
      <c r="EA1327" s="5"/>
      <c r="EB1327" s="5"/>
      <c r="EC1327" s="5"/>
      <c r="ED1327" s="5"/>
      <c r="EE1327" s="5"/>
      <c r="EF1327" s="5"/>
      <c r="EG1327" s="5"/>
      <c r="EH1327" s="5"/>
      <c r="EI1327" s="5"/>
      <c r="EJ1327" s="5"/>
      <c r="EK1327" s="5"/>
      <c r="EL1327" s="5"/>
      <c r="EM1327" s="5"/>
      <c r="EN1327" s="5"/>
      <c r="EO1327" s="5"/>
      <c r="EP1327" s="5"/>
      <c r="EQ1327" s="5"/>
      <c r="ER1327" s="5"/>
      <c r="ES1327" s="5"/>
      <c r="ET1327" s="5"/>
      <c r="EU1327" s="5"/>
      <c r="EV1327" s="5"/>
      <c r="EW1327" s="5"/>
      <c r="EX1327" s="5"/>
      <c r="EY1327" s="5"/>
      <c r="EZ1327" s="5"/>
      <c r="FA1327" s="5"/>
      <c r="FB1327" s="5"/>
      <c r="FC1327" s="5"/>
      <c r="FD1327" s="5"/>
      <c r="FE1327" s="5"/>
      <c r="FF1327" s="5"/>
      <c r="FG1327" s="5"/>
      <c r="FH1327" s="5"/>
      <c r="FI1327" s="5"/>
      <c r="FJ1327" s="5"/>
      <c r="FK1327" s="5"/>
      <c r="FL1327" s="5"/>
      <c r="FM1327" s="5"/>
      <c r="FN1327" s="5"/>
      <c r="FO1327" s="5"/>
      <c r="FP1327" s="5"/>
      <c r="FQ1327" s="5"/>
      <c r="FR1327" s="5"/>
      <c r="FS1327" s="5"/>
      <c r="FT1327" s="5"/>
      <c r="FU1327" s="5"/>
      <c r="FV1327" s="5"/>
      <c r="FW1327" s="5"/>
      <c r="FX1327" s="5"/>
      <c r="FY1327" s="5"/>
      <c r="FZ1327" s="5"/>
      <c r="GA1327" s="5"/>
      <c r="GB1327" s="5"/>
      <c r="GC1327" s="5"/>
      <c r="GD1327" s="5"/>
      <c r="GE1327" s="5"/>
      <c r="GF1327" s="5"/>
      <c r="GG1327" s="5"/>
    </row>
    <row r="1328" spans="1:189" ht="12.75" x14ac:dyDescent="0.15">
      <c r="A1328" s="127">
        <f t="shared" si="395"/>
        <v>44440</v>
      </c>
      <c r="B1328" s="145" t="str">
        <f t="shared" ca="1" si="397"/>
        <v>n.d</v>
      </c>
      <c r="C1328" s="128">
        <f t="shared" si="398"/>
        <v>0</v>
      </c>
      <c r="D1328" s="129">
        <f ca="1">IF(A1328&lt;$B$1,VLOOKUP(A1328,[1]DI!$A$4:$B$15000,2),0)</f>
        <v>0</v>
      </c>
      <c r="E1328" s="128">
        <f t="shared" ca="1" si="399"/>
        <v>1</v>
      </c>
      <c r="F1328" s="128">
        <f ca="1">(TRUNC(PRODUCT($E$12:$E1327),16))</f>
        <v>1.1269154332837501</v>
      </c>
      <c r="G1328" s="128">
        <f t="shared" ca="1" si="400"/>
        <v>1.1269154332837501</v>
      </c>
      <c r="H1328" s="128">
        <f t="shared" ca="1" si="401"/>
        <v>1</v>
      </c>
      <c r="I1328" s="129">
        <f t="shared" si="396"/>
        <v>0.02</v>
      </c>
      <c r="J1328" s="136">
        <f t="shared" si="402"/>
        <v>44396</v>
      </c>
      <c r="K1328" s="130">
        <f t="shared" si="403"/>
        <v>32</v>
      </c>
      <c r="L1328" s="131">
        <f t="shared" si="404"/>
        <v>32</v>
      </c>
      <c r="M1328" s="132">
        <f t="shared" si="405"/>
        <v>1.0025177839999999</v>
      </c>
      <c r="N1328" s="132">
        <f t="shared" ca="1" si="406"/>
        <v>1.0025177839999999</v>
      </c>
      <c r="O1328" s="131">
        <f t="shared" si="407"/>
        <v>0</v>
      </c>
      <c r="P1328" s="17">
        <f t="shared" ca="1" si="408"/>
        <v>0</v>
      </c>
      <c r="Q1328" s="133">
        <f t="shared" si="409"/>
        <v>0</v>
      </c>
      <c r="R1328" s="134" t="str">
        <f t="shared" si="410"/>
        <v>J=</v>
      </c>
      <c r="S1328" s="136">
        <f t="shared" si="411"/>
        <v>44578</v>
      </c>
      <c r="T1328" s="135">
        <f t="shared" si="412"/>
        <v>0</v>
      </c>
      <c r="U1328" s="12"/>
      <c r="V1328" s="123"/>
      <c r="W1328" s="11"/>
      <c r="X1328" s="12"/>
      <c r="Y1328" s="5"/>
      <c r="Z1328" s="11"/>
      <c r="AA1328" s="12"/>
      <c r="AB1328" s="12"/>
      <c r="AC1328" s="12"/>
      <c r="AD1328" s="11"/>
      <c r="AE1328" s="13"/>
      <c r="AF1328" s="11"/>
      <c r="AG1328" s="11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5"/>
      <c r="DK1328" s="5"/>
      <c r="DL1328" s="5"/>
      <c r="DM1328" s="5"/>
      <c r="DN1328" s="5"/>
      <c r="DO1328" s="5"/>
      <c r="DP1328" s="5"/>
      <c r="DQ1328" s="5"/>
      <c r="DR1328" s="5"/>
      <c r="DS1328" s="5"/>
      <c r="DT1328" s="5"/>
      <c r="DU1328" s="5"/>
      <c r="DV1328" s="5"/>
      <c r="DW1328" s="5"/>
      <c r="DX1328" s="5"/>
      <c r="DY1328" s="5"/>
      <c r="DZ1328" s="5"/>
      <c r="EA1328" s="5"/>
      <c r="EB1328" s="5"/>
      <c r="EC1328" s="5"/>
      <c r="ED1328" s="5"/>
      <c r="EE1328" s="5"/>
      <c r="EF1328" s="5"/>
      <c r="EG1328" s="5"/>
      <c r="EH1328" s="5"/>
      <c r="EI1328" s="5"/>
      <c r="EJ1328" s="5"/>
      <c r="EK1328" s="5"/>
      <c r="EL1328" s="5"/>
      <c r="EM1328" s="5"/>
      <c r="EN1328" s="5"/>
      <c r="EO1328" s="5"/>
      <c r="EP1328" s="5"/>
      <c r="EQ1328" s="5"/>
      <c r="ER1328" s="5"/>
      <c r="ES1328" s="5"/>
      <c r="ET1328" s="5"/>
      <c r="EU1328" s="5"/>
      <c r="EV1328" s="5"/>
      <c r="EW1328" s="5"/>
      <c r="EX1328" s="5"/>
      <c r="EY1328" s="5"/>
      <c r="EZ1328" s="5"/>
      <c r="FA1328" s="5"/>
      <c r="FB1328" s="5"/>
      <c r="FC1328" s="5"/>
      <c r="FD1328" s="5"/>
      <c r="FE1328" s="5"/>
      <c r="FF1328" s="5"/>
      <c r="FG1328" s="5"/>
      <c r="FH1328" s="5"/>
      <c r="FI1328" s="5"/>
      <c r="FJ1328" s="5"/>
      <c r="FK1328" s="5"/>
      <c r="FL1328" s="5"/>
      <c r="FM1328" s="5"/>
      <c r="FN1328" s="5"/>
      <c r="FO1328" s="5"/>
      <c r="FP1328" s="5"/>
      <c r="FQ1328" s="5"/>
      <c r="FR1328" s="5"/>
      <c r="FS1328" s="5"/>
      <c r="FT1328" s="5"/>
      <c r="FU1328" s="5"/>
      <c r="FV1328" s="5"/>
      <c r="FW1328" s="5"/>
      <c r="FX1328" s="5"/>
      <c r="FY1328" s="5"/>
      <c r="FZ1328" s="5"/>
      <c r="GA1328" s="5"/>
      <c r="GB1328" s="5"/>
      <c r="GC1328" s="5"/>
      <c r="GD1328" s="5"/>
      <c r="GE1328" s="5"/>
      <c r="GF1328" s="5"/>
      <c r="GG1328" s="5"/>
    </row>
    <row r="1329" spans="1:189" ht="12.75" x14ac:dyDescent="0.15">
      <c r="A1329" s="127">
        <f t="shared" si="395"/>
        <v>44441</v>
      </c>
      <c r="B1329" s="145" t="str">
        <f t="shared" ca="1" si="397"/>
        <v>n.d</v>
      </c>
      <c r="C1329" s="128">
        <f t="shared" si="398"/>
        <v>0</v>
      </c>
      <c r="D1329" s="129">
        <f ca="1">IF(A1329&lt;$B$1,VLOOKUP(A1329,[1]DI!$A$4:$B$15000,2),0)</f>
        <v>0</v>
      </c>
      <c r="E1329" s="128">
        <f t="shared" ca="1" si="399"/>
        <v>1</v>
      </c>
      <c r="F1329" s="128">
        <f ca="1">(TRUNC(PRODUCT($E$12:$E1328),16))</f>
        <v>1.1269154332837501</v>
      </c>
      <c r="G1329" s="128">
        <f t="shared" ca="1" si="400"/>
        <v>1.1269154332837501</v>
      </c>
      <c r="H1329" s="128">
        <f t="shared" ca="1" si="401"/>
        <v>1</v>
      </c>
      <c r="I1329" s="129">
        <f t="shared" si="396"/>
        <v>0.02</v>
      </c>
      <c r="J1329" s="136">
        <f t="shared" si="402"/>
        <v>44396</v>
      </c>
      <c r="K1329" s="130">
        <f t="shared" si="403"/>
        <v>33</v>
      </c>
      <c r="L1329" s="131">
        <f t="shared" si="404"/>
        <v>33</v>
      </c>
      <c r="M1329" s="132">
        <f t="shared" si="405"/>
        <v>1.002596566</v>
      </c>
      <c r="N1329" s="132">
        <f t="shared" ca="1" si="406"/>
        <v>1.002596566</v>
      </c>
      <c r="O1329" s="131">
        <f t="shared" si="407"/>
        <v>0</v>
      </c>
      <c r="P1329" s="17">
        <f t="shared" ca="1" si="408"/>
        <v>0</v>
      </c>
      <c r="Q1329" s="133">
        <f t="shared" si="409"/>
        <v>0</v>
      </c>
      <c r="R1329" s="134" t="str">
        <f t="shared" si="410"/>
        <v>J=</v>
      </c>
      <c r="S1329" s="136">
        <f t="shared" si="411"/>
        <v>44578</v>
      </c>
      <c r="T1329" s="135">
        <f t="shared" si="412"/>
        <v>0</v>
      </c>
      <c r="U1329" s="12"/>
      <c r="V1329" s="123"/>
      <c r="W1329" s="123"/>
      <c r="X1329" s="12"/>
      <c r="Y1329" s="5"/>
      <c r="Z1329" s="11"/>
      <c r="AA1329" s="12"/>
      <c r="AB1329" s="12"/>
      <c r="AC1329" s="12"/>
      <c r="AD1329" s="11"/>
      <c r="AE1329" s="13"/>
      <c r="AF1329" s="11"/>
      <c r="AG1329" s="11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5"/>
      <c r="DK1329" s="5"/>
      <c r="DL1329" s="5"/>
      <c r="DM1329" s="5"/>
      <c r="DN1329" s="5"/>
      <c r="DO1329" s="5"/>
      <c r="DP1329" s="5"/>
      <c r="DQ1329" s="5"/>
      <c r="DR1329" s="5"/>
      <c r="DS1329" s="5"/>
      <c r="DT1329" s="5"/>
      <c r="DU1329" s="5"/>
      <c r="DV1329" s="5"/>
      <c r="DW1329" s="5"/>
      <c r="DX1329" s="5"/>
      <c r="DY1329" s="5"/>
      <c r="DZ1329" s="5"/>
      <c r="EA1329" s="5"/>
      <c r="EB1329" s="5"/>
      <c r="EC1329" s="5"/>
      <c r="ED1329" s="5"/>
      <c r="EE1329" s="5"/>
      <c r="EF1329" s="5"/>
      <c r="EG1329" s="5"/>
      <c r="EH1329" s="5"/>
      <c r="EI1329" s="5"/>
      <c r="EJ1329" s="5"/>
      <c r="EK1329" s="5"/>
      <c r="EL1329" s="5"/>
      <c r="EM1329" s="5"/>
      <c r="EN1329" s="5"/>
      <c r="EO1329" s="5"/>
      <c r="EP1329" s="5"/>
      <c r="EQ1329" s="5"/>
      <c r="ER1329" s="5"/>
      <c r="ES1329" s="5"/>
      <c r="ET1329" s="5"/>
      <c r="EU1329" s="5"/>
      <c r="EV1329" s="5"/>
      <c r="EW1329" s="5"/>
      <c r="EX1329" s="5"/>
      <c r="EY1329" s="5"/>
      <c r="EZ1329" s="5"/>
      <c r="FA1329" s="5"/>
      <c r="FB1329" s="5"/>
      <c r="FC1329" s="5"/>
      <c r="FD1329" s="5"/>
      <c r="FE1329" s="5"/>
      <c r="FF1329" s="5"/>
      <c r="FG1329" s="5"/>
      <c r="FH1329" s="5"/>
      <c r="FI1329" s="5"/>
      <c r="FJ1329" s="5"/>
      <c r="FK1329" s="5"/>
      <c r="FL1329" s="5"/>
      <c r="FM1329" s="5"/>
      <c r="FN1329" s="5"/>
      <c r="FO1329" s="5"/>
      <c r="FP1329" s="5"/>
      <c r="FQ1329" s="5"/>
      <c r="FR1329" s="5"/>
      <c r="FS1329" s="5"/>
      <c r="FT1329" s="5"/>
      <c r="FU1329" s="5"/>
      <c r="FV1329" s="5"/>
      <c r="FW1329" s="5"/>
      <c r="FX1329" s="5"/>
      <c r="FY1329" s="5"/>
      <c r="FZ1329" s="5"/>
      <c r="GA1329" s="5"/>
      <c r="GB1329" s="5"/>
      <c r="GC1329" s="5"/>
      <c r="GD1329" s="5"/>
      <c r="GE1329" s="5"/>
      <c r="GF1329" s="5"/>
      <c r="GG1329" s="5"/>
    </row>
    <row r="1330" spans="1:189" ht="12.75" x14ac:dyDescent="0.15">
      <c r="A1330" s="127">
        <f t="shared" si="395"/>
        <v>44442</v>
      </c>
      <c r="B1330" s="145" t="str">
        <f t="shared" ca="1" si="397"/>
        <v>n.d</v>
      </c>
      <c r="C1330" s="128">
        <f t="shared" si="398"/>
        <v>0</v>
      </c>
      <c r="D1330" s="129">
        <f ca="1">IF(A1330&lt;$B$1,VLOOKUP(A1330,[1]DI!$A$4:$B$15000,2),0)</f>
        <v>0</v>
      </c>
      <c r="E1330" s="128">
        <f t="shared" ca="1" si="399"/>
        <v>1</v>
      </c>
      <c r="F1330" s="128">
        <f ca="1">(TRUNC(PRODUCT($E$12:$E1329),16))</f>
        <v>1.1269154332837501</v>
      </c>
      <c r="G1330" s="128">
        <f t="shared" ca="1" si="400"/>
        <v>1.1269154332837501</v>
      </c>
      <c r="H1330" s="128">
        <f t="shared" ca="1" si="401"/>
        <v>1</v>
      </c>
      <c r="I1330" s="129">
        <f t="shared" si="396"/>
        <v>0.02</v>
      </c>
      <c r="J1330" s="136">
        <f t="shared" si="402"/>
        <v>44396</v>
      </c>
      <c r="K1330" s="130">
        <f t="shared" si="403"/>
        <v>34</v>
      </c>
      <c r="L1330" s="131">
        <f t="shared" si="404"/>
        <v>34</v>
      </c>
      <c r="M1330" s="132">
        <f t="shared" si="405"/>
        <v>1.002675355</v>
      </c>
      <c r="N1330" s="132">
        <f t="shared" ca="1" si="406"/>
        <v>1.002675355</v>
      </c>
      <c r="O1330" s="131">
        <f t="shared" si="407"/>
        <v>0</v>
      </c>
      <c r="P1330" s="17">
        <f t="shared" ca="1" si="408"/>
        <v>0</v>
      </c>
      <c r="Q1330" s="133">
        <f t="shared" si="409"/>
        <v>0</v>
      </c>
      <c r="R1330" s="134" t="str">
        <f t="shared" si="410"/>
        <v>J=</v>
      </c>
      <c r="S1330" s="136">
        <f t="shared" si="411"/>
        <v>44578</v>
      </c>
      <c r="T1330" s="135">
        <f t="shared" si="412"/>
        <v>0</v>
      </c>
      <c r="U1330" s="12"/>
      <c r="V1330" s="123"/>
      <c r="W1330" s="123"/>
      <c r="X1330" s="12"/>
      <c r="Y1330" s="5"/>
      <c r="Z1330" s="11"/>
      <c r="AA1330" s="12"/>
      <c r="AB1330" s="12"/>
      <c r="AC1330" s="12"/>
      <c r="AD1330" s="11"/>
      <c r="AE1330" s="13"/>
      <c r="AF1330" s="11"/>
      <c r="AG1330" s="11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5"/>
      <c r="DK1330" s="5"/>
      <c r="DL1330" s="5"/>
      <c r="DM1330" s="5"/>
      <c r="DN1330" s="5"/>
      <c r="DO1330" s="5"/>
      <c r="DP1330" s="5"/>
      <c r="DQ1330" s="5"/>
      <c r="DR1330" s="5"/>
      <c r="DS1330" s="5"/>
      <c r="DT1330" s="5"/>
      <c r="DU1330" s="5"/>
      <c r="DV1330" s="5"/>
      <c r="DW1330" s="5"/>
      <c r="DX1330" s="5"/>
      <c r="DY1330" s="5"/>
      <c r="DZ1330" s="5"/>
      <c r="EA1330" s="5"/>
      <c r="EB1330" s="5"/>
      <c r="EC1330" s="5"/>
      <c r="ED1330" s="5"/>
      <c r="EE1330" s="5"/>
      <c r="EF1330" s="5"/>
      <c r="EG1330" s="5"/>
      <c r="EH1330" s="5"/>
      <c r="EI1330" s="5"/>
      <c r="EJ1330" s="5"/>
      <c r="EK1330" s="5"/>
      <c r="EL1330" s="5"/>
      <c r="EM1330" s="5"/>
      <c r="EN1330" s="5"/>
      <c r="EO1330" s="5"/>
      <c r="EP1330" s="5"/>
      <c r="EQ1330" s="5"/>
      <c r="ER1330" s="5"/>
      <c r="ES1330" s="5"/>
      <c r="ET1330" s="5"/>
      <c r="EU1330" s="5"/>
      <c r="EV1330" s="5"/>
      <c r="EW1330" s="5"/>
      <c r="EX1330" s="5"/>
      <c r="EY1330" s="5"/>
      <c r="EZ1330" s="5"/>
      <c r="FA1330" s="5"/>
      <c r="FB1330" s="5"/>
      <c r="FC1330" s="5"/>
      <c r="FD1330" s="5"/>
      <c r="FE1330" s="5"/>
      <c r="FF1330" s="5"/>
      <c r="FG1330" s="5"/>
      <c r="FH1330" s="5"/>
      <c r="FI1330" s="5"/>
      <c r="FJ1330" s="5"/>
      <c r="FK1330" s="5"/>
      <c r="FL1330" s="5"/>
      <c r="FM1330" s="5"/>
      <c r="FN1330" s="5"/>
      <c r="FO1330" s="5"/>
      <c r="FP1330" s="5"/>
      <c r="FQ1330" s="5"/>
      <c r="FR1330" s="5"/>
      <c r="FS1330" s="5"/>
      <c r="FT1330" s="5"/>
      <c r="FU1330" s="5"/>
      <c r="FV1330" s="5"/>
      <c r="FW1330" s="5"/>
      <c r="FX1330" s="5"/>
      <c r="FY1330" s="5"/>
      <c r="FZ1330" s="5"/>
      <c r="GA1330" s="5"/>
      <c r="GB1330" s="5"/>
      <c r="GC1330" s="5"/>
      <c r="GD1330" s="5"/>
      <c r="GE1330" s="5"/>
      <c r="GF1330" s="5"/>
      <c r="GG1330" s="5"/>
    </row>
    <row r="1331" spans="1:189" ht="12.75" x14ac:dyDescent="0.15">
      <c r="A1331" s="127">
        <f t="shared" si="395"/>
        <v>44443</v>
      </c>
      <c r="B1331" s="145" t="str">
        <f t="shared" ca="1" si="397"/>
        <v>n.d</v>
      </c>
      <c r="C1331" s="128">
        <f t="shared" si="398"/>
        <v>0</v>
      </c>
      <c r="D1331" s="129">
        <f ca="1">IF(A1331&lt;$B$1,VLOOKUP(A1331,[1]DI!$A$4:$B$15000,2),0)</f>
        <v>0</v>
      </c>
      <c r="E1331" s="128">
        <f t="shared" ca="1" si="399"/>
        <v>1</v>
      </c>
      <c r="F1331" s="128">
        <f ca="1">(TRUNC(PRODUCT($E$12:$E1330),16))</f>
        <v>1.1269154332837501</v>
      </c>
      <c r="G1331" s="128">
        <f t="shared" ca="1" si="400"/>
        <v>1.1269154332837501</v>
      </c>
      <c r="H1331" s="128">
        <f t="shared" ca="1" si="401"/>
        <v>1</v>
      </c>
      <c r="I1331" s="129">
        <f t="shared" si="396"/>
        <v>0.02</v>
      </c>
      <c r="J1331" s="136">
        <f t="shared" si="402"/>
        <v>44396</v>
      </c>
      <c r="K1331" s="130">
        <f t="shared" si="403"/>
        <v>34</v>
      </c>
      <c r="L1331" s="131">
        <f t="shared" si="404"/>
        <v>35</v>
      </c>
      <c r="M1331" s="132">
        <f t="shared" si="405"/>
        <v>1.002754151</v>
      </c>
      <c r="N1331" s="132">
        <f t="shared" ca="1" si="406"/>
        <v>1.002754151</v>
      </c>
      <c r="O1331" s="131">
        <f t="shared" si="407"/>
        <v>0</v>
      </c>
      <c r="P1331" s="17">
        <f t="shared" ca="1" si="408"/>
        <v>0</v>
      </c>
      <c r="Q1331" s="133">
        <f t="shared" si="409"/>
        <v>0</v>
      </c>
      <c r="R1331" s="134" t="str">
        <f t="shared" si="410"/>
        <v>J=</v>
      </c>
      <c r="S1331" s="136">
        <f t="shared" si="411"/>
        <v>44578</v>
      </c>
      <c r="T1331" s="135">
        <f t="shared" si="412"/>
        <v>0</v>
      </c>
      <c r="U1331" s="12"/>
      <c r="V1331" s="123"/>
      <c r="W1331" s="123"/>
      <c r="X1331" s="12"/>
      <c r="Y1331" s="5"/>
      <c r="Z1331" s="11"/>
      <c r="AA1331" s="12"/>
      <c r="AB1331" s="12"/>
      <c r="AC1331" s="12"/>
      <c r="AD1331" s="11"/>
      <c r="AE1331" s="13"/>
      <c r="AF1331" s="11"/>
      <c r="AG1331" s="11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5"/>
      <c r="DK1331" s="5"/>
      <c r="DL1331" s="5"/>
      <c r="DM1331" s="5"/>
      <c r="DN1331" s="5"/>
      <c r="DO1331" s="5"/>
      <c r="DP1331" s="5"/>
      <c r="DQ1331" s="5"/>
      <c r="DR1331" s="5"/>
      <c r="DS1331" s="5"/>
      <c r="DT1331" s="5"/>
      <c r="DU1331" s="5"/>
      <c r="DV1331" s="5"/>
      <c r="DW1331" s="5"/>
      <c r="DX1331" s="5"/>
      <c r="DY1331" s="5"/>
      <c r="DZ1331" s="5"/>
      <c r="EA1331" s="5"/>
      <c r="EB1331" s="5"/>
      <c r="EC1331" s="5"/>
      <c r="ED1331" s="5"/>
      <c r="EE1331" s="5"/>
      <c r="EF1331" s="5"/>
      <c r="EG1331" s="5"/>
      <c r="EH1331" s="5"/>
      <c r="EI1331" s="5"/>
      <c r="EJ1331" s="5"/>
      <c r="EK1331" s="5"/>
      <c r="EL1331" s="5"/>
      <c r="EM1331" s="5"/>
      <c r="EN1331" s="5"/>
      <c r="EO1331" s="5"/>
      <c r="EP1331" s="5"/>
      <c r="EQ1331" s="5"/>
      <c r="ER1331" s="5"/>
      <c r="ES1331" s="5"/>
      <c r="ET1331" s="5"/>
      <c r="EU1331" s="5"/>
      <c r="EV1331" s="5"/>
      <c r="EW1331" s="5"/>
      <c r="EX1331" s="5"/>
      <c r="EY1331" s="5"/>
      <c r="EZ1331" s="5"/>
      <c r="FA1331" s="5"/>
      <c r="FB1331" s="5"/>
      <c r="FC1331" s="5"/>
      <c r="FD1331" s="5"/>
      <c r="FE1331" s="5"/>
      <c r="FF1331" s="5"/>
      <c r="FG1331" s="5"/>
      <c r="FH1331" s="5"/>
      <c r="FI1331" s="5"/>
      <c r="FJ1331" s="5"/>
      <c r="FK1331" s="5"/>
      <c r="FL1331" s="5"/>
      <c r="FM1331" s="5"/>
      <c r="FN1331" s="5"/>
      <c r="FO1331" s="5"/>
      <c r="FP1331" s="5"/>
      <c r="FQ1331" s="5"/>
      <c r="FR1331" s="5"/>
      <c r="FS1331" s="5"/>
      <c r="FT1331" s="5"/>
      <c r="FU1331" s="5"/>
      <c r="FV1331" s="5"/>
      <c r="FW1331" s="5"/>
      <c r="FX1331" s="5"/>
      <c r="FY1331" s="5"/>
      <c r="FZ1331" s="5"/>
      <c r="GA1331" s="5"/>
      <c r="GB1331" s="5"/>
      <c r="GC1331" s="5"/>
      <c r="GD1331" s="5"/>
      <c r="GE1331" s="5"/>
      <c r="GF1331" s="5"/>
      <c r="GG1331" s="5"/>
    </row>
    <row r="1332" spans="1:189" s="121" customFormat="1" ht="12.75" x14ac:dyDescent="0.15">
      <c r="A1332" s="127">
        <f t="shared" si="395"/>
        <v>44444</v>
      </c>
      <c r="B1332" s="145" t="str">
        <f t="shared" ca="1" si="397"/>
        <v>n.d</v>
      </c>
      <c r="C1332" s="128">
        <f t="shared" si="398"/>
        <v>0</v>
      </c>
      <c r="D1332" s="129">
        <f ca="1">IF(A1332&lt;$B$1,VLOOKUP(A1332,[1]DI!$A$4:$B$15000,2),0)</f>
        <v>0</v>
      </c>
      <c r="E1332" s="128">
        <f t="shared" ca="1" si="399"/>
        <v>1</v>
      </c>
      <c r="F1332" s="128">
        <f ca="1">(TRUNC(PRODUCT($E$12:$E1331),16))</f>
        <v>1.1269154332837501</v>
      </c>
      <c r="G1332" s="128">
        <f t="shared" ca="1" si="400"/>
        <v>1.1269154332837501</v>
      </c>
      <c r="H1332" s="128">
        <f t="shared" ca="1" si="401"/>
        <v>1</v>
      </c>
      <c r="I1332" s="129">
        <f t="shared" si="396"/>
        <v>0.02</v>
      </c>
      <c r="J1332" s="136">
        <f t="shared" si="402"/>
        <v>44396</v>
      </c>
      <c r="K1332" s="130">
        <f t="shared" si="403"/>
        <v>34</v>
      </c>
      <c r="L1332" s="131">
        <f t="shared" si="404"/>
        <v>35</v>
      </c>
      <c r="M1332" s="132">
        <f t="shared" si="405"/>
        <v>1.002754151</v>
      </c>
      <c r="N1332" s="132">
        <f t="shared" ca="1" si="406"/>
        <v>1.002754151</v>
      </c>
      <c r="O1332" s="131">
        <f t="shared" si="407"/>
        <v>0</v>
      </c>
      <c r="P1332" s="17">
        <f t="shared" ca="1" si="408"/>
        <v>0</v>
      </c>
      <c r="Q1332" s="133">
        <f t="shared" si="409"/>
        <v>0</v>
      </c>
      <c r="R1332" s="134" t="str">
        <f t="shared" si="410"/>
        <v>J=</v>
      </c>
      <c r="S1332" s="136">
        <f t="shared" si="411"/>
        <v>44578</v>
      </c>
      <c r="T1332" s="135">
        <f t="shared" si="412"/>
        <v>0</v>
      </c>
      <c r="U1332" s="119"/>
      <c r="V1332" s="125"/>
      <c r="W1332" s="124"/>
      <c r="X1332" s="119"/>
      <c r="Z1332" s="120"/>
      <c r="AA1332" s="119"/>
      <c r="AB1332" s="119"/>
      <c r="AC1332" s="119"/>
      <c r="AD1332" s="120"/>
      <c r="AE1332" s="122"/>
      <c r="AF1332" s="120"/>
      <c r="AG1332" s="120"/>
    </row>
    <row r="1333" spans="1:189" ht="12.75" x14ac:dyDescent="0.15">
      <c r="A1333" s="127">
        <f t="shared" si="395"/>
        <v>44445</v>
      </c>
      <c r="B1333" s="145" t="str">
        <f t="shared" ca="1" si="397"/>
        <v>n.d</v>
      </c>
      <c r="C1333" s="128">
        <f t="shared" si="398"/>
        <v>0</v>
      </c>
      <c r="D1333" s="129">
        <f ca="1">IF(A1333&lt;$B$1,VLOOKUP(A1333,[1]DI!$A$4:$B$15000,2),0)</f>
        <v>0</v>
      </c>
      <c r="E1333" s="128">
        <f t="shared" ca="1" si="399"/>
        <v>1</v>
      </c>
      <c r="F1333" s="128">
        <f ca="1">(TRUNC(PRODUCT($E$12:$E1332),16))</f>
        <v>1.1269154332837501</v>
      </c>
      <c r="G1333" s="128">
        <f t="shared" ca="1" si="400"/>
        <v>1.1269154332837501</v>
      </c>
      <c r="H1333" s="128">
        <f t="shared" ca="1" si="401"/>
        <v>1</v>
      </c>
      <c r="I1333" s="129">
        <f t="shared" si="396"/>
        <v>0.02</v>
      </c>
      <c r="J1333" s="136">
        <f t="shared" si="402"/>
        <v>44396</v>
      </c>
      <c r="K1333" s="130">
        <f t="shared" si="403"/>
        <v>35</v>
      </c>
      <c r="L1333" s="131">
        <f t="shared" si="404"/>
        <v>35</v>
      </c>
      <c r="M1333" s="132">
        <f t="shared" si="405"/>
        <v>1.002754151</v>
      </c>
      <c r="N1333" s="132">
        <f t="shared" ca="1" si="406"/>
        <v>1.002754151</v>
      </c>
      <c r="O1333" s="131">
        <f t="shared" si="407"/>
        <v>0</v>
      </c>
      <c r="P1333" s="17">
        <f t="shared" ca="1" si="408"/>
        <v>0</v>
      </c>
      <c r="Q1333" s="133">
        <f t="shared" si="409"/>
        <v>0</v>
      </c>
      <c r="R1333" s="134" t="str">
        <f t="shared" si="410"/>
        <v>J=</v>
      </c>
      <c r="S1333" s="136">
        <f t="shared" si="411"/>
        <v>44578</v>
      </c>
      <c r="T1333" s="135">
        <f t="shared" si="412"/>
        <v>0</v>
      </c>
      <c r="U1333" s="12"/>
      <c r="W1333" s="124"/>
      <c r="X1333" s="12"/>
      <c r="Y1333" s="5"/>
      <c r="Z1333" s="11"/>
      <c r="AA1333" s="12"/>
      <c r="AB1333" s="12"/>
      <c r="AC1333" s="12"/>
      <c r="AD1333" s="11"/>
      <c r="AE1333" s="13"/>
      <c r="AF1333" s="11"/>
      <c r="AG1333" s="11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5"/>
      <c r="DK1333" s="5"/>
      <c r="DL1333" s="5"/>
      <c r="DM1333" s="5"/>
      <c r="DN1333" s="5"/>
      <c r="DO1333" s="5"/>
      <c r="DP1333" s="5"/>
      <c r="DQ1333" s="5"/>
      <c r="DR1333" s="5"/>
      <c r="DS1333" s="5"/>
      <c r="DT1333" s="5"/>
      <c r="DU1333" s="5"/>
      <c r="DV1333" s="5"/>
      <c r="DW1333" s="5"/>
      <c r="DX1333" s="5"/>
      <c r="DY1333" s="5"/>
      <c r="DZ1333" s="5"/>
      <c r="EA1333" s="5"/>
      <c r="EB1333" s="5"/>
      <c r="EC1333" s="5"/>
      <c r="ED1333" s="5"/>
      <c r="EE1333" s="5"/>
      <c r="EF1333" s="5"/>
      <c r="EG1333" s="5"/>
      <c r="EH1333" s="5"/>
      <c r="EI1333" s="5"/>
      <c r="EJ1333" s="5"/>
      <c r="EK1333" s="5"/>
      <c r="EL1333" s="5"/>
      <c r="EM1333" s="5"/>
      <c r="EN1333" s="5"/>
      <c r="EO1333" s="5"/>
      <c r="EP1333" s="5"/>
      <c r="EQ1333" s="5"/>
      <c r="ER1333" s="5"/>
      <c r="ES1333" s="5"/>
      <c r="ET1333" s="5"/>
      <c r="EU1333" s="5"/>
      <c r="EV1333" s="5"/>
      <c r="EW1333" s="5"/>
      <c r="EX1333" s="5"/>
      <c r="EY1333" s="5"/>
      <c r="EZ1333" s="5"/>
      <c r="FA1333" s="5"/>
      <c r="FB1333" s="5"/>
      <c r="FC1333" s="5"/>
      <c r="FD1333" s="5"/>
      <c r="FE1333" s="5"/>
      <c r="FF1333" s="5"/>
      <c r="FG1333" s="5"/>
      <c r="FH1333" s="5"/>
      <c r="FI1333" s="5"/>
      <c r="FJ1333" s="5"/>
      <c r="FK1333" s="5"/>
      <c r="FL1333" s="5"/>
      <c r="FM1333" s="5"/>
      <c r="FN1333" s="5"/>
      <c r="FO1333" s="5"/>
      <c r="FP1333" s="5"/>
      <c r="FQ1333" s="5"/>
      <c r="FR1333" s="5"/>
      <c r="FS1333" s="5"/>
      <c r="FT1333" s="5"/>
      <c r="FU1333" s="5"/>
      <c r="FV1333" s="5"/>
      <c r="FW1333" s="5"/>
      <c r="FX1333" s="5"/>
      <c r="FY1333" s="5"/>
      <c r="FZ1333" s="5"/>
      <c r="GA1333" s="5"/>
      <c r="GB1333" s="5"/>
      <c r="GC1333" s="5"/>
      <c r="GD1333" s="5"/>
      <c r="GE1333" s="5"/>
      <c r="GF1333" s="5"/>
      <c r="GG1333" s="5"/>
    </row>
    <row r="1334" spans="1:189" ht="12.75" x14ac:dyDescent="0.15">
      <c r="A1334" s="127">
        <f t="shared" si="395"/>
        <v>44446</v>
      </c>
      <c r="B1334" s="145" t="str">
        <f t="shared" ca="1" si="397"/>
        <v>n.d</v>
      </c>
      <c r="C1334" s="128">
        <f t="shared" si="398"/>
        <v>0</v>
      </c>
      <c r="D1334" s="129">
        <f ca="1">IF(A1334&lt;$B$1,VLOOKUP(A1334,[1]DI!$A$4:$B$15000,2),0)</f>
        <v>0</v>
      </c>
      <c r="E1334" s="128">
        <f t="shared" ca="1" si="399"/>
        <v>1</v>
      </c>
      <c r="F1334" s="128">
        <f ca="1">(TRUNC(PRODUCT($E$12:$E1333),16))</f>
        <v>1.1269154332837501</v>
      </c>
      <c r="G1334" s="128">
        <f t="shared" ca="1" si="400"/>
        <v>1.1269154332837501</v>
      </c>
      <c r="H1334" s="128">
        <f t="shared" ca="1" si="401"/>
        <v>1</v>
      </c>
      <c r="I1334" s="129">
        <f t="shared" si="396"/>
        <v>0.02</v>
      </c>
      <c r="J1334" s="136">
        <f t="shared" si="402"/>
        <v>44396</v>
      </c>
      <c r="K1334" s="130">
        <f t="shared" si="403"/>
        <v>35</v>
      </c>
      <c r="L1334" s="131">
        <f t="shared" si="404"/>
        <v>36</v>
      </c>
      <c r="M1334" s="132">
        <f t="shared" si="405"/>
        <v>1.0028329520000001</v>
      </c>
      <c r="N1334" s="132">
        <f t="shared" ca="1" si="406"/>
        <v>1.0028329520000001</v>
      </c>
      <c r="O1334" s="131">
        <f t="shared" si="407"/>
        <v>0</v>
      </c>
      <c r="P1334" s="17">
        <f t="shared" ca="1" si="408"/>
        <v>0</v>
      </c>
      <c r="Q1334" s="133">
        <f t="shared" si="409"/>
        <v>0</v>
      </c>
      <c r="R1334" s="134" t="str">
        <f t="shared" si="410"/>
        <v>J=</v>
      </c>
      <c r="S1334" s="136">
        <f t="shared" si="411"/>
        <v>44578</v>
      </c>
      <c r="T1334" s="135">
        <f t="shared" si="412"/>
        <v>0</v>
      </c>
      <c r="U1334" s="12"/>
      <c r="V1334" s="11"/>
      <c r="W1334" s="11"/>
      <c r="X1334" s="12"/>
      <c r="Y1334" s="5"/>
      <c r="Z1334" s="11"/>
      <c r="AA1334" s="12"/>
      <c r="AB1334" s="12"/>
      <c r="AC1334" s="12"/>
      <c r="AD1334" s="11"/>
      <c r="AE1334" s="13"/>
      <c r="AF1334" s="11"/>
      <c r="AG1334" s="11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5"/>
      <c r="DK1334" s="5"/>
      <c r="DL1334" s="5"/>
      <c r="DM1334" s="5"/>
      <c r="DN1334" s="5"/>
      <c r="DO1334" s="5"/>
      <c r="DP1334" s="5"/>
      <c r="DQ1334" s="5"/>
      <c r="DR1334" s="5"/>
      <c r="DS1334" s="5"/>
      <c r="DT1334" s="5"/>
      <c r="DU1334" s="5"/>
      <c r="DV1334" s="5"/>
      <c r="DW1334" s="5"/>
      <c r="DX1334" s="5"/>
      <c r="DY1334" s="5"/>
      <c r="DZ1334" s="5"/>
      <c r="EA1334" s="5"/>
      <c r="EB1334" s="5"/>
      <c r="EC1334" s="5"/>
      <c r="ED1334" s="5"/>
      <c r="EE1334" s="5"/>
      <c r="EF1334" s="5"/>
      <c r="EG1334" s="5"/>
      <c r="EH1334" s="5"/>
      <c r="EI1334" s="5"/>
      <c r="EJ1334" s="5"/>
      <c r="EK1334" s="5"/>
      <c r="EL1334" s="5"/>
      <c r="EM1334" s="5"/>
      <c r="EN1334" s="5"/>
      <c r="EO1334" s="5"/>
      <c r="EP1334" s="5"/>
      <c r="EQ1334" s="5"/>
      <c r="ER1334" s="5"/>
      <c r="ES1334" s="5"/>
      <c r="ET1334" s="5"/>
      <c r="EU1334" s="5"/>
      <c r="EV1334" s="5"/>
      <c r="EW1334" s="5"/>
      <c r="EX1334" s="5"/>
      <c r="EY1334" s="5"/>
      <c r="EZ1334" s="5"/>
      <c r="FA1334" s="5"/>
      <c r="FB1334" s="5"/>
      <c r="FC1334" s="5"/>
      <c r="FD1334" s="5"/>
      <c r="FE1334" s="5"/>
      <c r="FF1334" s="5"/>
      <c r="FG1334" s="5"/>
      <c r="FH1334" s="5"/>
      <c r="FI1334" s="5"/>
      <c r="FJ1334" s="5"/>
      <c r="FK1334" s="5"/>
      <c r="FL1334" s="5"/>
      <c r="FM1334" s="5"/>
      <c r="FN1334" s="5"/>
      <c r="FO1334" s="5"/>
      <c r="FP1334" s="5"/>
      <c r="FQ1334" s="5"/>
      <c r="FR1334" s="5"/>
      <c r="FS1334" s="5"/>
      <c r="FT1334" s="5"/>
      <c r="FU1334" s="5"/>
      <c r="FV1334" s="5"/>
      <c r="FW1334" s="5"/>
      <c r="FX1334" s="5"/>
      <c r="FY1334" s="5"/>
      <c r="FZ1334" s="5"/>
      <c r="GA1334" s="5"/>
      <c r="GB1334" s="5"/>
      <c r="GC1334" s="5"/>
      <c r="GD1334" s="5"/>
      <c r="GE1334" s="5"/>
      <c r="GF1334" s="5"/>
      <c r="GG1334" s="5"/>
    </row>
    <row r="1335" spans="1:189" ht="12.75" x14ac:dyDescent="0.15">
      <c r="A1335" s="127">
        <f t="shared" si="395"/>
        <v>44447</v>
      </c>
      <c r="B1335" s="145" t="str">
        <f t="shared" ca="1" si="397"/>
        <v>n.d</v>
      </c>
      <c r="C1335" s="128">
        <f t="shared" si="398"/>
        <v>0</v>
      </c>
      <c r="D1335" s="129">
        <f ca="1">IF(A1335&lt;$B$1,VLOOKUP(A1335,[1]DI!$A$4:$B$15000,2),0)</f>
        <v>0</v>
      </c>
      <c r="E1335" s="128">
        <f t="shared" ca="1" si="399"/>
        <v>1</v>
      </c>
      <c r="F1335" s="128">
        <f ca="1">(TRUNC(PRODUCT($E$12:$E1334),16))</f>
        <v>1.1269154332837501</v>
      </c>
      <c r="G1335" s="128">
        <f t="shared" ca="1" si="400"/>
        <v>1.1269154332837501</v>
      </c>
      <c r="H1335" s="128">
        <f t="shared" ca="1" si="401"/>
        <v>1</v>
      </c>
      <c r="I1335" s="129">
        <f t="shared" si="396"/>
        <v>0.02</v>
      </c>
      <c r="J1335" s="136">
        <f t="shared" si="402"/>
        <v>44396</v>
      </c>
      <c r="K1335" s="130">
        <f t="shared" si="403"/>
        <v>36</v>
      </c>
      <c r="L1335" s="131">
        <f t="shared" si="404"/>
        <v>36</v>
      </c>
      <c r="M1335" s="132">
        <f t="shared" si="405"/>
        <v>1.0028329520000001</v>
      </c>
      <c r="N1335" s="132">
        <f t="shared" ca="1" si="406"/>
        <v>1.0028329520000001</v>
      </c>
      <c r="O1335" s="131">
        <f t="shared" si="407"/>
        <v>0</v>
      </c>
      <c r="P1335" s="17">
        <f t="shared" ca="1" si="408"/>
        <v>0</v>
      </c>
      <c r="Q1335" s="133">
        <f t="shared" si="409"/>
        <v>0</v>
      </c>
      <c r="R1335" s="134" t="str">
        <f t="shared" si="410"/>
        <v>J=</v>
      </c>
      <c r="S1335" s="136">
        <f t="shared" si="411"/>
        <v>44578</v>
      </c>
      <c r="T1335" s="135">
        <f t="shared" si="412"/>
        <v>0</v>
      </c>
      <c r="U1335" s="12"/>
      <c r="V1335" s="11"/>
      <c r="W1335" s="11"/>
      <c r="X1335" s="12"/>
      <c r="Y1335" s="5"/>
      <c r="Z1335" s="11"/>
      <c r="AA1335" s="12"/>
      <c r="AB1335" s="12"/>
      <c r="AC1335" s="12"/>
      <c r="AD1335" s="11"/>
      <c r="AE1335" s="13"/>
      <c r="AF1335" s="11"/>
      <c r="AG1335" s="11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5"/>
      <c r="DK1335" s="5"/>
      <c r="DL1335" s="5"/>
      <c r="DM1335" s="5"/>
      <c r="DN1335" s="5"/>
      <c r="DO1335" s="5"/>
      <c r="DP1335" s="5"/>
      <c r="DQ1335" s="5"/>
      <c r="DR1335" s="5"/>
      <c r="DS1335" s="5"/>
      <c r="DT1335" s="5"/>
      <c r="DU1335" s="5"/>
      <c r="DV1335" s="5"/>
      <c r="DW1335" s="5"/>
      <c r="DX1335" s="5"/>
      <c r="DY1335" s="5"/>
      <c r="DZ1335" s="5"/>
      <c r="EA1335" s="5"/>
      <c r="EB1335" s="5"/>
      <c r="EC1335" s="5"/>
      <c r="ED1335" s="5"/>
      <c r="EE1335" s="5"/>
      <c r="EF1335" s="5"/>
      <c r="EG1335" s="5"/>
      <c r="EH1335" s="5"/>
      <c r="EI1335" s="5"/>
      <c r="EJ1335" s="5"/>
      <c r="EK1335" s="5"/>
      <c r="EL1335" s="5"/>
      <c r="EM1335" s="5"/>
      <c r="EN1335" s="5"/>
      <c r="EO1335" s="5"/>
      <c r="EP1335" s="5"/>
      <c r="EQ1335" s="5"/>
      <c r="ER1335" s="5"/>
      <c r="ES1335" s="5"/>
      <c r="ET1335" s="5"/>
      <c r="EU1335" s="5"/>
      <c r="EV1335" s="5"/>
      <c r="EW1335" s="5"/>
      <c r="EX1335" s="5"/>
      <c r="EY1335" s="5"/>
      <c r="EZ1335" s="5"/>
      <c r="FA1335" s="5"/>
      <c r="FB1335" s="5"/>
      <c r="FC1335" s="5"/>
      <c r="FD1335" s="5"/>
      <c r="FE1335" s="5"/>
      <c r="FF1335" s="5"/>
      <c r="FG1335" s="5"/>
      <c r="FH1335" s="5"/>
      <c r="FI1335" s="5"/>
      <c r="FJ1335" s="5"/>
      <c r="FK1335" s="5"/>
      <c r="FL1335" s="5"/>
      <c r="FM1335" s="5"/>
      <c r="FN1335" s="5"/>
      <c r="FO1335" s="5"/>
      <c r="FP1335" s="5"/>
      <c r="FQ1335" s="5"/>
      <c r="FR1335" s="5"/>
      <c r="FS1335" s="5"/>
      <c r="FT1335" s="5"/>
      <c r="FU1335" s="5"/>
      <c r="FV1335" s="5"/>
      <c r="FW1335" s="5"/>
      <c r="FX1335" s="5"/>
      <c r="FY1335" s="5"/>
      <c r="FZ1335" s="5"/>
      <c r="GA1335" s="5"/>
      <c r="GB1335" s="5"/>
      <c r="GC1335" s="5"/>
      <c r="GD1335" s="5"/>
      <c r="GE1335" s="5"/>
      <c r="GF1335" s="5"/>
      <c r="GG1335" s="5"/>
    </row>
    <row r="1336" spans="1:189" ht="12.75" x14ac:dyDescent="0.15">
      <c r="A1336" s="127">
        <f t="shared" si="395"/>
        <v>44448</v>
      </c>
      <c r="B1336" s="145" t="str">
        <f t="shared" ca="1" si="397"/>
        <v>n.d</v>
      </c>
      <c r="C1336" s="128">
        <f t="shared" si="398"/>
        <v>0</v>
      </c>
      <c r="D1336" s="129">
        <f ca="1">IF(A1336&lt;$B$1,VLOOKUP(A1336,[1]DI!$A$4:$B$15000,2),0)</f>
        <v>0</v>
      </c>
      <c r="E1336" s="128">
        <f t="shared" ca="1" si="399"/>
        <v>1</v>
      </c>
      <c r="F1336" s="128">
        <f ca="1">(TRUNC(PRODUCT($E$12:$E1335),16))</f>
        <v>1.1269154332837501</v>
      </c>
      <c r="G1336" s="128">
        <f t="shared" ca="1" si="400"/>
        <v>1.1269154332837501</v>
      </c>
      <c r="H1336" s="128">
        <f t="shared" ca="1" si="401"/>
        <v>1</v>
      </c>
      <c r="I1336" s="129">
        <f t="shared" si="396"/>
        <v>0.02</v>
      </c>
      <c r="J1336" s="136">
        <f t="shared" si="402"/>
        <v>44396</v>
      </c>
      <c r="K1336" s="130">
        <f t="shared" si="403"/>
        <v>37</v>
      </c>
      <c r="L1336" s="131">
        <f t="shared" si="404"/>
        <v>37</v>
      </c>
      <c r="M1336" s="132">
        <f t="shared" si="405"/>
        <v>1.0029117599999999</v>
      </c>
      <c r="N1336" s="132">
        <f t="shared" ca="1" si="406"/>
        <v>1.0029117599999999</v>
      </c>
      <c r="O1336" s="131">
        <f t="shared" si="407"/>
        <v>0</v>
      </c>
      <c r="P1336" s="17">
        <f t="shared" ca="1" si="408"/>
        <v>0</v>
      </c>
      <c r="Q1336" s="133">
        <f t="shared" si="409"/>
        <v>0</v>
      </c>
      <c r="R1336" s="134" t="str">
        <f t="shared" si="410"/>
        <v>J=</v>
      </c>
      <c r="S1336" s="136">
        <f t="shared" si="411"/>
        <v>44578</v>
      </c>
      <c r="T1336" s="135">
        <f t="shared" si="412"/>
        <v>0</v>
      </c>
      <c r="U1336" s="12"/>
      <c r="V1336" s="11"/>
      <c r="W1336" s="11"/>
      <c r="X1336" s="12"/>
      <c r="Y1336" s="5"/>
      <c r="Z1336" s="11"/>
      <c r="AA1336" s="12"/>
      <c r="AB1336" s="12"/>
      <c r="AC1336" s="12"/>
      <c r="AD1336" s="11"/>
      <c r="AE1336" s="13"/>
      <c r="AF1336" s="11"/>
      <c r="AG1336" s="11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5"/>
      <c r="DK1336" s="5"/>
      <c r="DL1336" s="5"/>
      <c r="DM1336" s="5"/>
      <c r="DN1336" s="5"/>
      <c r="DO1336" s="5"/>
      <c r="DP1336" s="5"/>
      <c r="DQ1336" s="5"/>
      <c r="DR1336" s="5"/>
      <c r="DS1336" s="5"/>
      <c r="DT1336" s="5"/>
      <c r="DU1336" s="5"/>
      <c r="DV1336" s="5"/>
      <c r="DW1336" s="5"/>
      <c r="DX1336" s="5"/>
      <c r="DY1336" s="5"/>
      <c r="DZ1336" s="5"/>
      <c r="EA1336" s="5"/>
      <c r="EB1336" s="5"/>
      <c r="EC1336" s="5"/>
      <c r="ED1336" s="5"/>
      <c r="EE1336" s="5"/>
      <c r="EF1336" s="5"/>
      <c r="EG1336" s="5"/>
      <c r="EH1336" s="5"/>
      <c r="EI1336" s="5"/>
      <c r="EJ1336" s="5"/>
      <c r="EK1336" s="5"/>
      <c r="EL1336" s="5"/>
      <c r="EM1336" s="5"/>
      <c r="EN1336" s="5"/>
      <c r="EO1336" s="5"/>
      <c r="EP1336" s="5"/>
      <c r="EQ1336" s="5"/>
      <c r="ER1336" s="5"/>
      <c r="ES1336" s="5"/>
      <c r="ET1336" s="5"/>
      <c r="EU1336" s="5"/>
      <c r="EV1336" s="5"/>
      <c r="EW1336" s="5"/>
      <c r="EX1336" s="5"/>
      <c r="EY1336" s="5"/>
      <c r="EZ1336" s="5"/>
      <c r="FA1336" s="5"/>
      <c r="FB1336" s="5"/>
      <c r="FC1336" s="5"/>
      <c r="FD1336" s="5"/>
      <c r="FE1336" s="5"/>
      <c r="FF1336" s="5"/>
      <c r="FG1336" s="5"/>
      <c r="FH1336" s="5"/>
      <c r="FI1336" s="5"/>
      <c r="FJ1336" s="5"/>
      <c r="FK1336" s="5"/>
      <c r="FL1336" s="5"/>
      <c r="FM1336" s="5"/>
      <c r="FN1336" s="5"/>
      <c r="FO1336" s="5"/>
      <c r="FP1336" s="5"/>
      <c r="FQ1336" s="5"/>
      <c r="FR1336" s="5"/>
      <c r="FS1336" s="5"/>
      <c r="FT1336" s="5"/>
      <c r="FU1336" s="5"/>
      <c r="FV1336" s="5"/>
      <c r="FW1336" s="5"/>
      <c r="FX1336" s="5"/>
      <c r="FY1336" s="5"/>
      <c r="FZ1336" s="5"/>
      <c r="GA1336" s="5"/>
      <c r="GB1336" s="5"/>
      <c r="GC1336" s="5"/>
      <c r="GD1336" s="5"/>
      <c r="GE1336" s="5"/>
      <c r="GF1336" s="5"/>
      <c r="GG1336" s="5"/>
    </row>
    <row r="1337" spans="1:189" ht="12.75" x14ac:dyDescent="0.15">
      <c r="A1337" s="127">
        <f t="shared" si="395"/>
        <v>44449</v>
      </c>
      <c r="B1337" s="145" t="str">
        <f t="shared" ca="1" si="397"/>
        <v>n.d</v>
      </c>
      <c r="C1337" s="128">
        <f t="shared" si="398"/>
        <v>0</v>
      </c>
      <c r="D1337" s="129">
        <f ca="1">IF(A1337&lt;$B$1,VLOOKUP(A1337,[1]DI!$A$4:$B$15000,2),0)</f>
        <v>0</v>
      </c>
      <c r="E1337" s="128">
        <f t="shared" ca="1" si="399"/>
        <v>1</v>
      </c>
      <c r="F1337" s="128">
        <f ca="1">(TRUNC(PRODUCT($E$12:$E1336),16))</f>
        <v>1.1269154332837501</v>
      </c>
      <c r="G1337" s="128">
        <f t="shared" ca="1" si="400"/>
        <v>1.1269154332837501</v>
      </c>
      <c r="H1337" s="128">
        <f t="shared" ca="1" si="401"/>
        <v>1</v>
      </c>
      <c r="I1337" s="129">
        <f t="shared" si="396"/>
        <v>0.02</v>
      </c>
      <c r="J1337" s="136">
        <f t="shared" si="402"/>
        <v>44396</v>
      </c>
      <c r="K1337" s="130">
        <f t="shared" si="403"/>
        <v>38</v>
      </c>
      <c r="L1337" s="131">
        <f t="shared" si="404"/>
        <v>38</v>
      </c>
      <c r="M1337" s="132">
        <f t="shared" si="405"/>
        <v>1.0029905729999999</v>
      </c>
      <c r="N1337" s="132">
        <f t="shared" ca="1" si="406"/>
        <v>1.0029905729999999</v>
      </c>
      <c r="O1337" s="131">
        <f t="shared" si="407"/>
        <v>0</v>
      </c>
      <c r="P1337" s="17">
        <f t="shared" ca="1" si="408"/>
        <v>0</v>
      </c>
      <c r="Q1337" s="133">
        <f t="shared" si="409"/>
        <v>0</v>
      </c>
      <c r="R1337" s="134" t="str">
        <f t="shared" si="410"/>
        <v>J=</v>
      </c>
      <c r="S1337" s="136">
        <f t="shared" si="411"/>
        <v>44578</v>
      </c>
      <c r="T1337" s="135">
        <f t="shared" si="412"/>
        <v>0</v>
      </c>
      <c r="U1337" s="12"/>
      <c r="V1337" s="11"/>
      <c r="W1337" s="11"/>
      <c r="X1337" s="12"/>
      <c r="Y1337" s="5"/>
      <c r="Z1337" s="11"/>
      <c r="AA1337" s="12"/>
      <c r="AB1337" s="12"/>
      <c r="AC1337" s="12"/>
      <c r="AD1337" s="11"/>
      <c r="AE1337" s="13"/>
      <c r="AF1337" s="11"/>
      <c r="AG1337" s="11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5"/>
      <c r="DK1337" s="5"/>
      <c r="DL1337" s="5"/>
      <c r="DM1337" s="5"/>
      <c r="DN1337" s="5"/>
      <c r="DO1337" s="5"/>
      <c r="DP1337" s="5"/>
      <c r="DQ1337" s="5"/>
      <c r="DR1337" s="5"/>
      <c r="DS1337" s="5"/>
      <c r="DT1337" s="5"/>
      <c r="DU1337" s="5"/>
      <c r="DV1337" s="5"/>
      <c r="DW1337" s="5"/>
      <c r="DX1337" s="5"/>
      <c r="DY1337" s="5"/>
      <c r="DZ1337" s="5"/>
      <c r="EA1337" s="5"/>
      <c r="EB1337" s="5"/>
      <c r="EC1337" s="5"/>
      <c r="ED1337" s="5"/>
      <c r="EE1337" s="5"/>
      <c r="EF1337" s="5"/>
      <c r="EG1337" s="5"/>
      <c r="EH1337" s="5"/>
      <c r="EI1337" s="5"/>
      <c r="EJ1337" s="5"/>
      <c r="EK1337" s="5"/>
      <c r="EL1337" s="5"/>
      <c r="EM1337" s="5"/>
      <c r="EN1337" s="5"/>
      <c r="EO1337" s="5"/>
      <c r="EP1337" s="5"/>
      <c r="EQ1337" s="5"/>
      <c r="ER1337" s="5"/>
      <c r="ES1337" s="5"/>
      <c r="ET1337" s="5"/>
      <c r="EU1337" s="5"/>
      <c r="EV1337" s="5"/>
      <c r="EW1337" s="5"/>
      <c r="EX1337" s="5"/>
      <c r="EY1337" s="5"/>
      <c r="EZ1337" s="5"/>
      <c r="FA1337" s="5"/>
      <c r="FB1337" s="5"/>
      <c r="FC1337" s="5"/>
      <c r="FD1337" s="5"/>
      <c r="FE1337" s="5"/>
      <c r="FF1337" s="5"/>
      <c r="FG1337" s="5"/>
      <c r="FH1337" s="5"/>
      <c r="FI1337" s="5"/>
      <c r="FJ1337" s="5"/>
      <c r="FK1337" s="5"/>
      <c r="FL1337" s="5"/>
      <c r="FM1337" s="5"/>
      <c r="FN1337" s="5"/>
      <c r="FO1337" s="5"/>
      <c r="FP1337" s="5"/>
      <c r="FQ1337" s="5"/>
      <c r="FR1337" s="5"/>
      <c r="FS1337" s="5"/>
      <c r="FT1337" s="5"/>
      <c r="FU1337" s="5"/>
      <c r="FV1337" s="5"/>
      <c r="FW1337" s="5"/>
      <c r="FX1337" s="5"/>
      <c r="FY1337" s="5"/>
      <c r="FZ1337" s="5"/>
      <c r="GA1337" s="5"/>
      <c r="GB1337" s="5"/>
      <c r="GC1337" s="5"/>
      <c r="GD1337" s="5"/>
      <c r="GE1337" s="5"/>
      <c r="GF1337" s="5"/>
      <c r="GG1337" s="5"/>
    </row>
    <row r="1338" spans="1:189" ht="12.75" x14ac:dyDescent="0.15">
      <c r="A1338" s="127">
        <f t="shared" si="395"/>
        <v>44450</v>
      </c>
      <c r="B1338" s="145" t="str">
        <f t="shared" ca="1" si="397"/>
        <v>n.d</v>
      </c>
      <c r="C1338" s="128">
        <f t="shared" si="398"/>
        <v>0</v>
      </c>
      <c r="D1338" s="129">
        <f ca="1">IF(A1338&lt;$B$1,VLOOKUP(A1338,[1]DI!$A$4:$B$15000,2),0)</f>
        <v>0</v>
      </c>
      <c r="E1338" s="128">
        <f t="shared" ca="1" si="399"/>
        <v>1</v>
      </c>
      <c r="F1338" s="128">
        <f ca="1">(TRUNC(PRODUCT($E$12:$E1337),16))</f>
        <v>1.1269154332837501</v>
      </c>
      <c r="G1338" s="128">
        <f t="shared" ca="1" si="400"/>
        <v>1.1269154332837501</v>
      </c>
      <c r="H1338" s="128">
        <f t="shared" ca="1" si="401"/>
        <v>1</v>
      </c>
      <c r="I1338" s="129">
        <f t="shared" si="396"/>
        <v>0.02</v>
      </c>
      <c r="J1338" s="136">
        <f t="shared" si="402"/>
        <v>44396</v>
      </c>
      <c r="K1338" s="130">
        <f t="shared" si="403"/>
        <v>38</v>
      </c>
      <c r="L1338" s="131">
        <f t="shared" si="404"/>
        <v>39</v>
      </c>
      <c r="M1338" s="132">
        <f t="shared" si="405"/>
        <v>1.0030693930000001</v>
      </c>
      <c r="N1338" s="132">
        <f t="shared" ca="1" si="406"/>
        <v>1.0030693930000001</v>
      </c>
      <c r="O1338" s="131">
        <f t="shared" si="407"/>
        <v>0</v>
      </c>
      <c r="P1338" s="17">
        <f t="shared" ca="1" si="408"/>
        <v>0</v>
      </c>
      <c r="Q1338" s="133">
        <f t="shared" si="409"/>
        <v>0</v>
      </c>
      <c r="R1338" s="134" t="str">
        <f t="shared" si="410"/>
        <v>J=</v>
      </c>
      <c r="S1338" s="136">
        <f t="shared" si="411"/>
        <v>44578</v>
      </c>
      <c r="T1338" s="135">
        <f t="shared" si="412"/>
        <v>0</v>
      </c>
      <c r="U1338" s="12"/>
      <c r="V1338" s="11"/>
      <c r="W1338" s="11"/>
      <c r="X1338" s="12"/>
      <c r="Y1338" s="5"/>
      <c r="Z1338" s="11"/>
      <c r="AA1338" s="12"/>
      <c r="AB1338" s="12"/>
      <c r="AC1338" s="12"/>
      <c r="AD1338" s="11"/>
      <c r="AE1338" s="13"/>
      <c r="AF1338" s="11"/>
      <c r="AG1338" s="11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5"/>
      <c r="DK1338" s="5"/>
      <c r="DL1338" s="5"/>
      <c r="DM1338" s="5"/>
      <c r="DN1338" s="5"/>
      <c r="DO1338" s="5"/>
      <c r="DP1338" s="5"/>
      <c r="DQ1338" s="5"/>
      <c r="DR1338" s="5"/>
      <c r="DS1338" s="5"/>
      <c r="DT1338" s="5"/>
      <c r="DU1338" s="5"/>
      <c r="DV1338" s="5"/>
      <c r="DW1338" s="5"/>
      <c r="DX1338" s="5"/>
      <c r="DY1338" s="5"/>
      <c r="DZ1338" s="5"/>
      <c r="EA1338" s="5"/>
      <c r="EB1338" s="5"/>
      <c r="EC1338" s="5"/>
      <c r="ED1338" s="5"/>
      <c r="EE1338" s="5"/>
      <c r="EF1338" s="5"/>
      <c r="EG1338" s="5"/>
      <c r="EH1338" s="5"/>
      <c r="EI1338" s="5"/>
      <c r="EJ1338" s="5"/>
      <c r="EK1338" s="5"/>
      <c r="EL1338" s="5"/>
      <c r="EM1338" s="5"/>
      <c r="EN1338" s="5"/>
      <c r="EO1338" s="5"/>
      <c r="EP1338" s="5"/>
      <c r="EQ1338" s="5"/>
      <c r="ER1338" s="5"/>
      <c r="ES1338" s="5"/>
      <c r="ET1338" s="5"/>
      <c r="EU1338" s="5"/>
      <c r="EV1338" s="5"/>
      <c r="EW1338" s="5"/>
      <c r="EX1338" s="5"/>
      <c r="EY1338" s="5"/>
      <c r="EZ1338" s="5"/>
      <c r="FA1338" s="5"/>
      <c r="FB1338" s="5"/>
      <c r="FC1338" s="5"/>
      <c r="FD1338" s="5"/>
      <c r="FE1338" s="5"/>
      <c r="FF1338" s="5"/>
      <c r="FG1338" s="5"/>
      <c r="FH1338" s="5"/>
      <c r="FI1338" s="5"/>
      <c r="FJ1338" s="5"/>
      <c r="FK1338" s="5"/>
      <c r="FL1338" s="5"/>
      <c r="FM1338" s="5"/>
      <c r="FN1338" s="5"/>
      <c r="FO1338" s="5"/>
      <c r="FP1338" s="5"/>
      <c r="FQ1338" s="5"/>
      <c r="FR1338" s="5"/>
      <c r="FS1338" s="5"/>
      <c r="FT1338" s="5"/>
      <c r="FU1338" s="5"/>
      <c r="FV1338" s="5"/>
      <c r="FW1338" s="5"/>
      <c r="FX1338" s="5"/>
      <c r="FY1338" s="5"/>
      <c r="FZ1338" s="5"/>
      <c r="GA1338" s="5"/>
      <c r="GB1338" s="5"/>
      <c r="GC1338" s="5"/>
      <c r="GD1338" s="5"/>
      <c r="GE1338" s="5"/>
      <c r="GF1338" s="5"/>
      <c r="GG1338" s="5"/>
    </row>
    <row r="1339" spans="1:189" ht="12.75" x14ac:dyDescent="0.15">
      <c r="A1339" s="127">
        <f t="shared" si="395"/>
        <v>44451</v>
      </c>
      <c r="B1339" s="145" t="str">
        <f t="shared" ca="1" si="397"/>
        <v>n.d</v>
      </c>
      <c r="C1339" s="128">
        <f t="shared" si="398"/>
        <v>0</v>
      </c>
      <c r="D1339" s="129">
        <f ca="1">IF(A1339&lt;$B$1,VLOOKUP(A1339,[1]DI!$A$4:$B$15000,2),0)</f>
        <v>0</v>
      </c>
      <c r="E1339" s="128">
        <f t="shared" ca="1" si="399"/>
        <v>1</v>
      </c>
      <c r="F1339" s="128">
        <f ca="1">(TRUNC(PRODUCT($E$12:$E1338),16))</f>
        <v>1.1269154332837501</v>
      </c>
      <c r="G1339" s="128">
        <f t="shared" ca="1" si="400"/>
        <v>1.1269154332837501</v>
      </c>
      <c r="H1339" s="128">
        <f t="shared" ca="1" si="401"/>
        <v>1</v>
      </c>
      <c r="I1339" s="129">
        <f t="shared" si="396"/>
        <v>0.02</v>
      </c>
      <c r="J1339" s="136">
        <f t="shared" si="402"/>
        <v>44396</v>
      </c>
      <c r="K1339" s="130">
        <f t="shared" si="403"/>
        <v>38</v>
      </c>
      <c r="L1339" s="131">
        <f t="shared" si="404"/>
        <v>39</v>
      </c>
      <c r="M1339" s="132">
        <f t="shared" si="405"/>
        <v>1.0030693930000001</v>
      </c>
      <c r="N1339" s="132">
        <f t="shared" ca="1" si="406"/>
        <v>1.0030693930000001</v>
      </c>
      <c r="O1339" s="131">
        <f t="shared" si="407"/>
        <v>0</v>
      </c>
      <c r="P1339" s="17">
        <f t="shared" ca="1" si="408"/>
        <v>0</v>
      </c>
      <c r="Q1339" s="133">
        <f t="shared" si="409"/>
        <v>0</v>
      </c>
      <c r="R1339" s="134" t="str">
        <f t="shared" si="410"/>
        <v>J=</v>
      </c>
      <c r="S1339" s="136">
        <f t="shared" si="411"/>
        <v>44578</v>
      </c>
      <c r="T1339" s="135">
        <f t="shared" si="412"/>
        <v>0</v>
      </c>
      <c r="U1339" s="12"/>
      <c r="V1339" s="11"/>
      <c r="W1339" s="11"/>
      <c r="X1339" s="12"/>
      <c r="Y1339" s="5"/>
      <c r="Z1339" s="11"/>
      <c r="AA1339" s="12"/>
      <c r="AB1339" s="12"/>
      <c r="AC1339" s="12"/>
      <c r="AD1339" s="11"/>
      <c r="AE1339" s="13"/>
      <c r="AF1339" s="11"/>
      <c r="AG1339" s="11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5"/>
      <c r="DK1339" s="5"/>
      <c r="DL1339" s="5"/>
      <c r="DM1339" s="5"/>
      <c r="DN1339" s="5"/>
      <c r="DO1339" s="5"/>
      <c r="DP1339" s="5"/>
      <c r="DQ1339" s="5"/>
      <c r="DR1339" s="5"/>
      <c r="DS1339" s="5"/>
      <c r="DT1339" s="5"/>
      <c r="DU1339" s="5"/>
      <c r="DV1339" s="5"/>
      <c r="DW1339" s="5"/>
      <c r="DX1339" s="5"/>
      <c r="DY1339" s="5"/>
      <c r="DZ1339" s="5"/>
      <c r="EA1339" s="5"/>
      <c r="EB1339" s="5"/>
      <c r="EC1339" s="5"/>
      <c r="ED1339" s="5"/>
      <c r="EE1339" s="5"/>
      <c r="EF1339" s="5"/>
      <c r="EG1339" s="5"/>
      <c r="EH1339" s="5"/>
      <c r="EI1339" s="5"/>
      <c r="EJ1339" s="5"/>
      <c r="EK1339" s="5"/>
      <c r="EL1339" s="5"/>
      <c r="EM1339" s="5"/>
      <c r="EN1339" s="5"/>
      <c r="EO1339" s="5"/>
      <c r="EP1339" s="5"/>
      <c r="EQ1339" s="5"/>
      <c r="ER1339" s="5"/>
      <c r="ES1339" s="5"/>
      <c r="ET1339" s="5"/>
      <c r="EU1339" s="5"/>
      <c r="EV1339" s="5"/>
      <c r="EW1339" s="5"/>
      <c r="EX1339" s="5"/>
      <c r="EY1339" s="5"/>
      <c r="EZ1339" s="5"/>
      <c r="FA1339" s="5"/>
      <c r="FB1339" s="5"/>
      <c r="FC1339" s="5"/>
      <c r="FD1339" s="5"/>
      <c r="FE1339" s="5"/>
      <c r="FF1339" s="5"/>
      <c r="FG1339" s="5"/>
      <c r="FH1339" s="5"/>
      <c r="FI1339" s="5"/>
      <c r="FJ1339" s="5"/>
      <c r="FK1339" s="5"/>
      <c r="FL1339" s="5"/>
      <c r="FM1339" s="5"/>
      <c r="FN1339" s="5"/>
      <c r="FO1339" s="5"/>
      <c r="FP1339" s="5"/>
      <c r="FQ1339" s="5"/>
      <c r="FR1339" s="5"/>
      <c r="FS1339" s="5"/>
      <c r="FT1339" s="5"/>
      <c r="FU1339" s="5"/>
      <c r="FV1339" s="5"/>
      <c r="FW1339" s="5"/>
      <c r="FX1339" s="5"/>
      <c r="FY1339" s="5"/>
      <c r="FZ1339" s="5"/>
      <c r="GA1339" s="5"/>
      <c r="GB1339" s="5"/>
      <c r="GC1339" s="5"/>
      <c r="GD1339" s="5"/>
      <c r="GE1339" s="5"/>
      <c r="GF1339" s="5"/>
      <c r="GG1339" s="5"/>
    </row>
    <row r="1340" spans="1:189" ht="12.75" x14ac:dyDescent="0.15">
      <c r="A1340" s="127">
        <f t="shared" si="395"/>
        <v>44452</v>
      </c>
      <c r="B1340" s="145" t="str">
        <f t="shared" ca="1" si="397"/>
        <v>n.d</v>
      </c>
      <c r="C1340" s="128">
        <f t="shared" si="398"/>
        <v>0</v>
      </c>
      <c r="D1340" s="129">
        <f ca="1">IF(A1340&lt;$B$1,VLOOKUP(A1340,[1]DI!$A$4:$B$15000,2),0)</f>
        <v>0</v>
      </c>
      <c r="E1340" s="128">
        <f t="shared" ca="1" si="399"/>
        <v>1</v>
      </c>
      <c r="F1340" s="128">
        <f ca="1">(TRUNC(PRODUCT($E$12:$E1339),16))</f>
        <v>1.1269154332837501</v>
      </c>
      <c r="G1340" s="128">
        <f t="shared" ca="1" si="400"/>
        <v>1.1269154332837501</v>
      </c>
      <c r="H1340" s="128">
        <f t="shared" ca="1" si="401"/>
        <v>1</v>
      </c>
      <c r="I1340" s="129">
        <f t="shared" si="396"/>
        <v>0.02</v>
      </c>
      <c r="J1340" s="136">
        <f t="shared" si="402"/>
        <v>44396</v>
      </c>
      <c r="K1340" s="130">
        <f t="shared" si="403"/>
        <v>39</v>
      </c>
      <c r="L1340" s="131">
        <f t="shared" si="404"/>
        <v>39</v>
      </c>
      <c r="M1340" s="132">
        <f t="shared" si="405"/>
        <v>1.0030693930000001</v>
      </c>
      <c r="N1340" s="132">
        <f t="shared" ca="1" si="406"/>
        <v>1.0030693930000001</v>
      </c>
      <c r="O1340" s="131">
        <f t="shared" si="407"/>
        <v>0</v>
      </c>
      <c r="P1340" s="17">
        <f t="shared" ca="1" si="408"/>
        <v>0</v>
      </c>
      <c r="Q1340" s="133">
        <f t="shared" si="409"/>
        <v>0</v>
      </c>
      <c r="R1340" s="134" t="str">
        <f t="shared" si="410"/>
        <v>J=</v>
      </c>
      <c r="S1340" s="136">
        <f t="shared" si="411"/>
        <v>44578</v>
      </c>
      <c r="T1340" s="135">
        <f t="shared" si="412"/>
        <v>0</v>
      </c>
      <c r="U1340" s="12"/>
      <c r="V1340" s="11"/>
      <c r="W1340" s="11"/>
      <c r="X1340" s="12"/>
      <c r="Y1340" s="5"/>
      <c r="Z1340" s="11"/>
      <c r="AA1340" s="12"/>
      <c r="AB1340" s="12"/>
      <c r="AC1340" s="12"/>
      <c r="AD1340" s="11"/>
      <c r="AE1340" s="13"/>
      <c r="AF1340" s="11"/>
      <c r="AG1340" s="11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5"/>
      <c r="DK1340" s="5"/>
      <c r="DL1340" s="5"/>
      <c r="DM1340" s="5"/>
      <c r="DN1340" s="5"/>
      <c r="DO1340" s="5"/>
      <c r="DP1340" s="5"/>
      <c r="DQ1340" s="5"/>
      <c r="DR1340" s="5"/>
      <c r="DS1340" s="5"/>
      <c r="DT1340" s="5"/>
      <c r="DU1340" s="5"/>
      <c r="DV1340" s="5"/>
      <c r="DW1340" s="5"/>
      <c r="DX1340" s="5"/>
      <c r="DY1340" s="5"/>
      <c r="DZ1340" s="5"/>
      <c r="EA1340" s="5"/>
      <c r="EB1340" s="5"/>
      <c r="EC1340" s="5"/>
      <c r="ED1340" s="5"/>
      <c r="EE1340" s="5"/>
      <c r="EF1340" s="5"/>
      <c r="EG1340" s="5"/>
      <c r="EH1340" s="5"/>
      <c r="EI1340" s="5"/>
      <c r="EJ1340" s="5"/>
      <c r="EK1340" s="5"/>
      <c r="EL1340" s="5"/>
      <c r="EM1340" s="5"/>
      <c r="EN1340" s="5"/>
      <c r="EO1340" s="5"/>
      <c r="EP1340" s="5"/>
      <c r="EQ1340" s="5"/>
      <c r="ER1340" s="5"/>
      <c r="ES1340" s="5"/>
      <c r="ET1340" s="5"/>
      <c r="EU1340" s="5"/>
      <c r="EV1340" s="5"/>
      <c r="EW1340" s="5"/>
      <c r="EX1340" s="5"/>
      <c r="EY1340" s="5"/>
      <c r="EZ1340" s="5"/>
      <c r="FA1340" s="5"/>
      <c r="FB1340" s="5"/>
      <c r="FC1340" s="5"/>
      <c r="FD1340" s="5"/>
      <c r="FE1340" s="5"/>
      <c r="FF1340" s="5"/>
      <c r="FG1340" s="5"/>
      <c r="FH1340" s="5"/>
      <c r="FI1340" s="5"/>
      <c r="FJ1340" s="5"/>
      <c r="FK1340" s="5"/>
      <c r="FL1340" s="5"/>
      <c r="FM1340" s="5"/>
      <c r="FN1340" s="5"/>
      <c r="FO1340" s="5"/>
      <c r="FP1340" s="5"/>
      <c r="FQ1340" s="5"/>
      <c r="FR1340" s="5"/>
      <c r="FS1340" s="5"/>
      <c r="FT1340" s="5"/>
      <c r="FU1340" s="5"/>
      <c r="FV1340" s="5"/>
      <c r="FW1340" s="5"/>
      <c r="FX1340" s="5"/>
      <c r="FY1340" s="5"/>
      <c r="FZ1340" s="5"/>
      <c r="GA1340" s="5"/>
      <c r="GB1340" s="5"/>
      <c r="GC1340" s="5"/>
      <c r="GD1340" s="5"/>
      <c r="GE1340" s="5"/>
      <c r="GF1340" s="5"/>
      <c r="GG1340" s="5"/>
    </row>
    <row r="1341" spans="1:189" ht="12.75" x14ac:dyDescent="0.15">
      <c r="A1341" s="127">
        <f t="shared" si="395"/>
        <v>44453</v>
      </c>
      <c r="B1341" s="145" t="str">
        <f t="shared" ca="1" si="397"/>
        <v>n.d</v>
      </c>
      <c r="C1341" s="128">
        <f t="shared" si="398"/>
        <v>0</v>
      </c>
      <c r="D1341" s="129">
        <f ca="1">IF(A1341&lt;$B$1,VLOOKUP(A1341,[1]DI!$A$4:$B$15000,2),0)</f>
        <v>0</v>
      </c>
      <c r="E1341" s="128">
        <f t="shared" ca="1" si="399"/>
        <v>1</v>
      </c>
      <c r="F1341" s="128">
        <f ca="1">(TRUNC(PRODUCT($E$12:$E1340),16))</f>
        <v>1.1269154332837501</v>
      </c>
      <c r="G1341" s="128">
        <f t="shared" ca="1" si="400"/>
        <v>1.1269154332837501</v>
      </c>
      <c r="H1341" s="128">
        <f t="shared" ca="1" si="401"/>
        <v>1</v>
      </c>
      <c r="I1341" s="129">
        <f t="shared" si="396"/>
        <v>0.02</v>
      </c>
      <c r="J1341" s="136">
        <f t="shared" si="402"/>
        <v>44396</v>
      </c>
      <c r="K1341" s="130">
        <f t="shared" si="403"/>
        <v>40</v>
      </c>
      <c r="L1341" s="131">
        <f t="shared" si="404"/>
        <v>40</v>
      </c>
      <c r="M1341" s="132">
        <f t="shared" si="405"/>
        <v>1.0031482190000001</v>
      </c>
      <c r="N1341" s="132">
        <f t="shared" ca="1" si="406"/>
        <v>1.0031482190000001</v>
      </c>
      <c r="O1341" s="131">
        <f t="shared" si="407"/>
        <v>0</v>
      </c>
      <c r="P1341" s="17">
        <f t="shared" ca="1" si="408"/>
        <v>0</v>
      </c>
      <c r="Q1341" s="133">
        <f t="shared" si="409"/>
        <v>0</v>
      </c>
      <c r="R1341" s="134" t="str">
        <f t="shared" si="410"/>
        <v>J=</v>
      </c>
      <c r="S1341" s="136">
        <f t="shared" si="411"/>
        <v>44578</v>
      </c>
      <c r="T1341" s="135">
        <f t="shared" si="412"/>
        <v>0</v>
      </c>
      <c r="U1341" s="12"/>
      <c r="V1341" s="11"/>
      <c r="W1341" s="11"/>
      <c r="X1341" s="12"/>
      <c r="Y1341" s="5"/>
      <c r="Z1341" s="11"/>
      <c r="AA1341" s="12"/>
      <c r="AB1341" s="12"/>
      <c r="AC1341" s="12"/>
      <c r="AD1341" s="11"/>
      <c r="AE1341" s="13"/>
      <c r="AF1341" s="11"/>
      <c r="AG1341" s="11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5"/>
      <c r="DK1341" s="5"/>
      <c r="DL1341" s="5"/>
      <c r="DM1341" s="5"/>
      <c r="DN1341" s="5"/>
      <c r="DO1341" s="5"/>
      <c r="DP1341" s="5"/>
      <c r="DQ1341" s="5"/>
      <c r="DR1341" s="5"/>
      <c r="DS1341" s="5"/>
      <c r="DT1341" s="5"/>
      <c r="DU1341" s="5"/>
      <c r="DV1341" s="5"/>
      <c r="DW1341" s="5"/>
      <c r="DX1341" s="5"/>
      <c r="DY1341" s="5"/>
      <c r="DZ1341" s="5"/>
      <c r="EA1341" s="5"/>
      <c r="EB1341" s="5"/>
      <c r="EC1341" s="5"/>
      <c r="ED1341" s="5"/>
      <c r="EE1341" s="5"/>
      <c r="EF1341" s="5"/>
      <c r="EG1341" s="5"/>
      <c r="EH1341" s="5"/>
      <c r="EI1341" s="5"/>
      <c r="EJ1341" s="5"/>
      <c r="EK1341" s="5"/>
      <c r="EL1341" s="5"/>
      <c r="EM1341" s="5"/>
      <c r="EN1341" s="5"/>
      <c r="EO1341" s="5"/>
      <c r="EP1341" s="5"/>
      <c r="EQ1341" s="5"/>
      <c r="ER1341" s="5"/>
      <c r="ES1341" s="5"/>
      <c r="ET1341" s="5"/>
      <c r="EU1341" s="5"/>
      <c r="EV1341" s="5"/>
      <c r="EW1341" s="5"/>
      <c r="EX1341" s="5"/>
      <c r="EY1341" s="5"/>
      <c r="EZ1341" s="5"/>
      <c r="FA1341" s="5"/>
      <c r="FB1341" s="5"/>
      <c r="FC1341" s="5"/>
      <c r="FD1341" s="5"/>
      <c r="FE1341" s="5"/>
      <c r="FF1341" s="5"/>
      <c r="FG1341" s="5"/>
      <c r="FH1341" s="5"/>
      <c r="FI1341" s="5"/>
      <c r="FJ1341" s="5"/>
      <c r="FK1341" s="5"/>
      <c r="FL1341" s="5"/>
      <c r="FM1341" s="5"/>
      <c r="FN1341" s="5"/>
      <c r="FO1341" s="5"/>
      <c r="FP1341" s="5"/>
      <c r="FQ1341" s="5"/>
      <c r="FR1341" s="5"/>
      <c r="FS1341" s="5"/>
      <c r="FT1341" s="5"/>
      <c r="FU1341" s="5"/>
      <c r="FV1341" s="5"/>
      <c r="FW1341" s="5"/>
      <c r="FX1341" s="5"/>
      <c r="FY1341" s="5"/>
      <c r="FZ1341" s="5"/>
      <c r="GA1341" s="5"/>
      <c r="GB1341" s="5"/>
      <c r="GC1341" s="5"/>
      <c r="GD1341" s="5"/>
      <c r="GE1341" s="5"/>
      <c r="GF1341" s="5"/>
      <c r="GG1341" s="5"/>
    </row>
    <row r="1342" spans="1:189" ht="12.75" x14ac:dyDescent="0.15">
      <c r="A1342" s="127">
        <f t="shared" si="395"/>
        <v>44454</v>
      </c>
      <c r="B1342" s="145" t="str">
        <f t="shared" ca="1" si="397"/>
        <v>n.d</v>
      </c>
      <c r="C1342" s="128">
        <f t="shared" si="398"/>
        <v>0</v>
      </c>
      <c r="D1342" s="129">
        <f ca="1">IF(A1342&lt;$B$1,VLOOKUP(A1342,[1]DI!$A$4:$B$15000,2),0)</f>
        <v>0</v>
      </c>
      <c r="E1342" s="128">
        <f t="shared" ca="1" si="399"/>
        <v>1</v>
      </c>
      <c r="F1342" s="128">
        <f ca="1">(TRUNC(PRODUCT($E$12:$E1341),16))</f>
        <v>1.1269154332837501</v>
      </c>
      <c r="G1342" s="128">
        <f t="shared" ca="1" si="400"/>
        <v>1.1269154332837501</v>
      </c>
      <c r="H1342" s="128">
        <f t="shared" ca="1" si="401"/>
        <v>1</v>
      </c>
      <c r="I1342" s="129">
        <f t="shared" si="396"/>
        <v>0.02</v>
      </c>
      <c r="J1342" s="136">
        <f t="shared" si="402"/>
        <v>44396</v>
      </c>
      <c r="K1342" s="130">
        <f t="shared" si="403"/>
        <v>41</v>
      </c>
      <c r="L1342" s="131">
        <f t="shared" si="404"/>
        <v>41</v>
      </c>
      <c r="M1342" s="132">
        <f t="shared" si="405"/>
        <v>1.003227052</v>
      </c>
      <c r="N1342" s="132">
        <f t="shared" ca="1" si="406"/>
        <v>1.003227052</v>
      </c>
      <c r="O1342" s="131">
        <f t="shared" si="407"/>
        <v>0</v>
      </c>
      <c r="P1342" s="17">
        <f t="shared" ca="1" si="408"/>
        <v>0</v>
      </c>
      <c r="Q1342" s="133">
        <f t="shared" si="409"/>
        <v>0</v>
      </c>
      <c r="R1342" s="134" t="str">
        <f t="shared" si="410"/>
        <v>J=</v>
      </c>
      <c r="S1342" s="136">
        <f t="shared" si="411"/>
        <v>44578</v>
      </c>
      <c r="T1342" s="135">
        <f t="shared" si="412"/>
        <v>0</v>
      </c>
      <c r="U1342" s="12"/>
      <c r="V1342" s="11"/>
      <c r="W1342" s="11"/>
      <c r="X1342" s="12"/>
      <c r="Y1342" s="5"/>
      <c r="Z1342" s="11"/>
      <c r="AA1342" s="12"/>
      <c r="AB1342" s="12"/>
      <c r="AC1342" s="12"/>
      <c r="AD1342" s="11"/>
      <c r="AE1342" s="13"/>
      <c r="AF1342" s="11"/>
      <c r="AG1342" s="11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5"/>
      <c r="DK1342" s="5"/>
      <c r="DL1342" s="5"/>
      <c r="DM1342" s="5"/>
      <c r="DN1342" s="5"/>
      <c r="DO1342" s="5"/>
      <c r="DP1342" s="5"/>
      <c r="DQ1342" s="5"/>
      <c r="DR1342" s="5"/>
      <c r="DS1342" s="5"/>
      <c r="DT1342" s="5"/>
      <c r="DU1342" s="5"/>
      <c r="DV1342" s="5"/>
      <c r="DW1342" s="5"/>
      <c r="DX1342" s="5"/>
      <c r="DY1342" s="5"/>
      <c r="DZ1342" s="5"/>
      <c r="EA1342" s="5"/>
      <c r="EB1342" s="5"/>
      <c r="EC1342" s="5"/>
      <c r="ED1342" s="5"/>
      <c r="EE1342" s="5"/>
      <c r="EF1342" s="5"/>
      <c r="EG1342" s="5"/>
      <c r="EH1342" s="5"/>
      <c r="EI1342" s="5"/>
      <c r="EJ1342" s="5"/>
      <c r="EK1342" s="5"/>
      <c r="EL1342" s="5"/>
      <c r="EM1342" s="5"/>
      <c r="EN1342" s="5"/>
      <c r="EO1342" s="5"/>
      <c r="EP1342" s="5"/>
      <c r="EQ1342" s="5"/>
      <c r="ER1342" s="5"/>
      <c r="ES1342" s="5"/>
      <c r="ET1342" s="5"/>
      <c r="EU1342" s="5"/>
      <c r="EV1342" s="5"/>
      <c r="EW1342" s="5"/>
      <c r="EX1342" s="5"/>
      <c r="EY1342" s="5"/>
      <c r="EZ1342" s="5"/>
      <c r="FA1342" s="5"/>
      <c r="FB1342" s="5"/>
      <c r="FC1342" s="5"/>
      <c r="FD1342" s="5"/>
      <c r="FE1342" s="5"/>
      <c r="FF1342" s="5"/>
      <c r="FG1342" s="5"/>
      <c r="FH1342" s="5"/>
      <c r="FI1342" s="5"/>
      <c r="FJ1342" s="5"/>
      <c r="FK1342" s="5"/>
      <c r="FL1342" s="5"/>
      <c r="FM1342" s="5"/>
      <c r="FN1342" s="5"/>
      <c r="FO1342" s="5"/>
      <c r="FP1342" s="5"/>
      <c r="FQ1342" s="5"/>
      <c r="FR1342" s="5"/>
      <c r="FS1342" s="5"/>
      <c r="FT1342" s="5"/>
      <c r="FU1342" s="5"/>
      <c r="FV1342" s="5"/>
      <c r="FW1342" s="5"/>
      <c r="FX1342" s="5"/>
      <c r="FY1342" s="5"/>
      <c r="FZ1342" s="5"/>
      <c r="GA1342" s="5"/>
      <c r="GB1342" s="5"/>
      <c r="GC1342" s="5"/>
      <c r="GD1342" s="5"/>
      <c r="GE1342" s="5"/>
      <c r="GF1342" s="5"/>
      <c r="GG1342" s="5"/>
    </row>
    <row r="1343" spans="1:189" ht="12.75" x14ac:dyDescent="0.15">
      <c r="A1343" s="127">
        <f t="shared" si="395"/>
        <v>44455</v>
      </c>
      <c r="B1343" s="145" t="str">
        <f t="shared" ca="1" si="397"/>
        <v>n.d</v>
      </c>
      <c r="C1343" s="128">
        <f t="shared" si="398"/>
        <v>0</v>
      </c>
      <c r="D1343" s="129">
        <f ca="1">IF(A1343&lt;$B$1,VLOOKUP(A1343,[1]DI!$A$4:$B$15000,2),0)</f>
        <v>0</v>
      </c>
      <c r="E1343" s="128">
        <f t="shared" ca="1" si="399"/>
        <v>1</v>
      </c>
      <c r="F1343" s="128">
        <f ca="1">(TRUNC(PRODUCT($E$12:$E1342),16))</f>
        <v>1.1269154332837501</v>
      </c>
      <c r="G1343" s="128">
        <f t="shared" ca="1" si="400"/>
        <v>1.1269154332837501</v>
      </c>
      <c r="H1343" s="128">
        <f t="shared" ca="1" si="401"/>
        <v>1</v>
      </c>
      <c r="I1343" s="129">
        <f t="shared" si="396"/>
        <v>0.02</v>
      </c>
      <c r="J1343" s="136">
        <f t="shared" si="402"/>
        <v>44396</v>
      </c>
      <c r="K1343" s="130">
        <f t="shared" si="403"/>
        <v>42</v>
      </c>
      <c r="L1343" s="131">
        <f t="shared" si="404"/>
        <v>42</v>
      </c>
      <c r="M1343" s="132">
        <f t="shared" si="405"/>
        <v>1.00330589</v>
      </c>
      <c r="N1343" s="132">
        <f t="shared" ca="1" si="406"/>
        <v>1.00330589</v>
      </c>
      <c r="O1343" s="131">
        <f t="shared" si="407"/>
        <v>0</v>
      </c>
      <c r="P1343" s="17">
        <f t="shared" ca="1" si="408"/>
        <v>0</v>
      </c>
      <c r="Q1343" s="133">
        <f t="shared" si="409"/>
        <v>0</v>
      </c>
      <c r="R1343" s="134" t="str">
        <f t="shared" si="410"/>
        <v>J=</v>
      </c>
      <c r="S1343" s="136">
        <f t="shared" si="411"/>
        <v>44578</v>
      </c>
      <c r="T1343" s="135">
        <f t="shared" si="412"/>
        <v>0</v>
      </c>
      <c r="U1343" s="12"/>
      <c r="V1343" s="11"/>
      <c r="W1343" s="11"/>
      <c r="X1343" s="12"/>
      <c r="Y1343" s="5"/>
      <c r="Z1343" s="11"/>
      <c r="AA1343" s="12"/>
      <c r="AB1343" s="12"/>
      <c r="AC1343" s="12"/>
      <c r="AD1343" s="11"/>
      <c r="AE1343" s="13"/>
      <c r="AF1343" s="11"/>
      <c r="AG1343" s="11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5"/>
      <c r="DK1343" s="5"/>
      <c r="DL1343" s="5"/>
      <c r="DM1343" s="5"/>
      <c r="DN1343" s="5"/>
      <c r="DO1343" s="5"/>
      <c r="DP1343" s="5"/>
      <c r="DQ1343" s="5"/>
      <c r="DR1343" s="5"/>
      <c r="DS1343" s="5"/>
      <c r="DT1343" s="5"/>
      <c r="DU1343" s="5"/>
      <c r="DV1343" s="5"/>
      <c r="DW1343" s="5"/>
      <c r="DX1343" s="5"/>
      <c r="DY1343" s="5"/>
      <c r="DZ1343" s="5"/>
      <c r="EA1343" s="5"/>
      <c r="EB1343" s="5"/>
      <c r="EC1343" s="5"/>
      <c r="ED1343" s="5"/>
      <c r="EE1343" s="5"/>
      <c r="EF1343" s="5"/>
      <c r="EG1343" s="5"/>
      <c r="EH1343" s="5"/>
      <c r="EI1343" s="5"/>
      <c r="EJ1343" s="5"/>
      <c r="EK1343" s="5"/>
      <c r="EL1343" s="5"/>
      <c r="EM1343" s="5"/>
      <c r="EN1343" s="5"/>
      <c r="EO1343" s="5"/>
      <c r="EP1343" s="5"/>
      <c r="EQ1343" s="5"/>
      <c r="ER1343" s="5"/>
      <c r="ES1343" s="5"/>
      <c r="ET1343" s="5"/>
      <c r="EU1343" s="5"/>
      <c r="EV1343" s="5"/>
      <c r="EW1343" s="5"/>
      <c r="EX1343" s="5"/>
      <c r="EY1343" s="5"/>
      <c r="EZ1343" s="5"/>
      <c r="FA1343" s="5"/>
      <c r="FB1343" s="5"/>
      <c r="FC1343" s="5"/>
      <c r="FD1343" s="5"/>
      <c r="FE1343" s="5"/>
      <c r="FF1343" s="5"/>
      <c r="FG1343" s="5"/>
      <c r="FH1343" s="5"/>
      <c r="FI1343" s="5"/>
      <c r="FJ1343" s="5"/>
      <c r="FK1343" s="5"/>
      <c r="FL1343" s="5"/>
      <c r="FM1343" s="5"/>
      <c r="FN1343" s="5"/>
      <c r="FO1343" s="5"/>
      <c r="FP1343" s="5"/>
      <c r="FQ1343" s="5"/>
      <c r="FR1343" s="5"/>
      <c r="FS1343" s="5"/>
      <c r="FT1343" s="5"/>
      <c r="FU1343" s="5"/>
      <c r="FV1343" s="5"/>
      <c r="FW1343" s="5"/>
      <c r="FX1343" s="5"/>
      <c r="FY1343" s="5"/>
      <c r="FZ1343" s="5"/>
      <c r="GA1343" s="5"/>
      <c r="GB1343" s="5"/>
      <c r="GC1343" s="5"/>
      <c r="GD1343" s="5"/>
      <c r="GE1343" s="5"/>
      <c r="GF1343" s="5"/>
      <c r="GG1343" s="5"/>
    </row>
    <row r="1344" spans="1:189" ht="12.75" x14ac:dyDescent="0.15">
      <c r="A1344" s="127">
        <f t="shared" si="395"/>
        <v>44456</v>
      </c>
      <c r="B1344" s="145" t="str">
        <f t="shared" ca="1" si="397"/>
        <v>n.d</v>
      </c>
      <c r="C1344" s="128">
        <f t="shared" si="398"/>
        <v>0</v>
      </c>
      <c r="D1344" s="129">
        <f ca="1">IF(A1344&lt;$B$1,VLOOKUP(A1344,[1]DI!$A$4:$B$15000,2),0)</f>
        <v>0</v>
      </c>
      <c r="E1344" s="128">
        <f t="shared" ca="1" si="399"/>
        <v>1</v>
      </c>
      <c r="F1344" s="128">
        <f ca="1">(TRUNC(PRODUCT($E$12:$E1343),16))</f>
        <v>1.1269154332837501</v>
      </c>
      <c r="G1344" s="128">
        <f t="shared" ca="1" si="400"/>
        <v>1.1269154332837501</v>
      </c>
      <c r="H1344" s="128">
        <f t="shared" ca="1" si="401"/>
        <v>1</v>
      </c>
      <c r="I1344" s="129">
        <f t="shared" si="396"/>
        <v>0.02</v>
      </c>
      <c r="J1344" s="136">
        <f t="shared" si="402"/>
        <v>44396</v>
      </c>
      <c r="K1344" s="130">
        <f t="shared" si="403"/>
        <v>43</v>
      </c>
      <c r="L1344" s="131">
        <f t="shared" si="404"/>
        <v>43</v>
      </c>
      <c r="M1344" s="132">
        <f t="shared" si="405"/>
        <v>1.003384735</v>
      </c>
      <c r="N1344" s="132">
        <f t="shared" ca="1" si="406"/>
        <v>1.003384735</v>
      </c>
      <c r="O1344" s="131">
        <f t="shared" si="407"/>
        <v>0</v>
      </c>
      <c r="P1344" s="17">
        <f t="shared" ca="1" si="408"/>
        <v>0</v>
      </c>
      <c r="Q1344" s="133">
        <f t="shared" si="409"/>
        <v>0</v>
      </c>
      <c r="R1344" s="134" t="str">
        <f t="shared" si="410"/>
        <v>J=</v>
      </c>
      <c r="S1344" s="136">
        <f t="shared" si="411"/>
        <v>44578</v>
      </c>
      <c r="T1344" s="135">
        <f t="shared" si="412"/>
        <v>0</v>
      </c>
      <c r="U1344" s="12"/>
      <c r="V1344" s="11"/>
      <c r="W1344" s="11"/>
      <c r="X1344" s="12"/>
      <c r="Y1344" s="5"/>
      <c r="Z1344" s="11"/>
      <c r="AA1344" s="12"/>
      <c r="AB1344" s="12"/>
      <c r="AC1344" s="12"/>
      <c r="AD1344" s="11"/>
      <c r="AE1344" s="13"/>
      <c r="AF1344" s="11"/>
      <c r="AG1344" s="11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5"/>
      <c r="DK1344" s="5"/>
      <c r="DL1344" s="5"/>
      <c r="DM1344" s="5"/>
      <c r="DN1344" s="5"/>
      <c r="DO1344" s="5"/>
      <c r="DP1344" s="5"/>
      <c r="DQ1344" s="5"/>
      <c r="DR1344" s="5"/>
      <c r="DS1344" s="5"/>
      <c r="DT1344" s="5"/>
      <c r="DU1344" s="5"/>
      <c r="DV1344" s="5"/>
      <c r="DW1344" s="5"/>
      <c r="DX1344" s="5"/>
      <c r="DY1344" s="5"/>
      <c r="DZ1344" s="5"/>
      <c r="EA1344" s="5"/>
      <c r="EB1344" s="5"/>
      <c r="EC1344" s="5"/>
      <c r="ED1344" s="5"/>
      <c r="EE1344" s="5"/>
      <c r="EF1344" s="5"/>
      <c r="EG1344" s="5"/>
      <c r="EH1344" s="5"/>
      <c r="EI1344" s="5"/>
      <c r="EJ1344" s="5"/>
      <c r="EK1344" s="5"/>
      <c r="EL1344" s="5"/>
      <c r="EM1344" s="5"/>
      <c r="EN1344" s="5"/>
      <c r="EO1344" s="5"/>
      <c r="EP1344" s="5"/>
      <c r="EQ1344" s="5"/>
      <c r="ER1344" s="5"/>
      <c r="ES1344" s="5"/>
      <c r="ET1344" s="5"/>
      <c r="EU1344" s="5"/>
      <c r="EV1344" s="5"/>
      <c r="EW1344" s="5"/>
      <c r="EX1344" s="5"/>
      <c r="EY1344" s="5"/>
      <c r="EZ1344" s="5"/>
      <c r="FA1344" s="5"/>
      <c r="FB1344" s="5"/>
      <c r="FC1344" s="5"/>
      <c r="FD1344" s="5"/>
      <c r="FE1344" s="5"/>
      <c r="FF1344" s="5"/>
      <c r="FG1344" s="5"/>
      <c r="FH1344" s="5"/>
      <c r="FI1344" s="5"/>
      <c r="FJ1344" s="5"/>
      <c r="FK1344" s="5"/>
      <c r="FL1344" s="5"/>
      <c r="FM1344" s="5"/>
      <c r="FN1344" s="5"/>
      <c r="FO1344" s="5"/>
      <c r="FP1344" s="5"/>
      <c r="FQ1344" s="5"/>
      <c r="FR1344" s="5"/>
      <c r="FS1344" s="5"/>
      <c r="FT1344" s="5"/>
      <c r="FU1344" s="5"/>
      <c r="FV1344" s="5"/>
      <c r="FW1344" s="5"/>
      <c r="FX1344" s="5"/>
      <c r="FY1344" s="5"/>
      <c r="FZ1344" s="5"/>
      <c r="GA1344" s="5"/>
      <c r="GB1344" s="5"/>
      <c r="GC1344" s="5"/>
      <c r="GD1344" s="5"/>
      <c r="GE1344" s="5"/>
      <c r="GF1344" s="5"/>
      <c r="GG1344" s="5"/>
    </row>
    <row r="1345" spans="1:189" ht="12.75" x14ac:dyDescent="0.15">
      <c r="A1345" s="127">
        <f t="shared" si="395"/>
        <v>44457</v>
      </c>
      <c r="B1345" s="145" t="str">
        <f t="shared" ca="1" si="397"/>
        <v>n.d</v>
      </c>
      <c r="C1345" s="128">
        <f t="shared" si="398"/>
        <v>0</v>
      </c>
      <c r="D1345" s="129">
        <f ca="1">IF(A1345&lt;$B$1,VLOOKUP(A1345,[1]DI!$A$4:$B$15000,2),0)</f>
        <v>0</v>
      </c>
      <c r="E1345" s="128">
        <f t="shared" ca="1" si="399"/>
        <v>1</v>
      </c>
      <c r="F1345" s="128">
        <f ca="1">(TRUNC(PRODUCT($E$12:$E1344),16))</f>
        <v>1.1269154332837501</v>
      </c>
      <c r="G1345" s="128">
        <f t="shared" ca="1" si="400"/>
        <v>1.1269154332837501</v>
      </c>
      <c r="H1345" s="128">
        <f t="shared" ca="1" si="401"/>
        <v>1</v>
      </c>
      <c r="I1345" s="129">
        <f t="shared" si="396"/>
        <v>0.02</v>
      </c>
      <c r="J1345" s="136">
        <f t="shared" si="402"/>
        <v>44396</v>
      </c>
      <c r="K1345" s="130">
        <f t="shared" si="403"/>
        <v>43</v>
      </c>
      <c r="L1345" s="131">
        <f t="shared" si="404"/>
        <v>44</v>
      </c>
      <c r="M1345" s="132">
        <f t="shared" si="405"/>
        <v>1.0034635860000001</v>
      </c>
      <c r="N1345" s="132">
        <f t="shared" ca="1" si="406"/>
        <v>1.0034635860000001</v>
      </c>
      <c r="O1345" s="131">
        <f t="shared" si="407"/>
        <v>0</v>
      </c>
      <c r="P1345" s="17">
        <f t="shared" ca="1" si="408"/>
        <v>0</v>
      </c>
      <c r="Q1345" s="133">
        <f t="shared" si="409"/>
        <v>0</v>
      </c>
      <c r="R1345" s="134" t="str">
        <f t="shared" si="410"/>
        <v>J=</v>
      </c>
      <c r="S1345" s="136">
        <f t="shared" si="411"/>
        <v>44578</v>
      </c>
      <c r="T1345" s="135">
        <f t="shared" si="412"/>
        <v>0</v>
      </c>
      <c r="U1345" s="12"/>
      <c r="V1345" s="11"/>
      <c r="W1345" s="11"/>
      <c r="X1345" s="12"/>
      <c r="Y1345" s="5"/>
      <c r="Z1345" s="11"/>
      <c r="AA1345" s="12"/>
      <c r="AB1345" s="12"/>
      <c r="AC1345" s="12"/>
      <c r="AD1345" s="11"/>
      <c r="AE1345" s="13"/>
      <c r="AF1345" s="11"/>
      <c r="AG1345" s="11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5"/>
      <c r="DK1345" s="5"/>
      <c r="DL1345" s="5"/>
      <c r="DM1345" s="5"/>
      <c r="DN1345" s="5"/>
      <c r="DO1345" s="5"/>
      <c r="DP1345" s="5"/>
      <c r="DQ1345" s="5"/>
      <c r="DR1345" s="5"/>
      <c r="DS1345" s="5"/>
      <c r="DT1345" s="5"/>
      <c r="DU1345" s="5"/>
      <c r="DV1345" s="5"/>
      <c r="DW1345" s="5"/>
      <c r="DX1345" s="5"/>
      <c r="DY1345" s="5"/>
      <c r="DZ1345" s="5"/>
      <c r="EA1345" s="5"/>
      <c r="EB1345" s="5"/>
      <c r="EC1345" s="5"/>
      <c r="ED1345" s="5"/>
      <c r="EE1345" s="5"/>
      <c r="EF1345" s="5"/>
      <c r="EG1345" s="5"/>
      <c r="EH1345" s="5"/>
      <c r="EI1345" s="5"/>
      <c r="EJ1345" s="5"/>
      <c r="EK1345" s="5"/>
      <c r="EL1345" s="5"/>
      <c r="EM1345" s="5"/>
      <c r="EN1345" s="5"/>
      <c r="EO1345" s="5"/>
      <c r="EP1345" s="5"/>
      <c r="EQ1345" s="5"/>
      <c r="ER1345" s="5"/>
      <c r="ES1345" s="5"/>
      <c r="ET1345" s="5"/>
      <c r="EU1345" s="5"/>
      <c r="EV1345" s="5"/>
      <c r="EW1345" s="5"/>
      <c r="EX1345" s="5"/>
      <c r="EY1345" s="5"/>
      <c r="EZ1345" s="5"/>
      <c r="FA1345" s="5"/>
      <c r="FB1345" s="5"/>
      <c r="FC1345" s="5"/>
      <c r="FD1345" s="5"/>
      <c r="FE1345" s="5"/>
      <c r="FF1345" s="5"/>
      <c r="FG1345" s="5"/>
      <c r="FH1345" s="5"/>
      <c r="FI1345" s="5"/>
      <c r="FJ1345" s="5"/>
      <c r="FK1345" s="5"/>
      <c r="FL1345" s="5"/>
      <c r="FM1345" s="5"/>
      <c r="FN1345" s="5"/>
      <c r="FO1345" s="5"/>
      <c r="FP1345" s="5"/>
      <c r="FQ1345" s="5"/>
      <c r="FR1345" s="5"/>
      <c r="FS1345" s="5"/>
      <c r="FT1345" s="5"/>
      <c r="FU1345" s="5"/>
      <c r="FV1345" s="5"/>
      <c r="FW1345" s="5"/>
      <c r="FX1345" s="5"/>
      <c r="FY1345" s="5"/>
      <c r="FZ1345" s="5"/>
      <c r="GA1345" s="5"/>
      <c r="GB1345" s="5"/>
      <c r="GC1345" s="5"/>
      <c r="GD1345" s="5"/>
      <c r="GE1345" s="5"/>
      <c r="GF1345" s="5"/>
      <c r="GG1345" s="5"/>
    </row>
    <row r="1346" spans="1:189" ht="12.75" x14ac:dyDescent="0.15">
      <c r="A1346" s="127">
        <f t="shared" si="395"/>
        <v>44458</v>
      </c>
      <c r="B1346" s="145" t="str">
        <f t="shared" ca="1" si="397"/>
        <v>n.d</v>
      </c>
      <c r="C1346" s="128">
        <f t="shared" si="398"/>
        <v>0</v>
      </c>
      <c r="D1346" s="129">
        <f ca="1">IF(A1346&lt;$B$1,VLOOKUP(A1346,[1]DI!$A$4:$B$15000,2),0)</f>
        <v>0</v>
      </c>
      <c r="E1346" s="128">
        <f t="shared" ca="1" si="399"/>
        <v>1</v>
      </c>
      <c r="F1346" s="128">
        <f ca="1">(TRUNC(PRODUCT($E$12:$E1345),16))</f>
        <v>1.1269154332837501</v>
      </c>
      <c r="G1346" s="128">
        <f t="shared" ca="1" si="400"/>
        <v>1.1269154332837501</v>
      </c>
      <c r="H1346" s="128">
        <f t="shared" ca="1" si="401"/>
        <v>1</v>
      </c>
      <c r="I1346" s="129">
        <f t="shared" si="396"/>
        <v>0.02</v>
      </c>
      <c r="J1346" s="136">
        <f t="shared" si="402"/>
        <v>44396</v>
      </c>
      <c r="K1346" s="130">
        <f t="shared" si="403"/>
        <v>43</v>
      </c>
      <c r="L1346" s="131">
        <f t="shared" si="404"/>
        <v>44</v>
      </c>
      <c r="M1346" s="132">
        <f t="shared" si="405"/>
        <v>1.0034635860000001</v>
      </c>
      <c r="N1346" s="132">
        <f t="shared" ca="1" si="406"/>
        <v>1.0034635860000001</v>
      </c>
      <c r="O1346" s="131">
        <f t="shared" si="407"/>
        <v>0</v>
      </c>
      <c r="P1346" s="17">
        <f t="shared" ca="1" si="408"/>
        <v>0</v>
      </c>
      <c r="Q1346" s="133">
        <f t="shared" si="409"/>
        <v>0</v>
      </c>
      <c r="R1346" s="134" t="str">
        <f t="shared" si="410"/>
        <v>J=</v>
      </c>
      <c r="S1346" s="136">
        <f t="shared" si="411"/>
        <v>44578</v>
      </c>
      <c r="T1346" s="135">
        <f t="shared" si="412"/>
        <v>0</v>
      </c>
      <c r="U1346" s="12"/>
      <c r="V1346" s="11"/>
      <c r="W1346" s="11"/>
      <c r="X1346" s="12"/>
      <c r="Y1346" s="5"/>
      <c r="Z1346" s="11"/>
      <c r="AA1346" s="12"/>
      <c r="AB1346" s="12"/>
      <c r="AC1346" s="12"/>
      <c r="AD1346" s="11"/>
      <c r="AE1346" s="13"/>
      <c r="AF1346" s="11"/>
      <c r="AG1346" s="11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5"/>
      <c r="DK1346" s="5"/>
      <c r="DL1346" s="5"/>
      <c r="DM1346" s="5"/>
      <c r="DN1346" s="5"/>
      <c r="DO1346" s="5"/>
      <c r="DP1346" s="5"/>
      <c r="DQ1346" s="5"/>
      <c r="DR1346" s="5"/>
      <c r="DS1346" s="5"/>
      <c r="DT1346" s="5"/>
      <c r="DU1346" s="5"/>
      <c r="DV1346" s="5"/>
      <c r="DW1346" s="5"/>
      <c r="DX1346" s="5"/>
      <c r="DY1346" s="5"/>
      <c r="DZ1346" s="5"/>
      <c r="EA1346" s="5"/>
      <c r="EB1346" s="5"/>
      <c r="EC1346" s="5"/>
      <c r="ED1346" s="5"/>
      <c r="EE1346" s="5"/>
      <c r="EF1346" s="5"/>
      <c r="EG1346" s="5"/>
      <c r="EH1346" s="5"/>
      <c r="EI1346" s="5"/>
      <c r="EJ1346" s="5"/>
      <c r="EK1346" s="5"/>
      <c r="EL1346" s="5"/>
      <c r="EM1346" s="5"/>
      <c r="EN1346" s="5"/>
      <c r="EO1346" s="5"/>
      <c r="EP1346" s="5"/>
      <c r="EQ1346" s="5"/>
      <c r="ER1346" s="5"/>
      <c r="ES1346" s="5"/>
      <c r="ET1346" s="5"/>
      <c r="EU1346" s="5"/>
      <c r="EV1346" s="5"/>
      <c r="EW1346" s="5"/>
      <c r="EX1346" s="5"/>
      <c r="EY1346" s="5"/>
      <c r="EZ1346" s="5"/>
      <c r="FA1346" s="5"/>
      <c r="FB1346" s="5"/>
      <c r="FC1346" s="5"/>
      <c r="FD1346" s="5"/>
      <c r="FE1346" s="5"/>
      <c r="FF1346" s="5"/>
      <c r="FG1346" s="5"/>
      <c r="FH1346" s="5"/>
      <c r="FI1346" s="5"/>
      <c r="FJ1346" s="5"/>
      <c r="FK1346" s="5"/>
      <c r="FL1346" s="5"/>
      <c r="FM1346" s="5"/>
      <c r="FN1346" s="5"/>
      <c r="FO1346" s="5"/>
      <c r="FP1346" s="5"/>
      <c r="FQ1346" s="5"/>
      <c r="FR1346" s="5"/>
      <c r="FS1346" s="5"/>
      <c r="FT1346" s="5"/>
      <c r="FU1346" s="5"/>
      <c r="FV1346" s="5"/>
      <c r="FW1346" s="5"/>
      <c r="FX1346" s="5"/>
      <c r="FY1346" s="5"/>
      <c r="FZ1346" s="5"/>
      <c r="GA1346" s="5"/>
      <c r="GB1346" s="5"/>
      <c r="GC1346" s="5"/>
      <c r="GD1346" s="5"/>
      <c r="GE1346" s="5"/>
      <c r="GF1346" s="5"/>
      <c r="GG1346" s="5"/>
    </row>
    <row r="1347" spans="1:189" ht="12.75" x14ac:dyDescent="0.15">
      <c r="A1347" s="127">
        <f t="shared" si="395"/>
        <v>44459</v>
      </c>
      <c r="B1347" s="145" t="str">
        <f t="shared" ca="1" si="397"/>
        <v>n.d</v>
      </c>
      <c r="C1347" s="128">
        <f t="shared" si="398"/>
        <v>0</v>
      </c>
      <c r="D1347" s="129">
        <f ca="1">IF(A1347&lt;$B$1,VLOOKUP(A1347,[1]DI!$A$4:$B$15000,2),0)</f>
        <v>0</v>
      </c>
      <c r="E1347" s="128">
        <f t="shared" ca="1" si="399"/>
        <v>1</v>
      </c>
      <c r="F1347" s="128">
        <f ca="1">(TRUNC(PRODUCT($E$12:$E1346),16))</f>
        <v>1.1269154332837501</v>
      </c>
      <c r="G1347" s="128">
        <f t="shared" ca="1" si="400"/>
        <v>1.1269154332837501</v>
      </c>
      <c r="H1347" s="128">
        <f t="shared" ca="1" si="401"/>
        <v>1</v>
      </c>
      <c r="I1347" s="129">
        <f t="shared" si="396"/>
        <v>0.02</v>
      </c>
      <c r="J1347" s="136">
        <f t="shared" si="402"/>
        <v>44396</v>
      </c>
      <c r="K1347" s="130">
        <f t="shared" si="403"/>
        <v>44</v>
      </c>
      <c r="L1347" s="131">
        <f t="shared" si="404"/>
        <v>44</v>
      </c>
      <c r="M1347" s="132">
        <f t="shared" si="405"/>
        <v>1.0034635860000001</v>
      </c>
      <c r="N1347" s="132">
        <f t="shared" ca="1" si="406"/>
        <v>1.0034635860000001</v>
      </c>
      <c r="O1347" s="131">
        <f t="shared" si="407"/>
        <v>0</v>
      </c>
      <c r="P1347" s="17">
        <f t="shared" ca="1" si="408"/>
        <v>0</v>
      </c>
      <c r="Q1347" s="133">
        <f t="shared" si="409"/>
        <v>0</v>
      </c>
      <c r="R1347" s="134" t="str">
        <f t="shared" si="410"/>
        <v>J=</v>
      </c>
      <c r="S1347" s="136">
        <f t="shared" si="411"/>
        <v>44578</v>
      </c>
      <c r="T1347" s="135">
        <f t="shared" si="412"/>
        <v>0</v>
      </c>
      <c r="U1347" s="12"/>
      <c r="V1347" s="11"/>
      <c r="W1347" s="11"/>
      <c r="X1347" s="12"/>
      <c r="Y1347" s="5"/>
      <c r="Z1347" s="11"/>
      <c r="AA1347" s="12"/>
      <c r="AB1347" s="12"/>
      <c r="AC1347" s="12"/>
      <c r="AD1347" s="11"/>
      <c r="AE1347" s="13"/>
      <c r="AF1347" s="11"/>
      <c r="AG1347" s="11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5"/>
      <c r="DK1347" s="5"/>
      <c r="DL1347" s="5"/>
      <c r="DM1347" s="5"/>
      <c r="DN1347" s="5"/>
      <c r="DO1347" s="5"/>
      <c r="DP1347" s="5"/>
      <c r="DQ1347" s="5"/>
      <c r="DR1347" s="5"/>
      <c r="DS1347" s="5"/>
      <c r="DT1347" s="5"/>
      <c r="DU1347" s="5"/>
      <c r="DV1347" s="5"/>
      <c r="DW1347" s="5"/>
      <c r="DX1347" s="5"/>
      <c r="DY1347" s="5"/>
      <c r="DZ1347" s="5"/>
      <c r="EA1347" s="5"/>
      <c r="EB1347" s="5"/>
      <c r="EC1347" s="5"/>
      <c r="ED1347" s="5"/>
      <c r="EE1347" s="5"/>
      <c r="EF1347" s="5"/>
      <c r="EG1347" s="5"/>
      <c r="EH1347" s="5"/>
      <c r="EI1347" s="5"/>
      <c r="EJ1347" s="5"/>
      <c r="EK1347" s="5"/>
      <c r="EL1347" s="5"/>
      <c r="EM1347" s="5"/>
      <c r="EN1347" s="5"/>
      <c r="EO1347" s="5"/>
      <c r="EP1347" s="5"/>
      <c r="EQ1347" s="5"/>
      <c r="ER1347" s="5"/>
      <c r="ES1347" s="5"/>
      <c r="ET1347" s="5"/>
      <c r="EU1347" s="5"/>
      <c r="EV1347" s="5"/>
      <c r="EW1347" s="5"/>
      <c r="EX1347" s="5"/>
      <c r="EY1347" s="5"/>
      <c r="EZ1347" s="5"/>
      <c r="FA1347" s="5"/>
      <c r="FB1347" s="5"/>
      <c r="FC1347" s="5"/>
      <c r="FD1347" s="5"/>
      <c r="FE1347" s="5"/>
      <c r="FF1347" s="5"/>
      <c r="FG1347" s="5"/>
      <c r="FH1347" s="5"/>
      <c r="FI1347" s="5"/>
      <c r="FJ1347" s="5"/>
      <c r="FK1347" s="5"/>
      <c r="FL1347" s="5"/>
      <c r="FM1347" s="5"/>
      <c r="FN1347" s="5"/>
      <c r="FO1347" s="5"/>
      <c r="FP1347" s="5"/>
      <c r="FQ1347" s="5"/>
      <c r="FR1347" s="5"/>
      <c r="FS1347" s="5"/>
      <c r="FT1347" s="5"/>
      <c r="FU1347" s="5"/>
      <c r="FV1347" s="5"/>
      <c r="FW1347" s="5"/>
      <c r="FX1347" s="5"/>
      <c r="FY1347" s="5"/>
      <c r="FZ1347" s="5"/>
      <c r="GA1347" s="5"/>
      <c r="GB1347" s="5"/>
      <c r="GC1347" s="5"/>
      <c r="GD1347" s="5"/>
      <c r="GE1347" s="5"/>
      <c r="GF1347" s="5"/>
      <c r="GG1347" s="5"/>
    </row>
    <row r="1348" spans="1:189" ht="12.75" x14ac:dyDescent="0.15">
      <c r="A1348" s="127">
        <f t="shared" si="395"/>
        <v>44460</v>
      </c>
      <c r="B1348" s="145" t="str">
        <f t="shared" ca="1" si="397"/>
        <v>n.d</v>
      </c>
      <c r="C1348" s="128">
        <f t="shared" si="398"/>
        <v>0</v>
      </c>
      <c r="D1348" s="129">
        <f ca="1">IF(A1348&lt;$B$1,VLOOKUP(A1348,[1]DI!$A$4:$B$15000,2),0)</f>
        <v>0</v>
      </c>
      <c r="E1348" s="128">
        <f t="shared" ca="1" si="399"/>
        <v>1</v>
      </c>
      <c r="F1348" s="128">
        <f ca="1">(TRUNC(PRODUCT($E$12:$E1347),16))</f>
        <v>1.1269154332837501</v>
      </c>
      <c r="G1348" s="128">
        <f t="shared" ca="1" si="400"/>
        <v>1.1269154332837501</v>
      </c>
      <c r="H1348" s="128">
        <f t="shared" ca="1" si="401"/>
        <v>1</v>
      </c>
      <c r="I1348" s="129">
        <f t="shared" si="396"/>
        <v>0.02</v>
      </c>
      <c r="J1348" s="136">
        <f t="shared" si="402"/>
        <v>44396</v>
      </c>
      <c r="K1348" s="130">
        <f t="shared" si="403"/>
        <v>45</v>
      </c>
      <c r="L1348" s="131">
        <f t="shared" si="404"/>
        <v>45</v>
      </c>
      <c r="M1348" s="132">
        <f t="shared" si="405"/>
        <v>1.003542443</v>
      </c>
      <c r="N1348" s="132">
        <f t="shared" ca="1" si="406"/>
        <v>1.003542443</v>
      </c>
      <c r="O1348" s="131">
        <f t="shared" si="407"/>
        <v>0</v>
      </c>
      <c r="P1348" s="17">
        <f t="shared" ca="1" si="408"/>
        <v>0</v>
      </c>
      <c r="Q1348" s="133">
        <f t="shared" si="409"/>
        <v>0</v>
      </c>
      <c r="R1348" s="134" t="str">
        <f t="shared" si="410"/>
        <v>J=</v>
      </c>
      <c r="S1348" s="136">
        <f t="shared" si="411"/>
        <v>44578</v>
      </c>
      <c r="T1348" s="135">
        <f t="shared" si="412"/>
        <v>0</v>
      </c>
      <c r="U1348" s="12"/>
      <c r="V1348" s="11"/>
      <c r="W1348" s="11"/>
      <c r="X1348" s="12"/>
      <c r="Y1348" s="5"/>
      <c r="Z1348" s="11"/>
      <c r="AA1348" s="12"/>
      <c r="AB1348" s="12"/>
      <c r="AC1348" s="12"/>
      <c r="AD1348" s="11"/>
      <c r="AE1348" s="13"/>
      <c r="AF1348" s="11"/>
      <c r="AG1348" s="11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5"/>
      <c r="DK1348" s="5"/>
      <c r="DL1348" s="5"/>
      <c r="DM1348" s="5"/>
      <c r="DN1348" s="5"/>
      <c r="DO1348" s="5"/>
      <c r="DP1348" s="5"/>
      <c r="DQ1348" s="5"/>
      <c r="DR1348" s="5"/>
      <c r="DS1348" s="5"/>
      <c r="DT1348" s="5"/>
      <c r="DU1348" s="5"/>
      <c r="DV1348" s="5"/>
      <c r="DW1348" s="5"/>
      <c r="DX1348" s="5"/>
      <c r="DY1348" s="5"/>
      <c r="DZ1348" s="5"/>
      <c r="EA1348" s="5"/>
      <c r="EB1348" s="5"/>
      <c r="EC1348" s="5"/>
      <c r="ED1348" s="5"/>
      <c r="EE1348" s="5"/>
      <c r="EF1348" s="5"/>
      <c r="EG1348" s="5"/>
      <c r="EH1348" s="5"/>
      <c r="EI1348" s="5"/>
      <c r="EJ1348" s="5"/>
      <c r="EK1348" s="5"/>
      <c r="EL1348" s="5"/>
      <c r="EM1348" s="5"/>
      <c r="EN1348" s="5"/>
      <c r="EO1348" s="5"/>
      <c r="EP1348" s="5"/>
      <c r="EQ1348" s="5"/>
      <c r="ER1348" s="5"/>
      <c r="ES1348" s="5"/>
      <c r="ET1348" s="5"/>
      <c r="EU1348" s="5"/>
      <c r="EV1348" s="5"/>
      <c r="EW1348" s="5"/>
      <c r="EX1348" s="5"/>
      <c r="EY1348" s="5"/>
      <c r="EZ1348" s="5"/>
      <c r="FA1348" s="5"/>
      <c r="FB1348" s="5"/>
      <c r="FC1348" s="5"/>
      <c r="FD1348" s="5"/>
      <c r="FE1348" s="5"/>
      <c r="FF1348" s="5"/>
      <c r="FG1348" s="5"/>
      <c r="FH1348" s="5"/>
      <c r="FI1348" s="5"/>
      <c r="FJ1348" s="5"/>
      <c r="FK1348" s="5"/>
      <c r="FL1348" s="5"/>
      <c r="FM1348" s="5"/>
      <c r="FN1348" s="5"/>
      <c r="FO1348" s="5"/>
      <c r="FP1348" s="5"/>
      <c r="FQ1348" s="5"/>
      <c r="FR1348" s="5"/>
      <c r="FS1348" s="5"/>
      <c r="FT1348" s="5"/>
      <c r="FU1348" s="5"/>
      <c r="FV1348" s="5"/>
      <c r="FW1348" s="5"/>
      <c r="FX1348" s="5"/>
      <c r="FY1348" s="5"/>
      <c r="FZ1348" s="5"/>
      <c r="GA1348" s="5"/>
      <c r="GB1348" s="5"/>
      <c r="GC1348" s="5"/>
      <c r="GD1348" s="5"/>
      <c r="GE1348" s="5"/>
      <c r="GF1348" s="5"/>
      <c r="GG1348" s="5"/>
    </row>
    <row r="1349" spans="1:189" ht="12.75" x14ac:dyDescent="0.15">
      <c r="A1349" s="127">
        <f t="shared" si="395"/>
        <v>44461</v>
      </c>
      <c r="B1349" s="145" t="str">
        <f t="shared" ca="1" si="397"/>
        <v>n.d</v>
      </c>
      <c r="C1349" s="128">
        <f t="shared" si="398"/>
        <v>0</v>
      </c>
      <c r="D1349" s="129">
        <f ca="1">IF(A1349&lt;$B$1,VLOOKUP(A1349,[1]DI!$A$4:$B$15000,2),0)</f>
        <v>0</v>
      </c>
      <c r="E1349" s="128">
        <f t="shared" ca="1" si="399"/>
        <v>1</v>
      </c>
      <c r="F1349" s="128">
        <f ca="1">(TRUNC(PRODUCT($E$12:$E1348),16))</f>
        <v>1.1269154332837501</v>
      </c>
      <c r="G1349" s="128">
        <f t="shared" ca="1" si="400"/>
        <v>1.1269154332837501</v>
      </c>
      <c r="H1349" s="128">
        <f t="shared" ca="1" si="401"/>
        <v>1</v>
      </c>
      <c r="I1349" s="129">
        <f t="shared" si="396"/>
        <v>0.02</v>
      </c>
      <c r="J1349" s="136">
        <f t="shared" si="402"/>
        <v>44396</v>
      </c>
      <c r="K1349" s="130">
        <f t="shared" si="403"/>
        <v>46</v>
      </c>
      <c r="L1349" s="131">
        <f t="shared" si="404"/>
        <v>46</v>
      </c>
      <c r="M1349" s="132">
        <f t="shared" si="405"/>
        <v>1.0036213060000001</v>
      </c>
      <c r="N1349" s="132">
        <f t="shared" ca="1" si="406"/>
        <v>1.0036213060000001</v>
      </c>
      <c r="O1349" s="131">
        <f t="shared" si="407"/>
        <v>0</v>
      </c>
      <c r="P1349" s="17">
        <f t="shared" ca="1" si="408"/>
        <v>0</v>
      </c>
      <c r="Q1349" s="133">
        <f t="shared" si="409"/>
        <v>0</v>
      </c>
      <c r="R1349" s="134" t="str">
        <f t="shared" si="410"/>
        <v>J=</v>
      </c>
      <c r="S1349" s="136">
        <f t="shared" si="411"/>
        <v>44578</v>
      </c>
      <c r="T1349" s="135">
        <f t="shared" si="412"/>
        <v>0</v>
      </c>
      <c r="U1349" s="12"/>
      <c r="V1349" s="11"/>
      <c r="W1349" s="11"/>
      <c r="X1349" s="12"/>
      <c r="Y1349" s="5"/>
      <c r="Z1349" s="11"/>
      <c r="AA1349" s="12"/>
      <c r="AB1349" s="12"/>
      <c r="AC1349" s="12"/>
      <c r="AD1349" s="11"/>
      <c r="AE1349" s="13"/>
      <c r="AF1349" s="11"/>
      <c r="AG1349" s="11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5"/>
      <c r="DK1349" s="5"/>
      <c r="DL1349" s="5"/>
      <c r="DM1349" s="5"/>
      <c r="DN1349" s="5"/>
      <c r="DO1349" s="5"/>
      <c r="DP1349" s="5"/>
      <c r="DQ1349" s="5"/>
      <c r="DR1349" s="5"/>
      <c r="DS1349" s="5"/>
      <c r="DT1349" s="5"/>
      <c r="DU1349" s="5"/>
      <c r="DV1349" s="5"/>
      <c r="DW1349" s="5"/>
      <c r="DX1349" s="5"/>
      <c r="DY1349" s="5"/>
      <c r="DZ1349" s="5"/>
      <c r="EA1349" s="5"/>
      <c r="EB1349" s="5"/>
      <c r="EC1349" s="5"/>
      <c r="ED1349" s="5"/>
      <c r="EE1349" s="5"/>
      <c r="EF1349" s="5"/>
      <c r="EG1349" s="5"/>
      <c r="EH1349" s="5"/>
      <c r="EI1349" s="5"/>
      <c r="EJ1349" s="5"/>
      <c r="EK1349" s="5"/>
      <c r="EL1349" s="5"/>
      <c r="EM1349" s="5"/>
      <c r="EN1349" s="5"/>
      <c r="EO1349" s="5"/>
      <c r="EP1349" s="5"/>
      <c r="EQ1349" s="5"/>
      <c r="ER1349" s="5"/>
      <c r="ES1349" s="5"/>
      <c r="ET1349" s="5"/>
      <c r="EU1349" s="5"/>
      <c r="EV1349" s="5"/>
      <c r="EW1349" s="5"/>
      <c r="EX1349" s="5"/>
      <c r="EY1349" s="5"/>
      <c r="EZ1349" s="5"/>
      <c r="FA1349" s="5"/>
      <c r="FB1349" s="5"/>
      <c r="FC1349" s="5"/>
      <c r="FD1349" s="5"/>
      <c r="FE1349" s="5"/>
      <c r="FF1349" s="5"/>
      <c r="FG1349" s="5"/>
      <c r="FH1349" s="5"/>
      <c r="FI1349" s="5"/>
      <c r="FJ1349" s="5"/>
      <c r="FK1349" s="5"/>
      <c r="FL1349" s="5"/>
      <c r="FM1349" s="5"/>
      <c r="FN1349" s="5"/>
      <c r="FO1349" s="5"/>
      <c r="FP1349" s="5"/>
      <c r="FQ1349" s="5"/>
      <c r="FR1349" s="5"/>
      <c r="FS1349" s="5"/>
      <c r="FT1349" s="5"/>
      <c r="FU1349" s="5"/>
      <c r="FV1349" s="5"/>
      <c r="FW1349" s="5"/>
      <c r="FX1349" s="5"/>
      <c r="FY1349" s="5"/>
      <c r="FZ1349" s="5"/>
      <c r="GA1349" s="5"/>
      <c r="GB1349" s="5"/>
      <c r="GC1349" s="5"/>
      <c r="GD1349" s="5"/>
      <c r="GE1349" s="5"/>
      <c r="GF1349" s="5"/>
      <c r="GG1349" s="5"/>
    </row>
    <row r="1350" spans="1:189" ht="12.75" x14ac:dyDescent="0.15">
      <c r="A1350" s="127">
        <f t="shared" si="395"/>
        <v>44462</v>
      </c>
      <c r="B1350" s="145" t="str">
        <f t="shared" ca="1" si="397"/>
        <v>n.d</v>
      </c>
      <c r="C1350" s="128">
        <f t="shared" si="398"/>
        <v>0</v>
      </c>
      <c r="D1350" s="129">
        <f ca="1">IF(A1350&lt;$B$1,VLOOKUP(A1350,[1]DI!$A$4:$B$15000,2),0)</f>
        <v>0</v>
      </c>
      <c r="E1350" s="128">
        <f t="shared" ca="1" si="399"/>
        <v>1</v>
      </c>
      <c r="F1350" s="128">
        <f ca="1">(TRUNC(PRODUCT($E$12:$E1349),16))</f>
        <v>1.1269154332837501</v>
      </c>
      <c r="G1350" s="128">
        <f t="shared" ca="1" si="400"/>
        <v>1.1269154332837501</v>
      </c>
      <c r="H1350" s="128">
        <f t="shared" ca="1" si="401"/>
        <v>1</v>
      </c>
      <c r="I1350" s="129">
        <f t="shared" si="396"/>
        <v>0.02</v>
      </c>
      <c r="J1350" s="136">
        <f t="shared" si="402"/>
        <v>44396</v>
      </c>
      <c r="K1350" s="130">
        <f t="shared" si="403"/>
        <v>47</v>
      </c>
      <c r="L1350" s="131">
        <f t="shared" si="404"/>
        <v>47</v>
      </c>
      <c r="M1350" s="132">
        <f t="shared" si="405"/>
        <v>1.0037001759999999</v>
      </c>
      <c r="N1350" s="132">
        <f t="shared" ca="1" si="406"/>
        <v>1.0037001759999999</v>
      </c>
      <c r="O1350" s="131">
        <f t="shared" si="407"/>
        <v>0</v>
      </c>
      <c r="P1350" s="17">
        <f t="shared" ca="1" si="408"/>
        <v>0</v>
      </c>
      <c r="Q1350" s="133">
        <f t="shared" si="409"/>
        <v>0</v>
      </c>
      <c r="R1350" s="134" t="str">
        <f t="shared" si="410"/>
        <v>J=</v>
      </c>
      <c r="S1350" s="136">
        <f t="shared" si="411"/>
        <v>44578</v>
      </c>
      <c r="T1350" s="135">
        <f t="shared" si="412"/>
        <v>0</v>
      </c>
      <c r="U1350" s="12"/>
      <c r="V1350" s="11"/>
      <c r="W1350" s="11"/>
      <c r="X1350" s="12"/>
      <c r="Y1350" s="5"/>
      <c r="Z1350" s="11"/>
      <c r="AA1350" s="12"/>
      <c r="AB1350" s="12"/>
      <c r="AC1350" s="12"/>
      <c r="AD1350" s="11"/>
      <c r="AE1350" s="13"/>
      <c r="AF1350" s="11"/>
      <c r="AG1350" s="11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5"/>
      <c r="DK1350" s="5"/>
      <c r="DL1350" s="5"/>
      <c r="DM1350" s="5"/>
      <c r="DN1350" s="5"/>
      <c r="DO1350" s="5"/>
      <c r="DP1350" s="5"/>
      <c r="DQ1350" s="5"/>
      <c r="DR1350" s="5"/>
      <c r="DS1350" s="5"/>
      <c r="DT1350" s="5"/>
      <c r="DU1350" s="5"/>
      <c r="DV1350" s="5"/>
      <c r="DW1350" s="5"/>
      <c r="DX1350" s="5"/>
      <c r="DY1350" s="5"/>
      <c r="DZ1350" s="5"/>
      <c r="EA1350" s="5"/>
      <c r="EB1350" s="5"/>
      <c r="EC1350" s="5"/>
      <c r="ED1350" s="5"/>
      <c r="EE1350" s="5"/>
      <c r="EF1350" s="5"/>
      <c r="EG1350" s="5"/>
      <c r="EH1350" s="5"/>
      <c r="EI1350" s="5"/>
      <c r="EJ1350" s="5"/>
      <c r="EK1350" s="5"/>
      <c r="EL1350" s="5"/>
      <c r="EM1350" s="5"/>
      <c r="EN1350" s="5"/>
      <c r="EO1350" s="5"/>
      <c r="EP1350" s="5"/>
      <c r="EQ1350" s="5"/>
      <c r="ER1350" s="5"/>
      <c r="ES1350" s="5"/>
      <c r="ET1350" s="5"/>
      <c r="EU1350" s="5"/>
      <c r="EV1350" s="5"/>
      <c r="EW1350" s="5"/>
      <c r="EX1350" s="5"/>
      <c r="EY1350" s="5"/>
      <c r="EZ1350" s="5"/>
      <c r="FA1350" s="5"/>
      <c r="FB1350" s="5"/>
      <c r="FC1350" s="5"/>
      <c r="FD1350" s="5"/>
      <c r="FE1350" s="5"/>
      <c r="FF1350" s="5"/>
      <c r="FG1350" s="5"/>
      <c r="FH1350" s="5"/>
      <c r="FI1350" s="5"/>
      <c r="FJ1350" s="5"/>
      <c r="FK1350" s="5"/>
      <c r="FL1350" s="5"/>
      <c r="FM1350" s="5"/>
      <c r="FN1350" s="5"/>
      <c r="FO1350" s="5"/>
      <c r="FP1350" s="5"/>
      <c r="FQ1350" s="5"/>
      <c r="FR1350" s="5"/>
      <c r="FS1350" s="5"/>
      <c r="FT1350" s="5"/>
      <c r="FU1350" s="5"/>
      <c r="FV1350" s="5"/>
      <c r="FW1350" s="5"/>
      <c r="FX1350" s="5"/>
      <c r="FY1350" s="5"/>
      <c r="FZ1350" s="5"/>
      <c r="GA1350" s="5"/>
      <c r="GB1350" s="5"/>
      <c r="GC1350" s="5"/>
      <c r="GD1350" s="5"/>
      <c r="GE1350" s="5"/>
      <c r="GF1350" s="5"/>
      <c r="GG1350" s="5"/>
    </row>
    <row r="1351" spans="1:189" ht="12.75" x14ac:dyDescent="0.15">
      <c r="A1351" s="127">
        <f t="shared" si="395"/>
        <v>44463</v>
      </c>
      <c r="B1351" s="145" t="str">
        <f t="shared" ca="1" si="397"/>
        <v>n.d</v>
      </c>
      <c r="C1351" s="128">
        <f t="shared" si="398"/>
        <v>0</v>
      </c>
      <c r="D1351" s="129">
        <f ca="1">IF(A1351&lt;$B$1,VLOOKUP(A1351,[1]DI!$A$4:$B$15000,2),0)</f>
        <v>0</v>
      </c>
      <c r="E1351" s="128">
        <f t="shared" ca="1" si="399"/>
        <v>1</v>
      </c>
      <c r="F1351" s="128">
        <f ca="1">(TRUNC(PRODUCT($E$12:$E1350),16))</f>
        <v>1.1269154332837501</v>
      </c>
      <c r="G1351" s="128">
        <f t="shared" ca="1" si="400"/>
        <v>1.1269154332837501</v>
      </c>
      <c r="H1351" s="128">
        <f t="shared" ca="1" si="401"/>
        <v>1</v>
      </c>
      <c r="I1351" s="129">
        <f t="shared" si="396"/>
        <v>0.02</v>
      </c>
      <c r="J1351" s="136">
        <f t="shared" si="402"/>
        <v>44396</v>
      </c>
      <c r="K1351" s="130">
        <f t="shared" si="403"/>
        <v>48</v>
      </c>
      <c r="L1351" s="131">
        <f t="shared" si="404"/>
        <v>48</v>
      </c>
      <c r="M1351" s="132">
        <f t="shared" si="405"/>
        <v>1.0037790520000001</v>
      </c>
      <c r="N1351" s="132">
        <f t="shared" ca="1" si="406"/>
        <v>1.0037790520000001</v>
      </c>
      <c r="O1351" s="131">
        <f t="shared" si="407"/>
        <v>0</v>
      </c>
      <c r="P1351" s="17">
        <f t="shared" ca="1" si="408"/>
        <v>0</v>
      </c>
      <c r="Q1351" s="133">
        <f t="shared" si="409"/>
        <v>0</v>
      </c>
      <c r="R1351" s="134" t="str">
        <f t="shared" si="410"/>
        <v>J=</v>
      </c>
      <c r="S1351" s="136">
        <f t="shared" si="411"/>
        <v>44578</v>
      </c>
      <c r="T1351" s="135">
        <f t="shared" si="412"/>
        <v>0</v>
      </c>
      <c r="U1351" s="12"/>
      <c r="V1351" s="11"/>
      <c r="W1351" s="11"/>
      <c r="X1351" s="12"/>
      <c r="Y1351" s="5"/>
      <c r="Z1351" s="11"/>
      <c r="AA1351" s="12"/>
      <c r="AB1351" s="12"/>
      <c r="AC1351" s="12"/>
      <c r="AD1351" s="11"/>
      <c r="AE1351" s="13"/>
      <c r="AF1351" s="11"/>
      <c r="AG1351" s="11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5"/>
      <c r="DK1351" s="5"/>
      <c r="DL1351" s="5"/>
      <c r="DM1351" s="5"/>
      <c r="DN1351" s="5"/>
      <c r="DO1351" s="5"/>
      <c r="DP1351" s="5"/>
      <c r="DQ1351" s="5"/>
      <c r="DR1351" s="5"/>
      <c r="DS1351" s="5"/>
      <c r="DT1351" s="5"/>
      <c r="DU1351" s="5"/>
      <c r="DV1351" s="5"/>
      <c r="DW1351" s="5"/>
      <c r="DX1351" s="5"/>
      <c r="DY1351" s="5"/>
      <c r="DZ1351" s="5"/>
      <c r="EA1351" s="5"/>
      <c r="EB1351" s="5"/>
      <c r="EC1351" s="5"/>
      <c r="ED1351" s="5"/>
      <c r="EE1351" s="5"/>
      <c r="EF1351" s="5"/>
      <c r="EG1351" s="5"/>
      <c r="EH1351" s="5"/>
      <c r="EI1351" s="5"/>
      <c r="EJ1351" s="5"/>
      <c r="EK1351" s="5"/>
      <c r="EL1351" s="5"/>
      <c r="EM1351" s="5"/>
      <c r="EN1351" s="5"/>
      <c r="EO1351" s="5"/>
      <c r="EP1351" s="5"/>
      <c r="EQ1351" s="5"/>
      <c r="ER1351" s="5"/>
      <c r="ES1351" s="5"/>
      <c r="ET1351" s="5"/>
      <c r="EU1351" s="5"/>
      <c r="EV1351" s="5"/>
      <c r="EW1351" s="5"/>
      <c r="EX1351" s="5"/>
      <c r="EY1351" s="5"/>
      <c r="EZ1351" s="5"/>
      <c r="FA1351" s="5"/>
      <c r="FB1351" s="5"/>
      <c r="FC1351" s="5"/>
      <c r="FD1351" s="5"/>
      <c r="FE1351" s="5"/>
      <c r="FF1351" s="5"/>
      <c r="FG1351" s="5"/>
      <c r="FH1351" s="5"/>
      <c r="FI1351" s="5"/>
      <c r="FJ1351" s="5"/>
      <c r="FK1351" s="5"/>
      <c r="FL1351" s="5"/>
      <c r="FM1351" s="5"/>
      <c r="FN1351" s="5"/>
      <c r="FO1351" s="5"/>
      <c r="FP1351" s="5"/>
      <c r="FQ1351" s="5"/>
      <c r="FR1351" s="5"/>
      <c r="FS1351" s="5"/>
      <c r="FT1351" s="5"/>
      <c r="FU1351" s="5"/>
      <c r="FV1351" s="5"/>
      <c r="FW1351" s="5"/>
      <c r="FX1351" s="5"/>
      <c r="FY1351" s="5"/>
      <c r="FZ1351" s="5"/>
      <c r="GA1351" s="5"/>
      <c r="GB1351" s="5"/>
      <c r="GC1351" s="5"/>
      <c r="GD1351" s="5"/>
      <c r="GE1351" s="5"/>
      <c r="GF1351" s="5"/>
      <c r="GG1351" s="5"/>
    </row>
    <row r="1352" spans="1:189" ht="12.75" x14ac:dyDescent="0.15">
      <c r="A1352" s="127">
        <f t="shared" si="395"/>
        <v>44464</v>
      </c>
      <c r="B1352" s="145" t="str">
        <f t="shared" ca="1" si="397"/>
        <v>n.d</v>
      </c>
      <c r="C1352" s="128">
        <f t="shared" si="398"/>
        <v>0</v>
      </c>
      <c r="D1352" s="129">
        <f ca="1">IF(A1352&lt;$B$1,VLOOKUP(A1352,[1]DI!$A$4:$B$15000,2),0)</f>
        <v>0</v>
      </c>
      <c r="E1352" s="128">
        <f t="shared" ca="1" si="399"/>
        <v>1</v>
      </c>
      <c r="F1352" s="128">
        <f ca="1">(TRUNC(PRODUCT($E$12:$E1351),16))</f>
        <v>1.1269154332837501</v>
      </c>
      <c r="G1352" s="128">
        <f t="shared" ca="1" si="400"/>
        <v>1.1269154332837501</v>
      </c>
      <c r="H1352" s="128">
        <f t="shared" ca="1" si="401"/>
        <v>1</v>
      </c>
      <c r="I1352" s="129">
        <f t="shared" si="396"/>
        <v>0.02</v>
      </c>
      <c r="J1352" s="136">
        <f t="shared" si="402"/>
        <v>44396</v>
      </c>
      <c r="K1352" s="130">
        <f t="shared" si="403"/>
        <v>48</v>
      </c>
      <c r="L1352" s="131">
        <f t="shared" si="404"/>
        <v>49</v>
      </c>
      <c r="M1352" s="132">
        <f t="shared" si="405"/>
        <v>1.003857934</v>
      </c>
      <c r="N1352" s="132">
        <f t="shared" ca="1" si="406"/>
        <v>1.003857934</v>
      </c>
      <c r="O1352" s="131">
        <f t="shared" si="407"/>
        <v>0</v>
      </c>
      <c r="P1352" s="17">
        <f t="shared" ca="1" si="408"/>
        <v>0</v>
      </c>
      <c r="Q1352" s="133">
        <f t="shared" si="409"/>
        <v>0</v>
      </c>
      <c r="R1352" s="134" t="str">
        <f t="shared" si="410"/>
        <v>J=</v>
      </c>
      <c r="S1352" s="136">
        <f t="shared" si="411"/>
        <v>44578</v>
      </c>
      <c r="T1352" s="135">
        <f t="shared" si="412"/>
        <v>0</v>
      </c>
      <c r="U1352" s="12"/>
      <c r="V1352" s="11"/>
      <c r="W1352" s="11"/>
      <c r="X1352" s="12"/>
      <c r="Y1352" s="5"/>
      <c r="Z1352" s="11"/>
      <c r="AA1352" s="12"/>
      <c r="AB1352" s="12"/>
      <c r="AC1352" s="12"/>
      <c r="AD1352" s="11"/>
      <c r="AE1352" s="13"/>
      <c r="AF1352" s="11"/>
      <c r="AG1352" s="11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5"/>
      <c r="DK1352" s="5"/>
      <c r="DL1352" s="5"/>
      <c r="DM1352" s="5"/>
      <c r="DN1352" s="5"/>
      <c r="DO1352" s="5"/>
      <c r="DP1352" s="5"/>
      <c r="DQ1352" s="5"/>
      <c r="DR1352" s="5"/>
      <c r="DS1352" s="5"/>
      <c r="DT1352" s="5"/>
      <c r="DU1352" s="5"/>
      <c r="DV1352" s="5"/>
      <c r="DW1352" s="5"/>
      <c r="DX1352" s="5"/>
      <c r="DY1352" s="5"/>
      <c r="DZ1352" s="5"/>
      <c r="EA1352" s="5"/>
      <c r="EB1352" s="5"/>
      <c r="EC1352" s="5"/>
      <c r="ED1352" s="5"/>
      <c r="EE1352" s="5"/>
      <c r="EF1352" s="5"/>
      <c r="EG1352" s="5"/>
      <c r="EH1352" s="5"/>
      <c r="EI1352" s="5"/>
      <c r="EJ1352" s="5"/>
      <c r="EK1352" s="5"/>
      <c r="EL1352" s="5"/>
      <c r="EM1352" s="5"/>
      <c r="EN1352" s="5"/>
      <c r="EO1352" s="5"/>
      <c r="EP1352" s="5"/>
      <c r="EQ1352" s="5"/>
      <c r="ER1352" s="5"/>
      <c r="ES1352" s="5"/>
      <c r="ET1352" s="5"/>
      <c r="EU1352" s="5"/>
      <c r="EV1352" s="5"/>
      <c r="EW1352" s="5"/>
      <c r="EX1352" s="5"/>
      <c r="EY1352" s="5"/>
      <c r="EZ1352" s="5"/>
      <c r="FA1352" s="5"/>
      <c r="FB1352" s="5"/>
      <c r="FC1352" s="5"/>
      <c r="FD1352" s="5"/>
      <c r="FE1352" s="5"/>
      <c r="FF1352" s="5"/>
      <c r="FG1352" s="5"/>
      <c r="FH1352" s="5"/>
      <c r="FI1352" s="5"/>
      <c r="FJ1352" s="5"/>
      <c r="FK1352" s="5"/>
      <c r="FL1352" s="5"/>
      <c r="FM1352" s="5"/>
      <c r="FN1352" s="5"/>
      <c r="FO1352" s="5"/>
      <c r="FP1352" s="5"/>
      <c r="FQ1352" s="5"/>
      <c r="FR1352" s="5"/>
      <c r="FS1352" s="5"/>
      <c r="FT1352" s="5"/>
      <c r="FU1352" s="5"/>
      <c r="FV1352" s="5"/>
      <c r="FW1352" s="5"/>
      <c r="FX1352" s="5"/>
      <c r="FY1352" s="5"/>
      <c r="FZ1352" s="5"/>
      <c r="GA1352" s="5"/>
      <c r="GB1352" s="5"/>
      <c r="GC1352" s="5"/>
      <c r="GD1352" s="5"/>
      <c r="GE1352" s="5"/>
      <c r="GF1352" s="5"/>
      <c r="GG1352" s="5"/>
    </row>
    <row r="1353" spans="1:189" ht="12.75" x14ac:dyDescent="0.15">
      <c r="A1353" s="127">
        <f t="shared" si="395"/>
        <v>44465</v>
      </c>
      <c r="B1353" s="145" t="str">
        <f t="shared" ca="1" si="397"/>
        <v>n.d</v>
      </c>
      <c r="C1353" s="128">
        <f t="shared" si="398"/>
        <v>0</v>
      </c>
      <c r="D1353" s="129">
        <f ca="1">IF(A1353&lt;$B$1,VLOOKUP(A1353,[1]DI!$A$4:$B$15000,2),0)</f>
        <v>0</v>
      </c>
      <c r="E1353" s="128">
        <f t="shared" ca="1" si="399"/>
        <v>1</v>
      </c>
      <c r="F1353" s="128">
        <f ca="1">(TRUNC(PRODUCT($E$12:$E1352),16))</f>
        <v>1.1269154332837501</v>
      </c>
      <c r="G1353" s="128">
        <f t="shared" ca="1" si="400"/>
        <v>1.1269154332837501</v>
      </c>
      <c r="H1353" s="128">
        <f t="shared" ca="1" si="401"/>
        <v>1</v>
      </c>
      <c r="I1353" s="129">
        <f t="shared" si="396"/>
        <v>0.02</v>
      </c>
      <c r="J1353" s="136">
        <f t="shared" si="402"/>
        <v>44396</v>
      </c>
      <c r="K1353" s="130">
        <f t="shared" si="403"/>
        <v>48</v>
      </c>
      <c r="L1353" s="131">
        <f t="shared" si="404"/>
        <v>49</v>
      </c>
      <c r="M1353" s="132">
        <f t="shared" si="405"/>
        <v>1.003857934</v>
      </c>
      <c r="N1353" s="132">
        <f t="shared" ca="1" si="406"/>
        <v>1.003857934</v>
      </c>
      <c r="O1353" s="131">
        <f t="shared" si="407"/>
        <v>0</v>
      </c>
      <c r="P1353" s="17">
        <f t="shared" ca="1" si="408"/>
        <v>0</v>
      </c>
      <c r="Q1353" s="133">
        <f t="shared" si="409"/>
        <v>0</v>
      </c>
      <c r="R1353" s="134" t="str">
        <f t="shared" si="410"/>
        <v>J=</v>
      </c>
      <c r="S1353" s="136">
        <f t="shared" si="411"/>
        <v>44578</v>
      </c>
      <c r="T1353" s="135">
        <f t="shared" si="412"/>
        <v>0</v>
      </c>
      <c r="U1353" s="12"/>
      <c r="V1353" s="11"/>
      <c r="W1353" s="11"/>
      <c r="X1353" s="12"/>
      <c r="Y1353" s="5"/>
      <c r="Z1353" s="11"/>
      <c r="AA1353" s="12"/>
      <c r="AB1353" s="12"/>
      <c r="AC1353" s="12"/>
      <c r="AD1353" s="11"/>
      <c r="AE1353" s="13"/>
      <c r="AF1353" s="11"/>
      <c r="AG1353" s="11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5"/>
      <c r="DK1353" s="5"/>
      <c r="DL1353" s="5"/>
      <c r="DM1353" s="5"/>
      <c r="DN1353" s="5"/>
      <c r="DO1353" s="5"/>
      <c r="DP1353" s="5"/>
      <c r="DQ1353" s="5"/>
      <c r="DR1353" s="5"/>
      <c r="DS1353" s="5"/>
      <c r="DT1353" s="5"/>
      <c r="DU1353" s="5"/>
      <c r="DV1353" s="5"/>
      <c r="DW1353" s="5"/>
      <c r="DX1353" s="5"/>
      <c r="DY1353" s="5"/>
      <c r="DZ1353" s="5"/>
      <c r="EA1353" s="5"/>
      <c r="EB1353" s="5"/>
      <c r="EC1353" s="5"/>
      <c r="ED1353" s="5"/>
      <c r="EE1353" s="5"/>
      <c r="EF1353" s="5"/>
      <c r="EG1353" s="5"/>
      <c r="EH1353" s="5"/>
      <c r="EI1353" s="5"/>
      <c r="EJ1353" s="5"/>
      <c r="EK1353" s="5"/>
      <c r="EL1353" s="5"/>
      <c r="EM1353" s="5"/>
      <c r="EN1353" s="5"/>
      <c r="EO1353" s="5"/>
      <c r="EP1353" s="5"/>
      <c r="EQ1353" s="5"/>
      <c r="ER1353" s="5"/>
      <c r="ES1353" s="5"/>
      <c r="ET1353" s="5"/>
      <c r="EU1353" s="5"/>
      <c r="EV1353" s="5"/>
      <c r="EW1353" s="5"/>
      <c r="EX1353" s="5"/>
      <c r="EY1353" s="5"/>
      <c r="EZ1353" s="5"/>
      <c r="FA1353" s="5"/>
      <c r="FB1353" s="5"/>
      <c r="FC1353" s="5"/>
      <c r="FD1353" s="5"/>
      <c r="FE1353" s="5"/>
      <c r="FF1353" s="5"/>
      <c r="FG1353" s="5"/>
      <c r="FH1353" s="5"/>
      <c r="FI1353" s="5"/>
      <c r="FJ1353" s="5"/>
      <c r="FK1353" s="5"/>
      <c r="FL1353" s="5"/>
      <c r="FM1353" s="5"/>
      <c r="FN1353" s="5"/>
      <c r="FO1353" s="5"/>
      <c r="FP1353" s="5"/>
      <c r="FQ1353" s="5"/>
      <c r="FR1353" s="5"/>
      <c r="FS1353" s="5"/>
      <c r="FT1353" s="5"/>
      <c r="FU1353" s="5"/>
      <c r="FV1353" s="5"/>
      <c r="FW1353" s="5"/>
      <c r="FX1353" s="5"/>
      <c r="FY1353" s="5"/>
      <c r="FZ1353" s="5"/>
      <c r="GA1353" s="5"/>
      <c r="GB1353" s="5"/>
      <c r="GC1353" s="5"/>
      <c r="GD1353" s="5"/>
      <c r="GE1353" s="5"/>
      <c r="GF1353" s="5"/>
      <c r="GG1353" s="5"/>
    </row>
    <row r="1354" spans="1:189" ht="12.75" x14ac:dyDescent="0.15">
      <c r="A1354" s="127">
        <f t="shared" si="395"/>
        <v>44466</v>
      </c>
      <c r="B1354" s="145" t="str">
        <f t="shared" ca="1" si="397"/>
        <v>n.d</v>
      </c>
      <c r="C1354" s="128">
        <f t="shared" si="398"/>
        <v>0</v>
      </c>
      <c r="D1354" s="129">
        <f ca="1">IF(A1354&lt;$B$1,VLOOKUP(A1354,[1]DI!$A$4:$B$15000,2),0)</f>
        <v>0</v>
      </c>
      <c r="E1354" s="128">
        <f t="shared" ca="1" si="399"/>
        <v>1</v>
      </c>
      <c r="F1354" s="128">
        <f ca="1">(TRUNC(PRODUCT($E$12:$E1353),16))</f>
        <v>1.1269154332837501</v>
      </c>
      <c r="G1354" s="128">
        <f t="shared" ca="1" si="400"/>
        <v>1.1269154332837501</v>
      </c>
      <c r="H1354" s="128">
        <f t="shared" ca="1" si="401"/>
        <v>1</v>
      </c>
      <c r="I1354" s="129">
        <f t="shared" si="396"/>
        <v>0.02</v>
      </c>
      <c r="J1354" s="136">
        <f t="shared" si="402"/>
        <v>44396</v>
      </c>
      <c r="K1354" s="130">
        <f t="shared" si="403"/>
        <v>49</v>
      </c>
      <c r="L1354" s="131">
        <f t="shared" si="404"/>
        <v>49</v>
      </c>
      <c r="M1354" s="132">
        <f t="shared" si="405"/>
        <v>1.003857934</v>
      </c>
      <c r="N1354" s="132">
        <f t="shared" ca="1" si="406"/>
        <v>1.003857934</v>
      </c>
      <c r="O1354" s="131">
        <f t="shared" si="407"/>
        <v>0</v>
      </c>
      <c r="P1354" s="17">
        <f t="shared" ca="1" si="408"/>
        <v>0</v>
      </c>
      <c r="Q1354" s="133">
        <f t="shared" si="409"/>
        <v>0</v>
      </c>
      <c r="R1354" s="134" t="str">
        <f t="shared" si="410"/>
        <v>J=</v>
      </c>
      <c r="S1354" s="136">
        <f t="shared" si="411"/>
        <v>44578</v>
      </c>
      <c r="T1354" s="135">
        <f t="shared" si="412"/>
        <v>0</v>
      </c>
      <c r="U1354" s="12"/>
      <c r="V1354" s="11"/>
      <c r="W1354" s="11"/>
      <c r="X1354" s="12"/>
      <c r="Y1354" s="5"/>
      <c r="Z1354" s="11"/>
      <c r="AA1354" s="12"/>
      <c r="AB1354" s="12"/>
      <c r="AC1354" s="12"/>
      <c r="AD1354" s="11"/>
      <c r="AE1354" s="13"/>
      <c r="AF1354" s="11"/>
      <c r="AG1354" s="11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5"/>
      <c r="DK1354" s="5"/>
      <c r="DL1354" s="5"/>
      <c r="DM1354" s="5"/>
      <c r="DN1354" s="5"/>
      <c r="DO1354" s="5"/>
      <c r="DP1354" s="5"/>
      <c r="DQ1354" s="5"/>
      <c r="DR1354" s="5"/>
      <c r="DS1354" s="5"/>
      <c r="DT1354" s="5"/>
      <c r="DU1354" s="5"/>
      <c r="DV1354" s="5"/>
      <c r="DW1354" s="5"/>
      <c r="DX1354" s="5"/>
      <c r="DY1354" s="5"/>
      <c r="DZ1354" s="5"/>
      <c r="EA1354" s="5"/>
      <c r="EB1354" s="5"/>
      <c r="EC1354" s="5"/>
      <c r="ED1354" s="5"/>
      <c r="EE1354" s="5"/>
      <c r="EF1354" s="5"/>
      <c r="EG1354" s="5"/>
      <c r="EH1354" s="5"/>
      <c r="EI1354" s="5"/>
      <c r="EJ1354" s="5"/>
      <c r="EK1354" s="5"/>
      <c r="EL1354" s="5"/>
      <c r="EM1354" s="5"/>
      <c r="EN1354" s="5"/>
      <c r="EO1354" s="5"/>
      <c r="EP1354" s="5"/>
      <c r="EQ1354" s="5"/>
      <c r="ER1354" s="5"/>
      <c r="ES1354" s="5"/>
      <c r="ET1354" s="5"/>
      <c r="EU1354" s="5"/>
      <c r="EV1354" s="5"/>
      <c r="EW1354" s="5"/>
      <c r="EX1354" s="5"/>
      <c r="EY1354" s="5"/>
      <c r="EZ1354" s="5"/>
      <c r="FA1354" s="5"/>
      <c r="FB1354" s="5"/>
      <c r="FC1354" s="5"/>
      <c r="FD1354" s="5"/>
      <c r="FE1354" s="5"/>
      <c r="FF1354" s="5"/>
      <c r="FG1354" s="5"/>
      <c r="FH1354" s="5"/>
      <c r="FI1354" s="5"/>
      <c r="FJ1354" s="5"/>
      <c r="FK1354" s="5"/>
      <c r="FL1354" s="5"/>
      <c r="FM1354" s="5"/>
      <c r="FN1354" s="5"/>
      <c r="FO1354" s="5"/>
      <c r="FP1354" s="5"/>
      <c r="FQ1354" s="5"/>
      <c r="FR1354" s="5"/>
      <c r="FS1354" s="5"/>
      <c r="FT1354" s="5"/>
      <c r="FU1354" s="5"/>
      <c r="FV1354" s="5"/>
      <c r="FW1354" s="5"/>
      <c r="FX1354" s="5"/>
      <c r="FY1354" s="5"/>
      <c r="FZ1354" s="5"/>
      <c r="GA1354" s="5"/>
      <c r="GB1354" s="5"/>
      <c r="GC1354" s="5"/>
      <c r="GD1354" s="5"/>
      <c r="GE1354" s="5"/>
      <c r="GF1354" s="5"/>
      <c r="GG1354" s="5"/>
    </row>
    <row r="1355" spans="1:189" ht="12.75" x14ac:dyDescent="0.15">
      <c r="A1355" s="127">
        <f t="shared" si="395"/>
        <v>44467</v>
      </c>
      <c r="B1355" s="145" t="str">
        <f t="shared" ca="1" si="397"/>
        <v>n.d</v>
      </c>
      <c r="C1355" s="128">
        <f t="shared" si="398"/>
        <v>0</v>
      </c>
      <c r="D1355" s="129">
        <f ca="1">IF(A1355&lt;$B$1,VLOOKUP(A1355,[1]DI!$A$4:$B$15000,2),0)</f>
        <v>0</v>
      </c>
      <c r="E1355" s="128">
        <f t="shared" ca="1" si="399"/>
        <v>1</v>
      </c>
      <c r="F1355" s="128">
        <f ca="1">(TRUNC(PRODUCT($E$12:$E1354),16))</f>
        <v>1.1269154332837501</v>
      </c>
      <c r="G1355" s="128">
        <f t="shared" ca="1" si="400"/>
        <v>1.1269154332837501</v>
      </c>
      <c r="H1355" s="128">
        <f t="shared" ca="1" si="401"/>
        <v>1</v>
      </c>
      <c r="I1355" s="129">
        <f t="shared" si="396"/>
        <v>0.02</v>
      </c>
      <c r="J1355" s="136">
        <f t="shared" si="402"/>
        <v>44396</v>
      </c>
      <c r="K1355" s="130">
        <f t="shared" si="403"/>
        <v>50</v>
      </c>
      <c r="L1355" s="131">
        <f t="shared" si="404"/>
        <v>50</v>
      </c>
      <c r="M1355" s="132">
        <f t="shared" si="405"/>
        <v>1.003936822</v>
      </c>
      <c r="N1355" s="132">
        <f t="shared" ca="1" si="406"/>
        <v>1.003936822</v>
      </c>
      <c r="O1355" s="131">
        <f t="shared" si="407"/>
        <v>0</v>
      </c>
      <c r="P1355" s="17">
        <f t="shared" ca="1" si="408"/>
        <v>0</v>
      </c>
      <c r="Q1355" s="133">
        <f t="shared" si="409"/>
        <v>0</v>
      </c>
      <c r="R1355" s="134" t="str">
        <f t="shared" si="410"/>
        <v>J=</v>
      </c>
      <c r="S1355" s="136">
        <f t="shared" si="411"/>
        <v>44578</v>
      </c>
      <c r="T1355" s="135">
        <f t="shared" si="412"/>
        <v>0</v>
      </c>
      <c r="U1355" s="12"/>
      <c r="V1355" s="11"/>
      <c r="W1355" s="11"/>
      <c r="X1355" s="12"/>
      <c r="Y1355" s="5"/>
      <c r="Z1355" s="11"/>
      <c r="AA1355" s="12"/>
      <c r="AB1355" s="12"/>
      <c r="AC1355" s="12"/>
      <c r="AD1355" s="11"/>
      <c r="AE1355" s="13"/>
      <c r="AF1355" s="11"/>
      <c r="AG1355" s="11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5"/>
      <c r="DK1355" s="5"/>
      <c r="DL1355" s="5"/>
      <c r="DM1355" s="5"/>
      <c r="DN1355" s="5"/>
      <c r="DO1355" s="5"/>
      <c r="DP1355" s="5"/>
      <c r="DQ1355" s="5"/>
      <c r="DR1355" s="5"/>
      <c r="DS1355" s="5"/>
      <c r="DT1355" s="5"/>
      <c r="DU1355" s="5"/>
      <c r="DV1355" s="5"/>
      <c r="DW1355" s="5"/>
      <c r="DX1355" s="5"/>
      <c r="DY1355" s="5"/>
      <c r="DZ1355" s="5"/>
      <c r="EA1355" s="5"/>
      <c r="EB1355" s="5"/>
      <c r="EC1355" s="5"/>
      <c r="ED1355" s="5"/>
      <c r="EE1355" s="5"/>
      <c r="EF1355" s="5"/>
      <c r="EG1355" s="5"/>
      <c r="EH1355" s="5"/>
      <c r="EI1355" s="5"/>
      <c r="EJ1355" s="5"/>
      <c r="EK1355" s="5"/>
      <c r="EL1355" s="5"/>
      <c r="EM1355" s="5"/>
      <c r="EN1355" s="5"/>
      <c r="EO1355" s="5"/>
      <c r="EP1355" s="5"/>
      <c r="EQ1355" s="5"/>
      <c r="ER1355" s="5"/>
      <c r="ES1355" s="5"/>
      <c r="ET1355" s="5"/>
      <c r="EU1355" s="5"/>
      <c r="EV1355" s="5"/>
      <c r="EW1355" s="5"/>
      <c r="EX1355" s="5"/>
      <c r="EY1355" s="5"/>
      <c r="EZ1355" s="5"/>
      <c r="FA1355" s="5"/>
      <c r="FB1355" s="5"/>
      <c r="FC1355" s="5"/>
      <c r="FD1355" s="5"/>
      <c r="FE1355" s="5"/>
      <c r="FF1355" s="5"/>
      <c r="FG1355" s="5"/>
      <c r="FH1355" s="5"/>
      <c r="FI1355" s="5"/>
      <c r="FJ1355" s="5"/>
      <c r="FK1355" s="5"/>
      <c r="FL1355" s="5"/>
      <c r="FM1355" s="5"/>
      <c r="FN1355" s="5"/>
      <c r="FO1355" s="5"/>
      <c r="FP1355" s="5"/>
      <c r="FQ1355" s="5"/>
      <c r="FR1355" s="5"/>
      <c r="FS1355" s="5"/>
      <c r="FT1355" s="5"/>
      <c r="FU1355" s="5"/>
      <c r="FV1355" s="5"/>
      <c r="FW1355" s="5"/>
      <c r="FX1355" s="5"/>
      <c r="FY1355" s="5"/>
      <c r="FZ1355" s="5"/>
      <c r="GA1355" s="5"/>
      <c r="GB1355" s="5"/>
      <c r="GC1355" s="5"/>
      <c r="GD1355" s="5"/>
      <c r="GE1355" s="5"/>
      <c r="GF1355" s="5"/>
      <c r="GG1355" s="5"/>
    </row>
    <row r="1356" spans="1:189" ht="12.75" x14ac:dyDescent="0.15">
      <c r="A1356" s="127">
        <f t="shared" si="395"/>
        <v>44468</v>
      </c>
      <c r="B1356" s="145" t="str">
        <f t="shared" ca="1" si="397"/>
        <v>n.d</v>
      </c>
      <c r="C1356" s="128">
        <f t="shared" si="398"/>
        <v>0</v>
      </c>
      <c r="D1356" s="129">
        <f ca="1">IF(A1356&lt;$B$1,VLOOKUP(A1356,[1]DI!$A$4:$B$15000,2),0)</f>
        <v>0</v>
      </c>
      <c r="E1356" s="128">
        <f t="shared" ca="1" si="399"/>
        <v>1</v>
      </c>
      <c r="F1356" s="128">
        <f ca="1">(TRUNC(PRODUCT($E$12:$E1355),16))</f>
        <v>1.1269154332837501</v>
      </c>
      <c r="G1356" s="128">
        <f t="shared" ca="1" si="400"/>
        <v>1.1269154332837501</v>
      </c>
      <c r="H1356" s="128">
        <f t="shared" ca="1" si="401"/>
        <v>1</v>
      </c>
      <c r="I1356" s="129">
        <f t="shared" si="396"/>
        <v>0.02</v>
      </c>
      <c r="J1356" s="136">
        <f t="shared" si="402"/>
        <v>44396</v>
      </c>
      <c r="K1356" s="130">
        <f t="shared" si="403"/>
        <v>51</v>
      </c>
      <c r="L1356" s="131">
        <f t="shared" si="404"/>
        <v>51</v>
      </c>
      <c r="M1356" s="132">
        <f t="shared" si="405"/>
        <v>1.0040157160000001</v>
      </c>
      <c r="N1356" s="132">
        <f t="shared" ca="1" si="406"/>
        <v>1.0040157160000001</v>
      </c>
      <c r="O1356" s="131">
        <f t="shared" si="407"/>
        <v>0</v>
      </c>
      <c r="P1356" s="17">
        <f t="shared" ca="1" si="408"/>
        <v>0</v>
      </c>
      <c r="Q1356" s="133">
        <f t="shared" si="409"/>
        <v>0</v>
      </c>
      <c r="R1356" s="134" t="str">
        <f t="shared" si="410"/>
        <v>J=</v>
      </c>
      <c r="S1356" s="136">
        <f t="shared" si="411"/>
        <v>44578</v>
      </c>
      <c r="T1356" s="135">
        <f t="shared" si="412"/>
        <v>0</v>
      </c>
      <c r="U1356" s="12"/>
      <c r="V1356" s="11"/>
      <c r="W1356" s="11"/>
      <c r="X1356" s="12"/>
      <c r="Y1356" s="5"/>
      <c r="Z1356" s="11"/>
      <c r="AA1356" s="12"/>
      <c r="AB1356" s="12"/>
      <c r="AC1356" s="12"/>
      <c r="AD1356" s="11"/>
      <c r="AE1356" s="13"/>
      <c r="AF1356" s="11"/>
      <c r="AG1356" s="11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5"/>
      <c r="DK1356" s="5"/>
      <c r="DL1356" s="5"/>
      <c r="DM1356" s="5"/>
      <c r="DN1356" s="5"/>
      <c r="DO1356" s="5"/>
      <c r="DP1356" s="5"/>
      <c r="DQ1356" s="5"/>
      <c r="DR1356" s="5"/>
      <c r="DS1356" s="5"/>
      <c r="DT1356" s="5"/>
      <c r="DU1356" s="5"/>
      <c r="DV1356" s="5"/>
      <c r="DW1356" s="5"/>
      <c r="DX1356" s="5"/>
      <c r="DY1356" s="5"/>
      <c r="DZ1356" s="5"/>
      <c r="EA1356" s="5"/>
      <c r="EB1356" s="5"/>
      <c r="EC1356" s="5"/>
      <c r="ED1356" s="5"/>
      <c r="EE1356" s="5"/>
      <c r="EF1356" s="5"/>
      <c r="EG1356" s="5"/>
      <c r="EH1356" s="5"/>
      <c r="EI1356" s="5"/>
      <c r="EJ1356" s="5"/>
      <c r="EK1356" s="5"/>
      <c r="EL1356" s="5"/>
      <c r="EM1356" s="5"/>
      <c r="EN1356" s="5"/>
      <c r="EO1356" s="5"/>
      <c r="EP1356" s="5"/>
      <c r="EQ1356" s="5"/>
      <c r="ER1356" s="5"/>
      <c r="ES1356" s="5"/>
      <c r="ET1356" s="5"/>
      <c r="EU1356" s="5"/>
      <c r="EV1356" s="5"/>
      <c r="EW1356" s="5"/>
      <c r="EX1356" s="5"/>
      <c r="EY1356" s="5"/>
      <c r="EZ1356" s="5"/>
      <c r="FA1356" s="5"/>
      <c r="FB1356" s="5"/>
      <c r="FC1356" s="5"/>
      <c r="FD1356" s="5"/>
      <c r="FE1356" s="5"/>
      <c r="FF1356" s="5"/>
      <c r="FG1356" s="5"/>
      <c r="FH1356" s="5"/>
      <c r="FI1356" s="5"/>
      <c r="FJ1356" s="5"/>
      <c r="FK1356" s="5"/>
      <c r="FL1356" s="5"/>
      <c r="FM1356" s="5"/>
      <c r="FN1356" s="5"/>
      <c r="FO1356" s="5"/>
      <c r="FP1356" s="5"/>
      <c r="FQ1356" s="5"/>
      <c r="FR1356" s="5"/>
      <c r="FS1356" s="5"/>
      <c r="FT1356" s="5"/>
      <c r="FU1356" s="5"/>
      <c r="FV1356" s="5"/>
      <c r="FW1356" s="5"/>
      <c r="FX1356" s="5"/>
      <c r="FY1356" s="5"/>
      <c r="FZ1356" s="5"/>
      <c r="GA1356" s="5"/>
      <c r="GB1356" s="5"/>
      <c r="GC1356" s="5"/>
      <c r="GD1356" s="5"/>
      <c r="GE1356" s="5"/>
      <c r="GF1356" s="5"/>
      <c r="GG1356" s="5"/>
    </row>
    <row r="1357" spans="1:189" ht="12.75" x14ac:dyDescent="0.15">
      <c r="A1357" s="127">
        <f t="shared" ref="A1357:A1420" si="413">(A1356+1)</f>
        <v>44469</v>
      </c>
      <c r="B1357" s="145" t="str">
        <f t="shared" ca="1" si="397"/>
        <v>n.d</v>
      </c>
      <c r="C1357" s="128">
        <f t="shared" si="398"/>
        <v>0</v>
      </c>
      <c r="D1357" s="129">
        <f ca="1">IF(A1357&lt;$B$1,VLOOKUP(A1357,[1]DI!$A$4:$B$15000,2),0)</f>
        <v>0</v>
      </c>
      <c r="E1357" s="128">
        <f t="shared" ca="1" si="399"/>
        <v>1</v>
      </c>
      <c r="F1357" s="128">
        <f ca="1">(TRUNC(PRODUCT($E$12:$E1356),16))</f>
        <v>1.1269154332837501</v>
      </c>
      <c r="G1357" s="128">
        <f t="shared" ca="1" si="400"/>
        <v>1.1269154332837501</v>
      </c>
      <c r="H1357" s="128">
        <f t="shared" ca="1" si="401"/>
        <v>1</v>
      </c>
      <c r="I1357" s="129">
        <f t="shared" ref="I1357:I1420" si="414">I1356</f>
        <v>0.02</v>
      </c>
      <c r="J1357" s="136">
        <f t="shared" si="402"/>
        <v>44396</v>
      </c>
      <c r="K1357" s="130">
        <f t="shared" si="403"/>
        <v>52</v>
      </c>
      <c r="L1357" s="131">
        <f t="shared" si="404"/>
        <v>52</v>
      </c>
      <c r="M1357" s="132">
        <f t="shared" si="405"/>
        <v>1.004094617</v>
      </c>
      <c r="N1357" s="132">
        <f t="shared" ca="1" si="406"/>
        <v>1.004094617</v>
      </c>
      <c r="O1357" s="131">
        <f t="shared" si="407"/>
        <v>0</v>
      </c>
      <c r="P1357" s="17">
        <f t="shared" ca="1" si="408"/>
        <v>0</v>
      </c>
      <c r="Q1357" s="133">
        <f t="shared" si="409"/>
        <v>0</v>
      </c>
      <c r="R1357" s="134" t="str">
        <f t="shared" si="410"/>
        <v>J=</v>
      </c>
      <c r="S1357" s="136">
        <f t="shared" si="411"/>
        <v>44578</v>
      </c>
      <c r="T1357" s="135">
        <f t="shared" si="412"/>
        <v>0</v>
      </c>
      <c r="U1357" s="12"/>
      <c r="V1357" s="11"/>
      <c r="W1357" s="11"/>
      <c r="X1357" s="12"/>
      <c r="Y1357" s="5"/>
      <c r="Z1357" s="11"/>
      <c r="AA1357" s="12"/>
      <c r="AB1357" s="12"/>
      <c r="AC1357" s="12"/>
      <c r="AD1357" s="11"/>
      <c r="AE1357" s="13"/>
      <c r="AF1357" s="11"/>
      <c r="AG1357" s="11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5"/>
      <c r="DK1357" s="5"/>
      <c r="DL1357" s="5"/>
      <c r="DM1357" s="5"/>
      <c r="DN1357" s="5"/>
      <c r="DO1357" s="5"/>
      <c r="DP1357" s="5"/>
      <c r="DQ1357" s="5"/>
      <c r="DR1357" s="5"/>
      <c r="DS1357" s="5"/>
      <c r="DT1357" s="5"/>
      <c r="DU1357" s="5"/>
      <c r="DV1357" s="5"/>
      <c r="DW1357" s="5"/>
      <c r="DX1357" s="5"/>
      <c r="DY1357" s="5"/>
      <c r="DZ1357" s="5"/>
      <c r="EA1357" s="5"/>
      <c r="EB1357" s="5"/>
      <c r="EC1357" s="5"/>
      <c r="ED1357" s="5"/>
      <c r="EE1357" s="5"/>
      <c r="EF1357" s="5"/>
      <c r="EG1357" s="5"/>
      <c r="EH1357" s="5"/>
      <c r="EI1357" s="5"/>
      <c r="EJ1357" s="5"/>
      <c r="EK1357" s="5"/>
      <c r="EL1357" s="5"/>
      <c r="EM1357" s="5"/>
      <c r="EN1357" s="5"/>
      <c r="EO1357" s="5"/>
      <c r="EP1357" s="5"/>
      <c r="EQ1357" s="5"/>
      <c r="ER1357" s="5"/>
      <c r="ES1357" s="5"/>
      <c r="ET1357" s="5"/>
      <c r="EU1357" s="5"/>
      <c r="EV1357" s="5"/>
      <c r="EW1357" s="5"/>
      <c r="EX1357" s="5"/>
      <c r="EY1357" s="5"/>
      <c r="EZ1357" s="5"/>
      <c r="FA1357" s="5"/>
      <c r="FB1357" s="5"/>
      <c r="FC1357" s="5"/>
      <c r="FD1357" s="5"/>
      <c r="FE1357" s="5"/>
      <c r="FF1357" s="5"/>
      <c r="FG1357" s="5"/>
      <c r="FH1357" s="5"/>
      <c r="FI1357" s="5"/>
      <c r="FJ1357" s="5"/>
      <c r="FK1357" s="5"/>
      <c r="FL1357" s="5"/>
      <c r="FM1357" s="5"/>
      <c r="FN1357" s="5"/>
      <c r="FO1357" s="5"/>
      <c r="FP1357" s="5"/>
      <c r="FQ1357" s="5"/>
      <c r="FR1357" s="5"/>
      <c r="FS1357" s="5"/>
      <c r="FT1357" s="5"/>
      <c r="FU1357" s="5"/>
      <c r="FV1357" s="5"/>
      <c r="FW1357" s="5"/>
      <c r="FX1357" s="5"/>
      <c r="FY1357" s="5"/>
      <c r="FZ1357" s="5"/>
      <c r="GA1357" s="5"/>
      <c r="GB1357" s="5"/>
      <c r="GC1357" s="5"/>
      <c r="GD1357" s="5"/>
      <c r="GE1357" s="5"/>
      <c r="GF1357" s="5"/>
      <c r="GG1357" s="5"/>
    </row>
    <row r="1358" spans="1:189" ht="12.75" x14ac:dyDescent="0.15">
      <c r="A1358" s="127">
        <f t="shared" si="413"/>
        <v>44470</v>
      </c>
      <c r="B1358" s="145" t="str">
        <f t="shared" ca="1" si="397"/>
        <v>n.d</v>
      </c>
      <c r="C1358" s="128">
        <f t="shared" si="398"/>
        <v>0</v>
      </c>
      <c r="D1358" s="129">
        <f ca="1">IF(A1358&lt;$B$1,VLOOKUP(A1358,[1]DI!$A$4:$B$15000,2),0)</f>
        <v>0</v>
      </c>
      <c r="E1358" s="128">
        <f t="shared" ca="1" si="399"/>
        <v>1</v>
      </c>
      <c r="F1358" s="128">
        <f ca="1">(TRUNC(PRODUCT($E$12:$E1357),16))</f>
        <v>1.1269154332837501</v>
      </c>
      <c r="G1358" s="128">
        <f t="shared" ca="1" si="400"/>
        <v>1.1269154332837501</v>
      </c>
      <c r="H1358" s="128">
        <f t="shared" ca="1" si="401"/>
        <v>1</v>
      </c>
      <c r="I1358" s="129">
        <f t="shared" si="414"/>
        <v>0.02</v>
      </c>
      <c r="J1358" s="136">
        <f t="shared" si="402"/>
        <v>44396</v>
      </c>
      <c r="K1358" s="130">
        <f t="shared" si="403"/>
        <v>53</v>
      </c>
      <c r="L1358" s="131">
        <f t="shared" si="404"/>
        <v>53</v>
      </c>
      <c r="M1358" s="132">
        <f t="shared" si="405"/>
        <v>1.004173523</v>
      </c>
      <c r="N1358" s="132">
        <f t="shared" ca="1" si="406"/>
        <v>1.004173523</v>
      </c>
      <c r="O1358" s="131">
        <f t="shared" si="407"/>
        <v>0</v>
      </c>
      <c r="P1358" s="17">
        <f t="shared" ca="1" si="408"/>
        <v>0</v>
      </c>
      <c r="Q1358" s="133">
        <f t="shared" si="409"/>
        <v>0</v>
      </c>
      <c r="R1358" s="134" t="str">
        <f t="shared" si="410"/>
        <v>J=</v>
      </c>
      <c r="S1358" s="136">
        <f t="shared" si="411"/>
        <v>44578</v>
      </c>
      <c r="T1358" s="135">
        <f t="shared" si="412"/>
        <v>0</v>
      </c>
      <c r="U1358" s="12"/>
      <c r="V1358" s="11"/>
      <c r="W1358" s="11"/>
      <c r="X1358" s="12"/>
      <c r="Y1358" s="5"/>
      <c r="Z1358" s="11"/>
      <c r="AA1358" s="12"/>
      <c r="AB1358" s="12"/>
      <c r="AC1358" s="12"/>
      <c r="AD1358" s="11"/>
      <c r="AE1358" s="13"/>
      <c r="AF1358" s="11"/>
      <c r="AG1358" s="11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5"/>
      <c r="DK1358" s="5"/>
      <c r="DL1358" s="5"/>
      <c r="DM1358" s="5"/>
      <c r="DN1358" s="5"/>
      <c r="DO1358" s="5"/>
      <c r="DP1358" s="5"/>
      <c r="DQ1358" s="5"/>
      <c r="DR1358" s="5"/>
      <c r="DS1358" s="5"/>
      <c r="DT1358" s="5"/>
      <c r="DU1358" s="5"/>
      <c r="DV1358" s="5"/>
      <c r="DW1358" s="5"/>
      <c r="DX1358" s="5"/>
      <c r="DY1358" s="5"/>
      <c r="DZ1358" s="5"/>
      <c r="EA1358" s="5"/>
      <c r="EB1358" s="5"/>
      <c r="EC1358" s="5"/>
      <c r="ED1358" s="5"/>
      <c r="EE1358" s="5"/>
      <c r="EF1358" s="5"/>
      <c r="EG1358" s="5"/>
      <c r="EH1358" s="5"/>
      <c r="EI1358" s="5"/>
      <c r="EJ1358" s="5"/>
      <c r="EK1358" s="5"/>
      <c r="EL1358" s="5"/>
      <c r="EM1358" s="5"/>
      <c r="EN1358" s="5"/>
      <c r="EO1358" s="5"/>
      <c r="EP1358" s="5"/>
      <c r="EQ1358" s="5"/>
      <c r="ER1358" s="5"/>
      <c r="ES1358" s="5"/>
      <c r="ET1358" s="5"/>
      <c r="EU1358" s="5"/>
      <c r="EV1358" s="5"/>
      <c r="EW1358" s="5"/>
      <c r="EX1358" s="5"/>
      <c r="EY1358" s="5"/>
      <c r="EZ1358" s="5"/>
      <c r="FA1358" s="5"/>
      <c r="FB1358" s="5"/>
      <c r="FC1358" s="5"/>
      <c r="FD1358" s="5"/>
      <c r="FE1358" s="5"/>
      <c r="FF1358" s="5"/>
      <c r="FG1358" s="5"/>
      <c r="FH1358" s="5"/>
      <c r="FI1358" s="5"/>
      <c r="FJ1358" s="5"/>
      <c r="FK1358" s="5"/>
      <c r="FL1358" s="5"/>
      <c r="FM1358" s="5"/>
      <c r="FN1358" s="5"/>
      <c r="FO1358" s="5"/>
      <c r="FP1358" s="5"/>
      <c r="FQ1358" s="5"/>
      <c r="FR1358" s="5"/>
      <c r="FS1358" s="5"/>
      <c r="FT1358" s="5"/>
      <c r="FU1358" s="5"/>
      <c r="FV1358" s="5"/>
      <c r="FW1358" s="5"/>
      <c r="FX1358" s="5"/>
      <c r="FY1358" s="5"/>
      <c r="FZ1358" s="5"/>
      <c r="GA1358" s="5"/>
      <c r="GB1358" s="5"/>
      <c r="GC1358" s="5"/>
      <c r="GD1358" s="5"/>
      <c r="GE1358" s="5"/>
      <c r="GF1358" s="5"/>
      <c r="GG1358" s="5"/>
    </row>
    <row r="1359" spans="1:189" ht="12.75" x14ac:dyDescent="0.15">
      <c r="A1359" s="127">
        <f t="shared" si="413"/>
        <v>44471</v>
      </c>
      <c r="B1359" s="145" t="str">
        <f t="shared" ca="1" si="397"/>
        <v>n.d</v>
      </c>
      <c r="C1359" s="128">
        <f t="shared" si="398"/>
        <v>0</v>
      </c>
      <c r="D1359" s="129">
        <f ca="1">IF(A1359&lt;$B$1,VLOOKUP(A1359,[1]DI!$A$4:$B$15000,2),0)</f>
        <v>0</v>
      </c>
      <c r="E1359" s="128">
        <f t="shared" ca="1" si="399"/>
        <v>1</v>
      </c>
      <c r="F1359" s="128">
        <f ca="1">(TRUNC(PRODUCT($E$12:$E1358),16))</f>
        <v>1.1269154332837501</v>
      </c>
      <c r="G1359" s="128">
        <f t="shared" ca="1" si="400"/>
        <v>1.1269154332837501</v>
      </c>
      <c r="H1359" s="128">
        <f t="shared" ca="1" si="401"/>
        <v>1</v>
      </c>
      <c r="I1359" s="129">
        <f t="shared" si="414"/>
        <v>0.02</v>
      </c>
      <c r="J1359" s="136">
        <f t="shared" si="402"/>
        <v>44396</v>
      </c>
      <c r="K1359" s="130">
        <f t="shared" si="403"/>
        <v>53</v>
      </c>
      <c r="L1359" s="131">
        <f t="shared" si="404"/>
        <v>54</v>
      </c>
      <c r="M1359" s="132">
        <f t="shared" si="405"/>
        <v>1.004252436</v>
      </c>
      <c r="N1359" s="132">
        <f t="shared" ca="1" si="406"/>
        <v>1.004252436</v>
      </c>
      <c r="O1359" s="131">
        <f t="shared" si="407"/>
        <v>0</v>
      </c>
      <c r="P1359" s="17">
        <f t="shared" ca="1" si="408"/>
        <v>0</v>
      </c>
      <c r="Q1359" s="133">
        <f t="shared" si="409"/>
        <v>0</v>
      </c>
      <c r="R1359" s="134" t="str">
        <f t="shared" si="410"/>
        <v>J=</v>
      </c>
      <c r="S1359" s="136">
        <f t="shared" si="411"/>
        <v>44578</v>
      </c>
      <c r="T1359" s="135">
        <f t="shared" si="412"/>
        <v>0</v>
      </c>
      <c r="U1359" s="12"/>
      <c r="V1359" s="11"/>
      <c r="W1359" s="11"/>
      <c r="X1359" s="12"/>
      <c r="Y1359" s="5"/>
      <c r="Z1359" s="11"/>
      <c r="AA1359" s="12"/>
      <c r="AB1359" s="12"/>
      <c r="AC1359" s="12"/>
      <c r="AD1359" s="11"/>
      <c r="AE1359" s="13"/>
      <c r="AF1359" s="11"/>
      <c r="AG1359" s="11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5"/>
      <c r="DK1359" s="5"/>
      <c r="DL1359" s="5"/>
      <c r="DM1359" s="5"/>
      <c r="DN1359" s="5"/>
      <c r="DO1359" s="5"/>
      <c r="DP1359" s="5"/>
      <c r="DQ1359" s="5"/>
      <c r="DR1359" s="5"/>
      <c r="DS1359" s="5"/>
      <c r="DT1359" s="5"/>
      <c r="DU1359" s="5"/>
      <c r="DV1359" s="5"/>
      <c r="DW1359" s="5"/>
      <c r="DX1359" s="5"/>
      <c r="DY1359" s="5"/>
      <c r="DZ1359" s="5"/>
      <c r="EA1359" s="5"/>
      <c r="EB1359" s="5"/>
      <c r="EC1359" s="5"/>
      <c r="ED1359" s="5"/>
      <c r="EE1359" s="5"/>
      <c r="EF1359" s="5"/>
      <c r="EG1359" s="5"/>
      <c r="EH1359" s="5"/>
      <c r="EI1359" s="5"/>
      <c r="EJ1359" s="5"/>
      <c r="EK1359" s="5"/>
      <c r="EL1359" s="5"/>
      <c r="EM1359" s="5"/>
      <c r="EN1359" s="5"/>
      <c r="EO1359" s="5"/>
      <c r="EP1359" s="5"/>
      <c r="EQ1359" s="5"/>
      <c r="ER1359" s="5"/>
      <c r="ES1359" s="5"/>
      <c r="ET1359" s="5"/>
      <c r="EU1359" s="5"/>
      <c r="EV1359" s="5"/>
      <c r="EW1359" s="5"/>
      <c r="EX1359" s="5"/>
      <c r="EY1359" s="5"/>
      <c r="EZ1359" s="5"/>
      <c r="FA1359" s="5"/>
      <c r="FB1359" s="5"/>
      <c r="FC1359" s="5"/>
      <c r="FD1359" s="5"/>
      <c r="FE1359" s="5"/>
      <c r="FF1359" s="5"/>
      <c r="FG1359" s="5"/>
      <c r="FH1359" s="5"/>
      <c r="FI1359" s="5"/>
      <c r="FJ1359" s="5"/>
      <c r="FK1359" s="5"/>
      <c r="FL1359" s="5"/>
      <c r="FM1359" s="5"/>
      <c r="FN1359" s="5"/>
      <c r="FO1359" s="5"/>
      <c r="FP1359" s="5"/>
      <c r="FQ1359" s="5"/>
      <c r="FR1359" s="5"/>
      <c r="FS1359" s="5"/>
      <c r="FT1359" s="5"/>
      <c r="FU1359" s="5"/>
      <c r="FV1359" s="5"/>
      <c r="FW1359" s="5"/>
      <c r="FX1359" s="5"/>
      <c r="FY1359" s="5"/>
      <c r="FZ1359" s="5"/>
      <c r="GA1359" s="5"/>
      <c r="GB1359" s="5"/>
      <c r="GC1359" s="5"/>
      <c r="GD1359" s="5"/>
      <c r="GE1359" s="5"/>
      <c r="GF1359" s="5"/>
      <c r="GG1359" s="5"/>
    </row>
    <row r="1360" spans="1:189" ht="12.75" x14ac:dyDescent="0.15">
      <c r="A1360" s="127">
        <f t="shared" si="413"/>
        <v>44472</v>
      </c>
      <c r="B1360" s="145" t="str">
        <f t="shared" ca="1" si="397"/>
        <v>n.d</v>
      </c>
      <c r="C1360" s="128">
        <f t="shared" si="398"/>
        <v>0</v>
      </c>
      <c r="D1360" s="129">
        <f ca="1">IF(A1360&lt;$B$1,VLOOKUP(A1360,[1]DI!$A$4:$B$15000,2),0)</f>
        <v>0</v>
      </c>
      <c r="E1360" s="128">
        <f t="shared" ca="1" si="399"/>
        <v>1</v>
      </c>
      <c r="F1360" s="128">
        <f ca="1">(TRUNC(PRODUCT($E$12:$E1359),16))</f>
        <v>1.1269154332837501</v>
      </c>
      <c r="G1360" s="128">
        <f t="shared" ca="1" si="400"/>
        <v>1.1269154332837501</v>
      </c>
      <c r="H1360" s="128">
        <f t="shared" ca="1" si="401"/>
        <v>1</v>
      </c>
      <c r="I1360" s="129">
        <f t="shared" si="414"/>
        <v>0.02</v>
      </c>
      <c r="J1360" s="136">
        <f t="shared" si="402"/>
        <v>44396</v>
      </c>
      <c r="K1360" s="130">
        <f t="shared" si="403"/>
        <v>53</v>
      </c>
      <c r="L1360" s="131">
        <f t="shared" si="404"/>
        <v>54</v>
      </c>
      <c r="M1360" s="132">
        <f t="shared" si="405"/>
        <v>1.004252436</v>
      </c>
      <c r="N1360" s="132">
        <f t="shared" ca="1" si="406"/>
        <v>1.004252436</v>
      </c>
      <c r="O1360" s="131">
        <f t="shared" si="407"/>
        <v>0</v>
      </c>
      <c r="P1360" s="17">
        <f t="shared" ca="1" si="408"/>
        <v>0</v>
      </c>
      <c r="Q1360" s="133">
        <f t="shared" si="409"/>
        <v>0</v>
      </c>
      <c r="R1360" s="134" t="str">
        <f t="shared" si="410"/>
        <v>J=</v>
      </c>
      <c r="S1360" s="136">
        <f t="shared" si="411"/>
        <v>44578</v>
      </c>
      <c r="T1360" s="135">
        <f t="shared" si="412"/>
        <v>0</v>
      </c>
      <c r="U1360" s="12"/>
      <c r="V1360" s="11"/>
      <c r="W1360" s="11"/>
      <c r="X1360" s="12"/>
      <c r="Y1360" s="5"/>
      <c r="Z1360" s="11"/>
      <c r="AA1360" s="12"/>
      <c r="AB1360" s="12"/>
      <c r="AC1360" s="12"/>
      <c r="AD1360" s="11"/>
      <c r="AE1360" s="13"/>
      <c r="AF1360" s="11"/>
      <c r="AG1360" s="11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5"/>
      <c r="DK1360" s="5"/>
      <c r="DL1360" s="5"/>
      <c r="DM1360" s="5"/>
      <c r="DN1360" s="5"/>
      <c r="DO1360" s="5"/>
      <c r="DP1360" s="5"/>
      <c r="DQ1360" s="5"/>
      <c r="DR1360" s="5"/>
      <c r="DS1360" s="5"/>
      <c r="DT1360" s="5"/>
      <c r="DU1360" s="5"/>
      <c r="DV1360" s="5"/>
      <c r="DW1360" s="5"/>
      <c r="DX1360" s="5"/>
      <c r="DY1360" s="5"/>
      <c r="DZ1360" s="5"/>
      <c r="EA1360" s="5"/>
      <c r="EB1360" s="5"/>
      <c r="EC1360" s="5"/>
      <c r="ED1360" s="5"/>
      <c r="EE1360" s="5"/>
      <c r="EF1360" s="5"/>
      <c r="EG1360" s="5"/>
      <c r="EH1360" s="5"/>
      <c r="EI1360" s="5"/>
      <c r="EJ1360" s="5"/>
      <c r="EK1360" s="5"/>
      <c r="EL1360" s="5"/>
      <c r="EM1360" s="5"/>
      <c r="EN1360" s="5"/>
      <c r="EO1360" s="5"/>
      <c r="EP1360" s="5"/>
      <c r="EQ1360" s="5"/>
      <c r="ER1360" s="5"/>
      <c r="ES1360" s="5"/>
      <c r="ET1360" s="5"/>
      <c r="EU1360" s="5"/>
      <c r="EV1360" s="5"/>
      <c r="EW1360" s="5"/>
      <c r="EX1360" s="5"/>
      <c r="EY1360" s="5"/>
      <c r="EZ1360" s="5"/>
      <c r="FA1360" s="5"/>
      <c r="FB1360" s="5"/>
      <c r="FC1360" s="5"/>
      <c r="FD1360" s="5"/>
      <c r="FE1360" s="5"/>
      <c r="FF1360" s="5"/>
      <c r="FG1360" s="5"/>
      <c r="FH1360" s="5"/>
      <c r="FI1360" s="5"/>
      <c r="FJ1360" s="5"/>
      <c r="FK1360" s="5"/>
      <c r="FL1360" s="5"/>
      <c r="FM1360" s="5"/>
      <c r="FN1360" s="5"/>
      <c r="FO1360" s="5"/>
      <c r="FP1360" s="5"/>
      <c r="FQ1360" s="5"/>
      <c r="FR1360" s="5"/>
      <c r="FS1360" s="5"/>
      <c r="FT1360" s="5"/>
      <c r="FU1360" s="5"/>
      <c r="FV1360" s="5"/>
      <c r="FW1360" s="5"/>
      <c r="FX1360" s="5"/>
      <c r="FY1360" s="5"/>
      <c r="FZ1360" s="5"/>
      <c r="GA1360" s="5"/>
      <c r="GB1360" s="5"/>
      <c r="GC1360" s="5"/>
      <c r="GD1360" s="5"/>
      <c r="GE1360" s="5"/>
      <c r="GF1360" s="5"/>
      <c r="GG1360" s="5"/>
    </row>
    <row r="1361" spans="1:189" ht="12.75" x14ac:dyDescent="0.15">
      <c r="A1361" s="127">
        <f t="shared" si="413"/>
        <v>44473</v>
      </c>
      <c r="B1361" s="145" t="str">
        <f t="shared" ca="1" si="397"/>
        <v>n.d</v>
      </c>
      <c r="C1361" s="128">
        <f t="shared" si="398"/>
        <v>0</v>
      </c>
      <c r="D1361" s="129">
        <f ca="1">IF(A1361&lt;$B$1,VLOOKUP(A1361,[1]DI!$A$4:$B$15000,2),0)</f>
        <v>0</v>
      </c>
      <c r="E1361" s="128">
        <f t="shared" ca="1" si="399"/>
        <v>1</v>
      </c>
      <c r="F1361" s="128">
        <f ca="1">(TRUNC(PRODUCT($E$12:$E1360),16))</f>
        <v>1.1269154332837501</v>
      </c>
      <c r="G1361" s="128">
        <f t="shared" ca="1" si="400"/>
        <v>1.1269154332837501</v>
      </c>
      <c r="H1361" s="128">
        <f t="shared" ca="1" si="401"/>
        <v>1</v>
      </c>
      <c r="I1361" s="129">
        <f t="shared" si="414"/>
        <v>0.02</v>
      </c>
      <c r="J1361" s="136">
        <f t="shared" si="402"/>
        <v>44396</v>
      </c>
      <c r="K1361" s="130">
        <f t="shared" si="403"/>
        <v>54</v>
      </c>
      <c r="L1361" s="131">
        <f t="shared" si="404"/>
        <v>54</v>
      </c>
      <c r="M1361" s="132">
        <f t="shared" si="405"/>
        <v>1.004252436</v>
      </c>
      <c r="N1361" s="132">
        <f t="shared" ca="1" si="406"/>
        <v>1.004252436</v>
      </c>
      <c r="O1361" s="131">
        <f t="shared" si="407"/>
        <v>0</v>
      </c>
      <c r="P1361" s="17">
        <f t="shared" ca="1" si="408"/>
        <v>0</v>
      </c>
      <c r="Q1361" s="133">
        <f t="shared" si="409"/>
        <v>0</v>
      </c>
      <c r="R1361" s="134" t="str">
        <f t="shared" si="410"/>
        <v>J=</v>
      </c>
      <c r="S1361" s="136">
        <f t="shared" si="411"/>
        <v>44578</v>
      </c>
      <c r="T1361" s="135">
        <f t="shared" si="412"/>
        <v>0</v>
      </c>
      <c r="U1361" s="12"/>
      <c r="V1361" s="11"/>
      <c r="W1361" s="11"/>
      <c r="X1361" s="12"/>
      <c r="Y1361" s="5"/>
      <c r="Z1361" s="11"/>
      <c r="AA1361" s="12"/>
      <c r="AB1361" s="12"/>
      <c r="AC1361" s="12"/>
      <c r="AD1361" s="11"/>
      <c r="AE1361" s="13"/>
      <c r="AF1361" s="11"/>
      <c r="AG1361" s="11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5"/>
      <c r="DK1361" s="5"/>
      <c r="DL1361" s="5"/>
      <c r="DM1361" s="5"/>
      <c r="DN1361" s="5"/>
      <c r="DO1361" s="5"/>
      <c r="DP1361" s="5"/>
      <c r="DQ1361" s="5"/>
      <c r="DR1361" s="5"/>
      <c r="DS1361" s="5"/>
      <c r="DT1361" s="5"/>
      <c r="DU1361" s="5"/>
      <c r="DV1361" s="5"/>
      <c r="DW1361" s="5"/>
      <c r="DX1361" s="5"/>
      <c r="DY1361" s="5"/>
      <c r="DZ1361" s="5"/>
      <c r="EA1361" s="5"/>
      <c r="EB1361" s="5"/>
      <c r="EC1361" s="5"/>
      <c r="ED1361" s="5"/>
      <c r="EE1361" s="5"/>
      <c r="EF1361" s="5"/>
      <c r="EG1361" s="5"/>
      <c r="EH1361" s="5"/>
      <c r="EI1361" s="5"/>
      <c r="EJ1361" s="5"/>
      <c r="EK1361" s="5"/>
      <c r="EL1361" s="5"/>
      <c r="EM1361" s="5"/>
      <c r="EN1361" s="5"/>
      <c r="EO1361" s="5"/>
      <c r="EP1361" s="5"/>
      <c r="EQ1361" s="5"/>
      <c r="ER1361" s="5"/>
      <c r="ES1361" s="5"/>
      <c r="ET1361" s="5"/>
      <c r="EU1361" s="5"/>
      <c r="EV1361" s="5"/>
      <c r="EW1361" s="5"/>
      <c r="EX1361" s="5"/>
      <c r="EY1361" s="5"/>
      <c r="EZ1361" s="5"/>
      <c r="FA1361" s="5"/>
      <c r="FB1361" s="5"/>
      <c r="FC1361" s="5"/>
      <c r="FD1361" s="5"/>
      <c r="FE1361" s="5"/>
      <c r="FF1361" s="5"/>
      <c r="FG1361" s="5"/>
      <c r="FH1361" s="5"/>
      <c r="FI1361" s="5"/>
      <c r="FJ1361" s="5"/>
      <c r="FK1361" s="5"/>
      <c r="FL1361" s="5"/>
      <c r="FM1361" s="5"/>
      <c r="FN1361" s="5"/>
      <c r="FO1361" s="5"/>
      <c r="FP1361" s="5"/>
      <c r="FQ1361" s="5"/>
      <c r="FR1361" s="5"/>
      <c r="FS1361" s="5"/>
      <c r="FT1361" s="5"/>
      <c r="FU1361" s="5"/>
      <c r="FV1361" s="5"/>
      <c r="FW1361" s="5"/>
      <c r="FX1361" s="5"/>
      <c r="FY1361" s="5"/>
      <c r="FZ1361" s="5"/>
      <c r="GA1361" s="5"/>
      <c r="GB1361" s="5"/>
      <c r="GC1361" s="5"/>
      <c r="GD1361" s="5"/>
      <c r="GE1361" s="5"/>
      <c r="GF1361" s="5"/>
      <c r="GG1361" s="5"/>
    </row>
    <row r="1362" spans="1:189" ht="12.75" x14ac:dyDescent="0.15">
      <c r="A1362" s="127">
        <f t="shared" si="413"/>
        <v>44474</v>
      </c>
      <c r="B1362" s="145" t="str">
        <f t="shared" ca="1" si="397"/>
        <v>n.d</v>
      </c>
      <c r="C1362" s="128">
        <f t="shared" si="398"/>
        <v>0</v>
      </c>
      <c r="D1362" s="129">
        <f ca="1">IF(A1362&lt;$B$1,VLOOKUP(A1362,[1]DI!$A$4:$B$15000,2),0)</f>
        <v>0</v>
      </c>
      <c r="E1362" s="128">
        <f t="shared" ca="1" si="399"/>
        <v>1</v>
      </c>
      <c r="F1362" s="128">
        <f ca="1">(TRUNC(PRODUCT($E$12:$E1361),16))</f>
        <v>1.1269154332837501</v>
      </c>
      <c r="G1362" s="128">
        <f t="shared" ca="1" si="400"/>
        <v>1.1269154332837501</v>
      </c>
      <c r="H1362" s="128">
        <f t="shared" ca="1" si="401"/>
        <v>1</v>
      </c>
      <c r="I1362" s="129">
        <f t="shared" si="414"/>
        <v>0.02</v>
      </c>
      <c r="J1362" s="136">
        <f t="shared" si="402"/>
        <v>44396</v>
      </c>
      <c r="K1362" s="130">
        <f t="shared" si="403"/>
        <v>55</v>
      </c>
      <c r="L1362" s="131">
        <f t="shared" si="404"/>
        <v>55</v>
      </c>
      <c r="M1362" s="132">
        <f t="shared" si="405"/>
        <v>1.0043313549999999</v>
      </c>
      <c r="N1362" s="132">
        <f t="shared" ca="1" si="406"/>
        <v>1.0043313549999999</v>
      </c>
      <c r="O1362" s="131">
        <f t="shared" si="407"/>
        <v>0</v>
      </c>
      <c r="P1362" s="17">
        <f t="shared" ca="1" si="408"/>
        <v>0</v>
      </c>
      <c r="Q1362" s="133">
        <f t="shared" si="409"/>
        <v>0</v>
      </c>
      <c r="R1362" s="134" t="str">
        <f t="shared" si="410"/>
        <v>J=</v>
      </c>
      <c r="S1362" s="136">
        <f t="shared" si="411"/>
        <v>44578</v>
      </c>
      <c r="T1362" s="135">
        <f t="shared" si="412"/>
        <v>0</v>
      </c>
      <c r="U1362" s="12"/>
      <c r="V1362" s="11"/>
      <c r="W1362" s="11"/>
      <c r="X1362" s="12"/>
      <c r="Y1362" s="5"/>
      <c r="Z1362" s="11"/>
      <c r="AA1362" s="12"/>
      <c r="AB1362" s="12"/>
      <c r="AC1362" s="12"/>
      <c r="AD1362" s="11"/>
      <c r="AE1362" s="13"/>
      <c r="AF1362" s="11"/>
      <c r="AG1362" s="11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5"/>
      <c r="DK1362" s="5"/>
      <c r="DL1362" s="5"/>
      <c r="DM1362" s="5"/>
      <c r="DN1362" s="5"/>
      <c r="DO1362" s="5"/>
      <c r="DP1362" s="5"/>
      <c r="DQ1362" s="5"/>
      <c r="DR1362" s="5"/>
      <c r="DS1362" s="5"/>
      <c r="DT1362" s="5"/>
      <c r="DU1362" s="5"/>
      <c r="DV1362" s="5"/>
      <c r="DW1362" s="5"/>
      <c r="DX1362" s="5"/>
      <c r="DY1362" s="5"/>
      <c r="DZ1362" s="5"/>
      <c r="EA1362" s="5"/>
      <c r="EB1362" s="5"/>
      <c r="EC1362" s="5"/>
      <c r="ED1362" s="5"/>
      <c r="EE1362" s="5"/>
      <c r="EF1362" s="5"/>
      <c r="EG1362" s="5"/>
      <c r="EH1362" s="5"/>
      <c r="EI1362" s="5"/>
      <c r="EJ1362" s="5"/>
      <c r="EK1362" s="5"/>
      <c r="EL1362" s="5"/>
      <c r="EM1362" s="5"/>
      <c r="EN1362" s="5"/>
      <c r="EO1362" s="5"/>
      <c r="EP1362" s="5"/>
      <c r="EQ1362" s="5"/>
      <c r="ER1362" s="5"/>
      <c r="ES1362" s="5"/>
      <c r="ET1362" s="5"/>
      <c r="EU1362" s="5"/>
      <c r="EV1362" s="5"/>
      <c r="EW1362" s="5"/>
      <c r="EX1362" s="5"/>
      <c r="EY1362" s="5"/>
      <c r="EZ1362" s="5"/>
      <c r="FA1362" s="5"/>
      <c r="FB1362" s="5"/>
      <c r="FC1362" s="5"/>
      <c r="FD1362" s="5"/>
      <c r="FE1362" s="5"/>
      <c r="FF1362" s="5"/>
      <c r="FG1362" s="5"/>
      <c r="FH1362" s="5"/>
      <c r="FI1362" s="5"/>
      <c r="FJ1362" s="5"/>
      <c r="FK1362" s="5"/>
      <c r="FL1362" s="5"/>
      <c r="FM1362" s="5"/>
      <c r="FN1362" s="5"/>
      <c r="FO1362" s="5"/>
      <c r="FP1362" s="5"/>
      <c r="FQ1362" s="5"/>
      <c r="FR1362" s="5"/>
      <c r="FS1362" s="5"/>
      <c r="FT1362" s="5"/>
      <c r="FU1362" s="5"/>
      <c r="FV1362" s="5"/>
      <c r="FW1362" s="5"/>
      <c r="FX1362" s="5"/>
      <c r="FY1362" s="5"/>
      <c r="FZ1362" s="5"/>
      <c r="GA1362" s="5"/>
      <c r="GB1362" s="5"/>
      <c r="GC1362" s="5"/>
      <c r="GD1362" s="5"/>
      <c r="GE1362" s="5"/>
      <c r="GF1362" s="5"/>
      <c r="GG1362" s="5"/>
    </row>
    <row r="1363" spans="1:189" ht="12.75" x14ac:dyDescent="0.15">
      <c r="A1363" s="127">
        <f t="shared" si="413"/>
        <v>44475</v>
      </c>
      <c r="B1363" s="145" t="str">
        <f t="shared" ca="1" si="397"/>
        <v>n.d</v>
      </c>
      <c r="C1363" s="128">
        <f t="shared" si="398"/>
        <v>0</v>
      </c>
      <c r="D1363" s="129">
        <f ca="1">IF(A1363&lt;$B$1,VLOOKUP(A1363,[1]DI!$A$4:$B$15000,2),0)</f>
        <v>0</v>
      </c>
      <c r="E1363" s="128">
        <f t="shared" ca="1" si="399"/>
        <v>1</v>
      </c>
      <c r="F1363" s="128">
        <f ca="1">(TRUNC(PRODUCT($E$12:$E1362),16))</f>
        <v>1.1269154332837501</v>
      </c>
      <c r="G1363" s="128">
        <f t="shared" ca="1" si="400"/>
        <v>1.1269154332837501</v>
      </c>
      <c r="H1363" s="128">
        <f t="shared" ca="1" si="401"/>
        <v>1</v>
      </c>
      <c r="I1363" s="129">
        <f t="shared" si="414"/>
        <v>0.02</v>
      </c>
      <c r="J1363" s="136">
        <f t="shared" si="402"/>
        <v>44396</v>
      </c>
      <c r="K1363" s="130">
        <f t="shared" si="403"/>
        <v>56</v>
      </c>
      <c r="L1363" s="131">
        <f t="shared" si="404"/>
        <v>56</v>
      </c>
      <c r="M1363" s="132">
        <f t="shared" si="405"/>
        <v>1.004410281</v>
      </c>
      <c r="N1363" s="132">
        <f t="shared" ca="1" si="406"/>
        <v>1.004410281</v>
      </c>
      <c r="O1363" s="131">
        <f t="shared" si="407"/>
        <v>0</v>
      </c>
      <c r="P1363" s="17">
        <f t="shared" ca="1" si="408"/>
        <v>0</v>
      </c>
      <c r="Q1363" s="133">
        <f t="shared" si="409"/>
        <v>0</v>
      </c>
      <c r="R1363" s="134" t="str">
        <f t="shared" si="410"/>
        <v>J=</v>
      </c>
      <c r="S1363" s="136">
        <f t="shared" si="411"/>
        <v>44578</v>
      </c>
      <c r="T1363" s="135">
        <f t="shared" si="412"/>
        <v>0</v>
      </c>
      <c r="U1363" s="12"/>
      <c r="V1363" s="11"/>
      <c r="W1363" s="124"/>
      <c r="X1363" s="12"/>
      <c r="Y1363" s="5"/>
      <c r="Z1363" s="11"/>
      <c r="AA1363" s="12"/>
      <c r="AB1363" s="12"/>
      <c r="AC1363" s="12"/>
      <c r="AD1363" s="11"/>
      <c r="AE1363" s="13"/>
      <c r="AF1363" s="11"/>
      <c r="AG1363" s="11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5"/>
      <c r="DK1363" s="5"/>
      <c r="DL1363" s="5"/>
      <c r="DM1363" s="5"/>
      <c r="DN1363" s="5"/>
      <c r="DO1363" s="5"/>
      <c r="DP1363" s="5"/>
      <c r="DQ1363" s="5"/>
      <c r="DR1363" s="5"/>
      <c r="DS1363" s="5"/>
      <c r="DT1363" s="5"/>
      <c r="DU1363" s="5"/>
      <c r="DV1363" s="5"/>
      <c r="DW1363" s="5"/>
      <c r="DX1363" s="5"/>
      <c r="DY1363" s="5"/>
      <c r="DZ1363" s="5"/>
      <c r="EA1363" s="5"/>
      <c r="EB1363" s="5"/>
      <c r="EC1363" s="5"/>
      <c r="ED1363" s="5"/>
      <c r="EE1363" s="5"/>
      <c r="EF1363" s="5"/>
      <c r="EG1363" s="5"/>
      <c r="EH1363" s="5"/>
      <c r="EI1363" s="5"/>
      <c r="EJ1363" s="5"/>
      <c r="EK1363" s="5"/>
      <c r="EL1363" s="5"/>
      <c r="EM1363" s="5"/>
      <c r="EN1363" s="5"/>
      <c r="EO1363" s="5"/>
      <c r="EP1363" s="5"/>
      <c r="EQ1363" s="5"/>
      <c r="ER1363" s="5"/>
      <c r="ES1363" s="5"/>
      <c r="ET1363" s="5"/>
      <c r="EU1363" s="5"/>
      <c r="EV1363" s="5"/>
      <c r="EW1363" s="5"/>
      <c r="EX1363" s="5"/>
      <c r="EY1363" s="5"/>
      <c r="EZ1363" s="5"/>
      <c r="FA1363" s="5"/>
      <c r="FB1363" s="5"/>
      <c r="FC1363" s="5"/>
      <c r="FD1363" s="5"/>
      <c r="FE1363" s="5"/>
      <c r="FF1363" s="5"/>
      <c r="FG1363" s="5"/>
      <c r="FH1363" s="5"/>
      <c r="FI1363" s="5"/>
      <c r="FJ1363" s="5"/>
      <c r="FK1363" s="5"/>
      <c r="FL1363" s="5"/>
      <c r="FM1363" s="5"/>
      <c r="FN1363" s="5"/>
      <c r="FO1363" s="5"/>
      <c r="FP1363" s="5"/>
      <c r="FQ1363" s="5"/>
      <c r="FR1363" s="5"/>
      <c r="FS1363" s="5"/>
      <c r="FT1363" s="5"/>
      <c r="FU1363" s="5"/>
      <c r="FV1363" s="5"/>
      <c r="FW1363" s="5"/>
      <c r="FX1363" s="5"/>
      <c r="FY1363" s="5"/>
      <c r="FZ1363" s="5"/>
      <c r="GA1363" s="5"/>
      <c r="GB1363" s="5"/>
      <c r="GC1363" s="5"/>
      <c r="GD1363" s="5"/>
      <c r="GE1363" s="5"/>
      <c r="GF1363" s="5"/>
      <c r="GG1363" s="5"/>
    </row>
    <row r="1364" spans="1:189" s="121" customFormat="1" ht="12.75" x14ac:dyDescent="0.15">
      <c r="A1364" s="127">
        <f t="shared" si="413"/>
        <v>44476</v>
      </c>
      <c r="B1364" s="145" t="str">
        <f t="shared" ca="1" si="397"/>
        <v>n.d</v>
      </c>
      <c r="C1364" s="128">
        <f t="shared" si="398"/>
        <v>0</v>
      </c>
      <c r="D1364" s="129">
        <f ca="1">IF(A1364&lt;$B$1,VLOOKUP(A1364,[1]DI!$A$4:$B$15000,2),0)</f>
        <v>0</v>
      </c>
      <c r="E1364" s="128">
        <f t="shared" ca="1" si="399"/>
        <v>1</v>
      </c>
      <c r="F1364" s="128">
        <f ca="1">(TRUNC(PRODUCT($E$12:$E1363),16))</f>
        <v>1.1269154332837501</v>
      </c>
      <c r="G1364" s="128">
        <f t="shared" ca="1" si="400"/>
        <v>1.1269154332837501</v>
      </c>
      <c r="H1364" s="128">
        <f t="shared" ca="1" si="401"/>
        <v>1</v>
      </c>
      <c r="I1364" s="129">
        <f t="shared" si="414"/>
        <v>0.02</v>
      </c>
      <c r="J1364" s="136">
        <f t="shared" si="402"/>
        <v>44396</v>
      </c>
      <c r="K1364" s="130">
        <f t="shared" si="403"/>
        <v>57</v>
      </c>
      <c r="L1364" s="131">
        <f t="shared" si="404"/>
        <v>57</v>
      </c>
      <c r="M1364" s="132">
        <f t="shared" si="405"/>
        <v>1.004489212</v>
      </c>
      <c r="N1364" s="132">
        <f t="shared" ca="1" si="406"/>
        <v>1.004489212</v>
      </c>
      <c r="O1364" s="131">
        <f t="shared" si="407"/>
        <v>0</v>
      </c>
      <c r="P1364" s="17">
        <f t="shared" ca="1" si="408"/>
        <v>0</v>
      </c>
      <c r="Q1364" s="133">
        <f t="shared" si="409"/>
        <v>0</v>
      </c>
      <c r="R1364" s="134" t="str">
        <f t="shared" si="410"/>
        <v>J=</v>
      </c>
      <c r="S1364" s="136">
        <f t="shared" si="411"/>
        <v>44578</v>
      </c>
      <c r="T1364" s="135">
        <f t="shared" si="412"/>
        <v>0</v>
      </c>
      <c r="U1364" s="119"/>
      <c r="V1364" s="125"/>
      <c r="W1364" s="124"/>
      <c r="X1364" s="119"/>
      <c r="Z1364" s="120"/>
      <c r="AA1364" s="119"/>
      <c r="AB1364" s="119"/>
      <c r="AC1364" s="119"/>
      <c r="AD1364" s="120"/>
      <c r="AE1364" s="122"/>
      <c r="AF1364" s="120"/>
      <c r="AG1364" s="120"/>
    </row>
    <row r="1365" spans="1:189" ht="12.75" x14ac:dyDescent="0.15">
      <c r="A1365" s="127">
        <f t="shared" si="413"/>
        <v>44477</v>
      </c>
      <c r="B1365" s="145" t="str">
        <f t="shared" ca="1" si="397"/>
        <v>n.d</v>
      </c>
      <c r="C1365" s="128">
        <f t="shared" si="398"/>
        <v>0</v>
      </c>
      <c r="D1365" s="129">
        <f ca="1">IF(A1365&lt;$B$1,VLOOKUP(A1365,[1]DI!$A$4:$B$15000,2),0)</f>
        <v>0</v>
      </c>
      <c r="E1365" s="128">
        <f t="shared" ca="1" si="399"/>
        <v>1</v>
      </c>
      <c r="F1365" s="128">
        <f ca="1">(TRUNC(PRODUCT($E$12:$E1364),16))</f>
        <v>1.1269154332837501</v>
      </c>
      <c r="G1365" s="128">
        <f t="shared" ca="1" si="400"/>
        <v>1.1269154332837501</v>
      </c>
      <c r="H1365" s="128">
        <f t="shared" ca="1" si="401"/>
        <v>1</v>
      </c>
      <c r="I1365" s="129">
        <f t="shared" si="414"/>
        <v>0.02</v>
      </c>
      <c r="J1365" s="136">
        <f t="shared" si="402"/>
        <v>44396</v>
      </c>
      <c r="K1365" s="130">
        <f t="shared" si="403"/>
        <v>58</v>
      </c>
      <c r="L1365" s="131">
        <f t="shared" si="404"/>
        <v>58</v>
      </c>
      <c r="M1365" s="132">
        <f t="shared" si="405"/>
        <v>1.0045681500000001</v>
      </c>
      <c r="N1365" s="132">
        <f t="shared" ca="1" si="406"/>
        <v>1.0045681500000001</v>
      </c>
      <c r="O1365" s="131">
        <f t="shared" si="407"/>
        <v>0</v>
      </c>
      <c r="P1365" s="17">
        <f t="shared" ca="1" si="408"/>
        <v>0</v>
      </c>
      <c r="Q1365" s="133">
        <f t="shared" si="409"/>
        <v>0</v>
      </c>
      <c r="R1365" s="134" t="str">
        <f t="shared" si="410"/>
        <v>J=</v>
      </c>
      <c r="S1365" s="136">
        <f t="shared" si="411"/>
        <v>44578</v>
      </c>
      <c r="T1365" s="135">
        <f t="shared" si="412"/>
        <v>0</v>
      </c>
      <c r="U1365" s="12"/>
      <c r="V1365" s="17"/>
      <c r="W1365" s="124"/>
      <c r="X1365" s="12"/>
      <c r="Y1365" s="5"/>
      <c r="Z1365" s="11"/>
      <c r="AA1365" s="12"/>
      <c r="AB1365" s="12"/>
      <c r="AC1365" s="12"/>
      <c r="AD1365" s="11"/>
      <c r="AE1365" s="13"/>
      <c r="AF1365" s="11"/>
      <c r="AG1365" s="11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5"/>
      <c r="DK1365" s="5"/>
      <c r="DL1365" s="5"/>
      <c r="DM1365" s="5"/>
      <c r="DN1365" s="5"/>
      <c r="DO1365" s="5"/>
      <c r="DP1365" s="5"/>
      <c r="DQ1365" s="5"/>
      <c r="DR1365" s="5"/>
      <c r="DS1365" s="5"/>
      <c r="DT1365" s="5"/>
      <c r="DU1365" s="5"/>
      <c r="DV1365" s="5"/>
      <c r="DW1365" s="5"/>
      <c r="DX1365" s="5"/>
      <c r="DY1365" s="5"/>
      <c r="DZ1365" s="5"/>
      <c r="EA1365" s="5"/>
      <c r="EB1365" s="5"/>
      <c r="EC1365" s="5"/>
      <c r="ED1365" s="5"/>
      <c r="EE1365" s="5"/>
      <c r="EF1365" s="5"/>
      <c r="EG1365" s="5"/>
      <c r="EH1365" s="5"/>
      <c r="EI1365" s="5"/>
      <c r="EJ1365" s="5"/>
      <c r="EK1365" s="5"/>
      <c r="EL1365" s="5"/>
      <c r="EM1365" s="5"/>
      <c r="EN1365" s="5"/>
      <c r="EO1365" s="5"/>
      <c r="EP1365" s="5"/>
      <c r="EQ1365" s="5"/>
      <c r="ER1365" s="5"/>
      <c r="ES1365" s="5"/>
      <c r="ET1365" s="5"/>
      <c r="EU1365" s="5"/>
      <c r="EV1365" s="5"/>
      <c r="EW1365" s="5"/>
      <c r="EX1365" s="5"/>
      <c r="EY1365" s="5"/>
      <c r="EZ1365" s="5"/>
      <c r="FA1365" s="5"/>
      <c r="FB1365" s="5"/>
      <c r="FC1365" s="5"/>
      <c r="FD1365" s="5"/>
      <c r="FE1365" s="5"/>
      <c r="FF1365" s="5"/>
      <c r="FG1365" s="5"/>
      <c r="FH1365" s="5"/>
      <c r="FI1365" s="5"/>
      <c r="FJ1365" s="5"/>
      <c r="FK1365" s="5"/>
      <c r="FL1365" s="5"/>
      <c r="FM1365" s="5"/>
      <c r="FN1365" s="5"/>
      <c r="FO1365" s="5"/>
      <c r="FP1365" s="5"/>
      <c r="FQ1365" s="5"/>
      <c r="FR1365" s="5"/>
      <c r="FS1365" s="5"/>
      <c r="FT1365" s="5"/>
      <c r="FU1365" s="5"/>
      <c r="FV1365" s="5"/>
      <c r="FW1365" s="5"/>
      <c r="FX1365" s="5"/>
      <c r="FY1365" s="5"/>
      <c r="FZ1365" s="5"/>
      <c r="GA1365" s="5"/>
      <c r="GB1365" s="5"/>
      <c r="GC1365" s="5"/>
      <c r="GD1365" s="5"/>
      <c r="GE1365" s="5"/>
      <c r="GF1365" s="5"/>
      <c r="GG1365" s="5"/>
    </row>
    <row r="1366" spans="1:189" ht="12.75" x14ac:dyDescent="0.15">
      <c r="A1366" s="127">
        <f t="shared" si="413"/>
        <v>44478</v>
      </c>
      <c r="B1366" s="145" t="str">
        <f t="shared" ca="1" si="397"/>
        <v>n.d</v>
      </c>
      <c r="C1366" s="128">
        <f t="shared" si="398"/>
        <v>0</v>
      </c>
      <c r="D1366" s="129">
        <f ca="1">IF(A1366&lt;$B$1,VLOOKUP(A1366,[1]DI!$A$4:$B$15000,2),0)</f>
        <v>0</v>
      </c>
      <c r="E1366" s="128">
        <f t="shared" ca="1" si="399"/>
        <v>1</v>
      </c>
      <c r="F1366" s="128">
        <f ca="1">(TRUNC(PRODUCT($E$12:$E1365),16))</f>
        <v>1.1269154332837501</v>
      </c>
      <c r="G1366" s="128">
        <f t="shared" ca="1" si="400"/>
        <v>1.1269154332837501</v>
      </c>
      <c r="H1366" s="128">
        <f t="shared" ca="1" si="401"/>
        <v>1</v>
      </c>
      <c r="I1366" s="129">
        <f t="shared" si="414"/>
        <v>0.02</v>
      </c>
      <c r="J1366" s="136">
        <f t="shared" si="402"/>
        <v>44396</v>
      </c>
      <c r="K1366" s="130">
        <f t="shared" si="403"/>
        <v>58</v>
      </c>
      <c r="L1366" s="131">
        <f t="shared" si="404"/>
        <v>59</v>
      </c>
      <c r="M1366" s="132">
        <f t="shared" si="405"/>
        <v>1.0046470940000001</v>
      </c>
      <c r="N1366" s="132">
        <f t="shared" ca="1" si="406"/>
        <v>1.0046470940000001</v>
      </c>
      <c r="O1366" s="131">
        <f t="shared" si="407"/>
        <v>0</v>
      </c>
      <c r="P1366" s="17">
        <f t="shared" ca="1" si="408"/>
        <v>0</v>
      </c>
      <c r="Q1366" s="133">
        <f t="shared" si="409"/>
        <v>0</v>
      </c>
      <c r="R1366" s="134" t="str">
        <f t="shared" si="410"/>
        <v>J=</v>
      </c>
      <c r="S1366" s="136">
        <f t="shared" si="411"/>
        <v>44578</v>
      </c>
      <c r="T1366" s="135">
        <f t="shared" si="412"/>
        <v>0</v>
      </c>
      <c r="U1366" s="12"/>
      <c r="V1366" s="11"/>
      <c r="W1366" s="11"/>
      <c r="X1366" s="12"/>
      <c r="Y1366" s="5"/>
      <c r="Z1366" s="11"/>
      <c r="AA1366" s="12"/>
      <c r="AB1366" s="12"/>
      <c r="AC1366" s="12"/>
      <c r="AD1366" s="11"/>
      <c r="AE1366" s="13"/>
      <c r="AF1366" s="11"/>
      <c r="AG1366" s="11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5"/>
      <c r="DK1366" s="5"/>
      <c r="DL1366" s="5"/>
      <c r="DM1366" s="5"/>
      <c r="DN1366" s="5"/>
      <c r="DO1366" s="5"/>
      <c r="DP1366" s="5"/>
      <c r="DQ1366" s="5"/>
      <c r="DR1366" s="5"/>
      <c r="DS1366" s="5"/>
      <c r="DT1366" s="5"/>
      <c r="DU1366" s="5"/>
      <c r="DV1366" s="5"/>
      <c r="DW1366" s="5"/>
      <c r="DX1366" s="5"/>
      <c r="DY1366" s="5"/>
      <c r="DZ1366" s="5"/>
      <c r="EA1366" s="5"/>
      <c r="EB1366" s="5"/>
      <c r="EC1366" s="5"/>
      <c r="ED1366" s="5"/>
      <c r="EE1366" s="5"/>
      <c r="EF1366" s="5"/>
      <c r="EG1366" s="5"/>
      <c r="EH1366" s="5"/>
      <c r="EI1366" s="5"/>
      <c r="EJ1366" s="5"/>
      <c r="EK1366" s="5"/>
      <c r="EL1366" s="5"/>
      <c r="EM1366" s="5"/>
      <c r="EN1366" s="5"/>
      <c r="EO1366" s="5"/>
      <c r="EP1366" s="5"/>
      <c r="EQ1366" s="5"/>
      <c r="ER1366" s="5"/>
      <c r="ES1366" s="5"/>
      <c r="ET1366" s="5"/>
      <c r="EU1366" s="5"/>
      <c r="EV1366" s="5"/>
      <c r="EW1366" s="5"/>
      <c r="EX1366" s="5"/>
      <c r="EY1366" s="5"/>
      <c r="EZ1366" s="5"/>
      <c r="FA1366" s="5"/>
      <c r="FB1366" s="5"/>
      <c r="FC1366" s="5"/>
      <c r="FD1366" s="5"/>
      <c r="FE1366" s="5"/>
      <c r="FF1366" s="5"/>
      <c r="FG1366" s="5"/>
      <c r="FH1366" s="5"/>
      <c r="FI1366" s="5"/>
      <c r="FJ1366" s="5"/>
      <c r="FK1366" s="5"/>
      <c r="FL1366" s="5"/>
      <c r="FM1366" s="5"/>
      <c r="FN1366" s="5"/>
      <c r="FO1366" s="5"/>
      <c r="FP1366" s="5"/>
      <c r="FQ1366" s="5"/>
      <c r="FR1366" s="5"/>
      <c r="FS1366" s="5"/>
      <c r="FT1366" s="5"/>
      <c r="FU1366" s="5"/>
      <c r="FV1366" s="5"/>
      <c r="FW1366" s="5"/>
      <c r="FX1366" s="5"/>
      <c r="FY1366" s="5"/>
      <c r="FZ1366" s="5"/>
      <c r="GA1366" s="5"/>
      <c r="GB1366" s="5"/>
      <c r="GC1366" s="5"/>
      <c r="GD1366" s="5"/>
      <c r="GE1366" s="5"/>
      <c r="GF1366" s="5"/>
      <c r="GG1366" s="5"/>
    </row>
    <row r="1367" spans="1:189" ht="12.75" x14ac:dyDescent="0.15">
      <c r="A1367" s="127">
        <f t="shared" si="413"/>
        <v>44479</v>
      </c>
      <c r="B1367" s="145" t="str">
        <f t="shared" ca="1" si="397"/>
        <v>n.d</v>
      </c>
      <c r="C1367" s="128">
        <f t="shared" si="398"/>
        <v>0</v>
      </c>
      <c r="D1367" s="129">
        <f ca="1">IF(A1367&lt;$B$1,VLOOKUP(A1367,[1]DI!$A$4:$B$15000,2),0)</f>
        <v>0</v>
      </c>
      <c r="E1367" s="128">
        <f t="shared" ca="1" si="399"/>
        <v>1</v>
      </c>
      <c r="F1367" s="128">
        <f ca="1">(TRUNC(PRODUCT($E$12:$E1366),16))</f>
        <v>1.1269154332837501</v>
      </c>
      <c r="G1367" s="128">
        <f t="shared" ca="1" si="400"/>
        <v>1.1269154332837501</v>
      </c>
      <c r="H1367" s="128">
        <f t="shared" ca="1" si="401"/>
        <v>1</v>
      </c>
      <c r="I1367" s="129">
        <f t="shared" si="414"/>
        <v>0.02</v>
      </c>
      <c r="J1367" s="136">
        <f t="shared" si="402"/>
        <v>44396</v>
      </c>
      <c r="K1367" s="130">
        <f t="shared" si="403"/>
        <v>58</v>
      </c>
      <c r="L1367" s="131">
        <f t="shared" si="404"/>
        <v>59</v>
      </c>
      <c r="M1367" s="132">
        <f t="shared" si="405"/>
        <v>1.0046470940000001</v>
      </c>
      <c r="N1367" s="132">
        <f t="shared" ca="1" si="406"/>
        <v>1.0046470940000001</v>
      </c>
      <c r="O1367" s="131">
        <f t="shared" si="407"/>
        <v>0</v>
      </c>
      <c r="P1367" s="17">
        <f t="shared" ca="1" si="408"/>
        <v>0</v>
      </c>
      <c r="Q1367" s="133">
        <f t="shared" si="409"/>
        <v>0</v>
      </c>
      <c r="R1367" s="134" t="str">
        <f t="shared" si="410"/>
        <v>J=</v>
      </c>
      <c r="S1367" s="136">
        <f t="shared" si="411"/>
        <v>44578</v>
      </c>
      <c r="T1367" s="135">
        <f t="shared" si="412"/>
        <v>0</v>
      </c>
      <c r="U1367" s="12"/>
      <c r="V1367" s="124"/>
      <c r="W1367" s="11"/>
      <c r="X1367" s="12"/>
      <c r="Y1367" s="5"/>
      <c r="Z1367" s="11"/>
      <c r="AA1367" s="12"/>
      <c r="AB1367" s="12"/>
      <c r="AC1367" s="12"/>
      <c r="AD1367" s="11"/>
      <c r="AE1367" s="13"/>
      <c r="AF1367" s="11"/>
      <c r="AG1367" s="11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5"/>
      <c r="DK1367" s="5"/>
      <c r="DL1367" s="5"/>
      <c r="DM1367" s="5"/>
      <c r="DN1367" s="5"/>
      <c r="DO1367" s="5"/>
      <c r="DP1367" s="5"/>
      <c r="DQ1367" s="5"/>
      <c r="DR1367" s="5"/>
      <c r="DS1367" s="5"/>
      <c r="DT1367" s="5"/>
      <c r="DU1367" s="5"/>
      <c r="DV1367" s="5"/>
      <c r="DW1367" s="5"/>
      <c r="DX1367" s="5"/>
      <c r="DY1367" s="5"/>
      <c r="DZ1367" s="5"/>
      <c r="EA1367" s="5"/>
      <c r="EB1367" s="5"/>
      <c r="EC1367" s="5"/>
      <c r="ED1367" s="5"/>
      <c r="EE1367" s="5"/>
      <c r="EF1367" s="5"/>
      <c r="EG1367" s="5"/>
      <c r="EH1367" s="5"/>
      <c r="EI1367" s="5"/>
      <c r="EJ1367" s="5"/>
      <c r="EK1367" s="5"/>
      <c r="EL1367" s="5"/>
      <c r="EM1367" s="5"/>
      <c r="EN1367" s="5"/>
      <c r="EO1367" s="5"/>
      <c r="EP1367" s="5"/>
      <c r="EQ1367" s="5"/>
      <c r="ER1367" s="5"/>
      <c r="ES1367" s="5"/>
      <c r="ET1367" s="5"/>
      <c r="EU1367" s="5"/>
      <c r="EV1367" s="5"/>
      <c r="EW1367" s="5"/>
      <c r="EX1367" s="5"/>
      <c r="EY1367" s="5"/>
      <c r="EZ1367" s="5"/>
      <c r="FA1367" s="5"/>
      <c r="FB1367" s="5"/>
      <c r="FC1367" s="5"/>
      <c r="FD1367" s="5"/>
      <c r="FE1367" s="5"/>
      <c r="FF1367" s="5"/>
      <c r="FG1367" s="5"/>
      <c r="FH1367" s="5"/>
      <c r="FI1367" s="5"/>
      <c r="FJ1367" s="5"/>
      <c r="FK1367" s="5"/>
      <c r="FL1367" s="5"/>
      <c r="FM1367" s="5"/>
      <c r="FN1367" s="5"/>
      <c r="FO1367" s="5"/>
      <c r="FP1367" s="5"/>
      <c r="FQ1367" s="5"/>
      <c r="FR1367" s="5"/>
      <c r="FS1367" s="5"/>
      <c r="FT1367" s="5"/>
      <c r="FU1367" s="5"/>
      <c r="FV1367" s="5"/>
      <c r="FW1367" s="5"/>
      <c r="FX1367" s="5"/>
      <c r="FY1367" s="5"/>
      <c r="FZ1367" s="5"/>
      <c r="GA1367" s="5"/>
      <c r="GB1367" s="5"/>
      <c r="GC1367" s="5"/>
      <c r="GD1367" s="5"/>
      <c r="GE1367" s="5"/>
      <c r="GF1367" s="5"/>
      <c r="GG1367" s="5"/>
    </row>
    <row r="1368" spans="1:189" ht="12.75" x14ac:dyDescent="0.15">
      <c r="A1368" s="127">
        <f t="shared" si="413"/>
        <v>44480</v>
      </c>
      <c r="B1368" s="145" t="str">
        <f t="shared" ca="1" si="397"/>
        <v>n.d</v>
      </c>
      <c r="C1368" s="128">
        <f t="shared" si="398"/>
        <v>0</v>
      </c>
      <c r="D1368" s="129">
        <f ca="1">IF(A1368&lt;$B$1,VLOOKUP(A1368,[1]DI!$A$4:$B$15000,2),0)</f>
        <v>0</v>
      </c>
      <c r="E1368" s="128">
        <f t="shared" ca="1" si="399"/>
        <v>1</v>
      </c>
      <c r="F1368" s="128">
        <f ca="1">(TRUNC(PRODUCT($E$12:$E1367),16))</f>
        <v>1.1269154332837501</v>
      </c>
      <c r="G1368" s="128">
        <f t="shared" ca="1" si="400"/>
        <v>1.1269154332837501</v>
      </c>
      <c r="H1368" s="128">
        <f t="shared" ca="1" si="401"/>
        <v>1</v>
      </c>
      <c r="I1368" s="129">
        <f t="shared" si="414"/>
        <v>0.02</v>
      </c>
      <c r="J1368" s="136">
        <f t="shared" si="402"/>
        <v>44396</v>
      </c>
      <c r="K1368" s="130">
        <f t="shared" si="403"/>
        <v>59</v>
      </c>
      <c r="L1368" s="131">
        <f t="shared" si="404"/>
        <v>59</v>
      </c>
      <c r="M1368" s="132">
        <f t="shared" si="405"/>
        <v>1.0046470940000001</v>
      </c>
      <c r="N1368" s="132">
        <f t="shared" ca="1" si="406"/>
        <v>1.0046470940000001</v>
      </c>
      <c r="O1368" s="131">
        <f t="shared" si="407"/>
        <v>0</v>
      </c>
      <c r="P1368" s="17">
        <f t="shared" ca="1" si="408"/>
        <v>0</v>
      </c>
      <c r="Q1368" s="133">
        <f t="shared" si="409"/>
        <v>0</v>
      </c>
      <c r="R1368" s="134" t="str">
        <f t="shared" si="410"/>
        <v>J=</v>
      </c>
      <c r="S1368" s="136">
        <f t="shared" si="411"/>
        <v>44578</v>
      </c>
      <c r="T1368" s="135">
        <f t="shared" si="412"/>
        <v>0</v>
      </c>
      <c r="U1368" s="12"/>
      <c r="V1368" s="11"/>
      <c r="W1368" s="11"/>
      <c r="X1368" s="12"/>
      <c r="Y1368" s="5"/>
      <c r="Z1368" s="11"/>
      <c r="AA1368" s="12"/>
      <c r="AB1368" s="12"/>
      <c r="AC1368" s="12"/>
      <c r="AD1368" s="11"/>
      <c r="AE1368" s="13"/>
      <c r="AF1368" s="11"/>
      <c r="AG1368" s="11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5"/>
      <c r="DK1368" s="5"/>
      <c r="DL1368" s="5"/>
      <c r="DM1368" s="5"/>
      <c r="DN1368" s="5"/>
      <c r="DO1368" s="5"/>
      <c r="DP1368" s="5"/>
      <c r="DQ1368" s="5"/>
      <c r="DR1368" s="5"/>
      <c r="DS1368" s="5"/>
      <c r="DT1368" s="5"/>
      <c r="DU1368" s="5"/>
      <c r="DV1368" s="5"/>
      <c r="DW1368" s="5"/>
      <c r="DX1368" s="5"/>
      <c r="DY1368" s="5"/>
      <c r="DZ1368" s="5"/>
      <c r="EA1368" s="5"/>
      <c r="EB1368" s="5"/>
      <c r="EC1368" s="5"/>
      <c r="ED1368" s="5"/>
      <c r="EE1368" s="5"/>
      <c r="EF1368" s="5"/>
      <c r="EG1368" s="5"/>
      <c r="EH1368" s="5"/>
      <c r="EI1368" s="5"/>
      <c r="EJ1368" s="5"/>
      <c r="EK1368" s="5"/>
      <c r="EL1368" s="5"/>
      <c r="EM1368" s="5"/>
      <c r="EN1368" s="5"/>
      <c r="EO1368" s="5"/>
      <c r="EP1368" s="5"/>
      <c r="EQ1368" s="5"/>
      <c r="ER1368" s="5"/>
      <c r="ES1368" s="5"/>
      <c r="ET1368" s="5"/>
      <c r="EU1368" s="5"/>
      <c r="EV1368" s="5"/>
      <c r="EW1368" s="5"/>
      <c r="EX1368" s="5"/>
      <c r="EY1368" s="5"/>
      <c r="EZ1368" s="5"/>
      <c r="FA1368" s="5"/>
      <c r="FB1368" s="5"/>
      <c r="FC1368" s="5"/>
      <c r="FD1368" s="5"/>
      <c r="FE1368" s="5"/>
      <c r="FF1368" s="5"/>
      <c r="FG1368" s="5"/>
      <c r="FH1368" s="5"/>
      <c r="FI1368" s="5"/>
      <c r="FJ1368" s="5"/>
      <c r="FK1368" s="5"/>
      <c r="FL1368" s="5"/>
      <c r="FM1368" s="5"/>
      <c r="FN1368" s="5"/>
      <c r="FO1368" s="5"/>
      <c r="FP1368" s="5"/>
      <c r="FQ1368" s="5"/>
      <c r="FR1368" s="5"/>
      <c r="FS1368" s="5"/>
      <c r="FT1368" s="5"/>
      <c r="FU1368" s="5"/>
      <c r="FV1368" s="5"/>
      <c r="FW1368" s="5"/>
      <c r="FX1368" s="5"/>
      <c r="FY1368" s="5"/>
      <c r="FZ1368" s="5"/>
      <c r="GA1368" s="5"/>
      <c r="GB1368" s="5"/>
      <c r="GC1368" s="5"/>
      <c r="GD1368" s="5"/>
      <c r="GE1368" s="5"/>
      <c r="GF1368" s="5"/>
      <c r="GG1368" s="5"/>
    </row>
    <row r="1369" spans="1:189" ht="12.75" x14ac:dyDescent="0.15">
      <c r="A1369" s="127">
        <f t="shared" si="413"/>
        <v>44481</v>
      </c>
      <c r="B1369" s="145" t="str">
        <f t="shared" ca="1" si="397"/>
        <v>n.d</v>
      </c>
      <c r="C1369" s="128">
        <f t="shared" si="398"/>
        <v>0</v>
      </c>
      <c r="D1369" s="129">
        <f ca="1">IF(A1369&lt;$B$1,VLOOKUP(A1369,[1]DI!$A$4:$B$15000,2),0)</f>
        <v>0</v>
      </c>
      <c r="E1369" s="128">
        <f t="shared" ca="1" si="399"/>
        <v>1</v>
      </c>
      <c r="F1369" s="128">
        <f ca="1">(TRUNC(PRODUCT($E$12:$E1368),16))</f>
        <v>1.1269154332837501</v>
      </c>
      <c r="G1369" s="128">
        <f t="shared" ca="1" si="400"/>
        <v>1.1269154332837501</v>
      </c>
      <c r="H1369" s="128">
        <f t="shared" ca="1" si="401"/>
        <v>1</v>
      </c>
      <c r="I1369" s="129">
        <f t="shared" si="414"/>
        <v>0.02</v>
      </c>
      <c r="J1369" s="136">
        <f t="shared" si="402"/>
        <v>44396</v>
      </c>
      <c r="K1369" s="130">
        <f t="shared" si="403"/>
        <v>59</v>
      </c>
      <c r="L1369" s="131">
        <f t="shared" si="404"/>
        <v>60</v>
      </c>
      <c r="M1369" s="132">
        <f t="shared" si="405"/>
        <v>1.0047260440000001</v>
      </c>
      <c r="N1369" s="132">
        <f t="shared" ca="1" si="406"/>
        <v>1.0047260440000001</v>
      </c>
      <c r="O1369" s="131">
        <f t="shared" si="407"/>
        <v>0</v>
      </c>
      <c r="P1369" s="17">
        <f t="shared" ca="1" si="408"/>
        <v>0</v>
      </c>
      <c r="Q1369" s="133">
        <f t="shared" si="409"/>
        <v>0</v>
      </c>
      <c r="R1369" s="134" t="str">
        <f t="shared" si="410"/>
        <v>J=</v>
      </c>
      <c r="S1369" s="136">
        <f t="shared" si="411"/>
        <v>44578</v>
      </c>
      <c r="T1369" s="135">
        <f t="shared" si="412"/>
        <v>0</v>
      </c>
      <c r="U1369" s="12"/>
      <c r="V1369" s="11"/>
      <c r="W1369" s="11"/>
      <c r="X1369" s="12"/>
      <c r="Y1369" s="5"/>
      <c r="Z1369" s="11"/>
      <c r="AA1369" s="12"/>
      <c r="AB1369" s="12"/>
      <c r="AC1369" s="12"/>
      <c r="AD1369" s="11"/>
      <c r="AE1369" s="13"/>
      <c r="AF1369" s="11"/>
      <c r="AG1369" s="11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5"/>
      <c r="DK1369" s="5"/>
      <c r="DL1369" s="5"/>
      <c r="DM1369" s="5"/>
      <c r="DN1369" s="5"/>
      <c r="DO1369" s="5"/>
      <c r="DP1369" s="5"/>
      <c r="DQ1369" s="5"/>
      <c r="DR1369" s="5"/>
      <c r="DS1369" s="5"/>
      <c r="DT1369" s="5"/>
      <c r="DU1369" s="5"/>
      <c r="DV1369" s="5"/>
      <c r="DW1369" s="5"/>
      <c r="DX1369" s="5"/>
      <c r="DY1369" s="5"/>
      <c r="DZ1369" s="5"/>
      <c r="EA1369" s="5"/>
      <c r="EB1369" s="5"/>
      <c r="EC1369" s="5"/>
      <c r="ED1369" s="5"/>
      <c r="EE1369" s="5"/>
      <c r="EF1369" s="5"/>
      <c r="EG1369" s="5"/>
      <c r="EH1369" s="5"/>
      <c r="EI1369" s="5"/>
      <c r="EJ1369" s="5"/>
      <c r="EK1369" s="5"/>
      <c r="EL1369" s="5"/>
      <c r="EM1369" s="5"/>
      <c r="EN1369" s="5"/>
      <c r="EO1369" s="5"/>
      <c r="EP1369" s="5"/>
      <c r="EQ1369" s="5"/>
      <c r="ER1369" s="5"/>
      <c r="ES1369" s="5"/>
      <c r="ET1369" s="5"/>
      <c r="EU1369" s="5"/>
      <c r="EV1369" s="5"/>
      <c r="EW1369" s="5"/>
      <c r="EX1369" s="5"/>
      <c r="EY1369" s="5"/>
      <c r="EZ1369" s="5"/>
      <c r="FA1369" s="5"/>
      <c r="FB1369" s="5"/>
      <c r="FC1369" s="5"/>
      <c r="FD1369" s="5"/>
      <c r="FE1369" s="5"/>
      <c r="FF1369" s="5"/>
      <c r="FG1369" s="5"/>
      <c r="FH1369" s="5"/>
      <c r="FI1369" s="5"/>
      <c r="FJ1369" s="5"/>
      <c r="FK1369" s="5"/>
      <c r="FL1369" s="5"/>
      <c r="FM1369" s="5"/>
      <c r="FN1369" s="5"/>
      <c r="FO1369" s="5"/>
      <c r="FP1369" s="5"/>
      <c r="FQ1369" s="5"/>
      <c r="FR1369" s="5"/>
      <c r="FS1369" s="5"/>
      <c r="FT1369" s="5"/>
      <c r="FU1369" s="5"/>
      <c r="FV1369" s="5"/>
      <c r="FW1369" s="5"/>
      <c r="FX1369" s="5"/>
      <c r="FY1369" s="5"/>
      <c r="FZ1369" s="5"/>
      <c r="GA1369" s="5"/>
      <c r="GB1369" s="5"/>
      <c r="GC1369" s="5"/>
      <c r="GD1369" s="5"/>
      <c r="GE1369" s="5"/>
      <c r="GF1369" s="5"/>
      <c r="GG1369" s="5"/>
    </row>
    <row r="1370" spans="1:189" ht="12.75" x14ac:dyDescent="0.15">
      <c r="A1370" s="127">
        <f t="shared" si="413"/>
        <v>44482</v>
      </c>
      <c r="B1370" s="145" t="str">
        <f t="shared" ca="1" si="397"/>
        <v>n.d</v>
      </c>
      <c r="C1370" s="128">
        <f t="shared" si="398"/>
        <v>0</v>
      </c>
      <c r="D1370" s="129">
        <f ca="1">IF(A1370&lt;$B$1,VLOOKUP(A1370,[1]DI!$A$4:$B$15000,2),0)</f>
        <v>0</v>
      </c>
      <c r="E1370" s="128">
        <f t="shared" ca="1" si="399"/>
        <v>1</v>
      </c>
      <c r="F1370" s="128">
        <f ca="1">(TRUNC(PRODUCT($E$12:$E1369),16))</f>
        <v>1.1269154332837501</v>
      </c>
      <c r="G1370" s="128">
        <f t="shared" ca="1" si="400"/>
        <v>1.1269154332837501</v>
      </c>
      <c r="H1370" s="128">
        <f t="shared" ca="1" si="401"/>
        <v>1</v>
      </c>
      <c r="I1370" s="129">
        <f t="shared" si="414"/>
        <v>0.02</v>
      </c>
      <c r="J1370" s="136">
        <f t="shared" si="402"/>
        <v>44396</v>
      </c>
      <c r="K1370" s="130">
        <f t="shared" si="403"/>
        <v>60</v>
      </c>
      <c r="L1370" s="131">
        <f t="shared" si="404"/>
        <v>60</v>
      </c>
      <c r="M1370" s="132">
        <f t="shared" si="405"/>
        <v>1.0047260440000001</v>
      </c>
      <c r="N1370" s="132">
        <f t="shared" ca="1" si="406"/>
        <v>1.0047260440000001</v>
      </c>
      <c r="O1370" s="131">
        <f t="shared" si="407"/>
        <v>0</v>
      </c>
      <c r="P1370" s="17">
        <f t="shared" ca="1" si="408"/>
        <v>0</v>
      </c>
      <c r="Q1370" s="133">
        <f t="shared" si="409"/>
        <v>0</v>
      </c>
      <c r="R1370" s="134" t="str">
        <f t="shared" si="410"/>
        <v>J=</v>
      </c>
      <c r="S1370" s="136">
        <f t="shared" si="411"/>
        <v>44578</v>
      </c>
      <c r="T1370" s="135">
        <f t="shared" si="412"/>
        <v>0</v>
      </c>
      <c r="U1370" s="12"/>
      <c r="V1370" s="11"/>
      <c r="W1370" s="11"/>
      <c r="X1370" s="12"/>
      <c r="Y1370" s="5"/>
      <c r="Z1370" s="11"/>
      <c r="AA1370" s="12"/>
      <c r="AB1370" s="12"/>
      <c r="AC1370" s="12"/>
      <c r="AD1370" s="11"/>
      <c r="AE1370" s="13"/>
      <c r="AF1370" s="11"/>
      <c r="AG1370" s="11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5"/>
      <c r="DK1370" s="5"/>
      <c r="DL1370" s="5"/>
      <c r="DM1370" s="5"/>
      <c r="DN1370" s="5"/>
      <c r="DO1370" s="5"/>
      <c r="DP1370" s="5"/>
      <c r="DQ1370" s="5"/>
      <c r="DR1370" s="5"/>
      <c r="DS1370" s="5"/>
      <c r="DT1370" s="5"/>
      <c r="DU1370" s="5"/>
      <c r="DV1370" s="5"/>
      <c r="DW1370" s="5"/>
      <c r="DX1370" s="5"/>
      <c r="DY1370" s="5"/>
      <c r="DZ1370" s="5"/>
      <c r="EA1370" s="5"/>
      <c r="EB1370" s="5"/>
      <c r="EC1370" s="5"/>
      <c r="ED1370" s="5"/>
      <c r="EE1370" s="5"/>
      <c r="EF1370" s="5"/>
      <c r="EG1370" s="5"/>
      <c r="EH1370" s="5"/>
      <c r="EI1370" s="5"/>
      <c r="EJ1370" s="5"/>
      <c r="EK1370" s="5"/>
      <c r="EL1370" s="5"/>
      <c r="EM1370" s="5"/>
      <c r="EN1370" s="5"/>
      <c r="EO1370" s="5"/>
      <c r="EP1370" s="5"/>
      <c r="EQ1370" s="5"/>
      <c r="ER1370" s="5"/>
      <c r="ES1370" s="5"/>
      <c r="ET1370" s="5"/>
      <c r="EU1370" s="5"/>
      <c r="EV1370" s="5"/>
      <c r="EW1370" s="5"/>
      <c r="EX1370" s="5"/>
      <c r="EY1370" s="5"/>
      <c r="EZ1370" s="5"/>
      <c r="FA1370" s="5"/>
      <c r="FB1370" s="5"/>
      <c r="FC1370" s="5"/>
      <c r="FD1370" s="5"/>
      <c r="FE1370" s="5"/>
      <c r="FF1370" s="5"/>
      <c r="FG1370" s="5"/>
      <c r="FH1370" s="5"/>
      <c r="FI1370" s="5"/>
      <c r="FJ1370" s="5"/>
      <c r="FK1370" s="5"/>
      <c r="FL1370" s="5"/>
      <c r="FM1370" s="5"/>
      <c r="FN1370" s="5"/>
      <c r="FO1370" s="5"/>
      <c r="FP1370" s="5"/>
      <c r="FQ1370" s="5"/>
      <c r="FR1370" s="5"/>
      <c r="FS1370" s="5"/>
      <c r="FT1370" s="5"/>
      <c r="FU1370" s="5"/>
      <c r="FV1370" s="5"/>
      <c r="FW1370" s="5"/>
      <c r="FX1370" s="5"/>
      <c r="FY1370" s="5"/>
      <c r="FZ1370" s="5"/>
      <c r="GA1370" s="5"/>
      <c r="GB1370" s="5"/>
      <c r="GC1370" s="5"/>
      <c r="GD1370" s="5"/>
      <c r="GE1370" s="5"/>
      <c r="GF1370" s="5"/>
      <c r="GG1370" s="5"/>
    </row>
    <row r="1371" spans="1:189" ht="12.75" x14ac:dyDescent="0.15">
      <c r="A1371" s="127">
        <f t="shared" si="413"/>
        <v>44483</v>
      </c>
      <c r="B1371" s="145" t="str">
        <f t="shared" ca="1" si="397"/>
        <v>n.d</v>
      </c>
      <c r="C1371" s="128">
        <f t="shared" si="398"/>
        <v>0</v>
      </c>
      <c r="D1371" s="129">
        <f ca="1">IF(A1371&lt;$B$1,VLOOKUP(A1371,[1]DI!$A$4:$B$15000,2),0)</f>
        <v>0</v>
      </c>
      <c r="E1371" s="128">
        <f t="shared" ca="1" si="399"/>
        <v>1</v>
      </c>
      <c r="F1371" s="128">
        <f ca="1">(TRUNC(PRODUCT($E$12:$E1370),16))</f>
        <v>1.1269154332837501</v>
      </c>
      <c r="G1371" s="128">
        <f t="shared" ca="1" si="400"/>
        <v>1.1269154332837501</v>
      </c>
      <c r="H1371" s="128">
        <f t="shared" ca="1" si="401"/>
        <v>1</v>
      </c>
      <c r="I1371" s="129">
        <f t="shared" si="414"/>
        <v>0.02</v>
      </c>
      <c r="J1371" s="136">
        <f t="shared" si="402"/>
        <v>44396</v>
      </c>
      <c r="K1371" s="130">
        <f t="shared" si="403"/>
        <v>61</v>
      </c>
      <c r="L1371" s="131">
        <f t="shared" si="404"/>
        <v>61</v>
      </c>
      <c r="M1371" s="132">
        <f t="shared" si="405"/>
        <v>1.0048049999999999</v>
      </c>
      <c r="N1371" s="132">
        <f t="shared" ca="1" si="406"/>
        <v>1.0048049999999999</v>
      </c>
      <c r="O1371" s="131">
        <f t="shared" si="407"/>
        <v>0</v>
      </c>
      <c r="P1371" s="17">
        <f t="shared" ca="1" si="408"/>
        <v>0</v>
      </c>
      <c r="Q1371" s="133">
        <f t="shared" si="409"/>
        <v>0</v>
      </c>
      <c r="R1371" s="134" t="str">
        <f t="shared" si="410"/>
        <v>J=</v>
      </c>
      <c r="S1371" s="136">
        <f t="shared" si="411"/>
        <v>44578</v>
      </c>
      <c r="T1371" s="135">
        <f t="shared" si="412"/>
        <v>0</v>
      </c>
      <c r="U1371" s="12"/>
      <c r="V1371" s="11"/>
      <c r="W1371" s="11"/>
      <c r="X1371" s="12"/>
      <c r="Y1371" s="5"/>
      <c r="Z1371" s="11"/>
      <c r="AA1371" s="12"/>
      <c r="AB1371" s="12"/>
      <c r="AC1371" s="12"/>
      <c r="AD1371" s="11"/>
      <c r="AE1371" s="13"/>
      <c r="AF1371" s="11"/>
      <c r="AG1371" s="11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5"/>
      <c r="DK1371" s="5"/>
      <c r="DL1371" s="5"/>
      <c r="DM1371" s="5"/>
      <c r="DN1371" s="5"/>
      <c r="DO1371" s="5"/>
      <c r="DP1371" s="5"/>
      <c r="DQ1371" s="5"/>
      <c r="DR1371" s="5"/>
      <c r="DS1371" s="5"/>
      <c r="DT1371" s="5"/>
      <c r="DU1371" s="5"/>
      <c r="DV1371" s="5"/>
      <c r="DW1371" s="5"/>
      <c r="DX1371" s="5"/>
      <c r="DY1371" s="5"/>
      <c r="DZ1371" s="5"/>
      <c r="EA1371" s="5"/>
      <c r="EB1371" s="5"/>
      <c r="EC1371" s="5"/>
      <c r="ED1371" s="5"/>
      <c r="EE1371" s="5"/>
      <c r="EF1371" s="5"/>
      <c r="EG1371" s="5"/>
      <c r="EH1371" s="5"/>
      <c r="EI1371" s="5"/>
      <c r="EJ1371" s="5"/>
      <c r="EK1371" s="5"/>
      <c r="EL1371" s="5"/>
      <c r="EM1371" s="5"/>
      <c r="EN1371" s="5"/>
      <c r="EO1371" s="5"/>
      <c r="EP1371" s="5"/>
      <c r="EQ1371" s="5"/>
      <c r="ER1371" s="5"/>
      <c r="ES1371" s="5"/>
      <c r="ET1371" s="5"/>
      <c r="EU1371" s="5"/>
      <c r="EV1371" s="5"/>
      <c r="EW1371" s="5"/>
      <c r="EX1371" s="5"/>
      <c r="EY1371" s="5"/>
      <c r="EZ1371" s="5"/>
      <c r="FA1371" s="5"/>
      <c r="FB1371" s="5"/>
      <c r="FC1371" s="5"/>
      <c r="FD1371" s="5"/>
      <c r="FE1371" s="5"/>
      <c r="FF1371" s="5"/>
      <c r="FG1371" s="5"/>
      <c r="FH1371" s="5"/>
      <c r="FI1371" s="5"/>
      <c r="FJ1371" s="5"/>
      <c r="FK1371" s="5"/>
      <c r="FL1371" s="5"/>
      <c r="FM1371" s="5"/>
      <c r="FN1371" s="5"/>
      <c r="FO1371" s="5"/>
      <c r="FP1371" s="5"/>
      <c r="FQ1371" s="5"/>
      <c r="FR1371" s="5"/>
      <c r="FS1371" s="5"/>
      <c r="FT1371" s="5"/>
      <c r="FU1371" s="5"/>
      <c r="FV1371" s="5"/>
      <c r="FW1371" s="5"/>
      <c r="FX1371" s="5"/>
      <c r="FY1371" s="5"/>
      <c r="FZ1371" s="5"/>
      <c r="GA1371" s="5"/>
      <c r="GB1371" s="5"/>
      <c r="GC1371" s="5"/>
      <c r="GD1371" s="5"/>
      <c r="GE1371" s="5"/>
      <c r="GF1371" s="5"/>
      <c r="GG1371" s="5"/>
    </row>
    <row r="1372" spans="1:189" ht="12.75" x14ac:dyDescent="0.15">
      <c r="A1372" s="127">
        <f t="shared" si="413"/>
        <v>44484</v>
      </c>
      <c r="B1372" s="145" t="str">
        <f t="shared" ca="1" si="397"/>
        <v>n.d</v>
      </c>
      <c r="C1372" s="128">
        <f t="shared" si="398"/>
        <v>0</v>
      </c>
      <c r="D1372" s="129">
        <f ca="1">IF(A1372&lt;$B$1,VLOOKUP(A1372,[1]DI!$A$4:$B$15000,2),0)</f>
        <v>0</v>
      </c>
      <c r="E1372" s="128">
        <f t="shared" ca="1" si="399"/>
        <v>1</v>
      </c>
      <c r="F1372" s="128">
        <f ca="1">(TRUNC(PRODUCT($E$12:$E1371),16))</f>
        <v>1.1269154332837501</v>
      </c>
      <c r="G1372" s="128">
        <f t="shared" ca="1" si="400"/>
        <v>1.1269154332837501</v>
      </c>
      <c r="H1372" s="128">
        <f t="shared" ca="1" si="401"/>
        <v>1</v>
      </c>
      <c r="I1372" s="129">
        <f t="shared" si="414"/>
        <v>0.02</v>
      </c>
      <c r="J1372" s="136">
        <f t="shared" si="402"/>
        <v>44396</v>
      </c>
      <c r="K1372" s="130">
        <f t="shared" si="403"/>
        <v>62</v>
      </c>
      <c r="L1372" s="131">
        <f t="shared" si="404"/>
        <v>62</v>
      </c>
      <c r="M1372" s="132">
        <f t="shared" si="405"/>
        <v>1.0048839629999999</v>
      </c>
      <c r="N1372" s="132">
        <f t="shared" ca="1" si="406"/>
        <v>1.0048839629999999</v>
      </c>
      <c r="O1372" s="131">
        <f t="shared" si="407"/>
        <v>0</v>
      </c>
      <c r="P1372" s="17">
        <f t="shared" ca="1" si="408"/>
        <v>0</v>
      </c>
      <c r="Q1372" s="133">
        <f t="shared" si="409"/>
        <v>0</v>
      </c>
      <c r="R1372" s="134" t="str">
        <f t="shared" si="410"/>
        <v>J=</v>
      </c>
      <c r="S1372" s="136">
        <f t="shared" si="411"/>
        <v>44578</v>
      </c>
      <c r="T1372" s="135">
        <f t="shared" si="412"/>
        <v>0</v>
      </c>
      <c r="U1372" s="12"/>
      <c r="V1372" s="11"/>
      <c r="W1372" s="11"/>
      <c r="X1372" s="12"/>
      <c r="Y1372" s="5"/>
      <c r="Z1372" s="11"/>
      <c r="AA1372" s="12"/>
      <c r="AB1372" s="12"/>
      <c r="AC1372" s="12"/>
      <c r="AD1372" s="11"/>
      <c r="AE1372" s="13"/>
      <c r="AF1372" s="11"/>
      <c r="AG1372" s="11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5"/>
      <c r="DK1372" s="5"/>
      <c r="DL1372" s="5"/>
      <c r="DM1372" s="5"/>
      <c r="DN1372" s="5"/>
      <c r="DO1372" s="5"/>
      <c r="DP1372" s="5"/>
      <c r="DQ1372" s="5"/>
      <c r="DR1372" s="5"/>
      <c r="DS1372" s="5"/>
      <c r="DT1372" s="5"/>
      <c r="DU1372" s="5"/>
      <c r="DV1372" s="5"/>
      <c r="DW1372" s="5"/>
      <c r="DX1372" s="5"/>
      <c r="DY1372" s="5"/>
      <c r="DZ1372" s="5"/>
      <c r="EA1372" s="5"/>
      <c r="EB1372" s="5"/>
      <c r="EC1372" s="5"/>
      <c r="ED1372" s="5"/>
      <c r="EE1372" s="5"/>
      <c r="EF1372" s="5"/>
      <c r="EG1372" s="5"/>
      <c r="EH1372" s="5"/>
      <c r="EI1372" s="5"/>
      <c r="EJ1372" s="5"/>
      <c r="EK1372" s="5"/>
      <c r="EL1372" s="5"/>
      <c r="EM1372" s="5"/>
      <c r="EN1372" s="5"/>
      <c r="EO1372" s="5"/>
      <c r="EP1372" s="5"/>
      <c r="EQ1372" s="5"/>
      <c r="ER1372" s="5"/>
      <c r="ES1372" s="5"/>
      <c r="ET1372" s="5"/>
      <c r="EU1372" s="5"/>
      <c r="EV1372" s="5"/>
      <c r="EW1372" s="5"/>
      <c r="EX1372" s="5"/>
      <c r="EY1372" s="5"/>
      <c r="EZ1372" s="5"/>
      <c r="FA1372" s="5"/>
      <c r="FB1372" s="5"/>
      <c r="FC1372" s="5"/>
      <c r="FD1372" s="5"/>
      <c r="FE1372" s="5"/>
      <c r="FF1372" s="5"/>
      <c r="FG1372" s="5"/>
      <c r="FH1372" s="5"/>
      <c r="FI1372" s="5"/>
      <c r="FJ1372" s="5"/>
      <c r="FK1372" s="5"/>
      <c r="FL1372" s="5"/>
      <c r="FM1372" s="5"/>
      <c r="FN1372" s="5"/>
      <c r="FO1372" s="5"/>
      <c r="FP1372" s="5"/>
      <c r="FQ1372" s="5"/>
      <c r="FR1372" s="5"/>
      <c r="FS1372" s="5"/>
      <c r="FT1372" s="5"/>
      <c r="FU1372" s="5"/>
      <c r="FV1372" s="5"/>
      <c r="FW1372" s="5"/>
      <c r="FX1372" s="5"/>
      <c r="FY1372" s="5"/>
      <c r="FZ1372" s="5"/>
      <c r="GA1372" s="5"/>
      <c r="GB1372" s="5"/>
      <c r="GC1372" s="5"/>
      <c r="GD1372" s="5"/>
      <c r="GE1372" s="5"/>
      <c r="GF1372" s="5"/>
      <c r="GG1372" s="5"/>
    </row>
    <row r="1373" spans="1:189" ht="12.75" x14ac:dyDescent="0.15">
      <c r="A1373" s="127">
        <f t="shared" si="413"/>
        <v>44485</v>
      </c>
      <c r="B1373" s="145" t="str">
        <f t="shared" ca="1" si="397"/>
        <v>n.d</v>
      </c>
      <c r="C1373" s="128">
        <f t="shared" si="398"/>
        <v>0</v>
      </c>
      <c r="D1373" s="129">
        <f ca="1">IF(A1373&lt;$B$1,VLOOKUP(A1373,[1]DI!$A$4:$B$15000,2),0)</f>
        <v>0</v>
      </c>
      <c r="E1373" s="128">
        <f t="shared" ca="1" si="399"/>
        <v>1</v>
      </c>
      <c r="F1373" s="128">
        <f ca="1">(TRUNC(PRODUCT($E$12:$E1372),16))</f>
        <v>1.1269154332837501</v>
      </c>
      <c r="G1373" s="128">
        <f t="shared" ca="1" si="400"/>
        <v>1.1269154332837501</v>
      </c>
      <c r="H1373" s="128">
        <f t="shared" ca="1" si="401"/>
        <v>1</v>
      </c>
      <c r="I1373" s="129">
        <f t="shared" si="414"/>
        <v>0.02</v>
      </c>
      <c r="J1373" s="136">
        <f t="shared" si="402"/>
        <v>44396</v>
      </c>
      <c r="K1373" s="130">
        <f t="shared" si="403"/>
        <v>62</v>
      </c>
      <c r="L1373" s="131">
        <f t="shared" si="404"/>
        <v>63</v>
      </c>
      <c r="M1373" s="132">
        <f t="shared" si="405"/>
        <v>1.004962932</v>
      </c>
      <c r="N1373" s="132">
        <f t="shared" ca="1" si="406"/>
        <v>1.004962932</v>
      </c>
      <c r="O1373" s="131">
        <f t="shared" si="407"/>
        <v>0</v>
      </c>
      <c r="P1373" s="17">
        <f t="shared" ca="1" si="408"/>
        <v>0</v>
      </c>
      <c r="Q1373" s="133">
        <f t="shared" si="409"/>
        <v>0</v>
      </c>
      <c r="R1373" s="134" t="str">
        <f t="shared" si="410"/>
        <v>J=</v>
      </c>
      <c r="S1373" s="136">
        <f t="shared" si="411"/>
        <v>44578</v>
      </c>
      <c r="T1373" s="135">
        <f t="shared" si="412"/>
        <v>0</v>
      </c>
      <c r="U1373" s="12"/>
      <c r="V1373" s="11"/>
      <c r="W1373" s="11"/>
      <c r="X1373" s="12"/>
      <c r="Y1373" s="5"/>
      <c r="Z1373" s="11"/>
      <c r="AA1373" s="12"/>
      <c r="AB1373" s="12"/>
      <c r="AC1373" s="12"/>
      <c r="AD1373" s="11"/>
      <c r="AE1373" s="13"/>
      <c r="AF1373" s="11"/>
      <c r="AG1373" s="11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5"/>
      <c r="DK1373" s="5"/>
      <c r="DL1373" s="5"/>
      <c r="DM1373" s="5"/>
      <c r="DN1373" s="5"/>
      <c r="DO1373" s="5"/>
      <c r="DP1373" s="5"/>
      <c r="DQ1373" s="5"/>
      <c r="DR1373" s="5"/>
      <c r="DS1373" s="5"/>
      <c r="DT1373" s="5"/>
      <c r="DU1373" s="5"/>
      <c r="DV1373" s="5"/>
      <c r="DW1373" s="5"/>
      <c r="DX1373" s="5"/>
      <c r="DY1373" s="5"/>
      <c r="DZ1373" s="5"/>
      <c r="EA1373" s="5"/>
      <c r="EB1373" s="5"/>
      <c r="EC1373" s="5"/>
      <c r="ED1373" s="5"/>
      <c r="EE1373" s="5"/>
      <c r="EF1373" s="5"/>
      <c r="EG1373" s="5"/>
      <c r="EH1373" s="5"/>
      <c r="EI1373" s="5"/>
      <c r="EJ1373" s="5"/>
      <c r="EK1373" s="5"/>
      <c r="EL1373" s="5"/>
      <c r="EM1373" s="5"/>
      <c r="EN1373" s="5"/>
      <c r="EO1373" s="5"/>
      <c r="EP1373" s="5"/>
      <c r="EQ1373" s="5"/>
      <c r="ER1373" s="5"/>
      <c r="ES1373" s="5"/>
      <c r="ET1373" s="5"/>
      <c r="EU1373" s="5"/>
      <c r="EV1373" s="5"/>
      <c r="EW1373" s="5"/>
      <c r="EX1373" s="5"/>
      <c r="EY1373" s="5"/>
      <c r="EZ1373" s="5"/>
      <c r="FA1373" s="5"/>
      <c r="FB1373" s="5"/>
      <c r="FC1373" s="5"/>
      <c r="FD1373" s="5"/>
      <c r="FE1373" s="5"/>
      <c r="FF1373" s="5"/>
      <c r="FG1373" s="5"/>
      <c r="FH1373" s="5"/>
      <c r="FI1373" s="5"/>
      <c r="FJ1373" s="5"/>
      <c r="FK1373" s="5"/>
      <c r="FL1373" s="5"/>
      <c r="FM1373" s="5"/>
      <c r="FN1373" s="5"/>
      <c r="FO1373" s="5"/>
      <c r="FP1373" s="5"/>
      <c r="FQ1373" s="5"/>
      <c r="FR1373" s="5"/>
      <c r="FS1373" s="5"/>
      <c r="FT1373" s="5"/>
      <c r="FU1373" s="5"/>
      <c r="FV1373" s="5"/>
      <c r="FW1373" s="5"/>
      <c r="FX1373" s="5"/>
      <c r="FY1373" s="5"/>
      <c r="FZ1373" s="5"/>
      <c r="GA1373" s="5"/>
      <c r="GB1373" s="5"/>
      <c r="GC1373" s="5"/>
      <c r="GD1373" s="5"/>
      <c r="GE1373" s="5"/>
      <c r="GF1373" s="5"/>
      <c r="GG1373" s="5"/>
    </row>
    <row r="1374" spans="1:189" ht="12.75" x14ac:dyDescent="0.15">
      <c r="A1374" s="127">
        <f t="shared" si="413"/>
        <v>44486</v>
      </c>
      <c r="B1374" s="145" t="str">
        <f t="shared" ca="1" si="397"/>
        <v>n.d</v>
      </c>
      <c r="C1374" s="128">
        <f t="shared" si="398"/>
        <v>0</v>
      </c>
      <c r="D1374" s="129">
        <f ca="1">IF(A1374&lt;$B$1,VLOOKUP(A1374,[1]DI!$A$4:$B$15000,2),0)</f>
        <v>0</v>
      </c>
      <c r="E1374" s="128">
        <f t="shared" ca="1" si="399"/>
        <v>1</v>
      </c>
      <c r="F1374" s="128">
        <f ca="1">(TRUNC(PRODUCT($E$12:$E1373),16))</f>
        <v>1.1269154332837501</v>
      </c>
      <c r="G1374" s="128">
        <f t="shared" ca="1" si="400"/>
        <v>1.1269154332837501</v>
      </c>
      <c r="H1374" s="128">
        <f t="shared" ca="1" si="401"/>
        <v>1</v>
      </c>
      <c r="I1374" s="129">
        <f t="shared" si="414"/>
        <v>0.02</v>
      </c>
      <c r="J1374" s="136">
        <f t="shared" si="402"/>
        <v>44396</v>
      </c>
      <c r="K1374" s="130">
        <f t="shared" si="403"/>
        <v>62</v>
      </c>
      <c r="L1374" s="131">
        <f t="shared" si="404"/>
        <v>63</v>
      </c>
      <c r="M1374" s="132">
        <f t="shared" si="405"/>
        <v>1.004962932</v>
      </c>
      <c r="N1374" s="132">
        <f t="shared" ca="1" si="406"/>
        <v>1.004962932</v>
      </c>
      <c r="O1374" s="131">
        <f t="shared" si="407"/>
        <v>0</v>
      </c>
      <c r="P1374" s="17">
        <f t="shared" ca="1" si="408"/>
        <v>0</v>
      </c>
      <c r="Q1374" s="133">
        <f t="shared" si="409"/>
        <v>0</v>
      </c>
      <c r="R1374" s="134" t="str">
        <f t="shared" si="410"/>
        <v>J=</v>
      </c>
      <c r="S1374" s="136">
        <f t="shared" si="411"/>
        <v>44578</v>
      </c>
      <c r="T1374" s="135">
        <f t="shared" si="412"/>
        <v>0</v>
      </c>
      <c r="U1374" s="12"/>
      <c r="V1374" s="11"/>
      <c r="W1374" s="11"/>
      <c r="X1374" s="12"/>
      <c r="Y1374" s="5"/>
      <c r="Z1374" s="11"/>
      <c r="AA1374" s="12"/>
      <c r="AB1374" s="12"/>
      <c r="AC1374" s="12"/>
      <c r="AD1374" s="11"/>
      <c r="AE1374" s="13"/>
      <c r="AF1374" s="11"/>
      <c r="AG1374" s="11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5"/>
      <c r="DK1374" s="5"/>
      <c r="DL1374" s="5"/>
      <c r="DM1374" s="5"/>
      <c r="DN1374" s="5"/>
      <c r="DO1374" s="5"/>
      <c r="DP1374" s="5"/>
      <c r="DQ1374" s="5"/>
      <c r="DR1374" s="5"/>
      <c r="DS1374" s="5"/>
      <c r="DT1374" s="5"/>
      <c r="DU1374" s="5"/>
      <c r="DV1374" s="5"/>
      <c r="DW1374" s="5"/>
      <c r="DX1374" s="5"/>
      <c r="DY1374" s="5"/>
      <c r="DZ1374" s="5"/>
      <c r="EA1374" s="5"/>
      <c r="EB1374" s="5"/>
      <c r="EC1374" s="5"/>
      <c r="ED1374" s="5"/>
      <c r="EE1374" s="5"/>
      <c r="EF1374" s="5"/>
      <c r="EG1374" s="5"/>
      <c r="EH1374" s="5"/>
      <c r="EI1374" s="5"/>
      <c r="EJ1374" s="5"/>
      <c r="EK1374" s="5"/>
      <c r="EL1374" s="5"/>
      <c r="EM1374" s="5"/>
      <c r="EN1374" s="5"/>
      <c r="EO1374" s="5"/>
      <c r="EP1374" s="5"/>
      <c r="EQ1374" s="5"/>
      <c r="ER1374" s="5"/>
      <c r="ES1374" s="5"/>
      <c r="ET1374" s="5"/>
      <c r="EU1374" s="5"/>
      <c r="EV1374" s="5"/>
      <c r="EW1374" s="5"/>
      <c r="EX1374" s="5"/>
      <c r="EY1374" s="5"/>
      <c r="EZ1374" s="5"/>
      <c r="FA1374" s="5"/>
      <c r="FB1374" s="5"/>
      <c r="FC1374" s="5"/>
      <c r="FD1374" s="5"/>
      <c r="FE1374" s="5"/>
      <c r="FF1374" s="5"/>
      <c r="FG1374" s="5"/>
      <c r="FH1374" s="5"/>
      <c r="FI1374" s="5"/>
      <c r="FJ1374" s="5"/>
      <c r="FK1374" s="5"/>
      <c r="FL1374" s="5"/>
      <c r="FM1374" s="5"/>
      <c r="FN1374" s="5"/>
      <c r="FO1374" s="5"/>
      <c r="FP1374" s="5"/>
      <c r="FQ1374" s="5"/>
      <c r="FR1374" s="5"/>
      <c r="FS1374" s="5"/>
      <c r="FT1374" s="5"/>
      <c r="FU1374" s="5"/>
      <c r="FV1374" s="5"/>
      <c r="FW1374" s="5"/>
      <c r="FX1374" s="5"/>
      <c r="FY1374" s="5"/>
      <c r="FZ1374" s="5"/>
      <c r="GA1374" s="5"/>
      <c r="GB1374" s="5"/>
      <c r="GC1374" s="5"/>
      <c r="GD1374" s="5"/>
      <c r="GE1374" s="5"/>
      <c r="GF1374" s="5"/>
      <c r="GG1374" s="5"/>
    </row>
    <row r="1375" spans="1:189" ht="12.75" x14ac:dyDescent="0.15">
      <c r="A1375" s="127">
        <f t="shared" si="413"/>
        <v>44487</v>
      </c>
      <c r="B1375" s="145" t="str">
        <f t="shared" ca="1" si="397"/>
        <v>n.d</v>
      </c>
      <c r="C1375" s="128">
        <f t="shared" si="398"/>
        <v>0</v>
      </c>
      <c r="D1375" s="129">
        <f ca="1">IF(A1375&lt;$B$1,VLOOKUP(A1375,[1]DI!$A$4:$B$15000,2),0)</f>
        <v>0</v>
      </c>
      <c r="E1375" s="128">
        <f t="shared" ca="1" si="399"/>
        <v>1</v>
      </c>
      <c r="F1375" s="128">
        <f ca="1">(TRUNC(PRODUCT($E$12:$E1374),16))</f>
        <v>1.1269154332837501</v>
      </c>
      <c r="G1375" s="128">
        <f t="shared" ca="1" si="400"/>
        <v>1.1269154332837501</v>
      </c>
      <c r="H1375" s="128">
        <f t="shared" ca="1" si="401"/>
        <v>1</v>
      </c>
      <c r="I1375" s="129">
        <f t="shared" si="414"/>
        <v>0.02</v>
      </c>
      <c r="J1375" s="136">
        <f t="shared" si="402"/>
        <v>44396</v>
      </c>
      <c r="K1375" s="130">
        <f t="shared" si="403"/>
        <v>63</v>
      </c>
      <c r="L1375" s="131">
        <f t="shared" si="404"/>
        <v>63</v>
      </c>
      <c r="M1375" s="132">
        <f t="shared" si="405"/>
        <v>1.004962932</v>
      </c>
      <c r="N1375" s="132">
        <f t="shared" ca="1" si="406"/>
        <v>1.004962932</v>
      </c>
      <c r="O1375" s="131">
        <f t="shared" si="407"/>
        <v>0</v>
      </c>
      <c r="P1375" s="17">
        <f t="shared" ca="1" si="408"/>
        <v>0</v>
      </c>
      <c r="Q1375" s="133">
        <f t="shared" si="409"/>
        <v>0</v>
      </c>
      <c r="R1375" s="134" t="str">
        <f t="shared" si="410"/>
        <v>J=</v>
      </c>
      <c r="S1375" s="136">
        <f t="shared" si="411"/>
        <v>44578</v>
      </c>
      <c r="T1375" s="135">
        <f t="shared" si="412"/>
        <v>0</v>
      </c>
      <c r="U1375" s="12"/>
      <c r="V1375" s="11"/>
      <c r="W1375" s="11"/>
      <c r="X1375" s="12"/>
      <c r="Y1375" s="5"/>
      <c r="Z1375" s="11"/>
      <c r="AA1375" s="12"/>
      <c r="AB1375" s="12"/>
      <c r="AC1375" s="12"/>
      <c r="AD1375" s="11"/>
      <c r="AE1375" s="13"/>
      <c r="AF1375" s="11"/>
      <c r="AG1375" s="11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5"/>
      <c r="DK1375" s="5"/>
      <c r="DL1375" s="5"/>
      <c r="DM1375" s="5"/>
      <c r="DN1375" s="5"/>
      <c r="DO1375" s="5"/>
      <c r="DP1375" s="5"/>
      <c r="DQ1375" s="5"/>
      <c r="DR1375" s="5"/>
      <c r="DS1375" s="5"/>
      <c r="DT1375" s="5"/>
      <c r="DU1375" s="5"/>
      <c r="DV1375" s="5"/>
      <c r="DW1375" s="5"/>
      <c r="DX1375" s="5"/>
      <c r="DY1375" s="5"/>
      <c r="DZ1375" s="5"/>
      <c r="EA1375" s="5"/>
      <c r="EB1375" s="5"/>
      <c r="EC1375" s="5"/>
      <c r="ED1375" s="5"/>
      <c r="EE1375" s="5"/>
      <c r="EF1375" s="5"/>
      <c r="EG1375" s="5"/>
      <c r="EH1375" s="5"/>
      <c r="EI1375" s="5"/>
      <c r="EJ1375" s="5"/>
      <c r="EK1375" s="5"/>
      <c r="EL1375" s="5"/>
      <c r="EM1375" s="5"/>
      <c r="EN1375" s="5"/>
      <c r="EO1375" s="5"/>
      <c r="EP1375" s="5"/>
      <c r="EQ1375" s="5"/>
      <c r="ER1375" s="5"/>
      <c r="ES1375" s="5"/>
      <c r="ET1375" s="5"/>
      <c r="EU1375" s="5"/>
      <c r="EV1375" s="5"/>
      <c r="EW1375" s="5"/>
      <c r="EX1375" s="5"/>
      <c r="EY1375" s="5"/>
      <c r="EZ1375" s="5"/>
      <c r="FA1375" s="5"/>
      <c r="FB1375" s="5"/>
      <c r="FC1375" s="5"/>
      <c r="FD1375" s="5"/>
      <c r="FE1375" s="5"/>
      <c r="FF1375" s="5"/>
      <c r="FG1375" s="5"/>
      <c r="FH1375" s="5"/>
      <c r="FI1375" s="5"/>
      <c r="FJ1375" s="5"/>
      <c r="FK1375" s="5"/>
      <c r="FL1375" s="5"/>
      <c r="FM1375" s="5"/>
      <c r="FN1375" s="5"/>
      <c r="FO1375" s="5"/>
      <c r="FP1375" s="5"/>
      <c r="FQ1375" s="5"/>
      <c r="FR1375" s="5"/>
      <c r="FS1375" s="5"/>
      <c r="FT1375" s="5"/>
      <c r="FU1375" s="5"/>
      <c r="FV1375" s="5"/>
      <c r="FW1375" s="5"/>
      <c r="FX1375" s="5"/>
      <c r="FY1375" s="5"/>
      <c r="FZ1375" s="5"/>
      <c r="GA1375" s="5"/>
      <c r="GB1375" s="5"/>
      <c r="GC1375" s="5"/>
      <c r="GD1375" s="5"/>
      <c r="GE1375" s="5"/>
      <c r="GF1375" s="5"/>
      <c r="GG1375" s="5"/>
    </row>
    <row r="1376" spans="1:189" ht="12.75" x14ac:dyDescent="0.15">
      <c r="A1376" s="127">
        <f t="shared" si="413"/>
        <v>44488</v>
      </c>
      <c r="B1376" s="145" t="str">
        <f t="shared" ca="1" si="397"/>
        <v>n.d</v>
      </c>
      <c r="C1376" s="128">
        <f t="shared" si="398"/>
        <v>0</v>
      </c>
      <c r="D1376" s="129">
        <f ca="1">IF(A1376&lt;$B$1,VLOOKUP(A1376,[1]DI!$A$4:$B$15000,2),0)</f>
        <v>0</v>
      </c>
      <c r="E1376" s="128">
        <f t="shared" ca="1" si="399"/>
        <v>1</v>
      </c>
      <c r="F1376" s="128">
        <f ca="1">(TRUNC(PRODUCT($E$12:$E1375),16))</f>
        <v>1.1269154332837501</v>
      </c>
      <c r="G1376" s="128">
        <f t="shared" ca="1" si="400"/>
        <v>1.1269154332837501</v>
      </c>
      <c r="H1376" s="128">
        <f t="shared" ca="1" si="401"/>
        <v>1</v>
      </c>
      <c r="I1376" s="129">
        <f t="shared" si="414"/>
        <v>0.02</v>
      </c>
      <c r="J1376" s="136">
        <f t="shared" si="402"/>
        <v>44396</v>
      </c>
      <c r="K1376" s="130">
        <f t="shared" si="403"/>
        <v>64</v>
      </c>
      <c r="L1376" s="131">
        <f t="shared" si="404"/>
        <v>64</v>
      </c>
      <c r="M1376" s="132">
        <f t="shared" si="405"/>
        <v>1.0050419070000001</v>
      </c>
      <c r="N1376" s="132">
        <f t="shared" ca="1" si="406"/>
        <v>1.0050419070000001</v>
      </c>
      <c r="O1376" s="131">
        <f t="shared" si="407"/>
        <v>0</v>
      </c>
      <c r="P1376" s="17">
        <f t="shared" ca="1" si="408"/>
        <v>0</v>
      </c>
      <c r="Q1376" s="133">
        <f t="shared" si="409"/>
        <v>0</v>
      </c>
      <c r="R1376" s="134" t="str">
        <f t="shared" si="410"/>
        <v>J=</v>
      </c>
      <c r="S1376" s="136">
        <f t="shared" si="411"/>
        <v>44578</v>
      </c>
      <c r="T1376" s="135">
        <f t="shared" si="412"/>
        <v>0</v>
      </c>
      <c r="U1376" s="12"/>
      <c r="V1376" s="11"/>
      <c r="W1376" s="11"/>
      <c r="X1376" s="12"/>
      <c r="Y1376" s="5"/>
      <c r="Z1376" s="11"/>
      <c r="AA1376" s="12"/>
      <c r="AB1376" s="12"/>
      <c r="AC1376" s="12"/>
      <c r="AD1376" s="11"/>
      <c r="AE1376" s="13"/>
      <c r="AF1376" s="11"/>
      <c r="AG1376" s="11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5"/>
      <c r="DK1376" s="5"/>
      <c r="DL1376" s="5"/>
      <c r="DM1376" s="5"/>
      <c r="DN1376" s="5"/>
      <c r="DO1376" s="5"/>
      <c r="DP1376" s="5"/>
      <c r="DQ1376" s="5"/>
      <c r="DR1376" s="5"/>
      <c r="DS1376" s="5"/>
      <c r="DT1376" s="5"/>
      <c r="DU1376" s="5"/>
      <c r="DV1376" s="5"/>
      <c r="DW1376" s="5"/>
      <c r="DX1376" s="5"/>
      <c r="DY1376" s="5"/>
      <c r="DZ1376" s="5"/>
      <c r="EA1376" s="5"/>
      <c r="EB1376" s="5"/>
      <c r="EC1376" s="5"/>
      <c r="ED1376" s="5"/>
      <c r="EE1376" s="5"/>
      <c r="EF1376" s="5"/>
      <c r="EG1376" s="5"/>
      <c r="EH1376" s="5"/>
      <c r="EI1376" s="5"/>
      <c r="EJ1376" s="5"/>
      <c r="EK1376" s="5"/>
      <c r="EL1376" s="5"/>
      <c r="EM1376" s="5"/>
      <c r="EN1376" s="5"/>
      <c r="EO1376" s="5"/>
      <c r="EP1376" s="5"/>
      <c r="EQ1376" s="5"/>
      <c r="ER1376" s="5"/>
      <c r="ES1376" s="5"/>
      <c r="ET1376" s="5"/>
      <c r="EU1376" s="5"/>
      <c r="EV1376" s="5"/>
      <c r="EW1376" s="5"/>
      <c r="EX1376" s="5"/>
      <c r="EY1376" s="5"/>
      <c r="EZ1376" s="5"/>
      <c r="FA1376" s="5"/>
      <c r="FB1376" s="5"/>
      <c r="FC1376" s="5"/>
      <c r="FD1376" s="5"/>
      <c r="FE1376" s="5"/>
      <c r="FF1376" s="5"/>
      <c r="FG1376" s="5"/>
      <c r="FH1376" s="5"/>
      <c r="FI1376" s="5"/>
      <c r="FJ1376" s="5"/>
      <c r="FK1376" s="5"/>
      <c r="FL1376" s="5"/>
      <c r="FM1376" s="5"/>
      <c r="FN1376" s="5"/>
      <c r="FO1376" s="5"/>
      <c r="FP1376" s="5"/>
      <c r="FQ1376" s="5"/>
      <c r="FR1376" s="5"/>
      <c r="FS1376" s="5"/>
      <c r="FT1376" s="5"/>
      <c r="FU1376" s="5"/>
      <c r="FV1376" s="5"/>
      <c r="FW1376" s="5"/>
      <c r="FX1376" s="5"/>
      <c r="FY1376" s="5"/>
      <c r="FZ1376" s="5"/>
      <c r="GA1376" s="5"/>
      <c r="GB1376" s="5"/>
      <c r="GC1376" s="5"/>
      <c r="GD1376" s="5"/>
      <c r="GE1376" s="5"/>
      <c r="GF1376" s="5"/>
      <c r="GG1376" s="5"/>
    </row>
    <row r="1377" spans="1:189" ht="12.75" x14ac:dyDescent="0.15">
      <c r="A1377" s="127">
        <f t="shared" si="413"/>
        <v>44489</v>
      </c>
      <c r="B1377" s="145" t="str">
        <f t="shared" ca="1" si="397"/>
        <v>n.d</v>
      </c>
      <c r="C1377" s="128">
        <f t="shared" si="398"/>
        <v>0</v>
      </c>
      <c r="D1377" s="129">
        <f ca="1">IF(A1377&lt;$B$1,VLOOKUP(A1377,[1]DI!$A$4:$B$15000,2),0)</f>
        <v>0</v>
      </c>
      <c r="E1377" s="128">
        <f t="shared" ca="1" si="399"/>
        <v>1</v>
      </c>
      <c r="F1377" s="128">
        <f ca="1">(TRUNC(PRODUCT($E$12:$E1376),16))</f>
        <v>1.1269154332837501</v>
      </c>
      <c r="G1377" s="128">
        <f t="shared" ca="1" si="400"/>
        <v>1.1269154332837501</v>
      </c>
      <c r="H1377" s="128">
        <f t="shared" ca="1" si="401"/>
        <v>1</v>
      </c>
      <c r="I1377" s="129">
        <f t="shared" si="414"/>
        <v>0.02</v>
      </c>
      <c r="J1377" s="136">
        <f t="shared" si="402"/>
        <v>44396</v>
      </c>
      <c r="K1377" s="130">
        <f t="shared" si="403"/>
        <v>65</v>
      </c>
      <c r="L1377" s="131">
        <f t="shared" si="404"/>
        <v>65</v>
      </c>
      <c r="M1377" s="132">
        <f t="shared" si="405"/>
        <v>1.005120888</v>
      </c>
      <c r="N1377" s="132">
        <f t="shared" ca="1" si="406"/>
        <v>1.005120888</v>
      </c>
      <c r="O1377" s="131">
        <f t="shared" si="407"/>
        <v>0</v>
      </c>
      <c r="P1377" s="17">
        <f t="shared" ca="1" si="408"/>
        <v>0</v>
      </c>
      <c r="Q1377" s="133">
        <f t="shared" si="409"/>
        <v>0</v>
      </c>
      <c r="R1377" s="134" t="str">
        <f t="shared" si="410"/>
        <v>J=</v>
      </c>
      <c r="S1377" s="136">
        <f t="shared" si="411"/>
        <v>44578</v>
      </c>
      <c r="T1377" s="135">
        <f t="shared" si="412"/>
        <v>0</v>
      </c>
      <c r="U1377" s="12"/>
      <c r="V1377" s="11"/>
      <c r="W1377" s="11"/>
      <c r="X1377" s="12"/>
      <c r="Y1377" s="5"/>
      <c r="Z1377" s="11"/>
      <c r="AA1377" s="12"/>
      <c r="AB1377" s="12"/>
      <c r="AC1377" s="12"/>
      <c r="AD1377" s="11"/>
      <c r="AE1377" s="13"/>
      <c r="AF1377" s="11"/>
      <c r="AG1377" s="11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5"/>
      <c r="DK1377" s="5"/>
      <c r="DL1377" s="5"/>
      <c r="DM1377" s="5"/>
      <c r="DN1377" s="5"/>
      <c r="DO1377" s="5"/>
      <c r="DP1377" s="5"/>
      <c r="DQ1377" s="5"/>
      <c r="DR1377" s="5"/>
      <c r="DS1377" s="5"/>
      <c r="DT1377" s="5"/>
      <c r="DU1377" s="5"/>
      <c r="DV1377" s="5"/>
      <c r="DW1377" s="5"/>
      <c r="DX1377" s="5"/>
      <c r="DY1377" s="5"/>
      <c r="DZ1377" s="5"/>
      <c r="EA1377" s="5"/>
      <c r="EB1377" s="5"/>
      <c r="EC1377" s="5"/>
      <c r="ED1377" s="5"/>
      <c r="EE1377" s="5"/>
      <c r="EF1377" s="5"/>
      <c r="EG1377" s="5"/>
      <c r="EH1377" s="5"/>
      <c r="EI1377" s="5"/>
      <c r="EJ1377" s="5"/>
      <c r="EK1377" s="5"/>
      <c r="EL1377" s="5"/>
      <c r="EM1377" s="5"/>
      <c r="EN1377" s="5"/>
      <c r="EO1377" s="5"/>
      <c r="EP1377" s="5"/>
      <c r="EQ1377" s="5"/>
      <c r="ER1377" s="5"/>
      <c r="ES1377" s="5"/>
      <c r="ET1377" s="5"/>
      <c r="EU1377" s="5"/>
      <c r="EV1377" s="5"/>
      <c r="EW1377" s="5"/>
      <c r="EX1377" s="5"/>
      <c r="EY1377" s="5"/>
      <c r="EZ1377" s="5"/>
      <c r="FA1377" s="5"/>
      <c r="FB1377" s="5"/>
      <c r="FC1377" s="5"/>
      <c r="FD1377" s="5"/>
      <c r="FE1377" s="5"/>
      <c r="FF1377" s="5"/>
      <c r="FG1377" s="5"/>
      <c r="FH1377" s="5"/>
      <c r="FI1377" s="5"/>
      <c r="FJ1377" s="5"/>
      <c r="FK1377" s="5"/>
      <c r="FL1377" s="5"/>
      <c r="FM1377" s="5"/>
      <c r="FN1377" s="5"/>
      <c r="FO1377" s="5"/>
      <c r="FP1377" s="5"/>
      <c r="FQ1377" s="5"/>
      <c r="FR1377" s="5"/>
      <c r="FS1377" s="5"/>
      <c r="FT1377" s="5"/>
      <c r="FU1377" s="5"/>
      <c r="FV1377" s="5"/>
      <c r="FW1377" s="5"/>
      <c r="FX1377" s="5"/>
      <c r="FY1377" s="5"/>
      <c r="FZ1377" s="5"/>
      <c r="GA1377" s="5"/>
      <c r="GB1377" s="5"/>
      <c r="GC1377" s="5"/>
      <c r="GD1377" s="5"/>
      <c r="GE1377" s="5"/>
      <c r="GF1377" s="5"/>
      <c r="GG1377" s="5"/>
    </row>
    <row r="1378" spans="1:189" ht="12.75" x14ac:dyDescent="0.15">
      <c r="A1378" s="127">
        <f t="shared" si="413"/>
        <v>44490</v>
      </c>
      <c r="B1378" s="145" t="str">
        <f t="shared" ca="1" si="397"/>
        <v>n.d</v>
      </c>
      <c r="C1378" s="128">
        <f t="shared" si="398"/>
        <v>0</v>
      </c>
      <c r="D1378" s="129">
        <f ca="1">IF(A1378&lt;$B$1,VLOOKUP(A1378,[1]DI!$A$4:$B$15000,2),0)</f>
        <v>0</v>
      </c>
      <c r="E1378" s="128">
        <f t="shared" ca="1" si="399"/>
        <v>1</v>
      </c>
      <c r="F1378" s="128">
        <f ca="1">(TRUNC(PRODUCT($E$12:$E1377),16))</f>
        <v>1.1269154332837501</v>
      </c>
      <c r="G1378" s="128">
        <f t="shared" ca="1" si="400"/>
        <v>1.1269154332837501</v>
      </c>
      <c r="H1378" s="128">
        <f t="shared" ca="1" si="401"/>
        <v>1</v>
      </c>
      <c r="I1378" s="129">
        <f t="shared" si="414"/>
        <v>0.02</v>
      </c>
      <c r="J1378" s="136">
        <f t="shared" si="402"/>
        <v>44396</v>
      </c>
      <c r="K1378" s="130">
        <f t="shared" si="403"/>
        <v>66</v>
      </c>
      <c r="L1378" s="131">
        <f t="shared" si="404"/>
        <v>66</v>
      </c>
      <c r="M1378" s="132">
        <f t="shared" si="405"/>
        <v>1.005199875</v>
      </c>
      <c r="N1378" s="132">
        <f t="shared" ca="1" si="406"/>
        <v>1.005199875</v>
      </c>
      <c r="O1378" s="131">
        <f t="shared" si="407"/>
        <v>0</v>
      </c>
      <c r="P1378" s="17">
        <f t="shared" ca="1" si="408"/>
        <v>0</v>
      </c>
      <c r="Q1378" s="133">
        <f t="shared" si="409"/>
        <v>0</v>
      </c>
      <c r="R1378" s="134" t="str">
        <f t="shared" si="410"/>
        <v>J=</v>
      </c>
      <c r="S1378" s="136">
        <f t="shared" si="411"/>
        <v>44578</v>
      </c>
      <c r="T1378" s="135">
        <f t="shared" si="412"/>
        <v>0</v>
      </c>
      <c r="U1378" s="12"/>
      <c r="V1378" s="11"/>
      <c r="W1378" s="11"/>
      <c r="X1378" s="12"/>
      <c r="Y1378" s="5"/>
      <c r="Z1378" s="11"/>
      <c r="AA1378" s="12"/>
      <c r="AB1378" s="12"/>
      <c r="AC1378" s="12"/>
      <c r="AD1378" s="11"/>
      <c r="AE1378" s="13"/>
      <c r="AF1378" s="11"/>
      <c r="AG1378" s="11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5"/>
      <c r="DK1378" s="5"/>
      <c r="DL1378" s="5"/>
      <c r="DM1378" s="5"/>
      <c r="DN1378" s="5"/>
      <c r="DO1378" s="5"/>
      <c r="DP1378" s="5"/>
      <c r="DQ1378" s="5"/>
      <c r="DR1378" s="5"/>
      <c r="DS1378" s="5"/>
      <c r="DT1378" s="5"/>
      <c r="DU1378" s="5"/>
      <c r="DV1378" s="5"/>
      <c r="DW1378" s="5"/>
      <c r="DX1378" s="5"/>
      <c r="DY1378" s="5"/>
      <c r="DZ1378" s="5"/>
      <c r="EA1378" s="5"/>
      <c r="EB1378" s="5"/>
      <c r="EC1378" s="5"/>
      <c r="ED1378" s="5"/>
      <c r="EE1378" s="5"/>
      <c r="EF1378" s="5"/>
      <c r="EG1378" s="5"/>
      <c r="EH1378" s="5"/>
      <c r="EI1378" s="5"/>
      <c r="EJ1378" s="5"/>
      <c r="EK1378" s="5"/>
      <c r="EL1378" s="5"/>
      <c r="EM1378" s="5"/>
      <c r="EN1378" s="5"/>
      <c r="EO1378" s="5"/>
      <c r="EP1378" s="5"/>
      <c r="EQ1378" s="5"/>
      <c r="ER1378" s="5"/>
      <c r="ES1378" s="5"/>
      <c r="ET1378" s="5"/>
      <c r="EU1378" s="5"/>
      <c r="EV1378" s="5"/>
      <c r="EW1378" s="5"/>
      <c r="EX1378" s="5"/>
      <c r="EY1378" s="5"/>
      <c r="EZ1378" s="5"/>
      <c r="FA1378" s="5"/>
      <c r="FB1378" s="5"/>
      <c r="FC1378" s="5"/>
      <c r="FD1378" s="5"/>
      <c r="FE1378" s="5"/>
      <c r="FF1378" s="5"/>
      <c r="FG1378" s="5"/>
      <c r="FH1378" s="5"/>
      <c r="FI1378" s="5"/>
      <c r="FJ1378" s="5"/>
      <c r="FK1378" s="5"/>
      <c r="FL1378" s="5"/>
      <c r="FM1378" s="5"/>
      <c r="FN1378" s="5"/>
      <c r="FO1378" s="5"/>
      <c r="FP1378" s="5"/>
      <c r="FQ1378" s="5"/>
      <c r="FR1378" s="5"/>
      <c r="FS1378" s="5"/>
      <c r="FT1378" s="5"/>
      <c r="FU1378" s="5"/>
      <c r="FV1378" s="5"/>
      <c r="FW1378" s="5"/>
      <c r="FX1378" s="5"/>
      <c r="FY1378" s="5"/>
      <c r="FZ1378" s="5"/>
      <c r="GA1378" s="5"/>
      <c r="GB1378" s="5"/>
      <c r="GC1378" s="5"/>
      <c r="GD1378" s="5"/>
      <c r="GE1378" s="5"/>
      <c r="GF1378" s="5"/>
      <c r="GG1378" s="5"/>
    </row>
    <row r="1379" spans="1:189" ht="12.75" x14ac:dyDescent="0.15">
      <c r="A1379" s="127">
        <f t="shared" si="413"/>
        <v>44491</v>
      </c>
      <c r="B1379" s="145" t="str">
        <f t="shared" ca="1" si="397"/>
        <v>n.d</v>
      </c>
      <c r="C1379" s="128">
        <f t="shared" si="398"/>
        <v>0</v>
      </c>
      <c r="D1379" s="129">
        <f ca="1">IF(A1379&lt;$B$1,VLOOKUP(A1379,[1]DI!$A$4:$B$15000,2),0)</f>
        <v>0</v>
      </c>
      <c r="E1379" s="128">
        <f t="shared" ca="1" si="399"/>
        <v>1</v>
      </c>
      <c r="F1379" s="128">
        <f ca="1">(TRUNC(PRODUCT($E$12:$E1378),16))</f>
        <v>1.1269154332837501</v>
      </c>
      <c r="G1379" s="128">
        <f t="shared" ca="1" si="400"/>
        <v>1.1269154332837501</v>
      </c>
      <c r="H1379" s="128">
        <f t="shared" ca="1" si="401"/>
        <v>1</v>
      </c>
      <c r="I1379" s="129">
        <f t="shared" si="414"/>
        <v>0.02</v>
      </c>
      <c r="J1379" s="136">
        <f t="shared" si="402"/>
        <v>44396</v>
      </c>
      <c r="K1379" s="130">
        <f t="shared" si="403"/>
        <v>67</v>
      </c>
      <c r="L1379" s="131">
        <f t="shared" si="404"/>
        <v>67</v>
      </c>
      <c r="M1379" s="132">
        <f t="shared" si="405"/>
        <v>1.0052788690000001</v>
      </c>
      <c r="N1379" s="132">
        <f t="shared" ca="1" si="406"/>
        <v>1.0052788690000001</v>
      </c>
      <c r="O1379" s="131">
        <f t="shared" si="407"/>
        <v>0</v>
      </c>
      <c r="P1379" s="17">
        <f t="shared" ca="1" si="408"/>
        <v>0</v>
      </c>
      <c r="Q1379" s="133">
        <f t="shared" si="409"/>
        <v>0</v>
      </c>
      <c r="R1379" s="134" t="str">
        <f t="shared" si="410"/>
        <v>J=</v>
      </c>
      <c r="S1379" s="136">
        <f t="shared" si="411"/>
        <v>44578</v>
      </c>
      <c r="T1379" s="135">
        <f t="shared" si="412"/>
        <v>0</v>
      </c>
      <c r="U1379" s="12"/>
      <c r="V1379" s="11"/>
      <c r="W1379" s="11"/>
      <c r="X1379" s="12"/>
      <c r="Y1379" s="5"/>
      <c r="Z1379" s="11"/>
      <c r="AA1379" s="12"/>
      <c r="AB1379" s="12"/>
      <c r="AC1379" s="12"/>
      <c r="AD1379" s="11"/>
      <c r="AE1379" s="13"/>
      <c r="AF1379" s="11"/>
      <c r="AG1379" s="11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5"/>
      <c r="DK1379" s="5"/>
      <c r="DL1379" s="5"/>
      <c r="DM1379" s="5"/>
      <c r="DN1379" s="5"/>
      <c r="DO1379" s="5"/>
      <c r="DP1379" s="5"/>
      <c r="DQ1379" s="5"/>
      <c r="DR1379" s="5"/>
      <c r="DS1379" s="5"/>
      <c r="DT1379" s="5"/>
      <c r="DU1379" s="5"/>
      <c r="DV1379" s="5"/>
      <c r="DW1379" s="5"/>
      <c r="DX1379" s="5"/>
      <c r="DY1379" s="5"/>
      <c r="DZ1379" s="5"/>
      <c r="EA1379" s="5"/>
      <c r="EB1379" s="5"/>
      <c r="EC1379" s="5"/>
      <c r="ED1379" s="5"/>
      <c r="EE1379" s="5"/>
      <c r="EF1379" s="5"/>
      <c r="EG1379" s="5"/>
      <c r="EH1379" s="5"/>
      <c r="EI1379" s="5"/>
      <c r="EJ1379" s="5"/>
      <c r="EK1379" s="5"/>
      <c r="EL1379" s="5"/>
      <c r="EM1379" s="5"/>
      <c r="EN1379" s="5"/>
      <c r="EO1379" s="5"/>
      <c r="EP1379" s="5"/>
      <c r="EQ1379" s="5"/>
      <c r="ER1379" s="5"/>
      <c r="ES1379" s="5"/>
      <c r="ET1379" s="5"/>
      <c r="EU1379" s="5"/>
      <c r="EV1379" s="5"/>
      <c r="EW1379" s="5"/>
      <c r="EX1379" s="5"/>
      <c r="EY1379" s="5"/>
      <c r="EZ1379" s="5"/>
      <c r="FA1379" s="5"/>
      <c r="FB1379" s="5"/>
      <c r="FC1379" s="5"/>
      <c r="FD1379" s="5"/>
      <c r="FE1379" s="5"/>
      <c r="FF1379" s="5"/>
      <c r="FG1379" s="5"/>
      <c r="FH1379" s="5"/>
      <c r="FI1379" s="5"/>
      <c r="FJ1379" s="5"/>
      <c r="FK1379" s="5"/>
      <c r="FL1379" s="5"/>
      <c r="FM1379" s="5"/>
      <c r="FN1379" s="5"/>
      <c r="FO1379" s="5"/>
      <c r="FP1379" s="5"/>
      <c r="FQ1379" s="5"/>
      <c r="FR1379" s="5"/>
      <c r="FS1379" s="5"/>
      <c r="FT1379" s="5"/>
      <c r="FU1379" s="5"/>
      <c r="FV1379" s="5"/>
      <c r="FW1379" s="5"/>
      <c r="FX1379" s="5"/>
      <c r="FY1379" s="5"/>
      <c r="FZ1379" s="5"/>
      <c r="GA1379" s="5"/>
      <c r="GB1379" s="5"/>
      <c r="GC1379" s="5"/>
      <c r="GD1379" s="5"/>
      <c r="GE1379" s="5"/>
      <c r="GF1379" s="5"/>
      <c r="GG1379" s="5"/>
    </row>
    <row r="1380" spans="1:189" ht="12.75" x14ac:dyDescent="0.15">
      <c r="A1380" s="127">
        <f t="shared" si="413"/>
        <v>44492</v>
      </c>
      <c r="B1380" s="145" t="str">
        <f t="shared" ca="1" si="397"/>
        <v>n.d</v>
      </c>
      <c r="C1380" s="128">
        <f t="shared" si="398"/>
        <v>0</v>
      </c>
      <c r="D1380" s="129">
        <f ca="1">IF(A1380&lt;$B$1,VLOOKUP(A1380,[1]DI!$A$4:$B$15000,2),0)</f>
        <v>0</v>
      </c>
      <c r="E1380" s="128">
        <f t="shared" ca="1" si="399"/>
        <v>1</v>
      </c>
      <c r="F1380" s="128">
        <f ca="1">(TRUNC(PRODUCT($E$12:$E1379),16))</f>
        <v>1.1269154332837501</v>
      </c>
      <c r="G1380" s="128">
        <f t="shared" ca="1" si="400"/>
        <v>1.1269154332837501</v>
      </c>
      <c r="H1380" s="128">
        <f t="shared" ca="1" si="401"/>
        <v>1</v>
      </c>
      <c r="I1380" s="129">
        <f t="shared" si="414"/>
        <v>0.02</v>
      </c>
      <c r="J1380" s="136">
        <f t="shared" si="402"/>
        <v>44396</v>
      </c>
      <c r="K1380" s="130">
        <f t="shared" si="403"/>
        <v>67</v>
      </c>
      <c r="L1380" s="131">
        <f t="shared" si="404"/>
        <v>68</v>
      </c>
      <c r="M1380" s="132">
        <f t="shared" si="405"/>
        <v>1.0053578679999999</v>
      </c>
      <c r="N1380" s="132">
        <f t="shared" ca="1" si="406"/>
        <v>1.0053578679999999</v>
      </c>
      <c r="O1380" s="131">
        <f t="shared" si="407"/>
        <v>0</v>
      </c>
      <c r="P1380" s="17">
        <f t="shared" ca="1" si="408"/>
        <v>0</v>
      </c>
      <c r="Q1380" s="133">
        <f t="shared" si="409"/>
        <v>0</v>
      </c>
      <c r="R1380" s="134" t="str">
        <f t="shared" si="410"/>
        <v>J=</v>
      </c>
      <c r="S1380" s="136">
        <f t="shared" si="411"/>
        <v>44578</v>
      </c>
      <c r="T1380" s="135">
        <f t="shared" si="412"/>
        <v>0</v>
      </c>
      <c r="U1380" s="12"/>
      <c r="V1380" s="11"/>
      <c r="W1380" s="11"/>
      <c r="X1380" s="12"/>
      <c r="Y1380" s="5"/>
      <c r="Z1380" s="11"/>
      <c r="AA1380" s="12"/>
      <c r="AB1380" s="12"/>
      <c r="AC1380" s="12"/>
      <c r="AD1380" s="11"/>
      <c r="AE1380" s="13"/>
      <c r="AF1380" s="11"/>
      <c r="AG1380" s="11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5"/>
      <c r="DK1380" s="5"/>
      <c r="DL1380" s="5"/>
      <c r="DM1380" s="5"/>
      <c r="DN1380" s="5"/>
      <c r="DO1380" s="5"/>
      <c r="DP1380" s="5"/>
      <c r="DQ1380" s="5"/>
      <c r="DR1380" s="5"/>
      <c r="DS1380" s="5"/>
      <c r="DT1380" s="5"/>
      <c r="DU1380" s="5"/>
      <c r="DV1380" s="5"/>
      <c r="DW1380" s="5"/>
      <c r="DX1380" s="5"/>
      <c r="DY1380" s="5"/>
      <c r="DZ1380" s="5"/>
      <c r="EA1380" s="5"/>
      <c r="EB1380" s="5"/>
      <c r="EC1380" s="5"/>
      <c r="ED1380" s="5"/>
      <c r="EE1380" s="5"/>
      <c r="EF1380" s="5"/>
      <c r="EG1380" s="5"/>
      <c r="EH1380" s="5"/>
      <c r="EI1380" s="5"/>
      <c r="EJ1380" s="5"/>
      <c r="EK1380" s="5"/>
      <c r="EL1380" s="5"/>
      <c r="EM1380" s="5"/>
      <c r="EN1380" s="5"/>
      <c r="EO1380" s="5"/>
      <c r="EP1380" s="5"/>
      <c r="EQ1380" s="5"/>
      <c r="ER1380" s="5"/>
      <c r="ES1380" s="5"/>
      <c r="ET1380" s="5"/>
      <c r="EU1380" s="5"/>
      <c r="EV1380" s="5"/>
      <c r="EW1380" s="5"/>
      <c r="EX1380" s="5"/>
      <c r="EY1380" s="5"/>
      <c r="EZ1380" s="5"/>
      <c r="FA1380" s="5"/>
      <c r="FB1380" s="5"/>
      <c r="FC1380" s="5"/>
      <c r="FD1380" s="5"/>
      <c r="FE1380" s="5"/>
      <c r="FF1380" s="5"/>
      <c r="FG1380" s="5"/>
      <c r="FH1380" s="5"/>
      <c r="FI1380" s="5"/>
      <c r="FJ1380" s="5"/>
      <c r="FK1380" s="5"/>
      <c r="FL1380" s="5"/>
      <c r="FM1380" s="5"/>
      <c r="FN1380" s="5"/>
      <c r="FO1380" s="5"/>
      <c r="FP1380" s="5"/>
      <c r="FQ1380" s="5"/>
      <c r="FR1380" s="5"/>
      <c r="FS1380" s="5"/>
      <c r="FT1380" s="5"/>
      <c r="FU1380" s="5"/>
      <c r="FV1380" s="5"/>
      <c r="FW1380" s="5"/>
      <c r="FX1380" s="5"/>
      <c r="FY1380" s="5"/>
      <c r="FZ1380" s="5"/>
      <c r="GA1380" s="5"/>
      <c r="GB1380" s="5"/>
      <c r="GC1380" s="5"/>
      <c r="GD1380" s="5"/>
      <c r="GE1380" s="5"/>
      <c r="GF1380" s="5"/>
      <c r="GG1380" s="5"/>
    </row>
    <row r="1381" spans="1:189" ht="12.75" x14ac:dyDescent="0.15">
      <c r="A1381" s="127">
        <f t="shared" si="413"/>
        <v>44493</v>
      </c>
      <c r="B1381" s="145" t="str">
        <f t="shared" ca="1" si="397"/>
        <v>n.d</v>
      </c>
      <c r="C1381" s="128">
        <f t="shared" si="398"/>
        <v>0</v>
      </c>
      <c r="D1381" s="129">
        <f ca="1">IF(A1381&lt;$B$1,VLOOKUP(A1381,[1]DI!$A$4:$B$15000,2),0)</f>
        <v>0</v>
      </c>
      <c r="E1381" s="128">
        <f t="shared" ca="1" si="399"/>
        <v>1</v>
      </c>
      <c r="F1381" s="128">
        <f ca="1">(TRUNC(PRODUCT($E$12:$E1380),16))</f>
        <v>1.1269154332837501</v>
      </c>
      <c r="G1381" s="128">
        <f t="shared" ca="1" si="400"/>
        <v>1.1269154332837501</v>
      </c>
      <c r="H1381" s="128">
        <f t="shared" ca="1" si="401"/>
        <v>1</v>
      </c>
      <c r="I1381" s="129">
        <f t="shared" si="414"/>
        <v>0.02</v>
      </c>
      <c r="J1381" s="136">
        <f t="shared" si="402"/>
        <v>44396</v>
      </c>
      <c r="K1381" s="130">
        <f t="shared" si="403"/>
        <v>67</v>
      </c>
      <c r="L1381" s="131">
        <f t="shared" si="404"/>
        <v>68</v>
      </c>
      <c r="M1381" s="132">
        <f t="shared" si="405"/>
        <v>1.0053578679999999</v>
      </c>
      <c r="N1381" s="132">
        <f t="shared" ca="1" si="406"/>
        <v>1.0053578679999999</v>
      </c>
      <c r="O1381" s="131">
        <f t="shared" si="407"/>
        <v>0</v>
      </c>
      <c r="P1381" s="17">
        <f t="shared" ca="1" si="408"/>
        <v>0</v>
      </c>
      <c r="Q1381" s="133">
        <f t="shared" si="409"/>
        <v>0</v>
      </c>
      <c r="R1381" s="134" t="str">
        <f t="shared" si="410"/>
        <v>J=</v>
      </c>
      <c r="S1381" s="136">
        <f t="shared" si="411"/>
        <v>44578</v>
      </c>
      <c r="T1381" s="135">
        <f t="shared" si="412"/>
        <v>0</v>
      </c>
      <c r="U1381" s="12"/>
      <c r="V1381" s="11"/>
      <c r="W1381" s="11"/>
      <c r="X1381" s="12"/>
      <c r="Y1381" s="5"/>
      <c r="Z1381" s="11"/>
      <c r="AA1381" s="12"/>
      <c r="AB1381" s="12"/>
      <c r="AC1381" s="12"/>
      <c r="AD1381" s="11"/>
      <c r="AE1381" s="13"/>
      <c r="AF1381" s="11"/>
      <c r="AG1381" s="11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5"/>
      <c r="DK1381" s="5"/>
      <c r="DL1381" s="5"/>
      <c r="DM1381" s="5"/>
      <c r="DN1381" s="5"/>
      <c r="DO1381" s="5"/>
      <c r="DP1381" s="5"/>
      <c r="DQ1381" s="5"/>
      <c r="DR1381" s="5"/>
      <c r="DS1381" s="5"/>
      <c r="DT1381" s="5"/>
      <c r="DU1381" s="5"/>
      <c r="DV1381" s="5"/>
      <c r="DW1381" s="5"/>
      <c r="DX1381" s="5"/>
      <c r="DY1381" s="5"/>
      <c r="DZ1381" s="5"/>
      <c r="EA1381" s="5"/>
      <c r="EB1381" s="5"/>
      <c r="EC1381" s="5"/>
      <c r="ED1381" s="5"/>
      <c r="EE1381" s="5"/>
      <c r="EF1381" s="5"/>
      <c r="EG1381" s="5"/>
      <c r="EH1381" s="5"/>
      <c r="EI1381" s="5"/>
      <c r="EJ1381" s="5"/>
      <c r="EK1381" s="5"/>
      <c r="EL1381" s="5"/>
      <c r="EM1381" s="5"/>
      <c r="EN1381" s="5"/>
      <c r="EO1381" s="5"/>
      <c r="EP1381" s="5"/>
      <c r="EQ1381" s="5"/>
      <c r="ER1381" s="5"/>
      <c r="ES1381" s="5"/>
      <c r="ET1381" s="5"/>
      <c r="EU1381" s="5"/>
      <c r="EV1381" s="5"/>
      <c r="EW1381" s="5"/>
      <c r="EX1381" s="5"/>
      <c r="EY1381" s="5"/>
      <c r="EZ1381" s="5"/>
      <c r="FA1381" s="5"/>
      <c r="FB1381" s="5"/>
      <c r="FC1381" s="5"/>
      <c r="FD1381" s="5"/>
      <c r="FE1381" s="5"/>
      <c r="FF1381" s="5"/>
      <c r="FG1381" s="5"/>
      <c r="FH1381" s="5"/>
      <c r="FI1381" s="5"/>
      <c r="FJ1381" s="5"/>
      <c r="FK1381" s="5"/>
      <c r="FL1381" s="5"/>
      <c r="FM1381" s="5"/>
      <c r="FN1381" s="5"/>
      <c r="FO1381" s="5"/>
      <c r="FP1381" s="5"/>
      <c r="FQ1381" s="5"/>
      <c r="FR1381" s="5"/>
      <c r="FS1381" s="5"/>
      <c r="FT1381" s="5"/>
      <c r="FU1381" s="5"/>
      <c r="FV1381" s="5"/>
      <c r="FW1381" s="5"/>
      <c r="FX1381" s="5"/>
      <c r="FY1381" s="5"/>
      <c r="FZ1381" s="5"/>
      <c r="GA1381" s="5"/>
      <c r="GB1381" s="5"/>
      <c r="GC1381" s="5"/>
      <c r="GD1381" s="5"/>
      <c r="GE1381" s="5"/>
      <c r="GF1381" s="5"/>
      <c r="GG1381" s="5"/>
    </row>
    <row r="1382" spans="1:189" ht="12.75" x14ac:dyDescent="0.15">
      <c r="A1382" s="127">
        <f t="shared" si="413"/>
        <v>44494</v>
      </c>
      <c r="B1382" s="145" t="str">
        <f t="shared" ca="1" si="397"/>
        <v>n.d</v>
      </c>
      <c r="C1382" s="128">
        <f t="shared" si="398"/>
        <v>0</v>
      </c>
      <c r="D1382" s="129">
        <f ca="1">IF(A1382&lt;$B$1,VLOOKUP(A1382,[1]DI!$A$4:$B$15000,2),0)</f>
        <v>0</v>
      </c>
      <c r="E1382" s="128">
        <f t="shared" ca="1" si="399"/>
        <v>1</v>
      </c>
      <c r="F1382" s="128">
        <f ca="1">(TRUNC(PRODUCT($E$12:$E1381),16))</f>
        <v>1.1269154332837501</v>
      </c>
      <c r="G1382" s="128">
        <f t="shared" ca="1" si="400"/>
        <v>1.1269154332837501</v>
      </c>
      <c r="H1382" s="128">
        <f t="shared" ca="1" si="401"/>
        <v>1</v>
      </c>
      <c r="I1382" s="129">
        <f t="shared" si="414"/>
        <v>0.02</v>
      </c>
      <c r="J1382" s="136">
        <f t="shared" si="402"/>
        <v>44396</v>
      </c>
      <c r="K1382" s="130">
        <f t="shared" si="403"/>
        <v>68</v>
      </c>
      <c r="L1382" s="131">
        <f t="shared" si="404"/>
        <v>68</v>
      </c>
      <c r="M1382" s="132">
        <f t="shared" si="405"/>
        <v>1.0053578679999999</v>
      </c>
      <c r="N1382" s="132">
        <f t="shared" ca="1" si="406"/>
        <v>1.0053578679999999</v>
      </c>
      <c r="O1382" s="131">
        <f t="shared" si="407"/>
        <v>0</v>
      </c>
      <c r="P1382" s="17">
        <f t="shared" ca="1" si="408"/>
        <v>0</v>
      </c>
      <c r="Q1382" s="133">
        <f t="shared" si="409"/>
        <v>0</v>
      </c>
      <c r="R1382" s="134" t="str">
        <f t="shared" si="410"/>
        <v>J=</v>
      </c>
      <c r="S1382" s="136">
        <f t="shared" si="411"/>
        <v>44578</v>
      </c>
      <c r="T1382" s="135">
        <f t="shared" si="412"/>
        <v>0</v>
      </c>
      <c r="U1382" s="12"/>
      <c r="V1382" s="11"/>
      <c r="W1382" s="11"/>
      <c r="X1382" s="12"/>
      <c r="Y1382" s="5"/>
      <c r="Z1382" s="11"/>
      <c r="AA1382" s="12"/>
      <c r="AB1382" s="12"/>
      <c r="AC1382" s="12"/>
      <c r="AD1382" s="11"/>
      <c r="AE1382" s="13"/>
      <c r="AF1382" s="11"/>
      <c r="AG1382" s="11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5"/>
      <c r="DK1382" s="5"/>
      <c r="DL1382" s="5"/>
      <c r="DM1382" s="5"/>
      <c r="DN1382" s="5"/>
      <c r="DO1382" s="5"/>
      <c r="DP1382" s="5"/>
      <c r="DQ1382" s="5"/>
      <c r="DR1382" s="5"/>
      <c r="DS1382" s="5"/>
      <c r="DT1382" s="5"/>
      <c r="DU1382" s="5"/>
      <c r="DV1382" s="5"/>
      <c r="DW1382" s="5"/>
      <c r="DX1382" s="5"/>
      <c r="DY1382" s="5"/>
      <c r="DZ1382" s="5"/>
      <c r="EA1382" s="5"/>
      <c r="EB1382" s="5"/>
      <c r="EC1382" s="5"/>
      <c r="ED1382" s="5"/>
      <c r="EE1382" s="5"/>
      <c r="EF1382" s="5"/>
      <c r="EG1382" s="5"/>
      <c r="EH1382" s="5"/>
      <c r="EI1382" s="5"/>
      <c r="EJ1382" s="5"/>
      <c r="EK1382" s="5"/>
      <c r="EL1382" s="5"/>
      <c r="EM1382" s="5"/>
      <c r="EN1382" s="5"/>
      <c r="EO1382" s="5"/>
      <c r="EP1382" s="5"/>
      <c r="EQ1382" s="5"/>
      <c r="ER1382" s="5"/>
      <c r="ES1382" s="5"/>
      <c r="ET1382" s="5"/>
      <c r="EU1382" s="5"/>
      <c r="EV1382" s="5"/>
      <c r="EW1382" s="5"/>
      <c r="EX1382" s="5"/>
      <c r="EY1382" s="5"/>
      <c r="EZ1382" s="5"/>
      <c r="FA1382" s="5"/>
      <c r="FB1382" s="5"/>
      <c r="FC1382" s="5"/>
      <c r="FD1382" s="5"/>
      <c r="FE1382" s="5"/>
      <c r="FF1382" s="5"/>
      <c r="FG1382" s="5"/>
      <c r="FH1382" s="5"/>
      <c r="FI1382" s="5"/>
      <c r="FJ1382" s="5"/>
      <c r="FK1382" s="5"/>
      <c r="FL1382" s="5"/>
      <c r="FM1382" s="5"/>
      <c r="FN1382" s="5"/>
      <c r="FO1382" s="5"/>
      <c r="FP1382" s="5"/>
      <c r="FQ1382" s="5"/>
      <c r="FR1382" s="5"/>
      <c r="FS1382" s="5"/>
      <c r="FT1382" s="5"/>
      <c r="FU1382" s="5"/>
      <c r="FV1382" s="5"/>
      <c r="FW1382" s="5"/>
      <c r="FX1382" s="5"/>
      <c r="FY1382" s="5"/>
      <c r="FZ1382" s="5"/>
      <c r="GA1382" s="5"/>
      <c r="GB1382" s="5"/>
      <c r="GC1382" s="5"/>
      <c r="GD1382" s="5"/>
      <c r="GE1382" s="5"/>
      <c r="GF1382" s="5"/>
      <c r="GG1382" s="5"/>
    </row>
    <row r="1383" spans="1:189" ht="12.75" x14ac:dyDescent="0.15">
      <c r="A1383" s="127">
        <f t="shared" si="413"/>
        <v>44495</v>
      </c>
      <c r="B1383" s="145" t="str">
        <f t="shared" ca="1" si="397"/>
        <v>n.d</v>
      </c>
      <c r="C1383" s="128">
        <f t="shared" si="398"/>
        <v>0</v>
      </c>
      <c r="D1383" s="129">
        <f ca="1">IF(A1383&lt;$B$1,VLOOKUP(A1383,[1]DI!$A$4:$B$15000,2),0)</f>
        <v>0</v>
      </c>
      <c r="E1383" s="128">
        <f t="shared" ca="1" si="399"/>
        <v>1</v>
      </c>
      <c r="F1383" s="128">
        <f ca="1">(TRUNC(PRODUCT($E$12:$E1382),16))</f>
        <v>1.1269154332837501</v>
      </c>
      <c r="G1383" s="128">
        <f t="shared" ca="1" si="400"/>
        <v>1.1269154332837501</v>
      </c>
      <c r="H1383" s="128">
        <f t="shared" ca="1" si="401"/>
        <v>1</v>
      </c>
      <c r="I1383" s="129">
        <f t="shared" si="414"/>
        <v>0.02</v>
      </c>
      <c r="J1383" s="136">
        <f t="shared" si="402"/>
        <v>44396</v>
      </c>
      <c r="K1383" s="130">
        <f t="shared" si="403"/>
        <v>69</v>
      </c>
      <c r="L1383" s="131">
        <f t="shared" si="404"/>
        <v>69</v>
      </c>
      <c r="M1383" s="132">
        <f t="shared" si="405"/>
        <v>1.0054368739999999</v>
      </c>
      <c r="N1383" s="132">
        <f t="shared" ca="1" si="406"/>
        <v>1.0054368739999999</v>
      </c>
      <c r="O1383" s="131">
        <f t="shared" si="407"/>
        <v>0</v>
      </c>
      <c r="P1383" s="17">
        <f t="shared" ca="1" si="408"/>
        <v>0</v>
      </c>
      <c r="Q1383" s="133">
        <f t="shared" si="409"/>
        <v>0</v>
      </c>
      <c r="R1383" s="134" t="str">
        <f t="shared" si="410"/>
        <v>J=</v>
      </c>
      <c r="S1383" s="136">
        <f t="shared" si="411"/>
        <v>44578</v>
      </c>
      <c r="T1383" s="135">
        <f t="shared" si="412"/>
        <v>0</v>
      </c>
      <c r="U1383" s="12"/>
      <c r="V1383" s="11"/>
      <c r="W1383" s="11"/>
      <c r="X1383" s="12"/>
      <c r="Y1383" s="5"/>
      <c r="Z1383" s="11"/>
      <c r="AA1383" s="12"/>
      <c r="AB1383" s="12"/>
      <c r="AC1383" s="12"/>
      <c r="AD1383" s="11"/>
      <c r="AE1383" s="13"/>
      <c r="AF1383" s="11"/>
      <c r="AG1383" s="11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5"/>
      <c r="DK1383" s="5"/>
      <c r="DL1383" s="5"/>
      <c r="DM1383" s="5"/>
      <c r="DN1383" s="5"/>
      <c r="DO1383" s="5"/>
      <c r="DP1383" s="5"/>
      <c r="DQ1383" s="5"/>
      <c r="DR1383" s="5"/>
      <c r="DS1383" s="5"/>
      <c r="DT1383" s="5"/>
      <c r="DU1383" s="5"/>
      <c r="DV1383" s="5"/>
      <c r="DW1383" s="5"/>
      <c r="DX1383" s="5"/>
      <c r="DY1383" s="5"/>
      <c r="DZ1383" s="5"/>
      <c r="EA1383" s="5"/>
      <c r="EB1383" s="5"/>
      <c r="EC1383" s="5"/>
      <c r="ED1383" s="5"/>
      <c r="EE1383" s="5"/>
      <c r="EF1383" s="5"/>
      <c r="EG1383" s="5"/>
      <c r="EH1383" s="5"/>
      <c r="EI1383" s="5"/>
      <c r="EJ1383" s="5"/>
      <c r="EK1383" s="5"/>
      <c r="EL1383" s="5"/>
      <c r="EM1383" s="5"/>
      <c r="EN1383" s="5"/>
      <c r="EO1383" s="5"/>
      <c r="EP1383" s="5"/>
      <c r="EQ1383" s="5"/>
      <c r="ER1383" s="5"/>
      <c r="ES1383" s="5"/>
      <c r="ET1383" s="5"/>
      <c r="EU1383" s="5"/>
      <c r="EV1383" s="5"/>
      <c r="EW1383" s="5"/>
      <c r="EX1383" s="5"/>
      <c r="EY1383" s="5"/>
      <c r="EZ1383" s="5"/>
      <c r="FA1383" s="5"/>
      <c r="FB1383" s="5"/>
      <c r="FC1383" s="5"/>
      <c r="FD1383" s="5"/>
      <c r="FE1383" s="5"/>
      <c r="FF1383" s="5"/>
      <c r="FG1383" s="5"/>
      <c r="FH1383" s="5"/>
      <c r="FI1383" s="5"/>
      <c r="FJ1383" s="5"/>
      <c r="FK1383" s="5"/>
      <c r="FL1383" s="5"/>
      <c r="FM1383" s="5"/>
      <c r="FN1383" s="5"/>
      <c r="FO1383" s="5"/>
      <c r="FP1383" s="5"/>
      <c r="FQ1383" s="5"/>
      <c r="FR1383" s="5"/>
      <c r="FS1383" s="5"/>
      <c r="FT1383" s="5"/>
      <c r="FU1383" s="5"/>
      <c r="FV1383" s="5"/>
      <c r="FW1383" s="5"/>
      <c r="FX1383" s="5"/>
      <c r="FY1383" s="5"/>
      <c r="FZ1383" s="5"/>
      <c r="GA1383" s="5"/>
      <c r="GB1383" s="5"/>
      <c r="GC1383" s="5"/>
      <c r="GD1383" s="5"/>
      <c r="GE1383" s="5"/>
      <c r="GF1383" s="5"/>
      <c r="GG1383" s="5"/>
    </row>
    <row r="1384" spans="1:189" ht="12.75" x14ac:dyDescent="0.15">
      <c r="A1384" s="127">
        <f t="shared" si="413"/>
        <v>44496</v>
      </c>
      <c r="B1384" s="145" t="str">
        <f t="shared" ca="1" si="397"/>
        <v>n.d</v>
      </c>
      <c r="C1384" s="128">
        <f t="shared" si="398"/>
        <v>0</v>
      </c>
      <c r="D1384" s="129">
        <f ca="1">IF(A1384&lt;$B$1,VLOOKUP(A1384,[1]DI!$A$4:$B$15000,2),0)</f>
        <v>0</v>
      </c>
      <c r="E1384" s="128">
        <f t="shared" ca="1" si="399"/>
        <v>1</v>
      </c>
      <c r="F1384" s="128">
        <f ca="1">(TRUNC(PRODUCT($E$12:$E1383),16))</f>
        <v>1.1269154332837501</v>
      </c>
      <c r="G1384" s="128">
        <f t="shared" ca="1" si="400"/>
        <v>1.1269154332837501</v>
      </c>
      <c r="H1384" s="128">
        <f t="shared" ca="1" si="401"/>
        <v>1</v>
      </c>
      <c r="I1384" s="129">
        <f t="shared" si="414"/>
        <v>0.02</v>
      </c>
      <c r="J1384" s="136">
        <f t="shared" si="402"/>
        <v>44396</v>
      </c>
      <c r="K1384" s="130">
        <f t="shared" si="403"/>
        <v>70</v>
      </c>
      <c r="L1384" s="131">
        <f t="shared" si="404"/>
        <v>70</v>
      </c>
      <c r="M1384" s="132">
        <f t="shared" si="405"/>
        <v>1.0055158870000001</v>
      </c>
      <c r="N1384" s="132">
        <f t="shared" ca="1" si="406"/>
        <v>1.0055158870000001</v>
      </c>
      <c r="O1384" s="131">
        <f t="shared" si="407"/>
        <v>0</v>
      </c>
      <c r="P1384" s="17">
        <f t="shared" ca="1" si="408"/>
        <v>0</v>
      </c>
      <c r="Q1384" s="133">
        <f t="shared" si="409"/>
        <v>0</v>
      </c>
      <c r="R1384" s="134" t="str">
        <f t="shared" si="410"/>
        <v>J=</v>
      </c>
      <c r="S1384" s="136">
        <f t="shared" si="411"/>
        <v>44578</v>
      </c>
      <c r="T1384" s="135">
        <f t="shared" si="412"/>
        <v>0</v>
      </c>
      <c r="U1384" s="12"/>
      <c r="V1384" s="11"/>
      <c r="W1384" s="11"/>
      <c r="X1384" s="12"/>
      <c r="Y1384" s="5"/>
      <c r="Z1384" s="11"/>
      <c r="AA1384" s="12"/>
      <c r="AB1384" s="12"/>
      <c r="AC1384" s="12"/>
      <c r="AD1384" s="11"/>
      <c r="AE1384" s="13"/>
      <c r="AF1384" s="11"/>
      <c r="AG1384" s="11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5"/>
      <c r="DK1384" s="5"/>
      <c r="DL1384" s="5"/>
      <c r="DM1384" s="5"/>
      <c r="DN1384" s="5"/>
      <c r="DO1384" s="5"/>
      <c r="DP1384" s="5"/>
      <c r="DQ1384" s="5"/>
      <c r="DR1384" s="5"/>
      <c r="DS1384" s="5"/>
      <c r="DT1384" s="5"/>
      <c r="DU1384" s="5"/>
      <c r="DV1384" s="5"/>
      <c r="DW1384" s="5"/>
      <c r="DX1384" s="5"/>
      <c r="DY1384" s="5"/>
      <c r="DZ1384" s="5"/>
      <c r="EA1384" s="5"/>
      <c r="EB1384" s="5"/>
      <c r="EC1384" s="5"/>
      <c r="ED1384" s="5"/>
      <c r="EE1384" s="5"/>
      <c r="EF1384" s="5"/>
      <c r="EG1384" s="5"/>
      <c r="EH1384" s="5"/>
      <c r="EI1384" s="5"/>
      <c r="EJ1384" s="5"/>
      <c r="EK1384" s="5"/>
      <c r="EL1384" s="5"/>
      <c r="EM1384" s="5"/>
      <c r="EN1384" s="5"/>
      <c r="EO1384" s="5"/>
      <c r="EP1384" s="5"/>
      <c r="EQ1384" s="5"/>
      <c r="ER1384" s="5"/>
      <c r="ES1384" s="5"/>
      <c r="ET1384" s="5"/>
      <c r="EU1384" s="5"/>
      <c r="EV1384" s="5"/>
      <c r="EW1384" s="5"/>
      <c r="EX1384" s="5"/>
      <c r="EY1384" s="5"/>
      <c r="EZ1384" s="5"/>
      <c r="FA1384" s="5"/>
      <c r="FB1384" s="5"/>
      <c r="FC1384" s="5"/>
      <c r="FD1384" s="5"/>
      <c r="FE1384" s="5"/>
      <c r="FF1384" s="5"/>
      <c r="FG1384" s="5"/>
      <c r="FH1384" s="5"/>
      <c r="FI1384" s="5"/>
      <c r="FJ1384" s="5"/>
      <c r="FK1384" s="5"/>
      <c r="FL1384" s="5"/>
      <c r="FM1384" s="5"/>
      <c r="FN1384" s="5"/>
      <c r="FO1384" s="5"/>
      <c r="FP1384" s="5"/>
      <c r="FQ1384" s="5"/>
      <c r="FR1384" s="5"/>
      <c r="FS1384" s="5"/>
      <c r="FT1384" s="5"/>
      <c r="FU1384" s="5"/>
      <c r="FV1384" s="5"/>
      <c r="FW1384" s="5"/>
      <c r="FX1384" s="5"/>
      <c r="FY1384" s="5"/>
      <c r="FZ1384" s="5"/>
      <c r="GA1384" s="5"/>
      <c r="GB1384" s="5"/>
      <c r="GC1384" s="5"/>
      <c r="GD1384" s="5"/>
      <c r="GE1384" s="5"/>
      <c r="GF1384" s="5"/>
      <c r="GG1384" s="5"/>
    </row>
    <row r="1385" spans="1:189" ht="12.75" x14ac:dyDescent="0.15">
      <c r="A1385" s="127">
        <f t="shared" si="413"/>
        <v>44497</v>
      </c>
      <c r="B1385" s="145" t="str">
        <f t="shared" ca="1" si="397"/>
        <v>n.d</v>
      </c>
      <c r="C1385" s="128">
        <f t="shared" si="398"/>
        <v>0</v>
      </c>
      <c r="D1385" s="129">
        <f ca="1">IF(A1385&lt;$B$1,VLOOKUP(A1385,[1]DI!$A$4:$B$15000,2),0)</f>
        <v>0</v>
      </c>
      <c r="E1385" s="128">
        <f t="shared" ca="1" si="399"/>
        <v>1</v>
      </c>
      <c r="F1385" s="128">
        <f ca="1">(TRUNC(PRODUCT($E$12:$E1384),16))</f>
        <v>1.1269154332837501</v>
      </c>
      <c r="G1385" s="128">
        <f t="shared" ca="1" si="400"/>
        <v>1.1269154332837501</v>
      </c>
      <c r="H1385" s="128">
        <f t="shared" ca="1" si="401"/>
        <v>1</v>
      </c>
      <c r="I1385" s="129">
        <f t="shared" si="414"/>
        <v>0.02</v>
      </c>
      <c r="J1385" s="136">
        <f t="shared" si="402"/>
        <v>44396</v>
      </c>
      <c r="K1385" s="130">
        <f t="shared" si="403"/>
        <v>71</v>
      </c>
      <c r="L1385" s="131">
        <f t="shared" si="404"/>
        <v>71</v>
      </c>
      <c r="M1385" s="132">
        <f t="shared" si="405"/>
        <v>1.0055949049999999</v>
      </c>
      <c r="N1385" s="132">
        <f t="shared" ca="1" si="406"/>
        <v>1.0055949049999999</v>
      </c>
      <c r="O1385" s="131">
        <f t="shared" si="407"/>
        <v>0</v>
      </c>
      <c r="P1385" s="17">
        <f t="shared" ca="1" si="408"/>
        <v>0</v>
      </c>
      <c r="Q1385" s="133">
        <f t="shared" si="409"/>
        <v>0</v>
      </c>
      <c r="R1385" s="134" t="str">
        <f t="shared" si="410"/>
        <v>J=</v>
      </c>
      <c r="S1385" s="136">
        <f t="shared" si="411"/>
        <v>44578</v>
      </c>
      <c r="T1385" s="135">
        <f t="shared" si="412"/>
        <v>0</v>
      </c>
      <c r="U1385" s="12"/>
      <c r="V1385" s="11"/>
      <c r="W1385" s="11"/>
      <c r="X1385" s="12"/>
      <c r="Y1385" s="5"/>
      <c r="Z1385" s="11"/>
      <c r="AA1385" s="12"/>
      <c r="AB1385" s="12"/>
      <c r="AC1385" s="12"/>
      <c r="AD1385" s="11"/>
      <c r="AE1385" s="13"/>
      <c r="AF1385" s="11"/>
      <c r="AG1385" s="11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5"/>
      <c r="DK1385" s="5"/>
      <c r="DL1385" s="5"/>
      <c r="DM1385" s="5"/>
      <c r="DN1385" s="5"/>
      <c r="DO1385" s="5"/>
      <c r="DP1385" s="5"/>
      <c r="DQ1385" s="5"/>
      <c r="DR1385" s="5"/>
      <c r="DS1385" s="5"/>
      <c r="DT1385" s="5"/>
      <c r="DU1385" s="5"/>
      <c r="DV1385" s="5"/>
      <c r="DW1385" s="5"/>
      <c r="DX1385" s="5"/>
      <c r="DY1385" s="5"/>
      <c r="DZ1385" s="5"/>
      <c r="EA1385" s="5"/>
      <c r="EB1385" s="5"/>
      <c r="EC1385" s="5"/>
      <c r="ED1385" s="5"/>
      <c r="EE1385" s="5"/>
      <c r="EF1385" s="5"/>
      <c r="EG1385" s="5"/>
      <c r="EH1385" s="5"/>
      <c r="EI1385" s="5"/>
      <c r="EJ1385" s="5"/>
      <c r="EK1385" s="5"/>
      <c r="EL1385" s="5"/>
      <c r="EM1385" s="5"/>
      <c r="EN1385" s="5"/>
      <c r="EO1385" s="5"/>
      <c r="EP1385" s="5"/>
      <c r="EQ1385" s="5"/>
      <c r="ER1385" s="5"/>
      <c r="ES1385" s="5"/>
      <c r="ET1385" s="5"/>
      <c r="EU1385" s="5"/>
      <c r="EV1385" s="5"/>
      <c r="EW1385" s="5"/>
      <c r="EX1385" s="5"/>
      <c r="EY1385" s="5"/>
      <c r="EZ1385" s="5"/>
      <c r="FA1385" s="5"/>
      <c r="FB1385" s="5"/>
      <c r="FC1385" s="5"/>
      <c r="FD1385" s="5"/>
      <c r="FE1385" s="5"/>
      <c r="FF1385" s="5"/>
      <c r="FG1385" s="5"/>
      <c r="FH1385" s="5"/>
      <c r="FI1385" s="5"/>
      <c r="FJ1385" s="5"/>
      <c r="FK1385" s="5"/>
      <c r="FL1385" s="5"/>
      <c r="FM1385" s="5"/>
      <c r="FN1385" s="5"/>
      <c r="FO1385" s="5"/>
      <c r="FP1385" s="5"/>
      <c r="FQ1385" s="5"/>
      <c r="FR1385" s="5"/>
      <c r="FS1385" s="5"/>
      <c r="FT1385" s="5"/>
      <c r="FU1385" s="5"/>
      <c r="FV1385" s="5"/>
      <c r="FW1385" s="5"/>
      <c r="FX1385" s="5"/>
      <c r="FY1385" s="5"/>
      <c r="FZ1385" s="5"/>
      <c r="GA1385" s="5"/>
      <c r="GB1385" s="5"/>
      <c r="GC1385" s="5"/>
      <c r="GD1385" s="5"/>
      <c r="GE1385" s="5"/>
      <c r="GF1385" s="5"/>
      <c r="GG1385" s="5"/>
    </row>
    <row r="1386" spans="1:189" ht="12.75" x14ac:dyDescent="0.15">
      <c r="A1386" s="127">
        <f t="shared" si="413"/>
        <v>44498</v>
      </c>
      <c r="B1386" s="145" t="str">
        <f t="shared" ref="B1386:B1449" ca="1" si="415">IF(A1386&lt;=TODAY(),C1386+P1386,IF(AND(A1386&gt;TODAY(),A1386&lt;=$B$1),IF(VLOOKUP(TODAY(),$A$10:$D$10000,4,FALSE)=0,"n.d",C1386+P1386),"n.d"))</f>
        <v>n.d</v>
      </c>
      <c r="C1386" s="128">
        <f t="shared" ref="C1386:C1449" si="416">(C1385-Q1385)</f>
        <v>0</v>
      </c>
      <c r="D1386" s="129">
        <f ca="1">IF(A1386&lt;$B$1,VLOOKUP(A1386,[1]DI!$A$4:$B$15000,2),0)</f>
        <v>0</v>
      </c>
      <c r="E1386" s="128">
        <f t="shared" ref="E1386:E1449" ca="1" si="417">IF(A1386&lt;A$10,1,ROUND(((1+D1386)^(1/252)),8))</f>
        <v>1</v>
      </c>
      <c r="F1386" s="128">
        <f ca="1">(TRUNC(PRODUCT($E$12:$E1385),16))</f>
        <v>1.1269154332837501</v>
      </c>
      <c r="G1386" s="128">
        <f t="shared" ref="G1386:G1449" ca="1" si="418">IF(O1385&gt;0,F1385,G1385)</f>
        <v>1.1269154332837501</v>
      </c>
      <c r="H1386" s="128">
        <f t="shared" ref="H1386:H1449" ca="1" si="419">ROUND(F1386/G1386,8)</f>
        <v>1</v>
      </c>
      <c r="I1386" s="129">
        <f t="shared" si="414"/>
        <v>0.02</v>
      </c>
      <c r="J1386" s="136">
        <f t="shared" ref="J1386:J1449" si="420">IF(O1385&gt;0,VLOOKUP(O1385,V$12:AF$60,2),J1385)</f>
        <v>44396</v>
      </c>
      <c r="K1386" s="130">
        <f t="shared" ref="K1386:K1449" si="421">IF(A1386&gt;J1386,IF(NETWORKDAYS(J1386,A1386,$V$71:$V$455)-1=0,1,NETWORKDAYS(J1386,A1386,$V$71:$V$455)-1),0)</f>
        <v>72</v>
      </c>
      <c r="L1386" s="131">
        <f t="shared" ref="L1386:L1449" si="422">IF(AND(K1386=1,K1385=1),1,IF(K1386&gt;0,IF(K1386=K1385,K1386+1,K1386),0))</f>
        <v>72</v>
      </c>
      <c r="M1386" s="132">
        <f t="shared" ref="M1386:M1449" si="423">ROUND((I1386+1)^(L1386/252),9)</f>
        <v>1.0056739299999999</v>
      </c>
      <c r="N1386" s="132">
        <f t="shared" ref="N1386:N1449" ca="1" si="424">ROUND(H1386*M1386,9)</f>
        <v>1.0056739299999999</v>
      </c>
      <c r="O1386" s="131">
        <f t="shared" ref="O1386:O1449" si="425">IF(VLOOKUP(A1386,W$12:AD$60,8)=VLOOKUP(A1385,W$12:AD$60,8),0,VLOOKUP(A1386,W$12:AD$60,8))</f>
        <v>0</v>
      </c>
      <c r="P1386" s="17">
        <f t="shared" ref="P1386:P1449" ca="1" si="426">TRUNC(((N1386-1)*C1386),8)</f>
        <v>0</v>
      </c>
      <c r="Q1386" s="133">
        <f t="shared" ref="Q1386:Q1449" si="427">IF(O1386&gt;0,VLOOKUP(A1386,$W$12:$AB$60,5),0)</f>
        <v>0</v>
      </c>
      <c r="R1386" s="134" t="str">
        <f t="shared" ref="R1386:R1449" si="428">IF(O1385&gt;0,VLOOKUP(O1385,V$12:AF$60,10),R1385)</f>
        <v>J=</v>
      </c>
      <c r="S1386" s="136">
        <f t="shared" ref="S1386:S1449" si="429">IF(O1385&gt;0,VLOOKUP(O1385,V$12:AF$60,11),S1385)</f>
        <v>44578</v>
      </c>
      <c r="T1386" s="135">
        <f t="shared" ref="T1386:T1449" si="430">IF(O1386&gt;0,(P1386+Q1386)*T$9,0)</f>
        <v>0</v>
      </c>
      <c r="U1386" s="12"/>
      <c r="V1386" s="11"/>
      <c r="W1386" s="11"/>
      <c r="X1386" s="12"/>
      <c r="Y1386" s="5"/>
      <c r="Z1386" s="11"/>
      <c r="AA1386" s="12"/>
      <c r="AB1386" s="12"/>
      <c r="AC1386" s="12"/>
      <c r="AD1386" s="11"/>
      <c r="AE1386" s="13"/>
      <c r="AF1386" s="11"/>
      <c r="AG1386" s="11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5"/>
      <c r="DK1386" s="5"/>
      <c r="DL1386" s="5"/>
      <c r="DM1386" s="5"/>
      <c r="DN1386" s="5"/>
      <c r="DO1386" s="5"/>
      <c r="DP1386" s="5"/>
      <c r="DQ1386" s="5"/>
      <c r="DR1386" s="5"/>
      <c r="DS1386" s="5"/>
      <c r="DT1386" s="5"/>
      <c r="DU1386" s="5"/>
      <c r="DV1386" s="5"/>
      <c r="DW1386" s="5"/>
      <c r="DX1386" s="5"/>
      <c r="DY1386" s="5"/>
      <c r="DZ1386" s="5"/>
      <c r="EA1386" s="5"/>
      <c r="EB1386" s="5"/>
      <c r="EC1386" s="5"/>
      <c r="ED1386" s="5"/>
      <c r="EE1386" s="5"/>
      <c r="EF1386" s="5"/>
      <c r="EG1386" s="5"/>
      <c r="EH1386" s="5"/>
      <c r="EI1386" s="5"/>
      <c r="EJ1386" s="5"/>
      <c r="EK1386" s="5"/>
      <c r="EL1386" s="5"/>
      <c r="EM1386" s="5"/>
      <c r="EN1386" s="5"/>
      <c r="EO1386" s="5"/>
      <c r="EP1386" s="5"/>
      <c r="EQ1386" s="5"/>
      <c r="ER1386" s="5"/>
      <c r="ES1386" s="5"/>
      <c r="ET1386" s="5"/>
      <c r="EU1386" s="5"/>
      <c r="EV1386" s="5"/>
      <c r="EW1386" s="5"/>
      <c r="EX1386" s="5"/>
      <c r="EY1386" s="5"/>
      <c r="EZ1386" s="5"/>
      <c r="FA1386" s="5"/>
      <c r="FB1386" s="5"/>
      <c r="FC1386" s="5"/>
      <c r="FD1386" s="5"/>
      <c r="FE1386" s="5"/>
      <c r="FF1386" s="5"/>
      <c r="FG1386" s="5"/>
      <c r="FH1386" s="5"/>
      <c r="FI1386" s="5"/>
      <c r="FJ1386" s="5"/>
      <c r="FK1386" s="5"/>
      <c r="FL1386" s="5"/>
      <c r="FM1386" s="5"/>
      <c r="FN1386" s="5"/>
      <c r="FO1386" s="5"/>
      <c r="FP1386" s="5"/>
      <c r="FQ1386" s="5"/>
      <c r="FR1386" s="5"/>
      <c r="FS1386" s="5"/>
      <c r="FT1386" s="5"/>
      <c r="FU1386" s="5"/>
      <c r="FV1386" s="5"/>
      <c r="FW1386" s="5"/>
      <c r="FX1386" s="5"/>
      <c r="FY1386" s="5"/>
      <c r="FZ1386" s="5"/>
      <c r="GA1386" s="5"/>
      <c r="GB1386" s="5"/>
      <c r="GC1386" s="5"/>
      <c r="GD1386" s="5"/>
      <c r="GE1386" s="5"/>
      <c r="GF1386" s="5"/>
      <c r="GG1386" s="5"/>
    </row>
    <row r="1387" spans="1:189" ht="12.75" x14ac:dyDescent="0.15">
      <c r="A1387" s="127">
        <f t="shared" si="413"/>
        <v>44499</v>
      </c>
      <c r="B1387" s="145" t="str">
        <f t="shared" ca="1" si="415"/>
        <v>n.d</v>
      </c>
      <c r="C1387" s="128">
        <f t="shared" si="416"/>
        <v>0</v>
      </c>
      <c r="D1387" s="129">
        <f ca="1">IF(A1387&lt;$B$1,VLOOKUP(A1387,[1]DI!$A$4:$B$15000,2),0)</f>
        <v>0</v>
      </c>
      <c r="E1387" s="128">
        <f t="shared" ca="1" si="417"/>
        <v>1</v>
      </c>
      <c r="F1387" s="128">
        <f ca="1">(TRUNC(PRODUCT($E$12:$E1386),16))</f>
        <v>1.1269154332837501</v>
      </c>
      <c r="G1387" s="128">
        <f t="shared" ca="1" si="418"/>
        <v>1.1269154332837501</v>
      </c>
      <c r="H1387" s="128">
        <f t="shared" ca="1" si="419"/>
        <v>1</v>
      </c>
      <c r="I1387" s="129">
        <f t="shared" si="414"/>
        <v>0.02</v>
      </c>
      <c r="J1387" s="136">
        <f t="shared" si="420"/>
        <v>44396</v>
      </c>
      <c r="K1387" s="130">
        <f t="shared" si="421"/>
        <v>72</v>
      </c>
      <c r="L1387" s="131">
        <f t="shared" si="422"/>
        <v>73</v>
      </c>
      <c r="M1387" s="132">
        <f t="shared" si="423"/>
        <v>1.0057529599999999</v>
      </c>
      <c r="N1387" s="132">
        <f t="shared" ca="1" si="424"/>
        <v>1.0057529599999999</v>
      </c>
      <c r="O1387" s="131">
        <f t="shared" si="425"/>
        <v>0</v>
      </c>
      <c r="P1387" s="17">
        <f t="shared" ca="1" si="426"/>
        <v>0</v>
      </c>
      <c r="Q1387" s="133">
        <f t="shared" si="427"/>
        <v>0</v>
      </c>
      <c r="R1387" s="134" t="str">
        <f t="shared" si="428"/>
        <v>J=</v>
      </c>
      <c r="S1387" s="136">
        <f t="shared" si="429"/>
        <v>44578</v>
      </c>
      <c r="T1387" s="135">
        <f t="shared" si="430"/>
        <v>0</v>
      </c>
      <c r="U1387" s="12"/>
      <c r="V1387" s="11"/>
      <c r="W1387" s="11"/>
      <c r="X1387" s="12"/>
      <c r="Y1387" s="5"/>
      <c r="Z1387" s="11"/>
      <c r="AA1387" s="12"/>
      <c r="AB1387" s="12"/>
      <c r="AC1387" s="12"/>
      <c r="AD1387" s="11"/>
      <c r="AE1387" s="13"/>
      <c r="AF1387" s="11"/>
      <c r="AG1387" s="11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5"/>
      <c r="DK1387" s="5"/>
      <c r="DL1387" s="5"/>
      <c r="DM1387" s="5"/>
      <c r="DN1387" s="5"/>
      <c r="DO1387" s="5"/>
      <c r="DP1387" s="5"/>
      <c r="DQ1387" s="5"/>
      <c r="DR1387" s="5"/>
      <c r="DS1387" s="5"/>
      <c r="DT1387" s="5"/>
      <c r="DU1387" s="5"/>
      <c r="DV1387" s="5"/>
      <c r="DW1387" s="5"/>
      <c r="DX1387" s="5"/>
      <c r="DY1387" s="5"/>
      <c r="DZ1387" s="5"/>
      <c r="EA1387" s="5"/>
      <c r="EB1387" s="5"/>
      <c r="EC1387" s="5"/>
      <c r="ED1387" s="5"/>
      <c r="EE1387" s="5"/>
      <c r="EF1387" s="5"/>
      <c r="EG1387" s="5"/>
      <c r="EH1387" s="5"/>
      <c r="EI1387" s="5"/>
      <c r="EJ1387" s="5"/>
      <c r="EK1387" s="5"/>
      <c r="EL1387" s="5"/>
      <c r="EM1387" s="5"/>
      <c r="EN1387" s="5"/>
      <c r="EO1387" s="5"/>
      <c r="EP1387" s="5"/>
      <c r="EQ1387" s="5"/>
      <c r="ER1387" s="5"/>
      <c r="ES1387" s="5"/>
      <c r="ET1387" s="5"/>
      <c r="EU1387" s="5"/>
      <c r="EV1387" s="5"/>
      <c r="EW1387" s="5"/>
      <c r="EX1387" s="5"/>
      <c r="EY1387" s="5"/>
      <c r="EZ1387" s="5"/>
      <c r="FA1387" s="5"/>
      <c r="FB1387" s="5"/>
      <c r="FC1387" s="5"/>
      <c r="FD1387" s="5"/>
      <c r="FE1387" s="5"/>
      <c r="FF1387" s="5"/>
      <c r="FG1387" s="5"/>
      <c r="FH1387" s="5"/>
      <c r="FI1387" s="5"/>
      <c r="FJ1387" s="5"/>
      <c r="FK1387" s="5"/>
      <c r="FL1387" s="5"/>
      <c r="FM1387" s="5"/>
      <c r="FN1387" s="5"/>
      <c r="FO1387" s="5"/>
      <c r="FP1387" s="5"/>
      <c r="FQ1387" s="5"/>
      <c r="FR1387" s="5"/>
      <c r="FS1387" s="5"/>
      <c r="FT1387" s="5"/>
      <c r="FU1387" s="5"/>
      <c r="FV1387" s="5"/>
      <c r="FW1387" s="5"/>
      <c r="FX1387" s="5"/>
      <c r="FY1387" s="5"/>
      <c r="FZ1387" s="5"/>
      <c r="GA1387" s="5"/>
      <c r="GB1387" s="5"/>
      <c r="GC1387" s="5"/>
      <c r="GD1387" s="5"/>
      <c r="GE1387" s="5"/>
      <c r="GF1387" s="5"/>
      <c r="GG1387" s="5"/>
    </row>
    <row r="1388" spans="1:189" ht="12.75" x14ac:dyDescent="0.15">
      <c r="A1388" s="127">
        <f t="shared" si="413"/>
        <v>44500</v>
      </c>
      <c r="B1388" s="145" t="str">
        <f t="shared" ca="1" si="415"/>
        <v>n.d</v>
      </c>
      <c r="C1388" s="128">
        <f t="shared" si="416"/>
        <v>0</v>
      </c>
      <c r="D1388" s="129">
        <f ca="1">IF(A1388&lt;$B$1,VLOOKUP(A1388,[1]DI!$A$4:$B$15000,2),0)</f>
        <v>0</v>
      </c>
      <c r="E1388" s="128">
        <f t="shared" ca="1" si="417"/>
        <v>1</v>
      </c>
      <c r="F1388" s="128">
        <f ca="1">(TRUNC(PRODUCT($E$12:$E1387),16))</f>
        <v>1.1269154332837501</v>
      </c>
      <c r="G1388" s="128">
        <f t="shared" ca="1" si="418"/>
        <v>1.1269154332837501</v>
      </c>
      <c r="H1388" s="128">
        <f t="shared" ca="1" si="419"/>
        <v>1</v>
      </c>
      <c r="I1388" s="129">
        <f t="shared" si="414"/>
        <v>0.02</v>
      </c>
      <c r="J1388" s="136">
        <f t="shared" si="420"/>
        <v>44396</v>
      </c>
      <c r="K1388" s="130">
        <f t="shared" si="421"/>
        <v>72</v>
      </c>
      <c r="L1388" s="131">
        <f t="shared" si="422"/>
        <v>73</v>
      </c>
      <c r="M1388" s="132">
        <f t="shared" si="423"/>
        <v>1.0057529599999999</v>
      </c>
      <c r="N1388" s="132">
        <f t="shared" ca="1" si="424"/>
        <v>1.0057529599999999</v>
      </c>
      <c r="O1388" s="131">
        <f t="shared" si="425"/>
        <v>0</v>
      </c>
      <c r="P1388" s="17">
        <f t="shared" ca="1" si="426"/>
        <v>0</v>
      </c>
      <c r="Q1388" s="133">
        <f t="shared" si="427"/>
        <v>0</v>
      </c>
      <c r="R1388" s="134" t="str">
        <f t="shared" si="428"/>
        <v>J=</v>
      </c>
      <c r="S1388" s="136">
        <f t="shared" si="429"/>
        <v>44578</v>
      </c>
      <c r="T1388" s="135">
        <f t="shared" si="430"/>
        <v>0</v>
      </c>
      <c r="U1388" s="12"/>
      <c r="V1388" s="11"/>
      <c r="W1388" s="11"/>
      <c r="X1388" s="12"/>
      <c r="Y1388" s="5"/>
      <c r="Z1388" s="11"/>
      <c r="AA1388" s="12"/>
      <c r="AB1388" s="12"/>
      <c r="AC1388" s="12"/>
      <c r="AD1388" s="11"/>
      <c r="AE1388" s="13"/>
      <c r="AF1388" s="11"/>
      <c r="AG1388" s="11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5"/>
      <c r="DK1388" s="5"/>
      <c r="DL1388" s="5"/>
      <c r="DM1388" s="5"/>
      <c r="DN1388" s="5"/>
      <c r="DO1388" s="5"/>
      <c r="DP1388" s="5"/>
      <c r="DQ1388" s="5"/>
      <c r="DR1388" s="5"/>
      <c r="DS1388" s="5"/>
      <c r="DT1388" s="5"/>
      <c r="DU1388" s="5"/>
      <c r="DV1388" s="5"/>
      <c r="DW1388" s="5"/>
      <c r="DX1388" s="5"/>
      <c r="DY1388" s="5"/>
      <c r="DZ1388" s="5"/>
      <c r="EA1388" s="5"/>
      <c r="EB1388" s="5"/>
      <c r="EC1388" s="5"/>
      <c r="ED1388" s="5"/>
      <c r="EE1388" s="5"/>
      <c r="EF1388" s="5"/>
      <c r="EG1388" s="5"/>
      <c r="EH1388" s="5"/>
      <c r="EI1388" s="5"/>
      <c r="EJ1388" s="5"/>
      <c r="EK1388" s="5"/>
      <c r="EL1388" s="5"/>
      <c r="EM1388" s="5"/>
      <c r="EN1388" s="5"/>
      <c r="EO1388" s="5"/>
      <c r="EP1388" s="5"/>
      <c r="EQ1388" s="5"/>
      <c r="ER1388" s="5"/>
      <c r="ES1388" s="5"/>
      <c r="ET1388" s="5"/>
      <c r="EU1388" s="5"/>
      <c r="EV1388" s="5"/>
      <c r="EW1388" s="5"/>
      <c r="EX1388" s="5"/>
      <c r="EY1388" s="5"/>
      <c r="EZ1388" s="5"/>
      <c r="FA1388" s="5"/>
      <c r="FB1388" s="5"/>
      <c r="FC1388" s="5"/>
      <c r="FD1388" s="5"/>
      <c r="FE1388" s="5"/>
      <c r="FF1388" s="5"/>
      <c r="FG1388" s="5"/>
      <c r="FH1388" s="5"/>
      <c r="FI1388" s="5"/>
      <c r="FJ1388" s="5"/>
      <c r="FK1388" s="5"/>
      <c r="FL1388" s="5"/>
      <c r="FM1388" s="5"/>
      <c r="FN1388" s="5"/>
      <c r="FO1388" s="5"/>
      <c r="FP1388" s="5"/>
      <c r="FQ1388" s="5"/>
      <c r="FR1388" s="5"/>
      <c r="FS1388" s="5"/>
      <c r="FT1388" s="5"/>
      <c r="FU1388" s="5"/>
      <c r="FV1388" s="5"/>
      <c r="FW1388" s="5"/>
      <c r="FX1388" s="5"/>
      <c r="FY1388" s="5"/>
      <c r="FZ1388" s="5"/>
      <c r="GA1388" s="5"/>
      <c r="GB1388" s="5"/>
      <c r="GC1388" s="5"/>
      <c r="GD1388" s="5"/>
      <c r="GE1388" s="5"/>
      <c r="GF1388" s="5"/>
      <c r="GG1388" s="5"/>
    </row>
    <row r="1389" spans="1:189" ht="12.75" x14ac:dyDescent="0.15">
      <c r="A1389" s="127">
        <f t="shared" si="413"/>
        <v>44501</v>
      </c>
      <c r="B1389" s="145" t="str">
        <f t="shared" ca="1" si="415"/>
        <v>n.d</v>
      </c>
      <c r="C1389" s="128">
        <f t="shared" si="416"/>
        <v>0</v>
      </c>
      <c r="D1389" s="129">
        <f ca="1">IF(A1389&lt;$B$1,VLOOKUP(A1389,[1]DI!$A$4:$B$15000,2),0)</f>
        <v>0</v>
      </c>
      <c r="E1389" s="128">
        <f t="shared" ca="1" si="417"/>
        <v>1</v>
      </c>
      <c r="F1389" s="128">
        <f ca="1">(TRUNC(PRODUCT($E$12:$E1388),16))</f>
        <v>1.1269154332837501</v>
      </c>
      <c r="G1389" s="128">
        <f t="shared" ca="1" si="418"/>
        <v>1.1269154332837501</v>
      </c>
      <c r="H1389" s="128">
        <f t="shared" ca="1" si="419"/>
        <v>1</v>
      </c>
      <c r="I1389" s="129">
        <f t="shared" si="414"/>
        <v>0.02</v>
      </c>
      <c r="J1389" s="136">
        <f t="shared" si="420"/>
        <v>44396</v>
      </c>
      <c r="K1389" s="130">
        <f t="shared" si="421"/>
        <v>73</v>
      </c>
      <c r="L1389" s="131">
        <f t="shared" si="422"/>
        <v>73</v>
      </c>
      <c r="M1389" s="132">
        <f t="shared" si="423"/>
        <v>1.0057529599999999</v>
      </c>
      <c r="N1389" s="132">
        <f t="shared" ca="1" si="424"/>
        <v>1.0057529599999999</v>
      </c>
      <c r="O1389" s="131">
        <f t="shared" si="425"/>
        <v>0</v>
      </c>
      <c r="P1389" s="17">
        <f t="shared" ca="1" si="426"/>
        <v>0</v>
      </c>
      <c r="Q1389" s="133">
        <f t="shared" si="427"/>
        <v>0</v>
      </c>
      <c r="R1389" s="134" t="str">
        <f t="shared" si="428"/>
        <v>J=</v>
      </c>
      <c r="S1389" s="136">
        <f t="shared" si="429"/>
        <v>44578</v>
      </c>
      <c r="T1389" s="135">
        <f t="shared" si="430"/>
        <v>0</v>
      </c>
      <c r="U1389" s="12"/>
      <c r="V1389" s="11"/>
      <c r="W1389" s="11"/>
      <c r="X1389" s="12"/>
      <c r="Y1389" s="5"/>
      <c r="Z1389" s="11"/>
      <c r="AA1389" s="12"/>
      <c r="AB1389" s="12"/>
      <c r="AC1389" s="12"/>
      <c r="AD1389" s="11"/>
      <c r="AE1389" s="13"/>
      <c r="AF1389" s="11"/>
      <c r="AG1389" s="11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5"/>
      <c r="DK1389" s="5"/>
      <c r="DL1389" s="5"/>
      <c r="DM1389" s="5"/>
      <c r="DN1389" s="5"/>
      <c r="DO1389" s="5"/>
      <c r="DP1389" s="5"/>
      <c r="DQ1389" s="5"/>
      <c r="DR1389" s="5"/>
      <c r="DS1389" s="5"/>
      <c r="DT1389" s="5"/>
      <c r="DU1389" s="5"/>
      <c r="DV1389" s="5"/>
      <c r="DW1389" s="5"/>
      <c r="DX1389" s="5"/>
      <c r="DY1389" s="5"/>
      <c r="DZ1389" s="5"/>
      <c r="EA1389" s="5"/>
      <c r="EB1389" s="5"/>
      <c r="EC1389" s="5"/>
      <c r="ED1389" s="5"/>
      <c r="EE1389" s="5"/>
      <c r="EF1389" s="5"/>
      <c r="EG1389" s="5"/>
      <c r="EH1389" s="5"/>
      <c r="EI1389" s="5"/>
      <c r="EJ1389" s="5"/>
      <c r="EK1389" s="5"/>
      <c r="EL1389" s="5"/>
      <c r="EM1389" s="5"/>
      <c r="EN1389" s="5"/>
      <c r="EO1389" s="5"/>
      <c r="EP1389" s="5"/>
      <c r="EQ1389" s="5"/>
      <c r="ER1389" s="5"/>
      <c r="ES1389" s="5"/>
      <c r="ET1389" s="5"/>
      <c r="EU1389" s="5"/>
      <c r="EV1389" s="5"/>
      <c r="EW1389" s="5"/>
      <c r="EX1389" s="5"/>
      <c r="EY1389" s="5"/>
      <c r="EZ1389" s="5"/>
      <c r="FA1389" s="5"/>
      <c r="FB1389" s="5"/>
      <c r="FC1389" s="5"/>
      <c r="FD1389" s="5"/>
      <c r="FE1389" s="5"/>
      <c r="FF1389" s="5"/>
      <c r="FG1389" s="5"/>
      <c r="FH1389" s="5"/>
      <c r="FI1389" s="5"/>
      <c r="FJ1389" s="5"/>
      <c r="FK1389" s="5"/>
      <c r="FL1389" s="5"/>
      <c r="FM1389" s="5"/>
      <c r="FN1389" s="5"/>
      <c r="FO1389" s="5"/>
      <c r="FP1389" s="5"/>
      <c r="FQ1389" s="5"/>
      <c r="FR1389" s="5"/>
      <c r="FS1389" s="5"/>
      <c r="FT1389" s="5"/>
      <c r="FU1389" s="5"/>
      <c r="FV1389" s="5"/>
      <c r="FW1389" s="5"/>
      <c r="FX1389" s="5"/>
      <c r="FY1389" s="5"/>
      <c r="FZ1389" s="5"/>
      <c r="GA1389" s="5"/>
      <c r="GB1389" s="5"/>
      <c r="GC1389" s="5"/>
      <c r="GD1389" s="5"/>
      <c r="GE1389" s="5"/>
      <c r="GF1389" s="5"/>
      <c r="GG1389" s="5"/>
    </row>
    <row r="1390" spans="1:189" ht="12.75" x14ac:dyDescent="0.15">
      <c r="A1390" s="127">
        <f t="shared" si="413"/>
        <v>44502</v>
      </c>
      <c r="B1390" s="145" t="str">
        <f t="shared" ca="1" si="415"/>
        <v>n.d</v>
      </c>
      <c r="C1390" s="128">
        <f t="shared" si="416"/>
        <v>0</v>
      </c>
      <c r="D1390" s="129">
        <f ca="1">IF(A1390&lt;$B$1,VLOOKUP(A1390,[1]DI!$A$4:$B$15000,2),0)</f>
        <v>0</v>
      </c>
      <c r="E1390" s="128">
        <f t="shared" ca="1" si="417"/>
        <v>1</v>
      </c>
      <c r="F1390" s="128">
        <f ca="1">(TRUNC(PRODUCT($E$12:$E1389),16))</f>
        <v>1.1269154332837501</v>
      </c>
      <c r="G1390" s="128">
        <f t="shared" ca="1" si="418"/>
        <v>1.1269154332837501</v>
      </c>
      <c r="H1390" s="128">
        <f t="shared" ca="1" si="419"/>
        <v>1</v>
      </c>
      <c r="I1390" s="129">
        <f t="shared" si="414"/>
        <v>0.02</v>
      </c>
      <c r="J1390" s="136">
        <f t="shared" si="420"/>
        <v>44396</v>
      </c>
      <c r="K1390" s="130">
        <f t="shared" si="421"/>
        <v>73</v>
      </c>
      <c r="L1390" s="131">
        <f t="shared" si="422"/>
        <v>74</v>
      </c>
      <c r="M1390" s="132">
        <f t="shared" si="423"/>
        <v>1.005831997</v>
      </c>
      <c r="N1390" s="132">
        <f t="shared" ca="1" si="424"/>
        <v>1.005831997</v>
      </c>
      <c r="O1390" s="131">
        <f t="shared" si="425"/>
        <v>0</v>
      </c>
      <c r="P1390" s="17">
        <f t="shared" ca="1" si="426"/>
        <v>0</v>
      </c>
      <c r="Q1390" s="133">
        <f t="shared" si="427"/>
        <v>0</v>
      </c>
      <c r="R1390" s="134" t="str">
        <f t="shared" si="428"/>
        <v>J=</v>
      </c>
      <c r="S1390" s="136">
        <f t="shared" si="429"/>
        <v>44578</v>
      </c>
      <c r="T1390" s="135">
        <f t="shared" si="430"/>
        <v>0</v>
      </c>
      <c r="U1390" s="12"/>
      <c r="V1390" s="11"/>
      <c r="W1390" s="11"/>
      <c r="X1390" s="12"/>
      <c r="Y1390" s="5"/>
      <c r="Z1390" s="11"/>
      <c r="AA1390" s="12"/>
      <c r="AB1390" s="12"/>
      <c r="AC1390" s="12"/>
      <c r="AD1390" s="11"/>
      <c r="AE1390" s="13"/>
      <c r="AF1390" s="11"/>
      <c r="AG1390" s="11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5"/>
      <c r="DK1390" s="5"/>
      <c r="DL1390" s="5"/>
      <c r="DM1390" s="5"/>
      <c r="DN1390" s="5"/>
      <c r="DO1390" s="5"/>
      <c r="DP1390" s="5"/>
      <c r="DQ1390" s="5"/>
      <c r="DR1390" s="5"/>
      <c r="DS1390" s="5"/>
      <c r="DT1390" s="5"/>
      <c r="DU1390" s="5"/>
      <c r="DV1390" s="5"/>
      <c r="DW1390" s="5"/>
      <c r="DX1390" s="5"/>
      <c r="DY1390" s="5"/>
      <c r="DZ1390" s="5"/>
      <c r="EA1390" s="5"/>
      <c r="EB1390" s="5"/>
      <c r="EC1390" s="5"/>
      <c r="ED1390" s="5"/>
      <c r="EE1390" s="5"/>
      <c r="EF1390" s="5"/>
      <c r="EG1390" s="5"/>
      <c r="EH1390" s="5"/>
      <c r="EI1390" s="5"/>
      <c r="EJ1390" s="5"/>
      <c r="EK1390" s="5"/>
      <c r="EL1390" s="5"/>
      <c r="EM1390" s="5"/>
      <c r="EN1390" s="5"/>
      <c r="EO1390" s="5"/>
      <c r="EP1390" s="5"/>
      <c r="EQ1390" s="5"/>
      <c r="ER1390" s="5"/>
      <c r="ES1390" s="5"/>
      <c r="ET1390" s="5"/>
      <c r="EU1390" s="5"/>
      <c r="EV1390" s="5"/>
      <c r="EW1390" s="5"/>
      <c r="EX1390" s="5"/>
      <c r="EY1390" s="5"/>
      <c r="EZ1390" s="5"/>
      <c r="FA1390" s="5"/>
      <c r="FB1390" s="5"/>
      <c r="FC1390" s="5"/>
      <c r="FD1390" s="5"/>
      <c r="FE1390" s="5"/>
      <c r="FF1390" s="5"/>
      <c r="FG1390" s="5"/>
      <c r="FH1390" s="5"/>
      <c r="FI1390" s="5"/>
      <c r="FJ1390" s="5"/>
      <c r="FK1390" s="5"/>
      <c r="FL1390" s="5"/>
      <c r="FM1390" s="5"/>
      <c r="FN1390" s="5"/>
      <c r="FO1390" s="5"/>
      <c r="FP1390" s="5"/>
      <c r="FQ1390" s="5"/>
      <c r="FR1390" s="5"/>
      <c r="FS1390" s="5"/>
      <c r="FT1390" s="5"/>
      <c r="FU1390" s="5"/>
      <c r="FV1390" s="5"/>
      <c r="FW1390" s="5"/>
      <c r="FX1390" s="5"/>
      <c r="FY1390" s="5"/>
      <c r="FZ1390" s="5"/>
      <c r="GA1390" s="5"/>
      <c r="GB1390" s="5"/>
      <c r="GC1390" s="5"/>
      <c r="GD1390" s="5"/>
      <c r="GE1390" s="5"/>
      <c r="GF1390" s="5"/>
      <c r="GG1390" s="5"/>
    </row>
    <row r="1391" spans="1:189" ht="12.75" x14ac:dyDescent="0.15">
      <c r="A1391" s="127">
        <f t="shared" si="413"/>
        <v>44503</v>
      </c>
      <c r="B1391" s="145" t="str">
        <f t="shared" ca="1" si="415"/>
        <v>n.d</v>
      </c>
      <c r="C1391" s="128">
        <f t="shared" si="416"/>
        <v>0</v>
      </c>
      <c r="D1391" s="129">
        <f ca="1">IF(A1391&lt;$B$1,VLOOKUP(A1391,[1]DI!$A$4:$B$15000,2),0)</f>
        <v>0</v>
      </c>
      <c r="E1391" s="128">
        <f t="shared" ca="1" si="417"/>
        <v>1</v>
      </c>
      <c r="F1391" s="128">
        <f ca="1">(TRUNC(PRODUCT($E$12:$E1390),16))</f>
        <v>1.1269154332837501</v>
      </c>
      <c r="G1391" s="128">
        <f t="shared" ca="1" si="418"/>
        <v>1.1269154332837501</v>
      </c>
      <c r="H1391" s="128">
        <f t="shared" ca="1" si="419"/>
        <v>1</v>
      </c>
      <c r="I1391" s="129">
        <f t="shared" si="414"/>
        <v>0.02</v>
      </c>
      <c r="J1391" s="136">
        <f t="shared" si="420"/>
        <v>44396</v>
      </c>
      <c r="K1391" s="130">
        <f t="shared" si="421"/>
        <v>74</v>
      </c>
      <c r="L1391" s="131">
        <f t="shared" si="422"/>
        <v>74</v>
      </c>
      <c r="M1391" s="132">
        <f t="shared" si="423"/>
        <v>1.005831997</v>
      </c>
      <c r="N1391" s="132">
        <f t="shared" ca="1" si="424"/>
        <v>1.005831997</v>
      </c>
      <c r="O1391" s="131">
        <f t="shared" si="425"/>
        <v>0</v>
      </c>
      <c r="P1391" s="17">
        <f t="shared" ca="1" si="426"/>
        <v>0</v>
      </c>
      <c r="Q1391" s="133">
        <f t="shared" si="427"/>
        <v>0</v>
      </c>
      <c r="R1391" s="134" t="str">
        <f t="shared" si="428"/>
        <v>J=</v>
      </c>
      <c r="S1391" s="136">
        <f t="shared" si="429"/>
        <v>44578</v>
      </c>
      <c r="T1391" s="135">
        <f t="shared" si="430"/>
        <v>0</v>
      </c>
      <c r="U1391" s="12"/>
      <c r="V1391" s="11"/>
      <c r="W1391" s="11"/>
      <c r="X1391" s="12"/>
      <c r="Y1391" s="5"/>
      <c r="Z1391" s="11"/>
      <c r="AA1391" s="12"/>
      <c r="AB1391" s="12"/>
      <c r="AC1391" s="12"/>
      <c r="AD1391" s="11"/>
      <c r="AE1391" s="13"/>
      <c r="AF1391" s="11"/>
      <c r="AG1391" s="11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5"/>
      <c r="DK1391" s="5"/>
      <c r="DL1391" s="5"/>
      <c r="DM1391" s="5"/>
      <c r="DN1391" s="5"/>
      <c r="DO1391" s="5"/>
      <c r="DP1391" s="5"/>
      <c r="DQ1391" s="5"/>
      <c r="DR1391" s="5"/>
      <c r="DS1391" s="5"/>
      <c r="DT1391" s="5"/>
      <c r="DU1391" s="5"/>
      <c r="DV1391" s="5"/>
      <c r="DW1391" s="5"/>
      <c r="DX1391" s="5"/>
      <c r="DY1391" s="5"/>
      <c r="DZ1391" s="5"/>
      <c r="EA1391" s="5"/>
      <c r="EB1391" s="5"/>
      <c r="EC1391" s="5"/>
      <c r="ED1391" s="5"/>
      <c r="EE1391" s="5"/>
      <c r="EF1391" s="5"/>
      <c r="EG1391" s="5"/>
      <c r="EH1391" s="5"/>
      <c r="EI1391" s="5"/>
      <c r="EJ1391" s="5"/>
      <c r="EK1391" s="5"/>
      <c r="EL1391" s="5"/>
      <c r="EM1391" s="5"/>
      <c r="EN1391" s="5"/>
      <c r="EO1391" s="5"/>
      <c r="EP1391" s="5"/>
      <c r="EQ1391" s="5"/>
      <c r="ER1391" s="5"/>
      <c r="ES1391" s="5"/>
      <c r="ET1391" s="5"/>
      <c r="EU1391" s="5"/>
      <c r="EV1391" s="5"/>
      <c r="EW1391" s="5"/>
      <c r="EX1391" s="5"/>
      <c r="EY1391" s="5"/>
      <c r="EZ1391" s="5"/>
      <c r="FA1391" s="5"/>
      <c r="FB1391" s="5"/>
      <c r="FC1391" s="5"/>
      <c r="FD1391" s="5"/>
      <c r="FE1391" s="5"/>
      <c r="FF1391" s="5"/>
      <c r="FG1391" s="5"/>
      <c r="FH1391" s="5"/>
      <c r="FI1391" s="5"/>
      <c r="FJ1391" s="5"/>
      <c r="FK1391" s="5"/>
      <c r="FL1391" s="5"/>
      <c r="FM1391" s="5"/>
      <c r="FN1391" s="5"/>
      <c r="FO1391" s="5"/>
      <c r="FP1391" s="5"/>
      <c r="FQ1391" s="5"/>
      <c r="FR1391" s="5"/>
      <c r="FS1391" s="5"/>
      <c r="FT1391" s="5"/>
      <c r="FU1391" s="5"/>
      <c r="FV1391" s="5"/>
      <c r="FW1391" s="5"/>
      <c r="FX1391" s="5"/>
      <c r="FY1391" s="5"/>
      <c r="FZ1391" s="5"/>
      <c r="GA1391" s="5"/>
      <c r="GB1391" s="5"/>
      <c r="GC1391" s="5"/>
      <c r="GD1391" s="5"/>
      <c r="GE1391" s="5"/>
      <c r="GF1391" s="5"/>
      <c r="GG1391" s="5"/>
    </row>
    <row r="1392" spans="1:189" ht="12.75" x14ac:dyDescent="0.15">
      <c r="A1392" s="127">
        <f t="shared" si="413"/>
        <v>44504</v>
      </c>
      <c r="B1392" s="145" t="str">
        <f t="shared" ca="1" si="415"/>
        <v>n.d</v>
      </c>
      <c r="C1392" s="128">
        <f t="shared" si="416"/>
        <v>0</v>
      </c>
      <c r="D1392" s="129">
        <f ca="1">IF(A1392&lt;$B$1,VLOOKUP(A1392,[1]DI!$A$4:$B$15000,2),0)</f>
        <v>0</v>
      </c>
      <c r="E1392" s="128">
        <f t="shared" ca="1" si="417"/>
        <v>1</v>
      </c>
      <c r="F1392" s="128">
        <f ca="1">(TRUNC(PRODUCT($E$12:$E1391),16))</f>
        <v>1.1269154332837501</v>
      </c>
      <c r="G1392" s="128">
        <f t="shared" ca="1" si="418"/>
        <v>1.1269154332837501</v>
      </c>
      <c r="H1392" s="128">
        <f t="shared" ca="1" si="419"/>
        <v>1</v>
      </c>
      <c r="I1392" s="129">
        <f t="shared" si="414"/>
        <v>0.02</v>
      </c>
      <c r="J1392" s="136">
        <f t="shared" si="420"/>
        <v>44396</v>
      </c>
      <c r="K1392" s="130">
        <f t="shared" si="421"/>
        <v>75</v>
      </c>
      <c r="L1392" s="131">
        <f t="shared" si="422"/>
        <v>75</v>
      </c>
      <c r="M1392" s="132">
        <f t="shared" si="423"/>
        <v>1.0059110410000001</v>
      </c>
      <c r="N1392" s="132">
        <f t="shared" ca="1" si="424"/>
        <v>1.0059110410000001</v>
      </c>
      <c r="O1392" s="131">
        <f t="shared" si="425"/>
        <v>0</v>
      </c>
      <c r="P1392" s="17">
        <f t="shared" ca="1" si="426"/>
        <v>0</v>
      </c>
      <c r="Q1392" s="133">
        <f t="shared" si="427"/>
        <v>0</v>
      </c>
      <c r="R1392" s="134" t="str">
        <f t="shared" si="428"/>
        <v>J=</v>
      </c>
      <c r="S1392" s="136">
        <f t="shared" si="429"/>
        <v>44578</v>
      </c>
      <c r="T1392" s="135">
        <f t="shared" si="430"/>
        <v>0</v>
      </c>
      <c r="U1392" s="12"/>
      <c r="V1392" s="11"/>
      <c r="W1392" s="11"/>
      <c r="X1392" s="12"/>
      <c r="Y1392" s="5"/>
      <c r="Z1392" s="11"/>
      <c r="AA1392" s="12"/>
      <c r="AB1392" s="12"/>
      <c r="AC1392" s="12"/>
      <c r="AD1392" s="11"/>
      <c r="AE1392" s="13"/>
      <c r="AF1392" s="11"/>
      <c r="AG1392" s="11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5"/>
      <c r="DK1392" s="5"/>
      <c r="DL1392" s="5"/>
      <c r="DM1392" s="5"/>
      <c r="DN1392" s="5"/>
      <c r="DO1392" s="5"/>
      <c r="DP1392" s="5"/>
      <c r="DQ1392" s="5"/>
      <c r="DR1392" s="5"/>
      <c r="DS1392" s="5"/>
      <c r="DT1392" s="5"/>
      <c r="DU1392" s="5"/>
      <c r="DV1392" s="5"/>
      <c r="DW1392" s="5"/>
      <c r="DX1392" s="5"/>
      <c r="DY1392" s="5"/>
      <c r="DZ1392" s="5"/>
      <c r="EA1392" s="5"/>
      <c r="EB1392" s="5"/>
      <c r="EC1392" s="5"/>
      <c r="ED1392" s="5"/>
      <c r="EE1392" s="5"/>
      <c r="EF1392" s="5"/>
      <c r="EG1392" s="5"/>
      <c r="EH1392" s="5"/>
      <c r="EI1392" s="5"/>
      <c r="EJ1392" s="5"/>
      <c r="EK1392" s="5"/>
      <c r="EL1392" s="5"/>
      <c r="EM1392" s="5"/>
      <c r="EN1392" s="5"/>
      <c r="EO1392" s="5"/>
      <c r="EP1392" s="5"/>
      <c r="EQ1392" s="5"/>
      <c r="ER1392" s="5"/>
      <c r="ES1392" s="5"/>
      <c r="ET1392" s="5"/>
      <c r="EU1392" s="5"/>
      <c r="EV1392" s="5"/>
      <c r="EW1392" s="5"/>
      <c r="EX1392" s="5"/>
      <c r="EY1392" s="5"/>
      <c r="EZ1392" s="5"/>
      <c r="FA1392" s="5"/>
      <c r="FB1392" s="5"/>
      <c r="FC1392" s="5"/>
      <c r="FD1392" s="5"/>
      <c r="FE1392" s="5"/>
      <c r="FF1392" s="5"/>
      <c r="FG1392" s="5"/>
      <c r="FH1392" s="5"/>
      <c r="FI1392" s="5"/>
      <c r="FJ1392" s="5"/>
      <c r="FK1392" s="5"/>
      <c r="FL1392" s="5"/>
      <c r="FM1392" s="5"/>
      <c r="FN1392" s="5"/>
      <c r="FO1392" s="5"/>
      <c r="FP1392" s="5"/>
      <c r="FQ1392" s="5"/>
      <c r="FR1392" s="5"/>
      <c r="FS1392" s="5"/>
      <c r="FT1392" s="5"/>
      <c r="FU1392" s="5"/>
      <c r="FV1392" s="5"/>
      <c r="FW1392" s="5"/>
      <c r="FX1392" s="5"/>
      <c r="FY1392" s="5"/>
      <c r="FZ1392" s="5"/>
      <c r="GA1392" s="5"/>
      <c r="GB1392" s="5"/>
      <c r="GC1392" s="5"/>
      <c r="GD1392" s="5"/>
      <c r="GE1392" s="5"/>
      <c r="GF1392" s="5"/>
      <c r="GG1392" s="5"/>
    </row>
    <row r="1393" spans="1:189" ht="12.75" x14ac:dyDescent="0.15">
      <c r="A1393" s="127">
        <f t="shared" si="413"/>
        <v>44505</v>
      </c>
      <c r="B1393" s="145" t="str">
        <f t="shared" ca="1" si="415"/>
        <v>n.d</v>
      </c>
      <c r="C1393" s="128">
        <f t="shared" si="416"/>
        <v>0</v>
      </c>
      <c r="D1393" s="129">
        <f ca="1">IF(A1393&lt;$B$1,VLOOKUP(A1393,[1]DI!$A$4:$B$15000,2),0)</f>
        <v>0</v>
      </c>
      <c r="E1393" s="128">
        <f t="shared" ca="1" si="417"/>
        <v>1</v>
      </c>
      <c r="F1393" s="128">
        <f ca="1">(TRUNC(PRODUCT($E$12:$E1392),16))</f>
        <v>1.1269154332837501</v>
      </c>
      <c r="G1393" s="128">
        <f t="shared" ca="1" si="418"/>
        <v>1.1269154332837501</v>
      </c>
      <c r="H1393" s="128">
        <f t="shared" ca="1" si="419"/>
        <v>1</v>
      </c>
      <c r="I1393" s="129">
        <f t="shared" si="414"/>
        <v>0.02</v>
      </c>
      <c r="J1393" s="136">
        <f t="shared" si="420"/>
        <v>44396</v>
      </c>
      <c r="K1393" s="130">
        <f t="shared" si="421"/>
        <v>76</v>
      </c>
      <c r="L1393" s="131">
        <f t="shared" si="422"/>
        <v>76</v>
      </c>
      <c r="M1393" s="132">
        <f t="shared" si="423"/>
        <v>1.0059900900000001</v>
      </c>
      <c r="N1393" s="132">
        <f t="shared" ca="1" si="424"/>
        <v>1.0059900900000001</v>
      </c>
      <c r="O1393" s="131">
        <f t="shared" si="425"/>
        <v>0</v>
      </c>
      <c r="P1393" s="17">
        <f t="shared" ca="1" si="426"/>
        <v>0</v>
      </c>
      <c r="Q1393" s="133">
        <f t="shared" si="427"/>
        <v>0</v>
      </c>
      <c r="R1393" s="134" t="str">
        <f t="shared" si="428"/>
        <v>J=</v>
      </c>
      <c r="S1393" s="136">
        <f t="shared" si="429"/>
        <v>44578</v>
      </c>
      <c r="T1393" s="135">
        <f t="shared" si="430"/>
        <v>0</v>
      </c>
      <c r="U1393" s="12"/>
      <c r="V1393" s="11"/>
      <c r="W1393" s="11"/>
      <c r="X1393" s="12"/>
      <c r="Y1393" s="5"/>
      <c r="Z1393" s="11"/>
      <c r="AA1393" s="12"/>
      <c r="AB1393" s="12"/>
      <c r="AC1393" s="12"/>
      <c r="AD1393" s="11"/>
      <c r="AE1393" s="13"/>
      <c r="AF1393" s="11"/>
      <c r="AG1393" s="11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5"/>
      <c r="DK1393" s="5"/>
      <c r="DL1393" s="5"/>
      <c r="DM1393" s="5"/>
      <c r="DN1393" s="5"/>
      <c r="DO1393" s="5"/>
      <c r="DP1393" s="5"/>
      <c r="DQ1393" s="5"/>
      <c r="DR1393" s="5"/>
      <c r="DS1393" s="5"/>
      <c r="DT1393" s="5"/>
      <c r="DU1393" s="5"/>
      <c r="DV1393" s="5"/>
      <c r="DW1393" s="5"/>
      <c r="DX1393" s="5"/>
      <c r="DY1393" s="5"/>
      <c r="DZ1393" s="5"/>
      <c r="EA1393" s="5"/>
      <c r="EB1393" s="5"/>
      <c r="EC1393" s="5"/>
      <c r="ED1393" s="5"/>
      <c r="EE1393" s="5"/>
      <c r="EF1393" s="5"/>
      <c r="EG1393" s="5"/>
      <c r="EH1393" s="5"/>
      <c r="EI1393" s="5"/>
      <c r="EJ1393" s="5"/>
      <c r="EK1393" s="5"/>
      <c r="EL1393" s="5"/>
      <c r="EM1393" s="5"/>
      <c r="EN1393" s="5"/>
      <c r="EO1393" s="5"/>
      <c r="EP1393" s="5"/>
      <c r="EQ1393" s="5"/>
      <c r="ER1393" s="5"/>
      <c r="ES1393" s="5"/>
      <c r="ET1393" s="5"/>
      <c r="EU1393" s="5"/>
      <c r="EV1393" s="5"/>
      <c r="EW1393" s="5"/>
      <c r="EX1393" s="5"/>
      <c r="EY1393" s="5"/>
      <c r="EZ1393" s="5"/>
      <c r="FA1393" s="5"/>
      <c r="FB1393" s="5"/>
      <c r="FC1393" s="5"/>
      <c r="FD1393" s="5"/>
      <c r="FE1393" s="5"/>
      <c r="FF1393" s="5"/>
      <c r="FG1393" s="5"/>
      <c r="FH1393" s="5"/>
      <c r="FI1393" s="5"/>
      <c r="FJ1393" s="5"/>
      <c r="FK1393" s="5"/>
      <c r="FL1393" s="5"/>
      <c r="FM1393" s="5"/>
      <c r="FN1393" s="5"/>
      <c r="FO1393" s="5"/>
      <c r="FP1393" s="5"/>
      <c r="FQ1393" s="5"/>
      <c r="FR1393" s="5"/>
      <c r="FS1393" s="5"/>
      <c r="FT1393" s="5"/>
      <c r="FU1393" s="5"/>
      <c r="FV1393" s="5"/>
      <c r="FW1393" s="5"/>
      <c r="FX1393" s="5"/>
      <c r="FY1393" s="5"/>
      <c r="FZ1393" s="5"/>
      <c r="GA1393" s="5"/>
      <c r="GB1393" s="5"/>
      <c r="GC1393" s="5"/>
      <c r="GD1393" s="5"/>
      <c r="GE1393" s="5"/>
      <c r="GF1393" s="5"/>
      <c r="GG1393" s="5"/>
    </row>
    <row r="1394" spans="1:189" s="121" customFormat="1" ht="12.75" x14ac:dyDescent="0.15">
      <c r="A1394" s="127">
        <f t="shared" si="413"/>
        <v>44506</v>
      </c>
      <c r="B1394" s="145" t="str">
        <f t="shared" ca="1" si="415"/>
        <v>n.d</v>
      </c>
      <c r="C1394" s="128">
        <f t="shared" si="416"/>
        <v>0</v>
      </c>
      <c r="D1394" s="129">
        <f ca="1">IF(A1394&lt;$B$1,VLOOKUP(A1394,[1]DI!$A$4:$B$15000,2),0)</f>
        <v>0</v>
      </c>
      <c r="E1394" s="128">
        <f t="shared" ca="1" si="417"/>
        <v>1</v>
      </c>
      <c r="F1394" s="128">
        <f ca="1">(TRUNC(PRODUCT($E$12:$E1393),16))</f>
        <v>1.1269154332837501</v>
      </c>
      <c r="G1394" s="128">
        <f t="shared" ca="1" si="418"/>
        <v>1.1269154332837501</v>
      </c>
      <c r="H1394" s="128">
        <f t="shared" ca="1" si="419"/>
        <v>1</v>
      </c>
      <c r="I1394" s="129">
        <f t="shared" si="414"/>
        <v>0.02</v>
      </c>
      <c r="J1394" s="136">
        <f t="shared" si="420"/>
        <v>44396</v>
      </c>
      <c r="K1394" s="130">
        <f t="shared" si="421"/>
        <v>76</v>
      </c>
      <c r="L1394" s="131">
        <f t="shared" si="422"/>
        <v>77</v>
      </c>
      <c r="M1394" s="132">
        <f t="shared" si="423"/>
        <v>1.006069146</v>
      </c>
      <c r="N1394" s="132">
        <f t="shared" ca="1" si="424"/>
        <v>1.006069146</v>
      </c>
      <c r="O1394" s="131">
        <f t="shared" si="425"/>
        <v>0</v>
      </c>
      <c r="P1394" s="17">
        <f t="shared" ca="1" si="426"/>
        <v>0</v>
      </c>
      <c r="Q1394" s="133">
        <f t="shared" si="427"/>
        <v>0</v>
      </c>
      <c r="R1394" s="134" t="str">
        <f t="shared" si="428"/>
        <v>J=</v>
      </c>
      <c r="S1394" s="136">
        <f t="shared" si="429"/>
        <v>44578</v>
      </c>
      <c r="T1394" s="135">
        <f t="shared" si="430"/>
        <v>0</v>
      </c>
      <c r="U1394" s="119"/>
      <c r="V1394" s="125"/>
      <c r="W1394" s="124"/>
      <c r="X1394" s="119"/>
      <c r="Z1394" s="120"/>
      <c r="AA1394" s="119"/>
      <c r="AB1394" s="119"/>
      <c r="AC1394" s="119"/>
      <c r="AD1394" s="120"/>
      <c r="AE1394" s="122"/>
      <c r="AF1394" s="120"/>
      <c r="AG1394" s="120"/>
    </row>
    <row r="1395" spans="1:189" ht="12.75" x14ac:dyDescent="0.15">
      <c r="A1395" s="127">
        <f t="shared" si="413"/>
        <v>44507</v>
      </c>
      <c r="B1395" s="145" t="str">
        <f t="shared" ca="1" si="415"/>
        <v>n.d</v>
      </c>
      <c r="C1395" s="128">
        <f t="shared" si="416"/>
        <v>0</v>
      </c>
      <c r="D1395" s="129">
        <f ca="1">IF(A1395&lt;$B$1,VLOOKUP(A1395,[1]DI!$A$4:$B$15000,2),0)</f>
        <v>0</v>
      </c>
      <c r="E1395" s="128">
        <f t="shared" ca="1" si="417"/>
        <v>1</v>
      </c>
      <c r="F1395" s="128">
        <f ca="1">(TRUNC(PRODUCT($E$12:$E1394),16))</f>
        <v>1.1269154332837501</v>
      </c>
      <c r="G1395" s="128">
        <f t="shared" ca="1" si="418"/>
        <v>1.1269154332837501</v>
      </c>
      <c r="H1395" s="128">
        <f t="shared" ca="1" si="419"/>
        <v>1</v>
      </c>
      <c r="I1395" s="129">
        <f t="shared" si="414"/>
        <v>0.02</v>
      </c>
      <c r="J1395" s="136">
        <f t="shared" si="420"/>
        <v>44396</v>
      </c>
      <c r="K1395" s="130">
        <f t="shared" si="421"/>
        <v>76</v>
      </c>
      <c r="L1395" s="131">
        <f t="shared" si="422"/>
        <v>77</v>
      </c>
      <c r="M1395" s="132">
        <f t="shared" si="423"/>
        <v>1.006069146</v>
      </c>
      <c r="N1395" s="132">
        <f t="shared" ca="1" si="424"/>
        <v>1.006069146</v>
      </c>
      <c r="O1395" s="131">
        <f t="shared" si="425"/>
        <v>0</v>
      </c>
      <c r="P1395" s="17">
        <f t="shared" ca="1" si="426"/>
        <v>0</v>
      </c>
      <c r="Q1395" s="133">
        <f t="shared" si="427"/>
        <v>0</v>
      </c>
      <c r="R1395" s="134" t="str">
        <f t="shared" si="428"/>
        <v>J=</v>
      </c>
      <c r="S1395" s="136">
        <f t="shared" si="429"/>
        <v>44578</v>
      </c>
      <c r="T1395" s="135">
        <f t="shared" si="430"/>
        <v>0</v>
      </c>
      <c r="U1395" s="12"/>
      <c r="V1395" s="17"/>
      <c r="W1395" s="124"/>
      <c r="X1395" s="12"/>
      <c r="Y1395" s="5"/>
      <c r="Z1395" s="11"/>
      <c r="AA1395" s="12"/>
      <c r="AB1395" s="12"/>
      <c r="AC1395" s="12"/>
      <c r="AD1395" s="11"/>
      <c r="AE1395" s="13"/>
      <c r="AF1395" s="11"/>
      <c r="AG1395" s="11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5"/>
      <c r="DK1395" s="5"/>
      <c r="DL1395" s="5"/>
      <c r="DM1395" s="5"/>
      <c r="DN1395" s="5"/>
      <c r="DO1395" s="5"/>
      <c r="DP1395" s="5"/>
      <c r="DQ1395" s="5"/>
      <c r="DR1395" s="5"/>
      <c r="DS1395" s="5"/>
      <c r="DT1395" s="5"/>
      <c r="DU1395" s="5"/>
      <c r="DV1395" s="5"/>
      <c r="DW1395" s="5"/>
      <c r="DX1395" s="5"/>
      <c r="DY1395" s="5"/>
      <c r="DZ1395" s="5"/>
      <c r="EA1395" s="5"/>
      <c r="EB1395" s="5"/>
      <c r="EC1395" s="5"/>
      <c r="ED1395" s="5"/>
      <c r="EE1395" s="5"/>
      <c r="EF1395" s="5"/>
      <c r="EG1395" s="5"/>
      <c r="EH1395" s="5"/>
      <c r="EI1395" s="5"/>
      <c r="EJ1395" s="5"/>
      <c r="EK1395" s="5"/>
      <c r="EL1395" s="5"/>
      <c r="EM1395" s="5"/>
      <c r="EN1395" s="5"/>
      <c r="EO1395" s="5"/>
      <c r="EP1395" s="5"/>
      <c r="EQ1395" s="5"/>
      <c r="ER1395" s="5"/>
      <c r="ES1395" s="5"/>
      <c r="ET1395" s="5"/>
      <c r="EU1395" s="5"/>
      <c r="EV1395" s="5"/>
      <c r="EW1395" s="5"/>
      <c r="EX1395" s="5"/>
      <c r="EY1395" s="5"/>
      <c r="EZ1395" s="5"/>
      <c r="FA1395" s="5"/>
      <c r="FB1395" s="5"/>
      <c r="FC1395" s="5"/>
      <c r="FD1395" s="5"/>
      <c r="FE1395" s="5"/>
      <c r="FF1395" s="5"/>
      <c r="FG1395" s="5"/>
      <c r="FH1395" s="5"/>
      <c r="FI1395" s="5"/>
      <c r="FJ1395" s="5"/>
      <c r="FK1395" s="5"/>
      <c r="FL1395" s="5"/>
      <c r="FM1395" s="5"/>
      <c r="FN1395" s="5"/>
      <c r="FO1395" s="5"/>
      <c r="FP1395" s="5"/>
      <c r="FQ1395" s="5"/>
      <c r="FR1395" s="5"/>
      <c r="FS1395" s="5"/>
      <c r="FT1395" s="5"/>
      <c r="FU1395" s="5"/>
      <c r="FV1395" s="5"/>
      <c r="FW1395" s="5"/>
      <c r="FX1395" s="5"/>
      <c r="FY1395" s="5"/>
      <c r="FZ1395" s="5"/>
      <c r="GA1395" s="5"/>
      <c r="GB1395" s="5"/>
      <c r="GC1395" s="5"/>
      <c r="GD1395" s="5"/>
      <c r="GE1395" s="5"/>
      <c r="GF1395" s="5"/>
      <c r="GG1395" s="5"/>
    </row>
    <row r="1396" spans="1:189" ht="12.75" x14ac:dyDescent="0.15">
      <c r="A1396" s="127">
        <f t="shared" si="413"/>
        <v>44508</v>
      </c>
      <c r="B1396" s="145" t="str">
        <f t="shared" ca="1" si="415"/>
        <v>n.d</v>
      </c>
      <c r="C1396" s="128">
        <f t="shared" si="416"/>
        <v>0</v>
      </c>
      <c r="D1396" s="129">
        <f ca="1">IF(A1396&lt;$B$1,VLOOKUP(A1396,[1]DI!$A$4:$B$15000,2),0)</f>
        <v>0</v>
      </c>
      <c r="E1396" s="128">
        <f t="shared" ca="1" si="417"/>
        <v>1</v>
      </c>
      <c r="F1396" s="128">
        <f ca="1">(TRUNC(PRODUCT($E$12:$E1395),16))</f>
        <v>1.1269154332837501</v>
      </c>
      <c r="G1396" s="128">
        <f t="shared" ca="1" si="418"/>
        <v>1.1269154332837501</v>
      </c>
      <c r="H1396" s="128">
        <f t="shared" ca="1" si="419"/>
        <v>1</v>
      </c>
      <c r="I1396" s="129">
        <f t="shared" si="414"/>
        <v>0.02</v>
      </c>
      <c r="J1396" s="136">
        <f t="shared" si="420"/>
        <v>44396</v>
      </c>
      <c r="K1396" s="130">
        <f t="shared" si="421"/>
        <v>77</v>
      </c>
      <c r="L1396" s="131">
        <f t="shared" si="422"/>
        <v>77</v>
      </c>
      <c r="M1396" s="132">
        <f t="shared" si="423"/>
        <v>1.006069146</v>
      </c>
      <c r="N1396" s="132">
        <f t="shared" ca="1" si="424"/>
        <v>1.006069146</v>
      </c>
      <c r="O1396" s="131">
        <f t="shared" si="425"/>
        <v>0</v>
      </c>
      <c r="P1396" s="17">
        <f t="shared" ca="1" si="426"/>
        <v>0</v>
      </c>
      <c r="Q1396" s="133">
        <f t="shared" si="427"/>
        <v>0</v>
      </c>
      <c r="R1396" s="134" t="str">
        <f t="shared" si="428"/>
        <v>J=</v>
      </c>
      <c r="S1396" s="136">
        <f t="shared" si="429"/>
        <v>44578</v>
      </c>
      <c r="T1396" s="135">
        <f t="shared" si="430"/>
        <v>0</v>
      </c>
      <c r="U1396" s="12"/>
      <c r="V1396" s="11"/>
      <c r="W1396" s="11"/>
      <c r="X1396" s="12"/>
      <c r="Y1396" s="5"/>
      <c r="Z1396" s="11"/>
      <c r="AA1396" s="12"/>
      <c r="AB1396" s="12"/>
      <c r="AC1396" s="12"/>
      <c r="AD1396" s="11"/>
      <c r="AE1396" s="13"/>
      <c r="AF1396" s="11"/>
      <c r="AG1396" s="11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5"/>
      <c r="DK1396" s="5"/>
      <c r="DL1396" s="5"/>
      <c r="DM1396" s="5"/>
      <c r="DN1396" s="5"/>
      <c r="DO1396" s="5"/>
      <c r="DP1396" s="5"/>
      <c r="DQ1396" s="5"/>
      <c r="DR1396" s="5"/>
      <c r="DS1396" s="5"/>
      <c r="DT1396" s="5"/>
      <c r="DU1396" s="5"/>
      <c r="DV1396" s="5"/>
      <c r="DW1396" s="5"/>
      <c r="DX1396" s="5"/>
      <c r="DY1396" s="5"/>
      <c r="DZ1396" s="5"/>
      <c r="EA1396" s="5"/>
      <c r="EB1396" s="5"/>
      <c r="EC1396" s="5"/>
      <c r="ED1396" s="5"/>
      <c r="EE1396" s="5"/>
      <c r="EF1396" s="5"/>
      <c r="EG1396" s="5"/>
      <c r="EH1396" s="5"/>
      <c r="EI1396" s="5"/>
      <c r="EJ1396" s="5"/>
      <c r="EK1396" s="5"/>
      <c r="EL1396" s="5"/>
      <c r="EM1396" s="5"/>
      <c r="EN1396" s="5"/>
      <c r="EO1396" s="5"/>
      <c r="EP1396" s="5"/>
      <c r="EQ1396" s="5"/>
      <c r="ER1396" s="5"/>
      <c r="ES1396" s="5"/>
      <c r="ET1396" s="5"/>
      <c r="EU1396" s="5"/>
      <c r="EV1396" s="5"/>
      <c r="EW1396" s="5"/>
      <c r="EX1396" s="5"/>
      <c r="EY1396" s="5"/>
      <c r="EZ1396" s="5"/>
      <c r="FA1396" s="5"/>
      <c r="FB1396" s="5"/>
      <c r="FC1396" s="5"/>
      <c r="FD1396" s="5"/>
      <c r="FE1396" s="5"/>
      <c r="FF1396" s="5"/>
      <c r="FG1396" s="5"/>
      <c r="FH1396" s="5"/>
      <c r="FI1396" s="5"/>
      <c r="FJ1396" s="5"/>
      <c r="FK1396" s="5"/>
      <c r="FL1396" s="5"/>
      <c r="FM1396" s="5"/>
      <c r="FN1396" s="5"/>
      <c r="FO1396" s="5"/>
      <c r="FP1396" s="5"/>
      <c r="FQ1396" s="5"/>
      <c r="FR1396" s="5"/>
      <c r="FS1396" s="5"/>
      <c r="FT1396" s="5"/>
      <c r="FU1396" s="5"/>
      <c r="FV1396" s="5"/>
      <c r="FW1396" s="5"/>
      <c r="FX1396" s="5"/>
      <c r="FY1396" s="5"/>
      <c r="FZ1396" s="5"/>
      <c r="GA1396" s="5"/>
      <c r="GB1396" s="5"/>
      <c r="GC1396" s="5"/>
      <c r="GD1396" s="5"/>
      <c r="GE1396" s="5"/>
      <c r="GF1396" s="5"/>
      <c r="GG1396" s="5"/>
    </row>
    <row r="1397" spans="1:189" ht="12.75" x14ac:dyDescent="0.15">
      <c r="A1397" s="127">
        <f t="shared" si="413"/>
        <v>44509</v>
      </c>
      <c r="B1397" s="145" t="str">
        <f t="shared" ca="1" si="415"/>
        <v>n.d</v>
      </c>
      <c r="C1397" s="128">
        <f t="shared" si="416"/>
        <v>0</v>
      </c>
      <c r="D1397" s="129">
        <f ca="1">IF(A1397&lt;$B$1,VLOOKUP(A1397,[1]DI!$A$4:$B$15000,2),0)</f>
        <v>0</v>
      </c>
      <c r="E1397" s="128">
        <f t="shared" ca="1" si="417"/>
        <v>1</v>
      </c>
      <c r="F1397" s="128">
        <f ca="1">(TRUNC(PRODUCT($E$12:$E1396),16))</f>
        <v>1.1269154332837501</v>
      </c>
      <c r="G1397" s="128">
        <f t="shared" ca="1" si="418"/>
        <v>1.1269154332837501</v>
      </c>
      <c r="H1397" s="128">
        <f t="shared" ca="1" si="419"/>
        <v>1</v>
      </c>
      <c r="I1397" s="129">
        <f t="shared" si="414"/>
        <v>0.02</v>
      </c>
      <c r="J1397" s="136">
        <f t="shared" si="420"/>
        <v>44396</v>
      </c>
      <c r="K1397" s="130">
        <f t="shared" si="421"/>
        <v>78</v>
      </c>
      <c r="L1397" s="131">
        <f t="shared" si="422"/>
        <v>78</v>
      </c>
      <c r="M1397" s="132">
        <f t="shared" si="423"/>
        <v>1.0061482079999999</v>
      </c>
      <c r="N1397" s="132">
        <f t="shared" ca="1" si="424"/>
        <v>1.0061482079999999</v>
      </c>
      <c r="O1397" s="131">
        <f t="shared" si="425"/>
        <v>0</v>
      </c>
      <c r="P1397" s="17">
        <f t="shared" ca="1" si="426"/>
        <v>0</v>
      </c>
      <c r="Q1397" s="133">
        <f t="shared" si="427"/>
        <v>0</v>
      </c>
      <c r="R1397" s="134" t="str">
        <f t="shared" si="428"/>
        <v>J=</v>
      </c>
      <c r="S1397" s="136">
        <f t="shared" si="429"/>
        <v>44578</v>
      </c>
      <c r="T1397" s="135">
        <f t="shared" si="430"/>
        <v>0</v>
      </c>
      <c r="U1397" s="12"/>
      <c r="V1397" s="11"/>
      <c r="W1397" s="11"/>
      <c r="X1397" s="12"/>
      <c r="Y1397" s="5"/>
      <c r="Z1397" s="11"/>
      <c r="AA1397" s="12"/>
      <c r="AB1397" s="12"/>
      <c r="AC1397" s="12"/>
      <c r="AD1397" s="11"/>
      <c r="AE1397" s="13"/>
      <c r="AF1397" s="11"/>
      <c r="AG1397" s="11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5"/>
      <c r="DK1397" s="5"/>
      <c r="DL1397" s="5"/>
      <c r="DM1397" s="5"/>
      <c r="DN1397" s="5"/>
      <c r="DO1397" s="5"/>
      <c r="DP1397" s="5"/>
      <c r="DQ1397" s="5"/>
      <c r="DR1397" s="5"/>
      <c r="DS1397" s="5"/>
      <c r="DT1397" s="5"/>
      <c r="DU1397" s="5"/>
      <c r="DV1397" s="5"/>
      <c r="DW1397" s="5"/>
      <c r="DX1397" s="5"/>
      <c r="DY1397" s="5"/>
      <c r="DZ1397" s="5"/>
      <c r="EA1397" s="5"/>
      <c r="EB1397" s="5"/>
      <c r="EC1397" s="5"/>
      <c r="ED1397" s="5"/>
      <c r="EE1397" s="5"/>
      <c r="EF1397" s="5"/>
      <c r="EG1397" s="5"/>
      <c r="EH1397" s="5"/>
      <c r="EI1397" s="5"/>
      <c r="EJ1397" s="5"/>
      <c r="EK1397" s="5"/>
      <c r="EL1397" s="5"/>
      <c r="EM1397" s="5"/>
      <c r="EN1397" s="5"/>
      <c r="EO1397" s="5"/>
      <c r="EP1397" s="5"/>
      <c r="EQ1397" s="5"/>
      <c r="ER1397" s="5"/>
      <c r="ES1397" s="5"/>
      <c r="ET1397" s="5"/>
      <c r="EU1397" s="5"/>
      <c r="EV1397" s="5"/>
      <c r="EW1397" s="5"/>
      <c r="EX1397" s="5"/>
      <c r="EY1397" s="5"/>
      <c r="EZ1397" s="5"/>
      <c r="FA1397" s="5"/>
      <c r="FB1397" s="5"/>
      <c r="FC1397" s="5"/>
      <c r="FD1397" s="5"/>
      <c r="FE1397" s="5"/>
      <c r="FF1397" s="5"/>
      <c r="FG1397" s="5"/>
      <c r="FH1397" s="5"/>
      <c r="FI1397" s="5"/>
      <c r="FJ1397" s="5"/>
      <c r="FK1397" s="5"/>
      <c r="FL1397" s="5"/>
      <c r="FM1397" s="5"/>
      <c r="FN1397" s="5"/>
      <c r="FO1397" s="5"/>
      <c r="FP1397" s="5"/>
      <c r="FQ1397" s="5"/>
      <c r="FR1397" s="5"/>
      <c r="FS1397" s="5"/>
      <c r="FT1397" s="5"/>
      <c r="FU1397" s="5"/>
      <c r="FV1397" s="5"/>
      <c r="FW1397" s="5"/>
      <c r="FX1397" s="5"/>
      <c r="FY1397" s="5"/>
      <c r="FZ1397" s="5"/>
      <c r="GA1397" s="5"/>
      <c r="GB1397" s="5"/>
      <c r="GC1397" s="5"/>
      <c r="GD1397" s="5"/>
      <c r="GE1397" s="5"/>
      <c r="GF1397" s="5"/>
      <c r="GG1397" s="5"/>
    </row>
    <row r="1398" spans="1:189" ht="12.75" x14ac:dyDescent="0.15">
      <c r="A1398" s="127">
        <f t="shared" si="413"/>
        <v>44510</v>
      </c>
      <c r="B1398" s="145" t="str">
        <f t="shared" ca="1" si="415"/>
        <v>n.d</v>
      </c>
      <c r="C1398" s="128">
        <f t="shared" si="416"/>
        <v>0</v>
      </c>
      <c r="D1398" s="129">
        <f ca="1">IF(A1398&lt;$B$1,VLOOKUP(A1398,[1]DI!$A$4:$B$15000,2),0)</f>
        <v>0</v>
      </c>
      <c r="E1398" s="128">
        <f t="shared" ca="1" si="417"/>
        <v>1</v>
      </c>
      <c r="F1398" s="128">
        <f ca="1">(TRUNC(PRODUCT($E$12:$E1397),16))</f>
        <v>1.1269154332837501</v>
      </c>
      <c r="G1398" s="128">
        <f t="shared" ca="1" si="418"/>
        <v>1.1269154332837501</v>
      </c>
      <c r="H1398" s="128">
        <f t="shared" ca="1" si="419"/>
        <v>1</v>
      </c>
      <c r="I1398" s="129">
        <f t="shared" si="414"/>
        <v>0.02</v>
      </c>
      <c r="J1398" s="136">
        <f t="shared" si="420"/>
        <v>44396</v>
      </c>
      <c r="K1398" s="130">
        <f t="shared" si="421"/>
        <v>79</v>
      </c>
      <c r="L1398" s="131">
        <f t="shared" si="422"/>
        <v>79</v>
      </c>
      <c r="M1398" s="132">
        <f t="shared" si="423"/>
        <v>1.0062272759999999</v>
      </c>
      <c r="N1398" s="132">
        <f t="shared" ca="1" si="424"/>
        <v>1.0062272759999999</v>
      </c>
      <c r="O1398" s="131">
        <f t="shared" si="425"/>
        <v>0</v>
      </c>
      <c r="P1398" s="17">
        <f t="shared" ca="1" si="426"/>
        <v>0</v>
      </c>
      <c r="Q1398" s="133">
        <f t="shared" si="427"/>
        <v>0</v>
      </c>
      <c r="R1398" s="134" t="str">
        <f t="shared" si="428"/>
        <v>J=</v>
      </c>
      <c r="S1398" s="136">
        <f t="shared" si="429"/>
        <v>44578</v>
      </c>
      <c r="T1398" s="135">
        <f t="shared" si="430"/>
        <v>0</v>
      </c>
      <c r="U1398" s="12"/>
      <c r="V1398" s="11"/>
      <c r="W1398" s="11"/>
      <c r="X1398" s="12"/>
      <c r="Y1398" s="5"/>
      <c r="Z1398" s="11"/>
      <c r="AA1398" s="12"/>
      <c r="AB1398" s="12"/>
      <c r="AC1398" s="12"/>
      <c r="AD1398" s="11"/>
      <c r="AE1398" s="13"/>
      <c r="AF1398" s="11"/>
      <c r="AG1398" s="11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5"/>
      <c r="DK1398" s="5"/>
      <c r="DL1398" s="5"/>
      <c r="DM1398" s="5"/>
      <c r="DN1398" s="5"/>
      <c r="DO1398" s="5"/>
      <c r="DP1398" s="5"/>
      <c r="DQ1398" s="5"/>
      <c r="DR1398" s="5"/>
      <c r="DS1398" s="5"/>
      <c r="DT1398" s="5"/>
      <c r="DU1398" s="5"/>
      <c r="DV1398" s="5"/>
      <c r="DW1398" s="5"/>
      <c r="DX1398" s="5"/>
      <c r="DY1398" s="5"/>
      <c r="DZ1398" s="5"/>
      <c r="EA1398" s="5"/>
      <c r="EB1398" s="5"/>
      <c r="EC1398" s="5"/>
      <c r="ED1398" s="5"/>
      <c r="EE1398" s="5"/>
      <c r="EF1398" s="5"/>
      <c r="EG1398" s="5"/>
      <c r="EH1398" s="5"/>
      <c r="EI1398" s="5"/>
      <c r="EJ1398" s="5"/>
      <c r="EK1398" s="5"/>
      <c r="EL1398" s="5"/>
      <c r="EM1398" s="5"/>
      <c r="EN1398" s="5"/>
      <c r="EO1398" s="5"/>
      <c r="EP1398" s="5"/>
      <c r="EQ1398" s="5"/>
      <c r="ER1398" s="5"/>
      <c r="ES1398" s="5"/>
      <c r="ET1398" s="5"/>
      <c r="EU1398" s="5"/>
      <c r="EV1398" s="5"/>
      <c r="EW1398" s="5"/>
      <c r="EX1398" s="5"/>
      <c r="EY1398" s="5"/>
      <c r="EZ1398" s="5"/>
      <c r="FA1398" s="5"/>
      <c r="FB1398" s="5"/>
      <c r="FC1398" s="5"/>
      <c r="FD1398" s="5"/>
      <c r="FE1398" s="5"/>
      <c r="FF1398" s="5"/>
      <c r="FG1398" s="5"/>
      <c r="FH1398" s="5"/>
      <c r="FI1398" s="5"/>
      <c r="FJ1398" s="5"/>
      <c r="FK1398" s="5"/>
      <c r="FL1398" s="5"/>
      <c r="FM1398" s="5"/>
      <c r="FN1398" s="5"/>
      <c r="FO1398" s="5"/>
      <c r="FP1398" s="5"/>
      <c r="FQ1398" s="5"/>
      <c r="FR1398" s="5"/>
      <c r="FS1398" s="5"/>
      <c r="FT1398" s="5"/>
      <c r="FU1398" s="5"/>
      <c r="FV1398" s="5"/>
      <c r="FW1398" s="5"/>
      <c r="FX1398" s="5"/>
      <c r="FY1398" s="5"/>
      <c r="FZ1398" s="5"/>
      <c r="GA1398" s="5"/>
      <c r="GB1398" s="5"/>
      <c r="GC1398" s="5"/>
      <c r="GD1398" s="5"/>
      <c r="GE1398" s="5"/>
      <c r="GF1398" s="5"/>
      <c r="GG1398" s="5"/>
    </row>
    <row r="1399" spans="1:189" ht="12.75" x14ac:dyDescent="0.15">
      <c r="A1399" s="127">
        <f t="shared" si="413"/>
        <v>44511</v>
      </c>
      <c r="B1399" s="145" t="str">
        <f t="shared" ca="1" si="415"/>
        <v>n.d</v>
      </c>
      <c r="C1399" s="128">
        <f t="shared" si="416"/>
        <v>0</v>
      </c>
      <c r="D1399" s="129">
        <f ca="1">IF(A1399&lt;$B$1,VLOOKUP(A1399,[1]DI!$A$4:$B$15000,2),0)</f>
        <v>0</v>
      </c>
      <c r="E1399" s="128">
        <f t="shared" ca="1" si="417"/>
        <v>1</v>
      </c>
      <c r="F1399" s="128">
        <f ca="1">(TRUNC(PRODUCT($E$12:$E1398),16))</f>
        <v>1.1269154332837501</v>
      </c>
      <c r="G1399" s="128">
        <f t="shared" ca="1" si="418"/>
        <v>1.1269154332837501</v>
      </c>
      <c r="H1399" s="128">
        <f t="shared" ca="1" si="419"/>
        <v>1</v>
      </c>
      <c r="I1399" s="129">
        <f t="shared" si="414"/>
        <v>0.02</v>
      </c>
      <c r="J1399" s="136">
        <f t="shared" si="420"/>
        <v>44396</v>
      </c>
      <c r="K1399" s="130">
        <f t="shared" si="421"/>
        <v>80</v>
      </c>
      <c r="L1399" s="131">
        <f t="shared" si="422"/>
        <v>80</v>
      </c>
      <c r="M1399" s="132">
        <f t="shared" si="423"/>
        <v>1.00630635</v>
      </c>
      <c r="N1399" s="132">
        <f t="shared" ca="1" si="424"/>
        <v>1.00630635</v>
      </c>
      <c r="O1399" s="131">
        <f t="shared" si="425"/>
        <v>0</v>
      </c>
      <c r="P1399" s="17">
        <f t="shared" ca="1" si="426"/>
        <v>0</v>
      </c>
      <c r="Q1399" s="133">
        <f t="shared" si="427"/>
        <v>0</v>
      </c>
      <c r="R1399" s="134" t="str">
        <f t="shared" si="428"/>
        <v>J=</v>
      </c>
      <c r="S1399" s="136">
        <f t="shared" si="429"/>
        <v>44578</v>
      </c>
      <c r="T1399" s="135">
        <f t="shared" si="430"/>
        <v>0</v>
      </c>
      <c r="U1399" s="12"/>
      <c r="V1399" s="11"/>
      <c r="W1399" s="11"/>
      <c r="X1399" s="12"/>
      <c r="Y1399" s="5"/>
      <c r="Z1399" s="11"/>
      <c r="AA1399" s="12"/>
      <c r="AB1399" s="12"/>
      <c r="AC1399" s="12"/>
      <c r="AD1399" s="11"/>
      <c r="AE1399" s="13"/>
      <c r="AF1399" s="11"/>
      <c r="AG1399" s="11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5"/>
      <c r="DK1399" s="5"/>
      <c r="DL1399" s="5"/>
      <c r="DM1399" s="5"/>
      <c r="DN1399" s="5"/>
      <c r="DO1399" s="5"/>
      <c r="DP1399" s="5"/>
      <c r="DQ1399" s="5"/>
      <c r="DR1399" s="5"/>
      <c r="DS1399" s="5"/>
      <c r="DT1399" s="5"/>
      <c r="DU1399" s="5"/>
      <c r="DV1399" s="5"/>
      <c r="DW1399" s="5"/>
      <c r="DX1399" s="5"/>
      <c r="DY1399" s="5"/>
      <c r="DZ1399" s="5"/>
      <c r="EA1399" s="5"/>
      <c r="EB1399" s="5"/>
      <c r="EC1399" s="5"/>
      <c r="ED1399" s="5"/>
      <c r="EE1399" s="5"/>
      <c r="EF1399" s="5"/>
      <c r="EG1399" s="5"/>
      <c r="EH1399" s="5"/>
      <c r="EI1399" s="5"/>
      <c r="EJ1399" s="5"/>
      <c r="EK1399" s="5"/>
      <c r="EL1399" s="5"/>
      <c r="EM1399" s="5"/>
      <c r="EN1399" s="5"/>
      <c r="EO1399" s="5"/>
      <c r="EP1399" s="5"/>
      <c r="EQ1399" s="5"/>
      <c r="ER1399" s="5"/>
      <c r="ES1399" s="5"/>
      <c r="ET1399" s="5"/>
      <c r="EU1399" s="5"/>
      <c r="EV1399" s="5"/>
      <c r="EW1399" s="5"/>
      <c r="EX1399" s="5"/>
      <c r="EY1399" s="5"/>
      <c r="EZ1399" s="5"/>
      <c r="FA1399" s="5"/>
      <c r="FB1399" s="5"/>
      <c r="FC1399" s="5"/>
      <c r="FD1399" s="5"/>
      <c r="FE1399" s="5"/>
      <c r="FF1399" s="5"/>
      <c r="FG1399" s="5"/>
      <c r="FH1399" s="5"/>
      <c r="FI1399" s="5"/>
      <c r="FJ1399" s="5"/>
      <c r="FK1399" s="5"/>
      <c r="FL1399" s="5"/>
      <c r="FM1399" s="5"/>
      <c r="FN1399" s="5"/>
      <c r="FO1399" s="5"/>
      <c r="FP1399" s="5"/>
      <c r="FQ1399" s="5"/>
      <c r="FR1399" s="5"/>
      <c r="FS1399" s="5"/>
      <c r="FT1399" s="5"/>
      <c r="FU1399" s="5"/>
      <c r="FV1399" s="5"/>
      <c r="FW1399" s="5"/>
      <c r="FX1399" s="5"/>
      <c r="FY1399" s="5"/>
      <c r="FZ1399" s="5"/>
      <c r="GA1399" s="5"/>
      <c r="GB1399" s="5"/>
      <c r="GC1399" s="5"/>
      <c r="GD1399" s="5"/>
      <c r="GE1399" s="5"/>
      <c r="GF1399" s="5"/>
      <c r="GG1399" s="5"/>
    </row>
    <row r="1400" spans="1:189" ht="12.75" x14ac:dyDescent="0.15">
      <c r="A1400" s="127">
        <f t="shared" si="413"/>
        <v>44512</v>
      </c>
      <c r="B1400" s="145" t="str">
        <f t="shared" ca="1" si="415"/>
        <v>n.d</v>
      </c>
      <c r="C1400" s="128">
        <f t="shared" si="416"/>
        <v>0</v>
      </c>
      <c r="D1400" s="129">
        <f ca="1">IF(A1400&lt;$B$1,VLOOKUP(A1400,[1]DI!$A$4:$B$15000,2),0)</f>
        <v>0</v>
      </c>
      <c r="E1400" s="128">
        <f t="shared" ca="1" si="417"/>
        <v>1</v>
      </c>
      <c r="F1400" s="128">
        <f ca="1">(TRUNC(PRODUCT($E$12:$E1399),16))</f>
        <v>1.1269154332837501</v>
      </c>
      <c r="G1400" s="128">
        <f t="shared" ca="1" si="418"/>
        <v>1.1269154332837501</v>
      </c>
      <c r="H1400" s="128">
        <f t="shared" ca="1" si="419"/>
        <v>1</v>
      </c>
      <c r="I1400" s="129">
        <f t="shared" si="414"/>
        <v>0.02</v>
      </c>
      <c r="J1400" s="136">
        <f t="shared" si="420"/>
        <v>44396</v>
      </c>
      <c r="K1400" s="130">
        <f t="shared" si="421"/>
        <v>81</v>
      </c>
      <c r="L1400" s="131">
        <f t="shared" si="422"/>
        <v>81</v>
      </c>
      <c r="M1400" s="132">
        <f t="shared" si="423"/>
        <v>1.006385431</v>
      </c>
      <c r="N1400" s="132">
        <f t="shared" ca="1" si="424"/>
        <v>1.006385431</v>
      </c>
      <c r="O1400" s="131">
        <f t="shared" si="425"/>
        <v>0</v>
      </c>
      <c r="P1400" s="17">
        <f t="shared" ca="1" si="426"/>
        <v>0</v>
      </c>
      <c r="Q1400" s="133">
        <f t="shared" si="427"/>
        <v>0</v>
      </c>
      <c r="R1400" s="134" t="str">
        <f t="shared" si="428"/>
        <v>J=</v>
      </c>
      <c r="S1400" s="136">
        <f t="shared" si="429"/>
        <v>44578</v>
      </c>
      <c r="T1400" s="135">
        <f t="shared" si="430"/>
        <v>0</v>
      </c>
      <c r="U1400" s="12"/>
      <c r="V1400" s="11"/>
      <c r="W1400" s="11"/>
      <c r="X1400" s="12"/>
      <c r="Y1400" s="5"/>
      <c r="Z1400" s="11"/>
      <c r="AA1400" s="12"/>
      <c r="AB1400" s="12"/>
      <c r="AC1400" s="12"/>
      <c r="AD1400" s="11"/>
      <c r="AE1400" s="13"/>
      <c r="AF1400" s="11"/>
      <c r="AG1400" s="11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5"/>
      <c r="DK1400" s="5"/>
      <c r="DL1400" s="5"/>
      <c r="DM1400" s="5"/>
      <c r="DN1400" s="5"/>
      <c r="DO1400" s="5"/>
      <c r="DP1400" s="5"/>
      <c r="DQ1400" s="5"/>
      <c r="DR1400" s="5"/>
      <c r="DS1400" s="5"/>
      <c r="DT1400" s="5"/>
      <c r="DU1400" s="5"/>
      <c r="DV1400" s="5"/>
      <c r="DW1400" s="5"/>
      <c r="DX1400" s="5"/>
      <c r="DY1400" s="5"/>
      <c r="DZ1400" s="5"/>
      <c r="EA1400" s="5"/>
      <c r="EB1400" s="5"/>
      <c r="EC1400" s="5"/>
      <c r="ED1400" s="5"/>
      <c r="EE1400" s="5"/>
      <c r="EF1400" s="5"/>
      <c r="EG1400" s="5"/>
      <c r="EH1400" s="5"/>
      <c r="EI1400" s="5"/>
      <c r="EJ1400" s="5"/>
      <c r="EK1400" s="5"/>
      <c r="EL1400" s="5"/>
      <c r="EM1400" s="5"/>
      <c r="EN1400" s="5"/>
      <c r="EO1400" s="5"/>
      <c r="EP1400" s="5"/>
      <c r="EQ1400" s="5"/>
      <c r="ER1400" s="5"/>
      <c r="ES1400" s="5"/>
      <c r="ET1400" s="5"/>
      <c r="EU1400" s="5"/>
      <c r="EV1400" s="5"/>
      <c r="EW1400" s="5"/>
      <c r="EX1400" s="5"/>
      <c r="EY1400" s="5"/>
      <c r="EZ1400" s="5"/>
      <c r="FA1400" s="5"/>
      <c r="FB1400" s="5"/>
      <c r="FC1400" s="5"/>
      <c r="FD1400" s="5"/>
      <c r="FE1400" s="5"/>
      <c r="FF1400" s="5"/>
      <c r="FG1400" s="5"/>
      <c r="FH1400" s="5"/>
      <c r="FI1400" s="5"/>
      <c r="FJ1400" s="5"/>
      <c r="FK1400" s="5"/>
      <c r="FL1400" s="5"/>
      <c r="FM1400" s="5"/>
      <c r="FN1400" s="5"/>
      <c r="FO1400" s="5"/>
      <c r="FP1400" s="5"/>
      <c r="FQ1400" s="5"/>
      <c r="FR1400" s="5"/>
      <c r="FS1400" s="5"/>
      <c r="FT1400" s="5"/>
      <c r="FU1400" s="5"/>
      <c r="FV1400" s="5"/>
      <c r="FW1400" s="5"/>
      <c r="FX1400" s="5"/>
      <c r="FY1400" s="5"/>
      <c r="FZ1400" s="5"/>
      <c r="GA1400" s="5"/>
      <c r="GB1400" s="5"/>
      <c r="GC1400" s="5"/>
      <c r="GD1400" s="5"/>
      <c r="GE1400" s="5"/>
      <c r="GF1400" s="5"/>
      <c r="GG1400" s="5"/>
    </row>
    <row r="1401" spans="1:189" ht="12.75" x14ac:dyDescent="0.15">
      <c r="A1401" s="127">
        <f t="shared" si="413"/>
        <v>44513</v>
      </c>
      <c r="B1401" s="145" t="str">
        <f t="shared" ca="1" si="415"/>
        <v>n.d</v>
      </c>
      <c r="C1401" s="128">
        <f t="shared" si="416"/>
        <v>0</v>
      </c>
      <c r="D1401" s="129">
        <f ca="1">IF(A1401&lt;$B$1,VLOOKUP(A1401,[1]DI!$A$4:$B$15000,2),0)</f>
        <v>0</v>
      </c>
      <c r="E1401" s="128">
        <f t="shared" ca="1" si="417"/>
        <v>1</v>
      </c>
      <c r="F1401" s="128">
        <f ca="1">(TRUNC(PRODUCT($E$12:$E1400),16))</f>
        <v>1.1269154332837501</v>
      </c>
      <c r="G1401" s="128">
        <f t="shared" ca="1" si="418"/>
        <v>1.1269154332837501</v>
      </c>
      <c r="H1401" s="128">
        <f t="shared" ca="1" si="419"/>
        <v>1</v>
      </c>
      <c r="I1401" s="129">
        <f t="shared" si="414"/>
        <v>0.02</v>
      </c>
      <c r="J1401" s="136">
        <f t="shared" si="420"/>
        <v>44396</v>
      </c>
      <c r="K1401" s="130">
        <f t="shared" si="421"/>
        <v>81</v>
      </c>
      <c r="L1401" s="131">
        <f t="shared" si="422"/>
        <v>82</v>
      </c>
      <c r="M1401" s="132">
        <f t="shared" si="423"/>
        <v>1.0064645169999999</v>
      </c>
      <c r="N1401" s="132">
        <f t="shared" ca="1" si="424"/>
        <v>1.0064645169999999</v>
      </c>
      <c r="O1401" s="131">
        <f t="shared" si="425"/>
        <v>0</v>
      </c>
      <c r="P1401" s="17">
        <f t="shared" ca="1" si="426"/>
        <v>0</v>
      </c>
      <c r="Q1401" s="133">
        <f t="shared" si="427"/>
        <v>0</v>
      </c>
      <c r="R1401" s="134" t="str">
        <f t="shared" si="428"/>
        <v>J=</v>
      </c>
      <c r="S1401" s="136">
        <f t="shared" si="429"/>
        <v>44578</v>
      </c>
      <c r="T1401" s="135">
        <f t="shared" si="430"/>
        <v>0</v>
      </c>
      <c r="U1401" s="12"/>
      <c r="V1401" s="11"/>
      <c r="W1401" s="11"/>
      <c r="X1401" s="12"/>
      <c r="Y1401" s="5"/>
      <c r="Z1401" s="11"/>
      <c r="AA1401" s="12"/>
      <c r="AB1401" s="12"/>
      <c r="AC1401" s="12"/>
      <c r="AD1401" s="11"/>
      <c r="AE1401" s="13"/>
      <c r="AF1401" s="11"/>
      <c r="AG1401" s="11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5"/>
      <c r="DK1401" s="5"/>
      <c r="DL1401" s="5"/>
      <c r="DM1401" s="5"/>
      <c r="DN1401" s="5"/>
      <c r="DO1401" s="5"/>
      <c r="DP1401" s="5"/>
      <c r="DQ1401" s="5"/>
      <c r="DR1401" s="5"/>
      <c r="DS1401" s="5"/>
      <c r="DT1401" s="5"/>
      <c r="DU1401" s="5"/>
      <c r="DV1401" s="5"/>
      <c r="DW1401" s="5"/>
      <c r="DX1401" s="5"/>
      <c r="DY1401" s="5"/>
      <c r="DZ1401" s="5"/>
      <c r="EA1401" s="5"/>
      <c r="EB1401" s="5"/>
      <c r="EC1401" s="5"/>
      <c r="ED1401" s="5"/>
      <c r="EE1401" s="5"/>
      <c r="EF1401" s="5"/>
      <c r="EG1401" s="5"/>
      <c r="EH1401" s="5"/>
      <c r="EI1401" s="5"/>
      <c r="EJ1401" s="5"/>
      <c r="EK1401" s="5"/>
      <c r="EL1401" s="5"/>
      <c r="EM1401" s="5"/>
      <c r="EN1401" s="5"/>
      <c r="EO1401" s="5"/>
      <c r="EP1401" s="5"/>
      <c r="EQ1401" s="5"/>
      <c r="ER1401" s="5"/>
      <c r="ES1401" s="5"/>
      <c r="ET1401" s="5"/>
      <c r="EU1401" s="5"/>
      <c r="EV1401" s="5"/>
      <c r="EW1401" s="5"/>
      <c r="EX1401" s="5"/>
      <c r="EY1401" s="5"/>
      <c r="EZ1401" s="5"/>
      <c r="FA1401" s="5"/>
      <c r="FB1401" s="5"/>
      <c r="FC1401" s="5"/>
      <c r="FD1401" s="5"/>
      <c r="FE1401" s="5"/>
      <c r="FF1401" s="5"/>
      <c r="FG1401" s="5"/>
      <c r="FH1401" s="5"/>
      <c r="FI1401" s="5"/>
      <c r="FJ1401" s="5"/>
      <c r="FK1401" s="5"/>
      <c r="FL1401" s="5"/>
      <c r="FM1401" s="5"/>
      <c r="FN1401" s="5"/>
      <c r="FO1401" s="5"/>
      <c r="FP1401" s="5"/>
      <c r="FQ1401" s="5"/>
      <c r="FR1401" s="5"/>
      <c r="FS1401" s="5"/>
      <c r="FT1401" s="5"/>
      <c r="FU1401" s="5"/>
      <c r="FV1401" s="5"/>
      <c r="FW1401" s="5"/>
      <c r="FX1401" s="5"/>
      <c r="FY1401" s="5"/>
      <c r="FZ1401" s="5"/>
      <c r="GA1401" s="5"/>
      <c r="GB1401" s="5"/>
      <c r="GC1401" s="5"/>
      <c r="GD1401" s="5"/>
      <c r="GE1401" s="5"/>
      <c r="GF1401" s="5"/>
      <c r="GG1401" s="5"/>
    </row>
    <row r="1402" spans="1:189" ht="12.75" x14ac:dyDescent="0.15">
      <c r="A1402" s="127">
        <f t="shared" si="413"/>
        <v>44514</v>
      </c>
      <c r="B1402" s="145" t="str">
        <f t="shared" ca="1" si="415"/>
        <v>n.d</v>
      </c>
      <c r="C1402" s="128">
        <f t="shared" si="416"/>
        <v>0</v>
      </c>
      <c r="D1402" s="129">
        <f ca="1">IF(A1402&lt;$B$1,VLOOKUP(A1402,[1]DI!$A$4:$B$15000,2),0)</f>
        <v>0</v>
      </c>
      <c r="E1402" s="128">
        <f t="shared" ca="1" si="417"/>
        <v>1</v>
      </c>
      <c r="F1402" s="128">
        <f ca="1">(TRUNC(PRODUCT($E$12:$E1401),16))</f>
        <v>1.1269154332837501</v>
      </c>
      <c r="G1402" s="128">
        <f t="shared" ca="1" si="418"/>
        <v>1.1269154332837501</v>
      </c>
      <c r="H1402" s="128">
        <f t="shared" ca="1" si="419"/>
        <v>1</v>
      </c>
      <c r="I1402" s="129">
        <f t="shared" si="414"/>
        <v>0.02</v>
      </c>
      <c r="J1402" s="136">
        <f t="shared" si="420"/>
        <v>44396</v>
      </c>
      <c r="K1402" s="130">
        <f t="shared" si="421"/>
        <v>81</v>
      </c>
      <c r="L1402" s="131">
        <f t="shared" si="422"/>
        <v>82</v>
      </c>
      <c r="M1402" s="132">
        <f t="shared" si="423"/>
        <v>1.0064645169999999</v>
      </c>
      <c r="N1402" s="132">
        <f t="shared" ca="1" si="424"/>
        <v>1.0064645169999999</v>
      </c>
      <c r="O1402" s="131">
        <f t="shared" si="425"/>
        <v>0</v>
      </c>
      <c r="P1402" s="17">
        <f t="shared" ca="1" si="426"/>
        <v>0</v>
      </c>
      <c r="Q1402" s="133">
        <f t="shared" si="427"/>
        <v>0</v>
      </c>
      <c r="R1402" s="134" t="str">
        <f t="shared" si="428"/>
        <v>J=</v>
      </c>
      <c r="S1402" s="136">
        <f t="shared" si="429"/>
        <v>44578</v>
      </c>
      <c r="T1402" s="135">
        <f t="shared" si="430"/>
        <v>0</v>
      </c>
      <c r="U1402" s="12"/>
      <c r="V1402" s="11"/>
      <c r="W1402" s="11"/>
      <c r="X1402" s="12"/>
      <c r="Y1402" s="5"/>
      <c r="Z1402" s="11"/>
      <c r="AA1402" s="12"/>
      <c r="AB1402" s="12"/>
      <c r="AC1402" s="12"/>
      <c r="AD1402" s="11"/>
      <c r="AE1402" s="13"/>
      <c r="AF1402" s="11"/>
      <c r="AG1402" s="11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5"/>
      <c r="DK1402" s="5"/>
      <c r="DL1402" s="5"/>
      <c r="DM1402" s="5"/>
      <c r="DN1402" s="5"/>
      <c r="DO1402" s="5"/>
      <c r="DP1402" s="5"/>
      <c r="DQ1402" s="5"/>
      <c r="DR1402" s="5"/>
      <c r="DS1402" s="5"/>
      <c r="DT1402" s="5"/>
      <c r="DU1402" s="5"/>
      <c r="DV1402" s="5"/>
      <c r="DW1402" s="5"/>
      <c r="DX1402" s="5"/>
      <c r="DY1402" s="5"/>
      <c r="DZ1402" s="5"/>
      <c r="EA1402" s="5"/>
      <c r="EB1402" s="5"/>
      <c r="EC1402" s="5"/>
      <c r="ED1402" s="5"/>
      <c r="EE1402" s="5"/>
      <c r="EF1402" s="5"/>
      <c r="EG1402" s="5"/>
      <c r="EH1402" s="5"/>
      <c r="EI1402" s="5"/>
      <c r="EJ1402" s="5"/>
      <c r="EK1402" s="5"/>
      <c r="EL1402" s="5"/>
      <c r="EM1402" s="5"/>
      <c r="EN1402" s="5"/>
      <c r="EO1402" s="5"/>
      <c r="EP1402" s="5"/>
      <c r="EQ1402" s="5"/>
      <c r="ER1402" s="5"/>
      <c r="ES1402" s="5"/>
      <c r="ET1402" s="5"/>
      <c r="EU1402" s="5"/>
      <c r="EV1402" s="5"/>
      <c r="EW1402" s="5"/>
      <c r="EX1402" s="5"/>
      <c r="EY1402" s="5"/>
      <c r="EZ1402" s="5"/>
      <c r="FA1402" s="5"/>
      <c r="FB1402" s="5"/>
      <c r="FC1402" s="5"/>
      <c r="FD1402" s="5"/>
      <c r="FE1402" s="5"/>
      <c r="FF1402" s="5"/>
      <c r="FG1402" s="5"/>
      <c r="FH1402" s="5"/>
      <c r="FI1402" s="5"/>
      <c r="FJ1402" s="5"/>
      <c r="FK1402" s="5"/>
      <c r="FL1402" s="5"/>
      <c r="FM1402" s="5"/>
      <c r="FN1402" s="5"/>
      <c r="FO1402" s="5"/>
      <c r="FP1402" s="5"/>
      <c r="FQ1402" s="5"/>
      <c r="FR1402" s="5"/>
      <c r="FS1402" s="5"/>
      <c r="FT1402" s="5"/>
      <c r="FU1402" s="5"/>
      <c r="FV1402" s="5"/>
      <c r="FW1402" s="5"/>
      <c r="FX1402" s="5"/>
      <c r="FY1402" s="5"/>
      <c r="FZ1402" s="5"/>
      <c r="GA1402" s="5"/>
      <c r="GB1402" s="5"/>
      <c r="GC1402" s="5"/>
      <c r="GD1402" s="5"/>
      <c r="GE1402" s="5"/>
      <c r="GF1402" s="5"/>
      <c r="GG1402" s="5"/>
    </row>
    <row r="1403" spans="1:189" ht="12.75" x14ac:dyDescent="0.15">
      <c r="A1403" s="127">
        <f t="shared" si="413"/>
        <v>44515</v>
      </c>
      <c r="B1403" s="145" t="str">
        <f t="shared" ca="1" si="415"/>
        <v>n.d</v>
      </c>
      <c r="C1403" s="128">
        <f t="shared" si="416"/>
        <v>0</v>
      </c>
      <c r="D1403" s="129">
        <f ca="1">IF(A1403&lt;$B$1,VLOOKUP(A1403,[1]DI!$A$4:$B$15000,2),0)</f>
        <v>0</v>
      </c>
      <c r="E1403" s="128">
        <f t="shared" ca="1" si="417"/>
        <v>1</v>
      </c>
      <c r="F1403" s="128">
        <f ca="1">(TRUNC(PRODUCT($E$12:$E1402),16))</f>
        <v>1.1269154332837501</v>
      </c>
      <c r="G1403" s="128">
        <f t="shared" ca="1" si="418"/>
        <v>1.1269154332837501</v>
      </c>
      <c r="H1403" s="128">
        <f t="shared" ca="1" si="419"/>
        <v>1</v>
      </c>
      <c r="I1403" s="129">
        <f t="shared" si="414"/>
        <v>0.02</v>
      </c>
      <c r="J1403" s="136">
        <f t="shared" si="420"/>
        <v>44396</v>
      </c>
      <c r="K1403" s="130">
        <f t="shared" si="421"/>
        <v>81</v>
      </c>
      <c r="L1403" s="131">
        <f t="shared" si="422"/>
        <v>82</v>
      </c>
      <c r="M1403" s="132">
        <f t="shared" si="423"/>
        <v>1.0064645169999999</v>
      </c>
      <c r="N1403" s="132">
        <f t="shared" ca="1" si="424"/>
        <v>1.0064645169999999</v>
      </c>
      <c r="O1403" s="131">
        <f t="shared" si="425"/>
        <v>0</v>
      </c>
      <c r="P1403" s="17">
        <f t="shared" ca="1" si="426"/>
        <v>0</v>
      </c>
      <c r="Q1403" s="133">
        <f t="shared" si="427"/>
        <v>0</v>
      </c>
      <c r="R1403" s="134" t="str">
        <f t="shared" si="428"/>
        <v>J=</v>
      </c>
      <c r="S1403" s="136">
        <f t="shared" si="429"/>
        <v>44578</v>
      </c>
      <c r="T1403" s="135">
        <f t="shared" si="430"/>
        <v>0</v>
      </c>
      <c r="U1403" s="12"/>
      <c r="V1403" s="11"/>
      <c r="W1403" s="11"/>
      <c r="X1403" s="12"/>
      <c r="Y1403" s="5"/>
      <c r="Z1403" s="11"/>
      <c r="AA1403" s="12"/>
      <c r="AB1403" s="12"/>
      <c r="AC1403" s="12"/>
      <c r="AD1403" s="11"/>
      <c r="AE1403" s="13"/>
      <c r="AF1403" s="11"/>
      <c r="AG1403" s="11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5"/>
      <c r="DK1403" s="5"/>
      <c r="DL1403" s="5"/>
      <c r="DM1403" s="5"/>
      <c r="DN1403" s="5"/>
      <c r="DO1403" s="5"/>
      <c r="DP1403" s="5"/>
      <c r="DQ1403" s="5"/>
      <c r="DR1403" s="5"/>
      <c r="DS1403" s="5"/>
      <c r="DT1403" s="5"/>
      <c r="DU1403" s="5"/>
      <c r="DV1403" s="5"/>
      <c r="DW1403" s="5"/>
      <c r="DX1403" s="5"/>
      <c r="DY1403" s="5"/>
      <c r="DZ1403" s="5"/>
      <c r="EA1403" s="5"/>
      <c r="EB1403" s="5"/>
      <c r="EC1403" s="5"/>
      <c r="ED1403" s="5"/>
      <c r="EE1403" s="5"/>
      <c r="EF1403" s="5"/>
      <c r="EG1403" s="5"/>
      <c r="EH1403" s="5"/>
      <c r="EI1403" s="5"/>
      <c r="EJ1403" s="5"/>
      <c r="EK1403" s="5"/>
      <c r="EL1403" s="5"/>
      <c r="EM1403" s="5"/>
      <c r="EN1403" s="5"/>
      <c r="EO1403" s="5"/>
      <c r="EP1403" s="5"/>
      <c r="EQ1403" s="5"/>
      <c r="ER1403" s="5"/>
      <c r="ES1403" s="5"/>
      <c r="ET1403" s="5"/>
      <c r="EU1403" s="5"/>
      <c r="EV1403" s="5"/>
      <c r="EW1403" s="5"/>
      <c r="EX1403" s="5"/>
      <c r="EY1403" s="5"/>
      <c r="EZ1403" s="5"/>
      <c r="FA1403" s="5"/>
      <c r="FB1403" s="5"/>
      <c r="FC1403" s="5"/>
      <c r="FD1403" s="5"/>
      <c r="FE1403" s="5"/>
      <c r="FF1403" s="5"/>
      <c r="FG1403" s="5"/>
      <c r="FH1403" s="5"/>
      <c r="FI1403" s="5"/>
      <c r="FJ1403" s="5"/>
      <c r="FK1403" s="5"/>
      <c r="FL1403" s="5"/>
      <c r="FM1403" s="5"/>
      <c r="FN1403" s="5"/>
      <c r="FO1403" s="5"/>
      <c r="FP1403" s="5"/>
      <c r="FQ1403" s="5"/>
      <c r="FR1403" s="5"/>
      <c r="FS1403" s="5"/>
      <c r="FT1403" s="5"/>
      <c r="FU1403" s="5"/>
      <c r="FV1403" s="5"/>
      <c r="FW1403" s="5"/>
      <c r="FX1403" s="5"/>
      <c r="FY1403" s="5"/>
      <c r="FZ1403" s="5"/>
      <c r="GA1403" s="5"/>
      <c r="GB1403" s="5"/>
      <c r="GC1403" s="5"/>
      <c r="GD1403" s="5"/>
      <c r="GE1403" s="5"/>
      <c r="GF1403" s="5"/>
      <c r="GG1403" s="5"/>
    </row>
    <row r="1404" spans="1:189" ht="12.75" x14ac:dyDescent="0.15">
      <c r="A1404" s="127">
        <f t="shared" si="413"/>
        <v>44516</v>
      </c>
      <c r="B1404" s="145" t="str">
        <f t="shared" ca="1" si="415"/>
        <v>n.d</v>
      </c>
      <c r="C1404" s="128">
        <f t="shared" si="416"/>
        <v>0</v>
      </c>
      <c r="D1404" s="129">
        <f ca="1">IF(A1404&lt;$B$1,VLOOKUP(A1404,[1]DI!$A$4:$B$15000,2),0)</f>
        <v>0</v>
      </c>
      <c r="E1404" s="128">
        <f t="shared" ca="1" si="417"/>
        <v>1</v>
      </c>
      <c r="F1404" s="128">
        <f ca="1">(TRUNC(PRODUCT($E$12:$E1403),16))</f>
        <v>1.1269154332837501</v>
      </c>
      <c r="G1404" s="128">
        <f t="shared" ca="1" si="418"/>
        <v>1.1269154332837501</v>
      </c>
      <c r="H1404" s="128">
        <f t="shared" ca="1" si="419"/>
        <v>1</v>
      </c>
      <c r="I1404" s="129">
        <f t="shared" si="414"/>
        <v>0.02</v>
      </c>
      <c r="J1404" s="136">
        <f t="shared" si="420"/>
        <v>44396</v>
      </c>
      <c r="K1404" s="130">
        <f t="shared" si="421"/>
        <v>82</v>
      </c>
      <c r="L1404" s="131">
        <f t="shared" si="422"/>
        <v>82</v>
      </c>
      <c r="M1404" s="132">
        <f t="shared" si="423"/>
        <v>1.0064645169999999</v>
      </c>
      <c r="N1404" s="132">
        <f t="shared" ca="1" si="424"/>
        <v>1.0064645169999999</v>
      </c>
      <c r="O1404" s="131">
        <f t="shared" si="425"/>
        <v>0</v>
      </c>
      <c r="P1404" s="17">
        <f t="shared" ca="1" si="426"/>
        <v>0</v>
      </c>
      <c r="Q1404" s="133">
        <f t="shared" si="427"/>
        <v>0</v>
      </c>
      <c r="R1404" s="134" t="str">
        <f t="shared" si="428"/>
        <v>J=</v>
      </c>
      <c r="S1404" s="136">
        <f t="shared" si="429"/>
        <v>44578</v>
      </c>
      <c r="T1404" s="135">
        <f t="shared" si="430"/>
        <v>0</v>
      </c>
      <c r="U1404" s="12"/>
      <c r="V1404" s="11"/>
      <c r="W1404" s="11"/>
      <c r="X1404" s="12"/>
      <c r="Y1404" s="5"/>
      <c r="Z1404" s="11"/>
      <c r="AA1404" s="12"/>
      <c r="AB1404" s="12"/>
      <c r="AC1404" s="12"/>
      <c r="AD1404" s="11"/>
      <c r="AE1404" s="13"/>
      <c r="AF1404" s="11"/>
      <c r="AG1404" s="11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5"/>
      <c r="DK1404" s="5"/>
      <c r="DL1404" s="5"/>
      <c r="DM1404" s="5"/>
      <c r="DN1404" s="5"/>
      <c r="DO1404" s="5"/>
      <c r="DP1404" s="5"/>
      <c r="DQ1404" s="5"/>
      <c r="DR1404" s="5"/>
      <c r="DS1404" s="5"/>
      <c r="DT1404" s="5"/>
      <c r="DU1404" s="5"/>
      <c r="DV1404" s="5"/>
      <c r="DW1404" s="5"/>
      <c r="DX1404" s="5"/>
      <c r="DY1404" s="5"/>
      <c r="DZ1404" s="5"/>
      <c r="EA1404" s="5"/>
      <c r="EB1404" s="5"/>
      <c r="EC1404" s="5"/>
      <c r="ED1404" s="5"/>
      <c r="EE1404" s="5"/>
      <c r="EF1404" s="5"/>
      <c r="EG1404" s="5"/>
      <c r="EH1404" s="5"/>
      <c r="EI1404" s="5"/>
      <c r="EJ1404" s="5"/>
      <c r="EK1404" s="5"/>
      <c r="EL1404" s="5"/>
      <c r="EM1404" s="5"/>
      <c r="EN1404" s="5"/>
      <c r="EO1404" s="5"/>
      <c r="EP1404" s="5"/>
      <c r="EQ1404" s="5"/>
      <c r="ER1404" s="5"/>
      <c r="ES1404" s="5"/>
      <c r="ET1404" s="5"/>
      <c r="EU1404" s="5"/>
      <c r="EV1404" s="5"/>
      <c r="EW1404" s="5"/>
      <c r="EX1404" s="5"/>
      <c r="EY1404" s="5"/>
      <c r="EZ1404" s="5"/>
      <c r="FA1404" s="5"/>
      <c r="FB1404" s="5"/>
      <c r="FC1404" s="5"/>
      <c r="FD1404" s="5"/>
      <c r="FE1404" s="5"/>
      <c r="FF1404" s="5"/>
      <c r="FG1404" s="5"/>
      <c r="FH1404" s="5"/>
      <c r="FI1404" s="5"/>
      <c r="FJ1404" s="5"/>
      <c r="FK1404" s="5"/>
      <c r="FL1404" s="5"/>
      <c r="FM1404" s="5"/>
      <c r="FN1404" s="5"/>
      <c r="FO1404" s="5"/>
      <c r="FP1404" s="5"/>
      <c r="FQ1404" s="5"/>
      <c r="FR1404" s="5"/>
      <c r="FS1404" s="5"/>
      <c r="FT1404" s="5"/>
      <c r="FU1404" s="5"/>
      <c r="FV1404" s="5"/>
      <c r="FW1404" s="5"/>
      <c r="FX1404" s="5"/>
      <c r="FY1404" s="5"/>
      <c r="FZ1404" s="5"/>
      <c r="GA1404" s="5"/>
      <c r="GB1404" s="5"/>
      <c r="GC1404" s="5"/>
      <c r="GD1404" s="5"/>
      <c r="GE1404" s="5"/>
      <c r="GF1404" s="5"/>
      <c r="GG1404" s="5"/>
    </row>
    <row r="1405" spans="1:189" ht="12.75" x14ac:dyDescent="0.15">
      <c r="A1405" s="127">
        <f t="shared" si="413"/>
        <v>44517</v>
      </c>
      <c r="B1405" s="145" t="str">
        <f t="shared" ca="1" si="415"/>
        <v>n.d</v>
      </c>
      <c r="C1405" s="128">
        <f t="shared" si="416"/>
        <v>0</v>
      </c>
      <c r="D1405" s="129">
        <f ca="1">IF(A1405&lt;$B$1,VLOOKUP(A1405,[1]DI!$A$4:$B$15000,2),0)</f>
        <v>0</v>
      </c>
      <c r="E1405" s="128">
        <f t="shared" ca="1" si="417"/>
        <v>1</v>
      </c>
      <c r="F1405" s="128">
        <f ca="1">(TRUNC(PRODUCT($E$12:$E1404),16))</f>
        <v>1.1269154332837501</v>
      </c>
      <c r="G1405" s="128">
        <f t="shared" ca="1" si="418"/>
        <v>1.1269154332837501</v>
      </c>
      <c r="H1405" s="128">
        <f t="shared" ca="1" si="419"/>
        <v>1</v>
      </c>
      <c r="I1405" s="129">
        <f t="shared" si="414"/>
        <v>0.02</v>
      </c>
      <c r="J1405" s="136">
        <f t="shared" si="420"/>
        <v>44396</v>
      </c>
      <c r="K1405" s="130">
        <f t="shared" si="421"/>
        <v>83</v>
      </c>
      <c r="L1405" s="131">
        <f t="shared" si="422"/>
        <v>83</v>
      </c>
      <c r="M1405" s="132">
        <f t="shared" si="423"/>
        <v>1.00654361</v>
      </c>
      <c r="N1405" s="132">
        <f t="shared" ca="1" si="424"/>
        <v>1.00654361</v>
      </c>
      <c r="O1405" s="131">
        <f t="shared" si="425"/>
        <v>0</v>
      </c>
      <c r="P1405" s="17">
        <f t="shared" ca="1" si="426"/>
        <v>0</v>
      </c>
      <c r="Q1405" s="133">
        <f t="shared" si="427"/>
        <v>0</v>
      </c>
      <c r="R1405" s="134" t="str">
        <f t="shared" si="428"/>
        <v>J=</v>
      </c>
      <c r="S1405" s="136">
        <f t="shared" si="429"/>
        <v>44578</v>
      </c>
      <c r="T1405" s="135">
        <f t="shared" si="430"/>
        <v>0</v>
      </c>
      <c r="U1405" s="12"/>
      <c r="V1405" s="11"/>
      <c r="W1405" s="11"/>
      <c r="X1405" s="12"/>
      <c r="Y1405" s="5"/>
      <c r="Z1405" s="11"/>
      <c r="AA1405" s="12"/>
      <c r="AB1405" s="12"/>
      <c r="AC1405" s="12"/>
      <c r="AD1405" s="11"/>
      <c r="AE1405" s="13"/>
      <c r="AF1405" s="11"/>
      <c r="AG1405" s="11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5"/>
      <c r="DK1405" s="5"/>
      <c r="DL1405" s="5"/>
      <c r="DM1405" s="5"/>
      <c r="DN1405" s="5"/>
      <c r="DO1405" s="5"/>
      <c r="DP1405" s="5"/>
      <c r="DQ1405" s="5"/>
      <c r="DR1405" s="5"/>
      <c r="DS1405" s="5"/>
      <c r="DT1405" s="5"/>
      <c r="DU1405" s="5"/>
      <c r="DV1405" s="5"/>
      <c r="DW1405" s="5"/>
      <c r="DX1405" s="5"/>
      <c r="DY1405" s="5"/>
      <c r="DZ1405" s="5"/>
      <c r="EA1405" s="5"/>
      <c r="EB1405" s="5"/>
      <c r="EC1405" s="5"/>
      <c r="ED1405" s="5"/>
      <c r="EE1405" s="5"/>
      <c r="EF1405" s="5"/>
      <c r="EG1405" s="5"/>
      <c r="EH1405" s="5"/>
      <c r="EI1405" s="5"/>
      <c r="EJ1405" s="5"/>
      <c r="EK1405" s="5"/>
      <c r="EL1405" s="5"/>
      <c r="EM1405" s="5"/>
      <c r="EN1405" s="5"/>
      <c r="EO1405" s="5"/>
      <c r="EP1405" s="5"/>
      <c r="EQ1405" s="5"/>
      <c r="ER1405" s="5"/>
      <c r="ES1405" s="5"/>
      <c r="ET1405" s="5"/>
      <c r="EU1405" s="5"/>
      <c r="EV1405" s="5"/>
      <c r="EW1405" s="5"/>
      <c r="EX1405" s="5"/>
      <c r="EY1405" s="5"/>
      <c r="EZ1405" s="5"/>
      <c r="FA1405" s="5"/>
      <c r="FB1405" s="5"/>
      <c r="FC1405" s="5"/>
      <c r="FD1405" s="5"/>
      <c r="FE1405" s="5"/>
      <c r="FF1405" s="5"/>
      <c r="FG1405" s="5"/>
      <c r="FH1405" s="5"/>
      <c r="FI1405" s="5"/>
      <c r="FJ1405" s="5"/>
      <c r="FK1405" s="5"/>
      <c r="FL1405" s="5"/>
      <c r="FM1405" s="5"/>
      <c r="FN1405" s="5"/>
      <c r="FO1405" s="5"/>
      <c r="FP1405" s="5"/>
      <c r="FQ1405" s="5"/>
      <c r="FR1405" s="5"/>
      <c r="FS1405" s="5"/>
      <c r="FT1405" s="5"/>
      <c r="FU1405" s="5"/>
      <c r="FV1405" s="5"/>
      <c r="FW1405" s="5"/>
      <c r="FX1405" s="5"/>
      <c r="FY1405" s="5"/>
      <c r="FZ1405" s="5"/>
      <c r="GA1405" s="5"/>
      <c r="GB1405" s="5"/>
      <c r="GC1405" s="5"/>
      <c r="GD1405" s="5"/>
      <c r="GE1405" s="5"/>
      <c r="GF1405" s="5"/>
      <c r="GG1405" s="5"/>
    </row>
    <row r="1406" spans="1:189" ht="12.75" x14ac:dyDescent="0.15">
      <c r="A1406" s="127">
        <f t="shared" si="413"/>
        <v>44518</v>
      </c>
      <c r="B1406" s="145" t="str">
        <f t="shared" ca="1" si="415"/>
        <v>n.d</v>
      </c>
      <c r="C1406" s="128">
        <f t="shared" si="416"/>
        <v>0</v>
      </c>
      <c r="D1406" s="129">
        <f ca="1">IF(A1406&lt;$B$1,VLOOKUP(A1406,[1]DI!$A$4:$B$15000,2),0)</f>
        <v>0</v>
      </c>
      <c r="E1406" s="128">
        <f t="shared" ca="1" si="417"/>
        <v>1</v>
      </c>
      <c r="F1406" s="128">
        <f ca="1">(TRUNC(PRODUCT($E$12:$E1405),16))</f>
        <v>1.1269154332837501</v>
      </c>
      <c r="G1406" s="128">
        <f t="shared" ca="1" si="418"/>
        <v>1.1269154332837501</v>
      </c>
      <c r="H1406" s="128">
        <f t="shared" ca="1" si="419"/>
        <v>1</v>
      </c>
      <c r="I1406" s="129">
        <f t="shared" si="414"/>
        <v>0.02</v>
      </c>
      <c r="J1406" s="136">
        <f t="shared" si="420"/>
        <v>44396</v>
      </c>
      <c r="K1406" s="130">
        <f t="shared" si="421"/>
        <v>84</v>
      </c>
      <c r="L1406" s="131">
        <f t="shared" si="422"/>
        <v>84</v>
      </c>
      <c r="M1406" s="132">
        <f t="shared" si="423"/>
        <v>1.00662271</v>
      </c>
      <c r="N1406" s="132">
        <f t="shared" ca="1" si="424"/>
        <v>1.00662271</v>
      </c>
      <c r="O1406" s="131">
        <f t="shared" si="425"/>
        <v>0</v>
      </c>
      <c r="P1406" s="17">
        <f t="shared" ca="1" si="426"/>
        <v>0</v>
      </c>
      <c r="Q1406" s="133">
        <f t="shared" si="427"/>
        <v>0</v>
      </c>
      <c r="R1406" s="134" t="str">
        <f t="shared" si="428"/>
        <v>J=</v>
      </c>
      <c r="S1406" s="136">
        <f t="shared" si="429"/>
        <v>44578</v>
      </c>
      <c r="T1406" s="135">
        <f t="shared" si="430"/>
        <v>0</v>
      </c>
      <c r="U1406" s="12"/>
      <c r="V1406" s="11"/>
      <c r="W1406" s="11"/>
      <c r="X1406" s="12"/>
      <c r="Y1406" s="5"/>
      <c r="Z1406" s="11"/>
      <c r="AA1406" s="12"/>
      <c r="AB1406" s="12"/>
      <c r="AC1406" s="12"/>
      <c r="AD1406" s="11"/>
      <c r="AE1406" s="13"/>
      <c r="AF1406" s="11"/>
      <c r="AG1406" s="11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5"/>
      <c r="DK1406" s="5"/>
      <c r="DL1406" s="5"/>
      <c r="DM1406" s="5"/>
      <c r="DN1406" s="5"/>
      <c r="DO1406" s="5"/>
      <c r="DP1406" s="5"/>
      <c r="DQ1406" s="5"/>
      <c r="DR1406" s="5"/>
      <c r="DS1406" s="5"/>
      <c r="DT1406" s="5"/>
      <c r="DU1406" s="5"/>
      <c r="DV1406" s="5"/>
      <c r="DW1406" s="5"/>
      <c r="DX1406" s="5"/>
      <c r="DY1406" s="5"/>
      <c r="DZ1406" s="5"/>
      <c r="EA1406" s="5"/>
      <c r="EB1406" s="5"/>
      <c r="EC1406" s="5"/>
      <c r="ED1406" s="5"/>
      <c r="EE1406" s="5"/>
      <c r="EF1406" s="5"/>
      <c r="EG1406" s="5"/>
      <c r="EH1406" s="5"/>
      <c r="EI1406" s="5"/>
      <c r="EJ1406" s="5"/>
      <c r="EK1406" s="5"/>
      <c r="EL1406" s="5"/>
      <c r="EM1406" s="5"/>
      <c r="EN1406" s="5"/>
      <c r="EO1406" s="5"/>
      <c r="EP1406" s="5"/>
      <c r="EQ1406" s="5"/>
      <c r="ER1406" s="5"/>
      <c r="ES1406" s="5"/>
      <c r="ET1406" s="5"/>
      <c r="EU1406" s="5"/>
      <c r="EV1406" s="5"/>
      <c r="EW1406" s="5"/>
      <c r="EX1406" s="5"/>
      <c r="EY1406" s="5"/>
      <c r="EZ1406" s="5"/>
      <c r="FA1406" s="5"/>
      <c r="FB1406" s="5"/>
      <c r="FC1406" s="5"/>
      <c r="FD1406" s="5"/>
      <c r="FE1406" s="5"/>
      <c r="FF1406" s="5"/>
      <c r="FG1406" s="5"/>
      <c r="FH1406" s="5"/>
      <c r="FI1406" s="5"/>
      <c r="FJ1406" s="5"/>
      <c r="FK1406" s="5"/>
      <c r="FL1406" s="5"/>
      <c r="FM1406" s="5"/>
      <c r="FN1406" s="5"/>
      <c r="FO1406" s="5"/>
      <c r="FP1406" s="5"/>
      <c r="FQ1406" s="5"/>
      <c r="FR1406" s="5"/>
      <c r="FS1406" s="5"/>
      <c r="FT1406" s="5"/>
      <c r="FU1406" s="5"/>
      <c r="FV1406" s="5"/>
      <c r="FW1406" s="5"/>
      <c r="FX1406" s="5"/>
      <c r="FY1406" s="5"/>
      <c r="FZ1406" s="5"/>
      <c r="GA1406" s="5"/>
      <c r="GB1406" s="5"/>
      <c r="GC1406" s="5"/>
      <c r="GD1406" s="5"/>
      <c r="GE1406" s="5"/>
      <c r="GF1406" s="5"/>
      <c r="GG1406" s="5"/>
    </row>
    <row r="1407" spans="1:189" ht="12.75" x14ac:dyDescent="0.15">
      <c r="A1407" s="127">
        <f t="shared" si="413"/>
        <v>44519</v>
      </c>
      <c r="B1407" s="145" t="str">
        <f t="shared" ca="1" si="415"/>
        <v>n.d</v>
      </c>
      <c r="C1407" s="128">
        <f t="shared" si="416"/>
        <v>0</v>
      </c>
      <c r="D1407" s="129">
        <f ca="1">IF(A1407&lt;$B$1,VLOOKUP(A1407,[1]DI!$A$4:$B$15000,2),0)</f>
        <v>0</v>
      </c>
      <c r="E1407" s="128">
        <f t="shared" ca="1" si="417"/>
        <v>1</v>
      </c>
      <c r="F1407" s="128">
        <f ca="1">(TRUNC(PRODUCT($E$12:$E1406),16))</f>
        <v>1.1269154332837501</v>
      </c>
      <c r="G1407" s="128">
        <f t="shared" ca="1" si="418"/>
        <v>1.1269154332837501</v>
      </c>
      <c r="H1407" s="128">
        <f t="shared" ca="1" si="419"/>
        <v>1</v>
      </c>
      <c r="I1407" s="129">
        <f t="shared" si="414"/>
        <v>0.02</v>
      </c>
      <c r="J1407" s="136">
        <f t="shared" si="420"/>
        <v>44396</v>
      </c>
      <c r="K1407" s="130">
        <f t="shared" si="421"/>
        <v>85</v>
      </c>
      <c r="L1407" s="131">
        <f t="shared" si="422"/>
        <v>85</v>
      </c>
      <c r="M1407" s="132">
        <f t="shared" si="423"/>
        <v>1.006701815</v>
      </c>
      <c r="N1407" s="132">
        <f t="shared" ca="1" si="424"/>
        <v>1.006701815</v>
      </c>
      <c r="O1407" s="131">
        <f t="shared" si="425"/>
        <v>0</v>
      </c>
      <c r="P1407" s="17">
        <f t="shared" ca="1" si="426"/>
        <v>0</v>
      </c>
      <c r="Q1407" s="133">
        <f t="shared" si="427"/>
        <v>0</v>
      </c>
      <c r="R1407" s="134" t="str">
        <f t="shared" si="428"/>
        <v>J=</v>
      </c>
      <c r="S1407" s="136">
        <f t="shared" si="429"/>
        <v>44578</v>
      </c>
      <c r="T1407" s="135">
        <f t="shared" si="430"/>
        <v>0</v>
      </c>
      <c r="U1407" s="12"/>
      <c r="V1407" s="11"/>
      <c r="W1407" s="11"/>
      <c r="X1407" s="12"/>
      <c r="Y1407" s="5"/>
      <c r="Z1407" s="11"/>
      <c r="AA1407" s="12"/>
      <c r="AB1407" s="12"/>
      <c r="AC1407" s="12"/>
      <c r="AD1407" s="11"/>
      <c r="AE1407" s="13"/>
      <c r="AF1407" s="11"/>
      <c r="AG1407" s="11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5"/>
      <c r="DK1407" s="5"/>
      <c r="DL1407" s="5"/>
      <c r="DM1407" s="5"/>
      <c r="DN1407" s="5"/>
      <c r="DO1407" s="5"/>
      <c r="DP1407" s="5"/>
      <c r="DQ1407" s="5"/>
      <c r="DR1407" s="5"/>
      <c r="DS1407" s="5"/>
      <c r="DT1407" s="5"/>
      <c r="DU1407" s="5"/>
      <c r="DV1407" s="5"/>
      <c r="DW1407" s="5"/>
      <c r="DX1407" s="5"/>
      <c r="DY1407" s="5"/>
      <c r="DZ1407" s="5"/>
      <c r="EA1407" s="5"/>
      <c r="EB1407" s="5"/>
      <c r="EC1407" s="5"/>
      <c r="ED1407" s="5"/>
      <c r="EE1407" s="5"/>
      <c r="EF1407" s="5"/>
      <c r="EG1407" s="5"/>
      <c r="EH1407" s="5"/>
      <c r="EI1407" s="5"/>
      <c r="EJ1407" s="5"/>
      <c r="EK1407" s="5"/>
      <c r="EL1407" s="5"/>
      <c r="EM1407" s="5"/>
      <c r="EN1407" s="5"/>
      <c r="EO1407" s="5"/>
      <c r="EP1407" s="5"/>
      <c r="EQ1407" s="5"/>
      <c r="ER1407" s="5"/>
      <c r="ES1407" s="5"/>
      <c r="ET1407" s="5"/>
      <c r="EU1407" s="5"/>
      <c r="EV1407" s="5"/>
      <c r="EW1407" s="5"/>
      <c r="EX1407" s="5"/>
      <c r="EY1407" s="5"/>
      <c r="EZ1407" s="5"/>
      <c r="FA1407" s="5"/>
      <c r="FB1407" s="5"/>
      <c r="FC1407" s="5"/>
      <c r="FD1407" s="5"/>
      <c r="FE1407" s="5"/>
      <c r="FF1407" s="5"/>
      <c r="FG1407" s="5"/>
      <c r="FH1407" s="5"/>
      <c r="FI1407" s="5"/>
      <c r="FJ1407" s="5"/>
      <c r="FK1407" s="5"/>
      <c r="FL1407" s="5"/>
      <c r="FM1407" s="5"/>
      <c r="FN1407" s="5"/>
      <c r="FO1407" s="5"/>
      <c r="FP1407" s="5"/>
      <c r="FQ1407" s="5"/>
      <c r="FR1407" s="5"/>
      <c r="FS1407" s="5"/>
      <c r="FT1407" s="5"/>
      <c r="FU1407" s="5"/>
      <c r="FV1407" s="5"/>
      <c r="FW1407" s="5"/>
      <c r="FX1407" s="5"/>
      <c r="FY1407" s="5"/>
      <c r="FZ1407" s="5"/>
      <c r="GA1407" s="5"/>
      <c r="GB1407" s="5"/>
      <c r="GC1407" s="5"/>
      <c r="GD1407" s="5"/>
      <c r="GE1407" s="5"/>
      <c r="GF1407" s="5"/>
      <c r="GG1407" s="5"/>
    </row>
    <row r="1408" spans="1:189" ht="12.75" x14ac:dyDescent="0.15">
      <c r="A1408" s="127">
        <f t="shared" si="413"/>
        <v>44520</v>
      </c>
      <c r="B1408" s="145" t="str">
        <f t="shared" ca="1" si="415"/>
        <v>n.d</v>
      </c>
      <c r="C1408" s="128">
        <f t="shared" si="416"/>
        <v>0</v>
      </c>
      <c r="D1408" s="129">
        <f ca="1">IF(A1408&lt;$B$1,VLOOKUP(A1408,[1]DI!$A$4:$B$15000,2),0)</f>
        <v>0</v>
      </c>
      <c r="E1408" s="128">
        <f t="shared" ca="1" si="417"/>
        <v>1</v>
      </c>
      <c r="F1408" s="128">
        <f ca="1">(TRUNC(PRODUCT($E$12:$E1407),16))</f>
        <v>1.1269154332837501</v>
      </c>
      <c r="G1408" s="128">
        <f t="shared" ca="1" si="418"/>
        <v>1.1269154332837501</v>
      </c>
      <c r="H1408" s="128">
        <f t="shared" ca="1" si="419"/>
        <v>1</v>
      </c>
      <c r="I1408" s="129">
        <f t="shared" si="414"/>
        <v>0.02</v>
      </c>
      <c r="J1408" s="136">
        <f t="shared" si="420"/>
        <v>44396</v>
      </c>
      <c r="K1408" s="130">
        <f t="shared" si="421"/>
        <v>85</v>
      </c>
      <c r="L1408" s="131">
        <f t="shared" si="422"/>
        <v>86</v>
      </c>
      <c r="M1408" s="132">
        <f t="shared" si="423"/>
        <v>1.0067809270000001</v>
      </c>
      <c r="N1408" s="132">
        <f t="shared" ca="1" si="424"/>
        <v>1.0067809270000001</v>
      </c>
      <c r="O1408" s="131">
        <f t="shared" si="425"/>
        <v>0</v>
      </c>
      <c r="P1408" s="17">
        <f t="shared" ca="1" si="426"/>
        <v>0</v>
      </c>
      <c r="Q1408" s="133">
        <f t="shared" si="427"/>
        <v>0</v>
      </c>
      <c r="R1408" s="134" t="str">
        <f t="shared" si="428"/>
        <v>J=</v>
      </c>
      <c r="S1408" s="136">
        <f t="shared" si="429"/>
        <v>44578</v>
      </c>
      <c r="T1408" s="135">
        <f t="shared" si="430"/>
        <v>0</v>
      </c>
      <c r="U1408" s="12"/>
      <c r="V1408" s="11"/>
      <c r="W1408" s="11"/>
      <c r="X1408" s="12"/>
      <c r="Y1408" s="5"/>
      <c r="Z1408" s="11"/>
      <c r="AA1408" s="12"/>
      <c r="AB1408" s="12"/>
      <c r="AC1408" s="12"/>
      <c r="AD1408" s="11"/>
      <c r="AE1408" s="13"/>
      <c r="AF1408" s="11"/>
      <c r="AG1408" s="11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5"/>
      <c r="DK1408" s="5"/>
      <c r="DL1408" s="5"/>
      <c r="DM1408" s="5"/>
      <c r="DN1408" s="5"/>
      <c r="DO1408" s="5"/>
      <c r="DP1408" s="5"/>
      <c r="DQ1408" s="5"/>
      <c r="DR1408" s="5"/>
      <c r="DS1408" s="5"/>
      <c r="DT1408" s="5"/>
      <c r="DU1408" s="5"/>
      <c r="DV1408" s="5"/>
      <c r="DW1408" s="5"/>
      <c r="DX1408" s="5"/>
      <c r="DY1408" s="5"/>
      <c r="DZ1408" s="5"/>
      <c r="EA1408" s="5"/>
      <c r="EB1408" s="5"/>
      <c r="EC1408" s="5"/>
      <c r="ED1408" s="5"/>
      <c r="EE1408" s="5"/>
      <c r="EF1408" s="5"/>
      <c r="EG1408" s="5"/>
      <c r="EH1408" s="5"/>
      <c r="EI1408" s="5"/>
      <c r="EJ1408" s="5"/>
      <c r="EK1408" s="5"/>
      <c r="EL1408" s="5"/>
      <c r="EM1408" s="5"/>
      <c r="EN1408" s="5"/>
      <c r="EO1408" s="5"/>
      <c r="EP1408" s="5"/>
      <c r="EQ1408" s="5"/>
      <c r="ER1408" s="5"/>
      <c r="ES1408" s="5"/>
      <c r="ET1408" s="5"/>
      <c r="EU1408" s="5"/>
      <c r="EV1408" s="5"/>
      <c r="EW1408" s="5"/>
      <c r="EX1408" s="5"/>
      <c r="EY1408" s="5"/>
      <c r="EZ1408" s="5"/>
      <c r="FA1408" s="5"/>
      <c r="FB1408" s="5"/>
      <c r="FC1408" s="5"/>
      <c r="FD1408" s="5"/>
      <c r="FE1408" s="5"/>
      <c r="FF1408" s="5"/>
      <c r="FG1408" s="5"/>
      <c r="FH1408" s="5"/>
      <c r="FI1408" s="5"/>
      <c r="FJ1408" s="5"/>
      <c r="FK1408" s="5"/>
      <c r="FL1408" s="5"/>
      <c r="FM1408" s="5"/>
      <c r="FN1408" s="5"/>
      <c r="FO1408" s="5"/>
      <c r="FP1408" s="5"/>
      <c r="FQ1408" s="5"/>
      <c r="FR1408" s="5"/>
      <c r="FS1408" s="5"/>
      <c r="FT1408" s="5"/>
      <c r="FU1408" s="5"/>
      <c r="FV1408" s="5"/>
      <c r="FW1408" s="5"/>
      <c r="FX1408" s="5"/>
      <c r="FY1408" s="5"/>
      <c r="FZ1408" s="5"/>
      <c r="GA1408" s="5"/>
      <c r="GB1408" s="5"/>
      <c r="GC1408" s="5"/>
      <c r="GD1408" s="5"/>
      <c r="GE1408" s="5"/>
      <c r="GF1408" s="5"/>
      <c r="GG1408" s="5"/>
    </row>
    <row r="1409" spans="1:189" ht="12.75" x14ac:dyDescent="0.15">
      <c r="A1409" s="127">
        <f t="shared" si="413"/>
        <v>44521</v>
      </c>
      <c r="B1409" s="145" t="str">
        <f t="shared" ca="1" si="415"/>
        <v>n.d</v>
      </c>
      <c r="C1409" s="128">
        <f t="shared" si="416"/>
        <v>0</v>
      </c>
      <c r="D1409" s="129">
        <f ca="1">IF(A1409&lt;$B$1,VLOOKUP(A1409,[1]DI!$A$4:$B$15000,2),0)</f>
        <v>0</v>
      </c>
      <c r="E1409" s="128">
        <f t="shared" ca="1" si="417"/>
        <v>1</v>
      </c>
      <c r="F1409" s="128">
        <f ca="1">(TRUNC(PRODUCT($E$12:$E1408),16))</f>
        <v>1.1269154332837501</v>
      </c>
      <c r="G1409" s="128">
        <f t="shared" ca="1" si="418"/>
        <v>1.1269154332837501</v>
      </c>
      <c r="H1409" s="128">
        <f t="shared" ca="1" si="419"/>
        <v>1</v>
      </c>
      <c r="I1409" s="129">
        <f t="shared" si="414"/>
        <v>0.02</v>
      </c>
      <c r="J1409" s="136">
        <f t="shared" si="420"/>
        <v>44396</v>
      </c>
      <c r="K1409" s="130">
        <f t="shared" si="421"/>
        <v>85</v>
      </c>
      <c r="L1409" s="131">
        <f t="shared" si="422"/>
        <v>86</v>
      </c>
      <c r="M1409" s="132">
        <f t="shared" si="423"/>
        <v>1.0067809270000001</v>
      </c>
      <c r="N1409" s="132">
        <f t="shared" ca="1" si="424"/>
        <v>1.0067809270000001</v>
      </c>
      <c r="O1409" s="131">
        <f t="shared" si="425"/>
        <v>0</v>
      </c>
      <c r="P1409" s="17">
        <f t="shared" ca="1" si="426"/>
        <v>0</v>
      </c>
      <c r="Q1409" s="133">
        <f t="shared" si="427"/>
        <v>0</v>
      </c>
      <c r="R1409" s="134" t="str">
        <f t="shared" si="428"/>
        <v>J=</v>
      </c>
      <c r="S1409" s="136">
        <f t="shared" si="429"/>
        <v>44578</v>
      </c>
      <c r="T1409" s="135">
        <f t="shared" si="430"/>
        <v>0</v>
      </c>
      <c r="U1409" s="12"/>
      <c r="V1409" s="11"/>
      <c r="W1409" s="11"/>
      <c r="X1409" s="12"/>
      <c r="Y1409" s="5"/>
      <c r="Z1409" s="11"/>
      <c r="AA1409" s="12"/>
      <c r="AB1409" s="12"/>
      <c r="AC1409" s="12"/>
      <c r="AD1409" s="11"/>
      <c r="AE1409" s="13"/>
      <c r="AF1409" s="11"/>
      <c r="AG1409" s="11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5"/>
      <c r="DK1409" s="5"/>
      <c r="DL1409" s="5"/>
      <c r="DM1409" s="5"/>
      <c r="DN1409" s="5"/>
      <c r="DO1409" s="5"/>
      <c r="DP1409" s="5"/>
      <c r="DQ1409" s="5"/>
      <c r="DR1409" s="5"/>
      <c r="DS1409" s="5"/>
      <c r="DT1409" s="5"/>
      <c r="DU1409" s="5"/>
      <c r="DV1409" s="5"/>
      <c r="DW1409" s="5"/>
      <c r="DX1409" s="5"/>
      <c r="DY1409" s="5"/>
      <c r="DZ1409" s="5"/>
      <c r="EA1409" s="5"/>
      <c r="EB1409" s="5"/>
      <c r="EC1409" s="5"/>
      <c r="ED1409" s="5"/>
      <c r="EE1409" s="5"/>
      <c r="EF1409" s="5"/>
      <c r="EG1409" s="5"/>
      <c r="EH1409" s="5"/>
      <c r="EI1409" s="5"/>
      <c r="EJ1409" s="5"/>
      <c r="EK1409" s="5"/>
      <c r="EL1409" s="5"/>
      <c r="EM1409" s="5"/>
      <c r="EN1409" s="5"/>
      <c r="EO1409" s="5"/>
      <c r="EP1409" s="5"/>
      <c r="EQ1409" s="5"/>
      <c r="ER1409" s="5"/>
      <c r="ES1409" s="5"/>
      <c r="ET1409" s="5"/>
      <c r="EU1409" s="5"/>
      <c r="EV1409" s="5"/>
      <c r="EW1409" s="5"/>
      <c r="EX1409" s="5"/>
      <c r="EY1409" s="5"/>
      <c r="EZ1409" s="5"/>
      <c r="FA1409" s="5"/>
      <c r="FB1409" s="5"/>
      <c r="FC1409" s="5"/>
      <c r="FD1409" s="5"/>
      <c r="FE1409" s="5"/>
      <c r="FF1409" s="5"/>
      <c r="FG1409" s="5"/>
      <c r="FH1409" s="5"/>
      <c r="FI1409" s="5"/>
      <c r="FJ1409" s="5"/>
      <c r="FK1409" s="5"/>
      <c r="FL1409" s="5"/>
      <c r="FM1409" s="5"/>
      <c r="FN1409" s="5"/>
      <c r="FO1409" s="5"/>
      <c r="FP1409" s="5"/>
      <c r="FQ1409" s="5"/>
      <c r="FR1409" s="5"/>
      <c r="FS1409" s="5"/>
      <c r="FT1409" s="5"/>
      <c r="FU1409" s="5"/>
      <c r="FV1409" s="5"/>
      <c r="FW1409" s="5"/>
      <c r="FX1409" s="5"/>
      <c r="FY1409" s="5"/>
      <c r="FZ1409" s="5"/>
      <c r="GA1409" s="5"/>
      <c r="GB1409" s="5"/>
      <c r="GC1409" s="5"/>
      <c r="GD1409" s="5"/>
      <c r="GE1409" s="5"/>
      <c r="GF1409" s="5"/>
      <c r="GG1409" s="5"/>
    </row>
    <row r="1410" spans="1:189" ht="12.75" x14ac:dyDescent="0.15">
      <c r="A1410" s="127">
        <f t="shared" si="413"/>
        <v>44522</v>
      </c>
      <c r="B1410" s="145" t="str">
        <f t="shared" ca="1" si="415"/>
        <v>n.d</v>
      </c>
      <c r="C1410" s="128">
        <f t="shared" si="416"/>
        <v>0</v>
      </c>
      <c r="D1410" s="129">
        <f ca="1">IF(A1410&lt;$B$1,VLOOKUP(A1410,[1]DI!$A$4:$B$15000,2),0)</f>
        <v>0</v>
      </c>
      <c r="E1410" s="128">
        <f t="shared" ca="1" si="417"/>
        <v>1</v>
      </c>
      <c r="F1410" s="128">
        <f ca="1">(TRUNC(PRODUCT($E$12:$E1409),16))</f>
        <v>1.1269154332837501</v>
      </c>
      <c r="G1410" s="128">
        <f t="shared" ca="1" si="418"/>
        <v>1.1269154332837501</v>
      </c>
      <c r="H1410" s="128">
        <f t="shared" ca="1" si="419"/>
        <v>1</v>
      </c>
      <c r="I1410" s="129">
        <f t="shared" si="414"/>
        <v>0.02</v>
      </c>
      <c r="J1410" s="136">
        <f t="shared" si="420"/>
        <v>44396</v>
      </c>
      <c r="K1410" s="130">
        <f t="shared" si="421"/>
        <v>86</v>
      </c>
      <c r="L1410" s="131">
        <f t="shared" si="422"/>
        <v>86</v>
      </c>
      <c r="M1410" s="132">
        <f t="shared" si="423"/>
        <v>1.0067809270000001</v>
      </c>
      <c r="N1410" s="132">
        <f t="shared" ca="1" si="424"/>
        <v>1.0067809270000001</v>
      </c>
      <c r="O1410" s="131">
        <f t="shared" si="425"/>
        <v>0</v>
      </c>
      <c r="P1410" s="17">
        <f t="shared" ca="1" si="426"/>
        <v>0</v>
      </c>
      <c r="Q1410" s="133">
        <f t="shared" si="427"/>
        <v>0</v>
      </c>
      <c r="R1410" s="134" t="str">
        <f t="shared" si="428"/>
        <v>J=</v>
      </c>
      <c r="S1410" s="136">
        <f t="shared" si="429"/>
        <v>44578</v>
      </c>
      <c r="T1410" s="135">
        <f t="shared" si="430"/>
        <v>0</v>
      </c>
      <c r="U1410" s="12"/>
      <c r="V1410" s="11"/>
      <c r="W1410" s="11"/>
      <c r="X1410" s="12"/>
      <c r="Y1410" s="5"/>
      <c r="Z1410" s="11"/>
      <c r="AA1410" s="12"/>
      <c r="AB1410" s="12"/>
      <c r="AC1410" s="12"/>
      <c r="AD1410" s="11"/>
      <c r="AE1410" s="13"/>
      <c r="AF1410" s="11"/>
      <c r="AG1410" s="11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5"/>
      <c r="DK1410" s="5"/>
      <c r="DL1410" s="5"/>
      <c r="DM1410" s="5"/>
      <c r="DN1410" s="5"/>
      <c r="DO1410" s="5"/>
      <c r="DP1410" s="5"/>
      <c r="DQ1410" s="5"/>
      <c r="DR1410" s="5"/>
      <c r="DS1410" s="5"/>
      <c r="DT1410" s="5"/>
      <c r="DU1410" s="5"/>
      <c r="DV1410" s="5"/>
      <c r="DW1410" s="5"/>
      <c r="DX1410" s="5"/>
      <c r="DY1410" s="5"/>
      <c r="DZ1410" s="5"/>
      <c r="EA1410" s="5"/>
      <c r="EB1410" s="5"/>
      <c r="EC1410" s="5"/>
      <c r="ED1410" s="5"/>
      <c r="EE1410" s="5"/>
      <c r="EF1410" s="5"/>
      <c r="EG1410" s="5"/>
      <c r="EH1410" s="5"/>
      <c r="EI1410" s="5"/>
      <c r="EJ1410" s="5"/>
      <c r="EK1410" s="5"/>
      <c r="EL1410" s="5"/>
      <c r="EM1410" s="5"/>
      <c r="EN1410" s="5"/>
      <c r="EO1410" s="5"/>
      <c r="EP1410" s="5"/>
      <c r="EQ1410" s="5"/>
      <c r="ER1410" s="5"/>
      <c r="ES1410" s="5"/>
      <c r="ET1410" s="5"/>
      <c r="EU1410" s="5"/>
      <c r="EV1410" s="5"/>
      <c r="EW1410" s="5"/>
      <c r="EX1410" s="5"/>
      <c r="EY1410" s="5"/>
      <c r="EZ1410" s="5"/>
      <c r="FA1410" s="5"/>
      <c r="FB1410" s="5"/>
      <c r="FC1410" s="5"/>
      <c r="FD1410" s="5"/>
      <c r="FE1410" s="5"/>
      <c r="FF1410" s="5"/>
      <c r="FG1410" s="5"/>
      <c r="FH1410" s="5"/>
      <c r="FI1410" s="5"/>
      <c r="FJ1410" s="5"/>
      <c r="FK1410" s="5"/>
      <c r="FL1410" s="5"/>
      <c r="FM1410" s="5"/>
      <c r="FN1410" s="5"/>
      <c r="FO1410" s="5"/>
      <c r="FP1410" s="5"/>
      <c r="FQ1410" s="5"/>
      <c r="FR1410" s="5"/>
      <c r="FS1410" s="5"/>
      <c r="FT1410" s="5"/>
      <c r="FU1410" s="5"/>
      <c r="FV1410" s="5"/>
      <c r="FW1410" s="5"/>
      <c r="FX1410" s="5"/>
      <c r="FY1410" s="5"/>
      <c r="FZ1410" s="5"/>
      <c r="GA1410" s="5"/>
      <c r="GB1410" s="5"/>
      <c r="GC1410" s="5"/>
      <c r="GD1410" s="5"/>
      <c r="GE1410" s="5"/>
      <c r="GF1410" s="5"/>
      <c r="GG1410" s="5"/>
    </row>
    <row r="1411" spans="1:189" ht="12.75" x14ac:dyDescent="0.15">
      <c r="A1411" s="127">
        <f t="shared" si="413"/>
        <v>44523</v>
      </c>
      <c r="B1411" s="145" t="str">
        <f t="shared" ca="1" si="415"/>
        <v>n.d</v>
      </c>
      <c r="C1411" s="128">
        <f t="shared" si="416"/>
        <v>0</v>
      </c>
      <c r="D1411" s="129">
        <f ca="1">IF(A1411&lt;$B$1,VLOOKUP(A1411,[1]DI!$A$4:$B$15000,2),0)</f>
        <v>0</v>
      </c>
      <c r="E1411" s="128">
        <f t="shared" ca="1" si="417"/>
        <v>1</v>
      </c>
      <c r="F1411" s="128">
        <f ca="1">(TRUNC(PRODUCT($E$12:$E1410),16))</f>
        <v>1.1269154332837501</v>
      </c>
      <c r="G1411" s="128">
        <f t="shared" ca="1" si="418"/>
        <v>1.1269154332837501</v>
      </c>
      <c r="H1411" s="128">
        <f t="shared" ca="1" si="419"/>
        <v>1</v>
      </c>
      <c r="I1411" s="129">
        <f t="shared" si="414"/>
        <v>0.02</v>
      </c>
      <c r="J1411" s="136">
        <f t="shared" si="420"/>
        <v>44396</v>
      </c>
      <c r="K1411" s="130">
        <f t="shared" si="421"/>
        <v>87</v>
      </c>
      <c r="L1411" s="131">
        <f t="shared" si="422"/>
        <v>87</v>
      </c>
      <c r="M1411" s="132">
        <f t="shared" si="423"/>
        <v>1.006860044</v>
      </c>
      <c r="N1411" s="132">
        <f t="shared" ca="1" si="424"/>
        <v>1.006860044</v>
      </c>
      <c r="O1411" s="131">
        <f t="shared" si="425"/>
        <v>0</v>
      </c>
      <c r="P1411" s="17">
        <f t="shared" ca="1" si="426"/>
        <v>0</v>
      </c>
      <c r="Q1411" s="133">
        <f t="shared" si="427"/>
        <v>0</v>
      </c>
      <c r="R1411" s="134" t="str">
        <f t="shared" si="428"/>
        <v>J=</v>
      </c>
      <c r="S1411" s="136">
        <f t="shared" si="429"/>
        <v>44578</v>
      </c>
      <c r="T1411" s="135">
        <f t="shared" si="430"/>
        <v>0</v>
      </c>
      <c r="U1411" s="12"/>
      <c r="V1411" s="11"/>
      <c r="W1411" s="11"/>
      <c r="X1411" s="12"/>
      <c r="Y1411" s="5"/>
      <c r="Z1411" s="11"/>
      <c r="AA1411" s="12"/>
      <c r="AB1411" s="12"/>
      <c r="AC1411" s="12"/>
      <c r="AD1411" s="11"/>
      <c r="AE1411" s="13"/>
      <c r="AF1411" s="11"/>
      <c r="AG1411" s="11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5"/>
      <c r="DK1411" s="5"/>
      <c r="DL1411" s="5"/>
      <c r="DM1411" s="5"/>
      <c r="DN1411" s="5"/>
      <c r="DO1411" s="5"/>
      <c r="DP1411" s="5"/>
      <c r="DQ1411" s="5"/>
      <c r="DR1411" s="5"/>
      <c r="DS1411" s="5"/>
      <c r="DT1411" s="5"/>
      <c r="DU1411" s="5"/>
      <c r="DV1411" s="5"/>
      <c r="DW1411" s="5"/>
      <c r="DX1411" s="5"/>
      <c r="DY1411" s="5"/>
      <c r="DZ1411" s="5"/>
      <c r="EA1411" s="5"/>
      <c r="EB1411" s="5"/>
      <c r="EC1411" s="5"/>
      <c r="ED1411" s="5"/>
      <c r="EE1411" s="5"/>
      <c r="EF1411" s="5"/>
      <c r="EG1411" s="5"/>
      <c r="EH1411" s="5"/>
      <c r="EI1411" s="5"/>
      <c r="EJ1411" s="5"/>
      <c r="EK1411" s="5"/>
      <c r="EL1411" s="5"/>
      <c r="EM1411" s="5"/>
      <c r="EN1411" s="5"/>
      <c r="EO1411" s="5"/>
      <c r="EP1411" s="5"/>
      <c r="EQ1411" s="5"/>
      <c r="ER1411" s="5"/>
      <c r="ES1411" s="5"/>
      <c r="ET1411" s="5"/>
      <c r="EU1411" s="5"/>
      <c r="EV1411" s="5"/>
      <c r="EW1411" s="5"/>
      <c r="EX1411" s="5"/>
      <c r="EY1411" s="5"/>
      <c r="EZ1411" s="5"/>
      <c r="FA1411" s="5"/>
      <c r="FB1411" s="5"/>
      <c r="FC1411" s="5"/>
      <c r="FD1411" s="5"/>
      <c r="FE1411" s="5"/>
      <c r="FF1411" s="5"/>
      <c r="FG1411" s="5"/>
      <c r="FH1411" s="5"/>
      <c r="FI1411" s="5"/>
      <c r="FJ1411" s="5"/>
      <c r="FK1411" s="5"/>
      <c r="FL1411" s="5"/>
      <c r="FM1411" s="5"/>
      <c r="FN1411" s="5"/>
      <c r="FO1411" s="5"/>
      <c r="FP1411" s="5"/>
      <c r="FQ1411" s="5"/>
      <c r="FR1411" s="5"/>
      <c r="FS1411" s="5"/>
      <c r="FT1411" s="5"/>
      <c r="FU1411" s="5"/>
      <c r="FV1411" s="5"/>
      <c r="FW1411" s="5"/>
      <c r="FX1411" s="5"/>
      <c r="FY1411" s="5"/>
      <c r="FZ1411" s="5"/>
      <c r="GA1411" s="5"/>
      <c r="GB1411" s="5"/>
      <c r="GC1411" s="5"/>
      <c r="GD1411" s="5"/>
      <c r="GE1411" s="5"/>
      <c r="GF1411" s="5"/>
      <c r="GG1411" s="5"/>
    </row>
    <row r="1412" spans="1:189" ht="12.75" x14ac:dyDescent="0.15">
      <c r="A1412" s="127">
        <f t="shared" si="413"/>
        <v>44524</v>
      </c>
      <c r="B1412" s="145" t="str">
        <f t="shared" ca="1" si="415"/>
        <v>n.d</v>
      </c>
      <c r="C1412" s="128">
        <f t="shared" si="416"/>
        <v>0</v>
      </c>
      <c r="D1412" s="129">
        <f ca="1">IF(A1412&lt;$B$1,VLOOKUP(A1412,[1]DI!$A$4:$B$15000,2),0)</f>
        <v>0</v>
      </c>
      <c r="E1412" s="128">
        <f t="shared" ca="1" si="417"/>
        <v>1</v>
      </c>
      <c r="F1412" s="128">
        <f ca="1">(TRUNC(PRODUCT($E$12:$E1411),16))</f>
        <v>1.1269154332837501</v>
      </c>
      <c r="G1412" s="128">
        <f t="shared" ca="1" si="418"/>
        <v>1.1269154332837501</v>
      </c>
      <c r="H1412" s="128">
        <f t="shared" ca="1" si="419"/>
        <v>1</v>
      </c>
      <c r="I1412" s="129">
        <f t="shared" si="414"/>
        <v>0.02</v>
      </c>
      <c r="J1412" s="136">
        <f t="shared" si="420"/>
        <v>44396</v>
      </c>
      <c r="K1412" s="130">
        <f t="shared" si="421"/>
        <v>88</v>
      </c>
      <c r="L1412" s="131">
        <f t="shared" si="422"/>
        <v>88</v>
      </c>
      <c r="M1412" s="132">
        <f t="shared" si="423"/>
        <v>1.0069391679999999</v>
      </c>
      <c r="N1412" s="132">
        <f t="shared" ca="1" si="424"/>
        <v>1.0069391679999999</v>
      </c>
      <c r="O1412" s="131">
        <f t="shared" si="425"/>
        <v>0</v>
      </c>
      <c r="P1412" s="17">
        <f t="shared" ca="1" si="426"/>
        <v>0</v>
      </c>
      <c r="Q1412" s="133">
        <f t="shared" si="427"/>
        <v>0</v>
      </c>
      <c r="R1412" s="134" t="str">
        <f t="shared" si="428"/>
        <v>J=</v>
      </c>
      <c r="S1412" s="136">
        <f t="shared" si="429"/>
        <v>44578</v>
      </c>
      <c r="T1412" s="135">
        <f t="shared" si="430"/>
        <v>0</v>
      </c>
      <c r="U1412" s="12"/>
      <c r="V1412" s="11"/>
      <c r="W1412" s="11"/>
      <c r="X1412" s="12"/>
      <c r="Y1412" s="5"/>
      <c r="Z1412" s="11"/>
      <c r="AA1412" s="12"/>
      <c r="AB1412" s="12"/>
      <c r="AC1412" s="12"/>
      <c r="AD1412" s="11"/>
      <c r="AE1412" s="13"/>
      <c r="AF1412" s="11"/>
      <c r="AG1412" s="11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5"/>
      <c r="DK1412" s="5"/>
      <c r="DL1412" s="5"/>
      <c r="DM1412" s="5"/>
      <c r="DN1412" s="5"/>
      <c r="DO1412" s="5"/>
      <c r="DP1412" s="5"/>
      <c r="DQ1412" s="5"/>
      <c r="DR1412" s="5"/>
      <c r="DS1412" s="5"/>
      <c r="DT1412" s="5"/>
      <c r="DU1412" s="5"/>
      <c r="DV1412" s="5"/>
      <c r="DW1412" s="5"/>
      <c r="DX1412" s="5"/>
      <c r="DY1412" s="5"/>
      <c r="DZ1412" s="5"/>
      <c r="EA1412" s="5"/>
      <c r="EB1412" s="5"/>
      <c r="EC1412" s="5"/>
      <c r="ED1412" s="5"/>
      <c r="EE1412" s="5"/>
      <c r="EF1412" s="5"/>
      <c r="EG1412" s="5"/>
      <c r="EH1412" s="5"/>
      <c r="EI1412" s="5"/>
      <c r="EJ1412" s="5"/>
      <c r="EK1412" s="5"/>
      <c r="EL1412" s="5"/>
      <c r="EM1412" s="5"/>
      <c r="EN1412" s="5"/>
      <c r="EO1412" s="5"/>
      <c r="EP1412" s="5"/>
      <c r="EQ1412" s="5"/>
      <c r="ER1412" s="5"/>
      <c r="ES1412" s="5"/>
      <c r="ET1412" s="5"/>
      <c r="EU1412" s="5"/>
      <c r="EV1412" s="5"/>
      <c r="EW1412" s="5"/>
      <c r="EX1412" s="5"/>
      <c r="EY1412" s="5"/>
      <c r="EZ1412" s="5"/>
      <c r="FA1412" s="5"/>
      <c r="FB1412" s="5"/>
      <c r="FC1412" s="5"/>
      <c r="FD1412" s="5"/>
      <c r="FE1412" s="5"/>
      <c r="FF1412" s="5"/>
      <c r="FG1412" s="5"/>
      <c r="FH1412" s="5"/>
      <c r="FI1412" s="5"/>
      <c r="FJ1412" s="5"/>
      <c r="FK1412" s="5"/>
      <c r="FL1412" s="5"/>
      <c r="FM1412" s="5"/>
      <c r="FN1412" s="5"/>
      <c r="FO1412" s="5"/>
      <c r="FP1412" s="5"/>
      <c r="FQ1412" s="5"/>
      <c r="FR1412" s="5"/>
      <c r="FS1412" s="5"/>
      <c r="FT1412" s="5"/>
      <c r="FU1412" s="5"/>
      <c r="FV1412" s="5"/>
      <c r="FW1412" s="5"/>
      <c r="FX1412" s="5"/>
      <c r="FY1412" s="5"/>
      <c r="FZ1412" s="5"/>
      <c r="GA1412" s="5"/>
      <c r="GB1412" s="5"/>
      <c r="GC1412" s="5"/>
      <c r="GD1412" s="5"/>
      <c r="GE1412" s="5"/>
      <c r="GF1412" s="5"/>
      <c r="GG1412" s="5"/>
    </row>
    <row r="1413" spans="1:189" ht="12.75" x14ac:dyDescent="0.15">
      <c r="A1413" s="127">
        <f t="shared" si="413"/>
        <v>44525</v>
      </c>
      <c r="B1413" s="145" t="str">
        <f t="shared" ca="1" si="415"/>
        <v>n.d</v>
      </c>
      <c r="C1413" s="128">
        <f t="shared" si="416"/>
        <v>0</v>
      </c>
      <c r="D1413" s="129">
        <f ca="1">IF(A1413&lt;$B$1,VLOOKUP(A1413,[1]DI!$A$4:$B$15000,2),0)</f>
        <v>0</v>
      </c>
      <c r="E1413" s="128">
        <f t="shared" ca="1" si="417"/>
        <v>1</v>
      </c>
      <c r="F1413" s="128">
        <f ca="1">(TRUNC(PRODUCT($E$12:$E1412),16))</f>
        <v>1.1269154332837501</v>
      </c>
      <c r="G1413" s="128">
        <f t="shared" ca="1" si="418"/>
        <v>1.1269154332837501</v>
      </c>
      <c r="H1413" s="128">
        <f t="shared" ca="1" si="419"/>
        <v>1</v>
      </c>
      <c r="I1413" s="129">
        <f t="shared" si="414"/>
        <v>0.02</v>
      </c>
      <c r="J1413" s="136">
        <f t="shared" si="420"/>
        <v>44396</v>
      </c>
      <c r="K1413" s="130">
        <f t="shared" si="421"/>
        <v>89</v>
      </c>
      <c r="L1413" s="131">
        <f t="shared" si="422"/>
        <v>89</v>
      </c>
      <c r="M1413" s="132">
        <f t="shared" si="423"/>
        <v>1.0070182990000001</v>
      </c>
      <c r="N1413" s="132">
        <f t="shared" ca="1" si="424"/>
        <v>1.0070182990000001</v>
      </c>
      <c r="O1413" s="131">
        <f t="shared" si="425"/>
        <v>0</v>
      </c>
      <c r="P1413" s="17">
        <f t="shared" ca="1" si="426"/>
        <v>0</v>
      </c>
      <c r="Q1413" s="133">
        <f t="shared" si="427"/>
        <v>0</v>
      </c>
      <c r="R1413" s="134" t="str">
        <f t="shared" si="428"/>
        <v>J=</v>
      </c>
      <c r="S1413" s="136">
        <f t="shared" si="429"/>
        <v>44578</v>
      </c>
      <c r="T1413" s="135">
        <f t="shared" si="430"/>
        <v>0</v>
      </c>
      <c r="U1413" s="12"/>
      <c r="V1413" s="11"/>
      <c r="W1413" s="11"/>
      <c r="X1413" s="12"/>
      <c r="Y1413" s="5"/>
      <c r="Z1413" s="11"/>
      <c r="AA1413" s="12"/>
      <c r="AB1413" s="12"/>
      <c r="AC1413" s="12"/>
      <c r="AD1413" s="11"/>
      <c r="AE1413" s="13"/>
      <c r="AF1413" s="11"/>
      <c r="AG1413" s="11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5"/>
      <c r="DK1413" s="5"/>
      <c r="DL1413" s="5"/>
      <c r="DM1413" s="5"/>
      <c r="DN1413" s="5"/>
      <c r="DO1413" s="5"/>
      <c r="DP1413" s="5"/>
      <c r="DQ1413" s="5"/>
      <c r="DR1413" s="5"/>
      <c r="DS1413" s="5"/>
      <c r="DT1413" s="5"/>
      <c r="DU1413" s="5"/>
      <c r="DV1413" s="5"/>
      <c r="DW1413" s="5"/>
      <c r="DX1413" s="5"/>
      <c r="DY1413" s="5"/>
      <c r="DZ1413" s="5"/>
      <c r="EA1413" s="5"/>
      <c r="EB1413" s="5"/>
      <c r="EC1413" s="5"/>
      <c r="ED1413" s="5"/>
      <c r="EE1413" s="5"/>
      <c r="EF1413" s="5"/>
      <c r="EG1413" s="5"/>
      <c r="EH1413" s="5"/>
      <c r="EI1413" s="5"/>
      <c r="EJ1413" s="5"/>
      <c r="EK1413" s="5"/>
      <c r="EL1413" s="5"/>
      <c r="EM1413" s="5"/>
      <c r="EN1413" s="5"/>
      <c r="EO1413" s="5"/>
      <c r="EP1413" s="5"/>
      <c r="EQ1413" s="5"/>
      <c r="ER1413" s="5"/>
      <c r="ES1413" s="5"/>
      <c r="ET1413" s="5"/>
      <c r="EU1413" s="5"/>
      <c r="EV1413" s="5"/>
      <c r="EW1413" s="5"/>
      <c r="EX1413" s="5"/>
      <c r="EY1413" s="5"/>
      <c r="EZ1413" s="5"/>
      <c r="FA1413" s="5"/>
      <c r="FB1413" s="5"/>
      <c r="FC1413" s="5"/>
      <c r="FD1413" s="5"/>
      <c r="FE1413" s="5"/>
      <c r="FF1413" s="5"/>
      <c r="FG1413" s="5"/>
      <c r="FH1413" s="5"/>
      <c r="FI1413" s="5"/>
      <c r="FJ1413" s="5"/>
      <c r="FK1413" s="5"/>
      <c r="FL1413" s="5"/>
      <c r="FM1413" s="5"/>
      <c r="FN1413" s="5"/>
      <c r="FO1413" s="5"/>
      <c r="FP1413" s="5"/>
      <c r="FQ1413" s="5"/>
      <c r="FR1413" s="5"/>
      <c r="FS1413" s="5"/>
      <c r="FT1413" s="5"/>
      <c r="FU1413" s="5"/>
      <c r="FV1413" s="5"/>
      <c r="FW1413" s="5"/>
      <c r="FX1413" s="5"/>
      <c r="FY1413" s="5"/>
      <c r="FZ1413" s="5"/>
      <c r="GA1413" s="5"/>
      <c r="GB1413" s="5"/>
      <c r="GC1413" s="5"/>
      <c r="GD1413" s="5"/>
      <c r="GE1413" s="5"/>
      <c r="GF1413" s="5"/>
      <c r="GG1413" s="5"/>
    </row>
    <row r="1414" spans="1:189" ht="12.75" x14ac:dyDescent="0.15">
      <c r="A1414" s="127">
        <f t="shared" si="413"/>
        <v>44526</v>
      </c>
      <c r="B1414" s="145" t="str">
        <f t="shared" ca="1" si="415"/>
        <v>n.d</v>
      </c>
      <c r="C1414" s="128">
        <f t="shared" si="416"/>
        <v>0</v>
      </c>
      <c r="D1414" s="129">
        <f ca="1">IF(A1414&lt;$B$1,VLOOKUP(A1414,[1]DI!$A$4:$B$15000,2),0)</f>
        <v>0</v>
      </c>
      <c r="E1414" s="128">
        <f t="shared" ca="1" si="417"/>
        <v>1</v>
      </c>
      <c r="F1414" s="128">
        <f ca="1">(TRUNC(PRODUCT($E$12:$E1413),16))</f>
        <v>1.1269154332837501</v>
      </c>
      <c r="G1414" s="128">
        <f t="shared" ca="1" si="418"/>
        <v>1.1269154332837501</v>
      </c>
      <c r="H1414" s="128">
        <f t="shared" ca="1" si="419"/>
        <v>1</v>
      </c>
      <c r="I1414" s="129">
        <f t="shared" si="414"/>
        <v>0.02</v>
      </c>
      <c r="J1414" s="136">
        <f t="shared" si="420"/>
        <v>44396</v>
      </c>
      <c r="K1414" s="130">
        <f t="shared" si="421"/>
        <v>90</v>
      </c>
      <c r="L1414" s="131">
        <f t="shared" si="422"/>
        <v>90</v>
      </c>
      <c r="M1414" s="132">
        <f t="shared" si="423"/>
        <v>1.0070974349999999</v>
      </c>
      <c r="N1414" s="132">
        <f t="shared" ca="1" si="424"/>
        <v>1.0070974349999999</v>
      </c>
      <c r="O1414" s="131">
        <f t="shared" si="425"/>
        <v>0</v>
      </c>
      <c r="P1414" s="17">
        <f t="shared" ca="1" si="426"/>
        <v>0</v>
      </c>
      <c r="Q1414" s="133">
        <f t="shared" si="427"/>
        <v>0</v>
      </c>
      <c r="R1414" s="134" t="str">
        <f t="shared" si="428"/>
        <v>J=</v>
      </c>
      <c r="S1414" s="136">
        <f t="shared" si="429"/>
        <v>44578</v>
      </c>
      <c r="T1414" s="135">
        <f t="shared" si="430"/>
        <v>0</v>
      </c>
      <c r="U1414" s="12"/>
      <c r="V1414" s="11"/>
      <c r="W1414" s="11"/>
      <c r="X1414" s="12"/>
      <c r="Y1414" s="5"/>
      <c r="Z1414" s="11"/>
      <c r="AA1414" s="12"/>
      <c r="AB1414" s="12"/>
      <c r="AC1414" s="12"/>
      <c r="AD1414" s="11"/>
      <c r="AE1414" s="13"/>
      <c r="AF1414" s="11"/>
      <c r="AG1414" s="11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5"/>
      <c r="DK1414" s="5"/>
      <c r="DL1414" s="5"/>
      <c r="DM1414" s="5"/>
      <c r="DN1414" s="5"/>
      <c r="DO1414" s="5"/>
      <c r="DP1414" s="5"/>
      <c r="DQ1414" s="5"/>
      <c r="DR1414" s="5"/>
      <c r="DS1414" s="5"/>
      <c r="DT1414" s="5"/>
      <c r="DU1414" s="5"/>
      <c r="DV1414" s="5"/>
      <c r="DW1414" s="5"/>
      <c r="DX1414" s="5"/>
      <c r="DY1414" s="5"/>
      <c r="DZ1414" s="5"/>
      <c r="EA1414" s="5"/>
      <c r="EB1414" s="5"/>
      <c r="EC1414" s="5"/>
      <c r="ED1414" s="5"/>
      <c r="EE1414" s="5"/>
      <c r="EF1414" s="5"/>
      <c r="EG1414" s="5"/>
      <c r="EH1414" s="5"/>
      <c r="EI1414" s="5"/>
      <c r="EJ1414" s="5"/>
      <c r="EK1414" s="5"/>
      <c r="EL1414" s="5"/>
      <c r="EM1414" s="5"/>
      <c r="EN1414" s="5"/>
      <c r="EO1414" s="5"/>
      <c r="EP1414" s="5"/>
      <c r="EQ1414" s="5"/>
      <c r="ER1414" s="5"/>
      <c r="ES1414" s="5"/>
      <c r="ET1414" s="5"/>
      <c r="EU1414" s="5"/>
      <c r="EV1414" s="5"/>
      <c r="EW1414" s="5"/>
      <c r="EX1414" s="5"/>
      <c r="EY1414" s="5"/>
      <c r="EZ1414" s="5"/>
      <c r="FA1414" s="5"/>
      <c r="FB1414" s="5"/>
      <c r="FC1414" s="5"/>
      <c r="FD1414" s="5"/>
      <c r="FE1414" s="5"/>
      <c r="FF1414" s="5"/>
      <c r="FG1414" s="5"/>
      <c r="FH1414" s="5"/>
      <c r="FI1414" s="5"/>
      <c r="FJ1414" s="5"/>
      <c r="FK1414" s="5"/>
      <c r="FL1414" s="5"/>
      <c r="FM1414" s="5"/>
      <c r="FN1414" s="5"/>
      <c r="FO1414" s="5"/>
      <c r="FP1414" s="5"/>
      <c r="FQ1414" s="5"/>
      <c r="FR1414" s="5"/>
      <c r="FS1414" s="5"/>
      <c r="FT1414" s="5"/>
      <c r="FU1414" s="5"/>
      <c r="FV1414" s="5"/>
      <c r="FW1414" s="5"/>
      <c r="FX1414" s="5"/>
      <c r="FY1414" s="5"/>
      <c r="FZ1414" s="5"/>
      <c r="GA1414" s="5"/>
      <c r="GB1414" s="5"/>
      <c r="GC1414" s="5"/>
      <c r="GD1414" s="5"/>
      <c r="GE1414" s="5"/>
      <c r="GF1414" s="5"/>
      <c r="GG1414" s="5"/>
    </row>
    <row r="1415" spans="1:189" ht="12.75" x14ac:dyDescent="0.15">
      <c r="A1415" s="127">
        <f t="shared" si="413"/>
        <v>44527</v>
      </c>
      <c r="B1415" s="145" t="str">
        <f t="shared" ca="1" si="415"/>
        <v>n.d</v>
      </c>
      <c r="C1415" s="128">
        <f t="shared" si="416"/>
        <v>0</v>
      </c>
      <c r="D1415" s="129">
        <f ca="1">IF(A1415&lt;$B$1,VLOOKUP(A1415,[1]DI!$A$4:$B$15000,2),0)</f>
        <v>0</v>
      </c>
      <c r="E1415" s="128">
        <f t="shared" ca="1" si="417"/>
        <v>1</v>
      </c>
      <c r="F1415" s="128">
        <f ca="1">(TRUNC(PRODUCT($E$12:$E1414),16))</f>
        <v>1.1269154332837501</v>
      </c>
      <c r="G1415" s="128">
        <f t="shared" ca="1" si="418"/>
        <v>1.1269154332837501</v>
      </c>
      <c r="H1415" s="128">
        <f t="shared" ca="1" si="419"/>
        <v>1</v>
      </c>
      <c r="I1415" s="129">
        <f t="shared" si="414"/>
        <v>0.02</v>
      </c>
      <c r="J1415" s="136">
        <f t="shared" si="420"/>
        <v>44396</v>
      </c>
      <c r="K1415" s="130">
        <f t="shared" si="421"/>
        <v>90</v>
      </c>
      <c r="L1415" s="131">
        <f t="shared" si="422"/>
        <v>91</v>
      </c>
      <c r="M1415" s="132">
        <f t="shared" si="423"/>
        <v>1.0071765779999999</v>
      </c>
      <c r="N1415" s="132">
        <f t="shared" ca="1" si="424"/>
        <v>1.0071765779999999</v>
      </c>
      <c r="O1415" s="131">
        <f t="shared" si="425"/>
        <v>0</v>
      </c>
      <c r="P1415" s="17">
        <f t="shared" ca="1" si="426"/>
        <v>0</v>
      </c>
      <c r="Q1415" s="133">
        <f t="shared" si="427"/>
        <v>0</v>
      </c>
      <c r="R1415" s="134" t="str">
        <f t="shared" si="428"/>
        <v>J=</v>
      </c>
      <c r="S1415" s="136">
        <f t="shared" si="429"/>
        <v>44578</v>
      </c>
      <c r="T1415" s="135">
        <f t="shared" si="430"/>
        <v>0</v>
      </c>
      <c r="U1415" s="12"/>
      <c r="V1415" s="11"/>
      <c r="W1415" s="11"/>
      <c r="X1415" s="12"/>
      <c r="Y1415" s="5"/>
      <c r="Z1415" s="11"/>
      <c r="AA1415" s="12"/>
      <c r="AB1415" s="12"/>
      <c r="AC1415" s="12"/>
      <c r="AD1415" s="11"/>
      <c r="AE1415" s="13"/>
      <c r="AF1415" s="11"/>
      <c r="AG1415" s="11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5"/>
      <c r="DK1415" s="5"/>
      <c r="DL1415" s="5"/>
      <c r="DM1415" s="5"/>
      <c r="DN1415" s="5"/>
      <c r="DO1415" s="5"/>
      <c r="DP1415" s="5"/>
      <c r="DQ1415" s="5"/>
      <c r="DR1415" s="5"/>
      <c r="DS1415" s="5"/>
      <c r="DT1415" s="5"/>
      <c r="DU1415" s="5"/>
      <c r="DV1415" s="5"/>
      <c r="DW1415" s="5"/>
      <c r="DX1415" s="5"/>
      <c r="DY1415" s="5"/>
      <c r="DZ1415" s="5"/>
      <c r="EA1415" s="5"/>
      <c r="EB1415" s="5"/>
      <c r="EC1415" s="5"/>
      <c r="ED1415" s="5"/>
      <c r="EE1415" s="5"/>
      <c r="EF1415" s="5"/>
      <c r="EG1415" s="5"/>
      <c r="EH1415" s="5"/>
      <c r="EI1415" s="5"/>
      <c r="EJ1415" s="5"/>
      <c r="EK1415" s="5"/>
      <c r="EL1415" s="5"/>
      <c r="EM1415" s="5"/>
      <c r="EN1415" s="5"/>
      <c r="EO1415" s="5"/>
      <c r="EP1415" s="5"/>
      <c r="EQ1415" s="5"/>
      <c r="ER1415" s="5"/>
      <c r="ES1415" s="5"/>
      <c r="ET1415" s="5"/>
      <c r="EU1415" s="5"/>
      <c r="EV1415" s="5"/>
      <c r="EW1415" s="5"/>
      <c r="EX1415" s="5"/>
      <c r="EY1415" s="5"/>
      <c r="EZ1415" s="5"/>
      <c r="FA1415" s="5"/>
      <c r="FB1415" s="5"/>
      <c r="FC1415" s="5"/>
      <c r="FD1415" s="5"/>
      <c r="FE1415" s="5"/>
      <c r="FF1415" s="5"/>
      <c r="FG1415" s="5"/>
      <c r="FH1415" s="5"/>
      <c r="FI1415" s="5"/>
      <c r="FJ1415" s="5"/>
      <c r="FK1415" s="5"/>
      <c r="FL1415" s="5"/>
      <c r="FM1415" s="5"/>
      <c r="FN1415" s="5"/>
      <c r="FO1415" s="5"/>
      <c r="FP1415" s="5"/>
      <c r="FQ1415" s="5"/>
      <c r="FR1415" s="5"/>
      <c r="FS1415" s="5"/>
      <c r="FT1415" s="5"/>
      <c r="FU1415" s="5"/>
      <c r="FV1415" s="5"/>
      <c r="FW1415" s="5"/>
      <c r="FX1415" s="5"/>
      <c r="FY1415" s="5"/>
      <c r="FZ1415" s="5"/>
      <c r="GA1415" s="5"/>
      <c r="GB1415" s="5"/>
      <c r="GC1415" s="5"/>
      <c r="GD1415" s="5"/>
      <c r="GE1415" s="5"/>
      <c r="GF1415" s="5"/>
      <c r="GG1415" s="5"/>
    </row>
    <row r="1416" spans="1:189" ht="12.75" x14ac:dyDescent="0.15">
      <c r="A1416" s="127">
        <f t="shared" si="413"/>
        <v>44528</v>
      </c>
      <c r="B1416" s="145" t="str">
        <f t="shared" ca="1" si="415"/>
        <v>n.d</v>
      </c>
      <c r="C1416" s="128">
        <f t="shared" si="416"/>
        <v>0</v>
      </c>
      <c r="D1416" s="129">
        <f ca="1">IF(A1416&lt;$B$1,VLOOKUP(A1416,[1]DI!$A$4:$B$15000,2),0)</f>
        <v>0</v>
      </c>
      <c r="E1416" s="128">
        <f t="shared" ca="1" si="417"/>
        <v>1</v>
      </c>
      <c r="F1416" s="128">
        <f ca="1">(TRUNC(PRODUCT($E$12:$E1415),16))</f>
        <v>1.1269154332837501</v>
      </c>
      <c r="G1416" s="128">
        <f t="shared" ca="1" si="418"/>
        <v>1.1269154332837501</v>
      </c>
      <c r="H1416" s="128">
        <f t="shared" ca="1" si="419"/>
        <v>1</v>
      </c>
      <c r="I1416" s="129">
        <f t="shared" si="414"/>
        <v>0.02</v>
      </c>
      <c r="J1416" s="136">
        <f t="shared" si="420"/>
        <v>44396</v>
      </c>
      <c r="K1416" s="130">
        <f t="shared" si="421"/>
        <v>90</v>
      </c>
      <c r="L1416" s="131">
        <f t="shared" si="422"/>
        <v>91</v>
      </c>
      <c r="M1416" s="132">
        <f t="shared" si="423"/>
        <v>1.0071765779999999</v>
      </c>
      <c r="N1416" s="132">
        <f t="shared" ca="1" si="424"/>
        <v>1.0071765779999999</v>
      </c>
      <c r="O1416" s="131">
        <f t="shared" si="425"/>
        <v>0</v>
      </c>
      <c r="P1416" s="17">
        <f t="shared" ca="1" si="426"/>
        <v>0</v>
      </c>
      <c r="Q1416" s="133">
        <f t="shared" si="427"/>
        <v>0</v>
      </c>
      <c r="R1416" s="134" t="str">
        <f t="shared" si="428"/>
        <v>J=</v>
      </c>
      <c r="S1416" s="136">
        <f t="shared" si="429"/>
        <v>44578</v>
      </c>
      <c r="T1416" s="135">
        <f t="shared" si="430"/>
        <v>0</v>
      </c>
      <c r="U1416" s="12"/>
      <c r="V1416" s="11"/>
      <c r="W1416" s="11"/>
      <c r="X1416" s="12"/>
      <c r="Y1416" s="5"/>
      <c r="Z1416" s="11"/>
      <c r="AA1416" s="12"/>
      <c r="AB1416" s="12"/>
      <c r="AC1416" s="12"/>
      <c r="AD1416" s="11"/>
      <c r="AE1416" s="13"/>
      <c r="AF1416" s="11"/>
      <c r="AG1416" s="11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5"/>
      <c r="DK1416" s="5"/>
      <c r="DL1416" s="5"/>
      <c r="DM1416" s="5"/>
      <c r="DN1416" s="5"/>
      <c r="DO1416" s="5"/>
      <c r="DP1416" s="5"/>
      <c r="DQ1416" s="5"/>
      <c r="DR1416" s="5"/>
      <c r="DS1416" s="5"/>
      <c r="DT1416" s="5"/>
      <c r="DU1416" s="5"/>
      <c r="DV1416" s="5"/>
      <c r="DW1416" s="5"/>
      <c r="DX1416" s="5"/>
      <c r="DY1416" s="5"/>
      <c r="DZ1416" s="5"/>
      <c r="EA1416" s="5"/>
      <c r="EB1416" s="5"/>
      <c r="EC1416" s="5"/>
      <c r="ED1416" s="5"/>
      <c r="EE1416" s="5"/>
      <c r="EF1416" s="5"/>
      <c r="EG1416" s="5"/>
      <c r="EH1416" s="5"/>
      <c r="EI1416" s="5"/>
      <c r="EJ1416" s="5"/>
      <c r="EK1416" s="5"/>
      <c r="EL1416" s="5"/>
      <c r="EM1416" s="5"/>
      <c r="EN1416" s="5"/>
      <c r="EO1416" s="5"/>
      <c r="EP1416" s="5"/>
      <c r="EQ1416" s="5"/>
      <c r="ER1416" s="5"/>
      <c r="ES1416" s="5"/>
      <c r="ET1416" s="5"/>
      <c r="EU1416" s="5"/>
      <c r="EV1416" s="5"/>
      <c r="EW1416" s="5"/>
      <c r="EX1416" s="5"/>
      <c r="EY1416" s="5"/>
      <c r="EZ1416" s="5"/>
      <c r="FA1416" s="5"/>
      <c r="FB1416" s="5"/>
      <c r="FC1416" s="5"/>
      <c r="FD1416" s="5"/>
      <c r="FE1416" s="5"/>
      <c r="FF1416" s="5"/>
      <c r="FG1416" s="5"/>
      <c r="FH1416" s="5"/>
      <c r="FI1416" s="5"/>
      <c r="FJ1416" s="5"/>
      <c r="FK1416" s="5"/>
      <c r="FL1416" s="5"/>
      <c r="FM1416" s="5"/>
      <c r="FN1416" s="5"/>
      <c r="FO1416" s="5"/>
      <c r="FP1416" s="5"/>
      <c r="FQ1416" s="5"/>
      <c r="FR1416" s="5"/>
      <c r="FS1416" s="5"/>
      <c r="FT1416" s="5"/>
      <c r="FU1416" s="5"/>
      <c r="FV1416" s="5"/>
      <c r="FW1416" s="5"/>
      <c r="FX1416" s="5"/>
      <c r="FY1416" s="5"/>
      <c r="FZ1416" s="5"/>
      <c r="GA1416" s="5"/>
      <c r="GB1416" s="5"/>
      <c r="GC1416" s="5"/>
      <c r="GD1416" s="5"/>
      <c r="GE1416" s="5"/>
      <c r="GF1416" s="5"/>
      <c r="GG1416" s="5"/>
    </row>
    <row r="1417" spans="1:189" ht="12.75" x14ac:dyDescent="0.15">
      <c r="A1417" s="127">
        <f t="shared" si="413"/>
        <v>44529</v>
      </c>
      <c r="B1417" s="145" t="str">
        <f t="shared" ca="1" si="415"/>
        <v>n.d</v>
      </c>
      <c r="C1417" s="128">
        <f t="shared" si="416"/>
        <v>0</v>
      </c>
      <c r="D1417" s="129">
        <f ca="1">IF(A1417&lt;$B$1,VLOOKUP(A1417,[1]DI!$A$4:$B$15000,2),0)</f>
        <v>0</v>
      </c>
      <c r="E1417" s="128">
        <f t="shared" ca="1" si="417"/>
        <v>1</v>
      </c>
      <c r="F1417" s="128">
        <f ca="1">(TRUNC(PRODUCT($E$12:$E1416),16))</f>
        <v>1.1269154332837501</v>
      </c>
      <c r="G1417" s="128">
        <f t="shared" ca="1" si="418"/>
        <v>1.1269154332837501</v>
      </c>
      <c r="H1417" s="128">
        <f t="shared" ca="1" si="419"/>
        <v>1</v>
      </c>
      <c r="I1417" s="129">
        <f t="shared" si="414"/>
        <v>0.02</v>
      </c>
      <c r="J1417" s="136">
        <f t="shared" si="420"/>
        <v>44396</v>
      </c>
      <c r="K1417" s="130">
        <f t="shared" si="421"/>
        <v>91</v>
      </c>
      <c r="L1417" s="131">
        <f t="shared" si="422"/>
        <v>91</v>
      </c>
      <c r="M1417" s="132">
        <f t="shared" si="423"/>
        <v>1.0071765779999999</v>
      </c>
      <c r="N1417" s="132">
        <f t="shared" ca="1" si="424"/>
        <v>1.0071765779999999</v>
      </c>
      <c r="O1417" s="131">
        <f t="shared" si="425"/>
        <v>0</v>
      </c>
      <c r="P1417" s="17">
        <f t="shared" ca="1" si="426"/>
        <v>0</v>
      </c>
      <c r="Q1417" s="133">
        <f t="shared" si="427"/>
        <v>0</v>
      </c>
      <c r="R1417" s="134" t="str">
        <f t="shared" si="428"/>
        <v>J=</v>
      </c>
      <c r="S1417" s="136">
        <f t="shared" si="429"/>
        <v>44578</v>
      </c>
      <c r="T1417" s="135">
        <f t="shared" si="430"/>
        <v>0</v>
      </c>
      <c r="U1417" s="12"/>
      <c r="V1417" s="11"/>
      <c r="W1417" s="11"/>
      <c r="X1417" s="12"/>
      <c r="Y1417" s="5"/>
      <c r="Z1417" s="11"/>
      <c r="AA1417" s="12"/>
      <c r="AB1417" s="12"/>
      <c r="AC1417" s="12"/>
      <c r="AD1417" s="11"/>
      <c r="AE1417" s="13"/>
      <c r="AF1417" s="11"/>
      <c r="AG1417" s="11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5"/>
      <c r="DK1417" s="5"/>
      <c r="DL1417" s="5"/>
      <c r="DM1417" s="5"/>
      <c r="DN1417" s="5"/>
      <c r="DO1417" s="5"/>
      <c r="DP1417" s="5"/>
      <c r="DQ1417" s="5"/>
      <c r="DR1417" s="5"/>
      <c r="DS1417" s="5"/>
      <c r="DT1417" s="5"/>
      <c r="DU1417" s="5"/>
      <c r="DV1417" s="5"/>
      <c r="DW1417" s="5"/>
      <c r="DX1417" s="5"/>
      <c r="DY1417" s="5"/>
      <c r="DZ1417" s="5"/>
      <c r="EA1417" s="5"/>
      <c r="EB1417" s="5"/>
      <c r="EC1417" s="5"/>
      <c r="ED1417" s="5"/>
      <c r="EE1417" s="5"/>
      <c r="EF1417" s="5"/>
      <c r="EG1417" s="5"/>
      <c r="EH1417" s="5"/>
      <c r="EI1417" s="5"/>
      <c r="EJ1417" s="5"/>
      <c r="EK1417" s="5"/>
      <c r="EL1417" s="5"/>
      <c r="EM1417" s="5"/>
      <c r="EN1417" s="5"/>
      <c r="EO1417" s="5"/>
      <c r="EP1417" s="5"/>
      <c r="EQ1417" s="5"/>
      <c r="ER1417" s="5"/>
      <c r="ES1417" s="5"/>
      <c r="ET1417" s="5"/>
      <c r="EU1417" s="5"/>
      <c r="EV1417" s="5"/>
      <c r="EW1417" s="5"/>
      <c r="EX1417" s="5"/>
      <c r="EY1417" s="5"/>
      <c r="EZ1417" s="5"/>
      <c r="FA1417" s="5"/>
      <c r="FB1417" s="5"/>
      <c r="FC1417" s="5"/>
      <c r="FD1417" s="5"/>
      <c r="FE1417" s="5"/>
      <c r="FF1417" s="5"/>
      <c r="FG1417" s="5"/>
      <c r="FH1417" s="5"/>
      <c r="FI1417" s="5"/>
      <c r="FJ1417" s="5"/>
      <c r="FK1417" s="5"/>
      <c r="FL1417" s="5"/>
      <c r="FM1417" s="5"/>
      <c r="FN1417" s="5"/>
      <c r="FO1417" s="5"/>
      <c r="FP1417" s="5"/>
      <c r="FQ1417" s="5"/>
      <c r="FR1417" s="5"/>
      <c r="FS1417" s="5"/>
      <c r="FT1417" s="5"/>
      <c r="FU1417" s="5"/>
      <c r="FV1417" s="5"/>
      <c r="FW1417" s="5"/>
      <c r="FX1417" s="5"/>
      <c r="FY1417" s="5"/>
      <c r="FZ1417" s="5"/>
      <c r="GA1417" s="5"/>
      <c r="GB1417" s="5"/>
      <c r="GC1417" s="5"/>
      <c r="GD1417" s="5"/>
      <c r="GE1417" s="5"/>
      <c r="GF1417" s="5"/>
      <c r="GG1417" s="5"/>
    </row>
    <row r="1418" spans="1:189" ht="12.75" x14ac:dyDescent="0.15">
      <c r="A1418" s="127">
        <f t="shared" si="413"/>
        <v>44530</v>
      </c>
      <c r="B1418" s="145" t="str">
        <f t="shared" ca="1" si="415"/>
        <v>n.d</v>
      </c>
      <c r="C1418" s="128">
        <f t="shared" si="416"/>
        <v>0</v>
      </c>
      <c r="D1418" s="129">
        <f ca="1">IF(A1418&lt;$B$1,VLOOKUP(A1418,[1]DI!$A$4:$B$15000,2),0)</f>
        <v>0</v>
      </c>
      <c r="E1418" s="128">
        <f t="shared" ca="1" si="417"/>
        <v>1</v>
      </c>
      <c r="F1418" s="128">
        <f ca="1">(TRUNC(PRODUCT($E$12:$E1417),16))</f>
        <v>1.1269154332837501</v>
      </c>
      <c r="G1418" s="128">
        <f t="shared" ca="1" si="418"/>
        <v>1.1269154332837501</v>
      </c>
      <c r="H1418" s="128">
        <f t="shared" ca="1" si="419"/>
        <v>1</v>
      </c>
      <c r="I1418" s="129">
        <f t="shared" si="414"/>
        <v>0.02</v>
      </c>
      <c r="J1418" s="136">
        <f t="shared" si="420"/>
        <v>44396</v>
      </c>
      <c r="K1418" s="130">
        <f t="shared" si="421"/>
        <v>92</v>
      </c>
      <c r="L1418" s="131">
        <f t="shared" si="422"/>
        <v>92</v>
      </c>
      <c r="M1418" s="132">
        <f t="shared" si="423"/>
        <v>1.007255727</v>
      </c>
      <c r="N1418" s="132">
        <f t="shared" ca="1" si="424"/>
        <v>1.007255727</v>
      </c>
      <c r="O1418" s="131">
        <f t="shared" si="425"/>
        <v>0</v>
      </c>
      <c r="P1418" s="17">
        <f t="shared" ca="1" si="426"/>
        <v>0</v>
      </c>
      <c r="Q1418" s="133">
        <f t="shared" si="427"/>
        <v>0</v>
      </c>
      <c r="R1418" s="134" t="str">
        <f t="shared" si="428"/>
        <v>J=</v>
      </c>
      <c r="S1418" s="136">
        <f t="shared" si="429"/>
        <v>44578</v>
      </c>
      <c r="T1418" s="135">
        <f t="shared" si="430"/>
        <v>0</v>
      </c>
      <c r="U1418" s="12"/>
      <c r="V1418" s="11"/>
      <c r="W1418" s="11"/>
      <c r="X1418" s="12"/>
      <c r="Y1418" s="5"/>
      <c r="Z1418" s="11"/>
      <c r="AA1418" s="12"/>
      <c r="AB1418" s="12"/>
      <c r="AC1418" s="12"/>
      <c r="AD1418" s="11"/>
      <c r="AE1418" s="13"/>
      <c r="AF1418" s="11"/>
      <c r="AG1418" s="11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5"/>
      <c r="DK1418" s="5"/>
      <c r="DL1418" s="5"/>
      <c r="DM1418" s="5"/>
      <c r="DN1418" s="5"/>
      <c r="DO1418" s="5"/>
      <c r="DP1418" s="5"/>
      <c r="DQ1418" s="5"/>
      <c r="DR1418" s="5"/>
      <c r="DS1418" s="5"/>
      <c r="DT1418" s="5"/>
      <c r="DU1418" s="5"/>
      <c r="DV1418" s="5"/>
      <c r="DW1418" s="5"/>
      <c r="DX1418" s="5"/>
      <c r="DY1418" s="5"/>
      <c r="DZ1418" s="5"/>
      <c r="EA1418" s="5"/>
      <c r="EB1418" s="5"/>
      <c r="EC1418" s="5"/>
      <c r="ED1418" s="5"/>
      <c r="EE1418" s="5"/>
      <c r="EF1418" s="5"/>
      <c r="EG1418" s="5"/>
      <c r="EH1418" s="5"/>
      <c r="EI1418" s="5"/>
      <c r="EJ1418" s="5"/>
      <c r="EK1418" s="5"/>
      <c r="EL1418" s="5"/>
      <c r="EM1418" s="5"/>
      <c r="EN1418" s="5"/>
      <c r="EO1418" s="5"/>
      <c r="EP1418" s="5"/>
      <c r="EQ1418" s="5"/>
      <c r="ER1418" s="5"/>
      <c r="ES1418" s="5"/>
      <c r="ET1418" s="5"/>
      <c r="EU1418" s="5"/>
      <c r="EV1418" s="5"/>
      <c r="EW1418" s="5"/>
      <c r="EX1418" s="5"/>
      <c r="EY1418" s="5"/>
      <c r="EZ1418" s="5"/>
      <c r="FA1418" s="5"/>
      <c r="FB1418" s="5"/>
      <c r="FC1418" s="5"/>
      <c r="FD1418" s="5"/>
      <c r="FE1418" s="5"/>
      <c r="FF1418" s="5"/>
      <c r="FG1418" s="5"/>
      <c r="FH1418" s="5"/>
      <c r="FI1418" s="5"/>
      <c r="FJ1418" s="5"/>
      <c r="FK1418" s="5"/>
      <c r="FL1418" s="5"/>
      <c r="FM1418" s="5"/>
      <c r="FN1418" s="5"/>
      <c r="FO1418" s="5"/>
      <c r="FP1418" s="5"/>
      <c r="FQ1418" s="5"/>
      <c r="FR1418" s="5"/>
      <c r="FS1418" s="5"/>
      <c r="FT1418" s="5"/>
      <c r="FU1418" s="5"/>
      <c r="FV1418" s="5"/>
      <c r="FW1418" s="5"/>
      <c r="FX1418" s="5"/>
      <c r="FY1418" s="5"/>
      <c r="FZ1418" s="5"/>
      <c r="GA1418" s="5"/>
      <c r="GB1418" s="5"/>
      <c r="GC1418" s="5"/>
      <c r="GD1418" s="5"/>
      <c r="GE1418" s="5"/>
      <c r="GF1418" s="5"/>
      <c r="GG1418" s="5"/>
    </row>
    <row r="1419" spans="1:189" ht="12.75" x14ac:dyDescent="0.15">
      <c r="A1419" s="127">
        <f t="shared" si="413"/>
        <v>44531</v>
      </c>
      <c r="B1419" s="145" t="str">
        <f t="shared" ca="1" si="415"/>
        <v>n.d</v>
      </c>
      <c r="C1419" s="128">
        <f t="shared" si="416"/>
        <v>0</v>
      </c>
      <c r="D1419" s="129">
        <f ca="1">IF(A1419&lt;$B$1,VLOOKUP(A1419,[1]DI!$A$4:$B$15000,2),0)</f>
        <v>0</v>
      </c>
      <c r="E1419" s="128">
        <f t="shared" ca="1" si="417"/>
        <v>1</v>
      </c>
      <c r="F1419" s="128">
        <f ca="1">(TRUNC(PRODUCT($E$12:$E1418),16))</f>
        <v>1.1269154332837501</v>
      </c>
      <c r="G1419" s="128">
        <f t="shared" ca="1" si="418"/>
        <v>1.1269154332837501</v>
      </c>
      <c r="H1419" s="128">
        <f t="shared" ca="1" si="419"/>
        <v>1</v>
      </c>
      <c r="I1419" s="129">
        <f t="shared" si="414"/>
        <v>0.02</v>
      </c>
      <c r="J1419" s="136">
        <f t="shared" si="420"/>
        <v>44396</v>
      </c>
      <c r="K1419" s="130">
        <f t="shared" si="421"/>
        <v>93</v>
      </c>
      <c r="L1419" s="131">
        <f t="shared" si="422"/>
        <v>93</v>
      </c>
      <c r="M1419" s="132">
        <f t="shared" si="423"/>
        <v>1.0073348820000001</v>
      </c>
      <c r="N1419" s="132">
        <f t="shared" ca="1" si="424"/>
        <v>1.0073348820000001</v>
      </c>
      <c r="O1419" s="131">
        <f t="shared" si="425"/>
        <v>0</v>
      </c>
      <c r="P1419" s="17">
        <f t="shared" ca="1" si="426"/>
        <v>0</v>
      </c>
      <c r="Q1419" s="133">
        <f t="shared" si="427"/>
        <v>0</v>
      </c>
      <c r="R1419" s="134" t="str">
        <f t="shared" si="428"/>
        <v>J=</v>
      </c>
      <c r="S1419" s="136">
        <f t="shared" si="429"/>
        <v>44578</v>
      </c>
      <c r="T1419" s="135">
        <f t="shared" si="430"/>
        <v>0</v>
      </c>
      <c r="U1419" s="12"/>
      <c r="V1419" s="11"/>
      <c r="W1419" s="11"/>
      <c r="X1419" s="12"/>
      <c r="Y1419" s="5"/>
      <c r="Z1419" s="11"/>
      <c r="AA1419" s="12"/>
      <c r="AB1419" s="12"/>
      <c r="AC1419" s="12"/>
      <c r="AD1419" s="11"/>
      <c r="AE1419" s="13"/>
      <c r="AF1419" s="11"/>
      <c r="AG1419" s="11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5"/>
      <c r="DK1419" s="5"/>
      <c r="DL1419" s="5"/>
      <c r="DM1419" s="5"/>
      <c r="DN1419" s="5"/>
      <c r="DO1419" s="5"/>
      <c r="DP1419" s="5"/>
      <c r="DQ1419" s="5"/>
      <c r="DR1419" s="5"/>
      <c r="DS1419" s="5"/>
      <c r="DT1419" s="5"/>
      <c r="DU1419" s="5"/>
      <c r="DV1419" s="5"/>
      <c r="DW1419" s="5"/>
      <c r="DX1419" s="5"/>
      <c r="DY1419" s="5"/>
      <c r="DZ1419" s="5"/>
      <c r="EA1419" s="5"/>
      <c r="EB1419" s="5"/>
      <c r="EC1419" s="5"/>
      <c r="ED1419" s="5"/>
      <c r="EE1419" s="5"/>
      <c r="EF1419" s="5"/>
      <c r="EG1419" s="5"/>
      <c r="EH1419" s="5"/>
      <c r="EI1419" s="5"/>
      <c r="EJ1419" s="5"/>
      <c r="EK1419" s="5"/>
      <c r="EL1419" s="5"/>
      <c r="EM1419" s="5"/>
      <c r="EN1419" s="5"/>
      <c r="EO1419" s="5"/>
      <c r="EP1419" s="5"/>
      <c r="EQ1419" s="5"/>
      <c r="ER1419" s="5"/>
      <c r="ES1419" s="5"/>
      <c r="ET1419" s="5"/>
      <c r="EU1419" s="5"/>
      <c r="EV1419" s="5"/>
      <c r="EW1419" s="5"/>
      <c r="EX1419" s="5"/>
      <c r="EY1419" s="5"/>
      <c r="EZ1419" s="5"/>
      <c r="FA1419" s="5"/>
      <c r="FB1419" s="5"/>
      <c r="FC1419" s="5"/>
      <c r="FD1419" s="5"/>
      <c r="FE1419" s="5"/>
      <c r="FF1419" s="5"/>
      <c r="FG1419" s="5"/>
      <c r="FH1419" s="5"/>
      <c r="FI1419" s="5"/>
      <c r="FJ1419" s="5"/>
      <c r="FK1419" s="5"/>
      <c r="FL1419" s="5"/>
      <c r="FM1419" s="5"/>
      <c r="FN1419" s="5"/>
      <c r="FO1419" s="5"/>
      <c r="FP1419" s="5"/>
      <c r="FQ1419" s="5"/>
      <c r="FR1419" s="5"/>
      <c r="FS1419" s="5"/>
      <c r="FT1419" s="5"/>
      <c r="FU1419" s="5"/>
      <c r="FV1419" s="5"/>
      <c r="FW1419" s="5"/>
      <c r="FX1419" s="5"/>
      <c r="FY1419" s="5"/>
      <c r="FZ1419" s="5"/>
      <c r="GA1419" s="5"/>
      <c r="GB1419" s="5"/>
      <c r="GC1419" s="5"/>
      <c r="GD1419" s="5"/>
      <c r="GE1419" s="5"/>
      <c r="GF1419" s="5"/>
      <c r="GG1419" s="5"/>
    </row>
    <row r="1420" spans="1:189" ht="12.75" x14ac:dyDescent="0.15">
      <c r="A1420" s="127">
        <f t="shared" si="413"/>
        <v>44532</v>
      </c>
      <c r="B1420" s="145" t="str">
        <f t="shared" ca="1" si="415"/>
        <v>n.d</v>
      </c>
      <c r="C1420" s="128">
        <f t="shared" si="416"/>
        <v>0</v>
      </c>
      <c r="D1420" s="129">
        <f ca="1">IF(A1420&lt;$B$1,VLOOKUP(A1420,[1]DI!$A$4:$B$15000,2),0)</f>
        <v>0</v>
      </c>
      <c r="E1420" s="128">
        <f t="shared" ca="1" si="417"/>
        <v>1</v>
      </c>
      <c r="F1420" s="128">
        <f ca="1">(TRUNC(PRODUCT($E$12:$E1419),16))</f>
        <v>1.1269154332837501</v>
      </c>
      <c r="G1420" s="128">
        <f t="shared" ca="1" si="418"/>
        <v>1.1269154332837501</v>
      </c>
      <c r="H1420" s="128">
        <f t="shared" ca="1" si="419"/>
        <v>1</v>
      </c>
      <c r="I1420" s="129">
        <f t="shared" si="414"/>
        <v>0.02</v>
      </c>
      <c r="J1420" s="136">
        <f t="shared" si="420"/>
        <v>44396</v>
      </c>
      <c r="K1420" s="130">
        <f t="shared" si="421"/>
        <v>94</v>
      </c>
      <c r="L1420" s="131">
        <f t="shared" si="422"/>
        <v>94</v>
      </c>
      <c r="M1420" s="132">
        <f t="shared" si="423"/>
        <v>1.007414043</v>
      </c>
      <c r="N1420" s="132">
        <f t="shared" ca="1" si="424"/>
        <v>1.007414043</v>
      </c>
      <c r="O1420" s="131">
        <f t="shared" si="425"/>
        <v>0</v>
      </c>
      <c r="P1420" s="17">
        <f t="shared" ca="1" si="426"/>
        <v>0</v>
      </c>
      <c r="Q1420" s="133">
        <f t="shared" si="427"/>
        <v>0</v>
      </c>
      <c r="R1420" s="134" t="str">
        <f t="shared" si="428"/>
        <v>J=</v>
      </c>
      <c r="S1420" s="136">
        <f t="shared" si="429"/>
        <v>44578</v>
      </c>
      <c r="T1420" s="135">
        <f t="shared" si="430"/>
        <v>0</v>
      </c>
      <c r="U1420" s="12"/>
      <c r="V1420" s="11"/>
      <c r="W1420" s="11"/>
      <c r="X1420" s="12"/>
      <c r="Y1420" s="5"/>
      <c r="Z1420" s="11"/>
      <c r="AA1420" s="12"/>
      <c r="AB1420" s="12"/>
      <c r="AC1420" s="12"/>
      <c r="AD1420" s="11"/>
      <c r="AE1420" s="13"/>
      <c r="AF1420" s="11"/>
      <c r="AG1420" s="11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5"/>
      <c r="DK1420" s="5"/>
      <c r="DL1420" s="5"/>
      <c r="DM1420" s="5"/>
      <c r="DN1420" s="5"/>
      <c r="DO1420" s="5"/>
      <c r="DP1420" s="5"/>
      <c r="DQ1420" s="5"/>
      <c r="DR1420" s="5"/>
      <c r="DS1420" s="5"/>
      <c r="DT1420" s="5"/>
      <c r="DU1420" s="5"/>
      <c r="DV1420" s="5"/>
      <c r="DW1420" s="5"/>
      <c r="DX1420" s="5"/>
      <c r="DY1420" s="5"/>
      <c r="DZ1420" s="5"/>
      <c r="EA1420" s="5"/>
      <c r="EB1420" s="5"/>
      <c r="EC1420" s="5"/>
      <c r="ED1420" s="5"/>
      <c r="EE1420" s="5"/>
      <c r="EF1420" s="5"/>
      <c r="EG1420" s="5"/>
      <c r="EH1420" s="5"/>
      <c r="EI1420" s="5"/>
      <c r="EJ1420" s="5"/>
      <c r="EK1420" s="5"/>
      <c r="EL1420" s="5"/>
      <c r="EM1420" s="5"/>
      <c r="EN1420" s="5"/>
      <c r="EO1420" s="5"/>
      <c r="EP1420" s="5"/>
      <c r="EQ1420" s="5"/>
      <c r="ER1420" s="5"/>
      <c r="ES1420" s="5"/>
      <c r="ET1420" s="5"/>
      <c r="EU1420" s="5"/>
      <c r="EV1420" s="5"/>
      <c r="EW1420" s="5"/>
      <c r="EX1420" s="5"/>
      <c r="EY1420" s="5"/>
      <c r="EZ1420" s="5"/>
      <c r="FA1420" s="5"/>
      <c r="FB1420" s="5"/>
      <c r="FC1420" s="5"/>
      <c r="FD1420" s="5"/>
      <c r="FE1420" s="5"/>
      <c r="FF1420" s="5"/>
      <c r="FG1420" s="5"/>
      <c r="FH1420" s="5"/>
      <c r="FI1420" s="5"/>
      <c r="FJ1420" s="5"/>
      <c r="FK1420" s="5"/>
      <c r="FL1420" s="5"/>
      <c r="FM1420" s="5"/>
      <c r="FN1420" s="5"/>
      <c r="FO1420" s="5"/>
      <c r="FP1420" s="5"/>
      <c r="FQ1420" s="5"/>
      <c r="FR1420" s="5"/>
      <c r="FS1420" s="5"/>
      <c r="FT1420" s="5"/>
      <c r="FU1420" s="5"/>
      <c r="FV1420" s="5"/>
      <c r="FW1420" s="5"/>
      <c r="FX1420" s="5"/>
      <c r="FY1420" s="5"/>
      <c r="FZ1420" s="5"/>
      <c r="GA1420" s="5"/>
      <c r="GB1420" s="5"/>
      <c r="GC1420" s="5"/>
      <c r="GD1420" s="5"/>
      <c r="GE1420" s="5"/>
      <c r="GF1420" s="5"/>
      <c r="GG1420" s="5"/>
    </row>
    <row r="1421" spans="1:189" ht="12.75" x14ac:dyDescent="0.15">
      <c r="A1421" s="127">
        <f t="shared" ref="A1421:A1484" si="431">(A1420+1)</f>
        <v>44533</v>
      </c>
      <c r="B1421" s="145" t="str">
        <f t="shared" ca="1" si="415"/>
        <v>n.d</v>
      </c>
      <c r="C1421" s="128">
        <f t="shared" si="416"/>
        <v>0</v>
      </c>
      <c r="D1421" s="129">
        <f ca="1">IF(A1421&lt;$B$1,VLOOKUP(A1421,[1]DI!$A$4:$B$15000,2),0)</f>
        <v>0</v>
      </c>
      <c r="E1421" s="128">
        <f t="shared" ca="1" si="417"/>
        <v>1</v>
      </c>
      <c r="F1421" s="128">
        <f ca="1">(TRUNC(PRODUCT($E$12:$E1420),16))</f>
        <v>1.1269154332837501</v>
      </c>
      <c r="G1421" s="128">
        <f t="shared" ca="1" si="418"/>
        <v>1.1269154332837501</v>
      </c>
      <c r="H1421" s="128">
        <f t="shared" ca="1" si="419"/>
        <v>1</v>
      </c>
      <c r="I1421" s="129">
        <f t="shared" ref="I1421:I1484" si="432">I1420</f>
        <v>0.02</v>
      </c>
      <c r="J1421" s="136">
        <f t="shared" si="420"/>
        <v>44396</v>
      </c>
      <c r="K1421" s="130">
        <f t="shared" si="421"/>
        <v>95</v>
      </c>
      <c r="L1421" s="131">
        <f t="shared" si="422"/>
        <v>95</v>
      </c>
      <c r="M1421" s="132">
        <f t="shared" si="423"/>
        <v>1.0074932110000001</v>
      </c>
      <c r="N1421" s="132">
        <f t="shared" ca="1" si="424"/>
        <v>1.0074932110000001</v>
      </c>
      <c r="O1421" s="131">
        <f t="shared" si="425"/>
        <v>0</v>
      </c>
      <c r="P1421" s="17">
        <f t="shared" ca="1" si="426"/>
        <v>0</v>
      </c>
      <c r="Q1421" s="133">
        <f t="shared" si="427"/>
        <v>0</v>
      </c>
      <c r="R1421" s="134" t="str">
        <f t="shared" si="428"/>
        <v>J=</v>
      </c>
      <c r="S1421" s="136">
        <f t="shared" si="429"/>
        <v>44578</v>
      </c>
      <c r="T1421" s="135">
        <f t="shared" si="430"/>
        <v>0</v>
      </c>
      <c r="U1421" s="12"/>
      <c r="V1421" s="11"/>
      <c r="W1421" s="11"/>
      <c r="X1421" s="12"/>
      <c r="Y1421" s="5"/>
      <c r="Z1421" s="11"/>
      <c r="AA1421" s="12"/>
      <c r="AB1421" s="12"/>
      <c r="AC1421" s="12"/>
      <c r="AD1421" s="11"/>
      <c r="AE1421" s="13"/>
      <c r="AF1421" s="11"/>
      <c r="AG1421" s="11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5"/>
      <c r="DK1421" s="5"/>
      <c r="DL1421" s="5"/>
      <c r="DM1421" s="5"/>
      <c r="DN1421" s="5"/>
      <c r="DO1421" s="5"/>
      <c r="DP1421" s="5"/>
      <c r="DQ1421" s="5"/>
      <c r="DR1421" s="5"/>
      <c r="DS1421" s="5"/>
      <c r="DT1421" s="5"/>
      <c r="DU1421" s="5"/>
      <c r="DV1421" s="5"/>
      <c r="DW1421" s="5"/>
      <c r="DX1421" s="5"/>
      <c r="DY1421" s="5"/>
      <c r="DZ1421" s="5"/>
      <c r="EA1421" s="5"/>
      <c r="EB1421" s="5"/>
      <c r="EC1421" s="5"/>
      <c r="ED1421" s="5"/>
      <c r="EE1421" s="5"/>
      <c r="EF1421" s="5"/>
      <c r="EG1421" s="5"/>
      <c r="EH1421" s="5"/>
      <c r="EI1421" s="5"/>
      <c r="EJ1421" s="5"/>
      <c r="EK1421" s="5"/>
      <c r="EL1421" s="5"/>
      <c r="EM1421" s="5"/>
      <c r="EN1421" s="5"/>
      <c r="EO1421" s="5"/>
      <c r="EP1421" s="5"/>
      <c r="EQ1421" s="5"/>
      <c r="ER1421" s="5"/>
      <c r="ES1421" s="5"/>
      <c r="ET1421" s="5"/>
      <c r="EU1421" s="5"/>
      <c r="EV1421" s="5"/>
      <c r="EW1421" s="5"/>
      <c r="EX1421" s="5"/>
      <c r="EY1421" s="5"/>
      <c r="EZ1421" s="5"/>
      <c r="FA1421" s="5"/>
      <c r="FB1421" s="5"/>
      <c r="FC1421" s="5"/>
      <c r="FD1421" s="5"/>
      <c r="FE1421" s="5"/>
      <c r="FF1421" s="5"/>
      <c r="FG1421" s="5"/>
      <c r="FH1421" s="5"/>
      <c r="FI1421" s="5"/>
      <c r="FJ1421" s="5"/>
      <c r="FK1421" s="5"/>
      <c r="FL1421" s="5"/>
      <c r="FM1421" s="5"/>
      <c r="FN1421" s="5"/>
      <c r="FO1421" s="5"/>
      <c r="FP1421" s="5"/>
      <c r="FQ1421" s="5"/>
      <c r="FR1421" s="5"/>
      <c r="FS1421" s="5"/>
      <c r="FT1421" s="5"/>
      <c r="FU1421" s="5"/>
      <c r="FV1421" s="5"/>
      <c r="FW1421" s="5"/>
      <c r="FX1421" s="5"/>
      <c r="FY1421" s="5"/>
      <c r="FZ1421" s="5"/>
      <c r="GA1421" s="5"/>
      <c r="GB1421" s="5"/>
      <c r="GC1421" s="5"/>
      <c r="GD1421" s="5"/>
      <c r="GE1421" s="5"/>
      <c r="GF1421" s="5"/>
      <c r="GG1421" s="5"/>
    </row>
    <row r="1422" spans="1:189" s="121" customFormat="1" ht="12.75" x14ac:dyDescent="0.15">
      <c r="A1422" s="127">
        <f t="shared" si="431"/>
        <v>44534</v>
      </c>
      <c r="B1422" s="145" t="str">
        <f t="shared" ca="1" si="415"/>
        <v>n.d</v>
      </c>
      <c r="C1422" s="128">
        <f t="shared" si="416"/>
        <v>0</v>
      </c>
      <c r="D1422" s="129">
        <f ca="1">IF(A1422&lt;$B$1,VLOOKUP(A1422,[1]DI!$A$4:$B$15000,2),0)</f>
        <v>0</v>
      </c>
      <c r="E1422" s="128">
        <f t="shared" ca="1" si="417"/>
        <v>1</v>
      </c>
      <c r="F1422" s="128">
        <f ca="1">(TRUNC(PRODUCT($E$12:$E1421),16))</f>
        <v>1.1269154332837501</v>
      </c>
      <c r="G1422" s="128">
        <f t="shared" ca="1" si="418"/>
        <v>1.1269154332837501</v>
      </c>
      <c r="H1422" s="128">
        <f t="shared" ca="1" si="419"/>
        <v>1</v>
      </c>
      <c r="I1422" s="129">
        <f t="shared" si="432"/>
        <v>0.02</v>
      </c>
      <c r="J1422" s="136">
        <f t="shared" si="420"/>
        <v>44396</v>
      </c>
      <c r="K1422" s="130">
        <f t="shared" si="421"/>
        <v>95</v>
      </c>
      <c r="L1422" s="131">
        <f t="shared" si="422"/>
        <v>96</v>
      </c>
      <c r="M1422" s="132">
        <f t="shared" si="423"/>
        <v>1.007572385</v>
      </c>
      <c r="N1422" s="132">
        <f t="shared" ca="1" si="424"/>
        <v>1.007572385</v>
      </c>
      <c r="O1422" s="131">
        <f t="shared" si="425"/>
        <v>0</v>
      </c>
      <c r="P1422" s="17">
        <f t="shared" ca="1" si="426"/>
        <v>0</v>
      </c>
      <c r="Q1422" s="133">
        <f t="shared" si="427"/>
        <v>0</v>
      </c>
      <c r="R1422" s="134" t="str">
        <f t="shared" si="428"/>
        <v>J=</v>
      </c>
      <c r="S1422" s="136">
        <f t="shared" si="429"/>
        <v>44578</v>
      </c>
      <c r="T1422" s="135">
        <f t="shared" si="430"/>
        <v>0</v>
      </c>
      <c r="U1422" s="119"/>
      <c r="V1422" s="125"/>
      <c r="W1422" s="124"/>
      <c r="X1422" s="119"/>
      <c r="Z1422" s="120"/>
      <c r="AA1422" s="119"/>
      <c r="AB1422" s="119"/>
      <c r="AC1422" s="119"/>
      <c r="AD1422" s="120"/>
      <c r="AE1422" s="122"/>
      <c r="AF1422" s="120"/>
      <c r="AG1422" s="120"/>
    </row>
    <row r="1423" spans="1:189" ht="12.75" x14ac:dyDescent="0.15">
      <c r="A1423" s="127">
        <f t="shared" si="431"/>
        <v>44535</v>
      </c>
      <c r="B1423" s="145" t="str">
        <f t="shared" ca="1" si="415"/>
        <v>n.d</v>
      </c>
      <c r="C1423" s="128">
        <f t="shared" si="416"/>
        <v>0</v>
      </c>
      <c r="D1423" s="129">
        <f ca="1">IF(A1423&lt;$B$1,VLOOKUP(A1423,[1]DI!$A$4:$B$15000,2),0)</f>
        <v>0</v>
      </c>
      <c r="E1423" s="128">
        <f t="shared" ca="1" si="417"/>
        <v>1</v>
      </c>
      <c r="F1423" s="128">
        <f ca="1">(TRUNC(PRODUCT($E$12:$E1422),16))</f>
        <v>1.1269154332837501</v>
      </c>
      <c r="G1423" s="128">
        <f t="shared" ca="1" si="418"/>
        <v>1.1269154332837501</v>
      </c>
      <c r="H1423" s="128">
        <f t="shared" ca="1" si="419"/>
        <v>1</v>
      </c>
      <c r="I1423" s="129">
        <f t="shared" si="432"/>
        <v>0.02</v>
      </c>
      <c r="J1423" s="136">
        <f t="shared" si="420"/>
        <v>44396</v>
      </c>
      <c r="K1423" s="130">
        <f t="shared" si="421"/>
        <v>95</v>
      </c>
      <c r="L1423" s="131">
        <f t="shared" si="422"/>
        <v>96</v>
      </c>
      <c r="M1423" s="132">
        <f t="shared" si="423"/>
        <v>1.007572385</v>
      </c>
      <c r="N1423" s="132">
        <f t="shared" ca="1" si="424"/>
        <v>1.007572385</v>
      </c>
      <c r="O1423" s="131">
        <f t="shared" si="425"/>
        <v>0</v>
      </c>
      <c r="P1423" s="17">
        <f t="shared" ca="1" si="426"/>
        <v>0</v>
      </c>
      <c r="Q1423" s="133">
        <f t="shared" si="427"/>
        <v>0</v>
      </c>
      <c r="R1423" s="134" t="str">
        <f t="shared" si="428"/>
        <v>J=</v>
      </c>
      <c r="S1423" s="136">
        <f t="shared" si="429"/>
        <v>44578</v>
      </c>
      <c r="T1423" s="135">
        <f t="shared" si="430"/>
        <v>0</v>
      </c>
      <c r="U1423" s="12"/>
      <c r="V1423" s="17"/>
      <c r="W1423" s="124"/>
      <c r="X1423" s="12"/>
      <c r="Y1423" s="5"/>
      <c r="Z1423" s="11"/>
      <c r="AA1423" s="12"/>
      <c r="AB1423" s="12"/>
      <c r="AC1423" s="12"/>
      <c r="AD1423" s="11"/>
      <c r="AE1423" s="13"/>
      <c r="AF1423" s="11"/>
      <c r="AG1423" s="11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5"/>
      <c r="DK1423" s="5"/>
      <c r="DL1423" s="5"/>
      <c r="DM1423" s="5"/>
      <c r="DN1423" s="5"/>
      <c r="DO1423" s="5"/>
      <c r="DP1423" s="5"/>
      <c r="DQ1423" s="5"/>
      <c r="DR1423" s="5"/>
      <c r="DS1423" s="5"/>
      <c r="DT1423" s="5"/>
      <c r="DU1423" s="5"/>
      <c r="DV1423" s="5"/>
      <c r="DW1423" s="5"/>
      <c r="DX1423" s="5"/>
      <c r="DY1423" s="5"/>
      <c r="DZ1423" s="5"/>
      <c r="EA1423" s="5"/>
      <c r="EB1423" s="5"/>
      <c r="EC1423" s="5"/>
      <c r="ED1423" s="5"/>
      <c r="EE1423" s="5"/>
      <c r="EF1423" s="5"/>
      <c r="EG1423" s="5"/>
      <c r="EH1423" s="5"/>
      <c r="EI1423" s="5"/>
      <c r="EJ1423" s="5"/>
      <c r="EK1423" s="5"/>
      <c r="EL1423" s="5"/>
      <c r="EM1423" s="5"/>
      <c r="EN1423" s="5"/>
      <c r="EO1423" s="5"/>
      <c r="EP1423" s="5"/>
      <c r="EQ1423" s="5"/>
      <c r="ER1423" s="5"/>
      <c r="ES1423" s="5"/>
      <c r="ET1423" s="5"/>
      <c r="EU1423" s="5"/>
      <c r="EV1423" s="5"/>
      <c r="EW1423" s="5"/>
      <c r="EX1423" s="5"/>
      <c r="EY1423" s="5"/>
      <c r="EZ1423" s="5"/>
      <c r="FA1423" s="5"/>
      <c r="FB1423" s="5"/>
      <c r="FC1423" s="5"/>
      <c r="FD1423" s="5"/>
      <c r="FE1423" s="5"/>
      <c r="FF1423" s="5"/>
      <c r="FG1423" s="5"/>
      <c r="FH1423" s="5"/>
      <c r="FI1423" s="5"/>
      <c r="FJ1423" s="5"/>
      <c r="FK1423" s="5"/>
      <c r="FL1423" s="5"/>
      <c r="FM1423" s="5"/>
      <c r="FN1423" s="5"/>
      <c r="FO1423" s="5"/>
      <c r="FP1423" s="5"/>
      <c r="FQ1423" s="5"/>
      <c r="FR1423" s="5"/>
      <c r="FS1423" s="5"/>
      <c r="FT1423" s="5"/>
      <c r="FU1423" s="5"/>
      <c r="FV1423" s="5"/>
      <c r="FW1423" s="5"/>
      <c r="FX1423" s="5"/>
      <c r="FY1423" s="5"/>
      <c r="FZ1423" s="5"/>
      <c r="GA1423" s="5"/>
      <c r="GB1423" s="5"/>
      <c r="GC1423" s="5"/>
      <c r="GD1423" s="5"/>
      <c r="GE1423" s="5"/>
      <c r="GF1423" s="5"/>
      <c r="GG1423" s="5"/>
    </row>
    <row r="1424" spans="1:189" ht="12.75" x14ac:dyDescent="0.15">
      <c r="A1424" s="127">
        <f t="shared" si="431"/>
        <v>44536</v>
      </c>
      <c r="B1424" s="145" t="str">
        <f t="shared" ca="1" si="415"/>
        <v>n.d</v>
      </c>
      <c r="C1424" s="128">
        <f t="shared" si="416"/>
        <v>0</v>
      </c>
      <c r="D1424" s="129">
        <f ca="1">IF(A1424&lt;$B$1,VLOOKUP(A1424,[1]DI!$A$4:$B$15000,2),0)</f>
        <v>0</v>
      </c>
      <c r="E1424" s="128">
        <f t="shared" ca="1" si="417"/>
        <v>1</v>
      </c>
      <c r="F1424" s="128">
        <f ca="1">(TRUNC(PRODUCT($E$12:$E1423),16))</f>
        <v>1.1269154332837501</v>
      </c>
      <c r="G1424" s="128">
        <f t="shared" ca="1" si="418"/>
        <v>1.1269154332837501</v>
      </c>
      <c r="H1424" s="128">
        <f t="shared" ca="1" si="419"/>
        <v>1</v>
      </c>
      <c r="I1424" s="129">
        <f t="shared" si="432"/>
        <v>0.02</v>
      </c>
      <c r="J1424" s="136">
        <f t="shared" si="420"/>
        <v>44396</v>
      </c>
      <c r="K1424" s="130">
        <f t="shared" si="421"/>
        <v>96</v>
      </c>
      <c r="L1424" s="131">
        <f t="shared" si="422"/>
        <v>96</v>
      </c>
      <c r="M1424" s="132">
        <f t="shared" si="423"/>
        <v>1.007572385</v>
      </c>
      <c r="N1424" s="132">
        <f t="shared" ca="1" si="424"/>
        <v>1.007572385</v>
      </c>
      <c r="O1424" s="131">
        <f t="shared" si="425"/>
        <v>0</v>
      </c>
      <c r="P1424" s="17">
        <f t="shared" ca="1" si="426"/>
        <v>0</v>
      </c>
      <c r="Q1424" s="133">
        <f t="shared" si="427"/>
        <v>0</v>
      </c>
      <c r="R1424" s="134" t="str">
        <f t="shared" si="428"/>
        <v>J=</v>
      </c>
      <c r="S1424" s="136">
        <f t="shared" si="429"/>
        <v>44578</v>
      </c>
      <c r="T1424" s="135">
        <f t="shared" si="430"/>
        <v>0</v>
      </c>
      <c r="U1424" s="12"/>
      <c r="V1424" s="11"/>
      <c r="W1424" s="11"/>
      <c r="X1424" s="12"/>
      <c r="Y1424" s="5"/>
      <c r="Z1424" s="11"/>
      <c r="AA1424" s="12"/>
      <c r="AB1424" s="12"/>
      <c r="AC1424" s="12"/>
      <c r="AD1424" s="11"/>
      <c r="AE1424" s="13"/>
      <c r="AF1424" s="11"/>
      <c r="AG1424" s="11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5"/>
      <c r="DK1424" s="5"/>
      <c r="DL1424" s="5"/>
      <c r="DM1424" s="5"/>
      <c r="DN1424" s="5"/>
      <c r="DO1424" s="5"/>
      <c r="DP1424" s="5"/>
      <c r="DQ1424" s="5"/>
      <c r="DR1424" s="5"/>
      <c r="DS1424" s="5"/>
      <c r="DT1424" s="5"/>
      <c r="DU1424" s="5"/>
      <c r="DV1424" s="5"/>
      <c r="DW1424" s="5"/>
      <c r="DX1424" s="5"/>
      <c r="DY1424" s="5"/>
      <c r="DZ1424" s="5"/>
      <c r="EA1424" s="5"/>
      <c r="EB1424" s="5"/>
      <c r="EC1424" s="5"/>
      <c r="ED1424" s="5"/>
      <c r="EE1424" s="5"/>
      <c r="EF1424" s="5"/>
      <c r="EG1424" s="5"/>
      <c r="EH1424" s="5"/>
      <c r="EI1424" s="5"/>
      <c r="EJ1424" s="5"/>
      <c r="EK1424" s="5"/>
      <c r="EL1424" s="5"/>
      <c r="EM1424" s="5"/>
      <c r="EN1424" s="5"/>
      <c r="EO1424" s="5"/>
      <c r="EP1424" s="5"/>
      <c r="EQ1424" s="5"/>
      <c r="ER1424" s="5"/>
      <c r="ES1424" s="5"/>
      <c r="ET1424" s="5"/>
      <c r="EU1424" s="5"/>
      <c r="EV1424" s="5"/>
      <c r="EW1424" s="5"/>
      <c r="EX1424" s="5"/>
      <c r="EY1424" s="5"/>
      <c r="EZ1424" s="5"/>
      <c r="FA1424" s="5"/>
      <c r="FB1424" s="5"/>
      <c r="FC1424" s="5"/>
      <c r="FD1424" s="5"/>
      <c r="FE1424" s="5"/>
      <c r="FF1424" s="5"/>
      <c r="FG1424" s="5"/>
      <c r="FH1424" s="5"/>
      <c r="FI1424" s="5"/>
      <c r="FJ1424" s="5"/>
      <c r="FK1424" s="5"/>
      <c r="FL1424" s="5"/>
      <c r="FM1424" s="5"/>
      <c r="FN1424" s="5"/>
      <c r="FO1424" s="5"/>
      <c r="FP1424" s="5"/>
      <c r="FQ1424" s="5"/>
      <c r="FR1424" s="5"/>
      <c r="FS1424" s="5"/>
      <c r="FT1424" s="5"/>
      <c r="FU1424" s="5"/>
      <c r="FV1424" s="5"/>
      <c r="FW1424" s="5"/>
      <c r="FX1424" s="5"/>
      <c r="FY1424" s="5"/>
      <c r="FZ1424" s="5"/>
      <c r="GA1424" s="5"/>
      <c r="GB1424" s="5"/>
      <c r="GC1424" s="5"/>
      <c r="GD1424" s="5"/>
      <c r="GE1424" s="5"/>
      <c r="GF1424" s="5"/>
      <c r="GG1424" s="5"/>
    </row>
    <row r="1425" spans="1:189" ht="12.75" x14ac:dyDescent="0.15">
      <c r="A1425" s="127">
        <f t="shared" si="431"/>
        <v>44537</v>
      </c>
      <c r="B1425" s="145" t="str">
        <f t="shared" ca="1" si="415"/>
        <v>n.d</v>
      </c>
      <c r="C1425" s="128">
        <f t="shared" si="416"/>
        <v>0</v>
      </c>
      <c r="D1425" s="129">
        <f ca="1">IF(A1425&lt;$B$1,VLOOKUP(A1425,[1]DI!$A$4:$B$15000,2),0)</f>
        <v>0</v>
      </c>
      <c r="E1425" s="128">
        <f t="shared" ca="1" si="417"/>
        <v>1</v>
      </c>
      <c r="F1425" s="128">
        <f ca="1">(TRUNC(PRODUCT($E$12:$E1424),16))</f>
        <v>1.1269154332837501</v>
      </c>
      <c r="G1425" s="128">
        <f t="shared" ca="1" si="418"/>
        <v>1.1269154332837501</v>
      </c>
      <c r="H1425" s="128">
        <f t="shared" ca="1" si="419"/>
        <v>1</v>
      </c>
      <c r="I1425" s="129">
        <f t="shared" si="432"/>
        <v>0.02</v>
      </c>
      <c r="J1425" s="136">
        <f t="shared" si="420"/>
        <v>44396</v>
      </c>
      <c r="K1425" s="130">
        <f t="shared" si="421"/>
        <v>97</v>
      </c>
      <c r="L1425" s="131">
        <f t="shared" si="422"/>
        <v>97</v>
      </c>
      <c r="M1425" s="132">
        <f t="shared" si="423"/>
        <v>1.007651565</v>
      </c>
      <c r="N1425" s="132">
        <f t="shared" ca="1" si="424"/>
        <v>1.007651565</v>
      </c>
      <c r="O1425" s="131">
        <f t="shared" si="425"/>
        <v>0</v>
      </c>
      <c r="P1425" s="17">
        <f t="shared" ca="1" si="426"/>
        <v>0</v>
      </c>
      <c r="Q1425" s="133">
        <f t="shared" si="427"/>
        <v>0</v>
      </c>
      <c r="R1425" s="134" t="str">
        <f t="shared" si="428"/>
        <v>J=</v>
      </c>
      <c r="S1425" s="136">
        <f t="shared" si="429"/>
        <v>44578</v>
      </c>
      <c r="T1425" s="135">
        <f t="shared" si="430"/>
        <v>0</v>
      </c>
      <c r="U1425" s="12"/>
      <c r="V1425" s="11"/>
      <c r="W1425" s="11"/>
      <c r="X1425" s="12"/>
      <c r="Y1425" s="5"/>
      <c r="Z1425" s="11"/>
      <c r="AA1425" s="12"/>
      <c r="AB1425" s="12"/>
      <c r="AC1425" s="12"/>
      <c r="AD1425" s="11"/>
      <c r="AE1425" s="13"/>
      <c r="AF1425" s="11"/>
      <c r="AG1425" s="11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5"/>
      <c r="DK1425" s="5"/>
      <c r="DL1425" s="5"/>
      <c r="DM1425" s="5"/>
      <c r="DN1425" s="5"/>
      <c r="DO1425" s="5"/>
      <c r="DP1425" s="5"/>
      <c r="DQ1425" s="5"/>
      <c r="DR1425" s="5"/>
      <c r="DS1425" s="5"/>
      <c r="DT1425" s="5"/>
      <c r="DU1425" s="5"/>
      <c r="DV1425" s="5"/>
      <c r="DW1425" s="5"/>
      <c r="DX1425" s="5"/>
      <c r="DY1425" s="5"/>
      <c r="DZ1425" s="5"/>
      <c r="EA1425" s="5"/>
      <c r="EB1425" s="5"/>
      <c r="EC1425" s="5"/>
      <c r="ED1425" s="5"/>
      <c r="EE1425" s="5"/>
      <c r="EF1425" s="5"/>
      <c r="EG1425" s="5"/>
      <c r="EH1425" s="5"/>
      <c r="EI1425" s="5"/>
      <c r="EJ1425" s="5"/>
      <c r="EK1425" s="5"/>
      <c r="EL1425" s="5"/>
      <c r="EM1425" s="5"/>
      <c r="EN1425" s="5"/>
      <c r="EO1425" s="5"/>
      <c r="EP1425" s="5"/>
      <c r="EQ1425" s="5"/>
      <c r="ER1425" s="5"/>
      <c r="ES1425" s="5"/>
      <c r="ET1425" s="5"/>
      <c r="EU1425" s="5"/>
      <c r="EV1425" s="5"/>
      <c r="EW1425" s="5"/>
      <c r="EX1425" s="5"/>
      <c r="EY1425" s="5"/>
      <c r="EZ1425" s="5"/>
      <c r="FA1425" s="5"/>
      <c r="FB1425" s="5"/>
      <c r="FC1425" s="5"/>
      <c r="FD1425" s="5"/>
      <c r="FE1425" s="5"/>
      <c r="FF1425" s="5"/>
      <c r="FG1425" s="5"/>
      <c r="FH1425" s="5"/>
      <c r="FI1425" s="5"/>
      <c r="FJ1425" s="5"/>
      <c r="FK1425" s="5"/>
      <c r="FL1425" s="5"/>
      <c r="FM1425" s="5"/>
      <c r="FN1425" s="5"/>
      <c r="FO1425" s="5"/>
      <c r="FP1425" s="5"/>
      <c r="FQ1425" s="5"/>
      <c r="FR1425" s="5"/>
      <c r="FS1425" s="5"/>
      <c r="FT1425" s="5"/>
      <c r="FU1425" s="5"/>
      <c r="FV1425" s="5"/>
      <c r="FW1425" s="5"/>
      <c r="FX1425" s="5"/>
      <c r="FY1425" s="5"/>
      <c r="FZ1425" s="5"/>
      <c r="GA1425" s="5"/>
      <c r="GB1425" s="5"/>
      <c r="GC1425" s="5"/>
      <c r="GD1425" s="5"/>
      <c r="GE1425" s="5"/>
      <c r="GF1425" s="5"/>
      <c r="GG1425" s="5"/>
    </row>
    <row r="1426" spans="1:189" ht="12.75" x14ac:dyDescent="0.15">
      <c r="A1426" s="127">
        <f t="shared" si="431"/>
        <v>44538</v>
      </c>
      <c r="B1426" s="145" t="str">
        <f t="shared" ca="1" si="415"/>
        <v>n.d</v>
      </c>
      <c r="C1426" s="128">
        <f t="shared" si="416"/>
        <v>0</v>
      </c>
      <c r="D1426" s="129">
        <f ca="1">IF(A1426&lt;$B$1,VLOOKUP(A1426,[1]DI!$A$4:$B$15000,2),0)</f>
        <v>0</v>
      </c>
      <c r="E1426" s="128">
        <f t="shared" ca="1" si="417"/>
        <v>1</v>
      </c>
      <c r="F1426" s="128">
        <f ca="1">(TRUNC(PRODUCT($E$12:$E1425),16))</f>
        <v>1.1269154332837501</v>
      </c>
      <c r="G1426" s="128">
        <f t="shared" ca="1" si="418"/>
        <v>1.1269154332837501</v>
      </c>
      <c r="H1426" s="128">
        <f t="shared" ca="1" si="419"/>
        <v>1</v>
      </c>
      <c r="I1426" s="129">
        <f t="shared" si="432"/>
        <v>0.02</v>
      </c>
      <c r="J1426" s="136">
        <f t="shared" si="420"/>
        <v>44396</v>
      </c>
      <c r="K1426" s="130">
        <f t="shared" si="421"/>
        <v>98</v>
      </c>
      <c r="L1426" s="131">
        <f t="shared" si="422"/>
        <v>98</v>
      </c>
      <c r="M1426" s="132">
        <f t="shared" si="423"/>
        <v>1.007730751</v>
      </c>
      <c r="N1426" s="132">
        <f t="shared" ca="1" si="424"/>
        <v>1.007730751</v>
      </c>
      <c r="O1426" s="131">
        <f t="shared" si="425"/>
        <v>0</v>
      </c>
      <c r="P1426" s="17">
        <f t="shared" ca="1" si="426"/>
        <v>0</v>
      </c>
      <c r="Q1426" s="133">
        <f t="shared" si="427"/>
        <v>0</v>
      </c>
      <c r="R1426" s="134" t="str">
        <f t="shared" si="428"/>
        <v>J=</v>
      </c>
      <c r="S1426" s="136">
        <f t="shared" si="429"/>
        <v>44578</v>
      </c>
      <c r="T1426" s="135">
        <f t="shared" si="430"/>
        <v>0</v>
      </c>
      <c r="U1426" s="12"/>
      <c r="V1426" s="11"/>
      <c r="W1426" s="11"/>
      <c r="X1426" s="12"/>
      <c r="Y1426" s="5"/>
      <c r="Z1426" s="11"/>
      <c r="AA1426" s="12"/>
      <c r="AB1426" s="12"/>
      <c r="AC1426" s="12"/>
      <c r="AD1426" s="11"/>
      <c r="AE1426" s="13"/>
      <c r="AF1426" s="11"/>
      <c r="AG1426" s="11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5"/>
      <c r="DK1426" s="5"/>
      <c r="DL1426" s="5"/>
      <c r="DM1426" s="5"/>
      <c r="DN1426" s="5"/>
      <c r="DO1426" s="5"/>
      <c r="DP1426" s="5"/>
      <c r="DQ1426" s="5"/>
      <c r="DR1426" s="5"/>
      <c r="DS1426" s="5"/>
      <c r="DT1426" s="5"/>
      <c r="DU1426" s="5"/>
      <c r="DV1426" s="5"/>
      <c r="DW1426" s="5"/>
      <c r="DX1426" s="5"/>
      <c r="DY1426" s="5"/>
      <c r="DZ1426" s="5"/>
      <c r="EA1426" s="5"/>
      <c r="EB1426" s="5"/>
      <c r="EC1426" s="5"/>
      <c r="ED1426" s="5"/>
      <c r="EE1426" s="5"/>
      <c r="EF1426" s="5"/>
      <c r="EG1426" s="5"/>
      <c r="EH1426" s="5"/>
      <c r="EI1426" s="5"/>
      <c r="EJ1426" s="5"/>
      <c r="EK1426" s="5"/>
      <c r="EL1426" s="5"/>
      <c r="EM1426" s="5"/>
      <c r="EN1426" s="5"/>
      <c r="EO1426" s="5"/>
      <c r="EP1426" s="5"/>
      <c r="EQ1426" s="5"/>
      <c r="ER1426" s="5"/>
      <c r="ES1426" s="5"/>
      <c r="ET1426" s="5"/>
      <c r="EU1426" s="5"/>
      <c r="EV1426" s="5"/>
      <c r="EW1426" s="5"/>
      <c r="EX1426" s="5"/>
      <c r="EY1426" s="5"/>
      <c r="EZ1426" s="5"/>
      <c r="FA1426" s="5"/>
      <c r="FB1426" s="5"/>
      <c r="FC1426" s="5"/>
      <c r="FD1426" s="5"/>
      <c r="FE1426" s="5"/>
      <c r="FF1426" s="5"/>
      <c r="FG1426" s="5"/>
      <c r="FH1426" s="5"/>
      <c r="FI1426" s="5"/>
      <c r="FJ1426" s="5"/>
      <c r="FK1426" s="5"/>
      <c r="FL1426" s="5"/>
      <c r="FM1426" s="5"/>
      <c r="FN1426" s="5"/>
      <c r="FO1426" s="5"/>
      <c r="FP1426" s="5"/>
      <c r="FQ1426" s="5"/>
      <c r="FR1426" s="5"/>
      <c r="FS1426" s="5"/>
      <c r="FT1426" s="5"/>
      <c r="FU1426" s="5"/>
      <c r="FV1426" s="5"/>
      <c r="FW1426" s="5"/>
      <c r="FX1426" s="5"/>
      <c r="FY1426" s="5"/>
      <c r="FZ1426" s="5"/>
      <c r="GA1426" s="5"/>
      <c r="GB1426" s="5"/>
      <c r="GC1426" s="5"/>
      <c r="GD1426" s="5"/>
      <c r="GE1426" s="5"/>
      <c r="GF1426" s="5"/>
      <c r="GG1426" s="5"/>
    </row>
    <row r="1427" spans="1:189" ht="12.75" x14ac:dyDescent="0.15">
      <c r="A1427" s="127">
        <f t="shared" si="431"/>
        <v>44539</v>
      </c>
      <c r="B1427" s="145" t="str">
        <f t="shared" ca="1" si="415"/>
        <v>n.d</v>
      </c>
      <c r="C1427" s="128">
        <f t="shared" si="416"/>
        <v>0</v>
      </c>
      <c r="D1427" s="129">
        <f ca="1">IF(A1427&lt;$B$1,VLOOKUP(A1427,[1]DI!$A$4:$B$15000,2),0)</f>
        <v>0</v>
      </c>
      <c r="E1427" s="128">
        <f t="shared" ca="1" si="417"/>
        <v>1</v>
      </c>
      <c r="F1427" s="128">
        <f ca="1">(TRUNC(PRODUCT($E$12:$E1426),16))</f>
        <v>1.1269154332837501</v>
      </c>
      <c r="G1427" s="128">
        <f t="shared" ca="1" si="418"/>
        <v>1.1269154332837501</v>
      </c>
      <c r="H1427" s="128">
        <f t="shared" ca="1" si="419"/>
        <v>1</v>
      </c>
      <c r="I1427" s="129">
        <f t="shared" si="432"/>
        <v>0.02</v>
      </c>
      <c r="J1427" s="136">
        <f t="shared" si="420"/>
        <v>44396</v>
      </c>
      <c r="K1427" s="130">
        <f t="shared" si="421"/>
        <v>99</v>
      </c>
      <c r="L1427" s="131">
        <f t="shared" si="422"/>
        <v>99</v>
      </c>
      <c r="M1427" s="132">
        <f t="shared" si="423"/>
        <v>1.007809943</v>
      </c>
      <c r="N1427" s="132">
        <f t="shared" ca="1" si="424"/>
        <v>1.007809943</v>
      </c>
      <c r="O1427" s="131">
        <f t="shared" si="425"/>
        <v>0</v>
      </c>
      <c r="P1427" s="17">
        <f t="shared" ca="1" si="426"/>
        <v>0</v>
      </c>
      <c r="Q1427" s="133">
        <f t="shared" si="427"/>
        <v>0</v>
      </c>
      <c r="R1427" s="134" t="str">
        <f t="shared" si="428"/>
        <v>J=</v>
      </c>
      <c r="S1427" s="136">
        <f t="shared" si="429"/>
        <v>44578</v>
      </c>
      <c r="T1427" s="135">
        <f t="shared" si="430"/>
        <v>0</v>
      </c>
      <c r="U1427" s="12"/>
      <c r="V1427" s="11"/>
      <c r="W1427" s="11"/>
      <c r="X1427" s="12"/>
      <c r="Y1427" s="5"/>
      <c r="Z1427" s="11"/>
      <c r="AA1427" s="12"/>
      <c r="AB1427" s="12"/>
      <c r="AC1427" s="12"/>
      <c r="AD1427" s="11"/>
      <c r="AE1427" s="13"/>
      <c r="AF1427" s="11"/>
      <c r="AG1427" s="11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5"/>
      <c r="DK1427" s="5"/>
      <c r="DL1427" s="5"/>
      <c r="DM1427" s="5"/>
      <c r="DN1427" s="5"/>
      <c r="DO1427" s="5"/>
      <c r="DP1427" s="5"/>
      <c r="DQ1427" s="5"/>
      <c r="DR1427" s="5"/>
      <c r="DS1427" s="5"/>
      <c r="DT1427" s="5"/>
      <c r="DU1427" s="5"/>
      <c r="DV1427" s="5"/>
      <c r="DW1427" s="5"/>
      <c r="DX1427" s="5"/>
      <c r="DY1427" s="5"/>
      <c r="DZ1427" s="5"/>
      <c r="EA1427" s="5"/>
      <c r="EB1427" s="5"/>
      <c r="EC1427" s="5"/>
      <c r="ED1427" s="5"/>
      <c r="EE1427" s="5"/>
      <c r="EF1427" s="5"/>
      <c r="EG1427" s="5"/>
      <c r="EH1427" s="5"/>
      <c r="EI1427" s="5"/>
      <c r="EJ1427" s="5"/>
      <c r="EK1427" s="5"/>
      <c r="EL1427" s="5"/>
      <c r="EM1427" s="5"/>
      <c r="EN1427" s="5"/>
      <c r="EO1427" s="5"/>
      <c r="EP1427" s="5"/>
      <c r="EQ1427" s="5"/>
      <c r="ER1427" s="5"/>
      <c r="ES1427" s="5"/>
      <c r="ET1427" s="5"/>
      <c r="EU1427" s="5"/>
      <c r="EV1427" s="5"/>
      <c r="EW1427" s="5"/>
      <c r="EX1427" s="5"/>
      <c r="EY1427" s="5"/>
      <c r="EZ1427" s="5"/>
      <c r="FA1427" s="5"/>
      <c r="FB1427" s="5"/>
      <c r="FC1427" s="5"/>
      <c r="FD1427" s="5"/>
      <c r="FE1427" s="5"/>
      <c r="FF1427" s="5"/>
      <c r="FG1427" s="5"/>
      <c r="FH1427" s="5"/>
      <c r="FI1427" s="5"/>
      <c r="FJ1427" s="5"/>
      <c r="FK1427" s="5"/>
      <c r="FL1427" s="5"/>
      <c r="FM1427" s="5"/>
      <c r="FN1427" s="5"/>
      <c r="FO1427" s="5"/>
      <c r="FP1427" s="5"/>
      <c r="FQ1427" s="5"/>
      <c r="FR1427" s="5"/>
      <c r="FS1427" s="5"/>
      <c r="FT1427" s="5"/>
      <c r="FU1427" s="5"/>
      <c r="FV1427" s="5"/>
      <c r="FW1427" s="5"/>
      <c r="FX1427" s="5"/>
      <c r="FY1427" s="5"/>
      <c r="FZ1427" s="5"/>
      <c r="GA1427" s="5"/>
      <c r="GB1427" s="5"/>
      <c r="GC1427" s="5"/>
      <c r="GD1427" s="5"/>
      <c r="GE1427" s="5"/>
      <c r="GF1427" s="5"/>
      <c r="GG1427" s="5"/>
    </row>
    <row r="1428" spans="1:189" ht="12.75" x14ac:dyDescent="0.15">
      <c r="A1428" s="127">
        <f t="shared" si="431"/>
        <v>44540</v>
      </c>
      <c r="B1428" s="145" t="str">
        <f t="shared" ca="1" si="415"/>
        <v>n.d</v>
      </c>
      <c r="C1428" s="128">
        <f t="shared" si="416"/>
        <v>0</v>
      </c>
      <c r="D1428" s="129">
        <f ca="1">IF(A1428&lt;$B$1,VLOOKUP(A1428,[1]DI!$A$4:$B$15000,2),0)</f>
        <v>0</v>
      </c>
      <c r="E1428" s="128">
        <f t="shared" ca="1" si="417"/>
        <v>1</v>
      </c>
      <c r="F1428" s="128">
        <f ca="1">(TRUNC(PRODUCT($E$12:$E1427),16))</f>
        <v>1.1269154332837501</v>
      </c>
      <c r="G1428" s="128">
        <f t="shared" ca="1" si="418"/>
        <v>1.1269154332837501</v>
      </c>
      <c r="H1428" s="128">
        <f t="shared" ca="1" si="419"/>
        <v>1</v>
      </c>
      <c r="I1428" s="129">
        <f t="shared" si="432"/>
        <v>0.02</v>
      </c>
      <c r="J1428" s="136">
        <f t="shared" si="420"/>
        <v>44396</v>
      </c>
      <c r="K1428" s="130">
        <f t="shared" si="421"/>
        <v>100</v>
      </c>
      <c r="L1428" s="131">
        <f t="shared" si="422"/>
        <v>100</v>
      </c>
      <c r="M1428" s="132">
        <f t="shared" si="423"/>
        <v>1.007889142</v>
      </c>
      <c r="N1428" s="132">
        <f t="shared" ca="1" si="424"/>
        <v>1.007889142</v>
      </c>
      <c r="O1428" s="131">
        <f t="shared" si="425"/>
        <v>0</v>
      </c>
      <c r="P1428" s="17">
        <f t="shared" ca="1" si="426"/>
        <v>0</v>
      </c>
      <c r="Q1428" s="133">
        <f t="shared" si="427"/>
        <v>0</v>
      </c>
      <c r="R1428" s="134" t="str">
        <f t="shared" si="428"/>
        <v>J=</v>
      </c>
      <c r="S1428" s="136">
        <f t="shared" si="429"/>
        <v>44578</v>
      </c>
      <c r="T1428" s="135">
        <f t="shared" si="430"/>
        <v>0</v>
      </c>
      <c r="U1428" s="12"/>
      <c r="V1428" s="11"/>
      <c r="W1428" s="11"/>
      <c r="X1428" s="12"/>
      <c r="Y1428" s="5"/>
      <c r="Z1428" s="11"/>
      <c r="AA1428" s="12"/>
      <c r="AB1428" s="12"/>
      <c r="AC1428" s="12"/>
      <c r="AD1428" s="11"/>
      <c r="AE1428" s="13"/>
      <c r="AF1428" s="11"/>
      <c r="AG1428" s="11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5"/>
      <c r="DK1428" s="5"/>
      <c r="DL1428" s="5"/>
      <c r="DM1428" s="5"/>
      <c r="DN1428" s="5"/>
      <c r="DO1428" s="5"/>
      <c r="DP1428" s="5"/>
      <c r="DQ1428" s="5"/>
      <c r="DR1428" s="5"/>
      <c r="DS1428" s="5"/>
      <c r="DT1428" s="5"/>
      <c r="DU1428" s="5"/>
      <c r="DV1428" s="5"/>
      <c r="DW1428" s="5"/>
      <c r="DX1428" s="5"/>
      <c r="DY1428" s="5"/>
      <c r="DZ1428" s="5"/>
      <c r="EA1428" s="5"/>
      <c r="EB1428" s="5"/>
      <c r="EC1428" s="5"/>
      <c r="ED1428" s="5"/>
      <c r="EE1428" s="5"/>
      <c r="EF1428" s="5"/>
      <c r="EG1428" s="5"/>
      <c r="EH1428" s="5"/>
      <c r="EI1428" s="5"/>
      <c r="EJ1428" s="5"/>
      <c r="EK1428" s="5"/>
      <c r="EL1428" s="5"/>
      <c r="EM1428" s="5"/>
      <c r="EN1428" s="5"/>
      <c r="EO1428" s="5"/>
      <c r="EP1428" s="5"/>
      <c r="EQ1428" s="5"/>
      <c r="ER1428" s="5"/>
      <c r="ES1428" s="5"/>
      <c r="ET1428" s="5"/>
      <c r="EU1428" s="5"/>
      <c r="EV1428" s="5"/>
      <c r="EW1428" s="5"/>
      <c r="EX1428" s="5"/>
      <c r="EY1428" s="5"/>
      <c r="EZ1428" s="5"/>
      <c r="FA1428" s="5"/>
      <c r="FB1428" s="5"/>
      <c r="FC1428" s="5"/>
      <c r="FD1428" s="5"/>
      <c r="FE1428" s="5"/>
      <c r="FF1428" s="5"/>
      <c r="FG1428" s="5"/>
      <c r="FH1428" s="5"/>
      <c r="FI1428" s="5"/>
      <c r="FJ1428" s="5"/>
      <c r="FK1428" s="5"/>
      <c r="FL1428" s="5"/>
      <c r="FM1428" s="5"/>
      <c r="FN1428" s="5"/>
      <c r="FO1428" s="5"/>
      <c r="FP1428" s="5"/>
      <c r="FQ1428" s="5"/>
      <c r="FR1428" s="5"/>
      <c r="FS1428" s="5"/>
      <c r="FT1428" s="5"/>
      <c r="FU1428" s="5"/>
      <c r="FV1428" s="5"/>
      <c r="FW1428" s="5"/>
      <c r="FX1428" s="5"/>
      <c r="FY1428" s="5"/>
      <c r="FZ1428" s="5"/>
      <c r="GA1428" s="5"/>
      <c r="GB1428" s="5"/>
      <c r="GC1428" s="5"/>
      <c r="GD1428" s="5"/>
      <c r="GE1428" s="5"/>
      <c r="GF1428" s="5"/>
      <c r="GG1428" s="5"/>
    </row>
    <row r="1429" spans="1:189" ht="12.75" x14ac:dyDescent="0.15">
      <c r="A1429" s="127">
        <f t="shared" si="431"/>
        <v>44541</v>
      </c>
      <c r="B1429" s="145" t="str">
        <f t="shared" ca="1" si="415"/>
        <v>n.d</v>
      </c>
      <c r="C1429" s="128">
        <f t="shared" si="416"/>
        <v>0</v>
      </c>
      <c r="D1429" s="129">
        <f ca="1">IF(A1429&lt;$B$1,VLOOKUP(A1429,[1]DI!$A$4:$B$15000,2),0)</f>
        <v>0</v>
      </c>
      <c r="E1429" s="128">
        <f t="shared" ca="1" si="417"/>
        <v>1</v>
      </c>
      <c r="F1429" s="128">
        <f ca="1">(TRUNC(PRODUCT($E$12:$E1428),16))</f>
        <v>1.1269154332837501</v>
      </c>
      <c r="G1429" s="128">
        <f t="shared" ca="1" si="418"/>
        <v>1.1269154332837501</v>
      </c>
      <c r="H1429" s="128">
        <f t="shared" ca="1" si="419"/>
        <v>1</v>
      </c>
      <c r="I1429" s="129">
        <f t="shared" si="432"/>
        <v>0.02</v>
      </c>
      <c r="J1429" s="136">
        <f t="shared" si="420"/>
        <v>44396</v>
      </c>
      <c r="K1429" s="130">
        <f t="shared" si="421"/>
        <v>100</v>
      </c>
      <c r="L1429" s="131">
        <f t="shared" si="422"/>
        <v>101</v>
      </c>
      <c r="M1429" s="132">
        <f t="shared" si="423"/>
        <v>1.007968347</v>
      </c>
      <c r="N1429" s="132">
        <f t="shared" ca="1" si="424"/>
        <v>1.007968347</v>
      </c>
      <c r="O1429" s="131">
        <f t="shared" si="425"/>
        <v>0</v>
      </c>
      <c r="P1429" s="17">
        <f t="shared" ca="1" si="426"/>
        <v>0</v>
      </c>
      <c r="Q1429" s="133">
        <f t="shared" si="427"/>
        <v>0</v>
      </c>
      <c r="R1429" s="134" t="str">
        <f t="shared" si="428"/>
        <v>J=</v>
      </c>
      <c r="S1429" s="136">
        <f t="shared" si="429"/>
        <v>44578</v>
      </c>
      <c r="T1429" s="135">
        <f t="shared" si="430"/>
        <v>0</v>
      </c>
      <c r="U1429" s="12"/>
      <c r="V1429" s="11"/>
      <c r="W1429" s="11"/>
      <c r="X1429" s="12"/>
      <c r="Y1429" s="5"/>
      <c r="Z1429" s="11"/>
      <c r="AA1429" s="12"/>
      <c r="AB1429" s="12"/>
      <c r="AC1429" s="12"/>
      <c r="AD1429" s="11"/>
      <c r="AE1429" s="13"/>
      <c r="AF1429" s="11"/>
      <c r="AG1429" s="11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5"/>
      <c r="DK1429" s="5"/>
      <c r="DL1429" s="5"/>
      <c r="DM1429" s="5"/>
      <c r="DN1429" s="5"/>
      <c r="DO1429" s="5"/>
      <c r="DP1429" s="5"/>
      <c r="DQ1429" s="5"/>
      <c r="DR1429" s="5"/>
      <c r="DS1429" s="5"/>
      <c r="DT1429" s="5"/>
      <c r="DU1429" s="5"/>
      <c r="DV1429" s="5"/>
      <c r="DW1429" s="5"/>
      <c r="DX1429" s="5"/>
      <c r="DY1429" s="5"/>
      <c r="DZ1429" s="5"/>
      <c r="EA1429" s="5"/>
      <c r="EB1429" s="5"/>
      <c r="EC1429" s="5"/>
      <c r="ED1429" s="5"/>
      <c r="EE1429" s="5"/>
      <c r="EF1429" s="5"/>
      <c r="EG1429" s="5"/>
      <c r="EH1429" s="5"/>
      <c r="EI1429" s="5"/>
      <c r="EJ1429" s="5"/>
      <c r="EK1429" s="5"/>
      <c r="EL1429" s="5"/>
      <c r="EM1429" s="5"/>
      <c r="EN1429" s="5"/>
      <c r="EO1429" s="5"/>
      <c r="EP1429" s="5"/>
      <c r="EQ1429" s="5"/>
      <c r="ER1429" s="5"/>
      <c r="ES1429" s="5"/>
      <c r="ET1429" s="5"/>
      <c r="EU1429" s="5"/>
      <c r="EV1429" s="5"/>
      <c r="EW1429" s="5"/>
      <c r="EX1429" s="5"/>
      <c r="EY1429" s="5"/>
      <c r="EZ1429" s="5"/>
      <c r="FA1429" s="5"/>
      <c r="FB1429" s="5"/>
      <c r="FC1429" s="5"/>
      <c r="FD1429" s="5"/>
      <c r="FE1429" s="5"/>
      <c r="FF1429" s="5"/>
      <c r="FG1429" s="5"/>
      <c r="FH1429" s="5"/>
      <c r="FI1429" s="5"/>
      <c r="FJ1429" s="5"/>
      <c r="FK1429" s="5"/>
      <c r="FL1429" s="5"/>
      <c r="FM1429" s="5"/>
      <c r="FN1429" s="5"/>
      <c r="FO1429" s="5"/>
      <c r="FP1429" s="5"/>
      <c r="FQ1429" s="5"/>
      <c r="FR1429" s="5"/>
      <c r="FS1429" s="5"/>
      <c r="FT1429" s="5"/>
      <c r="FU1429" s="5"/>
      <c r="FV1429" s="5"/>
      <c r="FW1429" s="5"/>
      <c r="FX1429" s="5"/>
      <c r="FY1429" s="5"/>
      <c r="FZ1429" s="5"/>
      <c r="GA1429" s="5"/>
      <c r="GB1429" s="5"/>
      <c r="GC1429" s="5"/>
      <c r="GD1429" s="5"/>
      <c r="GE1429" s="5"/>
      <c r="GF1429" s="5"/>
      <c r="GG1429" s="5"/>
    </row>
    <row r="1430" spans="1:189" ht="12.75" x14ac:dyDescent="0.15">
      <c r="A1430" s="127">
        <f t="shared" si="431"/>
        <v>44542</v>
      </c>
      <c r="B1430" s="145" t="str">
        <f t="shared" ca="1" si="415"/>
        <v>n.d</v>
      </c>
      <c r="C1430" s="128">
        <f t="shared" si="416"/>
        <v>0</v>
      </c>
      <c r="D1430" s="129">
        <f ca="1">IF(A1430&lt;$B$1,VLOOKUP(A1430,[1]DI!$A$4:$B$15000,2),0)</f>
        <v>0</v>
      </c>
      <c r="E1430" s="128">
        <f t="shared" ca="1" si="417"/>
        <v>1</v>
      </c>
      <c r="F1430" s="128">
        <f ca="1">(TRUNC(PRODUCT($E$12:$E1429),16))</f>
        <v>1.1269154332837501</v>
      </c>
      <c r="G1430" s="128">
        <f t="shared" ca="1" si="418"/>
        <v>1.1269154332837501</v>
      </c>
      <c r="H1430" s="128">
        <f t="shared" ca="1" si="419"/>
        <v>1</v>
      </c>
      <c r="I1430" s="129">
        <f t="shared" si="432"/>
        <v>0.02</v>
      </c>
      <c r="J1430" s="136">
        <f t="shared" si="420"/>
        <v>44396</v>
      </c>
      <c r="K1430" s="130">
        <f t="shared" si="421"/>
        <v>100</v>
      </c>
      <c r="L1430" s="131">
        <f t="shared" si="422"/>
        <v>101</v>
      </c>
      <c r="M1430" s="132">
        <f t="shared" si="423"/>
        <v>1.007968347</v>
      </c>
      <c r="N1430" s="132">
        <f t="shared" ca="1" si="424"/>
        <v>1.007968347</v>
      </c>
      <c r="O1430" s="131">
        <f t="shared" si="425"/>
        <v>0</v>
      </c>
      <c r="P1430" s="17">
        <f t="shared" ca="1" si="426"/>
        <v>0</v>
      </c>
      <c r="Q1430" s="133">
        <f t="shared" si="427"/>
        <v>0</v>
      </c>
      <c r="R1430" s="134" t="str">
        <f t="shared" si="428"/>
        <v>J=</v>
      </c>
      <c r="S1430" s="136">
        <f t="shared" si="429"/>
        <v>44578</v>
      </c>
      <c r="T1430" s="135">
        <f t="shared" si="430"/>
        <v>0</v>
      </c>
      <c r="U1430" s="12"/>
      <c r="V1430" s="11"/>
      <c r="W1430" s="11"/>
      <c r="X1430" s="12"/>
      <c r="Y1430" s="5"/>
      <c r="Z1430" s="11"/>
      <c r="AA1430" s="12"/>
      <c r="AB1430" s="12"/>
      <c r="AC1430" s="12"/>
      <c r="AD1430" s="11"/>
      <c r="AE1430" s="13"/>
      <c r="AF1430" s="11"/>
      <c r="AG1430" s="11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5"/>
      <c r="DK1430" s="5"/>
      <c r="DL1430" s="5"/>
      <c r="DM1430" s="5"/>
      <c r="DN1430" s="5"/>
      <c r="DO1430" s="5"/>
      <c r="DP1430" s="5"/>
      <c r="DQ1430" s="5"/>
      <c r="DR1430" s="5"/>
      <c r="DS1430" s="5"/>
      <c r="DT1430" s="5"/>
      <c r="DU1430" s="5"/>
      <c r="DV1430" s="5"/>
      <c r="DW1430" s="5"/>
      <c r="DX1430" s="5"/>
      <c r="DY1430" s="5"/>
      <c r="DZ1430" s="5"/>
      <c r="EA1430" s="5"/>
      <c r="EB1430" s="5"/>
      <c r="EC1430" s="5"/>
      <c r="ED1430" s="5"/>
      <c r="EE1430" s="5"/>
      <c r="EF1430" s="5"/>
      <c r="EG1430" s="5"/>
      <c r="EH1430" s="5"/>
      <c r="EI1430" s="5"/>
      <c r="EJ1430" s="5"/>
      <c r="EK1430" s="5"/>
      <c r="EL1430" s="5"/>
      <c r="EM1430" s="5"/>
      <c r="EN1430" s="5"/>
      <c r="EO1430" s="5"/>
      <c r="EP1430" s="5"/>
      <c r="EQ1430" s="5"/>
      <c r="ER1430" s="5"/>
      <c r="ES1430" s="5"/>
      <c r="ET1430" s="5"/>
      <c r="EU1430" s="5"/>
      <c r="EV1430" s="5"/>
      <c r="EW1430" s="5"/>
      <c r="EX1430" s="5"/>
      <c r="EY1430" s="5"/>
      <c r="EZ1430" s="5"/>
      <c r="FA1430" s="5"/>
      <c r="FB1430" s="5"/>
      <c r="FC1430" s="5"/>
      <c r="FD1430" s="5"/>
      <c r="FE1430" s="5"/>
      <c r="FF1430" s="5"/>
      <c r="FG1430" s="5"/>
      <c r="FH1430" s="5"/>
      <c r="FI1430" s="5"/>
      <c r="FJ1430" s="5"/>
      <c r="FK1430" s="5"/>
      <c r="FL1430" s="5"/>
      <c r="FM1430" s="5"/>
      <c r="FN1430" s="5"/>
      <c r="FO1430" s="5"/>
      <c r="FP1430" s="5"/>
      <c r="FQ1430" s="5"/>
      <c r="FR1430" s="5"/>
      <c r="FS1430" s="5"/>
      <c r="FT1430" s="5"/>
      <c r="FU1430" s="5"/>
      <c r="FV1430" s="5"/>
      <c r="FW1430" s="5"/>
      <c r="FX1430" s="5"/>
      <c r="FY1430" s="5"/>
      <c r="FZ1430" s="5"/>
      <c r="GA1430" s="5"/>
      <c r="GB1430" s="5"/>
      <c r="GC1430" s="5"/>
      <c r="GD1430" s="5"/>
      <c r="GE1430" s="5"/>
      <c r="GF1430" s="5"/>
      <c r="GG1430" s="5"/>
    </row>
    <row r="1431" spans="1:189" ht="12.75" x14ac:dyDescent="0.15">
      <c r="A1431" s="127">
        <f t="shared" si="431"/>
        <v>44543</v>
      </c>
      <c r="B1431" s="145" t="str">
        <f t="shared" ca="1" si="415"/>
        <v>n.d</v>
      </c>
      <c r="C1431" s="128">
        <f t="shared" si="416"/>
        <v>0</v>
      </c>
      <c r="D1431" s="129">
        <f ca="1">IF(A1431&lt;$B$1,VLOOKUP(A1431,[1]DI!$A$4:$B$15000,2),0)</f>
        <v>0</v>
      </c>
      <c r="E1431" s="128">
        <f t="shared" ca="1" si="417"/>
        <v>1</v>
      </c>
      <c r="F1431" s="128">
        <f ca="1">(TRUNC(PRODUCT($E$12:$E1430),16))</f>
        <v>1.1269154332837501</v>
      </c>
      <c r="G1431" s="128">
        <f t="shared" ca="1" si="418"/>
        <v>1.1269154332837501</v>
      </c>
      <c r="H1431" s="128">
        <f t="shared" ca="1" si="419"/>
        <v>1</v>
      </c>
      <c r="I1431" s="129">
        <f t="shared" si="432"/>
        <v>0.02</v>
      </c>
      <c r="J1431" s="136">
        <f t="shared" si="420"/>
        <v>44396</v>
      </c>
      <c r="K1431" s="130">
        <f t="shared" si="421"/>
        <v>101</v>
      </c>
      <c r="L1431" s="131">
        <f t="shared" si="422"/>
        <v>101</v>
      </c>
      <c r="M1431" s="132">
        <f t="shared" si="423"/>
        <v>1.007968347</v>
      </c>
      <c r="N1431" s="132">
        <f t="shared" ca="1" si="424"/>
        <v>1.007968347</v>
      </c>
      <c r="O1431" s="131">
        <f t="shared" si="425"/>
        <v>0</v>
      </c>
      <c r="P1431" s="17">
        <f t="shared" ca="1" si="426"/>
        <v>0</v>
      </c>
      <c r="Q1431" s="133">
        <f t="shared" si="427"/>
        <v>0</v>
      </c>
      <c r="R1431" s="134" t="str">
        <f t="shared" si="428"/>
        <v>J=</v>
      </c>
      <c r="S1431" s="136">
        <f t="shared" si="429"/>
        <v>44578</v>
      </c>
      <c r="T1431" s="135">
        <f t="shared" si="430"/>
        <v>0</v>
      </c>
      <c r="U1431" s="12"/>
      <c r="V1431" s="11"/>
      <c r="W1431" s="11"/>
      <c r="X1431" s="12"/>
      <c r="Y1431" s="5"/>
      <c r="Z1431" s="11"/>
      <c r="AA1431" s="12"/>
      <c r="AB1431" s="12"/>
      <c r="AC1431" s="12"/>
      <c r="AD1431" s="11"/>
      <c r="AE1431" s="13"/>
      <c r="AF1431" s="11"/>
      <c r="AG1431" s="11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5"/>
      <c r="DK1431" s="5"/>
      <c r="DL1431" s="5"/>
      <c r="DM1431" s="5"/>
      <c r="DN1431" s="5"/>
      <c r="DO1431" s="5"/>
      <c r="DP1431" s="5"/>
      <c r="DQ1431" s="5"/>
      <c r="DR1431" s="5"/>
      <c r="DS1431" s="5"/>
      <c r="DT1431" s="5"/>
      <c r="DU1431" s="5"/>
      <c r="DV1431" s="5"/>
      <c r="DW1431" s="5"/>
      <c r="DX1431" s="5"/>
      <c r="DY1431" s="5"/>
      <c r="DZ1431" s="5"/>
      <c r="EA1431" s="5"/>
      <c r="EB1431" s="5"/>
      <c r="EC1431" s="5"/>
      <c r="ED1431" s="5"/>
      <c r="EE1431" s="5"/>
      <c r="EF1431" s="5"/>
      <c r="EG1431" s="5"/>
      <c r="EH1431" s="5"/>
      <c r="EI1431" s="5"/>
      <c r="EJ1431" s="5"/>
      <c r="EK1431" s="5"/>
      <c r="EL1431" s="5"/>
      <c r="EM1431" s="5"/>
      <c r="EN1431" s="5"/>
      <c r="EO1431" s="5"/>
      <c r="EP1431" s="5"/>
      <c r="EQ1431" s="5"/>
      <c r="ER1431" s="5"/>
      <c r="ES1431" s="5"/>
      <c r="ET1431" s="5"/>
      <c r="EU1431" s="5"/>
      <c r="EV1431" s="5"/>
      <c r="EW1431" s="5"/>
      <c r="EX1431" s="5"/>
      <c r="EY1431" s="5"/>
      <c r="EZ1431" s="5"/>
      <c r="FA1431" s="5"/>
      <c r="FB1431" s="5"/>
      <c r="FC1431" s="5"/>
      <c r="FD1431" s="5"/>
      <c r="FE1431" s="5"/>
      <c r="FF1431" s="5"/>
      <c r="FG1431" s="5"/>
      <c r="FH1431" s="5"/>
      <c r="FI1431" s="5"/>
      <c r="FJ1431" s="5"/>
      <c r="FK1431" s="5"/>
      <c r="FL1431" s="5"/>
      <c r="FM1431" s="5"/>
      <c r="FN1431" s="5"/>
      <c r="FO1431" s="5"/>
      <c r="FP1431" s="5"/>
      <c r="FQ1431" s="5"/>
      <c r="FR1431" s="5"/>
      <c r="FS1431" s="5"/>
      <c r="FT1431" s="5"/>
      <c r="FU1431" s="5"/>
      <c r="FV1431" s="5"/>
      <c r="FW1431" s="5"/>
      <c r="FX1431" s="5"/>
      <c r="FY1431" s="5"/>
      <c r="FZ1431" s="5"/>
      <c r="GA1431" s="5"/>
      <c r="GB1431" s="5"/>
      <c r="GC1431" s="5"/>
      <c r="GD1431" s="5"/>
      <c r="GE1431" s="5"/>
      <c r="GF1431" s="5"/>
      <c r="GG1431" s="5"/>
    </row>
    <row r="1432" spans="1:189" ht="12.75" x14ac:dyDescent="0.15">
      <c r="A1432" s="127">
        <f t="shared" si="431"/>
        <v>44544</v>
      </c>
      <c r="B1432" s="145" t="str">
        <f t="shared" ca="1" si="415"/>
        <v>n.d</v>
      </c>
      <c r="C1432" s="128">
        <f t="shared" si="416"/>
        <v>0</v>
      </c>
      <c r="D1432" s="129">
        <f ca="1">IF(A1432&lt;$B$1,VLOOKUP(A1432,[1]DI!$A$4:$B$15000,2),0)</f>
        <v>0</v>
      </c>
      <c r="E1432" s="128">
        <f t="shared" ca="1" si="417"/>
        <v>1</v>
      </c>
      <c r="F1432" s="128">
        <f ca="1">(TRUNC(PRODUCT($E$12:$E1431),16))</f>
        <v>1.1269154332837501</v>
      </c>
      <c r="G1432" s="128">
        <f t="shared" ca="1" si="418"/>
        <v>1.1269154332837501</v>
      </c>
      <c r="H1432" s="128">
        <f t="shared" ca="1" si="419"/>
        <v>1</v>
      </c>
      <c r="I1432" s="129">
        <f t="shared" si="432"/>
        <v>0.02</v>
      </c>
      <c r="J1432" s="136">
        <f t="shared" si="420"/>
        <v>44396</v>
      </c>
      <c r="K1432" s="130">
        <f t="shared" si="421"/>
        <v>102</v>
      </c>
      <c r="L1432" s="131">
        <f t="shared" si="422"/>
        <v>102</v>
      </c>
      <c r="M1432" s="132">
        <f t="shared" si="423"/>
        <v>1.0080475579999999</v>
      </c>
      <c r="N1432" s="132">
        <f t="shared" ca="1" si="424"/>
        <v>1.0080475579999999</v>
      </c>
      <c r="O1432" s="131">
        <f t="shared" si="425"/>
        <v>0</v>
      </c>
      <c r="P1432" s="17">
        <f t="shared" ca="1" si="426"/>
        <v>0</v>
      </c>
      <c r="Q1432" s="133">
        <f t="shared" si="427"/>
        <v>0</v>
      </c>
      <c r="R1432" s="134" t="str">
        <f t="shared" si="428"/>
        <v>J=</v>
      </c>
      <c r="S1432" s="136">
        <f t="shared" si="429"/>
        <v>44578</v>
      </c>
      <c r="T1432" s="135">
        <f t="shared" si="430"/>
        <v>0</v>
      </c>
      <c r="U1432" s="12"/>
      <c r="V1432" s="11"/>
      <c r="W1432" s="11"/>
      <c r="X1432" s="12"/>
      <c r="Y1432" s="5"/>
      <c r="Z1432" s="11"/>
      <c r="AA1432" s="12"/>
      <c r="AB1432" s="12"/>
      <c r="AC1432" s="12"/>
      <c r="AD1432" s="11"/>
      <c r="AE1432" s="13"/>
      <c r="AF1432" s="11"/>
      <c r="AG1432" s="11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5"/>
      <c r="DK1432" s="5"/>
      <c r="DL1432" s="5"/>
      <c r="DM1432" s="5"/>
      <c r="DN1432" s="5"/>
      <c r="DO1432" s="5"/>
      <c r="DP1432" s="5"/>
      <c r="DQ1432" s="5"/>
      <c r="DR1432" s="5"/>
      <c r="DS1432" s="5"/>
      <c r="DT1432" s="5"/>
      <c r="DU1432" s="5"/>
      <c r="DV1432" s="5"/>
      <c r="DW1432" s="5"/>
      <c r="DX1432" s="5"/>
      <c r="DY1432" s="5"/>
      <c r="DZ1432" s="5"/>
      <c r="EA1432" s="5"/>
      <c r="EB1432" s="5"/>
      <c r="EC1432" s="5"/>
      <c r="ED1432" s="5"/>
      <c r="EE1432" s="5"/>
      <c r="EF1432" s="5"/>
      <c r="EG1432" s="5"/>
      <c r="EH1432" s="5"/>
      <c r="EI1432" s="5"/>
      <c r="EJ1432" s="5"/>
      <c r="EK1432" s="5"/>
      <c r="EL1432" s="5"/>
      <c r="EM1432" s="5"/>
      <c r="EN1432" s="5"/>
      <c r="EO1432" s="5"/>
      <c r="EP1432" s="5"/>
      <c r="EQ1432" s="5"/>
      <c r="ER1432" s="5"/>
      <c r="ES1432" s="5"/>
      <c r="ET1432" s="5"/>
      <c r="EU1432" s="5"/>
      <c r="EV1432" s="5"/>
      <c r="EW1432" s="5"/>
      <c r="EX1432" s="5"/>
      <c r="EY1432" s="5"/>
      <c r="EZ1432" s="5"/>
      <c r="FA1432" s="5"/>
      <c r="FB1432" s="5"/>
      <c r="FC1432" s="5"/>
      <c r="FD1432" s="5"/>
      <c r="FE1432" s="5"/>
      <c r="FF1432" s="5"/>
      <c r="FG1432" s="5"/>
      <c r="FH1432" s="5"/>
      <c r="FI1432" s="5"/>
      <c r="FJ1432" s="5"/>
      <c r="FK1432" s="5"/>
      <c r="FL1432" s="5"/>
      <c r="FM1432" s="5"/>
      <c r="FN1432" s="5"/>
      <c r="FO1432" s="5"/>
      <c r="FP1432" s="5"/>
      <c r="FQ1432" s="5"/>
      <c r="FR1432" s="5"/>
      <c r="FS1432" s="5"/>
      <c r="FT1432" s="5"/>
      <c r="FU1432" s="5"/>
      <c r="FV1432" s="5"/>
      <c r="FW1432" s="5"/>
      <c r="FX1432" s="5"/>
      <c r="FY1432" s="5"/>
      <c r="FZ1432" s="5"/>
      <c r="GA1432" s="5"/>
      <c r="GB1432" s="5"/>
      <c r="GC1432" s="5"/>
      <c r="GD1432" s="5"/>
      <c r="GE1432" s="5"/>
      <c r="GF1432" s="5"/>
      <c r="GG1432" s="5"/>
    </row>
    <row r="1433" spans="1:189" ht="12.75" x14ac:dyDescent="0.15">
      <c r="A1433" s="127">
        <f t="shared" si="431"/>
        <v>44545</v>
      </c>
      <c r="B1433" s="145" t="str">
        <f t="shared" ca="1" si="415"/>
        <v>n.d</v>
      </c>
      <c r="C1433" s="128">
        <f t="shared" si="416"/>
        <v>0</v>
      </c>
      <c r="D1433" s="129">
        <f ca="1">IF(A1433&lt;$B$1,VLOOKUP(A1433,[1]DI!$A$4:$B$15000,2),0)</f>
        <v>0</v>
      </c>
      <c r="E1433" s="128">
        <f t="shared" ca="1" si="417"/>
        <v>1</v>
      </c>
      <c r="F1433" s="128">
        <f ca="1">(TRUNC(PRODUCT($E$12:$E1432),16))</f>
        <v>1.1269154332837501</v>
      </c>
      <c r="G1433" s="128">
        <f t="shared" ca="1" si="418"/>
        <v>1.1269154332837501</v>
      </c>
      <c r="H1433" s="128">
        <f t="shared" ca="1" si="419"/>
        <v>1</v>
      </c>
      <c r="I1433" s="129">
        <f t="shared" si="432"/>
        <v>0.02</v>
      </c>
      <c r="J1433" s="136">
        <f t="shared" si="420"/>
        <v>44396</v>
      </c>
      <c r="K1433" s="130">
        <f t="shared" si="421"/>
        <v>103</v>
      </c>
      <c r="L1433" s="131">
        <f t="shared" si="422"/>
        <v>103</v>
      </c>
      <c r="M1433" s="132">
        <f t="shared" si="423"/>
        <v>1.008126775</v>
      </c>
      <c r="N1433" s="132">
        <f t="shared" ca="1" si="424"/>
        <v>1.008126775</v>
      </c>
      <c r="O1433" s="131">
        <f t="shared" si="425"/>
        <v>0</v>
      </c>
      <c r="P1433" s="17">
        <f t="shared" ca="1" si="426"/>
        <v>0</v>
      </c>
      <c r="Q1433" s="133">
        <f t="shared" si="427"/>
        <v>0</v>
      </c>
      <c r="R1433" s="134" t="str">
        <f t="shared" si="428"/>
        <v>J=</v>
      </c>
      <c r="S1433" s="136">
        <f t="shared" si="429"/>
        <v>44578</v>
      </c>
      <c r="T1433" s="135">
        <f t="shared" si="430"/>
        <v>0</v>
      </c>
      <c r="U1433" s="12"/>
      <c r="V1433" s="11"/>
      <c r="W1433" s="11"/>
      <c r="X1433" s="12"/>
      <c r="Y1433" s="5"/>
      <c r="Z1433" s="11"/>
      <c r="AA1433" s="12"/>
      <c r="AB1433" s="12"/>
      <c r="AC1433" s="12"/>
      <c r="AD1433" s="11"/>
      <c r="AE1433" s="13"/>
      <c r="AF1433" s="11"/>
      <c r="AG1433" s="11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5"/>
      <c r="DK1433" s="5"/>
      <c r="DL1433" s="5"/>
      <c r="DM1433" s="5"/>
      <c r="DN1433" s="5"/>
      <c r="DO1433" s="5"/>
      <c r="DP1433" s="5"/>
      <c r="DQ1433" s="5"/>
      <c r="DR1433" s="5"/>
      <c r="DS1433" s="5"/>
      <c r="DT1433" s="5"/>
      <c r="DU1433" s="5"/>
      <c r="DV1433" s="5"/>
      <c r="DW1433" s="5"/>
      <c r="DX1433" s="5"/>
      <c r="DY1433" s="5"/>
      <c r="DZ1433" s="5"/>
      <c r="EA1433" s="5"/>
      <c r="EB1433" s="5"/>
      <c r="EC1433" s="5"/>
      <c r="ED1433" s="5"/>
      <c r="EE1433" s="5"/>
      <c r="EF1433" s="5"/>
      <c r="EG1433" s="5"/>
      <c r="EH1433" s="5"/>
      <c r="EI1433" s="5"/>
      <c r="EJ1433" s="5"/>
      <c r="EK1433" s="5"/>
      <c r="EL1433" s="5"/>
      <c r="EM1433" s="5"/>
      <c r="EN1433" s="5"/>
      <c r="EO1433" s="5"/>
      <c r="EP1433" s="5"/>
      <c r="EQ1433" s="5"/>
      <c r="ER1433" s="5"/>
      <c r="ES1433" s="5"/>
      <c r="ET1433" s="5"/>
      <c r="EU1433" s="5"/>
      <c r="EV1433" s="5"/>
      <c r="EW1433" s="5"/>
      <c r="EX1433" s="5"/>
      <c r="EY1433" s="5"/>
      <c r="EZ1433" s="5"/>
      <c r="FA1433" s="5"/>
      <c r="FB1433" s="5"/>
      <c r="FC1433" s="5"/>
      <c r="FD1433" s="5"/>
      <c r="FE1433" s="5"/>
      <c r="FF1433" s="5"/>
      <c r="FG1433" s="5"/>
      <c r="FH1433" s="5"/>
      <c r="FI1433" s="5"/>
      <c r="FJ1433" s="5"/>
      <c r="FK1433" s="5"/>
      <c r="FL1433" s="5"/>
      <c r="FM1433" s="5"/>
      <c r="FN1433" s="5"/>
      <c r="FO1433" s="5"/>
      <c r="FP1433" s="5"/>
      <c r="FQ1433" s="5"/>
      <c r="FR1433" s="5"/>
      <c r="FS1433" s="5"/>
      <c r="FT1433" s="5"/>
      <c r="FU1433" s="5"/>
      <c r="FV1433" s="5"/>
      <c r="FW1433" s="5"/>
      <c r="FX1433" s="5"/>
      <c r="FY1433" s="5"/>
      <c r="FZ1433" s="5"/>
      <c r="GA1433" s="5"/>
      <c r="GB1433" s="5"/>
      <c r="GC1433" s="5"/>
      <c r="GD1433" s="5"/>
      <c r="GE1433" s="5"/>
      <c r="GF1433" s="5"/>
      <c r="GG1433" s="5"/>
    </row>
    <row r="1434" spans="1:189" ht="12.75" x14ac:dyDescent="0.15">
      <c r="A1434" s="127">
        <f t="shared" si="431"/>
        <v>44546</v>
      </c>
      <c r="B1434" s="145" t="str">
        <f t="shared" ca="1" si="415"/>
        <v>n.d</v>
      </c>
      <c r="C1434" s="128">
        <f t="shared" si="416"/>
        <v>0</v>
      </c>
      <c r="D1434" s="129">
        <f ca="1">IF(A1434&lt;$B$1,VLOOKUP(A1434,[1]DI!$A$4:$B$15000,2),0)</f>
        <v>0</v>
      </c>
      <c r="E1434" s="128">
        <f t="shared" ca="1" si="417"/>
        <v>1</v>
      </c>
      <c r="F1434" s="128">
        <f ca="1">(TRUNC(PRODUCT($E$12:$E1433),16))</f>
        <v>1.1269154332837501</v>
      </c>
      <c r="G1434" s="128">
        <f t="shared" ca="1" si="418"/>
        <v>1.1269154332837501</v>
      </c>
      <c r="H1434" s="128">
        <f t="shared" ca="1" si="419"/>
        <v>1</v>
      </c>
      <c r="I1434" s="129">
        <f t="shared" si="432"/>
        <v>0.02</v>
      </c>
      <c r="J1434" s="136">
        <f t="shared" si="420"/>
        <v>44396</v>
      </c>
      <c r="K1434" s="130">
        <f t="shared" si="421"/>
        <v>104</v>
      </c>
      <c r="L1434" s="131">
        <f t="shared" si="422"/>
        <v>104</v>
      </c>
      <c r="M1434" s="132">
        <f t="shared" si="423"/>
        <v>1.0082059990000001</v>
      </c>
      <c r="N1434" s="132">
        <f t="shared" ca="1" si="424"/>
        <v>1.0082059990000001</v>
      </c>
      <c r="O1434" s="131">
        <f t="shared" si="425"/>
        <v>0</v>
      </c>
      <c r="P1434" s="17">
        <f t="shared" ca="1" si="426"/>
        <v>0</v>
      </c>
      <c r="Q1434" s="133">
        <f t="shared" si="427"/>
        <v>0</v>
      </c>
      <c r="R1434" s="134" t="str">
        <f t="shared" si="428"/>
        <v>J=</v>
      </c>
      <c r="S1434" s="136">
        <f t="shared" si="429"/>
        <v>44578</v>
      </c>
      <c r="T1434" s="135">
        <f t="shared" si="430"/>
        <v>0</v>
      </c>
      <c r="U1434" s="12"/>
      <c r="V1434" s="11"/>
      <c r="W1434" s="11"/>
      <c r="X1434" s="12"/>
      <c r="Y1434" s="5"/>
      <c r="Z1434" s="11"/>
      <c r="AA1434" s="12"/>
      <c r="AB1434" s="12"/>
      <c r="AC1434" s="12"/>
      <c r="AD1434" s="11"/>
      <c r="AE1434" s="13"/>
      <c r="AF1434" s="11"/>
      <c r="AG1434" s="11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5"/>
      <c r="DK1434" s="5"/>
      <c r="DL1434" s="5"/>
      <c r="DM1434" s="5"/>
      <c r="DN1434" s="5"/>
      <c r="DO1434" s="5"/>
      <c r="DP1434" s="5"/>
      <c r="DQ1434" s="5"/>
      <c r="DR1434" s="5"/>
      <c r="DS1434" s="5"/>
      <c r="DT1434" s="5"/>
      <c r="DU1434" s="5"/>
      <c r="DV1434" s="5"/>
      <c r="DW1434" s="5"/>
      <c r="DX1434" s="5"/>
      <c r="DY1434" s="5"/>
      <c r="DZ1434" s="5"/>
      <c r="EA1434" s="5"/>
      <c r="EB1434" s="5"/>
      <c r="EC1434" s="5"/>
      <c r="ED1434" s="5"/>
      <c r="EE1434" s="5"/>
      <c r="EF1434" s="5"/>
      <c r="EG1434" s="5"/>
      <c r="EH1434" s="5"/>
      <c r="EI1434" s="5"/>
      <c r="EJ1434" s="5"/>
      <c r="EK1434" s="5"/>
      <c r="EL1434" s="5"/>
      <c r="EM1434" s="5"/>
      <c r="EN1434" s="5"/>
      <c r="EO1434" s="5"/>
      <c r="EP1434" s="5"/>
      <c r="EQ1434" s="5"/>
      <c r="ER1434" s="5"/>
      <c r="ES1434" s="5"/>
      <c r="ET1434" s="5"/>
      <c r="EU1434" s="5"/>
      <c r="EV1434" s="5"/>
      <c r="EW1434" s="5"/>
      <c r="EX1434" s="5"/>
      <c r="EY1434" s="5"/>
      <c r="EZ1434" s="5"/>
      <c r="FA1434" s="5"/>
      <c r="FB1434" s="5"/>
      <c r="FC1434" s="5"/>
      <c r="FD1434" s="5"/>
      <c r="FE1434" s="5"/>
      <c r="FF1434" s="5"/>
      <c r="FG1434" s="5"/>
      <c r="FH1434" s="5"/>
      <c r="FI1434" s="5"/>
      <c r="FJ1434" s="5"/>
      <c r="FK1434" s="5"/>
      <c r="FL1434" s="5"/>
      <c r="FM1434" s="5"/>
      <c r="FN1434" s="5"/>
      <c r="FO1434" s="5"/>
      <c r="FP1434" s="5"/>
      <c r="FQ1434" s="5"/>
      <c r="FR1434" s="5"/>
      <c r="FS1434" s="5"/>
      <c r="FT1434" s="5"/>
      <c r="FU1434" s="5"/>
      <c r="FV1434" s="5"/>
      <c r="FW1434" s="5"/>
      <c r="FX1434" s="5"/>
      <c r="FY1434" s="5"/>
      <c r="FZ1434" s="5"/>
      <c r="GA1434" s="5"/>
      <c r="GB1434" s="5"/>
      <c r="GC1434" s="5"/>
      <c r="GD1434" s="5"/>
      <c r="GE1434" s="5"/>
      <c r="GF1434" s="5"/>
      <c r="GG1434" s="5"/>
    </row>
    <row r="1435" spans="1:189" ht="12.75" x14ac:dyDescent="0.15">
      <c r="A1435" s="127">
        <f t="shared" si="431"/>
        <v>44547</v>
      </c>
      <c r="B1435" s="145" t="str">
        <f t="shared" ca="1" si="415"/>
        <v>n.d</v>
      </c>
      <c r="C1435" s="128">
        <f t="shared" si="416"/>
        <v>0</v>
      </c>
      <c r="D1435" s="129">
        <f ca="1">IF(A1435&lt;$B$1,VLOOKUP(A1435,[1]DI!$A$4:$B$15000,2),0)</f>
        <v>0</v>
      </c>
      <c r="E1435" s="128">
        <f t="shared" ca="1" si="417"/>
        <v>1</v>
      </c>
      <c r="F1435" s="128">
        <f ca="1">(TRUNC(PRODUCT($E$12:$E1434),16))</f>
        <v>1.1269154332837501</v>
      </c>
      <c r="G1435" s="128">
        <f t="shared" ca="1" si="418"/>
        <v>1.1269154332837501</v>
      </c>
      <c r="H1435" s="128">
        <f t="shared" ca="1" si="419"/>
        <v>1</v>
      </c>
      <c r="I1435" s="129">
        <f t="shared" si="432"/>
        <v>0.02</v>
      </c>
      <c r="J1435" s="136">
        <f t="shared" si="420"/>
        <v>44396</v>
      </c>
      <c r="K1435" s="130">
        <f t="shared" si="421"/>
        <v>105</v>
      </c>
      <c r="L1435" s="131">
        <f t="shared" si="422"/>
        <v>105</v>
      </c>
      <c r="M1435" s="132">
        <f t="shared" si="423"/>
        <v>1.0082852289999999</v>
      </c>
      <c r="N1435" s="132">
        <f t="shared" ca="1" si="424"/>
        <v>1.0082852289999999</v>
      </c>
      <c r="O1435" s="131">
        <f t="shared" si="425"/>
        <v>0</v>
      </c>
      <c r="P1435" s="17">
        <f t="shared" ca="1" si="426"/>
        <v>0</v>
      </c>
      <c r="Q1435" s="133">
        <f t="shared" si="427"/>
        <v>0</v>
      </c>
      <c r="R1435" s="134" t="str">
        <f t="shared" si="428"/>
        <v>J=</v>
      </c>
      <c r="S1435" s="136">
        <f t="shared" si="429"/>
        <v>44578</v>
      </c>
      <c r="T1435" s="135">
        <f t="shared" si="430"/>
        <v>0</v>
      </c>
      <c r="U1435" s="12"/>
      <c r="V1435" s="11"/>
      <c r="W1435" s="11"/>
      <c r="X1435" s="12"/>
      <c r="Y1435" s="5"/>
      <c r="Z1435" s="11"/>
      <c r="AA1435" s="12"/>
      <c r="AB1435" s="12"/>
      <c r="AC1435" s="12"/>
      <c r="AD1435" s="11"/>
      <c r="AE1435" s="13"/>
      <c r="AF1435" s="11"/>
      <c r="AG1435" s="11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5"/>
      <c r="DK1435" s="5"/>
      <c r="DL1435" s="5"/>
      <c r="DM1435" s="5"/>
      <c r="DN1435" s="5"/>
      <c r="DO1435" s="5"/>
      <c r="DP1435" s="5"/>
      <c r="DQ1435" s="5"/>
      <c r="DR1435" s="5"/>
      <c r="DS1435" s="5"/>
      <c r="DT1435" s="5"/>
      <c r="DU1435" s="5"/>
      <c r="DV1435" s="5"/>
      <c r="DW1435" s="5"/>
      <c r="DX1435" s="5"/>
      <c r="DY1435" s="5"/>
      <c r="DZ1435" s="5"/>
      <c r="EA1435" s="5"/>
      <c r="EB1435" s="5"/>
      <c r="EC1435" s="5"/>
      <c r="ED1435" s="5"/>
      <c r="EE1435" s="5"/>
      <c r="EF1435" s="5"/>
      <c r="EG1435" s="5"/>
      <c r="EH1435" s="5"/>
      <c r="EI1435" s="5"/>
      <c r="EJ1435" s="5"/>
      <c r="EK1435" s="5"/>
      <c r="EL1435" s="5"/>
      <c r="EM1435" s="5"/>
      <c r="EN1435" s="5"/>
      <c r="EO1435" s="5"/>
      <c r="EP1435" s="5"/>
      <c r="EQ1435" s="5"/>
      <c r="ER1435" s="5"/>
      <c r="ES1435" s="5"/>
      <c r="ET1435" s="5"/>
      <c r="EU1435" s="5"/>
      <c r="EV1435" s="5"/>
      <c r="EW1435" s="5"/>
      <c r="EX1435" s="5"/>
      <c r="EY1435" s="5"/>
      <c r="EZ1435" s="5"/>
      <c r="FA1435" s="5"/>
      <c r="FB1435" s="5"/>
      <c r="FC1435" s="5"/>
      <c r="FD1435" s="5"/>
      <c r="FE1435" s="5"/>
      <c r="FF1435" s="5"/>
      <c r="FG1435" s="5"/>
      <c r="FH1435" s="5"/>
      <c r="FI1435" s="5"/>
      <c r="FJ1435" s="5"/>
      <c r="FK1435" s="5"/>
      <c r="FL1435" s="5"/>
      <c r="FM1435" s="5"/>
      <c r="FN1435" s="5"/>
      <c r="FO1435" s="5"/>
      <c r="FP1435" s="5"/>
      <c r="FQ1435" s="5"/>
      <c r="FR1435" s="5"/>
      <c r="FS1435" s="5"/>
      <c r="FT1435" s="5"/>
      <c r="FU1435" s="5"/>
      <c r="FV1435" s="5"/>
      <c r="FW1435" s="5"/>
      <c r="FX1435" s="5"/>
      <c r="FY1435" s="5"/>
      <c r="FZ1435" s="5"/>
      <c r="GA1435" s="5"/>
      <c r="GB1435" s="5"/>
      <c r="GC1435" s="5"/>
      <c r="GD1435" s="5"/>
      <c r="GE1435" s="5"/>
      <c r="GF1435" s="5"/>
      <c r="GG1435" s="5"/>
    </row>
    <row r="1436" spans="1:189" ht="12.75" x14ac:dyDescent="0.15">
      <c r="A1436" s="127">
        <f t="shared" si="431"/>
        <v>44548</v>
      </c>
      <c r="B1436" s="145" t="str">
        <f t="shared" ca="1" si="415"/>
        <v>n.d</v>
      </c>
      <c r="C1436" s="128">
        <f t="shared" si="416"/>
        <v>0</v>
      </c>
      <c r="D1436" s="129">
        <f ca="1">IF(A1436&lt;$B$1,VLOOKUP(A1436,[1]DI!$A$4:$B$15000,2),0)</f>
        <v>0</v>
      </c>
      <c r="E1436" s="128">
        <f t="shared" ca="1" si="417"/>
        <v>1</v>
      </c>
      <c r="F1436" s="128">
        <f ca="1">(TRUNC(PRODUCT($E$12:$E1435),16))</f>
        <v>1.1269154332837501</v>
      </c>
      <c r="G1436" s="128">
        <f t="shared" ca="1" si="418"/>
        <v>1.1269154332837501</v>
      </c>
      <c r="H1436" s="128">
        <f t="shared" ca="1" si="419"/>
        <v>1</v>
      </c>
      <c r="I1436" s="129">
        <f t="shared" si="432"/>
        <v>0.02</v>
      </c>
      <c r="J1436" s="136">
        <f t="shared" si="420"/>
        <v>44396</v>
      </c>
      <c r="K1436" s="130">
        <f t="shared" si="421"/>
        <v>105</v>
      </c>
      <c r="L1436" s="131">
        <f t="shared" si="422"/>
        <v>106</v>
      </c>
      <c r="M1436" s="132">
        <f t="shared" si="423"/>
        <v>1.0083644650000001</v>
      </c>
      <c r="N1436" s="132">
        <f t="shared" ca="1" si="424"/>
        <v>1.0083644650000001</v>
      </c>
      <c r="O1436" s="131">
        <f t="shared" si="425"/>
        <v>0</v>
      </c>
      <c r="P1436" s="17">
        <f t="shared" ca="1" si="426"/>
        <v>0</v>
      </c>
      <c r="Q1436" s="133">
        <f t="shared" si="427"/>
        <v>0</v>
      </c>
      <c r="R1436" s="134" t="str">
        <f t="shared" si="428"/>
        <v>J=</v>
      </c>
      <c r="S1436" s="136">
        <f t="shared" si="429"/>
        <v>44578</v>
      </c>
      <c r="T1436" s="135">
        <f t="shared" si="430"/>
        <v>0</v>
      </c>
      <c r="U1436" s="12"/>
      <c r="V1436" s="11"/>
      <c r="W1436" s="11"/>
      <c r="X1436" s="12"/>
      <c r="Y1436" s="5"/>
      <c r="Z1436" s="11"/>
      <c r="AA1436" s="12"/>
      <c r="AB1436" s="12"/>
      <c r="AC1436" s="12"/>
      <c r="AD1436" s="11"/>
      <c r="AE1436" s="13"/>
      <c r="AF1436" s="11"/>
      <c r="AG1436" s="11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5"/>
      <c r="DK1436" s="5"/>
      <c r="DL1436" s="5"/>
      <c r="DM1436" s="5"/>
      <c r="DN1436" s="5"/>
      <c r="DO1436" s="5"/>
      <c r="DP1436" s="5"/>
      <c r="DQ1436" s="5"/>
      <c r="DR1436" s="5"/>
      <c r="DS1436" s="5"/>
      <c r="DT1436" s="5"/>
      <c r="DU1436" s="5"/>
      <c r="DV1436" s="5"/>
      <c r="DW1436" s="5"/>
      <c r="DX1436" s="5"/>
      <c r="DY1436" s="5"/>
      <c r="DZ1436" s="5"/>
      <c r="EA1436" s="5"/>
      <c r="EB1436" s="5"/>
      <c r="EC1436" s="5"/>
      <c r="ED1436" s="5"/>
      <c r="EE1436" s="5"/>
      <c r="EF1436" s="5"/>
      <c r="EG1436" s="5"/>
      <c r="EH1436" s="5"/>
      <c r="EI1436" s="5"/>
      <c r="EJ1436" s="5"/>
      <c r="EK1436" s="5"/>
      <c r="EL1436" s="5"/>
      <c r="EM1436" s="5"/>
      <c r="EN1436" s="5"/>
      <c r="EO1436" s="5"/>
      <c r="EP1436" s="5"/>
      <c r="EQ1436" s="5"/>
      <c r="ER1436" s="5"/>
      <c r="ES1436" s="5"/>
      <c r="ET1436" s="5"/>
      <c r="EU1436" s="5"/>
      <c r="EV1436" s="5"/>
      <c r="EW1436" s="5"/>
      <c r="EX1436" s="5"/>
      <c r="EY1436" s="5"/>
      <c r="EZ1436" s="5"/>
      <c r="FA1436" s="5"/>
      <c r="FB1436" s="5"/>
      <c r="FC1436" s="5"/>
      <c r="FD1436" s="5"/>
      <c r="FE1436" s="5"/>
      <c r="FF1436" s="5"/>
      <c r="FG1436" s="5"/>
      <c r="FH1436" s="5"/>
      <c r="FI1436" s="5"/>
      <c r="FJ1436" s="5"/>
      <c r="FK1436" s="5"/>
      <c r="FL1436" s="5"/>
      <c r="FM1436" s="5"/>
      <c r="FN1436" s="5"/>
      <c r="FO1436" s="5"/>
      <c r="FP1436" s="5"/>
      <c r="FQ1436" s="5"/>
      <c r="FR1436" s="5"/>
      <c r="FS1436" s="5"/>
      <c r="FT1436" s="5"/>
      <c r="FU1436" s="5"/>
      <c r="FV1436" s="5"/>
      <c r="FW1436" s="5"/>
      <c r="FX1436" s="5"/>
      <c r="FY1436" s="5"/>
      <c r="FZ1436" s="5"/>
      <c r="GA1436" s="5"/>
      <c r="GB1436" s="5"/>
      <c r="GC1436" s="5"/>
      <c r="GD1436" s="5"/>
      <c r="GE1436" s="5"/>
      <c r="GF1436" s="5"/>
      <c r="GG1436" s="5"/>
    </row>
    <row r="1437" spans="1:189" ht="12.75" x14ac:dyDescent="0.15">
      <c r="A1437" s="127">
        <f t="shared" si="431"/>
        <v>44549</v>
      </c>
      <c r="B1437" s="145" t="str">
        <f t="shared" ca="1" si="415"/>
        <v>n.d</v>
      </c>
      <c r="C1437" s="128">
        <f t="shared" si="416"/>
        <v>0</v>
      </c>
      <c r="D1437" s="129">
        <f ca="1">IF(A1437&lt;$B$1,VLOOKUP(A1437,[1]DI!$A$4:$B$15000,2),0)</f>
        <v>0</v>
      </c>
      <c r="E1437" s="128">
        <f t="shared" ca="1" si="417"/>
        <v>1</v>
      </c>
      <c r="F1437" s="128">
        <f ca="1">(TRUNC(PRODUCT($E$12:$E1436),16))</f>
        <v>1.1269154332837501</v>
      </c>
      <c r="G1437" s="128">
        <f t="shared" ca="1" si="418"/>
        <v>1.1269154332837501</v>
      </c>
      <c r="H1437" s="128">
        <f t="shared" ca="1" si="419"/>
        <v>1</v>
      </c>
      <c r="I1437" s="129">
        <f t="shared" si="432"/>
        <v>0.02</v>
      </c>
      <c r="J1437" s="136">
        <f t="shared" si="420"/>
        <v>44396</v>
      </c>
      <c r="K1437" s="130">
        <f t="shared" si="421"/>
        <v>105</v>
      </c>
      <c r="L1437" s="131">
        <f t="shared" si="422"/>
        <v>106</v>
      </c>
      <c r="M1437" s="132">
        <f t="shared" si="423"/>
        <v>1.0083644650000001</v>
      </c>
      <c r="N1437" s="132">
        <f t="shared" ca="1" si="424"/>
        <v>1.0083644650000001</v>
      </c>
      <c r="O1437" s="131">
        <f t="shared" si="425"/>
        <v>0</v>
      </c>
      <c r="P1437" s="17">
        <f t="shared" ca="1" si="426"/>
        <v>0</v>
      </c>
      <c r="Q1437" s="133">
        <f t="shared" si="427"/>
        <v>0</v>
      </c>
      <c r="R1437" s="134" t="str">
        <f t="shared" si="428"/>
        <v>J=</v>
      </c>
      <c r="S1437" s="136">
        <f t="shared" si="429"/>
        <v>44578</v>
      </c>
      <c r="T1437" s="135">
        <f t="shared" si="430"/>
        <v>0</v>
      </c>
      <c r="U1437" s="12"/>
      <c r="V1437" s="11"/>
      <c r="W1437" s="11"/>
      <c r="X1437" s="12"/>
      <c r="Y1437" s="5"/>
      <c r="Z1437" s="11"/>
      <c r="AA1437" s="12"/>
      <c r="AB1437" s="12"/>
      <c r="AC1437" s="12"/>
      <c r="AD1437" s="11"/>
      <c r="AE1437" s="13"/>
      <c r="AF1437" s="11"/>
      <c r="AG1437" s="11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5"/>
      <c r="DK1437" s="5"/>
      <c r="DL1437" s="5"/>
      <c r="DM1437" s="5"/>
      <c r="DN1437" s="5"/>
      <c r="DO1437" s="5"/>
      <c r="DP1437" s="5"/>
      <c r="DQ1437" s="5"/>
      <c r="DR1437" s="5"/>
      <c r="DS1437" s="5"/>
      <c r="DT1437" s="5"/>
      <c r="DU1437" s="5"/>
      <c r="DV1437" s="5"/>
      <c r="DW1437" s="5"/>
      <c r="DX1437" s="5"/>
      <c r="DY1437" s="5"/>
      <c r="DZ1437" s="5"/>
      <c r="EA1437" s="5"/>
      <c r="EB1437" s="5"/>
      <c r="EC1437" s="5"/>
      <c r="ED1437" s="5"/>
      <c r="EE1437" s="5"/>
      <c r="EF1437" s="5"/>
      <c r="EG1437" s="5"/>
      <c r="EH1437" s="5"/>
      <c r="EI1437" s="5"/>
      <c r="EJ1437" s="5"/>
      <c r="EK1437" s="5"/>
      <c r="EL1437" s="5"/>
      <c r="EM1437" s="5"/>
      <c r="EN1437" s="5"/>
      <c r="EO1437" s="5"/>
      <c r="EP1437" s="5"/>
      <c r="EQ1437" s="5"/>
      <c r="ER1437" s="5"/>
      <c r="ES1437" s="5"/>
      <c r="ET1437" s="5"/>
      <c r="EU1437" s="5"/>
      <c r="EV1437" s="5"/>
      <c r="EW1437" s="5"/>
      <c r="EX1437" s="5"/>
      <c r="EY1437" s="5"/>
      <c r="EZ1437" s="5"/>
      <c r="FA1437" s="5"/>
      <c r="FB1437" s="5"/>
      <c r="FC1437" s="5"/>
      <c r="FD1437" s="5"/>
      <c r="FE1437" s="5"/>
      <c r="FF1437" s="5"/>
      <c r="FG1437" s="5"/>
      <c r="FH1437" s="5"/>
      <c r="FI1437" s="5"/>
      <c r="FJ1437" s="5"/>
      <c r="FK1437" s="5"/>
      <c r="FL1437" s="5"/>
      <c r="FM1437" s="5"/>
      <c r="FN1437" s="5"/>
      <c r="FO1437" s="5"/>
      <c r="FP1437" s="5"/>
      <c r="FQ1437" s="5"/>
      <c r="FR1437" s="5"/>
      <c r="FS1437" s="5"/>
      <c r="FT1437" s="5"/>
      <c r="FU1437" s="5"/>
      <c r="FV1437" s="5"/>
      <c r="FW1437" s="5"/>
      <c r="FX1437" s="5"/>
      <c r="FY1437" s="5"/>
      <c r="FZ1437" s="5"/>
      <c r="GA1437" s="5"/>
      <c r="GB1437" s="5"/>
      <c r="GC1437" s="5"/>
      <c r="GD1437" s="5"/>
      <c r="GE1437" s="5"/>
      <c r="GF1437" s="5"/>
      <c r="GG1437" s="5"/>
    </row>
    <row r="1438" spans="1:189" ht="12.75" x14ac:dyDescent="0.15">
      <c r="A1438" s="127">
        <f t="shared" si="431"/>
        <v>44550</v>
      </c>
      <c r="B1438" s="145" t="str">
        <f t="shared" ca="1" si="415"/>
        <v>n.d</v>
      </c>
      <c r="C1438" s="128">
        <f t="shared" si="416"/>
        <v>0</v>
      </c>
      <c r="D1438" s="129">
        <f ca="1">IF(A1438&lt;$B$1,VLOOKUP(A1438,[1]DI!$A$4:$B$15000,2),0)</f>
        <v>0</v>
      </c>
      <c r="E1438" s="128">
        <f t="shared" ca="1" si="417"/>
        <v>1</v>
      </c>
      <c r="F1438" s="128">
        <f ca="1">(TRUNC(PRODUCT($E$12:$E1437),16))</f>
        <v>1.1269154332837501</v>
      </c>
      <c r="G1438" s="128">
        <f t="shared" ca="1" si="418"/>
        <v>1.1269154332837501</v>
      </c>
      <c r="H1438" s="128">
        <f t="shared" ca="1" si="419"/>
        <v>1</v>
      </c>
      <c r="I1438" s="129">
        <f t="shared" si="432"/>
        <v>0.02</v>
      </c>
      <c r="J1438" s="136">
        <f t="shared" si="420"/>
        <v>44396</v>
      </c>
      <c r="K1438" s="130">
        <f t="shared" si="421"/>
        <v>106</v>
      </c>
      <c r="L1438" s="131">
        <f t="shared" si="422"/>
        <v>106</v>
      </c>
      <c r="M1438" s="132">
        <f t="shared" si="423"/>
        <v>1.0083644650000001</v>
      </c>
      <c r="N1438" s="132">
        <f t="shared" ca="1" si="424"/>
        <v>1.0083644650000001</v>
      </c>
      <c r="O1438" s="131">
        <f t="shared" si="425"/>
        <v>0</v>
      </c>
      <c r="P1438" s="17">
        <f t="shared" ca="1" si="426"/>
        <v>0</v>
      </c>
      <c r="Q1438" s="133">
        <f t="shared" si="427"/>
        <v>0</v>
      </c>
      <c r="R1438" s="134" t="str">
        <f t="shared" si="428"/>
        <v>J=</v>
      </c>
      <c r="S1438" s="136">
        <f t="shared" si="429"/>
        <v>44578</v>
      </c>
      <c r="T1438" s="135">
        <f t="shared" si="430"/>
        <v>0</v>
      </c>
      <c r="U1438" s="12"/>
      <c r="V1438" s="11"/>
      <c r="W1438" s="11"/>
      <c r="X1438" s="12"/>
      <c r="Y1438" s="5"/>
      <c r="Z1438" s="11"/>
      <c r="AA1438" s="12"/>
      <c r="AB1438" s="12"/>
      <c r="AC1438" s="12"/>
      <c r="AD1438" s="11"/>
      <c r="AE1438" s="13"/>
      <c r="AF1438" s="11"/>
      <c r="AG1438" s="11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5"/>
      <c r="DK1438" s="5"/>
      <c r="DL1438" s="5"/>
      <c r="DM1438" s="5"/>
      <c r="DN1438" s="5"/>
      <c r="DO1438" s="5"/>
      <c r="DP1438" s="5"/>
      <c r="DQ1438" s="5"/>
      <c r="DR1438" s="5"/>
      <c r="DS1438" s="5"/>
      <c r="DT1438" s="5"/>
      <c r="DU1438" s="5"/>
      <c r="DV1438" s="5"/>
      <c r="DW1438" s="5"/>
      <c r="DX1438" s="5"/>
      <c r="DY1438" s="5"/>
      <c r="DZ1438" s="5"/>
      <c r="EA1438" s="5"/>
      <c r="EB1438" s="5"/>
      <c r="EC1438" s="5"/>
      <c r="ED1438" s="5"/>
      <c r="EE1438" s="5"/>
      <c r="EF1438" s="5"/>
      <c r="EG1438" s="5"/>
      <c r="EH1438" s="5"/>
      <c r="EI1438" s="5"/>
      <c r="EJ1438" s="5"/>
      <c r="EK1438" s="5"/>
      <c r="EL1438" s="5"/>
      <c r="EM1438" s="5"/>
      <c r="EN1438" s="5"/>
      <c r="EO1438" s="5"/>
      <c r="EP1438" s="5"/>
      <c r="EQ1438" s="5"/>
      <c r="ER1438" s="5"/>
      <c r="ES1438" s="5"/>
      <c r="ET1438" s="5"/>
      <c r="EU1438" s="5"/>
      <c r="EV1438" s="5"/>
      <c r="EW1438" s="5"/>
      <c r="EX1438" s="5"/>
      <c r="EY1438" s="5"/>
      <c r="EZ1438" s="5"/>
      <c r="FA1438" s="5"/>
      <c r="FB1438" s="5"/>
      <c r="FC1438" s="5"/>
      <c r="FD1438" s="5"/>
      <c r="FE1438" s="5"/>
      <c r="FF1438" s="5"/>
      <c r="FG1438" s="5"/>
      <c r="FH1438" s="5"/>
      <c r="FI1438" s="5"/>
      <c r="FJ1438" s="5"/>
      <c r="FK1438" s="5"/>
      <c r="FL1438" s="5"/>
      <c r="FM1438" s="5"/>
      <c r="FN1438" s="5"/>
      <c r="FO1438" s="5"/>
      <c r="FP1438" s="5"/>
      <c r="FQ1438" s="5"/>
      <c r="FR1438" s="5"/>
      <c r="FS1438" s="5"/>
      <c r="FT1438" s="5"/>
      <c r="FU1438" s="5"/>
      <c r="FV1438" s="5"/>
      <c r="FW1438" s="5"/>
      <c r="FX1438" s="5"/>
      <c r="FY1438" s="5"/>
      <c r="FZ1438" s="5"/>
      <c r="GA1438" s="5"/>
      <c r="GB1438" s="5"/>
      <c r="GC1438" s="5"/>
      <c r="GD1438" s="5"/>
      <c r="GE1438" s="5"/>
      <c r="GF1438" s="5"/>
      <c r="GG1438" s="5"/>
    </row>
    <row r="1439" spans="1:189" ht="12.75" x14ac:dyDescent="0.15">
      <c r="A1439" s="127">
        <f t="shared" si="431"/>
        <v>44551</v>
      </c>
      <c r="B1439" s="145" t="str">
        <f t="shared" ca="1" si="415"/>
        <v>n.d</v>
      </c>
      <c r="C1439" s="128">
        <f t="shared" si="416"/>
        <v>0</v>
      </c>
      <c r="D1439" s="129">
        <f ca="1">IF(A1439&lt;$B$1,VLOOKUP(A1439,[1]DI!$A$4:$B$15000,2),0)</f>
        <v>0</v>
      </c>
      <c r="E1439" s="128">
        <f t="shared" ca="1" si="417"/>
        <v>1</v>
      </c>
      <c r="F1439" s="128">
        <f ca="1">(TRUNC(PRODUCT($E$12:$E1438),16))</f>
        <v>1.1269154332837501</v>
      </c>
      <c r="G1439" s="128">
        <f t="shared" ca="1" si="418"/>
        <v>1.1269154332837501</v>
      </c>
      <c r="H1439" s="128">
        <f t="shared" ca="1" si="419"/>
        <v>1</v>
      </c>
      <c r="I1439" s="129">
        <f t="shared" si="432"/>
        <v>0.02</v>
      </c>
      <c r="J1439" s="136">
        <f t="shared" si="420"/>
        <v>44396</v>
      </c>
      <c r="K1439" s="130">
        <f t="shared" si="421"/>
        <v>107</v>
      </c>
      <c r="L1439" s="131">
        <f t="shared" si="422"/>
        <v>107</v>
      </c>
      <c r="M1439" s="132">
        <f t="shared" si="423"/>
        <v>1.0084437070000001</v>
      </c>
      <c r="N1439" s="132">
        <f t="shared" ca="1" si="424"/>
        <v>1.0084437070000001</v>
      </c>
      <c r="O1439" s="131">
        <f t="shared" si="425"/>
        <v>0</v>
      </c>
      <c r="P1439" s="17">
        <f t="shared" ca="1" si="426"/>
        <v>0</v>
      </c>
      <c r="Q1439" s="133">
        <f t="shared" si="427"/>
        <v>0</v>
      </c>
      <c r="R1439" s="134" t="str">
        <f t="shared" si="428"/>
        <v>J=</v>
      </c>
      <c r="S1439" s="136">
        <f t="shared" si="429"/>
        <v>44578</v>
      </c>
      <c r="T1439" s="135">
        <f t="shared" si="430"/>
        <v>0</v>
      </c>
      <c r="U1439" s="12"/>
      <c r="V1439" s="11"/>
      <c r="W1439" s="11"/>
      <c r="X1439" s="12"/>
      <c r="Y1439" s="5"/>
      <c r="Z1439" s="11"/>
      <c r="AA1439" s="12"/>
      <c r="AB1439" s="12"/>
      <c r="AC1439" s="12"/>
      <c r="AD1439" s="11"/>
      <c r="AE1439" s="13"/>
      <c r="AF1439" s="11"/>
      <c r="AG1439" s="11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5"/>
      <c r="DK1439" s="5"/>
      <c r="DL1439" s="5"/>
      <c r="DM1439" s="5"/>
      <c r="DN1439" s="5"/>
      <c r="DO1439" s="5"/>
      <c r="DP1439" s="5"/>
      <c r="DQ1439" s="5"/>
      <c r="DR1439" s="5"/>
      <c r="DS1439" s="5"/>
      <c r="DT1439" s="5"/>
      <c r="DU1439" s="5"/>
      <c r="DV1439" s="5"/>
      <c r="DW1439" s="5"/>
      <c r="DX1439" s="5"/>
      <c r="DY1439" s="5"/>
      <c r="DZ1439" s="5"/>
      <c r="EA1439" s="5"/>
      <c r="EB1439" s="5"/>
      <c r="EC1439" s="5"/>
      <c r="ED1439" s="5"/>
      <c r="EE1439" s="5"/>
      <c r="EF1439" s="5"/>
      <c r="EG1439" s="5"/>
      <c r="EH1439" s="5"/>
      <c r="EI1439" s="5"/>
      <c r="EJ1439" s="5"/>
      <c r="EK1439" s="5"/>
      <c r="EL1439" s="5"/>
      <c r="EM1439" s="5"/>
      <c r="EN1439" s="5"/>
      <c r="EO1439" s="5"/>
      <c r="EP1439" s="5"/>
      <c r="EQ1439" s="5"/>
      <c r="ER1439" s="5"/>
      <c r="ES1439" s="5"/>
      <c r="ET1439" s="5"/>
      <c r="EU1439" s="5"/>
      <c r="EV1439" s="5"/>
      <c r="EW1439" s="5"/>
      <c r="EX1439" s="5"/>
      <c r="EY1439" s="5"/>
      <c r="EZ1439" s="5"/>
      <c r="FA1439" s="5"/>
      <c r="FB1439" s="5"/>
      <c r="FC1439" s="5"/>
      <c r="FD1439" s="5"/>
      <c r="FE1439" s="5"/>
      <c r="FF1439" s="5"/>
      <c r="FG1439" s="5"/>
      <c r="FH1439" s="5"/>
      <c r="FI1439" s="5"/>
      <c r="FJ1439" s="5"/>
      <c r="FK1439" s="5"/>
      <c r="FL1439" s="5"/>
      <c r="FM1439" s="5"/>
      <c r="FN1439" s="5"/>
      <c r="FO1439" s="5"/>
      <c r="FP1439" s="5"/>
      <c r="FQ1439" s="5"/>
      <c r="FR1439" s="5"/>
      <c r="FS1439" s="5"/>
      <c r="FT1439" s="5"/>
      <c r="FU1439" s="5"/>
      <c r="FV1439" s="5"/>
      <c r="FW1439" s="5"/>
      <c r="FX1439" s="5"/>
      <c r="FY1439" s="5"/>
      <c r="FZ1439" s="5"/>
      <c r="GA1439" s="5"/>
      <c r="GB1439" s="5"/>
      <c r="GC1439" s="5"/>
      <c r="GD1439" s="5"/>
      <c r="GE1439" s="5"/>
      <c r="GF1439" s="5"/>
      <c r="GG1439" s="5"/>
    </row>
    <row r="1440" spans="1:189" ht="12.75" x14ac:dyDescent="0.15">
      <c r="A1440" s="127">
        <f t="shared" si="431"/>
        <v>44552</v>
      </c>
      <c r="B1440" s="145" t="str">
        <f t="shared" ca="1" si="415"/>
        <v>n.d</v>
      </c>
      <c r="C1440" s="128">
        <f t="shared" si="416"/>
        <v>0</v>
      </c>
      <c r="D1440" s="129">
        <f ca="1">IF(A1440&lt;$B$1,VLOOKUP(A1440,[1]DI!$A$4:$B$15000,2),0)</f>
        <v>0</v>
      </c>
      <c r="E1440" s="128">
        <f t="shared" ca="1" si="417"/>
        <v>1</v>
      </c>
      <c r="F1440" s="128">
        <f ca="1">(TRUNC(PRODUCT($E$12:$E1439),16))</f>
        <v>1.1269154332837501</v>
      </c>
      <c r="G1440" s="128">
        <f t="shared" ca="1" si="418"/>
        <v>1.1269154332837501</v>
      </c>
      <c r="H1440" s="128">
        <f t="shared" ca="1" si="419"/>
        <v>1</v>
      </c>
      <c r="I1440" s="129">
        <f t="shared" si="432"/>
        <v>0.02</v>
      </c>
      <c r="J1440" s="136">
        <f t="shared" si="420"/>
        <v>44396</v>
      </c>
      <c r="K1440" s="130">
        <f t="shared" si="421"/>
        <v>108</v>
      </c>
      <c r="L1440" s="131">
        <f t="shared" si="422"/>
        <v>108</v>
      </c>
      <c r="M1440" s="132">
        <f t="shared" si="423"/>
        <v>1.008522956</v>
      </c>
      <c r="N1440" s="132">
        <f t="shared" ca="1" si="424"/>
        <v>1.008522956</v>
      </c>
      <c r="O1440" s="131">
        <f t="shared" si="425"/>
        <v>0</v>
      </c>
      <c r="P1440" s="17">
        <f t="shared" ca="1" si="426"/>
        <v>0</v>
      </c>
      <c r="Q1440" s="133">
        <f t="shared" si="427"/>
        <v>0</v>
      </c>
      <c r="R1440" s="134" t="str">
        <f t="shared" si="428"/>
        <v>J=</v>
      </c>
      <c r="S1440" s="136">
        <f t="shared" si="429"/>
        <v>44578</v>
      </c>
      <c r="T1440" s="135">
        <f t="shared" si="430"/>
        <v>0</v>
      </c>
      <c r="U1440" s="12"/>
      <c r="V1440" s="11"/>
      <c r="W1440" s="11"/>
      <c r="X1440" s="12"/>
      <c r="Y1440" s="5"/>
      <c r="Z1440" s="11"/>
      <c r="AA1440" s="12"/>
      <c r="AB1440" s="12"/>
      <c r="AC1440" s="12"/>
      <c r="AD1440" s="11"/>
      <c r="AE1440" s="13"/>
      <c r="AF1440" s="11"/>
      <c r="AG1440" s="11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5"/>
      <c r="DK1440" s="5"/>
      <c r="DL1440" s="5"/>
      <c r="DM1440" s="5"/>
      <c r="DN1440" s="5"/>
      <c r="DO1440" s="5"/>
      <c r="DP1440" s="5"/>
      <c r="DQ1440" s="5"/>
      <c r="DR1440" s="5"/>
      <c r="DS1440" s="5"/>
      <c r="DT1440" s="5"/>
      <c r="DU1440" s="5"/>
      <c r="DV1440" s="5"/>
      <c r="DW1440" s="5"/>
      <c r="DX1440" s="5"/>
      <c r="DY1440" s="5"/>
      <c r="DZ1440" s="5"/>
      <c r="EA1440" s="5"/>
      <c r="EB1440" s="5"/>
      <c r="EC1440" s="5"/>
      <c r="ED1440" s="5"/>
      <c r="EE1440" s="5"/>
      <c r="EF1440" s="5"/>
      <c r="EG1440" s="5"/>
      <c r="EH1440" s="5"/>
      <c r="EI1440" s="5"/>
      <c r="EJ1440" s="5"/>
      <c r="EK1440" s="5"/>
      <c r="EL1440" s="5"/>
      <c r="EM1440" s="5"/>
      <c r="EN1440" s="5"/>
      <c r="EO1440" s="5"/>
      <c r="EP1440" s="5"/>
      <c r="EQ1440" s="5"/>
      <c r="ER1440" s="5"/>
      <c r="ES1440" s="5"/>
      <c r="ET1440" s="5"/>
      <c r="EU1440" s="5"/>
      <c r="EV1440" s="5"/>
      <c r="EW1440" s="5"/>
      <c r="EX1440" s="5"/>
      <c r="EY1440" s="5"/>
      <c r="EZ1440" s="5"/>
      <c r="FA1440" s="5"/>
      <c r="FB1440" s="5"/>
      <c r="FC1440" s="5"/>
      <c r="FD1440" s="5"/>
      <c r="FE1440" s="5"/>
      <c r="FF1440" s="5"/>
      <c r="FG1440" s="5"/>
      <c r="FH1440" s="5"/>
      <c r="FI1440" s="5"/>
      <c r="FJ1440" s="5"/>
      <c r="FK1440" s="5"/>
      <c r="FL1440" s="5"/>
      <c r="FM1440" s="5"/>
      <c r="FN1440" s="5"/>
      <c r="FO1440" s="5"/>
      <c r="FP1440" s="5"/>
      <c r="FQ1440" s="5"/>
      <c r="FR1440" s="5"/>
      <c r="FS1440" s="5"/>
      <c r="FT1440" s="5"/>
      <c r="FU1440" s="5"/>
      <c r="FV1440" s="5"/>
      <c r="FW1440" s="5"/>
      <c r="FX1440" s="5"/>
      <c r="FY1440" s="5"/>
      <c r="FZ1440" s="5"/>
      <c r="GA1440" s="5"/>
      <c r="GB1440" s="5"/>
      <c r="GC1440" s="5"/>
      <c r="GD1440" s="5"/>
      <c r="GE1440" s="5"/>
      <c r="GF1440" s="5"/>
      <c r="GG1440" s="5"/>
    </row>
    <row r="1441" spans="1:189" ht="12.75" x14ac:dyDescent="0.15">
      <c r="A1441" s="127">
        <f t="shared" si="431"/>
        <v>44553</v>
      </c>
      <c r="B1441" s="145" t="str">
        <f t="shared" ca="1" si="415"/>
        <v>n.d</v>
      </c>
      <c r="C1441" s="128">
        <f t="shared" si="416"/>
        <v>0</v>
      </c>
      <c r="D1441" s="129">
        <f ca="1">IF(A1441&lt;$B$1,VLOOKUP(A1441,[1]DI!$A$4:$B$15000,2),0)</f>
        <v>0</v>
      </c>
      <c r="E1441" s="128">
        <f t="shared" ca="1" si="417"/>
        <v>1</v>
      </c>
      <c r="F1441" s="128">
        <f ca="1">(TRUNC(PRODUCT($E$12:$E1440),16))</f>
        <v>1.1269154332837501</v>
      </c>
      <c r="G1441" s="128">
        <f t="shared" ca="1" si="418"/>
        <v>1.1269154332837501</v>
      </c>
      <c r="H1441" s="128">
        <f t="shared" ca="1" si="419"/>
        <v>1</v>
      </c>
      <c r="I1441" s="129">
        <f t="shared" si="432"/>
        <v>0.02</v>
      </c>
      <c r="J1441" s="136">
        <f t="shared" si="420"/>
        <v>44396</v>
      </c>
      <c r="K1441" s="130">
        <f t="shared" si="421"/>
        <v>109</v>
      </c>
      <c r="L1441" s="131">
        <f t="shared" si="422"/>
        <v>109</v>
      </c>
      <c r="M1441" s="132">
        <f t="shared" si="423"/>
        <v>1.0086022100000001</v>
      </c>
      <c r="N1441" s="132">
        <f t="shared" ca="1" si="424"/>
        <v>1.0086022100000001</v>
      </c>
      <c r="O1441" s="131">
        <f t="shared" si="425"/>
        <v>0</v>
      </c>
      <c r="P1441" s="17">
        <f t="shared" ca="1" si="426"/>
        <v>0</v>
      </c>
      <c r="Q1441" s="133">
        <f t="shared" si="427"/>
        <v>0</v>
      </c>
      <c r="R1441" s="134" t="str">
        <f t="shared" si="428"/>
        <v>J=</v>
      </c>
      <c r="S1441" s="136">
        <f t="shared" si="429"/>
        <v>44578</v>
      </c>
      <c r="T1441" s="135">
        <f t="shared" si="430"/>
        <v>0</v>
      </c>
      <c r="U1441" s="12"/>
      <c r="V1441" s="11"/>
      <c r="W1441" s="11"/>
      <c r="X1441" s="12"/>
      <c r="Y1441" s="5"/>
      <c r="Z1441" s="11"/>
      <c r="AA1441" s="12"/>
      <c r="AB1441" s="12"/>
      <c r="AC1441" s="12"/>
      <c r="AD1441" s="11"/>
      <c r="AE1441" s="13"/>
      <c r="AF1441" s="11"/>
      <c r="AG1441" s="11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5"/>
      <c r="DK1441" s="5"/>
      <c r="DL1441" s="5"/>
      <c r="DM1441" s="5"/>
      <c r="DN1441" s="5"/>
      <c r="DO1441" s="5"/>
      <c r="DP1441" s="5"/>
      <c r="DQ1441" s="5"/>
      <c r="DR1441" s="5"/>
      <c r="DS1441" s="5"/>
      <c r="DT1441" s="5"/>
      <c r="DU1441" s="5"/>
      <c r="DV1441" s="5"/>
      <c r="DW1441" s="5"/>
      <c r="DX1441" s="5"/>
      <c r="DY1441" s="5"/>
      <c r="DZ1441" s="5"/>
      <c r="EA1441" s="5"/>
      <c r="EB1441" s="5"/>
      <c r="EC1441" s="5"/>
      <c r="ED1441" s="5"/>
      <c r="EE1441" s="5"/>
      <c r="EF1441" s="5"/>
      <c r="EG1441" s="5"/>
      <c r="EH1441" s="5"/>
      <c r="EI1441" s="5"/>
      <c r="EJ1441" s="5"/>
      <c r="EK1441" s="5"/>
      <c r="EL1441" s="5"/>
      <c r="EM1441" s="5"/>
      <c r="EN1441" s="5"/>
      <c r="EO1441" s="5"/>
      <c r="EP1441" s="5"/>
      <c r="EQ1441" s="5"/>
      <c r="ER1441" s="5"/>
      <c r="ES1441" s="5"/>
      <c r="ET1441" s="5"/>
      <c r="EU1441" s="5"/>
      <c r="EV1441" s="5"/>
      <c r="EW1441" s="5"/>
      <c r="EX1441" s="5"/>
      <c r="EY1441" s="5"/>
      <c r="EZ1441" s="5"/>
      <c r="FA1441" s="5"/>
      <c r="FB1441" s="5"/>
      <c r="FC1441" s="5"/>
      <c r="FD1441" s="5"/>
      <c r="FE1441" s="5"/>
      <c r="FF1441" s="5"/>
      <c r="FG1441" s="5"/>
      <c r="FH1441" s="5"/>
      <c r="FI1441" s="5"/>
      <c r="FJ1441" s="5"/>
      <c r="FK1441" s="5"/>
      <c r="FL1441" s="5"/>
      <c r="FM1441" s="5"/>
      <c r="FN1441" s="5"/>
      <c r="FO1441" s="5"/>
      <c r="FP1441" s="5"/>
      <c r="FQ1441" s="5"/>
      <c r="FR1441" s="5"/>
      <c r="FS1441" s="5"/>
      <c r="FT1441" s="5"/>
      <c r="FU1441" s="5"/>
      <c r="FV1441" s="5"/>
      <c r="FW1441" s="5"/>
      <c r="FX1441" s="5"/>
      <c r="FY1441" s="5"/>
      <c r="FZ1441" s="5"/>
      <c r="GA1441" s="5"/>
      <c r="GB1441" s="5"/>
      <c r="GC1441" s="5"/>
      <c r="GD1441" s="5"/>
      <c r="GE1441" s="5"/>
      <c r="GF1441" s="5"/>
      <c r="GG1441" s="5"/>
    </row>
    <row r="1442" spans="1:189" ht="12.75" x14ac:dyDescent="0.15">
      <c r="A1442" s="127">
        <f t="shared" si="431"/>
        <v>44554</v>
      </c>
      <c r="B1442" s="145" t="str">
        <f t="shared" ca="1" si="415"/>
        <v>n.d</v>
      </c>
      <c r="C1442" s="128">
        <f t="shared" si="416"/>
        <v>0</v>
      </c>
      <c r="D1442" s="129">
        <f ca="1">IF(A1442&lt;$B$1,VLOOKUP(A1442,[1]DI!$A$4:$B$15000,2),0)</f>
        <v>0</v>
      </c>
      <c r="E1442" s="128">
        <f t="shared" ca="1" si="417"/>
        <v>1</v>
      </c>
      <c r="F1442" s="128">
        <f ca="1">(TRUNC(PRODUCT($E$12:$E1441),16))</f>
        <v>1.1269154332837501</v>
      </c>
      <c r="G1442" s="128">
        <f t="shared" ca="1" si="418"/>
        <v>1.1269154332837501</v>
      </c>
      <c r="H1442" s="128">
        <f t="shared" ca="1" si="419"/>
        <v>1</v>
      </c>
      <c r="I1442" s="129">
        <f t="shared" si="432"/>
        <v>0.02</v>
      </c>
      <c r="J1442" s="136">
        <f t="shared" si="420"/>
        <v>44396</v>
      </c>
      <c r="K1442" s="130">
        <f t="shared" si="421"/>
        <v>110</v>
      </c>
      <c r="L1442" s="131">
        <f t="shared" si="422"/>
        <v>110</v>
      </c>
      <c r="M1442" s="132">
        <f t="shared" si="423"/>
        <v>1.0086814710000001</v>
      </c>
      <c r="N1442" s="132">
        <f t="shared" ca="1" si="424"/>
        <v>1.0086814710000001</v>
      </c>
      <c r="O1442" s="131">
        <f t="shared" si="425"/>
        <v>0</v>
      </c>
      <c r="P1442" s="17">
        <f t="shared" ca="1" si="426"/>
        <v>0</v>
      </c>
      <c r="Q1442" s="133">
        <f t="shared" si="427"/>
        <v>0</v>
      </c>
      <c r="R1442" s="134" t="str">
        <f t="shared" si="428"/>
        <v>J=</v>
      </c>
      <c r="S1442" s="136">
        <f t="shared" si="429"/>
        <v>44578</v>
      </c>
      <c r="T1442" s="135">
        <f t="shared" si="430"/>
        <v>0</v>
      </c>
      <c r="U1442" s="12"/>
      <c r="V1442" s="11"/>
      <c r="W1442" s="11"/>
      <c r="X1442" s="12"/>
      <c r="Y1442" s="5"/>
      <c r="Z1442" s="11"/>
      <c r="AA1442" s="12"/>
      <c r="AB1442" s="12"/>
      <c r="AC1442" s="12"/>
      <c r="AD1442" s="11"/>
      <c r="AE1442" s="13"/>
      <c r="AF1442" s="11"/>
      <c r="AG1442" s="11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5"/>
      <c r="DK1442" s="5"/>
      <c r="DL1442" s="5"/>
      <c r="DM1442" s="5"/>
      <c r="DN1442" s="5"/>
      <c r="DO1442" s="5"/>
      <c r="DP1442" s="5"/>
      <c r="DQ1442" s="5"/>
      <c r="DR1442" s="5"/>
      <c r="DS1442" s="5"/>
      <c r="DT1442" s="5"/>
      <c r="DU1442" s="5"/>
      <c r="DV1442" s="5"/>
      <c r="DW1442" s="5"/>
      <c r="DX1442" s="5"/>
      <c r="DY1442" s="5"/>
      <c r="DZ1442" s="5"/>
      <c r="EA1442" s="5"/>
      <c r="EB1442" s="5"/>
      <c r="EC1442" s="5"/>
      <c r="ED1442" s="5"/>
      <c r="EE1442" s="5"/>
      <c r="EF1442" s="5"/>
      <c r="EG1442" s="5"/>
      <c r="EH1442" s="5"/>
      <c r="EI1442" s="5"/>
      <c r="EJ1442" s="5"/>
      <c r="EK1442" s="5"/>
      <c r="EL1442" s="5"/>
      <c r="EM1442" s="5"/>
      <c r="EN1442" s="5"/>
      <c r="EO1442" s="5"/>
      <c r="EP1442" s="5"/>
      <c r="EQ1442" s="5"/>
      <c r="ER1442" s="5"/>
      <c r="ES1442" s="5"/>
      <c r="ET1442" s="5"/>
      <c r="EU1442" s="5"/>
      <c r="EV1442" s="5"/>
      <c r="EW1442" s="5"/>
      <c r="EX1442" s="5"/>
      <c r="EY1442" s="5"/>
      <c r="EZ1442" s="5"/>
      <c r="FA1442" s="5"/>
      <c r="FB1442" s="5"/>
      <c r="FC1442" s="5"/>
      <c r="FD1442" s="5"/>
      <c r="FE1442" s="5"/>
      <c r="FF1442" s="5"/>
      <c r="FG1442" s="5"/>
      <c r="FH1442" s="5"/>
      <c r="FI1442" s="5"/>
      <c r="FJ1442" s="5"/>
      <c r="FK1442" s="5"/>
      <c r="FL1442" s="5"/>
      <c r="FM1442" s="5"/>
      <c r="FN1442" s="5"/>
      <c r="FO1442" s="5"/>
      <c r="FP1442" s="5"/>
      <c r="FQ1442" s="5"/>
      <c r="FR1442" s="5"/>
      <c r="FS1442" s="5"/>
      <c r="FT1442" s="5"/>
      <c r="FU1442" s="5"/>
      <c r="FV1442" s="5"/>
      <c r="FW1442" s="5"/>
      <c r="FX1442" s="5"/>
      <c r="FY1442" s="5"/>
      <c r="FZ1442" s="5"/>
      <c r="GA1442" s="5"/>
      <c r="GB1442" s="5"/>
      <c r="GC1442" s="5"/>
      <c r="GD1442" s="5"/>
      <c r="GE1442" s="5"/>
      <c r="GF1442" s="5"/>
      <c r="GG1442" s="5"/>
    </row>
    <row r="1443" spans="1:189" ht="12.75" x14ac:dyDescent="0.15">
      <c r="A1443" s="127">
        <f t="shared" si="431"/>
        <v>44555</v>
      </c>
      <c r="B1443" s="145" t="str">
        <f t="shared" ca="1" si="415"/>
        <v>n.d</v>
      </c>
      <c r="C1443" s="128">
        <f t="shared" si="416"/>
        <v>0</v>
      </c>
      <c r="D1443" s="129">
        <f ca="1">IF(A1443&lt;$B$1,VLOOKUP(A1443,[1]DI!$A$4:$B$15000,2),0)</f>
        <v>0</v>
      </c>
      <c r="E1443" s="128">
        <f t="shared" ca="1" si="417"/>
        <v>1</v>
      </c>
      <c r="F1443" s="128">
        <f ca="1">(TRUNC(PRODUCT($E$12:$E1442),16))</f>
        <v>1.1269154332837501</v>
      </c>
      <c r="G1443" s="128">
        <f t="shared" ca="1" si="418"/>
        <v>1.1269154332837501</v>
      </c>
      <c r="H1443" s="128">
        <f t="shared" ca="1" si="419"/>
        <v>1</v>
      </c>
      <c r="I1443" s="129">
        <f t="shared" si="432"/>
        <v>0.02</v>
      </c>
      <c r="J1443" s="136">
        <f t="shared" si="420"/>
        <v>44396</v>
      </c>
      <c r="K1443" s="130">
        <f t="shared" si="421"/>
        <v>110</v>
      </c>
      <c r="L1443" s="131">
        <f t="shared" si="422"/>
        <v>111</v>
      </c>
      <c r="M1443" s="132">
        <f t="shared" si="423"/>
        <v>1.0087607380000001</v>
      </c>
      <c r="N1443" s="132">
        <f t="shared" ca="1" si="424"/>
        <v>1.0087607380000001</v>
      </c>
      <c r="O1443" s="131">
        <f t="shared" si="425"/>
        <v>0</v>
      </c>
      <c r="P1443" s="17">
        <f t="shared" ca="1" si="426"/>
        <v>0</v>
      </c>
      <c r="Q1443" s="133">
        <f t="shared" si="427"/>
        <v>0</v>
      </c>
      <c r="R1443" s="134" t="str">
        <f t="shared" si="428"/>
        <v>J=</v>
      </c>
      <c r="S1443" s="136">
        <f t="shared" si="429"/>
        <v>44578</v>
      </c>
      <c r="T1443" s="135">
        <f t="shared" si="430"/>
        <v>0</v>
      </c>
      <c r="U1443" s="12"/>
      <c r="V1443" s="11"/>
      <c r="W1443" s="11"/>
      <c r="X1443" s="12"/>
      <c r="Y1443" s="5"/>
      <c r="Z1443" s="11"/>
      <c r="AA1443" s="12"/>
      <c r="AB1443" s="12"/>
      <c r="AC1443" s="12"/>
      <c r="AD1443" s="11"/>
      <c r="AE1443" s="13"/>
      <c r="AF1443" s="11"/>
      <c r="AG1443" s="11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5"/>
      <c r="DK1443" s="5"/>
      <c r="DL1443" s="5"/>
      <c r="DM1443" s="5"/>
      <c r="DN1443" s="5"/>
      <c r="DO1443" s="5"/>
      <c r="DP1443" s="5"/>
      <c r="DQ1443" s="5"/>
      <c r="DR1443" s="5"/>
      <c r="DS1443" s="5"/>
      <c r="DT1443" s="5"/>
      <c r="DU1443" s="5"/>
      <c r="DV1443" s="5"/>
      <c r="DW1443" s="5"/>
      <c r="DX1443" s="5"/>
      <c r="DY1443" s="5"/>
      <c r="DZ1443" s="5"/>
      <c r="EA1443" s="5"/>
      <c r="EB1443" s="5"/>
      <c r="EC1443" s="5"/>
      <c r="ED1443" s="5"/>
      <c r="EE1443" s="5"/>
      <c r="EF1443" s="5"/>
      <c r="EG1443" s="5"/>
      <c r="EH1443" s="5"/>
      <c r="EI1443" s="5"/>
      <c r="EJ1443" s="5"/>
      <c r="EK1443" s="5"/>
      <c r="EL1443" s="5"/>
      <c r="EM1443" s="5"/>
      <c r="EN1443" s="5"/>
      <c r="EO1443" s="5"/>
      <c r="EP1443" s="5"/>
      <c r="EQ1443" s="5"/>
      <c r="ER1443" s="5"/>
      <c r="ES1443" s="5"/>
      <c r="ET1443" s="5"/>
      <c r="EU1443" s="5"/>
      <c r="EV1443" s="5"/>
      <c r="EW1443" s="5"/>
      <c r="EX1443" s="5"/>
      <c r="EY1443" s="5"/>
      <c r="EZ1443" s="5"/>
      <c r="FA1443" s="5"/>
      <c r="FB1443" s="5"/>
      <c r="FC1443" s="5"/>
      <c r="FD1443" s="5"/>
      <c r="FE1443" s="5"/>
      <c r="FF1443" s="5"/>
      <c r="FG1443" s="5"/>
      <c r="FH1443" s="5"/>
      <c r="FI1443" s="5"/>
      <c r="FJ1443" s="5"/>
      <c r="FK1443" s="5"/>
      <c r="FL1443" s="5"/>
      <c r="FM1443" s="5"/>
      <c r="FN1443" s="5"/>
      <c r="FO1443" s="5"/>
      <c r="FP1443" s="5"/>
      <c r="FQ1443" s="5"/>
      <c r="FR1443" s="5"/>
      <c r="FS1443" s="5"/>
      <c r="FT1443" s="5"/>
      <c r="FU1443" s="5"/>
      <c r="FV1443" s="5"/>
      <c r="FW1443" s="5"/>
      <c r="FX1443" s="5"/>
      <c r="FY1443" s="5"/>
      <c r="FZ1443" s="5"/>
      <c r="GA1443" s="5"/>
      <c r="GB1443" s="5"/>
      <c r="GC1443" s="5"/>
      <c r="GD1443" s="5"/>
      <c r="GE1443" s="5"/>
      <c r="GF1443" s="5"/>
      <c r="GG1443" s="5"/>
    </row>
    <row r="1444" spans="1:189" ht="12.75" x14ac:dyDescent="0.15">
      <c r="A1444" s="127">
        <f t="shared" si="431"/>
        <v>44556</v>
      </c>
      <c r="B1444" s="145" t="str">
        <f t="shared" ca="1" si="415"/>
        <v>n.d</v>
      </c>
      <c r="C1444" s="128">
        <f t="shared" si="416"/>
        <v>0</v>
      </c>
      <c r="D1444" s="129">
        <f ca="1">IF(A1444&lt;$B$1,VLOOKUP(A1444,[1]DI!$A$4:$B$15000,2),0)</f>
        <v>0</v>
      </c>
      <c r="E1444" s="128">
        <f t="shared" ca="1" si="417"/>
        <v>1</v>
      </c>
      <c r="F1444" s="128">
        <f ca="1">(TRUNC(PRODUCT($E$12:$E1443),16))</f>
        <v>1.1269154332837501</v>
      </c>
      <c r="G1444" s="128">
        <f t="shared" ca="1" si="418"/>
        <v>1.1269154332837501</v>
      </c>
      <c r="H1444" s="128">
        <f t="shared" ca="1" si="419"/>
        <v>1</v>
      </c>
      <c r="I1444" s="129">
        <f t="shared" si="432"/>
        <v>0.02</v>
      </c>
      <c r="J1444" s="136">
        <f t="shared" si="420"/>
        <v>44396</v>
      </c>
      <c r="K1444" s="130">
        <f t="shared" si="421"/>
        <v>110</v>
      </c>
      <c r="L1444" s="131">
        <f t="shared" si="422"/>
        <v>111</v>
      </c>
      <c r="M1444" s="132">
        <f t="shared" si="423"/>
        <v>1.0087607380000001</v>
      </c>
      <c r="N1444" s="132">
        <f t="shared" ca="1" si="424"/>
        <v>1.0087607380000001</v>
      </c>
      <c r="O1444" s="131">
        <f t="shared" si="425"/>
        <v>0</v>
      </c>
      <c r="P1444" s="17">
        <f t="shared" ca="1" si="426"/>
        <v>0</v>
      </c>
      <c r="Q1444" s="133">
        <f t="shared" si="427"/>
        <v>0</v>
      </c>
      <c r="R1444" s="134" t="str">
        <f t="shared" si="428"/>
        <v>J=</v>
      </c>
      <c r="S1444" s="136">
        <f t="shared" si="429"/>
        <v>44578</v>
      </c>
      <c r="T1444" s="135">
        <f t="shared" si="430"/>
        <v>0</v>
      </c>
      <c r="U1444" s="12"/>
      <c r="V1444" s="11"/>
      <c r="W1444" s="11"/>
      <c r="X1444" s="12"/>
      <c r="Y1444" s="5"/>
      <c r="Z1444" s="11"/>
      <c r="AA1444" s="12"/>
      <c r="AB1444" s="12"/>
      <c r="AC1444" s="12"/>
      <c r="AD1444" s="11"/>
      <c r="AE1444" s="13"/>
      <c r="AF1444" s="11"/>
      <c r="AG1444" s="11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5"/>
      <c r="DK1444" s="5"/>
      <c r="DL1444" s="5"/>
      <c r="DM1444" s="5"/>
      <c r="DN1444" s="5"/>
      <c r="DO1444" s="5"/>
      <c r="DP1444" s="5"/>
      <c r="DQ1444" s="5"/>
      <c r="DR1444" s="5"/>
      <c r="DS1444" s="5"/>
      <c r="DT1444" s="5"/>
      <c r="DU1444" s="5"/>
      <c r="DV1444" s="5"/>
      <c r="DW1444" s="5"/>
      <c r="DX1444" s="5"/>
      <c r="DY1444" s="5"/>
      <c r="DZ1444" s="5"/>
      <c r="EA1444" s="5"/>
      <c r="EB1444" s="5"/>
      <c r="EC1444" s="5"/>
      <c r="ED1444" s="5"/>
      <c r="EE1444" s="5"/>
      <c r="EF1444" s="5"/>
      <c r="EG1444" s="5"/>
      <c r="EH1444" s="5"/>
      <c r="EI1444" s="5"/>
      <c r="EJ1444" s="5"/>
      <c r="EK1444" s="5"/>
      <c r="EL1444" s="5"/>
      <c r="EM1444" s="5"/>
      <c r="EN1444" s="5"/>
      <c r="EO1444" s="5"/>
      <c r="EP1444" s="5"/>
      <c r="EQ1444" s="5"/>
      <c r="ER1444" s="5"/>
      <c r="ES1444" s="5"/>
      <c r="ET1444" s="5"/>
      <c r="EU1444" s="5"/>
      <c r="EV1444" s="5"/>
      <c r="EW1444" s="5"/>
      <c r="EX1444" s="5"/>
      <c r="EY1444" s="5"/>
      <c r="EZ1444" s="5"/>
      <c r="FA1444" s="5"/>
      <c r="FB1444" s="5"/>
      <c r="FC1444" s="5"/>
      <c r="FD1444" s="5"/>
      <c r="FE1444" s="5"/>
      <c r="FF1444" s="5"/>
      <c r="FG1444" s="5"/>
      <c r="FH1444" s="5"/>
      <c r="FI1444" s="5"/>
      <c r="FJ1444" s="5"/>
      <c r="FK1444" s="5"/>
      <c r="FL1444" s="5"/>
      <c r="FM1444" s="5"/>
      <c r="FN1444" s="5"/>
      <c r="FO1444" s="5"/>
      <c r="FP1444" s="5"/>
      <c r="FQ1444" s="5"/>
      <c r="FR1444" s="5"/>
      <c r="FS1444" s="5"/>
      <c r="FT1444" s="5"/>
      <c r="FU1444" s="5"/>
      <c r="FV1444" s="5"/>
      <c r="FW1444" s="5"/>
      <c r="FX1444" s="5"/>
      <c r="FY1444" s="5"/>
      <c r="FZ1444" s="5"/>
      <c r="GA1444" s="5"/>
      <c r="GB1444" s="5"/>
      <c r="GC1444" s="5"/>
      <c r="GD1444" s="5"/>
      <c r="GE1444" s="5"/>
      <c r="GF1444" s="5"/>
      <c r="GG1444" s="5"/>
    </row>
    <row r="1445" spans="1:189" ht="12.75" x14ac:dyDescent="0.15">
      <c r="A1445" s="127">
        <f t="shared" si="431"/>
        <v>44557</v>
      </c>
      <c r="B1445" s="145" t="str">
        <f t="shared" ca="1" si="415"/>
        <v>n.d</v>
      </c>
      <c r="C1445" s="128">
        <f t="shared" si="416"/>
        <v>0</v>
      </c>
      <c r="D1445" s="129">
        <f ca="1">IF(A1445&lt;$B$1,VLOOKUP(A1445,[1]DI!$A$4:$B$15000,2),0)</f>
        <v>0</v>
      </c>
      <c r="E1445" s="128">
        <f t="shared" ca="1" si="417"/>
        <v>1</v>
      </c>
      <c r="F1445" s="128">
        <f ca="1">(TRUNC(PRODUCT($E$12:$E1444),16))</f>
        <v>1.1269154332837501</v>
      </c>
      <c r="G1445" s="128">
        <f t="shared" ca="1" si="418"/>
        <v>1.1269154332837501</v>
      </c>
      <c r="H1445" s="128">
        <f t="shared" ca="1" si="419"/>
        <v>1</v>
      </c>
      <c r="I1445" s="129">
        <f t="shared" si="432"/>
        <v>0.02</v>
      </c>
      <c r="J1445" s="136">
        <f t="shared" si="420"/>
        <v>44396</v>
      </c>
      <c r="K1445" s="130">
        <f t="shared" si="421"/>
        <v>111</v>
      </c>
      <c r="L1445" s="131">
        <f t="shared" si="422"/>
        <v>111</v>
      </c>
      <c r="M1445" s="132">
        <f t="shared" si="423"/>
        <v>1.0087607380000001</v>
      </c>
      <c r="N1445" s="132">
        <f t="shared" ca="1" si="424"/>
        <v>1.0087607380000001</v>
      </c>
      <c r="O1445" s="131">
        <f t="shared" si="425"/>
        <v>0</v>
      </c>
      <c r="P1445" s="17">
        <f t="shared" ca="1" si="426"/>
        <v>0</v>
      </c>
      <c r="Q1445" s="133">
        <f t="shared" si="427"/>
        <v>0</v>
      </c>
      <c r="R1445" s="134" t="str">
        <f t="shared" si="428"/>
        <v>J=</v>
      </c>
      <c r="S1445" s="136">
        <f t="shared" si="429"/>
        <v>44578</v>
      </c>
      <c r="T1445" s="135">
        <f t="shared" si="430"/>
        <v>0</v>
      </c>
      <c r="U1445" s="12"/>
      <c r="V1445" s="11"/>
      <c r="W1445" s="11"/>
      <c r="X1445" s="12"/>
      <c r="Y1445" s="5"/>
      <c r="Z1445" s="11"/>
      <c r="AA1445" s="12"/>
      <c r="AB1445" s="12"/>
      <c r="AC1445" s="12"/>
      <c r="AD1445" s="11"/>
      <c r="AE1445" s="13"/>
      <c r="AF1445" s="11"/>
      <c r="AG1445" s="11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5"/>
      <c r="DK1445" s="5"/>
      <c r="DL1445" s="5"/>
      <c r="DM1445" s="5"/>
      <c r="DN1445" s="5"/>
      <c r="DO1445" s="5"/>
      <c r="DP1445" s="5"/>
      <c r="DQ1445" s="5"/>
      <c r="DR1445" s="5"/>
      <c r="DS1445" s="5"/>
      <c r="DT1445" s="5"/>
      <c r="DU1445" s="5"/>
      <c r="DV1445" s="5"/>
      <c r="DW1445" s="5"/>
      <c r="DX1445" s="5"/>
      <c r="DY1445" s="5"/>
      <c r="DZ1445" s="5"/>
      <c r="EA1445" s="5"/>
      <c r="EB1445" s="5"/>
      <c r="EC1445" s="5"/>
      <c r="ED1445" s="5"/>
      <c r="EE1445" s="5"/>
      <c r="EF1445" s="5"/>
      <c r="EG1445" s="5"/>
      <c r="EH1445" s="5"/>
      <c r="EI1445" s="5"/>
      <c r="EJ1445" s="5"/>
      <c r="EK1445" s="5"/>
      <c r="EL1445" s="5"/>
      <c r="EM1445" s="5"/>
      <c r="EN1445" s="5"/>
      <c r="EO1445" s="5"/>
      <c r="EP1445" s="5"/>
      <c r="EQ1445" s="5"/>
      <c r="ER1445" s="5"/>
      <c r="ES1445" s="5"/>
      <c r="ET1445" s="5"/>
      <c r="EU1445" s="5"/>
      <c r="EV1445" s="5"/>
      <c r="EW1445" s="5"/>
      <c r="EX1445" s="5"/>
      <c r="EY1445" s="5"/>
      <c r="EZ1445" s="5"/>
      <c r="FA1445" s="5"/>
      <c r="FB1445" s="5"/>
      <c r="FC1445" s="5"/>
      <c r="FD1445" s="5"/>
      <c r="FE1445" s="5"/>
      <c r="FF1445" s="5"/>
      <c r="FG1445" s="5"/>
      <c r="FH1445" s="5"/>
      <c r="FI1445" s="5"/>
      <c r="FJ1445" s="5"/>
      <c r="FK1445" s="5"/>
      <c r="FL1445" s="5"/>
      <c r="FM1445" s="5"/>
      <c r="FN1445" s="5"/>
      <c r="FO1445" s="5"/>
      <c r="FP1445" s="5"/>
      <c r="FQ1445" s="5"/>
      <c r="FR1445" s="5"/>
      <c r="FS1445" s="5"/>
      <c r="FT1445" s="5"/>
      <c r="FU1445" s="5"/>
      <c r="FV1445" s="5"/>
      <c r="FW1445" s="5"/>
      <c r="FX1445" s="5"/>
      <c r="FY1445" s="5"/>
      <c r="FZ1445" s="5"/>
      <c r="GA1445" s="5"/>
      <c r="GB1445" s="5"/>
      <c r="GC1445" s="5"/>
      <c r="GD1445" s="5"/>
      <c r="GE1445" s="5"/>
      <c r="GF1445" s="5"/>
      <c r="GG1445" s="5"/>
    </row>
    <row r="1446" spans="1:189" ht="12.75" x14ac:dyDescent="0.15">
      <c r="A1446" s="127">
        <f t="shared" si="431"/>
        <v>44558</v>
      </c>
      <c r="B1446" s="145" t="str">
        <f t="shared" ca="1" si="415"/>
        <v>n.d</v>
      </c>
      <c r="C1446" s="128">
        <f t="shared" si="416"/>
        <v>0</v>
      </c>
      <c r="D1446" s="129">
        <f ca="1">IF(A1446&lt;$B$1,VLOOKUP(A1446,[1]DI!$A$4:$B$15000,2),0)</f>
        <v>0</v>
      </c>
      <c r="E1446" s="128">
        <f t="shared" ca="1" si="417"/>
        <v>1</v>
      </c>
      <c r="F1446" s="128">
        <f ca="1">(TRUNC(PRODUCT($E$12:$E1445),16))</f>
        <v>1.1269154332837501</v>
      </c>
      <c r="G1446" s="128">
        <f t="shared" ca="1" si="418"/>
        <v>1.1269154332837501</v>
      </c>
      <c r="H1446" s="128">
        <f t="shared" ca="1" si="419"/>
        <v>1</v>
      </c>
      <c r="I1446" s="129">
        <f t="shared" si="432"/>
        <v>0.02</v>
      </c>
      <c r="J1446" s="136">
        <f t="shared" si="420"/>
        <v>44396</v>
      </c>
      <c r="K1446" s="130">
        <f t="shared" si="421"/>
        <v>112</v>
      </c>
      <c r="L1446" s="131">
        <f t="shared" si="422"/>
        <v>112</v>
      </c>
      <c r="M1446" s="132">
        <f t="shared" si="423"/>
        <v>1.0088400120000001</v>
      </c>
      <c r="N1446" s="132">
        <f t="shared" ca="1" si="424"/>
        <v>1.0088400120000001</v>
      </c>
      <c r="O1446" s="131">
        <f t="shared" si="425"/>
        <v>0</v>
      </c>
      <c r="P1446" s="17">
        <f t="shared" ca="1" si="426"/>
        <v>0</v>
      </c>
      <c r="Q1446" s="133">
        <f t="shared" si="427"/>
        <v>0</v>
      </c>
      <c r="R1446" s="134" t="str">
        <f t="shared" si="428"/>
        <v>J=</v>
      </c>
      <c r="S1446" s="136">
        <f t="shared" si="429"/>
        <v>44578</v>
      </c>
      <c r="T1446" s="135">
        <f t="shared" si="430"/>
        <v>0</v>
      </c>
      <c r="U1446" s="12"/>
      <c r="V1446" s="11"/>
      <c r="W1446" s="11"/>
      <c r="X1446" s="12"/>
      <c r="Y1446" s="5"/>
      <c r="Z1446" s="11"/>
      <c r="AA1446" s="12"/>
      <c r="AB1446" s="12"/>
      <c r="AC1446" s="12"/>
      <c r="AD1446" s="11"/>
      <c r="AE1446" s="13"/>
      <c r="AF1446" s="11"/>
      <c r="AG1446" s="11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5"/>
      <c r="DK1446" s="5"/>
      <c r="DL1446" s="5"/>
      <c r="DM1446" s="5"/>
      <c r="DN1446" s="5"/>
      <c r="DO1446" s="5"/>
      <c r="DP1446" s="5"/>
      <c r="DQ1446" s="5"/>
      <c r="DR1446" s="5"/>
      <c r="DS1446" s="5"/>
      <c r="DT1446" s="5"/>
      <c r="DU1446" s="5"/>
      <c r="DV1446" s="5"/>
      <c r="DW1446" s="5"/>
      <c r="DX1446" s="5"/>
      <c r="DY1446" s="5"/>
      <c r="DZ1446" s="5"/>
      <c r="EA1446" s="5"/>
      <c r="EB1446" s="5"/>
      <c r="EC1446" s="5"/>
      <c r="ED1446" s="5"/>
      <c r="EE1446" s="5"/>
      <c r="EF1446" s="5"/>
      <c r="EG1446" s="5"/>
      <c r="EH1446" s="5"/>
      <c r="EI1446" s="5"/>
      <c r="EJ1446" s="5"/>
      <c r="EK1446" s="5"/>
      <c r="EL1446" s="5"/>
      <c r="EM1446" s="5"/>
      <c r="EN1446" s="5"/>
      <c r="EO1446" s="5"/>
      <c r="EP1446" s="5"/>
      <c r="EQ1446" s="5"/>
      <c r="ER1446" s="5"/>
      <c r="ES1446" s="5"/>
      <c r="ET1446" s="5"/>
      <c r="EU1446" s="5"/>
      <c r="EV1446" s="5"/>
      <c r="EW1446" s="5"/>
      <c r="EX1446" s="5"/>
      <c r="EY1446" s="5"/>
      <c r="EZ1446" s="5"/>
      <c r="FA1446" s="5"/>
      <c r="FB1446" s="5"/>
      <c r="FC1446" s="5"/>
      <c r="FD1446" s="5"/>
      <c r="FE1446" s="5"/>
      <c r="FF1446" s="5"/>
      <c r="FG1446" s="5"/>
      <c r="FH1446" s="5"/>
      <c r="FI1446" s="5"/>
      <c r="FJ1446" s="5"/>
      <c r="FK1446" s="5"/>
      <c r="FL1446" s="5"/>
      <c r="FM1446" s="5"/>
      <c r="FN1446" s="5"/>
      <c r="FO1446" s="5"/>
      <c r="FP1446" s="5"/>
      <c r="FQ1446" s="5"/>
      <c r="FR1446" s="5"/>
      <c r="FS1446" s="5"/>
      <c r="FT1446" s="5"/>
      <c r="FU1446" s="5"/>
      <c r="FV1446" s="5"/>
      <c r="FW1446" s="5"/>
      <c r="FX1446" s="5"/>
      <c r="FY1446" s="5"/>
      <c r="FZ1446" s="5"/>
      <c r="GA1446" s="5"/>
      <c r="GB1446" s="5"/>
      <c r="GC1446" s="5"/>
      <c r="GD1446" s="5"/>
      <c r="GE1446" s="5"/>
      <c r="GF1446" s="5"/>
      <c r="GG1446" s="5"/>
    </row>
    <row r="1447" spans="1:189" ht="12.75" x14ac:dyDescent="0.15">
      <c r="A1447" s="127">
        <f t="shared" si="431"/>
        <v>44559</v>
      </c>
      <c r="B1447" s="145" t="str">
        <f t="shared" ca="1" si="415"/>
        <v>n.d</v>
      </c>
      <c r="C1447" s="128">
        <f t="shared" si="416"/>
        <v>0</v>
      </c>
      <c r="D1447" s="129">
        <f ca="1">IF(A1447&lt;$B$1,VLOOKUP(A1447,[1]DI!$A$4:$B$15000,2),0)</f>
        <v>0</v>
      </c>
      <c r="E1447" s="128">
        <f t="shared" ca="1" si="417"/>
        <v>1</v>
      </c>
      <c r="F1447" s="128">
        <f ca="1">(TRUNC(PRODUCT($E$12:$E1446),16))</f>
        <v>1.1269154332837501</v>
      </c>
      <c r="G1447" s="128">
        <f t="shared" ca="1" si="418"/>
        <v>1.1269154332837501</v>
      </c>
      <c r="H1447" s="128">
        <f t="shared" ca="1" si="419"/>
        <v>1</v>
      </c>
      <c r="I1447" s="129">
        <f t="shared" si="432"/>
        <v>0.02</v>
      </c>
      <c r="J1447" s="136">
        <f t="shared" si="420"/>
        <v>44396</v>
      </c>
      <c r="K1447" s="130">
        <f t="shared" si="421"/>
        <v>113</v>
      </c>
      <c r="L1447" s="131">
        <f t="shared" si="422"/>
        <v>113</v>
      </c>
      <c r="M1447" s="132">
        <f t="shared" si="423"/>
        <v>1.008919291</v>
      </c>
      <c r="N1447" s="132">
        <f t="shared" ca="1" si="424"/>
        <v>1.008919291</v>
      </c>
      <c r="O1447" s="131">
        <f t="shared" si="425"/>
        <v>0</v>
      </c>
      <c r="P1447" s="17">
        <f t="shared" ca="1" si="426"/>
        <v>0</v>
      </c>
      <c r="Q1447" s="133">
        <f t="shared" si="427"/>
        <v>0</v>
      </c>
      <c r="R1447" s="134" t="str">
        <f t="shared" si="428"/>
        <v>J=</v>
      </c>
      <c r="S1447" s="136">
        <f t="shared" si="429"/>
        <v>44578</v>
      </c>
      <c r="T1447" s="135">
        <f t="shared" si="430"/>
        <v>0</v>
      </c>
      <c r="U1447" s="12"/>
      <c r="V1447" s="11"/>
      <c r="W1447" s="11"/>
      <c r="X1447" s="12"/>
      <c r="Y1447" s="5"/>
      <c r="Z1447" s="11"/>
      <c r="AA1447" s="12"/>
      <c r="AB1447" s="12"/>
      <c r="AC1447" s="12"/>
      <c r="AD1447" s="11"/>
      <c r="AE1447" s="13"/>
      <c r="AF1447" s="11"/>
      <c r="AG1447" s="11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5"/>
      <c r="DK1447" s="5"/>
      <c r="DL1447" s="5"/>
      <c r="DM1447" s="5"/>
      <c r="DN1447" s="5"/>
      <c r="DO1447" s="5"/>
      <c r="DP1447" s="5"/>
      <c r="DQ1447" s="5"/>
      <c r="DR1447" s="5"/>
      <c r="DS1447" s="5"/>
      <c r="DT1447" s="5"/>
      <c r="DU1447" s="5"/>
      <c r="DV1447" s="5"/>
      <c r="DW1447" s="5"/>
      <c r="DX1447" s="5"/>
      <c r="DY1447" s="5"/>
      <c r="DZ1447" s="5"/>
      <c r="EA1447" s="5"/>
      <c r="EB1447" s="5"/>
      <c r="EC1447" s="5"/>
      <c r="ED1447" s="5"/>
      <c r="EE1447" s="5"/>
      <c r="EF1447" s="5"/>
      <c r="EG1447" s="5"/>
      <c r="EH1447" s="5"/>
      <c r="EI1447" s="5"/>
      <c r="EJ1447" s="5"/>
      <c r="EK1447" s="5"/>
      <c r="EL1447" s="5"/>
      <c r="EM1447" s="5"/>
      <c r="EN1447" s="5"/>
      <c r="EO1447" s="5"/>
      <c r="EP1447" s="5"/>
      <c r="EQ1447" s="5"/>
      <c r="ER1447" s="5"/>
      <c r="ES1447" s="5"/>
      <c r="ET1447" s="5"/>
      <c r="EU1447" s="5"/>
      <c r="EV1447" s="5"/>
      <c r="EW1447" s="5"/>
      <c r="EX1447" s="5"/>
      <c r="EY1447" s="5"/>
      <c r="EZ1447" s="5"/>
      <c r="FA1447" s="5"/>
      <c r="FB1447" s="5"/>
      <c r="FC1447" s="5"/>
      <c r="FD1447" s="5"/>
      <c r="FE1447" s="5"/>
      <c r="FF1447" s="5"/>
      <c r="FG1447" s="5"/>
      <c r="FH1447" s="5"/>
      <c r="FI1447" s="5"/>
      <c r="FJ1447" s="5"/>
      <c r="FK1447" s="5"/>
      <c r="FL1447" s="5"/>
      <c r="FM1447" s="5"/>
      <c r="FN1447" s="5"/>
      <c r="FO1447" s="5"/>
      <c r="FP1447" s="5"/>
      <c r="FQ1447" s="5"/>
      <c r="FR1447" s="5"/>
      <c r="FS1447" s="5"/>
      <c r="FT1447" s="5"/>
      <c r="FU1447" s="5"/>
      <c r="FV1447" s="5"/>
      <c r="FW1447" s="5"/>
      <c r="FX1447" s="5"/>
      <c r="FY1447" s="5"/>
      <c r="FZ1447" s="5"/>
      <c r="GA1447" s="5"/>
      <c r="GB1447" s="5"/>
      <c r="GC1447" s="5"/>
      <c r="GD1447" s="5"/>
      <c r="GE1447" s="5"/>
      <c r="GF1447" s="5"/>
      <c r="GG1447" s="5"/>
    </row>
    <row r="1448" spans="1:189" ht="12.75" x14ac:dyDescent="0.15">
      <c r="A1448" s="127">
        <f t="shared" si="431"/>
        <v>44560</v>
      </c>
      <c r="B1448" s="145" t="str">
        <f t="shared" ca="1" si="415"/>
        <v>n.d</v>
      </c>
      <c r="C1448" s="128">
        <f t="shared" si="416"/>
        <v>0</v>
      </c>
      <c r="D1448" s="129">
        <f ca="1">IF(A1448&lt;$B$1,VLOOKUP(A1448,[1]DI!$A$4:$B$15000,2),0)</f>
        <v>0</v>
      </c>
      <c r="E1448" s="128">
        <f t="shared" ca="1" si="417"/>
        <v>1</v>
      </c>
      <c r="F1448" s="128">
        <f ca="1">(TRUNC(PRODUCT($E$12:$E1447),16))</f>
        <v>1.1269154332837501</v>
      </c>
      <c r="G1448" s="128">
        <f t="shared" ca="1" si="418"/>
        <v>1.1269154332837501</v>
      </c>
      <c r="H1448" s="128">
        <f t="shared" ca="1" si="419"/>
        <v>1</v>
      </c>
      <c r="I1448" s="129">
        <f t="shared" si="432"/>
        <v>0.02</v>
      </c>
      <c r="J1448" s="136">
        <f t="shared" si="420"/>
        <v>44396</v>
      </c>
      <c r="K1448" s="130">
        <f t="shared" si="421"/>
        <v>114</v>
      </c>
      <c r="L1448" s="131">
        <f t="shared" si="422"/>
        <v>114</v>
      </c>
      <c r="M1448" s="132">
        <f t="shared" si="423"/>
        <v>1.0089985770000001</v>
      </c>
      <c r="N1448" s="132">
        <f t="shared" ca="1" si="424"/>
        <v>1.0089985770000001</v>
      </c>
      <c r="O1448" s="131">
        <f t="shared" si="425"/>
        <v>0</v>
      </c>
      <c r="P1448" s="17">
        <f t="shared" ca="1" si="426"/>
        <v>0</v>
      </c>
      <c r="Q1448" s="133">
        <f t="shared" si="427"/>
        <v>0</v>
      </c>
      <c r="R1448" s="134" t="str">
        <f t="shared" si="428"/>
        <v>J=</v>
      </c>
      <c r="S1448" s="136">
        <f t="shared" si="429"/>
        <v>44578</v>
      </c>
      <c r="T1448" s="135">
        <f t="shared" si="430"/>
        <v>0</v>
      </c>
      <c r="U1448" s="12"/>
      <c r="V1448" s="11"/>
      <c r="W1448" s="11"/>
      <c r="X1448" s="12"/>
      <c r="Y1448" s="5"/>
      <c r="Z1448" s="11"/>
      <c r="AA1448" s="12"/>
      <c r="AB1448" s="12"/>
      <c r="AC1448" s="12"/>
      <c r="AD1448" s="11"/>
      <c r="AE1448" s="13"/>
      <c r="AF1448" s="11"/>
      <c r="AG1448" s="11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5"/>
      <c r="DK1448" s="5"/>
      <c r="DL1448" s="5"/>
      <c r="DM1448" s="5"/>
      <c r="DN1448" s="5"/>
      <c r="DO1448" s="5"/>
      <c r="DP1448" s="5"/>
      <c r="DQ1448" s="5"/>
      <c r="DR1448" s="5"/>
      <c r="DS1448" s="5"/>
      <c r="DT1448" s="5"/>
      <c r="DU1448" s="5"/>
      <c r="DV1448" s="5"/>
      <c r="DW1448" s="5"/>
      <c r="DX1448" s="5"/>
      <c r="DY1448" s="5"/>
      <c r="DZ1448" s="5"/>
      <c r="EA1448" s="5"/>
      <c r="EB1448" s="5"/>
      <c r="EC1448" s="5"/>
      <c r="ED1448" s="5"/>
      <c r="EE1448" s="5"/>
      <c r="EF1448" s="5"/>
      <c r="EG1448" s="5"/>
      <c r="EH1448" s="5"/>
      <c r="EI1448" s="5"/>
      <c r="EJ1448" s="5"/>
      <c r="EK1448" s="5"/>
      <c r="EL1448" s="5"/>
      <c r="EM1448" s="5"/>
      <c r="EN1448" s="5"/>
      <c r="EO1448" s="5"/>
      <c r="EP1448" s="5"/>
      <c r="EQ1448" s="5"/>
      <c r="ER1448" s="5"/>
      <c r="ES1448" s="5"/>
      <c r="ET1448" s="5"/>
      <c r="EU1448" s="5"/>
      <c r="EV1448" s="5"/>
      <c r="EW1448" s="5"/>
      <c r="EX1448" s="5"/>
      <c r="EY1448" s="5"/>
      <c r="EZ1448" s="5"/>
      <c r="FA1448" s="5"/>
      <c r="FB1448" s="5"/>
      <c r="FC1448" s="5"/>
      <c r="FD1448" s="5"/>
      <c r="FE1448" s="5"/>
      <c r="FF1448" s="5"/>
      <c r="FG1448" s="5"/>
      <c r="FH1448" s="5"/>
      <c r="FI1448" s="5"/>
      <c r="FJ1448" s="5"/>
      <c r="FK1448" s="5"/>
      <c r="FL1448" s="5"/>
      <c r="FM1448" s="5"/>
      <c r="FN1448" s="5"/>
      <c r="FO1448" s="5"/>
      <c r="FP1448" s="5"/>
      <c r="FQ1448" s="5"/>
      <c r="FR1448" s="5"/>
      <c r="FS1448" s="5"/>
      <c r="FT1448" s="5"/>
      <c r="FU1448" s="5"/>
      <c r="FV1448" s="5"/>
      <c r="FW1448" s="5"/>
      <c r="FX1448" s="5"/>
      <c r="FY1448" s="5"/>
      <c r="FZ1448" s="5"/>
      <c r="GA1448" s="5"/>
      <c r="GB1448" s="5"/>
      <c r="GC1448" s="5"/>
      <c r="GD1448" s="5"/>
      <c r="GE1448" s="5"/>
      <c r="GF1448" s="5"/>
      <c r="GG1448" s="5"/>
    </row>
    <row r="1449" spans="1:189" ht="12.75" x14ac:dyDescent="0.15">
      <c r="A1449" s="127">
        <f t="shared" si="431"/>
        <v>44561</v>
      </c>
      <c r="B1449" s="145" t="str">
        <f t="shared" ca="1" si="415"/>
        <v>n.d</v>
      </c>
      <c r="C1449" s="128">
        <f t="shared" si="416"/>
        <v>0</v>
      </c>
      <c r="D1449" s="129">
        <f ca="1">IF(A1449&lt;$B$1,VLOOKUP(A1449,[1]DI!$A$4:$B$15000,2),0)</f>
        <v>0</v>
      </c>
      <c r="E1449" s="128">
        <f t="shared" ca="1" si="417"/>
        <v>1</v>
      </c>
      <c r="F1449" s="128">
        <f ca="1">(TRUNC(PRODUCT($E$12:$E1448),16))</f>
        <v>1.1269154332837501</v>
      </c>
      <c r="G1449" s="128">
        <f t="shared" ca="1" si="418"/>
        <v>1.1269154332837501</v>
      </c>
      <c r="H1449" s="128">
        <f t="shared" ca="1" si="419"/>
        <v>1</v>
      </c>
      <c r="I1449" s="129">
        <f t="shared" si="432"/>
        <v>0.02</v>
      </c>
      <c r="J1449" s="136">
        <f t="shared" si="420"/>
        <v>44396</v>
      </c>
      <c r="K1449" s="130">
        <f t="shared" si="421"/>
        <v>115</v>
      </c>
      <c r="L1449" s="131">
        <f t="shared" si="422"/>
        <v>115</v>
      </c>
      <c r="M1449" s="132">
        <f t="shared" si="423"/>
        <v>1.009077869</v>
      </c>
      <c r="N1449" s="132">
        <f t="shared" ca="1" si="424"/>
        <v>1.009077869</v>
      </c>
      <c r="O1449" s="131">
        <f t="shared" si="425"/>
        <v>0</v>
      </c>
      <c r="P1449" s="17">
        <f t="shared" ca="1" si="426"/>
        <v>0</v>
      </c>
      <c r="Q1449" s="133">
        <f t="shared" si="427"/>
        <v>0</v>
      </c>
      <c r="R1449" s="134" t="str">
        <f t="shared" si="428"/>
        <v>J=</v>
      </c>
      <c r="S1449" s="136">
        <f t="shared" si="429"/>
        <v>44578</v>
      </c>
      <c r="T1449" s="135">
        <f t="shared" si="430"/>
        <v>0</v>
      </c>
      <c r="U1449" s="12"/>
      <c r="V1449" s="11"/>
      <c r="W1449" s="11"/>
      <c r="X1449" s="12"/>
      <c r="Y1449" s="5"/>
      <c r="Z1449" s="11"/>
      <c r="AA1449" s="12"/>
      <c r="AB1449" s="12"/>
      <c r="AC1449" s="12"/>
      <c r="AD1449" s="11"/>
      <c r="AE1449" s="13"/>
      <c r="AF1449" s="11"/>
      <c r="AG1449" s="11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5"/>
      <c r="DK1449" s="5"/>
      <c r="DL1449" s="5"/>
      <c r="DM1449" s="5"/>
      <c r="DN1449" s="5"/>
      <c r="DO1449" s="5"/>
      <c r="DP1449" s="5"/>
      <c r="DQ1449" s="5"/>
      <c r="DR1449" s="5"/>
      <c r="DS1449" s="5"/>
      <c r="DT1449" s="5"/>
      <c r="DU1449" s="5"/>
      <c r="DV1449" s="5"/>
      <c r="DW1449" s="5"/>
      <c r="DX1449" s="5"/>
      <c r="DY1449" s="5"/>
      <c r="DZ1449" s="5"/>
      <c r="EA1449" s="5"/>
      <c r="EB1449" s="5"/>
      <c r="EC1449" s="5"/>
      <c r="ED1449" s="5"/>
      <c r="EE1449" s="5"/>
      <c r="EF1449" s="5"/>
      <c r="EG1449" s="5"/>
      <c r="EH1449" s="5"/>
      <c r="EI1449" s="5"/>
      <c r="EJ1449" s="5"/>
      <c r="EK1449" s="5"/>
      <c r="EL1449" s="5"/>
      <c r="EM1449" s="5"/>
      <c r="EN1449" s="5"/>
      <c r="EO1449" s="5"/>
      <c r="EP1449" s="5"/>
      <c r="EQ1449" s="5"/>
      <c r="ER1449" s="5"/>
      <c r="ES1449" s="5"/>
      <c r="ET1449" s="5"/>
      <c r="EU1449" s="5"/>
      <c r="EV1449" s="5"/>
      <c r="EW1449" s="5"/>
      <c r="EX1449" s="5"/>
      <c r="EY1449" s="5"/>
      <c r="EZ1449" s="5"/>
      <c r="FA1449" s="5"/>
      <c r="FB1449" s="5"/>
      <c r="FC1449" s="5"/>
      <c r="FD1449" s="5"/>
      <c r="FE1449" s="5"/>
      <c r="FF1449" s="5"/>
      <c r="FG1449" s="5"/>
      <c r="FH1449" s="5"/>
      <c r="FI1449" s="5"/>
      <c r="FJ1449" s="5"/>
      <c r="FK1449" s="5"/>
      <c r="FL1449" s="5"/>
      <c r="FM1449" s="5"/>
      <c r="FN1449" s="5"/>
      <c r="FO1449" s="5"/>
      <c r="FP1449" s="5"/>
      <c r="FQ1449" s="5"/>
      <c r="FR1449" s="5"/>
      <c r="FS1449" s="5"/>
      <c r="FT1449" s="5"/>
      <c r="FU1449" s="5"/>
      <c r="FV1449" s="5"/>
      <c r="FW1449" s="5"/>
      <c r="FX1449" s="5"/>
      <c r="FY1449" s="5"/>
      <c r="FZ1449" s="5"/>
      <c r="GA1449" s="5"/>
      <c r="GB1449" s="5"/>
      <c r="GC1449" s="5"/>
      <c r="GD1449" s="5"/>
      <c r="GE1449" s="5"/>
      <c r="GF1449" s="5"/>
      <c r="GG1449" s="5"/>
    </row>
    <row r="1450" spans="1:189" ht="12.75" x14ac:dyDescent="0.15">
      <c r="A1450" s="127">
        <f t="shared" si="431"/>
        <v>44562</v>
      </c>
      <c r="B1450" s="145" t="str">
        <f t="shared" ref="B1450:B1513" ca="1" si="433">IF(A1450&lt;=TODAY(),C1450+P1450,IF(AND(A1450&gt;TODAY(),A1450&lt;=$B$1),IF(VLOOKUP(TODAY(),$A$10:$D$10000,4,FALSE)=0,"n.d",C1450+P1450),"n.d"))</f>
        <v>n.d</v>
      </c>
      <c r="C1450" s="128">
        <f t="shared" ref="C1450:C1513" si="434">(C1449-Q1449)</f>
        <v>0</v>
      </c>
      <c r="D1450" s="129">
        <f ca="1">IF(A1450&lt;$B$1,VLOOKUP(A1450,[1]DI!$A$4:$B$15000,2),0)</f>
        <v>0</v>
      </c>
      <c r="E1450" s="128">
        <f t="shared" ref="E1450:E1513" ca="1" si="435">IF(A1450&lt;A$10,1,ROUND(((1+D1450)^(1/252)),8))</f>
        <v>1</v>
      </c>
      <c r="F1450" s="128">
        <f ca="1">(TRUNC(PRODUCT($E$12:$E1449),16))</f>
        <v>1.1269154332837501</v>
      </c>
      <c r="G1450" s="128">
        <f t="shared" ref="G1450:G1513" ca="1" si="436">IF(O1449&gt;0,F1449,G1449)</f>
        <v>1.1269154332837501</v>
      </c>
      <c r="H1450" s="128">
        <f t="shared" ref="H1450:H1513" ca="1" si="437">ROUND(F1450/G1450,8)</f>
        <v>1</v>
      </c>
      <c r="I1450" s="129">
        <f t="shared" si="432"/>
        <v>0.02</v>
      </c>
      <c r="J1450" s="136">
        <f t="shared" ref="J1450:J1513" si="438">IF(O1449&gt;0,VLOOKUP(O1449,V$12:AF$60,2),J1449)</f>
        <v>44396</v>
      </c>
      <c r="K1450" s="130">
        <f t="shared" ref="K1450:K1513" si="439">IF(A1450&gt;J1450,IF(NETWORKDAYS(J1450,A1450,$V$71:$V$455)-1=0,1,NETWORKDAYS(J1450,A1450,$V$71:$V$455)-1),0)</f>
        <v>115</v>
      </c>
      <c r="L1450" s="131">
        <f t="shared" ref="L1450:L1513" si="440">IF(AND(K1450=1,K1449=1),1,IF(K1450&gt;0,IF(K1450=K1449,K1450+1,K1450),0))</f>
        <v>116</v>
      </c>
      <c r="M1450" s="132">
        <f t="shared" ref="M1450:M1513" si="441">ROUND((I1450+1)^(L1450/252),9)</f>
        <v>1.009157168</v>
      </c>
      <c r="N1450" s="132">
        <f t="shared" ref="N1450:N1513" ca="1" si="442">ROUND(H1450*M1450,9)</f>
        <v>1.009157168</v>
      </c>
      <c r="O1450" s="131">
        <f t="shared" ref="O1450:O1513" si="443">IF(VLOOKUP(A1450,W$12:AD$60,8)=VLOOKUP(A1449,W$12:AD$60,8),0,VLOOKUP(A1450,W$12:AD$60,8))</f>
        <v>0</v>
      </c>
      <c r="P1450" s="17">
        <f t="shared" ref="P1450:P1513" ca="1" si="444">TRUNC(((N1450-1)*C1450),8)</f>
        <v>0</v>
      </c>
      <c r="Q1450" s="133">
        <f t="shared" ref="Q1450:Q1513" si="445">IF(O1450&gt;0,VLOOKUP(A1450,$W$12:$AB$60,5),0)</f>
        <v>0</v>
      </c>
      <c r="R1450" s="134" t="str">
        <f t="shared" ref="R1450:R1513" si="446">IF(O1449&gt;0,VLOOKUP(O1449,V$12:AF$60,10),R1449)</f>
        <v>J=</v>
      </c>
      <c r="S1450" s="136">
        <f t="shared" ref="S1450:S1513" si="447">IF(O1449&gt;0,VLOOKUP(O1449,V$12:AF$60,11),S1449)</f>
        <v>44578</v>
      </c>
      <c r="T1450" s="135">
        <f t="shared" ref="T1450:T1513" si="448">IF(O1450&gt;0,(P1450+Q1450)*T$9,0)</f>
        <v>0</v>
      </c>
      <c r="U1450" s="12"/>
      <c r="V1450" s="11"/>
      <c r="W1450" s="11"/>
      <c r="X1450" s="12"/>
      <c r="Y1450" s="5"/>
      <c r="Z1450" s="11"/>
      <c r="AA1450" s="12"/>
      <c r="AB1450" s="12"/>
      <c r="AC1450" s="12"/>
      <c r="AD1450" s="11"/>
      <c r="AE1450" s="13"/>
      <c r="AF1450" s="11"/>
      <c r="AG1450" s="11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5"/>
      <c r="DK1450" s="5"/>
      <c r="DL1450" s="5"/>
      <c r="DM1450" s="5"/>
      <c r="DN1450" s="5"/>
      <c r="DO1450" s="5"/>
      <c r="DP1450" s="5"/>
      <c r="DQ1450" s="5"/>
      <c r="DR1450" s="5"/>
      <c r="DS1450" s="5"/>
      <c r="DT1450" s="5"/>
      <c r="DU1450" s="5"/>
      <c r="DV1450" s="5"/>
      <c r="DW1450" s="5"/>
      <c r="DX1450" s="5"/>
      <c r="DY1450" s="5"/>
      <c r="DZ1450" s="5"/>
      <c r="EA1450" s="5"/>
      <c r="EB1450" s="5"/>
      <c r="EC1450" s="5"/>
      <c r="ED1450" s="5"/>
      <c r="EE1450" s="5"/>
      <c r="EF1450" s="5"/>
      <c r="EG1450" s="5"/>
      <c r="EH1450" s="5"/>
      <c r="EI1450" s="5"/>
      <c r="EJ1450" s="5"/>
      <c r="EK1450" s="5"/>
      <c r="EL1450" s="5"/>
      <c r="EM1450" s="5"/>
      <c r="EN1450" s="5"/>
      <c r="EO1450" s="5"/>
      <c r="EP1450" s="5"/>
      <c r="EQ1450" s="5"/>
      <c r="ER1450" s="5"/>
      <c r="ES1450" s="5"/>
      <c r="ET1450" s="5"/>
      <c r="EU1450" s="5"/>
      <c r="EV1450" s="5"/>
      <c r="EW1450" s="5"/>
      <c r="EX1450" s="5"/>
      <c r="EY1450" s="5"/>
      <c r="EZ1450" s="5"/>
      <c r="FA1450" s="5"/>
      <c r="FB1450" s="5"/>
      <c r="FC1450" s="5"/>
      <c r="FD1450" s="5"/>
      <c r="FE1450" s="5"/>
      <c r="FF1450" s="5"/>
      <c r="FG1450" s="5"/>
      <c r="FH1450" s="5"/>
      <c r="FI1450" s="5"/>
      <c r="FJ1450" s="5"/>
      <c r="FK1450" s="5"/>
      <c r="FL1450" s="5"/>
      <c r="FM1450" s="5"/>
      <c r="FN1450" s="5"/>
      <c r="FO1450" s="5"/>
      <c r="FP1450" s="5"/>
      <c r="FQ1450" s="5"/>
      <c r="FR1450" s="5"/>
      <c r="FS1450" s="5"/>
      <c r="FT1450" s="5"/>
      <c r="FU1450" s="5"/>
      <c r="FV1450" s="5"/>
      <c r="FW1450" s="5"/>
      <c r="FX1450" s="5"/>
      <c r="FY1450" s="5"/>
      <c r="FZ1450" s="5"/>
      <c r="GA1450" s="5"/>
      <c r="GB1450" s="5"/>
      <c r="GC1450" s="5"/>
      <c r="GD1450" s="5"/>
      <c r="GE1450" s="5"/>
      <c r="GF1450" s="5"/>
      <c r="GG1450" s="5"/>
    </row>
    <row r="1451" spans="1:189" ht="12.75" x14ac:dyDescent="0.15">
      <c r="A1451" s="127">
        <f t="shared" si="431"/>
        <v>44563</v>
      </c>
      <c r="B1451" s="145" t="str">
        <f t="shared" ca="1" si="433"/>
        <v>n.d</v>
      </c>
      <c r="C1451" s="128">
        <f t="shared" si="434"/>
        <v>0</v>
      </c>
      <c r="D1451" s="129">
        <f ca="1">IF(A1451&lt;$B$1,VLOOKUP(A1451,[1]DI!$A$4:$B$15000,2),0)</f>
        <v>0</v>
      </c>
      <c r="E1451" s="128">
        <f t="shared" ca="1" si="435"/>
        <v>1</v>
      </c>
      <c r="F1451" s="128">
        <f ca="1">(TRUNC(PRODUCT($E$12:$E1450),16))</f>
        <v>1.1269154332837501</v>
      </c>
      <c r="G1451" s="128">
        <f t="shared" ca="1" si="436"/>
        <v>1.1269154332837501</v>
      </c>
      <c r="H1451" s="128">
        <f t="shared" ca="1" si="437"/>
        <v>1</v>
      </c>
      <c r="I1451" s="129">
        <f t="shared" si="432"/>
        <v>0.02</v>
      </c>
      <c r="J1451" s="136">
        <f t="shared" si="438"/>
        <v>44396</v>
      </c>
      <c r="K1451" s="130">
        <f t="shared" si="439"/>
        <v>115</v>
      </c>
      <c r="L1451" s="131">
        <f t="shared" si="440"/>
        <v>116</v>
      </c>
      <c r="M1451" s="132">
        <f t="shared" si="441"/>
        <v>1.009157168</v>
      </c>
      <c r="N1451" s="132">
        <f t="shared" ca="1" si="442"/>
        <v>1.009157168</v>
      </c>
      <c r="O1451" s="131">
        <f t="shared" si="443"/>
        <v>0</v>
      </c>
      <c r="P1451" s="17">
        <f t="shared" ca="1" si="444"/>
        <v>0</v>
      </c>
      <c r="Q1451" s="133">
        <f t="shared" si="445"/>
        <v>0</v>
      </c>
      <c r="R1451" s="134" t="str">
        <f t="shared" si="446"/>
        <v>J=</v>
      </c>
      <c r="S1451" s="136">
        <f t="shared" si="447"/>
        <v>44578</v>
      </c>
      <c r="T1451" s="135">
        <f t="shared" si="448"/>
        <v>0</v>
      </c>
      <c r="U1451" s="12"/>
      <c r="V1451" s="11"/>
      <c r="W1451" s="11"/>
      <c r="X1451" s="12"/>
      <c r="Y1451" s="5"/>
      <c r="Z1451" s="11"/>
      <c r="AA1451" s="12"/>
      <c r="AB1451" s="12"/>
      <c r="AC1451" s="12"/>
      <c r="AD1451" s="11"/>
      <c r="AE1451" s="13"/>
      <c r="AF1451" s="11"/>
      <c r="AG1451" s="11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5"/>
      <c r="DK1451" s="5"/>
      <c r="DL1451" s="5"/>
      <c r="DM1451" s="5"/>
      <c r="DN1451" s="5"/>
      <c r="DO1451" s="5"/>
      <c r="DP1451" s="5"/>
      <c r="DQ1451" s="5"/>
      <c r="DR1451" s="5"/>
      <c r="DS1451" s="5"/>
      <c r="DT1451" s="5"/>
      <c r="DU1451" s="5"/>
      <c r="DV1451" s="5"/>
      <c r="DW1451" s="5"/>
      <c r="DX1451" s="5"/>
      <c r="DY1451" s="5"/>
      <c r="DZ1451" s="5"/>
      <c r="EA1451" s="5"/>
      <c r="EB1451" s="5"/>
      <c r="EC1451" s="5"/>
      <c r="ED1451" s="5"/>
      <c r="EE1451" s="5"/>
      <c r="EF1451" s="5"/>
      <c r="EG1451" s="5"/>
      <c r="EH1451" s="5"/>
      <c r="EI1451" s="5"/>
      <c r="EJ1451" s="5"/>
      <c r="EK1451" s="5"/>
      <c r="EL1451" s="5"/>
      <c r="EM1451" s="5"/>
      <c r="EN1451" s="5"/>
      <c r="EO1451" s="5"/>
      <c r="EP1451" s="5"/>
      <c r="EQ1451" s="5"/>
      <c r="ER1451" s="5"/>
      <c r="ES1451" s="5"/>
      <c r="ET1451" s="5"/>
      <c r="EU1451" s="5"/>
      <c r="EV1451" s="5"/>
      <c r="EW1451" s="5"/>
      <c r="EX1451" s="5"/>
      <c r="EY1451" s="5"/>
      <c r="EZ1451" s="5"/>
      <c r="FA1451" s="5"/>
      <c r="FB1451" s="5"/>
      <c r="FC1451" s="5"/>
      <c r="FD1451" s="5"/>
      <c r="FE1451" s="5"/>
      <c r="FF1451" s="5"/>
      <c r="FG1451" s="5"/>
      <c r="FH1451" s="5"/>
      <c r="FI1451" s="5"/>
      <c r="FJ1451" s="5"/>
      <c r="FK1451" s="5"/>
      <c r="FL1451" s="5"/>
      <c r="FM1451" s="5"/>
      <c r="FN1451" s="5"/>
      <c r="FO1451" s="5"/>
      <c r="FP1451" s="5"/>
      <c r="FQ1451" s="5"/>
      <c r="FR1451" s="5"/>
      <c r="FS1451" s="5"/>
      <c r="FT1451" s="5"/>
      <c r="FU1451" s="5"/>
      <c r="FV1451" s="5"/>
      <c r="FW1451" s="5"/>
      <c r="FX1451" s="5"/>
      <c r="FY1451" s="5"/>
      <c r="FZ1451" s="5"/>
      <c r="GA1451" s="5"/>
      <c r="GB1451" s="5"/>
      <c r="GC1451" s="5"/>
      <c r="GD1451" s="5"/>
      <c r="GE1451" s="5"/>
      <c r="GF1451" s="5"/>
      <c r="GG1451" s="5"/>
    </row>
    <row r="1452" spans="1:189" ht="12.75" x14ac:dyDescent="0.15">
      <c r="A1452" s="127">
        <f t="shared" si="431"/>
        <v>44564</v>
      </c>
      <c r="B1452" s="145" t="str">
        <f t="shared" ca="1" si="433"/>
        <v>n.d</v>
      </c>
      <c r="C1452" s="128">
        <f t="shared" si="434"/>
        <v>0</v>
      </c>
      <c r="D1452" s="129">
        <f ca="1">IF(A1452&lt;$B$1,VLOOKUP(A1452,[1]DI!$A$4:$B$15000,2),0)</f>
        <v>0</v>
      </c>
      <c r="E1452" s="128">
        <f t="shared" ca="1" si="435"/>
        <v>1</v>
      </c>
      <c r="F1452" s="128">
        <f ca="1">(TRUNC(PRODUCT($E$12:$E1451),16))</f>
        <v>1.1269154332837501</v>
      </c>
      <c r="G1452" s="128">
        <f t="shared" ca="1" si="436"/>
        <v>1.1269154332837501</v>
      </c>
      <c r="H1452" s="128">
        <f t="shared" ca="1" si="437"/>
        <v>1</v>
      </c>
      <c r="I1452" s="129">
        <f t="shared" si="432"/>
        <v>0.02</v>
      </c>
      <c r="J1452" s="136">
        <f t="shared" si="438"/>
        <v>44396</v>
      </c>
      <c r="K1452" s="130">
        <f t="shared" si="439"/>
        <v>116</v>
      </c>
      <c r="L1452" s="131">
        <f t="shared" si="440"/>
        <v>116</v>
      </c>
      <c r="M1452" s="132">
        <f t="shared" si="441"/>
        <v>1.009157168</v>
      </c>
      <c r="N1452" s="132">
        <f t="shared" ca="1" si="442"/>
        <v>1.009157168</v>
      </c>
      <c r="O1452" s="131">
        <f t="shared" si="443"/>
        <v>0</v>
      </c>
      <c r="P1452" s="17">
        <f t="shared" ca="1" si="444"/>
        <v>0</v>
      </c>
      <c r="Q1452" s="133">
        <f t="shared" si="445"/>
        <v>0</v>
      </c>
      <c r="R1452" s="134" t="str">
        <f t="shared" si="446"/>
        <v>J=</v>
      </c>
      <c r="S1452" s="136">
        <f t="shared" si="447"/>
        <v>44578</v>
      </c>
      <c r="T1452" s="135">
        <f t="shared" si="448"/>
        <v>0</v>
      </c>
      <c r="U1452" s="12"/>
      <c r="V1452" s="11"/>
      <c r="W1452" s="11"/>
      <c r="X1452" s="12"/>
      <c r="Y1452" s="5"/>
      <c r="Z1452" s="11"/>
      <c r="AA1452" s="12"/>
      <c r="AB1452" s="12"/>
      <c r="AC1452" s="12"/>
      <c r="AD1452" s="11"/>
      <c r="AE1452" s="13"/>
      <c r="AF1452" s="11"/>
      <c r="AG1452" s="11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  <c r="DE1452" s="5"/>
      <c r="DF1452" s="5"/>
      <c r="DG1452" s="5"/>
      <c r="DH1452" s="5"/>
      <c r="DI1452" s="5"/>
      <c r="DJ1452" s="5"/>
      <c r="DK1452" s="5"/>
      <c r="DL1452" s="5"/>
      <c r="DM1452" s="5"/>
      <c r="DN1452" s="5"/>
      <c r="DO1452" s="5"/>
      <c r="DP1452" s="5"/>
      <c r="DQ1452" s="5"/>
      <c r="DR1452" s="5"/>
      <c r="DS1452" s="5"/>
      <c r="DT1452" s="5"/>
      <c r="DU1452" s="5"/>
      <c r="DV1452" s="5"/>
      <c r="DW1452" s="5"/>
      <c r="DX1452" s="5"/>
      <c r="DY1452" s="5"/>
      <c r="DZ1452" s="5"/>
      <c r="EA1452" s="5"/>
      <c r="EB1452" s="5"/>
      <c r="EC1452" s="5"/>
      <c r="ED1452" s="5"/>
      <c r="EE1452" s="5"/>
      <c r="EF1452" s="5"/>
      <c r="EG1452" s="5"/>
      <c r="EH1452" s="5"/>
      <c r="EI1452" s="5"/>
      <c r="EJ1452" s="5"/>
      <c r="EK1452" s="5"/>
      <c r="EL1452" s="5"/>
      <c r="EM1452" s="5"/>
      <c r="EN1452" s="5"/>
      <c r="EO1452" s="5"/>
      <c r="EP1452" s="5"/>
      <c r="EQ1452" s="5"/>
      <c r="ER1452" s="5"/>
      <c r="ES1452" s="5"/>
      <c r="ET1452" s="5"/>
      <c r="EU1452" s="5"/>
      <c r="EV1452" s="5"/>
      <c r="EW1452" s="5"/>
      <c r="EX1452" s="5"/>
      <c r="EY1452" s="5"/>
      <c r="EZ1452" s="5"/>
      <c r="FA1452" s="5"/>
      <c r="FB1452" s="5"/>
      <c r="FC1452" s="5"/>
      <c r="FD1452" s="5"/>
      <c r="FE1452" s="5"/>
      <c r="FF1452" s="5"/>
      <c r="FG1452" s="5"/>
      <c r="FH1452" s="5"/>
      <c r="FI1452" s="5"/>
      <c r="FJ1452" s="5"/>
      <c r="FK1452" s="5"/>
      <c r="FL1452" s="5"/>
      <c r="FM1452" s="5"/>
      <c r="FN1452" s="5"/>
      <c r="FO1452" s="5"/>
      <c r="FP1452" s="5"/>
      <c r="FQ1452" s="5"/>
      <c r="FR1452" s="5"/>
      <c r="FS1452" s="5"/>
      <c r="FT1452" s="5"/>
      <c r="FU1452" s="5"/>
      <c r="FV1452" s="5"/>
      <c r="FW1452" s="5"/>
      <c r="FX1452" s="5"/>
      <c r="FY1452" s="5"/>
      <c r="FZ1452" s="5"/>
      <c r="GA1452" s="5"/>
      <c r="GB1452" s="5"/>
      <c r="GC1452" s="5"/>
      <c r="GD1452" s="5"/>
      <c r="GE1452" s="5"/>
      <c r="GF1452" s="5"/>
      <c r="GG1452" s="5"/>
    </row>
    <row r="1453" spans="1:189" ht="12.75" x14ac:dyDescent="0.15">
      <c r="A1453" s="127">
        <f t="shared" si="431"/>
        <v>44565</v>
      </c>
      <c r="B1453" s="145" t="str">
        <f t="shared" ca="1" si="433"/>
        <v>n.d</v>
      </c>
      <c r="C1453" s="128">
        <f t="shared" si="434"/>
        <v>0</v>
      </c>
      <c r="D1453" s="129">
        <f ca="1">IF(A1453&lt;$B$1,VLOOKUP(A1453,[1]DI!$A$4:$B$15000,2),0)</f>
        <v>0</v>
      </c>
      <c r="E1453" s="128">
        <f t="shared" ca="1" si="435"/>
        <v>1</v>
      </c>
      <c r="F1453" s="128">
        <f ca="1">(TRUNC(PRODUCT($E$12:$E1452),16))</f>
        <v>1.1269154332837501</v>
      </c>
      <c r="G1453" s="128">
        <f t="shared" ca="1" si="436"/>
        <v>1.1269154332837501</v>
      </c>
      <c r="H1453" s="128">
        <f t="shared" ca="1" si="437"/>
        <v>1</v>
      </c>
      <c r="I1453" s="129">
        <f t="shared" si="432"/>
        <v>0.02</v>
      </c>
      <c r="J1453" s="136">
        <f t="shared" si="438"/>
        <v>44396</v>
      </c>
      <c r="K1453" s="130">
        <f t="shared" si="439"/>
        <v>117</v>
      </c>
      <c r="L1453" s="131">
        <f t="shared" si="440"/>
        <v>117</v>
      </c>
      <c r="M1453" s="132">
        <f t="shared" si="441"/>
        <v>1.009236472</v>
      </c>
      <c r="N1453" s="132">
        <f t="shared" ca="1" si="442"/>
        <v>1.009236472</v>
      </c>
      <c r="O1453" s="131">
        <f t="shared" si="443"/>
        <v>0</v>
      </c>
      <c r="P1453" s="17">
        <f t="shared" ca="1" si="444"/>
        <v>0</v>
      </c>
      <c r="Q1453" s="133">
        <f t="shared" si="445"/>
        <v>0</v>
      </c>
      <c r="R1453" s="134" t="str">
        <f t="shared" si="446"/>
        <v>J=</v>
      </c>
      <c r="S1453" s="136">
        <f t="shared" si="447"/>
        <v>44578</v>
      </c>
      <c r="T1453" s="135">
        <f t="shared" si="448"/>
        <v>0</v>
      </c>
      <c r="U1453" s="12"/>
      <c r="V1453" s="11"/>
      <c r="W1453" s="11"/>
      <c r="X1453" s="12"/>
      <c r="Y1453" s="5"/>
      <c r="Z1453" s="11"/>
      <c r="AA1453" s="12"/>
      <c r="AB1453" s="12"/>
      <c r="AC1453" s="12"/>
      <c r="AD1453" s="11"/>
      <c r="AE1453" s="13"/>
      <c r="AF1453" s="11"/>
      <c r="AG1453" s="11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5"/>
      <c r="DK1453" s="5"/>
      <c r="DL1453" s="5"/>
      <c r="DM1453" s="5"/>
      <c r="DN1453" s="5"/>
      <c r="DO1453" s="5"/>
      <c r="DP1453" s="5"/>
      <c r="DQ1453" s="5"/>
      <c r="DR1453" s="5"/>
      <c r="DS1453" s="5"/>
      <c r="DT1453" s="5"/>
      <c r="DU1453" s="5"/>
      <c r="DV1453" s="5"/>
      <c r="DW1453" s="5"/>
      <c r="DX1453" s="5"/>
      <c r="DY1453" s="5"/>
      <c r="DZ1453" s="5"/>
      <c r="EA1453" s="5"/>
      <c r="EB1453" s="5"/>
      <c r="EC1453" s="5"/>
      <c r="ED1453" s="5"/>
      <c r="EE1453" s="5"/>
      <c r="EF1453" s="5"/>
      <c r="EG1453" s="5"/>
      <c r="EH1453" s="5"/>
      <c r="EI1453" s="5"/>
      <c r="EJ1453" s="5"/>
      <c r="EK1453" s="5"/>
      <c r="EL1453" s="5"/>
      <c r="EM1453" s="5"/>
      <c r="EN1453" s="5"/>
      <c r="EO1453" s="5"/>
      <c r="EP1453" s="5"/>
      <c r="EQ1453" s="5"/>
      <c r="ER1453" s="5"/>
      <c r="ES1453" s="5"/>
      <c r="ET1453" s="5"/>
      <c r="EU1453" s="5"/>
      <c r="EV1453" s="5"/>
      <c r="EW1453" s="5"/>
      <c r="EX1453" s="5"/>
      <c r="EY1453" s="5"/>
      <c r="EZ1453" s="5"/>
      <c r="FA1453" s="5"/>
      <c r="FB1453" s="5"/>
      <c r="FC1453" s="5"/>
      <c r="FD1453" s="5"/>
      <c r="FE1453" s="5"/>
      <c r="FF1453" s="5"/>
      <c r="FG1453" s="5"/>
      <c r="FH1453" s="5"/>
      <c r="FI1453" s="5"/>
      <c r="FJ1453" s="5"/>
      <c r="FK1453" s="5"/>
      <c r="FL1453" s="5"/>
      <c r="FM1453" s="5"/>
      <c r="FN1453" s="5"/>
      <c r="FO1453" s="5"/>
      <c r="FP1453" s="5"/>
      <c r="FQ1453" s="5"/>
      <c r="FR1453" s="5"/>
      <c r="FS1453" s="5"/>
      <c r="FT1453" s="5"/>
      <c r="FU1453" s="5"/>
      <c r="FV1453" s="5"/>
      <c r="FW1453" s="5"/>
      <c r="FX1453" s="5"/>
      <c r="FY1453" s="5"/>
      <c r="FZ1453" s="5"/>
      <c r="GA1453" s="5"/>
      <c r="GB1453" s="5"/>
      <c r="GC1453" s="5"/>
      <c r="GD1453" s="5"/>
      <c r="GE1453" s="5"/>
      <c r="GF1453" s="5"/>
      <c r="GG1453" s="5"/>
    </row>
    <row r="1454" spans="1:189" ht="12.75" x14ac:dyDescent="0.15">
      <c r="A1454" s="127">
        <f t="shared" si="431"/>
        <v>44566</v>
      </c>
      <c r="B1454" s="145" t="str">
        <f t="shared" ca="1" si="433"/>
        <v>n.d</v>
      </c>
      <c r="C1454" s="128">
        <f t="shared" si="434"/>
        <v>0</v>
      </c>
      <c r="D1454" s="129">
        <f ca="1">IF(A1454&lt;$B$1,VLOOKUP(A1454,[1]DI!$A$4:$B$15000,2),0)</f>
        <v>0</v>
      </c>
      <c r="E1454" s="128">
        <f t="shared" ca="1" si="435"/>
        <v>1</v>
      </c>
      <c r="F1454" s="128">
        <f ca="1">(TRUNC(PRODUCT($E$12:$E1453),16))</f>
        <v>1.1269154332837501</v>
      </c>
      <c r="G1454" s="128">
        <f t="shared" ca="1" si="436"/>
        <v>1.1269154332837501</v>
      </c>
      <c r="H1454" s="128">
        <f t="shared" ca="1" si="437"/>
        <v>1</v>
      </c>
      <c r="I1454" s="129">
        <f t="shared" si="432"/>
        <v>0.02</v>
      </c>
      <c r="J1454" s="136">
        <f t="shared" si="438"/>
        <v>44396</v>
      </c>
      <c r="K1454" s="130">
        <f t="shared" si="439"/>
        <v>118</v>
      </c>
      <c r="L1454" s="131">
        <f t="shared" si="440"/>
        <v>118</v>
      </c>
      <c r="M1454" s="132">
        <f t="shared" si="441"/>
        <v>1.0093157829999999</v>
      </c>
      <c r="N1454" s="132">
        <f t="shared" ca="1" si="442"/>
        <v>1.0093157829999999</v>
      </c>
      <c r="O1454" s="131">
        <f t="shared" si="443"/>
        <v>0</v>
      </c>
      <c r="P1454" s="17">
        <f t="shared" ca="1" si="444"/>
        <v>0</v>
      </c>
      <c r="Q1454" s="133">
        <f t="shared" si="445"/>
        <v>0</v>
      </c>
      <c r="R1454" s="134" t="str">
        <f t="shared" si="446"/>
        <v>J=</v>
      </c>
      <c r="S1454" s="136">
        <f t="shared" si="447"/>
        <v>44578</v>
      </c>
      <c r="T1454" s="135">
        <f t="shared" si="448"/>
        <v>0</v>
      </c>
      <c r="U1454" s="12"/>
      <c r="V1454" s="11"/>
      <c r="W1454" s="11"/>
      <c r="X1454" s="12"/>
      <c r="Y1454" s="5"/>
      <c r="Z1454" s="11"/>
      <c r="AA1454" s="12"/>
      <c r="AB1454" s="12"/>
      <c r="AC1454" s="12"/>
      <c r="AD1454" s="11"/>
      <c r="AE1454" s="13"/>
      <c r="AF1454" s="11"/>
      <c r="AG1454" s="11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5"/>
      <c r="DK1454" s="5"/>
      <c r="DL1454" s="5"/>
      <c r="DM1454" s="5"/>
      <c r="DN1454" s="5"/>
      <c r="DO1454" s="5"/>
      <c r="DP1454" s="5"/>
      <c r="DQ1454" s="5"/>
      <c r="DR1454" s="5"/>
      <c r="DS1454" s="5"/>
      <c r="DT1454" s="5"/>
      <c r="DU1454" s="5"/>
      <c r="DV1454" s="5"/>
      <c r="DW1454" s="5"/>
      <c r="DX1454" s="5"/>
      <c r="DY1454" s="5"/>
      <c r="DZ1454" s="5"/>
      <c r="EA1454" s="5"/>
      <c r="EB1454" s="5"/>
      <c r="EC1454" s="5"/>
      <c r="ED1454" s="5"/>
      <c r="EE1454" s="5"/>
      <c r="EF1454" s="5"/>
      <c r="EG1454" s="5"/>
      <c r="EH1454" s="5"/>
      <c r="EI1454" s="5"/>
      <c r="EJ1454" s="5"/>
      <c r="EK1454" s="5"/>
      <c r="EL1454" s="5"/>
      <c r="EM1454" s="5"/>
      <c r="EN1454" s="5"/>
      <c r="EO1454" s="5"/>
      <c r="EP1454" s="5"/>
      <c r="EQ1454" s="5"/>
      <c r="ER1454" s="5"/>
      <c r="ES1454" s="5"/>
      <c r="ET1454" s="5"/>
      <c r="EU1454" s="5"/>
      <c r="EV1454" s="5"/>
      <c r="EW1454" s="5"/>
      <c r="EX1454" s="5"/>
      <c r="EY1454" s="5"/>
      <c r="EZ1454" s="5"/>
      <c r="FA1454" s="5"/>
      <c r="FB1454" s="5"/>
      <c r="FC1454" s="5"/>
      <c r="FD1454" s="5"/>
      <c r="FE1454" s="5"/>
      <c r="FF1454" s="5"/>
      <c r="FG1454" s="5"/>
      <c r="FH1454" s="5"/>
      <c r="FI1454" s="5"/>
      <c r="FJ1454" s="5"/>
      <c r="FK1454" s="5"/>
      <c r="FL1454" s="5"/>
      <c r="FM1454" s="5"/>
      <c r="FN1454" s="5"/>
      <c r="FO1454" s="5"/>
      <c r="FP1454" s="5"/>
      <c r="FQ1454" s="5"/>
      <c r="FR1454" s="5"/>
      <c r="FS1454" s="5"/>
      <c r="FT1454" s="5"/>
      <c r="FU1454" s="5"/>
      <c r="FV1454" s="5"/>
      <c r="FW1454" s="5"/>
      <c r="FX1454" s="5"/>
      <c r="FY1454" s="5"/>
      <c r="FZ1454" s="5"/>
      <c r="GA1454" s="5"/>
      <c r="GB1454" s="5"/>
      <c r="GC1454" s="5"/>
      <c r="GD1454" s="5"/>
      <c r="GE1454" s="5"/>
      <c r="GF1454" s="5"/>
      <c r="GG1454" s="5"/>
    </row>
    <row r="1455" spans="1:189" ht="12.75" x14ac:dyDescent="0.15">
      <c r="A1455" s="127">
        <f t="shared" si="431"/>
        <v>44567</v>
      </c>
      <c r="B1455" s="145" t="str">
        <f t="shared" ca="1" si="433"/>
        <v>n.d</v>
      </c>
      <c r="C1455" s="128">
        <f t="shared" si="434"/>
        <v>0</v>
      </c>
      <c r="D1455" s="129">
        <f ca="1">IF(A1455&lt;$B$1,VLOOKUP(A1455,[1]DI!$A$4:$B$15000,2),0)</f>
        <v>0</v>
      </c>
      <c r="E1455" s="128">
        <f t="shared" ca="1" si="435"/>
        <v>1</v>
      </c>
      <c r="F1455" s="128">
        <f ca="1">(TRUNC(PRODUCT($E$12:$E1454),16))</f>
        <v>1.1269154332837501</v>
      </c>
      <c r="G1455" s="128">
        <f t="shared" ca="1" si="436"/>
        <v>1.1269154332837501</v>
      </c>
      <c r="H1455" s="128">
        <f t="shared" ca="1" si="437"/>
        <v>1</v>
      </c>
      <c r="I1455" s="129">
        <f t="shared" si="432"/>
        <v>0.02</v>
      </c>
      <c r="J1455" s="136">
        <f t="shared" si="438"/>
        <v>44396</v>
      </c>
      <c r="K1455" s="130">
        <f t="shared" si="439"/>
        <v>119</v>
      </c>
      <c r="L1455" s="131">
        <f t="shared" si="440"/>
        <v>119</v>
      </c>
      <c r="M1455" s="132">
        <f t="shared" si="441"/>
        <v>1.0093951000000001</v>
      </c>
      <c r="N1455" s="132">
        <f t="shared" ca="1" si="442"/>
        <v>1.0093951000000001</v>
      </c>
      <c r="O1455" s="131">
        <f t="shared" si="443"/>
        <v>0</v>
      </c>
      <c r="P1455" s="17">
        <f t="shared" ca="1" si="444"/>
        <v>0</v>
      </c>
      <c r="Q1455" s="133">
        <f t="shared" si="445"/>
        <v>0</v>
      </c>
      <c r="R1455" s="134" t="str">
        <f t="shared" si="446"/>
        <v>J=</v>
      </c>
      <c r="S1455" s="136">
        <f t="shared" si="447"/>
        <v>44578</v>
      </c>
      <c r="T1455" s="135">
        <f t="shared" si="448"/>
        <v>0</v>
      </c>
      <c r="U1455" s="12"/>
      <c r="V1455" s="11"/>
      <c r="W1455" s="11"/>
      <c r="X1455" s="12"/>
      <c r="Y1455" s="5"/>
      <c r="Z1455" s="11"/>
      <c r="AA1455" s="12"/>
      <c r="AB1455" s="12"/>
      <c r="AC1455" s="12"/>
      <c r="AD1455" s="11"/>
      <c r="AE1455" s="13"/>
      <c r="AF1455" s="11"/>
      <c r="AG1455" s="11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5"/>
      <c r="DK1455" s="5"/>
      <c r="DL1455" s="5"/>
      <c r="DM1455" s="5"/>
      <c r="DN1455" s="5"/>
      <c r="DO1455" s="5"/>
      <c r="DP1455" s="5"/>
      <c r="DQ1455" s="5"/>
      <c r="DR1455" s="5"/>
      <c r="DS1455" s="5"/>
      <c r="DT1455" s="5"/>
      <c r="DU1455" s="5"/>
      <c r="DV1455" s="5"/>
      <c r="DW1455" s="5"/>
      <c r="DX1455" s="5"/>
      <c r="DY1455" s="5"/>
      <c r="DZ1455" s="5"/>
      <c r="EA1455" s="5"/>
      <c r="EB1455" s="5"/>
      <c r="EC1455" s="5"/>
      <c r="ED1455" s="5"/>
      <c r="EE1455" s="5"/>
      <c r="EF1455" s="5"/>
      <c r="EG1455" s="5"/>
      <c r="EH1455" s="5"/>
      <c r="EI1455" s="5"/>
      <c r="EJ1455" s="5"/>
      <c r="EK1455" s="5"/>
      <c r="EL1455" s="5"/>
      <c r="EM1455" s="5"/>
      <c r="EN1455" s="5"/>
      <c r="EO1455" s="5"/>
      <c r="EP1455" s="5"/>
      <c r="EQ1455" s="5"/>
      <c r="ER1455" s="5"/>
      <c r="ES1455" s="5"/>
      <c r="ET1455" s="5"/>
      <c r="EU1455" s="5"/>
      <c r="EV1455" s="5"/>
      <c r="EW1455" s="5"/>
      <c r="EX1455" s="5"/>
      <c r="EY1455" s="5"/>
      <c r="EZ1455" s="5"/>
      <c r="FA1455" s="5"/>
      <c r="FB1455" s="5"/>
      <c r="FC1455" s="5"/>
      <c r="FD1455" s="5"/>
      <c r="FE1455" s="5"/>
      <c r="FF1455" s="5"/>
      <c r="FG1455" s="5"/>
      <c r="FH1455" s="5"/>
      <c r="FI1455" s="5"/>
      <c r="FJ1455" s="5"/>
      <c r="FK1455" s="5"/>
      <c r="FL1455" s="5"/>
      <c r="FM1455" s="5"/>
      <c r="FN1455" s="5"/>
      <c r="FO1455" s="5"/>
      <c r="FP1455" s="5"/>
      <c r="FQ1455" s="5"/>
      <c r="FR1455" s="5"/>
      <c r="FS1455" s="5"/>
      <c r="FT1455" s="5"/>
      <c r="FU1455" s="5"/>
      <c r="FV1455" s="5"/>
      <c r="FW1455" s="5"/>
      <c r="FX1455" s="5"/>
      <c r="FY1455" s="5"/>
      <c r="FZ1455" s="5"/>
      <c r="GA1455" s="5"/>
      <c r="GB1455" s="5"/>
      <c r="GC1455" s="5"/>
      <c r="GD1455" s="5"/>
      <c r="GE1455" s="5"/>
      <c r="GF1455" s="5"/>
      <c r="GG1455" s="5"/>
    </row>
    <row r="1456" spans="1:189" s="121" customFormat="1" ht="12.75" x14ac:dyDescent="0.15">
      <c r="A1456" s="127">
        <f t="shared" si="431"/>
        <v>44568</v>
      </c>
      <c r="B1456" s="145" t="str">
        <f t="shared" ca="1" si="433"/>
        <v>n.d</v>
      </c>
      <c r="C1456" s="128">
        <f t="shared" si="434"/>
        <v>0</v>
      </c>
      <c r="D1456" s="129">
        <f ca="1">IF(A1456&lt;$B$1,VLOOKUP(A1456,[1]DI!$A$4:$B$15000,2),0)</f>
        <v>0</v>
      </c>
      <c r="E1456" s="128">
        <f t="shared" ca="1" si="435"/>
        <v>1</v>
      </c>
      <c r="F1456" s="128">
        <f ca="1">(TRUNC(PRODUCT($E$12:$E1455),16))</f>
        <v>1.1269154332837501</v>
      </c>
      <c r="G1456" s="128">
        <f t="shared" ca="1" si="436"/>
        <v>1.1269154332837501</v>
      </c>
      <c r="H1456" s="128">
        <f t="shared" ca="1" si="437"/>
        <v>1</v>
      </c>
      <c r="I1456" s="129">
        <f t="shared" si="432"/>
        <v>0.02</v>
      </c>
      <c r="J1456" s="136">
        <f t="shared" si="438"/>
        <v>44396</v>
      </c>
      <c r="K1456" s="130">
        <f t="shared" si="439"/>
        <v>120</v>
      </c>
      <c r="L1456" s="131">
        <f t="shared" si="440"/>
        <v>120</v>
      </c>
      <c r="M1456" s="132">
        <f t="shared" si="441"/>
        <v>1.0094744229999999</v>
      </c>
      <c r="N1456" s="132">
        <f t="shared" ca="1" si="442"/>
        <v>1.0094744229999999</v>
      </c>
      <c r="O1456" s="131">
        <f t="shared" si="443"/>
        <v>0</v>
      </c>
      <c r="P1456" s="17">
        <f t="shared" ca="1" si="444"/>
        <v>0</v>
      </c>
      <c r="Q1456" s="133">
        <f t="shared" si="445"/>
        <v>0</v>
      </c>
      <c r="R1456" s="134" t="str">
        <f t="shared" si="446"/>
        <v>J=</v>
      </c>
      <c r="S1456" s="136">
        <f t="shared" si="447"/>
        <v>44578</v>
      </c>
      <c r="T1456" s="135">
        <f t="shared" si="448"/>
        <v>0</v>
      </c>
      <c r="U1456" s="119"/>
      <c r="V1456" s="125"/>
      <c r="W1456" s="124"/>
      <c r="X1456" s="119"/>
      <c r="Z1456" s="120"/>
      <c r="AA1456" s="119"/>
      <c r="AB1456" s="119"/>
      <c r="AC1456" s="119"/>
      <c r="AD1456" s="120"/>
      <c r="AE1456" s="122"/>
      <c r="AF1456" s="120"/>
      <c r="AG1456" s="120"/>
    </row>
    <row r="1457" spans="1:189" ht="12.75" x14ac:dyDescent="0.15">
      <c r="A1457" s="127">
        <f t="shared" si="431"/>
        <v>44569</v>
      </c>
      <c r="B1457" s="145" t="str">
        <f t="shared" ca="1" si="433"/>
        <v>n.d</v>
      </c>
      <c r="C1457" s="128">
        <f t="shared" si="434"/>
        <v>0</v>
      </c>
      <c r="D1457" s="129">
        <f ca="1">IF(A1457&lt;$B$1,VLOOKUP(A1457,[1]DI!$A$4:$B$15000,2),0)</f>
        <v>0</v>
      </c>
      <c r="E1457" s="128">
        <f t="shared" ca="1" si="435"/>
        <v>1</v>
      </c>
      <c r="F1457" s="128">
        <f ca="1">(TRUNC(PRODUCT($E$12:$E1456),16))</f>
        <v>1.1269154332837501</v>
      </c>
      <c r="G1457" s="128">
        <f t="shared" ca="1" si="436"/>
        <v>1.1269154332837501</v>
      </c>
      <c r="H1457" s="128">
        <f t="shared" ca="1" si="437"/>
        <v>1</v>
      </c>
      <c r="I1457" s="129">
        <f t="shared" si="432"/>
        <v>0.02</v>
      </c>
      <c r="J1457" s="136">
        <f t="shared" si="438"/>
        <v>44396</v>
      </c>
      <c r="K1457" s="130">
        <f t="shared" si="439"/>
        <v>120</v>
      </c>
      <c r="L1457" s="131">
        <f t="shared" si="440"/>
        <v>121</v>
      </c>
      <c r="M1457" s="132">
        <f t="shared" si="441"/>
        <v>1.0095537530000001</v>
      </c>
      <c r="N1457" s="132">
        <f t="shared" ca="1" si="442"/>
        <v>1.0095537530000001</v>
      </c>
      <c r="O1457" s="131">
        <f t="shared" si="443"/>
        <v>0</v>
      </c>
      <c r="P1457" s="17">
        <f t="shared" ca="1" si="444"/>
        <v>0</v>
      </c>
      <c r="Q1457" s="133">
        <f t="shared" si="445"/>
        <v>0</v>
      </c>
      <c r="R1457" s="134" t="str">
        <f t="shared" si="446"/>
        <v>J=</v>
      </c>
      <c r="S1457" s="136">
        <f t="shared" si="447"/>
        <v>44578</v>
      </c>
      <c r="T1457" s="135">
        <f t="shared" si="448"/>
        <v>0</v>
      </c>
      <c r="U1457" s="12"/>
      <c r="V1457" s="17"/>
      <c r="W1457" s="124"/>
      <c r="X1457" s="12"/>
      <c r="Y1457" s="5"/>
      <c r="Z1457" s="11"/>
      <c r="AA1457" s="12"/>
      <c r="AB1457" s="12"/>
      <c r="AC1457" s="12"/>
      <c r="AD1457" s="11"/>
      <c r="AE1457" s="13"/>
      <c r="AF1457" s="11"/>
      <c r="AG1457" s="11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5"/>
      <c r="DK1457" s="5"/>
      <c r="DL1457" s="5"/>
      <c r="DM1457" s="5"/>
      <c r="DN1457" s="5"/>
      <c r="DO1457" s="5"/>
      <c r="DP1457" s="5"/>
      <c r="DQ1457" s="5"/>
      <c r="DR1457" s="5"/>
      <c r="DS1457" s="5"/>
      <c r="DT1457" s="5"/>
      <c r="DU1457" s="5"/>
      <c r="DV1457" s="5"/>
      <c r="DW1457" s="5"/>
      <c r="DX1457" s="5"/>
      <c r="DY1457" s="5"/>
      <c r="DZ1457" s="5"/>
      <c r="EA1457" s="5"/>
      <c r="EB1457" s="5"/>
      <c r="EC1457" s="5"/>
      <c r="ED1457" s="5"/>
      <c r="EE1457" s="5"/>
      <c r="EF1457" s="5"/>
      <c r="EG1457" s="5"/>
      <c r="EH1457" s="5"/>
      <c r="EI1457" s="5"/>
      <c r="EJ1457" s="5"/>
      <c r="EK1457" s="5"/>
      <c r="EL1457" s="5"/>
      <c r="EM1457" s="5"/>
      <c r="EN1457" s="5"/>
      <c r="EO1457" s="5"/>
      <c r="EP1457" s="5"/>
      <c r="EQ1457" s="5"/>
      <c r="ER1457" s="5"/>
      <c r="ES1457" s="5"/>
      <c r="ET1457" s="5"/>
      <c r="EU1457" s="5"/>
      <c r="EV1457" s="5"/>
      <c r="EW1457" s="5"/>
      <c r="EX1457" s="5"/>
      <c r="EY1457" s="5"/>
      <c r="EZ1457" s="5"/>
      <c r="FA1457" s="5"/>
      <c r="FB1457" s="5"/>
      <c r="FC1457" s="5"/>
      <c r="FD1457" s="5"/>
      <c r="FE1457" s="5"/>
      <c r="FF1457" s="5"/>
      <c r="FG1457" s="5"/>
      <c r="FH1457" s="5"/>
      <c r="FI1457" s="5"/>
      <c r="FJ1457" s="5"/>
      <c r="FK1457" s="5"/>
      <c r="FL1457" s="5"/>
      <c r="FM1457" s="5"/>
      <c r="FN1457" s="5"/>
      <c r="FO1457" s="5"/>
      <c r="FP1457" s="5"/>
      <c r="FQ1457" s="5"/>
      <c r="FR1457" s="5"/>
      <c r="FS1457" s="5"/>
      <c r="FT1457" s="5"/>
      <c r="FU1457" s="5"/>
      <c r="FV1457" s="5"/>
      <c r="FW1457" s="5"/>
      <c r="FX1457" s="5"/>
      <c r="FY1457" s="5"/>
      <c r="FZ1457" s="5"/>
      <c r="GA1457" s="5"/>
      <c r="GB1457" s="5"/>
      <c r="GC1457" s="5"/>
      <c r="GD1457" s="5"/>
      <c r="GE1457" s="5"/>
      <c r="GF1457" s="5"/>
      <c r="GG1457" s="5"/>
    </row>
    <row r="1458" spans="1:189" ht="12.75" x14ac:dyDescent="0.15">
      <c r="A1458" s="127">
        <f t="shared" si="431"/>
        <v>44570</v>
      </c>
      <c r="B1458" s="145" t="str">
        <f t="shared" ca="1" si="433"/>
        <v>n.d</v>
      </c>
      <c r="C1458" s="128">
        <f t="shared" si="434"/>
        <v>0</v>
      </c>
      <c r="D1458" s="129">
        <f ca="1">IF(A1458&lt;$B$1,VLOOKUP(A1458,[1]DI!$A$4:$B$15000,2),0)</f>
        <v>0</v>
      </c>
      <c r="E1458" s="128">
        <f t="shared" ca="1" si="435"/>
        <v>1</v>
      </c>
      <c r="F1458" s="128">
        <f ca="1">(TRUNC(PRODUCT($E$12:$E1457),16))</f>
        <v>1.1269154332837501</v>
      </c>
      <c r="G1458" s="128">
        <f t="shared" ca="1" si="436"/>
        <v>1.1269154332837501</v>
      </c>
      <c r="H1458" s="128">
        <f t="shared" ca="1" si="437"/>
        <v>1</v>
      </c>
      <c r="I1458" s="129">
        <f t="shared" si="432"/>
        <v>0.02</v>
      </c>
      <c r="J1458" s="136">
        <f t="shared" si="438"/>
        <v>44396</v>
      </c>
      <c r="K1458" s="130">
        <f t="shared" si="439"/>
        <v>120</v>
      </c>
      <c r="L1458" s="131">
        <f t="shared" si="440"/>
        <v>121</v>
      </c>
      <c r="M1458" s="132">
        <f t="shared" si="441"/>
        <v>1.0095537530000001</v>
      </c>
      <c r="N1458" s="132">
        <f t="shared" ca="1" si="442"/>
        <v>1.0095537530000001</v>
      </c>
      <c r="O1458" s="131">
        <f t="shared" si="443"/>
        <v>0</v>
      </c>
      <c r="P1458" s="17">
        <f t="shared" ca="1" si="444"/>
        <v>0</v>
      </c>
      <c r="Q1458" s="133">
        <f t="shared" si="445"/>
        <v>0</v>
      </c>
      <c r="R1458" s="134" t="str">
        <f t="shared" si="446"/>
        <v>J=</v>
      </c>
      <c r="S1458" s="136">
        <f t="shared" si="447"/>
        <v>44578</v>
      </c>
      <c r="T1458" s="135">
        <f t="shared" si="448"/>
        <v>0</v>
      </c>
      <c r="U1458" s="12"/>
      <c r="V1458" s="11"/>
      <c r="W1458" s="11"/>
      <c r="X1458" s="12"/>
      <c r="Y1458" s="5"/>
      <c r="Z1458" s="11"/>
      <c r="AA1458" s="12"/>
      <c r="AB1458" s="12"/>
      <c r="AC1458" s="12"/>
      <c r="AD1458" s="11"/>
      <c r="AE1458" s="13"/>
      <c r="AF1458" s="11"/>
      <c r="AG1458" s="11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5"/>
      <c r="DK1458" s="5"/>
      <c r="DL1458" s="5"/>
      <c r="DM1458" s="5"/>
      <c r="DN1458" s="5"/>
      <c r="DO1458" s="5"/>
      <c r="DP1458" s="5"/>
      <c r="DQ1458" s="5"/>
      <c r="DR1458" s="5"/>
      <c r="DS1458" s="5"/>
      <c r="DT1458" s="5"/>
      <c r="DU1458" s="5"/>
      <c r="DV1458" s="5"/>
      <c r="DW1458" s="5"/>
      <c r="DX1458" s="5"/>
      <c r="DY1458" s="5"/>
      <c r="DZ1458" s="5"/>
      <c r="EA1458" s="5"/>
      <c r="EB1458" s="5"/>
      <c r="EC1458" s="5"/>
      <c r="ED1458" s="5"/>
      <c r="EE1458" s="5"/>
      <c r="EF1458" s="5"/>
      <c r="EG1458" s="5"/>
      <c r="EH1458" s="5"/>
      <c r="EI1458" s="5"/>
      <c r="EJ1458" s="5"/>
      <c r="EK1458" s="5"/>
      <c r="EL1458" s="5"/>
      <c r="EM1458" s="5"/>
      <c r="EN1458" s="5"/>
      <c r="EO1458" s="5"/>
      <c r="EP1458" s="5"/>
      <c r="EQ1458" s="5"/>
      <c r="ER1458" s="5"/>
      <c r="ES1458" s="5"/>
      <c r="ET1458" s="5"/>
      <c r="EU1458" s="5"/>
      <c r="EV1458" s="5"/>
      <c r="EW1458" s="5"/>
      <c r="EX1458" s="5"/>
      <c r="EY1458" s="5"/>
      <c r="EZ1458" s="5"/>
      <c r="FA1458" s="5"/>
      <c r="FB1458" s="5"/>
      <c r="FC1458" s="5"/>
      <c r="FD1458" s="5"/>
      <c r="FE1458" s="5"/>
      <c r="FF1458" s="5"/>
      <c r="FG1458" s="5"/>
      <c r="FH1458" s="5"/>
      <c r="FI1458" s="5"/>
      <c r="FJ1458" s="5"/>
      <c r="FK1458" s="5"/>
      <c r="FL1458" s="5"/>
      <c r="FM1458" s="5"/>
      <c r="FN1458" s="5"/>
      <c r="FO1458" s="5"/>
      <c r="FP1458" s="5"/>
      <c r="FQ1458" s="5"/>
      <c r="FR1458" s="5"/>
      <c r="FS1458" s="5"/>
      <c r="FT1458" s="5"/>
      <c r="FU1458" s="5"/>
      <c r="FV1458" s="5"/>
      <c r="FW1458" s="5"/>
      <c r="FX1458" s="5"/>
      <c r="FY1458" s="5"/>
      <c r="FZ1458" s="5"/>
      <c r="GA1458" s="5"/>
      <c r="GB1458" s="5"/>
      <c r="GC1458" s="5"/>
      <c r="GD1458" s="5"/>
      <c r="GE1458" s="5"/>
      <c r="GF1458" s="5"/>
      <c r="GG1458" s="5"/>
    </row>
    <row r="1459" spans="1:189" ht="12.75" x14ac:dyDescent="0.15">
      <c r="A1459" s="127">
        <f t="shared" si="431"/>
        <v>44571</v>
      </c>
      <c r="B1459" s="145" t="str">
        <f t="shared" ca="1" si="433"/>
        <v>n.d</v>
      </c>
      <c r="C1459" s="128">
        <f t="shared" si="434"/>
        <v>0</v>
      </c>
      <c r="D1459" s="129">
        <f ca="1">IF(A1459&lt;$B$1,VLOOKUP(A1459,[1]DI!$A$4:$B$15000,2),0)</f>
        <v>0</v>
      </c>
      <c r="E1459" s="128">
        <f t="shared" ca="1" si="435"/>
        <v>1</v>
      </c>
      <c r="F1459" s="128">
        <f ca="1">(TRUNC(PRODUCT($E$12:$E1458),16))</f>
        <v>1.1269154332837501</v>
      </c>
      <c r="G1459" s="128">
        <f t="shared" ca="1" si="436"/>
        <v>1.1269154332837501</v>
      </c>
      <c r="H1459" s="128">
        <f t="shared" ca="1" si="437"/>
        <v>1</v>
      </c>
      <c r="I1459" s="129">
        <f t="shared" si="432"/>
        <v>0.02</v>
      </c>
      <c r="J1459" s="136">
        <f t="shared" si="438"/>
        <v>44396</v>
      </c>
      <c r="K1459" s="130">
        <f t="shared" si="439"/>
        <v>121</v>
      </c>
      <c r="L1459" s="131">
        <f t="shared" si="440"/>
        <v>121</v>
      </c>
      <c r="M1459" s="132">
        <f t="shared" si="441"/>
        <v>1.0095537530000001</v>
      </c>
      <c r="N1459" s="132">
        <f t="shared" ca="1" si="442"/>
        <v>1.0095537530000001</v>
      </c>
      <c r="O1459" s="131">
        <f t="shared" si="443"/>
        <v>0</v>
      </c>
      <c r="P1459" s="17">
        <f t="shared" ca="1" si="444"/>
        <v>0</v>
      </c>
      <c r="Q1459" s="133">
        <f t="shared" si="445"/>
        <v>0</v>
      </c>
      <c r="R1459" s="134" t="str">
        <f t="shared" si="446"/>
        <v>J=</v>
      </c>
      <c r="S1459" s="136">
        <f t="shared" si="447"/>
        <v>44578</v>
      </c>
      <c r="T1459" s="135">
        <f t="shared" si="448"/>
        <v>0</v>
      </c>
      <c r="U1459" s="12"/>
      <c r="V1459" s="11"/>
      <c r="W1459" s="11"/>
      <c r="X1459" s="12"/>
      <c r="Y1459" s="5"/>
      <c r="Z1459" s="11"/>
      <c r="AA1459" s="12"/>
      <c r="AB1459" s="12"/>
      <c r="AC1459" s="12"/>
      <c r="AD1459" s="11"/>
      <c r="AE1459" s="13"/>
      <c r="AF1459" s="11"/>
      <c r="AG1459" s="11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5"/>
      <c r="DK1459" s="5"/>
      <c r="DL1459" s="5"/>
      <c r="DM1459" s="5"/>
      <c r="DN1459" s="5"/>
      <c r="DO1459" s="5"/>
      <c r="DP1459" s="5"/>
      <c r="DQ1459" s="5"/>
      <c r="DR1459" s="5"/>
      <c r="DS1459" s="5"/>
      <c r="DT1459" s="5"/>
      <c r="DU1459" s="5"/>
      <c r="DV1459" s="5"/>
      <c r="DW1459" s="5"/>
      <c r="DX1459" s="5"/>
      <c r="DY1459" s="5"/>
      <c r="DZ1459" s="5"/>
      <c r="EA1459" s="5"/>
      <c r="EB1459" s="5"/>
      <c r="EC1459" s="5"/>
      <c r="ED1459" s="5"/>
      <c r="EE1459" s="5"/>
      <c r="EF1459" s="5"/>
      <c r="EG1459" s="5"/>
      <c r="EH1459" s="5"/>
      <c r="EI1459" s="5"/>
      <c r="EJ1459" s="5"/>
      <c r="EK1459" s="5"/>
      <c r="EL1459" s="5"/>
      <c r="EM1459" s="5"/>
      <c r="EN1459" s="5"/>
      <c r="EO1459" s="5"/>
      <c r="EP1459" s="5"/>
      <c r="EQ1459" s="5"/>
      <c r="ER1459" s="5"/>
      <c r="ES1459" s="5"/>
      <c r="ET1459" s="5"/>
      <c r="EU1459" s="5"/>
      <c r="EV1459" s="5"/>
      <c r="EW1459" s="5"/>
      <c r="EX1459" s="5"/>
      <c r="EY1459" s="5"/>
      <c r="EZ1459" s="5"/>
      <c r="FA1459" s="5"/>
      <c r="FB1459" s="5"/>
      <c r="FC1459" s="5"/>
      <c r="FD1459" s="5"/>
      <c r="FE1459" s="5"/>
      <c r="FF1459" s="5"/>
      <c r="FG1459" s="5"/>
      <c r="FH1459" s="5"/>
      <c r="FI1459" s="5"/>
      <c r="FJ1459" s="5"/>
      <c r="FK1459" s="5"/>
      <c r="FL1459" s="5"/>
      <c r="FM1459" s="5"/>
      <c r="FN1459" s="5"/>
      <c r="FO1459" s="5"/>
      <c r="FP1459" s="5"/>
      <c r="FQ1459" s="5"/>
      <c r="FR1459" s="5"/>
      <c r="FS1459" s="5"/>
      <c r="FT1459" s="5"/>
      <c r="FU1459" s="5"/>
      <c r="FV1459" s="5"/>
      <c r="FW1459" s="5"/>
      <c r="FX1459" s="5"/>
      <c r="FY1459" s="5"/>
      <c r="FZ1459" s="5"/>
      <c r="GA1459" s="5"/>
      <c r="GB1459" s="5"/>
      <c r="GC1459" s="5"/>
      <c r="GD1459" s="5"/>
      <c r="GE1459" s="5"/>
      <c r="GF1459" s="5"/>
      <c r="GG1459" s="5"/>
    </row>
    <row r="1460" spans="1:189" ht="12.75" x14ac:dyDescent="0.15">
      <c r="A1460" s="127">
        <f t="shared" si="431"/>
        <v>44572</v>
      </c>
      <c r="B1460" s="145" t="str">
        <f t="shared" ca="1" si="433"/>
        <v>n.d</v>
      </c>
      <c r="C1460" s="128">
        <f t="shared" si="434"/>
        <v>0</v>
      </c>
      <c r="D1460" s="129">
        <f ca="1">IF(A1460&lt;$B$1,VLOOKUP(A1460,[1]DI!$A$4:$B$15000,2),0)</f>
        <v>0</v>
      </c>
      <c r="E1460" s="128">
        <f t="shared" ca="1" si="435"/>
        <v>1</v>
      </c>
      <c r="F1460" s="128">
        <f ca="1">(TRUNC(PRODUCT($E$12:$E1459),16))</f>
        <v>1.1269154332837501</v>
      </c>
      <c r="G1460" s="128">
        <f t="shared" ca="1" si="436"/>
        <v>1.1269154332837501</v>
      </c>
      <c r="H1460" s="128">
        <f t="shared" ca="1" si="437"/>
        <v>1</v>
      </c>
      <c r="I1460" s="129">
        <f t="shared" si="432"/>
        <v>0.02</v>
      </c>
      <c r="J1460" s="136">
        <f t="shared" si="438"/>
        <v>44396</v>
      </c>
      <c r="K1460" s="130">
        <f t="shared" si="439"/>
        <v>122</v>
      </c>
      <c r="L1460" s="131">
        <f t="shared" si="440"/>
        <v>122</v>
      </c>
      <c r="M1460" s="132">
        <f t="shared" si="441"/>
        <v>1.009633089</v>
      </c>
      <c r="N1460" s="132">
        <f t="shared" ca="1" si="442"/>
        <v>1.009633089</v>
      </c>
      <c r="O1460" s="131">
        <f t="shared" si="443"/>
        <v>0</v>
      </c>
      <c r="P1460" s="17">
        <f t="shared" ca="1" si="444"/>
        <v>0</v>
      </c>
      <c r="Q1460" s="133">
        <f t="shared" si="445"/>
        <v>0</v>
      </c>
      <c r="R1460" s="134" t="str">
        <f t="shared" si="446"/>
        <v>J=</v>
      </c>
      <c r="S1460" s="136">
        <f t="shared" si="447"/>
        <v>44578</v>
      </c>
      <c r="T1460" s="135">
        <f t="shared" si="448"/>
        <v>0</v>
      </c>
      <c r="U1460" s="12"/>
      <c r="V1460" s="11"/>
      <c r="W1460" s="11"/>
      <c r="X1460" s="12"/>
      <c r="Y1460" s="5"/>
      <c r="Z1460" s="11"/>
      <c r="AA1460" s="12"/>
      <c r="AB1460" s="12"/>
      <c r="AC1460" s="12"/>
      <c r="AD1460" s="11"/>
      <c r="AE1460" s="13"/>
      <c r="AF1460" s="11"/>
      <c r="AG1460" s="11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5"/>
      <c r="DK1460" s="5"/>
      <c r="DL1460" s="5"/>
      <c r="DM1460" s="5"/>
      <c r="DN1460" s="5"/>
      <c r="DO1460" s="5"/>
      <c r="DP1460" s="5"/>
      <c r="DQ1460" s="5"/>
      <c r="DR1460" s="5"/>
      <c r="DS1460" s="5"/>
      <c r="DT1460" s="5"/>
      <c r="DU1460" s="5"/>
      <c r="DV1460" s="5"/>
      <c r="DW1460" s="5"/>
      <c r="DX1460" s="5"/>
      <c r="DY1460" s="5"/>
      <c r="DZ1460" s="5"/>
      <c r="EA1460" s="5"/>
      <c r="EB1460" s="5"/>
      <c r="EC1460" s="5"/>
      <c r="ED1460" s="5"/>
      <c r="EE1460" s="5"/>
      <c r="EF1460" s="5"/>
      <c r="EG1460" s="5"/>
      <c r="EH1460" s="5"/>
      <c r="EI1460" s="5"/>
      <c r="EJ1460" s="5"/>
      <c r="EK1460" s="5"/>
      <c r="EL1460" s="5"/>
      <c r="EM1460" s="5"/>
      <c r="EN1460" s="5"/>
      <c r="EO1460" s="5"/>
      <c r="EP1460" s="5"/>
      <c r="EQ1460" s="5"/>
      <c r="ER1460" s="5"/>
      <c r="ES1460" s="5"/>
      <c r="ET1460" s="5"/>
      <c r="EU1460" s="5"/>
      <c r="EV1460" s="5"/>
      <c r="EW1460" s="5"/>
      <c r="EX1460" s="5"/>
      <c r="EY1460" s="5"/>
      <c r="EZ1460" s="5"/>
      <c r="FA1460" s="5"/>
      <c r="FB1460" s="5"/>
      <c r="FC1460" s="5"/>
      <c r="FD1460" s="5"/>
      <c r="FE1460" s="5"/>
      <c r="FF1460" s="5"/>
      <c r="FG1460" s="5"/>
      <c r="FH1460" s="5"/>
      <c r="FI1460" s="5"/>
      <c r="FJ1460" s="5"/>
      <c r="FK1460" s="5"/>
      <c r="FL1460" s="5"/>
      <c r="FM1460" s="5"/>
      <c r="FN1460" s="5"/>
      <c r="FO1460" s="5"/>
      <c r="FP1460" s="5"/>
      <c r="FQ1460" s="5"/>
      <c r="FR1460" s="5"/>
      <c r="FS1460" s="5"/>
      <c r="FT1460" s="5"/>
      <c r="FU1460" s="5"/>
      <c r="FV1460" s="5"/>
      <c r="FW1460" s="5"/>
      <c r="FX1460" s="5"/>
      <c r="FY1460" s="5"/>
      <c r="FZ1460" s="5"/>
      <c r="GA1460" s="5"/>
      <c r="GB1460" s="5"/>
      <c r="GC1460" s="5"/>
      <c r="GD1460" s="5"/>
      <c r="GE1460" s="5"/>
      <c r="GF1460" s="5"/>
      <c r="GG1460" s="5"/>
    </row>
    <row r="1461" spans="1:189" ht="12.75" x14ac:dyDescent="0.15">
      <c r="A1461" s="127">
        <f t="shared" si="431"/>
        <v>44573</v>
      </c>
      <c r="B1461" s="145" t="str">
        <f t="shared" ca="1" si="433"/>
        <v>n.d</v>
      </c>
      <c r="C1461" s="128">
        <f t="shared" si="434"/>
        <v>0</v>
      </c>
      <c r="D1461" s="129">
        <f ca="1">IF(A1461&lt;$B$1,VLOOKUP(A1461,[1]DI!$A$4:$B$15000,2),0)</f>
        <v>0</v>
      </c>
      <c r="E1461" s="128">
        <f t="shared" ca="1" si="435"/>
        <v>1</v>
      </c>
      <c r="F1461" s="128">
        <f ca="1">(TRUNC(PRODUCT($E$12:$E1460),16))</f>
        <v>1.1269154332837501</v>
      </c>
      <c r="G1461" s="128">
        <f t="shared" ca="1" si="436"/>
        <v>1.1269154332837501</v>
      </c>
      <c r="H1461" s="128">
        <f t="shared" ca="1" si="437"/>
        <v>1</v>
      </c>
      <c r="I1461" s="129">
        <f t="shared" si="432"/>
        <v>0.02</v>
      </c>
      <c r="J1461" s="136">
        <f t="shared" si="438"/>
        <v>44396</v>
      </c>
      <c r="K1461" s="130">
        <f t="shared" si="439"/>
        <v>123</v>
      </c>
      <c r="L1461" s="131">
        <f t="shared" si="440"/>
        <v>123</v>
      </c>
      <c r="M1461" s="132">
        <f t="shared" si="441"/>
        <v>1.0097124310000001</v>
      </c>
      <c r="N1461" s="132">
        <f t="shared" ca="1" si="442"/>
        <v>1.0097124310000001</v>
      </c>
      <c r="O1461" s="131">
        <f t="shared" si="443"/>
        <v>0</v>
      </c>
      <c r="P1461" s="17">
        <f t="shared" ca="1" si="444"/>
        <v>0</v>
      </c>
      <c r="Q1461" s="133">
        <f t="shared" si="445"/>
        <v>0</v>
      </c>
      <c r="R1461" s="134" t="str">
        <f t="shared" si="446"/>
        <v>J=</v>
      </c>
      <c r="S1461" s="136">
        <f t="shared" si="447"/>
        <v>44578</v>
      </c>
      <c r="T1461" s="135">
        <f t="shared" si="448"/>
        <v>0</v>
      </c>
      <c r="U1461" s="12"/>
      <c r="V1461" s="11"/>
      <c r="W1461" s="11"/>
      <c r="X1461" s="12"/>
      <c r="Y1461" s="5"/>
      <c r="Z1461" s="11"/>
      <c r="AA1461" s="12"/>
      <c r="AB1461" s="12"/>
      <c r="AC1461" s="12"/>
      <c r="AD1461" s="11"/>
      <c r="AE1461" s="13"/>
      <c r="AF1461" s="11"/>
      <c r="AG1461" s="11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5"/>
      <c r="DK1461" s="5"/>
      <c r="DL1461" s="5"/>
      <c r="DM1461" s="5"/>
      <c r="DN1461" s="5"/>
      <c r="DO1461" s="5"/>
      <c r="DP1461" s="5"/>
      <c r="DQ1461" s="5"/>
      <c r="DR1461" s="5"/>
      <c r="DS1461" s="5"/>
      <c r="DT1461" s="5"/>
      <c r="DU1461" s="5"/>
      <c r="DV1461" s="5"/>
      <c r="DW1461" s="5"/>
      <c r="DX1461" s="5"/>
      <c r="DY1461" s="5"/>
      <c r="DZ1461" s="5"/>
      <c r="EA1461" s="5"/>
      <c r="EB1461" s="5"/>
      <c r="EC1461" s="5"/>
      <c r="ED1461" s="5"/>
      <c r="EE1461" s="5"/>
      <c r="EF1461" s="5"/>
      <c r="EG1461" s="5"/>
      <c r="EH1461" s="5"/>
      <c r="EI1461" s="5"/>
      <c r="EJ1461" s="5"/>
      <c r="EK1461" s="5"/>
      <c r="EL1461" s="5"/>
      <c r="EM1461" s="5"/>
      <c r="EN1461" s="5"/>
      <c r="EO1461" s="5"/>
      <c r="EP1461" s="5"/>
      <c r="EQ1461" s="5"/>
      <c r="ER1461" s="5"/>
      <c r="ES1461" s="5"/>
      <c r="ET1461" s="5"/>
      <c r="EU1461" s="5"/>
      <c r="EV1461" s="5"/>
      <c r="EW1461" s="5"/>
      <c r="EX1461" s="5"/>
      <c r="EY1461" s="5"/>
      <c r="EZ1461" s="5"/>
      <c r="FA1461" s="5"/>
      <c r="FB1461" s="5"/>
      <c r="FC1461" s="5"/>
      <c r="FD1461" s="5"/>
      <c r="FE1461" s="5"/>
      <c r="FF1461" s="5"/>
      <c r="FG1461" s="5"/>
      <c r="FH1461" s="5"/>
      <c r="FI1461" s="5"/>
      <c r="FJ1461" s="5"/>
      <c r="FK1461" s="5"/>
      <c r="FL1461" s="5"/>
      <c r="FM1461" s="5"/>
      <c r="FN1461" s="5"/>
      <c r="FO1461" s="5"/>
      <c r="FP1461" s="5"/>
      <c r="FQ1461" s="5"/>
      <c r="FR1461" s="5"/>
      <c r="FS1461" s="5"/>
      <c r="FT1461" s="5"/>
      <c r="FU1461" s="5"/>
      <c r="FV1461" s="5"/>
      <c r="FW1461" s="5"/>
      <c r="FX1461" s="5"/>
      <c r="FY1461" s="5"/>
      <c r="FZ1461" s="5"/>
      <c r="GA1461" s="5"/>
      <c r="GB1461" s="5"/>
      <c r="GC1461" s="5"/>
      <c r="GD1461" s="5"/>
      <c r="GE1461" s="5"/>
      <c r="GF1461" s="5"/>
      <c r="GG1461" s="5"/>
    </row>
    <row r="1462" spans="1:189" ht="12.75" x14ac:dyDescent="0.15">
      <c r="A1462" s="127">
        <f t="shared" si="431"/>
        <v>44574</v>
      </c>
      <c r="B1462" s="145" t="str">
        <f t="shared" ca="1" si="433"/>
        <v>n.d</v>
      </c>
      <c r="C1462" s="128">
        <f t="shared" si="434"/>
        <v>0</v>
      </c>
      <c r="D1462" s="129">
        <f ca="1">IF(A1462&lt;$B$1,VLOOKUP(A1462,[1]DI!$A$4:$B$15000,2),0)</f>
        <v>0</v>
      </c>
      <c r="E1462" s="128">
        <f t="shared" ca="1" si="435"/>
        <v>1</v>
      </c>
      <c r="F1462" s="128">
        <f ca="1">(TRUNC(PRODUCT($E$12:$E1461),16))</f>
        <v>1.1269154332837501</v>
      </c>
      <c r="G1462" s="128">
        <f t="shared" ca="1" si="436"/>
        <v>1.1269154332837501</v>
      </c>
      <c r="H1462" s="128">
        <f t="shared" ca="1" si="437"/>
        <v>1</v>
      </c>
      <c r="I1462" s="129">
        <f t="shared" si="432"/>
        <v>0.02</v>
      </c>
      <c r="J1462" s="136">
        <f t="shared" si="438"/>
        <v>44396</v>
      </c>
      <c r="K1462" s="130">
        <f t="shared" si="439"/>
        <v>124</v>
      </c>
      <c r="L1462" s="131">
        <f t="shared" si="440"/>
        <v>124</v>
      </c>
      <c r="M1462" s="132">
        <f t="shared" si="441"/>
        <v>1.0097917789999999</v>
      </c>
      <c r="N1462" s="132">
        <f t="shared" ca="1" si="442"/>
        <v>1.0097917789999999</v>
      </c>
      <c r="O1462" s="131">
        <f t="shared" si="443"/>
        <v>0</v>
      </c>
      <c r="P1462" s="17">
        <f t="shared" ca="1" si="444"/>
        <v>0</v>
      </c>
      <c r="Q1462" s="133">
        <f t="shared" si="445"/>
        <v>0</v>
      </c>
      <c r="R1462" s="134" t="str">
        <f t="shared" si="446"/>
        <v>J=</v>
      </c>
      <c r="S1462" s="136">
        <f t="shared" si="447"/>
        <v>44578</v>
      </c>
      <c r="T1462" s="135">
        <f t="shared" si="448"/>
        <v>0</v>
      </c>
      <c r="U1462" s="12"/>
      <c r="V1462" s="11"/>
      <c r="W1462" s="11"/>
      <c r="X1462" s="12"/>
      <c r="Y1462" s="5"/>
      <c r="Z1462" s="11"/>
      <c r="AA1462" s="12"/>
      <c r="AB1462" s="12"/>
      <c r="AC1462" s="12"/>
      <c r="AD1462" s="11"/>
      <c r="AE1462" s="13"/>
      <c r="AF1462" s="11"/>
      <c r="AG1462" s="11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  <c r="DE1462" s="5"/>
      <c r="DF1462" s="5"/>
      <c r="DG1462" s="5"/>
      <c r="DH1462" s="5"/>
      <c r="DI1462" s="5"/>
      <c r="DJ1462" s="5"/>
      <c r="DK1462" s="5"/>
      <c r="DL1462" s="5"/>
      <c r="DM1462" s="5"/>
      <c r="DN1462" s="5"/>
      <c r="DO1462" s="5"/>
      <c r="DP1462" s="5"/>
      <c r="DQ1462" s="5"/>
      <c r="DR1462" s="5"/>
      <c r="DS1462" s="5"/>
      <c r="DT1462" s="5"/>
      <c r="DU1462" s="5"/>
      <c r="DV1462" s="5"/>
      <c r="DW1462" s="5"/>
      <c r="DX1462" s="5"/>
      <c r="DY1462" s="5"/>
      <c r="DZ1462" s="5"/>
      <c r="EA1462" s="5"/>
      <c r="EB1462" s="5"/>
      <c r="EC1462" s="5"/>
      <c r="ED1462" s="5"/>
      <c r="EE1462" s="5"/>
      <c r="EF1462" s="5"/>
      <c r="EG1462" s="5"/>
      <c r="EH1462" s="5"/>
      <c r="EI1462" s="5"/>
      <c r="EJ1462" s="5"/>
      <c r="EK1462" s="5"/>
      <c r="EL1462" s="5"/>
      <c r="EM1462" s="5"/>
      <c r="EN1462" s="5"/>
      <c r="EO1462" s="5"/>
      <c r="EP1462" s="5"/>
      <c r="EQ1462" s="5"/>
      <c r="ER1462" s="5"/>
      <c r="ES1462" s="5"/>
      <c r="ET1462" s="5"/>
      <c r="EU1462" s="5"/>
      <c r="EV1462" s="5"/>
      <c r="EW1462" s="5"/>
      <c r="EX1462" s="5"/>
      <c r="EY1462" s="5"/>
      <c r="EZ1462" s="5"/>
      <c r="FA1462" s="5"/>
      <c r="FB1462" s="5"/>
      <c r="FC1462" s="5"/>
      <c r="FD1462" s="5"/>
      <c r="FE1462" s="5"/>
      <c r="FF1462" s="5"/>
      <c r="FG1462" s="5"/>
      <c r="FH1462" s="5"/>
      <c r="FI1462" s="5"/>
      <c r="FJ1462" s="5"/>
      <c r="FK1462" s="5"/>
      <c r="FL1462" s="5"/>
      <c r="FM1462" s="5"/>
      <c r="FN1462" s="5"/>
      <c r="FO1462" s="5"/>
      <c r="FP1462" s="5"/>
      <c r="FQ1462" s="5"/>
      <c r="FR1462" s="5"/>
      <c r="FS1462" s="5"/>
      <c r="FT1462" s="5"/>
      <c r="FU1462" s="5"/>
      <c r="FV1462" s="5"/>
      <c r="FW1462" s="5"/>
      <c r="FX1462" s="5"/>
      <c r="FY1462" s="5"/>
      <c r="FZ1462" s="5"/>
      <c r="GA1462" s="5"/>
      <c r="GB1462" s="5"/>
      <c r="GC1462" s="5"/>
      <c r="GD1462" s="5"/>
      <c r="GE1462" s="5"/>
      <c r="GF1462" s="5"/>
      <c r="GG1462" s="5"/>
    </row>
    <row r="1463" spans="1:189" ht="12.75" x14ac:dyDescent="0.15">
      <c r="A1463" s="127">
        <f t="shared" si="431"/>
        <v>44575</v>
      </c>
      <c r="B1463" s="145" t="str">
        <f t="shared" ca="1" si="433"/>
        <v>n.d</v>
      </c>
      <c r="C1463" s="128">
        <f t="shared" si="434"/>
        <v>0</v>
      </c>
      <c r="D1463" s="129">
        <f ca="1">IF(A1463&lt;$B$1,VLOOKUP(A1463,[1]DI!$A$4:$B$15000,2),0)</f>
        <v>0</v>
      </c>
      <c r="E1463" s="128">
        <f t="shared" ca="1" si="435"/>
        <v>1</v>
      </c>
      <c r="F1463" s="128">
        <f ca="1">(TRUNC(PRODUCT($E$12:$E1462),16))</f>
        <v>1.1269154332837501</v>
      </c>
      <c r="G1463" s="128">
        <f t="shared" ca="1" si="436"/>
        <v>1.1269154332837501</v>
      </c>
      <c r="H1463" s="128">
        <f t="shared" ca="1" si="437"/>
        <v>1</v>
      </c>
      <c r="I1463" s="129">
        <f t="shared" si="432"/>
        <v>0.02</v>
      </c>
      <c r="J1463" s="136">
        <f t="shared" si="438"/>
        <v>44396</v>
      </c>
      <c r="K1463" s="130">
        <f t="shared" si="439"/>
        <v>125</v>
      </c>
      <c r="L1463" s="131">
        <f t="shared" si="440"/>
        <v>125</v>
      </c>
      <c r="M1463" s="132">
        <f t="shared" si="441"/>
        <v>1.0098711330000001</v>
      </c>
      <c r="N1463" s="132">
        <f t="shared" ca="1" si="442"/>
        <v>1.0098711330000001</v>
      </c>
      <c r="O1463" s="131">
        <f t="shared" si="443"/>
        <v>0</v>
      </c>
      <c r="P1463" s="17">
        <f t="shared" ca="1" si="444"/>
        <v>0</v>
      </c>
      <c r="Q1463" s="133">
        <f t="shared" si="445"/>
        <v>0</v>
      </c>
      <c r="R1463" s="134" t="str">
        <f t="shared" si="446"/>
        <v>J=</v>
      </c>
      <c r="S1463" s="136">
        <f t="shared" si="447"/>
        <v>44578</v>
      </c>
      <c r="T1463" s="135">
        <f t="shared" si="448"/>
        <v>0</v>
      </c>
      <c r="U1463" s="12"/>
      <c r="V1463" s="11"/>
      <c r="W1463" s="11"/>
      <c r="X1463" s="12"/>
      <c r="Y1463" s="5"/>
      <c r="Z1463" s="11"/>
      <c r="AA1463" s="12"/>
      <c r="AB1463" s="12"/>
      <c r="AC1463" s="12"/>
      <c r="AD1463" s="11"/>
      <c r="AE1463" s="13"/>
      <c r="AF1463" s="11"/>
      <c r="AG1463" s="11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5"/>
      <c r="DK1463" s="5"/>
      <c r="DL1463" s="5"/>
      <c r="DM1463" s="5"/>
      <c r="DN1463" s="5"/>
      <c r="DO1463" s="5"/>
      <c r="DP1463" s="5"/>
      <c r="DQ1463" s="5"/>
      <c r="DR1463" s="5"/>
      <c r="DS1463" s="5"/>
      <c r="DT1463" s="5"/>
      <c r="DU1463" s="5"/>
      <c r="DV1463" s="5"/>
      <c r="DW1463" s="5"/>
      <c r="DX1463" s="5"/>
      <c r="DY1463" s="5"/>
      <c r="DZ1463" s="5"/>
      <c r="EA1463" s="5"/>
      <c r="EB1463" s="5"/>
      <c r="EC1463" s="5"/>
      <c r="ED1463" s="5"/>
      <c r="EE1463" s="5"/>
      <c r="EF1463" s="5"/>
      <c r="EG1463" s="5"/>
      <c r="EH1463" s="5"/>
      <c r="EI1463" s="5"/>
      <c r="EJ1463" s="5"/>
      <c r="EK1463" s="5"/>
      <c r="EL1463" s="5"/>
      <c r="EM1463" s="5"/>
      <c r="EN1463" s="5"/>
      <c r="EO1463" s="5"/>
      <c r="EP1463" s="5"/>
      <c r="EQ1463" s="5"/>
      <c r="ER1463" s="5"/>
      <c r="ES1463" s="5"/>
      <c r="ET1463" s="5"/>
      <c r="EU1463" s="5"/>
      <c r="EV1463" s="5"/>
      <c r="EW1463" s="5"/>
      <c r="EX1463" s="5"/>
      <c r="EY1463" s="5"/>
      <c r="EZ1463" s="5"/>
      <c r="FA1463" s="5"/>
      <c r="FB1463" s="5"/>
      <c r="FC1463" s="5"/>
      <c r="FD1463" s="5"/>
      <c r="FE1463" s="5"/>
      <c r="FF1463" s="5"/>
      <c r="FG1463" s="5"/>
      <c r="FH1463" s="5"/>
      <c r="FI1463" s="5"/>
      <c r="FJ1463" s="5"/>
      <c r="FK1463" s="5"/>
      <c r="FL1463" s="5"/>
      <c r="FM1463" s="5"/>
      <c r="FN1463" s="5"/>
      <c r="FO1463" s="5"/>
      <c r="FP1463" s="5"/>
      <c r="FQ1463" s="5"/>
      <c r="FR1463" s="5"/>
      <c r="FS1463" s="5"/>
      <c r="FT1463" s="5"/>
      <c r="FU1463" s="5"/>
      <c r="FV1463" s="5"/>
      <c r="FW1463" s="5"/>
      <c r="FX1463" s="5"/>
      <c r="FY1463" s="5"/>
      <c r="FZ1463" s="5"/>
      <c r="GA1463" s="5"/>
      <c r="GB1463" s="5"/>
      <c r="GC1463" s="5"/>
      <c r="GD1463" s="5"/>
      <c r="GE1463" s="5"/>
      <c r="GF1463" s="5"/>
      <c r="GG1463" s="5"/>
    </row>
    <row r="1464" spans="1:189" ht="12.75" x14ac:dyDescent="0.15">
      <c r="A1464" s="127">
        <f t="shared" si="431"/>
        <v>44576</v>
      </c>
      <c r="B1464" s="145" t="str">
        <f t="shared" ca="1" si="433"/>
        <v>n.d</v>
      </c>
      <c r="C1464" s="128">
        <f t="shared" si="434"/>
        <v>0</v>
      </c>
      <c r="D1464" s="129">
        <f ca="1">IF(A1464&lt;$B$1,VLOOKUP(A1464,[1]DI!$A$4:$B$15000,2),0)</f>
        <v>0</v>
      </c>
      <c r="E1464" s="128">
        <f t="shared" ca="1" si="435"/>
        <v>1</v>
      </c>
      <c r="F1464" s="128">
        <f ca="1">(TRUNC(PRODUCT($E$12:$E1463),16))</f>
        <v>1.1269154332837501</v>
      </c>
      <c r="G1464" s="128">
        <f t="shared" ca="1" si="436"/>
        <v>1.1269154332837501</v>
      </c>
      <c r="H1464" s="128">
        <f t="shared" ca="1" si="437"/>
        <v>1</v>
      </c>
      <c r="I1464" s="129">
        <f t="shared" si="432"/>
        <v>0.02</v>
      </c>
      <c r="J1464" s="136">
        <f t="shared" si="438"/>
        <v>44396</v>
      </c>
      <c r="K1464" s="130">
        <f t="shared" si="439"/>
        <v>125</v>
      </c>
      <c r="L1464" s="131">
        <f t="shared" si="440"/>
        <v>126</v>
      </c>
      <c r="M1464" s="132">
        <f t="shared" si="441"/>
        <v>1.0099504939999999</v>
      </c>
      <c r="N1464" s="132">
        <f t="shared" ca="1" si="442"/>
        <v>1.0099504939999999</v>
      </c>
      <c r="O1464" s="131">
        <f t="shared" si="443"/>
        <v>0</v>
      </c>
      <c r="P1464" s="17">
        <f t="shared" ca="1" si="444"/>
        <v>0</v>
      </c>
      <c r="Q1464" s="133">
        <f t="shared" si="445"/>
        <v>0</v>
      </c>
      <c r="R1464" s="134" t="str">
        <f t="shared" si="446"/>
        <v>J=</v>
      </c>
      <c r="S1464" s="136">
        <f t="shared" si="447"/>
        <v>44578</v>
      </c>
      <c r="T1464" s="135">
        <f t="shared" si="448"/>
        <v>0</v>
      </c>
      <c r="U1464" s="12"/>
      <c r="V1464" s="11"/>
      <c r="W1464" s="11"/>
      <c r="X1464" s="12"/>
      <c r="Y1464" s="5"/>
      <c r="Z1464" s="11"/>
      <c r="AA1464" s="12"/>
      <c r="AB1464" s="12"/>
      <c r="AC1464" s="12"/>
      <c r="AD1464" s="11"/>
      <c r="AE1464" s="13"/>
      <c r="AF1464" s="11"/>
      <c r="AG1464" s="11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5"/>
      <c r="DK1464" s="5"/>
      <c r="DL1464" s="5"/>
      <c r="DM1464" s="5"/>
      <c r="DN1464" s="5"/>
      <c r="DO1464" s="5"/>
      <c r="DP1464" s="5"/>
      <c r="DQ1464" s="5"/>
      <c r="DR1464" s="5"/>
      <c r="DS1464" s="5"/>
      <c r="DT1464" s="5"/>
      <c r="DU1464" s="5"/>
      <c r="DV1464" s="5"/>
      <c r="DW1464" s="5"/>
      <c r="DX1464" s="5"/>
      <c r="DY1464" s="5"/>
      <c r="DZ1464" s="5"/>
      <c r="EA1464" s="5"/>
      <c r="EB1464" s="5"/>
      <c r="EC1464" s="5"/>
      <c r="ED1464" s="5"/>
      <c r="EE1464" s="5"/>
      <c r="EF1464" s="5"/>
      <c r="EG1464" s="5"/>
      <c r="EH1464" s="5"/>
      <c r="EI1464" s="5"/>
      <c r="EJ1464" s="5"/>
      <c r="EK1464" s="5"/>
      <c r="EL1464" s="5"/>
      <c r="EM1464" s="5"/>
      <c r="EN1464" s="5"/>
      <c r="EO1464" s="5"/>
      <c r="EP1464" s="5"/>
      <c r="EQ1464" s="5"/>
      <c r="ER1464" s="5"/>
      <c r="ES1464" s="5"/>
      <c r="ET1464" s="5"/>
      <c r="EU1464" s="5"/>
      <c r="EV1464" s="5"/>
      <c r="EW1464" s="5"/>
      <c r="EX1464" s="5"/>
      <c r="EY1464" s="5"/>
      <c r="EZ1464" s="5"/>
      <c r="FA1464" s="5"/>
      <c r="FB1464" s="5"/>
      <c r="FC1464" s="5"/>
      <c r="FD1464" s="5"/>
      <c r="FE1464" s="5"/>
      <c r="FF1464" s="5"/>
      <c r="FG1464" s="5"/>
      <c r="FH1464" s="5"/>
      <c r="FI1464" s="5"/>
      <c r="FJ1464" s="5"/>
      <c r="FK1464" s="5"/>
      <c r="FL1464" s="5"/>
      <c r="FM1464" s="5"/>
      <c r="FN1464" s="5"/>
      <c r="FO1464" s="5"/>
      <c r="FP1464" s="5"/>
      <c r="FQ1464" s="5"/>
      <c r="FR1464" s="5"/>
      <c r="FS1464" s="5"/>
      <c r="FT1464" s="5"/>
      <c r="FU1464" s="5"/>
      <c r="FV1464" s="5"/>
      <c r="FW1464" s="5"/>
      <c r="FX1464" s="5"/>
      <c r="FY1464" s="5"/>
      <c r="FZ1464" s="5"/>
      <c r="GA1464" s="5"/>
      <c r="GB1464" s="5"/>
      <c r="GC1464" s="5"/>
      <c r="GD1464" s="5"/>
      <c r="GE1464" s="5"/>
      <c r="GF1464" s="5"/>
      <c r="GG1464" s="5"/>
    </row>
    <row r="1465" spans="1:189" ht="12.75" x14ac:dyDescent="0.15">
      <c r="A1465" s="127">
        <f t="shared" si="431"/>
        <v>44577</v>
      </c>
      <c r="B1465" s="145" t="str">
        <f t="shared" ca="1" si="433"/>
        <v>n.d</v>
      </c>
      <c r="C1465" s="128">
        <f t="shared" si="434"/>
        <v>0</v>
      </c>
      <c r="D1465" s="129">
        <f ca="1">IF(A1465&lt;$B$1,VLOOKUP(A1465,[1]DI!$A$4:$B$15000,2),0)</f>
        <v>0</v>
      </c>
      <c r="E1465" s="128">
        <f t="shared" ca="1" si="435"/>
        <v>1</v>
      </c>
      <c r="F1465" s="128">
        <f ca="1">(TRUNC(PRODUCT($E$12:$E1464),16))</f>
        <v>1.1269154332837501</v>
      </c>
      <c r="G1465" s="128">
        <f t="shared" ca="1" si="436"/>
        <v>1.1269154332837501</v>
      </c>
      <c r="H1465" s="128">
        <f t="shared" ca="1" si="437"/>
        <v>1</v>
      </c>
      <c r="I1465" s="129">
        <f t="shared" si="432"/>
        <v>0.02</v>
      </c>
      <c r="J1465" s="136">
        <f t="shared" si="438"/>
        <v>44396</v>
      </c>
      <c r="K1465" s="130">
        <f t="shared" si="439"/>
        <v>125</v>
      </c>
      <c r="L1465" s="131">
        <f t="shared" si="440"/>
        <v>126</v>
      </c>
      <c r="M1465" s="132">
        <f t="shared" si="441"/>
        <v>1.0099504939999999</v>
      </c>
      <c r="N1465" s="132">
        <f t="shared" ca="1" si="442"/>
        <v>1.0099504939999999</v>
      </c>
      <c r="O1465" s="131">
        <f t="shared" si="443"/>
        <v>0</v>
      </c>
      <c r="P1465" s="17">
        <f t="shared" ca="1" si="444"/>
        <v>0</v>
      </c>
      <c r="Q1465" s="133">
        <f t="shared" si="445"/>
        <v>0</v>
      </c>
      <c r="R1465" s="134" t="str">
        <f t="shared" si="446"/>
        <v>J=</v>
      </c>
      <c r="S1465" s="136">
        <f t="shared" si="447"/>
        <v>44578</v>
      </c>
      <c r="T1465" s="135">
        <f t="shared" si="448"/>
        <v>0</v>
      </c>
      <c r="U1465" s="12"/>
      <c r="V1465" s="11"/>
      <c r="W1465" s="11"/>
      <c r="X1465" s="12"/>
      <c r="Y1465" s="5"/>
      <c r="Z1465" s="11"/>
      <c r="AA1465" s="12"/>
      <c r="AB1465" s="12"/>
      <c r="AC1465" s="12"/>
      <c r="AD1465" s="11"/>
      <c r="AE1465" s="13"/>
      <c r="AF1465" s="11"/>
      <c r="AG1465" s="11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  <c r="DE1465" s="5"/>
      <c r="DF1465" s="5"/>
      <c r="DG1465" s="5"/>
      <c r="DH1465" s="5"/>
      <c r="DI1465" s="5"/>
      <c r="DJ1465" s="5"/>
      <c r="DK1465" s="5"/>
      <c r="DL1465" s="5"/>
      <c r="DM1465" s="5"/>
      <c r="DN1465" s="5"/>
      <c r="DO1465" s="5"/>
      <c r="DP1465" s="5"/>
      <c r="DQ1465" s="5"/>
      <c r="DR1465" s="5"/>
      <c r="DS1465" s="5"/>
      <c r="DT1465" s="5"/>
      <c r="DU1465" s="5"/>
      <c r="DV1465" s="5"/>
      <c r="DW1465" s="5"/>
      <c r="DX1465" s="5"/>
      <c r="DY1465" s="5"/>
      <c r="DZ1465" s="5"/>
      <c r="EA1465" s="5"/>
      <c r="EB1465" s="5"/>
      <c r="EC1465" s="5"/>
      <c r="ED1465" s="5"/>
      <c r="EE1465" s="5"/>
      <c r="EF1465" s="5"/>
      <c r="EG1465" s="5"/>
      <c r="EH1465" s="5"/>
      <c r="EI1465" s="5"/>
      <c r="EJ1465" s="5"/>
      <c r="EK1465" s="5"/>
      <c r="EL1465" s="5"/>
      <c r="EM1465" s="5"/>
      <c r="EN1465" s="5"/>
      <c r="EO1465" s="5"/>
      <c r="EP1465" s="5"/>
      <c r="EQ1465" s="5"/>
      <c r="ER1465" s="5"/>
      <c r="ES1465" s="5"/>
      <c r="ET1465" s="5"/>
      <c r="EU1465" s="5"/>
      <c r="EV1465" s="5"/>
      <c r="EW1465" s="5"/>
      <c r="EX1465" s="5"/>
      <c r="EY1465" s="5"/>
      <c r="EZ1465" s="5"/>
      <c r="FA1465" s="5"/>
      <c r="FB1465" s="5"/>
      <c r="FC1465" s="5"/>
      <c r="FD1465" s="5"/>
      <c r="FE1465" s="5"/>
      <c r="FF1465" s="5"/>
      <c r="FG1465" s="5"/>
      <c r="FH1465" s="5"/>
      <c r="FI1465" s="5"/>
      <c r="FJ1465" s="5"/>
      <c r="FK1465" s="5"/>
      <c r="FL1465" s="5"/>
      <c r="FM1465" s="5"/>
      <c r="FN1465" s="5"/>
      <c r="FO1465" s="5"/>
      <c r="FP1465" s="5"/>
      <c r="FQ1465" s="5"/>
      <c r="FR1465" s="5"/>
      <c r="FS1465" s="5"/>
      <c r="FT1465" s="5"/>
      <c r="FU1465" s="5"/>
      <c r="FV1465" s="5"/>
      <c r="FW1465" s="5"/>
      <c r="FX1465" s="5"/>
      <c r="FY1465" s="5"/>
      <c r="FZ1465" s="5"/>
      <c r="GA1465" s="5"/>
      <c r="GB1465" s="5"/>
      <c r="GC1465" s="5"/>
      <c r="GD1465" s="5"/>
      <c r="GE1465" s="5"/>
      <c r="GF1465" s="5"/>
      <c r="GG1465" s="5"/>
    </row>
    <row r="1466" spans="1:189" ht="12.75" x14ac:dyDescent="0.15">
      <c r="A1466" s="127">
        <f t="shared" si="431"/>
        <v>44578</v>
      </c>
      <c r="B1466" s="145" t="str">
        <f t="shared" ca="1" si="433"/>
        <v>n.d</v>
      </c>
      <c r="C1466" s="128">
        <f t="shared" si="434"/>
        <v>0</v>
      </c>
      <c r="D1466" s="129">
        <f ca="1">IF(A1466&lt;$B$1,VLOOKUP(A1466,[1]DI!$A$4:$B$15000,2),0)</f>
        <v>0</v>
      </c>
      <c r="E1466" s="128">
        <f t="shared" ca="1" si="435"/>
        <v>1</v>
      </c>
      <c r="F1466" s="128">
        <f ca="1">(TRUNC(PRODUCT($E$12:$E1465),16))</f>
        <v>1.1269154332837501</v>
      </c>
      <c r="G1466" s="128">
        <f t="shared" ca="1" si="436"/>
        <v>1.1269154332837501</v>
      </c>
      <c r="H1466" s="128">
        <f t="shared" ca="1" si="437"/>
        <v>1</v>
      </c>
      <c r="I1466" s="129">
        <f t="shared" si="432"/>
        <v>0.02</v>
      </c>
      <c r="J1466" s="136">
        <f t="shared" si="438"/>
        <v>44396</v>
      </c>
      <c r="K1466" s="130">
        <f t="shared" si="439"/>
        <v>126</v>
      </c>
      <c r="L1466" s="131">
        <f t="shared" si="440"/>
        <v>126</v>
      </c>
      <c r="M1466" s="132">
        <f t="shared" si="441"/>
        <v>1.0099504939999999</v>
      </c>
      <c r="N1466" s="132">
        <f t="shared" ca="1" si="442"/>
        <v>1.0099504939999999</v>
      </c>
      <c r="O1466" s="131">
        <f t="shared" si="443"/>
        <v>8</v>
      </c>
      <c r="P1466" s="17">
        <f t="shared" ca="1" si="444"/>
        <v>0</v>
      </c>
      <c r="Q1466" s="133">
        <f t="shared" si="445"/>
        <v>0</v>
      </c>
      <c r="R1466" s="134" t="str">
        <f t="shared" si="446"/>
        <v>J=</v>
      </c>
      <c r="S1466" s="136">
        <f t="shared" si="447"/>
        <v>44578</v>
      </c>
      <c r="T1466" s="135">
        <f t="shared" ca="1" si="448"/>
        <v>0</v>
      </c>
      <c r="U1466" s="12"/>
      <c r="V1466" s="11"/>
      <c r="W1466" s="11"/>
      <c r="X1466" s="12"/>
      <c r="Y1466" s="5"/>
      <c r="Z1466" s="11"/>
      <c r="AA1466" s="12"/>
      <c r="AB1466" s="12"/>
      <c r="AC1466" s="12"/>
      <c r="AD1466" s="11"/>
      <c r="AE1466" s="13"/>
      <c r="AF1466" s="11"/>
      <c r="AG1466" s="11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5"/>
      <c r="DK1466" s="5"/>
      <c r="DL1466" s="5"/>
      <c r="DM1466" s="5"/>
      <c r="DN1466" s="5"/>
      <c r="DO1466" s="5"/>
      <c r="DP1466" s="5"/>
      <c r="DQ1466" s="5"/>
      <c r="DR1466" s="5"/>
      <c r="DS1466" s="5"/>
      <c r="DT1466" s="5"/>
      <c r="DU1466" s="5"/>
      <c r="DV1466" s="5"/>
      <c r="DW1466" s="5"/>
      <c r="DX1466" s="5"/>
      <c r="DY1466" s="5"/>
      <c r="DZ1466" s="5"/>
      <c r="EA1466" s="5"/>
      <c r="EB1466" s="5"/>
      <c r="EC1466" s="5"/>
      <c r="ED1466" s="5"/>
      <c r="EE1466" s="5"/>
      <c r="EF1466" s="5"/>
      <c r="EG1466" s="5"/>
      <c r="EH1466" s="5"/>
      <c r="EI1466" s="5"/>
      <c r="EJ1466" s="5"/>
      <c r="EK1466" s="5"/>
      <c r="EL1466" s="5"/>
      <c r="EM1466" s="5"/>
      <c r="EN1466" s="5"/>
      <c r="EO1466" s="5"/>
      <c r="EP1466" s="5"/>
      <c r="EQ1466" s="5"/>
      <c r="ER1466" s="5"/>
      <c r="ES1466" s="5"/>
      <c r="ET1466" s="5"/>
      <c r="EU1466" s="5"/>
      <c r="EV1466" s="5"/>
      <c r="EW1466" s="5"/>
      <c r="EX1466" s="5"/>
      <c r="EY1466" s="5"/>
      <c r="EZ1466" s="5"/>
      <c r="FA1466" s="5"/>
      <c r="FB1466" s="5"/>
      <c r="FC1466" s="5"/>
      <c r="FD1466" s="5"/>
      <c r="FE1466" s="5"/>
      <c r="FF1466" s="5"/>
      <c r="FG1466" s="5"/>
      <c r="FH1466" s="5"/>
      <c r="FI1466" s="5"/>
      <c r="FJ1466" s="5"/>
      <c r="FK1466" s="5"/>
      <c r="FL1466" s="5"/>
      <c r="FM1466" s="5"/>
      <c r="FN1466" s="5"/>
      <c r="FO1466" s="5"/>
      <c r="FP1466" s="5"/>
      <c r="FQ1466" s="5"/>
      <c r="FR1466" s="5"/>
      <c r="FS1466" s="5"/>
      <c r="FT1466" s="5"/>
      <c r="FU1466" s="5"/>
      <c r="FV1466" s="5"/>
      <c r="FW1466" s="5"/>
      <c r="FX1466" s="5"/>
      <c r="FY1466" s="5"/>
      <c r="FZ1466" s="5"/>
      <c r="GA1466" s="5"/>
      <c r="GB1466" s="5"/>
      <c r="GC1466" s="5"/>
      <c r="GD1466" s="5"/>
      <c r="GE1466" s="5"/>
      <c r="GF1466" s="5"/>
      <c r="GG1466" s="5"/>
    </row>
    <row r="1467" spans="1:189" ht="12.75" x14ac:dyDescent="0.15">
      <c r="A1467" s="127">
        <f t="shared" si="431"/>
        <v>44579</v>
      </c>
      <c r="B1467" s="145" t="str">
        <f t="shared" ca="1" si="433"/>
        <v>n.d</v>
      </c>
      <c r="C1467" s="128">
        <f t="shared" si="434"/>
        <v>0</v>
      </c>
      <c r="D1467" s="129">
        <f ca="1">IF(A1467&lt;$B$1,VLOOKUP(A1467,[1]DI!$A$4:$B$15000,2),0)</f>
        <v>0</v>
      </c>
      <c r="E1467" s="128">
        <f t="shared" ca="1" si="435"/>
        <v>1</v>
      </c>
      <c r="F1467" s="128">
        <f ca="1">(TRUNC(PRODUCT($E$12:$E1466),16))</f>
        <v>1.1269154332837501</v>
      </c>
      <c r="G1467" s="128">
        <f t="shared" ca="1" si="436"/>
        <v>1.1269154332837501</v>
      </c>
      <c r="H1467" s="128">
        <f t="shared" ca="1" si="437"/>
        <v>1</v>
      </c>
      <c r="I1467" s="129">
        <f t="shared" si="432"/>
        <v>0.02</v>
      </c>
      <c r="J1467" s="136">
        <f t="shared" si="438"/>
        <v>44578</v>
      </c>
      <c r="K1467" s="130">
        <f t="shared" si="439"/>
        <v>1</v>
      </c>
      <c r="L1467" s="131">
        <f t="shared" si="440"/>
        <v>1</v>
      </c>
      <c r="M1467" s="132">
        <f t="shared" si="441"/>
        <v>1.000078585</v>
      </c>
      <c r="N1467" s="132">
        <f t="shared" ca="1" si="442"/>
        <v>1.000078585</v>
      </c>
      <c r="O1467" s="131">
        <f t="shared" si="443"/>
        <v>0</v>
      </c>
      <c r="P1467" s="17">
        <f t="shared" ca="1" si="444"/>
        <v>0</v>
      </c>
      <c r="Q1467" s="133">
        <f t="shared" si="445"/>
        <v>0</v>
      </c>
      <c r="R1467" s="134" t="str">
        <f t="shared" si="446"/>
        <v>A+J=</v>
      </c>
      <c r="S1467" s="136">
        <f t="shared" si="447"/>
        <v>44742</v>
      </c>
      <c r="T1467" s="135">
        <f t="shared" si="448"/>
        <v>0</v>
      </c>
      <c r="U1467" s="12"/>
      <c r="V1467" s="11"/>
      <c r="W1467" s="11"/>
      <c r="X1467" s="12"/>
      <c r="Y1467" s="5"/>
      <c r="Z1467" s="11"/>
      <c r="AA1467" s="12"/>
      <c r="AB1467" s="12"/>
      <c r="AC1467" s="12"/>
      <c r="AD1467" s="11"/>
      <c r="AE1467" s="13"/>
      <c r="AF1467" s="11"/>
      <c r="AG1467" s="11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5"/>
      <c r="DK1467" s="5"/>
      <c r="DL1467" s="5"/>
      <c r="DM1467" s="5"/>
      <c r="DN1467" s="5"/>
      <c r="DO1467" s="5"/>
      <c r="DP1467" s="5"/>
      <c r="DQ1467" s="5"/>
      <c r="DR1467" s="5"/>
      <c r="DS1467" s="5"/>
      <c r="DT1467" s="5"/>
      <c r="DU1467" s="5"/>
      <c r="DV1467" s="5"/>
      <c r="DW1467" s="5"/>
      <c r="DX1467" s="5"/>
      <c r="DY1467" s="5"/>
      <c r="DZ1467" s="5"/>
      <c r="EA1467" s="5"/>
      <c r="EB1467" s="5"/>
      <c r="EC1467" s="5"/>
      <c r="ED1467" s="5"/>
      <c r="EE1467" s="5"/>
      <c r="EF1467" s="5"/>
      <c r="EG1467" s="5"/>
      <c r="EH1467" s="5"/>
      <c r="EI1467" s="5"/>
      <c r="EJ1467" s="5"/>
      <c r="EK1467" s="5"/>
      <c r="EL1467" s="5"/>
      <c r="EM1467" s="5"/>
      <c r="EN1467" s="5"/>
      <c r="EO1467" s="5"/>
      <c r="EP1467" s="5"/>
      <c r="EQ1467" s="5"/>
      <c r="ER1467" s="5"/>
      <c r="ES1467" s="5"/>
      <c r="ET1467" s="5"/>
      <c r="EU1467" s="5"/>
      <c r="EV1467" s="5"/>
      <c r="EW1467" s="5"/>
      <c r="EX1467" s="5"/>
      <c r="EY1467" s="5"/>
      <c r="EZ1467" s="5"/>
      <c r="FA1467" s="5"/>
      <c r="FB1467" s="5"/>
      <c r="FC1467" s="5"/>
      <c r="FD1467" s="5"/>
      <c r="FE1467" s="5"/>
      <c r="FF1467" s="5"/>
      <c r="FG1467" s="5"/>
      <c r="FH1467" s="5"/>
      <c r="FI1467" s="5"/>
      <c r="FJ1467" s="5"/>
      <c r="FK1467" s="5"/>
      <c r="FL1467" s="5"/>
      <c r="FM1467" s="5"/>
      <c r="FN1467" s="5"/>
      <c r="FO1467" s="5"/>
      <c r="FP1467" s="5"/>
      <c r="FQ1467" s="5"/>
      <c r="FR1467" s="5"/>
      <c r="FS1467" s="5"/>
      <c r="FT1467" s="5"/>
      <c r="FU1467" s="5"/>
      <c r="FV1467" s="5"/>
      <c r="FW1467" s="5"/>
      <c r="FX1467" s="5"/>
      <c r="FY1467" s="5"/>
      <c r="FZ1467" s="5"/>
      <c r="GA1467" s="5"/>
      <c r="GB1467" s="5"/>
      <c r="GC1467" s="5"/>
      <c r="GD1467" s="5"/>
      <c r="GE1467" s="5"/>
      <c r="GF1467" s="5"/>
      <c r="GG1467" s="5"/>
    </row>
    <row r="1468" spans="1:189" ht="12.75" x14ac:dyDescent="0.15">
      <c r="A1468" s="127">
        <f t="shared" si="431"/>
        <v>44580</v>
      </c>
      <c r="B1468" s="145" t="str">
        <f t="shared" ca="1" si="433"/>
        <v>n.d</v>
      </c>
      <c r="C1468" s="128">
        <f t="shared" si="434"/>
        <v>0</v>
      </c>
      <c r="D1468" s="129">
        <f ca="1">IF(A1468&lt;$B$1,VLOOKUP(A1468,[1]DI!$A$4:$B$15000,2),0)</f>
        <v>0</v>
      </c>
      <c r="E1468" s="128">
        <f t="shared" ca="1" si="435"/>
        <v>1</v>
      </c>
      <c r="F1468" s="128">
        <f ca="1">(TRUNC(PRODUCT($E$12:$E1467),16))</f>
        <v>1.1269154332837501</v>
      </c>
      <c r="G1468" s="128">
        <f t="shared" ca="1" si="436"/>
        <v>1.1269154332837501</v>
      </c>
      <c r="H1468" s="128">
        <f t="shared" ca="1" si="437"/>
        <v>1</v>
      </c>
      <c r="I1468" s="129">
        <f t="shared" si="432"/>
        <v>0.02</v>
      </c>
      <c r="J1468" s="136">
        <f t="shared" si="438"/>
        <v>44578</v>
      </c>
      <c r="K1468" s="130">
        <f t="shared" si="439"/>
        <v>2</v>
      </c>
      <c r="L1468" s="131">
        <f t="shared" si="440"/>
        <v>2</v>
      </c>
      <c r="M1468" s="132">
        <f t="shared" si="441"/>
        <v>1.0001571760000001</v>
      </c>
      <c r="N1468" s="132">
        <f t="shared" ca="1" si="442"/>
        <v>1.0001571760000001</v>
      </c>
      <c r="O1468" s="131">
        <f t="shared" si="443"/>
        <v>0</v>
      </c>
      <c r="P1468" s="17">
        <f t="shared" ca="1" si="444"/>
        <v>0</v>
      </c>
      <c r="Q1468" s="133">
        <f t="shared" si="445"/>
        <v>0</v>
      </c>
      <c r="R1468" s="134" t="str">
        <f t="shared" si="446"/>
        <v>A+J=</v>
      </c>
      <c r="S1468" s="136">
        <f t="shared" si="447"/>
        <v>44742</v>
      </c>
      <c r="T1468" s="135">
        <f t="shared" si="448"/>
        <v>0</v>
      </c>
      <c r="U1468" s="12"/>
      <c r="V1468" s="11"/>
      <c r="W1468" s="11"/>
      <c r="X1468" s="12"/>
      <c r="Y1468" s="5"/>
      <c r="Z1468" s="11"/>
      <c r="AA1468" s="12"/>
      <c r="AB1468" s="12"/>
      <c r="AC1468" s="12"/>
      <c r="AD1468" s="11"/>
      <c r="AE1468" s="13"/>
      <c r="AF1468" s="11"/>
      <c r="AG1468" s="11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  <c r="DE1468" s="5"/>
      <c r="DF1468" s="5"/>
      <c r="DG1468" s="5"/>
      <c r="DH1468" s="5"/>
      <c r="DI1468" s="5"/>
      <c r="DJ1468" s="5"/>
      <c r="DK1468" s="5"/>
      <c r="DL1468" s="5"/>
      <c r="DM1468" s="5"/>
      <c r="DN1468" s="5"/>
      <c r="DO1468" s="5"/>
      <c r="DP1468" s="5"/>
      <c r="DQ1468" s="5"/>
      <c r="DR1468" s="5"/>
      <c r="DS1468" s="5"/>
      <c r="DT1468" s="5"/>
      <c r="DU1468" s="5"/>
      <c r="DV1468" s="5"/>
      <c r="DW1468" s="5"/>
      <c r="DX1468" s="5"/>
      <c r="DY1468" s="5"/>
      <c r="DZ1468" s="5"/>
      <c r="EA1468" s="5"/>
      <c r="EB1468" s="5"/>
      <c r="EC1468" s="5"/>
      <c r="ED1468" s="5"/>
      <c r="EE1468" s="5"/>
      <c r="EF1468" s="5"/>
      <c r="EG1468" s="5"/>
      <c r="EH1468" s="5"/>
      <c r="EI1468" s="5"/>
      <c r="EJ1468" s="5"/>
      <c r="EK1468" s="5"/>
      <c r="EL1468" s="5"/>
      <c r="EM1468" s="5"/>
      <c r="EN1468" s="5"/>
      <c r="EO1468" s="5"/>
      <c r="EP1468" s="5"/>
      <c r="EQ1468" s="5"/>
      <c r="ER1468" s="5"/>
      <c r="ES1468" s="5"/>
      <c r="ET1468" s="5"/>
      <c r="EU1468" s="5"/>
      <c r="EV1468" s="5"/>
      <c r="EW1468" s="5"/>
      <c r="EX1468" s="5"/>
      <c r="EY1468" s="5"/>
      <c r="EZ1468" s="5"/>
      <c r="FA1468" s="5"/>
      <c r="FB1468" s="5"/>
      <c r="FC1468" s="5"/>
      <c r="FD1468" s="5"/>
      <c r="FE1468" s="5"/>
      <c r="FF1468" s="5"/>
      <c r="FG1468" s="5"/>
      <c r="FH1468" s="5"/>
      <c r="FI1468" s="5"/>
      <c r="FJ1468" s="5"/>
      <c r="FK1468" s="5"/>
      <c r="FL1468" s="5"/>
      <c r="FM1468" s="5"/>
      <c r="FN1468" s="5"/>
      <c r="FO1468" s="5"/>
      <c r="FP1468" s="5"/>
      <c r="FQ1468" s="5"/>
      <c r="FR1468" s="5"/>
      <c r="FS1468" s="5"/>
      <c r="FT1468" s="5"/>
      <c r="FU1468" s="5"/>
      <c r="FV1468" s="5"/>
      <c r="FW1468" s="5"/>
      <c r="FX1468" s="5"/>
      <c r="FY1468" s="5"/>
      <c r="FZ1468" s="5"/>
      <c r="GA1468" s="5"/>
      <c r="GB1468" s="5"/>
      <c r="GC1468" s="5"/>
      <c r="GD1468" s="5"/>
      <c r="GE1468" s="5"/>
      <c r="GF1468" s="5"/>
      <c r="GG1468" s="5"/>
    </row>
    <row r="1469" spans="1:189" ht="12.75" x14ac:dyDescent="0.15">
      <c r="A1469" s="127">
        <f t="shared" si="431"/>
        <v>44581</v>
      </c>
      <c r="B1469" s="145" t="str">
        <f t="shared" ca="1" si="433"/>
        <v>n.d</v>
      </c>
      <c r="C1469" s="128">
        <f t="shared" si="434"/>
        <v>0</v>
      </c>
      <c r="D1469" s="129">
        <f ca="1">IF(A1469&lt;$B$1,VLOOKUP(A1469,[1]DI!$A$4:$B$15000,2),0)</f>
        <v>0</v>
      </c>
      <c r="E1469" s="128">
        <f t="shared" ca="1" si="435"/>
        <v>1</v>
      </c>
      <c r="F1469" s="128">
        <f ca="1">(TRUNC(PRODUCT($E$12:$E1468),16))</f>
        <v>1.1269154332837501</v>
      </c>
      <c r="G1469" s="128">
        <f t="shared" ca="1" si="436"/>
        <v>1.1269154332837501</v>
      </c>
      <c r="H1469" s="128">
        <f t="shared" ca="1" si="437"/>
        <v>1</v>
      </c>
      <c r="I1469" s="129">
        <f t="shared" si="432"/>
        <v>0.02</v>
      </c>
      <c r="J1469" s="136">
        <f t="shared" si="438"/>
        <v>44578</v>
      </c>
      <c r="K1469" s="130">
        <f t="shared" si="439"/>
        <v>3</v>
      </c>
      <c r="L1469" s="131">
        <f t="shared" si="440"/>
        <v>3</v>
      </c>
      <c r="M1469" s="132">
        <f t="shared" si="441"/>
        <v>1.000235773</v>
      </c>
      <c r="N1469" s="132">
        <f t="shared" ca="1" si="442"/>
        <v>1.000235773</v>
      </c>
      <c r="O1469" s="131">
        <f t="shared" si="443"/>
        <v>0</v>
      </c>
      <c r="P1469" s="17">
        <f t="shared" ca="1" si="444"/>
        <v>0</v>
      </c>
      <c r="Q1469" s="133">
        <f t="shared" si="445"/>
        <v>0</v>
      </c>
      <c r="R1469" s="134" t="str">
        <f t="shared" si="446"/>
        <v>A+J=</v>
      </c>
      <c r="S1469" s="136">
        <f t="shared" si="447"/>
        <v>44742</v>
      </c>
      <c r="T1469" s="135">
        <f t="shared" si="448"/>
        <v>0</v>
      </c>
      <c r="U1469" s="12"/>
      <c r="V1469" s="11"/>
      <c r="W1469" s="11"/>
      <c r="X1469" s="12"/>
      <c r="Y1469" s="5"/>
      <c r="Z1469" s="11"/>
      <c r="AA1469" s="12"/>
      <c r="AB1469" s="12"/>
      <c r="AC1469" s="12"/>
      <c r="AD1469" s="11"/>
      <c r="AE1469" s="13"/>
      <c r="AF1469" s="11"/>
      <c r="AG1469" s="11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  <c r="DE1469" s="5"/>
      <c r="DF1469" s="5"/>
      <c r="DG1469" s="5"/>
      <c r="DH1469" s="5"/>
      <c r="DI1469" s="5"/>
      <c r="DJ1469" s="5"/>
      <c r="DK1469" s="5"/>
      <c r="DL1469" s="5"/>
      <c r="DM1469" s="5"/>
      <c r="DN1469" s="5"/>
      <c r="DO1469" s="5"/>
      <c r="DP1469" s="5"/>
      <c r="DQ1469" s="5"/>
      <c r="DR1469" s="5"/>
      <c r="DS1469" s="5"/>
      <c r="DT1469" s="5"/>
      <c r="DU1469" s="5"/>
      <c r="DV1469" s="5"/>
      <c r="DW1469" s="5"/>
      <c r="DX1469" s="5"/>
      <c r="DY1469" s="5"/>
      <c r="DZ1469" s="5"/>
      <c r="EA1469" s="5"/>
      <c r="EB1469" s="5"/>
      <c r="EC1469" s="5"/>
      <c r="ED1469" s="5"/>
      <c r="EE1469" s="5"/>
      <c r="EF1469" s="5"/>
      <c r="EG1469" s="5"/>
      <c r="EH1469" s="5"/>
      <c r="EI1469" s="5"/>
      <c r="EJ1469" s="5"/>
      <c r="EK1469" s="5"/>
      <c r="EL1469" s="5"/>
      <c r="EM1469" s="5"/>
      <c r="EN1469" s="5"/>
      <c r="EO1469" s="5"/>
      <c r="EP1469" s="5"/>
      <c r="EQ1469" s="5"/>
      <c r="ER1469" s="5"/>
      <c r="ES1469" s="5"/>
      <c r="ET1469" s="5"/>
      <c r="EU1469" s="5"/>
      <c r="EV1469" s="5"/>
      <c r="EW1469" s="5"/>
      <c r="EX1469" s="5"/>
      <c r="EY1469" s="5"/>
      <c r="EZ1469" s="5"/>
      <c r="FA1469" s="5"/>
      <c r="FB1469" s="5"/>
      <c r="FC1469" s="5"/>
      <c r="FD1469" s="5"/>
      <c r="FE1469" s="5"/>
      <c r="FF1469" s="5"/>
      <c r="FG1469" s="5"/>
      <c r="FH1469" s="5"/>
      <c r="FI1469" s="5"/>
      <c r="FJ1469" s="5"/>
      <c r="FK1469" s="5"/>
      <c r="FL1469" s="5"/>
      <c r="FM1469" s="5"/>
      <c r="FN1469" s="5"/>
      <c r="FO1469" s="5"/>
      <c r="FP1469" s="5"/>
      <c r="FQ1469" s="5"/>
      <c r="FR1469" s="5"/>
      <c r="FS1469" s="5"/>
      <c r="FT1469" s="5"/>
      <c r="FU1469" s="5"/>
      <c r="FV1469" s="5"/>
      <c r="FW1469" s="5"/>
      <c r="FX1469" s="5"/>
      <c r="FY1469" s="5"/>
      <c r="FZ1469" s="5"/>
      <c r="GA1469" s="5"/>
      <c r="GB1469" s="5"/>
      <c r="GC1469" s="5"/>
      <c r="GD1469" s="5"/>
      <c r="GE1469" s="5"/>
      <c r="GF1469" s="5"/>
      <c r="GG1469" s="5"/>
    </row>
    <row r="1470" spans="1:189" ht="12.75" x14ac:dyDescent="0.15">
      <c r="A1470" s="127">
        <f t="shared" si="431"/>
        <v>44582</v>
      </c>
      <c r="B1470" s="145" t="str">
        <f t="shared" ca="1" si="433"/>
        <v>n.d</v>
      </c>
      <c r="C1470" s="128">
        <f t="shared" si="434"/>
        <v>0</v>
      </c>
      <c r="D1470" s="129">
        <f ca="1">IF(A1470&lt;$B$1,VLOOKUP(A1470,[1]DI!$A$4:$B$15000,2),0)</f>
        <v>0</v>
      </c>
      <c r="E1470" s="128">
        <f t="shared" ca="1" si="435"/>
        <v>1</v>
      </c>
      <c r="F1470" s="128">
        <f ca="1">(TRUNC(PRODUCT($E$12:$E1469),16))</f>
        <v>1.1269154332837501</v>
      </c>
      <c r="G1470" s="128">
        <f t="shared" ca="1" si="436"/>
        <v>1.1269154332837501</v>
      </c>
      <c r="H1470" s="128">
        <f t="shared" ca="1" si="437"/>
        <v>1</v>
      </c>
      <c r="I1470" s="129">
        <f t="shared" si="432"/>
        <v>0.02</v>
      </c>
      <c r="J1470" s="136">
        <f t="shared" si="438"/>
        <v>44578</v>
      </c>
      <c r="K1470" s="130">
        <f t="shared" si="439"/>
        <v>4</v>
      </c>
      <c r="L1470" s="131">
        <f t="shared" si="440"/>
        <v>4</v>
      </c>
      <c r="M1470" s="132">
        <f t="shared" si="441"/>
        <v>1.000314377</v>
      </c>
      <c r="N1470" s="132">
        <f t="shared" ca="1" si="442"/>
        <v>1.000314377</v>
      </c>
      <c r="O1470" s="131">
        <f t="shared" si="443"/>
        <v>0</v>
      </c>
      <c r="P1470" s="17">
        <f t="shared" ca="1" si="444"/>
        <v>0</v>
      </c>
      <c r="Q1470" s="133">
        <f t="shared" si="445"/>
        <v>0</v>
      </c>
      <c r="R1470" s="134" t="str">
        <f t="shared" si="446"/>
        <v>A+J=</v>
      </c>
      <c r="S1470" s="136">
        <f t="shared" si="447"/>
        <v>44742</v>
      </c>
      <c r="T1470" s="135">
        <f t="shared" si="448"/>
        <v>0</v>
      </c>
      <c r="U1470" s="12"/>
      <c r="V1470" s="11"/>
      <c r="W1470" s="11"/>
      <c r="X1470" s="12"/>
      <c r="Y1470" s="5"/>
      <c r="Z1470" s="11"/>
      <c r="AA1470" s="12"/>
      <c r="AB1470" s="12"/>
      <c r="AC1470" s="12"/>
      <c r="AD1470" s="11"/>
      <c r="AE1470" s="13"/>
      <c r="AF1470" s="11"/>
      <c r="AG1470" s="11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  <c r="DE1470" s="5"/>
      <c r="DF1470" s="5"/>
      <c r="DG1470" s="5"/>
      <c r="DH1470" s="5"/>
      <c r="DI1470" s="5"/>
      <c r="DJ1470" s="5"/>
      <c r="DK1470" s="5"/>
      <c r="DL1470" s="5"/>
      <c r="DM1470" s="5"/>
      <c r="DN1470" s="5"/>
      <c r="DO1470" s="5"/>
      <c r="DP1470" s="5"/>
      <c r="DQ1470" s="5"/>
      <c r="DR1470" s="5"/>
      <c r="DS1470" s="5"/>
      <c r="DT1470" s="5"/>
      <c r="DU1470" s="5"/>
      <c r="DV1470" s="5"/>
      <c r="DW1470" s="5"/>
      <c r="DX1470" s="5"/>
      <c r="DY1470" s="5"/>
      <c r="DZ1470" s="5"/>
      <c r="EA1470" s="5"/>
      <c r="EB1470" s="5"/>
      <c r="EC1470" s="5"/>
      <c r="ED1470" s="5"/>
      <c r="EE1470" s="5"/>
      <c r="EF1470" s="5"/>
      <c r="EG1470" s="5"/>
      <c r="EH1470" s="5"/>
      <c r="EI1470" s="5"/>
      <c r="EJ1470" s="5"/>
      <c r="EK1470" s="5"/>
      <c r="EL1470" s="5"/>
      <c r="EM1470" s="5"/>
      <c r="EN1470" s="5"/>
      <c r="EO1470" s="5"/>
      <c r="EP1470" s="5"/>
      <c r="EQ1470" s="5"/>
      <c r="ER1470" s="5"/>
      <c r="ES1470" s="5"/>
      <c r="ET1470" s="5"/>
      <c r="EU1470" s="5"/>
      <c r="EV1470" s="5"/>
      <c r="EW1470" s="5"/>
      <c r="EX1470" s="5"/>
      <c r="EY1470" s="5"/>
      <c r="EZ1470" s="5"/>
      <c r="FA1470" s="5"/>
      <c r="FB1470" s="5"/>
      <c r="FC1470" s="5"/>
      <c r="FD1470" s="5"/>
      <c r="FE1470" s="5"/>
      <c r="FF1470" s="5"/>
      <c r="FG1470" s="5"/>
      <c r="FH1470" s="5"/>
      <c r="FI1470" s="5"/>
      <c r="FJ1470" s="5"/>
      <c r="FK1470" s="5"/>
      <c r="FL1470" s="5"/>
      <c r="FM1470" s="5"/>
      <c r="FN1470" s="5"/>
      <c r="FO1470" s="5"/>
      <c r="FP1470" s="5"/>
      <c r="FQ1470" s="5"/>
      <c r="FR1470" s="5"/>
      <c r="FS1470" s="5"/>
      <c r="FT1470" s="5"/>
      <c r="FU1470" s="5"/>
      <c r="FV1470" s="5"/>
      <c r="FW1470" s="5"/>
      <c r="FX1470" s="5"/>
      <c r="FY1470" s="5"/>
      <c r="FZ1470" s="5"/>
      <c r="GA1470" s="5"/>
      <c r="GB1470" s="5"/>
      <c r="GC1470" s="5"/>
      <c r="GD1470" s="5"/>
      <c r="GE1470" s="5"/>
      <c r="GF1470" s="5"/>
      <c r="GG1470" s="5"/>
    </row>
    <row r="1471" spans="1:189" ht="12.75" x14ac:dyDescent="0.15">
      <c r="A1471" s="127">
        <f t="shared" si="431"/>
        <v>44583</v>
      </c>
      <c r="B1471" s="145" t="str">
        <f t="shared" ca="1" si="433"/>
        <v>n.d</v>
      </c>
      <c r="C1471" s="128">
        <f t="shared" si="434"/>
        <v>0</v>
      </c>
      <c r="D1471" s="129">
        <f ca="1">IF(A1471&lt;$B$1,VLOOKUP(A1471,[1]DI!$A$4:$B$15000,2),0)</f>
        <v>0</v>
      </c>
      <c r="E1471" s="128">
        <f t="shared" ca="1" si="435"/>
        <v>1</v>
      </c>
      <c r="F1471" s="128">
        <f ca="1">(TRUNC(PRODUCT($E$12:$E1470),16))</f>
        <v>1.1269154332837501</v>
      </c>
      <c r="G1471" s="128">
        <f t="shared" ca="1" si="436"/>
        <v>1.1269154332837501</v>
      </c>
      <c r="H1471" s="128">
        <f t="shared" ca="1" si="437"/>
        <v>1</v>
      </c>
      <c r="I1471" s="129">
        <f t="shared" si="432"/>
        <v>0.02</v>
      </c>
      <c r="J1471" s="136">
        <f t="shared" si="438"/>
        <v>44578</v>
      </c>
      <c r="K1471" s="130">
        <f t="shared" si="439"/>
        <v>4</v>
      </c>
      <c r="L1471" s="131">
        <f t="shared" si="440"/>
        <v>5</v>
      </c>
      <c r="M1471" s="132">
        <f t="shared" si="441"/>
        <v>1.000392986</v>
      </c>
      <c r="N1471" s="132">
        <f t="shared" ca="1" si="442"/>
        <v>1.000392986</v>
      </c>
      <c r="O1471" s="131">
        <f t="shared" si="443"/>
        <v>0</v>
      </c>
      <c r="P1471" s="17">
        <f t="shared" ca="1" si="444"/>
        <v>0</v>
      </c>
      <c r="Q1471" s="133">
        <f t="shared" si="445"/>
        <v>0</v>
      </c>
      <c r="R1471" s="134" t="str">
        <f t="shared" si="446"/>
        <v>A+J=</v>
      </c>
      <c r="S1471" s="136">
        <f t="shared" si="447"/>
        <v>44742</v>
      </c>
      <c r="T1471" s="135">
        <f t="shared" si="448"/>
        <v>0</v>
      </c>
      <c r="U1471" s="12"/>
      <c r="V1471" s="11"/>
      <c r="W1471" s="11"/>
      <c r="X1471" s="12"/>
      <c r="Y1471" s="5"/>
      <c r="Z1471" s="11"/>
      <c r="AA1471" s="12"/>
      <c r="AB1471" s="12"/>
      <c r="AC1471" s="12"/>
      <c r="AD1471" s="11"/>
      <c r="AE1471" s="13"/>
      <c r="AF1471" s="11"/>
      <c r="AG1471" s="11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  <c r="DE1471" s="5"/>
      <c r="DF1471" s="5"/>
      <c r="DG1471" s="5"/>
      <c r="DH1471" s="5"/>
      <c r="DI1471" s="5"/>
      <c r="DJ1471" s="5"/>
      <c r="DK1471" s="5"/>
      <c r="DL1471" s="5"/>
      <c r="DM1471" s="5"/>
      <c r="DN1471" s="5"/>
      <c r="DO1471" s="5"/>
      <c r="DP1471" s="5"/>
      <c r="DQ1471" s="5"/>
      <c r="DR1471" s="5"/>
      <c r="DS1471" s="5"/>
      <c r="DT1471" s="5"/>
      <c r="DU1471" s="5"/>
      <c r="DV1471" s="5"/>
      <c r="DW1471" s="5"/>
      <c r="DX1471" s="5"/>
      <c r="DY1471" s="5"/>
      <c r="DZ1471" s="5"/>
      <c r="EA1471" s="5"/>
      <c r="EB1471" s="5"/>
      <c r="EC1471" s="5"/>
      <c r="ED1471" s="5"/>
      <c r="EE1471" s="5"/>
      <c r="EF1471" s="5"/>
      <c r="EG1471" s="5"/>
      <c r="EH1471" s="5"/>
      <c r="EI1471" s="5"/>
      <c r="EJ1471" s="5"/>
      <c r="EK1471" s="5"/>
      <c r="EL1471" s="5"/>
      <c r="EM1471" s="5"/>
      <c r="EN1471" s="5"/>
      <c r="EO1471" s="5"/>
      <c r="EP1471" s="5"/>
      <c r="EQ1471" s="5"/>
      <c r="ER1471" s="5"/>
      <c r="ES1471" s="5"/>
      <c r="ET1471" s="5"/>
      <c r="EU1471" s="5"/>
      <c r="EV1471" s="5"/>
      <c r="EW1471" s="5"/>
      <c r="EX1471" s="5"/>
      <c r="EY1471" s="5"/>
      <c r="EZ1471" s="5"/>
      <c r="FA1471" s="5"/>
      <c r="FB1471" s="5"/>
      <c r="FC1471" s="5"/>
      <c r="FD1471" s="5"/>
      <c r="FE1471" s="5"/>
      <c r="FF1471" s="5"/>
      <c r="FG1471" s="5"/>
      <c r="FH1471" s="5"/>
      <c r="FI1471" s="5"/>
      <c r="FJ1471" s="5"/>
      <c r="FK1471" s="5"/>
      <c r="FL1471" s="5"/>
      <c r="FM1471" s="5"/>
      <c r="FN1471" s="5"/>
      <c r="FO1471" s="5"/>
      <c r="FP1471" s="5"/>
      <c r="FQ1471" s="5"/>
      <c r="FR1471" s="5"/>
      <c r="FS1471" s="5"/>
      <c r="FT1471" s="5"/>
      <c r="FU1471" s="5"/>
      <c r="FV1471" s="5"/>
      <c r="FW1471" s="5"/>
      <c r="FX1471" s="5"/>
      <c r="FY1471" s="5"/>
      <c r="FZ1471" s="5"/>
      <c r="GA1471" s="5"/>
      <c r="GB1471" s="5"/>
      <c r="GC1471" s="5"/>
      <c r="GD1471" s="5"/>
      <c r="GE1471" s="5"/>
      <c r="GF1471" s="5"/>
      <c r="GG1471" s="5"/>
    </row>
    <row r="1472" spans="1:189" ht="12.75" x14ac:dyDescent="0.15">
      <c r="A1472" s="127">
        <f t="shared" si="431"/>
        <v>44584</v>
      </c>
      <c r="B1472" s="145" t="str">
        <f t="shared" ca="1" si="433"/>
        <v>n.d</v>
      </c>
      <c r="C1472" s="128">
        <f t="shared" si="434"/>
        <v>0</v>
      </c>
      <c r="D1472" s="129">
        <f ca="1">IF(A1472&lt;$B$1,VLOOKUP(A1472,[1]DI!$A$4:$B$15000,2),0)</f>
        <v>0</v>
      </c>
      <c r="E1472" s="128">
        <f t="shared" ca="1" si="435"/>
        <v>1</v>
      </c>
      <c r="F1472" s="128">
        <f ca="1">(TRUNC(PRODUCT($E$12:$E1471),16))</f>
        <v>1.1269154332837501</v>
      </c>
      <c r="G1472" s="128">
        <f t="shared" ca="1" si="436"/>
        <v>1.1269154332837501</v>
      </c>
      <c r="H1472" s="128">
        <f t="shared" ca="1" si="437"/>
        <v>1</v>
      </c>
      <c r="I1472" s="129">
        <f t="shared" si="432"/>
        <v>0.02</v>
      </c>
      <c r="J1472" s="136">
        <f t="shared" si="438"/>
        <v>44578</v>
      </c>
      <c r="K1472" s="130">
        <f t="shared" si="439"/>
        <v>4</v>
      </c>
      <c r="L1472" s="131">
        <f t="shared" si="440"/>
        <v>5</v>
      </c>
      <c r="M1472" s="132">
        <f t="shared" si="441"/>
        <v>1.000392986</v>
      </c>
      <c r="N1472" s="132">
        <f t="shared" ca="1" si="442"/>
        <v>1.000392986</v>
      </c>
      <c r="O1472" s="131">
        <f t="shared" si="443"/>
        <v>0</v>
      </c>
      <c r="P1472" s="17">
        <f t="shared" ca="1" si="444"/>
        <v>0</v>
      </c>
      <c r="Q1472" s="133">
        <f t="shared" si="445"/>
        <v>0</v>
      </c>
      <c r="R1472" s="134" t="str">
        <f t="shared" si="446"/>
        <v>A+J=</v>
      </c>
      <c r="S1472" s="136">
        <f t="shared" si="447"/>
        <v>44742</v>
      </c>
      <c r="T1472" s="135">
        <f t="shared" si="448"/>
        <v>0</v>
      </c>
      <c r="U1472" s="12"/>
      <c r="V1472" s="11"/>
      <c r="W1472" s="11"/>
      <c r="X1472" s="12"/>
      <c r="Y1472" s="5"/>
      <c r="Z1472" s="11"/>
      <c r="AA1472" s="12"/>
      <c r="AB1472" s="12"/>
      <c r="AC1472" s="12"/>
      <c r="AD1472" s="11"/>
      <c r="AE1472" s="13"/>
      <c r="AF1472" s="11"/>
      <c r="AG1472" s="11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5"/>
      <c r="DK1472" s="5"/>
      <c r="DL1472" s="5"/>
      <c r="DM1472" s="5"/>
      <c r="DN1472" s="5"/>
      <c r="DO1472" s="5"/>
      <c r="DP1472" s="5"/>
      <c r="DQ1472" s="5"/>
      <c r="DR1472" s="5"/>
      <c r="DS1472" s="5"/>
      <c r="DT1472" s="5"/>
      <c r="DU1472" s="5"/>
      <c r="DV1472" s="5"/>
      <c r="DW1472" s="5"/>
      <c r="DX1472" s="5"/>
      <c r="DY1472" s="5"/>
      <c r="DZ1472" s="5"/>
      <c r="EA1472" s="5"/>
      <c r="EB1472" s="5"/>
      <c r="EC1472" s="5"/>
      <c r="ED1472" s="5"/>
      <c r="EE1472" s="5"/>
      <c r="EF1472" s="5"/>
      <c r="EG1472" s="5"/>
      <c r="EH1472" s="5"/>
      <c r="EI1472" s="5"/>
      <c r="EJ1472" s="5"/>
      <c r="EK1472" s="5"/>
      <c r="EL1472" s="5"/>
      <c r="EM1472" s="5"/>
      <c r="EN1472" s="5"/>
      <c r="EO1472" s="5"/>
      <c r="EP1472" s="5"/>
      <c r="EQ1472" s="5"/>
      <c r="ER1472" s="5"/>
      <c r="ES1472" s="5"/>
      <c r="ET1472" s="5"/>
      <c r="EU1472" s="5"/>
      <c r="EV1472" s="5"/>
      <c r="EW1472" s="5"/>
      <c r="EX1472" s="5"/>
      <c r="EY1472" s="5"/>
      <c r="EZ1472" s="5"/>
      <c r="FA1472" s="5"/>
      <c r="FB1472" s="5"/>
      <c r="FC1472" s="5"/>
      <c r="FD1472" s="5"/>
      <c r="FE1472" s="5"/>
      <c r="FF1472" s="5"/>
      <c r="FG1472" s="5"/>
      <c r="FH1472" s="5"/>
      <c r="FI1472" s="5"/>
      <c r="FJ1472" s="5"/>
      <c r="FK1472" s="5"/>
      <c r="FL1472" s="5"/>
      <c r="FM1472" s="5"/>
      <c r="FN1472" s="5"/>
      <c r="FO1472" s="5"/>
      <c r="FP1472" s="5"/>
      <c r="FQ1472" s="5"/>
      <c r="FR1472" s="5"/>
      <c r="FS1472" s="5"/>
      <c r="FT1472" s="5"/>
      <c r="FU1472" s="5"/>
      <c r="FV1472" s="5"/>
      <c r="FW1472" s="5"/>
      <c r="FX1472" s="5"/>
      <c r="FY1472" s="5"/>
      <c r="FZ1472" s="5"/>
      <c r="GA1472" s="5"/>
      <c r="GB1472" s="5"/>
      <c r="GC1472" s="5"/>
      <c r="GD1472" s="5"/>
      <c r="GE1472" s="5"/>
      <c r="GF1472" s="5"/>
      <c r="GG1472" s="5"/>
    </row>
    <row r="1473" spans="1:189" ht="12.75" x14ac:dyDescent="0.15">
      <c r="A1473" s="127">
        <f t="shared" si="431"/>
        <v>44585</v>
      </c>
      <c r="B1473" s="145" t="str">
        <f t="shared" ca="1" si="433"/>
        <v>n.d</v>
      </c>
      <c r="C1473" s="128">
        <f t="shared" si="434"/>
        <v>0</v>
      </c>
      <c r="D1473" s="129">
        <f ca="1">IF(A1473&lt;$B$1,VLOOKUP(A1473,[1]DI!$A$4:$B$15000,2),0)</f>
        <v>0</v>
      </c>
      <c r="E1473" s="128">
        <f t="shared" ca="1" si="435"/>
        <v>1</v>
      </c>
      <c r="F1473" s="128">
        <f ca="1">(TRUNC(PRODUCT($E$12:$E1472),16))</f>
        <v>1.1269154332837501</v>
      </c>
      <c r="G1473" s="128">
        <f t="shared" ca="1" si="436"/>
        <v>1.1269154332837501</v>
      </c>
      <c r="H1473" s="128">
        <f t="shared" ca="1" si="437"/>
        <v>1</v>
      </c>
      <c r="I1473" s="129">
        <f t="shared" si="432"/>
        <v>0.02</v>
      </c>
      <c r="J1473" s="136">
        <f t="shared" si="438"/>
        <v>44578</v>
      </c>
      <c r="K1473" s="130">
        <f t="shared" si="439"/>
        <v>5</v>
      </c>
      <c r="L1473" s="131">
        <f t="shared" si="440"/>
        <v>5</v>
      </c>
      <c r="M1473" s="132">
        <f t="shared" si="441"/>
        <v>1.000392986</v>
      </c>
      <c r="N1473" s="132">
        <f t="shared" ca="1" si="442"/>
        <v>1.000392986</v>
      </c>
      <c r="O1473" s="131">
        <f t="shared" si="443"/>
        <v>0</v>
      </c>
      <c r="P1473" s="17">
        <f t="shared" ca="1" si="444"/>
        <v>0</v>
      </c>
      <c r="Q1473" s="133">
        <f t="shared" si="445"/>
        <v>0</v>
      </c>
      <c r="R1473" s="134" t="str">
        <f t="shared" si="446"/>
        <v>A+J=</v>
      </c>
      <c r="S1473" s="136">
        <f t="shared" si="447"/>
        <v>44742</v>
      </c>
      <c r="T1473" s="135">
        <f t="shared" si="448"/>
        <v>0</v>
      </c>
      <c r="U1473" s="12"/>
      <c r="V1473" s="11"/>
      <c r="W1473" s="11"/>
      <c r="X1473" s="12"/>
      <c r="Y1473" s="5"/>
      <c r="Z1473" s="11"/>
      <c r="AA1473" s="12"/>
      <c r="AB1473" s="12"/>
      <c r="AC1473" s="12"/>
      <c r="AD1473" s="11"/>
      <c r="AE1473" s="13"/>
      <c r="AF1473" s="11"/>
      <c r="AG1473" s="11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5"/>
      <c r="DK1473" s="5"/>
      <c r="DL1473" s="5"/>
      <c r="DM1473" s="5"/>
      <c r="DN1473" s="5"/>
      <c r="DO1473" s="5"/>
      <c r="DP1473" s="5"/>
      <c r="DQ1473" s="5"/>
      <c r="DR1473" s="5"/>
      <c r="DS1473" s="5"/>
      <c r="DT1473" s="5"/>
      <c r="DU1473" s="5"/>
      <c r="DV1473" s="5"/>
      <c r="DW1473" s="5"/>
      <c r="DX1473" s="5"/>
      <c r="DY1473" s="5"/>
      <c r="DZ1473" s="5"/>
      <c r="EA1473" s="5"/>
      <c r="EB1473" s="5"/>
      <c r="EC1473" s="5"/>
      <c r="ED1473" s="5"/>
      <c r="EE1473" s="5"/>
      <c r="EF1473" s="5"/>
      <c r="EG1473" s="5"/>
      <c r="EH1473" s="5"/>
      <c r="EI1473" s="5"/>
      <c r="EJ1473" s="5"/>
      <c r="EK1473" s="5"/>
      <c r="EL1473" s="5"/>
      <c r="EM1473" s="5"/>
      <c r="EN1473" s="5"/>
      <c r="EO1473" s="5"/>
      <c r="EP1473" s="5"/>
      <c r="EQ1473" s="5"/>
      <c r="ER1473" s="5"/>
      <c r="ES1473" s="5"/>
      <c r="ET1473" s="5"/>
      <c r="EU1473" s="5"/>
      <c r="EV1473" s="5"/>
      <c r="EW1473" s="5"/>
      <c r="EX1473" s="5"/>
      <c r="EY1473" s="5"/>
      <c r="EZ1473" s="5"/>
      <c r="FA1473" s="5"/>
      <c r="FB1473" s="5"/>
      <c r="FC1473" s="5"/>
      <c r="FD1473" s="5"/>
      <c r="FE1473" s="5"/>
      <c r="FF1473" s="5"/>
      <c r="FG1473" s="5"/>
      <c r="FH1473" s="5"/>
      <c r="FI1473" s="5"/>
      <c r="FJ1473" s="5"/>
      <c r="FK1473" s="5"/>
      <c r="FL1473" s="5"/>
      <c r="FM1473" s="5"/>
      <c r="FN1473" s="5"/>
      <c r="FO1473" s="5"/>
      <c r="FP1473" s="5"/>
      <c r="FQ1473" s="5"/>
      <c r="FR1473" s="5"/>
      <c r="FS1473" s="5"/>
      <c r="FT1473" s="5"/>
      <c r="FU1473" s="5"/>
      <c r="FV1473" s="5"/>
      <c r="FW1473" s="5"/>
      <c r="FX1473" s="5"/>
      <c r="FY1473" s="5"/>
      <c r="FZ1473" s="5"/>
      <c r="GA1473" s="5"/>
      <c r="GB1473" s="5"/>
      <c r="GC1473" s="5"/>
      <c r="GD1473" s="5"/>
      <c r="GE1473" s="5"/>
      <c r="GF1473" s="5"/>
      <c r="GG1473" s="5"/>
    </row>
    <row r="1474" spans="1:189" ht="12.75" x14ac:dyDescent="0.15">
      <c r="A1474" s="127">
        <f t="shared" si="431"/>
        <v>44586</v>
      </c>
      <c r="B1474" s="145" t="str">
        <f t="shared" ca="1" si="433"/>
        <v>n.d</v>
      </c>
      <c r="C1474" s="128">
        <f t="shared" si="434"/>
        <v>0</v>
      </c>
      <c r="D1474" s="129">
        <f ca="1">IF(A1474&lt;$B$1,VLOOKUP(A1474,[1]DI!$A$4:$B$15000,2),0)</f>
        <v>0</v>
      </c>
      <c r="E1474" s="128">
        <f t="shared" ca="1" si="435"/>
        <v>1</v>
      </c>
      <c r="F1474" s="128">
        <f ca="1">(TRUNC(PRODUCT($E$12:$E1473),16))</f>
        <v>1.1269154332837501</v>
      </c>
      <c r="G1474" s="128">
        <f t="shared" ca="1" si="436"/>
        <v>1.1269154332837501</v>
      </c>
      <c r="H1474" s="128">
        <f t="shared" ca="1" si="437"/>
        <v>1</v>
      </c>
      <c r="I1474" s="129">
        <f t="shared" si="432"/>
        <v>0.02</v>
      </c>
      <c r="J1474" s="136">
        <f t="shared" si="438"/>
        <v>44578</v>
      </c>
      <c r="K1474" s="130">
        <f t="shared" si="439"/>
        <v>6</v>
      </c>
      <c r="L1474" s="131">
        <f t="shared" si="440"/>
        <v>6</v>
      </c>
      <c r="M1474" s="132">
        <f t="shared" si="441"/>
        <v>1.000471602</v>
      </c>
      <c r="N1474" s="132">
        <f t="shared" ca="1" si="442"/>
        <v>1.000471602</v>
      </c>
      <c r="O1474" s="131">
        <f t="shared" si="443"/>
        <v>0</v>
      </c>
      <c r="P1474" s="17">
        <f t="shared" ca="1" si="444"/>
        <v>0</v>
      </c>
      <c r="Q1474" s="133">
        <f t="shared" si="445"/>
        <v>0</v>
      </c>
      <c r="R1474" s="134" t="str">
        <f t="shared" si="446"/>
        <v>A+J=</v>
      </c>
      <c r="S1474" s="136">
        <f t="shared" si="447"/>
        <v>44742</v>
      </c>
      <c r="T1474" s="135">
        <f t="shared" si="448"/>
        <v>0</v>
      </c>
      <c r="U1474" s="12"/>
      <c r="V1474" s="11"/>
      <c r="W1474" s="11"/>
      <c r="X1474" s="12"/>
      <c r="Y1474" s="5"/>
      <c r="Z1474" s="11"/>
      <c r="AA1474" s="12"/>
      <c r="AB1474" s="12"/>
      <c r="AC1474" s="12"/>
      <c r="AD1474" s="11"/>
      <c r="AE1474" s="13"/>
      <c r="AF1474" s="11"/>
      <c r="AG1474" s="11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5"/>
      <c r="DK1474" s="5"/>
      <c r="DL1474" s="5"/>
      <c r="DM1474" s="5"/>
      <c r="DN1474" s="5"/>
      <c r="DO1474" s="5"/>
      <c r="DP1474" s="5"/>
      <c r="DQ1474" s="5"/>
      <c r="DR1474" s="5"/>
      <c r="DS1474" s="5"/>
      <c r="DT1474" s="5"/>
      <c r="DU1474" s="5"/>
      <c r="DV1474" s="5"/>
      <c r="DW1474" s="5"/>
      <c r="DX1474" s="5"/>
      <c r="DY1474" s="5"/>
      <c r="DZ1474" s="5"/>
      <c r="EA1474" s="5"/>
      <c r="EB1474" s="5"/>
      <c r="EC1474" s="5"/>
      <c r="ED1474" s="5"/>
      <c r="EE1474" s="5"/>
      <c r="EF1474" s="5"/>
      <c r="EG1474" s="5"/>
      <c r="EH1474" s="5"/>
      <c r="EI1474" s="5"/>
      <c r="EJ1474" s="5"/>
      <c r="EK1474" s="5"/>
      <c r="EL1474" s="5"/>
      <c r="EM1474" s="5"/>
      <c r="EN1474" s="5"/>
      <c r="EO1474" s="5"/>
      <c r="EP1474" s="5"/>
      <c r="EQ1474" s="5"/>
      <c r="ER1474" s="5"/>
      <c r="ES1474" s="5"/>
      <c r="ET1474" s="5"/>
      <c r="EU1474" s="5"/>
      <c r="EV1474" s="5"/>
      <c r="EW1474" s="5"/>
      <c r="EX1474" s="5"/>
      <c r="EY1474" s="5"/>
      <c r="EZ1474" s="5"/>
      <c r="FA1474" s="5"/>
      <c r="FB1474" s="5"/>
      <c r="FC1474" s="5"/>
      <c r="FD1474" s="5"/>
      <c r="FE1474" s="5"/>
      <c r="FF1474" s="5"/>
      <c r="FG1474" s="5"/>
      <c r="FH1474" s="5"/>
      <c r="FI1474" s="5"/>
      <c r="FJ1474" s="5"/>
      <c r="FK1474" s="5"/>
      <c r="FL1474" s="5"/>
      <c r="FM1474" s="5"/>
      <c r="FN1474" s="5"/>
      <c r="FO1474" s="5"/>
      <c r="FP1474" s="5"/>
      <c r="FQ1474" s="5"/>
      <c r="FR1474" s="5"/>
      <c r="FS1474" s="5"/>
      <c r="FT1474" s="5"/>
      <c r="FU1474" s="5"/>
      <c r="FV1474" s="5"/>
      <c r="FW1474" s="5"/>
      <c r="FX1474" s="5"/>
      <c r="FY1474" s="5"/>
      <c r="FZ1474" s="5"/>
      <c r="GA1474" s="5"/>
      <c r="GB1474" s="5"/>
      <c r="GC1474" s="5"/>
      <c r="GD1474" s="5"/>
      <c r="GE1474" s="5"/>
      <c r="GF1474" s="5"/>
      <c r="GG1474" s="5"/>
    </row>
    <row r="1475" spans="1:189" ht="12.75" x14ac:dyDescent="0.15">
      <c r="A1475" s="127">
        <f t="shared" si="431"/>
        <v>44587</v>
      </c>
      <c r="B1475" s="145" t="str">
        <f t="shared" ca="1" si="433"/>
        <v>n.d</v>
      </c>
      <c r="C1475" s="128">
        <f t="shared" si="434"/>
        <v>0</v>
      </c>
      <c r="D1475" s="129">
        <f ca="1">IF(A1475&lt;$B$1,VLOOKUP(A1475,[1]DI!$A$4:$B$15000,2),0)</f>
        <v>0</v>
      </c>
      <c r="E1475" s="128">
        <f t="shared" ca="1" si="435"/>
        <v>1</v>
      </c>
      <c r="F1475" s="128">
        <f ca="1">(TRUNC(PRODUCT($E$12:$E1474),16))</f>
        <v>1.1269154332837501</v>
      </c>
      <c r="G1475" s="128">
        <f t="shared" ca="1" si="436"/>
        <v>1.1269154332837501</v>
      </c>
      <c r="H1475" s="128">
        <f t="shared" ca="1" si="437"/>
        <v>1</v>
      </c>
      <c r="I1475" s="129">
        <f t="shared" si="432"/>
        <v>0.02</v>
      </c>
      <c r="J1475" s="136">
        <f t="shared" si="438"/>
        <v>44578</v>
      </c>
      <c r="K1475" s="130">
        <f t="shared" si="439"/>
        <v>7</v>
      </c>
      <c r="L1475" s="131">
        <f t="shared" si="440"/>
        <v>7</v>
      </c>
      <c r="M1475" s="132">
        <f t="shared" si="441"/>
        <v>1.0005502239999999</v>
      </c>
      <c r="N1475" s="132">
        <f t="shared" ca="1" si="442"/>
        <v>1.0005502239999999</v>
      </c>
      <c r="O1475" s="131">
        <f t="shared" si="443"/>
        <v>0</v>
      </c>
      <c r="P1475" s="17">
        <f t="shared" ca="1" si="444"/>
        <v>0</v>
      </c>
      <c r="Q1475" s="133">
        <f t="shared" si="445"/>
        <v>0</v>
      </c>
      <c r="R1475" s="134" t="str">
        <f t="shared" si="446"/>
        <v>A+J=</v>
      </c>
      <c r="S1475" s="136">
        <f t="shared" si="447"/>
        <v>44742</v>
      </c>
      <c r="T1475" s="135">
        <f t="shared" si="448"/>
        <v>0</v>
      </c>
      <c r="U1475" s="12"/>
      <c r="V1475" s="11"/>
      <c r="W1475" s="11"/>
      <c r="X1475" s="12"/>
      <c r="Y1475" s="5"/>
      <c r="Z1475" s="11"/>
      <c r="AA1475" s="12"/>
      <c r="AB1475" s="12"/>
      <c r="AC1475" s="12"/>
      <c r="AD1475" s="11"/>
      <c r="AE1475" s="13"/>
      <c r="AF1475" s="11"/>
      <c r="AG1475" s="11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5"/>
      <c r="DK1475" s="5"/>
      <c r="DL1475" s="5"/>
      <c r="DM1475" s="5"/>
      <c r="DN1475" s="5"/>
      <c r="DO1475" s="5"/>
      <c r="DP1475" s="5"/>
      <c r="DQ1475" s="5"/>
      <c r="DR1475" s="5"/>
      <c r="DS1475" s="5"/>
      <c r="DT1475" s="5"/>
      <c r="DU1475" s="5"/>
      <c r="DV1475" s="5"/>
      <c r="DW1475" s="5"/>
      <c r="DX1475" s="5"/>
      <c r="DY1475" s="5"/>
      <c r="DZ1475" s="5"/>
      <c r="EA1475" s="5"/>
      <c r="EB1475" s="5"/>
      <c r="EC1475" s="5"/>
      <c r="ED1475" s="5"/>
      <c r="EE1475" s="5"/>
      <c r="EF1475" s="5"/>
      <c r="EG1475" s="5"/>
      <c r="EH1475" s="5"/>
      <c r="EI1475" s="5"/>
      <c r="EJ1475" s="5"/>
      <c r="EK1475" s="5"/>
      <c r="EL1475" s="5"/>
      <c r="EM1475" s="5"/>
      <c r="EN1475" s="5"/>
      <c r="EO1475" s="5"/>
      <c r="EP1475" s="5"/>
      <c r="EQ1475" s="5"/>
      <c r="ER1475" s="5"/>
      <c r="ES1475" s="5"/>
      <c r="ET1475" s="5"/>
      <c r="EU1475" s="5"/>
      <c r="EV1475" s="5"/>
      <c r="EW1475" s="5"/>
      <c r="EX1475" s="5"/>
      <c r="EY1475" s="5"/>
      <c r="EZ1475" s="5"/>
      <c r="FA1475" s="5"/>
      <c r="FB1475" s="5"/>
      <c r="FC1475" s="5"/>
      <c r="FD1475" s="5"/>
      <c r="FE1475" s="5"/>
      <c r="FF1475" s="5"/>
      <c r="FG1475" s="5"/>
      <c r="FH1475" s="5"/>
      <c r="FI1475" s="5"/>
      <c r="FJ1475" s="5"/>
      <c r="FK1475" s="5"/>
      <c r="FL1475" s="5"/>
      <c r="FM1475" s="5"/>
      <c r="FN1475" s="5"/>
      <c r="FO1475" s="5"/>
      <c r="FP1475" s="5"/>
      <c r="FQ1475" s="5"/>
      <c r="FR1475" s="5"/>
      <c r="FS1475" s="5"/>
      <c r="FT1475" s="5"/>
      <c r="FU1475" s="5"/>
      <c r="FV1475" s="5"/>
      <c r="FW1475" s="5"/>
      <c r="FX1475" s="5"/>
      <c r="FY1475" s="5"/>
      <c r="FZ1475" s="5"/>
      <c r="GA1475" s="5"/>
      <c r="GB1475" s="5"/>
      <c r="GC1475" s="5"/>
      <c r="GD1475" s="5"/>
      <c r="GE1475" s="5"/>
      <c r="GF1475" s="5"/>
      <c r="GG1475" s="5"/>
    </row>
    <row r="1476" spans="1:189" ht="12.75" x14ac:dyDescent="0.15">
      <c r="A1476" s="127">
        <f t="shared" si="431"/>
        <v>44588</v>
      </c>
      <c r="B1476" s="145" t="str">
        <f t="shared" ca="1" si="433"/>
        <v>n.d</v>
      </c>
      <c r="C1476" s="128">
        <f t="shared" si="434"/>
        <v>0</v>
      </c>
      <c r="D1476" s="129">
        <f ca="1">IF(A1476&lt;$B$1,VLOOKUP(A1476,[1]DI!$A$4:$B$15000,2),0)</f>
        <v>0</v>
      </c>
      <c r="E1476" s="128">
        <f t="shared" ca="1" si="435"/>
        <v>1</v>
      </c>
      <c r="F1476" s="128">
        <f ca="1">(TRUNC(PRODUCT($E$12:$E1475),16))</f>
        <v>1.1269154332837501</v>
      </c>
      <c r="G1476" s="128">
        <f t="shared" ca="1" si="436"/>
        <v>1.1269154332837501</v>
      </c>
      <c r="H1476" s="128">
        <f t="shared" ca="1" si="437"/>
        <v>1</v>
      </c>
      <c r="I1476" s="129">
        <f t="shared" si="432"/>
        <v>0.02</v>
      </c>
      <c r="J1476" s="136">
        <f t="shared" si="438"/>
        <v>44578</v>
      </c>
      <c r="K1476" s="130">
        <f t="shared" si="439"/>
        <v>8</v>
      </c>
      <c r="L1476" s="131">
        <f t="shared" si="440"/>
        <v>8</v>
      </c>
      <c r="M1476" s="132">
        <f t="shared" si="441"/>
        <v>1.000628852</v>
      </c>
      <c r="N1476" s="132">
        <f t="shared" ca="1" si="442"/>
        <v>1.000628852</v>
      </c>
      <c r="O1476" s="131">
        <f t="shared" si="443"/>
        <v>0</v>
      </c>
      <c r="P1476" s="17">
        <f t="shared" ca="1" si="444"/>
        <v>0</v>
      </c>
      <c r="Q1476" s="133">
        <f t="shared" si="445"/>
        <v>0</v>
      </c>
      <c r="R1476" s="134" t="str">
        <f t="shared" si="446"/>
        <v>A+J=</v>
      </c>
      <c r="S1476" s="136">
        <f t="shared" si="447"/>
        <v>44742</v>
      </c>
      <c r="T1476" s="135">
        <f t="shared" si="448"/>
        <v>0</v>
      </c>
      <c r="U1476" s="12"/>
      <c r="V1476" s="11"/>
      <c r="W1476" s="11"/>
      <c r="X1476" s="12"/>
      <c r="Y1476" s="5"/>
      <c r="Z1476" s="11"/>
      <c r="AA1476" s="12"/>
      <c r="AB1476" s="12"/>
      <c r="AC1476" s="12"/>
      <c r="AD1476" s="11"/>
      <c r="AE1476" s="13"/>
      <c r="AF1476" s="11"/>
      <c r="AG1476" s="11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5"/>
      <c r="DK1476" s="5"/>
      <c r="DL1476" s="5"/>
      <c r="DM1476" s="5"/>
      <c r="DN1476" s="5"/>
      <c r="DO1476" s="5"/>
      <c r="DP1476" s="5"/>
      <c r="DQ1476" s="5"/>
      <c r="DR1476" s="5"/>
      <c r="DS1476" s="5"/>
      <c r="DT1476" s="5"/>
      <c r="DU1476" s="5"/>
      <c r="DV1476" s="5"/>
      <c r="DW1476" s="5"/>
      <c r="DX1476" s="5"/>
      <c r="DY1476" s="5"/>
      <c r="DZ1476" s="5"/>
      <c r="EA1476" s="5"/>
      <c r="EB1476" s="5"/>
      <c r="EC1476" s="5"/>
      <c r="ED1476" s="5"/>
      <c r="EE1476" s="5"/>
      <c r="EF1476" s="5"/>
      <c r="EG1476" s="5"/>
      <c r="EH1476" s="5"/>
      <c r="EI1476" s="5"/>
      <c r="EJ1476" s="5"/>
      <c r="EK1476" s="5"/>
      <c r="EL1476" s="5"/>
      <c r="EM1476" s="5"/>
      <c r="EN1476" s="5"/>
      <c r="EO1476" s="5"/>
      <c r="EP1476" s="5"/>
      <c r="EQ1476" s="5"/>
      <c r="ER1476" s="5"/>
      <c r="ES1476" s="5"/>
      <c r="ET1476" s="5"/>
      <c r="EU1476" s="5"/>
      <c r="EV1476" s="5"/>
      <c r="EW1476" s="5"/>
      <c r="EX1476" s="5"/>
      <c r="EY1476" s="5"/>
      <c r="EZ1476" s="5"/>
      <c r="FA1476" s="5"/>
      <c r="FB1476" s="5"/>
      <c r="FC1476" s="5"/>
      <c r="FD1476" s="5"/>
      <c r="FE1476" s="5"/>
      <c r="FF1476" s="5"/>
      <c r="FG1476" s="5"/>
      <c r="FH1476" s="5"/>
      <c r="FI1476" s="5"/>
      <c r="FJ1476" s="5"/>
      <c r="FK1476" s="5"/>
      <c r="FL1476" s="5"/>
      <c r="FM1476" s="5"/>
      <c r="FN1476" s="5"/>
      <c r="FO1476" s="5"/>
      <c r="FP1476" s="5"/>
      <c r="FQ1476" s="5"/>
      <c r="FR1476" s="5"/>
      <c r="FS1476" s="5"/>
      <c r="FT1476" s="5"/>
      <c r="FU1476" s="5"/>
      <c r="FV1476" s="5"/>
      <c r="FW1476" s="5"/>
      <c r="FX1476" s="5"/>
      <c r="FY1476" s="5"/>
      <c r="FZ1476" s="5"/>
      <c r="GA1476" s="5"/>
      <c r="GB1476" s="5"/>
      <c r="GC1476" s="5"/>
      <c r="GD1476" s="5"/>
      <c r="GE1476" s="5"/>
      <c r="GF1476" s="5"/>
      <c r="GG1476" s="5"/>
    </row>
    <row r="1477" spans="1:189" ht="12.75" x14ac:dyDescent="0.15">
      <c r="A1477" s="127">
        <f t="shared" si="431"/>
        <v>44589</v>
      </c>
      <c r="B1477" s="145" t="str">
        <f t="shared" ca="1" si="433"/>
        <v>n.d</v>
      </c>
      <c r="C1477" s="128">
        <f t="shared" si="434"/>
        <v>0</v>
      </c>
      <c r="D1477" s="129">
        <f ca="1">IF(A1477&lt;$B$1,VLOOKUP(A1477,[1]DI!$A$4:$B$15000,2),0)</f>
        <v>0</v>
      </c>
      <c r="E1477" s="128">
        <f t="shared" ca="1" si="435"/>
        <v>1</v>
      </c>
      <c r="F1477" s="128">
        <f ca="1">(TRUNC(PRODUCT($E$12:$E1476),16))</f>
        <v>1.1269154332837501</v>
      </c>
      <c r="G1477" s="128">
        <f t="shared" ca="1" si="436"/>
        <v>1.1269154332837501</v>
      </c>
      <c r="H1477" s="128">
        <f t="shared" ca="1" si="437"/>
        <v>1</v>
      </c>
      <c r="I1477" s="129">
        <f t="shared" si="432"/>
        <v>0.02</v>
      </c>
      <c r="J1477" s="136">
        <f t="shared" si="438"/>
        <v>44578</v>
      </c>
      <c r="K1477" s="130">
        <f t="shared" si="439"/>
        <v>9</v>
      </c>
      <c r="L1477" s="131">
        <f t="shared" si="440"/>
        <v>9</v>
      </c>
      <c r="M1477" s="132">
        <f t="shared" si="441"/>
        <v>1.0007074869999999</v>
      </c>
      <c r="N1477" s="132">
        <f t="shared" ca="1" si="442"/>
        <v>1.0007074869999999</v>
      </c>
      <c r="O1477" s="131">
        <f t="shared" si="443"/>
        <v>0</v>
      </c>
      <c r="P1477" s="17">
        <f t="shared" ca="1" si="444"/>
        <v>0</v>
      </c>
      <c r="Q1477" s="133">
        <f t="shared" si="445"/>
        <v>0</v>
      </c>
      <c r="R1477" s="134" t="str">
        <f t="shared" si="446"/>
        <v>A+J=</v>
      </c>
      <c r="S1477" s="136">
        <f t="shared" si="447"/>
        <v>44742</v>
      </c>
      <c r="T1477" s="135">
        <f t="shared" si="448"/>
        <v>0</v>
      </c>
      <c r="U1477" s="12"/>
      <c r="V1477" s="11"/>
      <c r="W1477" s="11"/>
      <c r="X1477" s="12"/>
      <c r="Y1477" s="5"/>
      <c r="Z1477" s="11"/>
      <c r="AA1477" s="12"/>
      <c r="AB1477" s="12"/>
      <c r="AC1477" s="12"/>
      <c r="AD1477" s="11"/>
      <c r="AE1477" s="13"/>
      <c r="AF1477" s="11"/>
      <c r="AG1477" s="11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5"/>
      <c r="DK1477" s="5"/>
      <c r="DL1477" s="5"/>
      <c r="DM1477" s="5"/>
      <c r="DN1477" s="5"/>
      <c r="DO1477" s="5"/>
      <c r="DP1477" s="5"/>
      <c r="DQ1477" s="5"/>
      <c r="DR1477" s="5"/>
      <c r="DS1477" s="5"/>
      <c r="DT1477" s="5"/>
      <c r="DU1477" s="5"/>
      <c r="DV1477" s="5"/>
      <c r="DW1477" s="5"/>
      <c r="DX1477" s="5"/>
      <c r="DY1477" s="5"/>
      <c r="DZ1477" s="5"/>
      <c r="EA1477" s="5"/>
      <c r="EB1477" s="5"/>
      <c r="EC1477" s="5"/>
      <c r="ED1477" s="5"/>
      <c r="EE1477" s="5"/>
      <c r="EF1477" s="5"/>
      <c r="EG1477" s="5"/>
      <c r="EH1477" s="5"/>
      <c r="EI1477" s="5"/>
      <c r="EJ1477" s="5"/>
      <c r="EK1477" s="5"/>
      <c r="EL1477" s="5"/>
      <c r="EM1477" s="5"/>
      <c r="EN1477" s="5"/>
      <c r="EO1477" s="5"/>
      <c r="EP1477" s="5"/>
      <c r="EQ1477" s="5"/>
      <c r="ER1477" s="5"/>
      <c r="ES1477" s="5"/>
      <c r="ET1477" s="5"/>
      <c r="EU1477" s="5"/>
      <c r="EV1477" s="5"/>
      <c r="EW1477" s="5"/>
      <c r="EX1477" s="5"/>
      <c r="EY1477" s="5"/>
      <c r="EZ1477" s="5"/>
      <c r="FA1477" s="5"/>
      <c r="FB1477" s="5"/>
      <c r="FC1477" s="5"/>
      <c r="FD1477" s="5"/>
      <c r="FE1477" s="5"/>
      <c r="FF1477" s="5"/>
      <c r="FG1477" s="5"/>
      <c r="FH1477" s="5"/>
      <c r="FI1477" s="5"/>
      <c r="FJ1477" s="5"/>
      <c r="FK1477" s="5"/>
      <c r="FL1477" s="5"/>
      <c r="FM1477" s="5"/>
      <c r="FN1477" s="5"/>
      <c r="FO1477" s="5"/>
      <c r="FP1477" s="5"/>
      <c r="FQ1477" s="5"/>
      <c r="FR1477" s="5"/>
      <c r="FS1477" s="5"/>
      <c r="FT1477" s="5"/>
      <c r="FU1477" s="5"/>
      <c r="FV1477" s="5"/>
      <c r="FW1477" s="5"/>
      <c r="FX1477" s="5"/>
      <c r="FY1477" s="5"/>
      <c r="FZ1477" s="5"/>
      <c r="GA1477" s="5"/>
      <c r="GB1477" s="5"/>
      <c r="GC1477" s="5"/>
      <c r="GD1477" s="5"/>
      <c r="GE1477" s="5"/>
      <c r="GF1477" s="5"/>
      <c r="GG1477" s="5"/>
    </row>
    <row r="1478" spans="1:189" ht="12.75" x14ac:dyDescent="0.15">
      <c r="A1478" s="127">
        <f t="shared" si="431"/>
        <v>44590</v>
      </c>
      <c r="B1478" s="145" t="str">
        <f t="shared" ca="1" si="433"/>
        <v>n.d</v>
      </c>
      <c r="C1478" s="128">
        <f t="shared" si="434"/>
        <v>0</v>
      </c>
      <c r="D1478" s="129">
        <f ca="1">IF(A1478&lt;$B$1,VLOOKUP(A1478,[1]DI!$A$4:$B$15000,2),0)</f>
        <v>0</v>
      </c>
      <c r="E1478" s="128">
        <f t="shared" ca="1" si="435"/>
        <v>1</v>
      </c>
      <c r="F1478" s="128">
        <f ca="1">(TRUNC(PRODUCT($E$12:$E1477),16))</f>
        <v>1.1269154332837501</v>
      </c>
      <c r="G1478" s="128">
        <f t="shared" ca="1" si="436"/>
        <v>1.1269154332837501</v>
      </c>
      <c r="H1478" s="128">
        <f t="shared" ca="1" si="437"/>
        <v>1</v>
      </c>
      <c r="I1478" s="129">
        <f t="shared" si="432"/>
        <v>0.02</v>
      </c>
      <c r="J1478" s="136">
        <f t="shared" si="438"/>
        <v>44578</v>
      </c>
      <c r="K1478" s="130">
        <f t="shared" si="439"/>
        <v>9</v>
      </c>
      <c r="L1478" s="131">
        <f t="shared" si="440"/>
        <v>10</v>
      </c>
      <c r="M1478" s="132">
        <f t="shared" si="441"/>
        <v>1.000786127</v>
      </c>
      <c r="N1478" s="132">
        <f t="shared" ca="1" si="442"/>
        <v>1.000786127</v>
      </c>
      <c r="O1478" s="131">
        <f t="shared" si="443"/>
        <v>0</v>
      </c>
      <c r="P1478" s="17">
        <f t="shared" ca="1" si="444"/>
        <v>0</v>
      </c>
      <c r="Q1478" s="133">
        <f t="shared" si="445"/>
        <v>0</v>
      </c>
      <c r="R1478" s="134" t="str">
        <f t="shared" si="446"/>
        <v>A+J=</v>
      </c>
      <c r="S1478" s="136">
        <f t="shared" si="447"/>
        <v>44742</v>
      </c>
      <c r="T1478" s="135">
        <f t="shared" si="448"/>
        <v>0</v>
      </c>
      <c r="U1478" s="12"/>
      <c r="V1478" s="11"/>
      <c r="W1478" s="11"/>
      <c r="X1478" s="12"/>
      <c r="Y1478" s="5"/>
      <c r="Z1478" s="11"/>
      <c r="AA1478" s="12"/>
      <c r="AB1478" s="12"/>
      <c r="AC1478" s="12"/>
      <c r="AD1478" s="11"/>
      <c r="AE1478" s="13"/>
      <c r="AF1478" s="11"/>
      <c r="AG1478" s="11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  <c r="DE1478" s="5"/>
      <c r="DF1478" s="5"/>
      <c r="DG1478" s="5"/>
      <c r="DH1478" s="5"/>
      <c r="DI1478" s="5"/>
      <c r="DJ1478" s="5"/>
      <c r="DK1478" s="5"/>
      <c r="DL1478" s="5"/>
      <c r="DM1478" s="5"/>
      <c r="DN1478" s="5"/>
      <c r="DO1478" s="5"/>
      <c r="DP1478" s="5"/>
      <c r="DQ1478" s="5"/>
      <c r="DR1478" s="5"/>
      <c r="DS1478" s="5"/>
      <c r="DT1478" s="5"/>
      <c r="DU1478" s="5"/>
      <c r="DV1478" s="5"/>
      <c r="DW1478" s="5"/>
      <c r="DX1478" s="5"/>
      <c r="DY1478" s="5"/>
      <c r="DZ1478" s="5"/>
      <c r="EA1478" s="5"/>
      <c r="EB1478" s="5"/>
      <c r="EC1478" s="5"/>
      <c r="ED1478" s="5"/>
      <c r="EE1478" s="5"/>
      <c r="EF1478" s="5"/>
      <c r="EG1478" s="5"/>
      <c r="EH1478" s="5"/>
      <c r="EI1478" s="5"/>
      <c r="EJ1478" s="5"/>
      <c r="EK1478" s="5"/>
      <c r="EL1478" s="5"/>
      <c r="EM1478" s="5"/>
      <c r="EN1478" s="5"/>
      <c r="EO1478" s="5"/>
      <c r="EP1478" s="5"/>
      <c r="EQ1478" s="5"/>
      <c r="ER1478" s="5"/>
      <c r="ES1478" s="5"/>
      <c r="ET1478" s="5"/>
      <c r="EU1478" s="5"/>
      <c r="EV1478" s="5"/>
      <c r="EW1478" s="5"/>
      <c r="EX1478" s="5"/>
      <c r="EY1478" s="5"/>
      <c r="EZ1478" s="5"/>
      <c r="FA1478" s="5"/>
      <c r="FB1478" s="5"/>
      <c r="FC1478" s="5"/>
      <c r="FD1478" s="5"/>
      <c r="FE1478" s="5"/>
      <c r="FF1478" s="5"/>
      <c r="FG1478" s="5"/>
      <c r="FH1478" s="5"/>
      <c r="FI1478" s="5"/>
      <c r="FJ1478" s="5"/>
      <c r="FK1478" s="5"/>
      <c r="FL1478" s="5"/>
      <c r="FM1478" s="5"/>
      <c r="FN1478" s="5"/>
      <c r="FO1478" s="5"/>
      <c r="FP1478" s="5"/>
      <c r="FQ1478" s="5"/>
      <c r="FR1478" s="5"/>
      <c r="FS1478" s="5"/>
      <c r="FT1478" s="5"/>
      <c r="FU1478" s="5"/>
      <c r="FV1478" s="5"/>
      <c r="FW1478" s="5"/>
      <c r="FX1478" s="5"/>
      <c r="FY1478" s="5"/>
      <c r="FZ1478" s="5"/>
      <c r="GA1478" s="5"/>
      <c r="GB1478" s="5"/>
      <c r="GC1478" s="5"/>
      <c r="GD1478" s="5"/>
      <c r="GE1478" s="5"/>
      <c r="GF1478" s="5"/>
      <c r="GG1478" s="5"/>
    </row>
    <row r="1479" spans="1:189" ht="12.75" x14ac:dyDescent="0.15">
      <c r="A1479" s="127">
        <f t="shared" si="431"/>
        <v>44591</v>
      </c>
      <c r="B1479" s="145" t="str">
        <f t="shared" ca="1" si="433"/>
        <v>n.d</v>
      </c>
      <c r="C1479" s="128">
        <f t="shared" si="434"/>
        <v>0</v>
      </c>
      <c r="D1479" s="129">
        <f ca="1">IF(A1479&lt;$B$1,VLOOKUP(A1479,[1]DI!$A$4:$B$15000,2),0)</f>
        <v>0</v>
      </c>
      <c r="E1479" s="128">
        <f t="shared" ca="1" si="435"/>
        <v>1</v>
      </c>
      <c r="F1479" s="128">
        <f ca="1">(TRUNC(PRODUCT($E$12:$E1478),16))</f>
        <v>1.1269154332837501</v>
      </c>
      <c r="G1479" s="128">
        <f t="shared" ca="1" si="436"/>
        <v>1.1269154332837501</v>
      </c>
      <c r="H1479" s="128">
        <f t="shared" ca="1" si="437"/>
        <v>1</v>
      </c>
      <c r="I1479" s="129">
        <f t="shared" si="432"/>
        <v>0.02</v>
      </c>
      <c r="J1479" s="136">
        <f t="shared" si="438"/>
        <v>44578</v>
      </c>
      <c r="K1479" s="130">
        <f t="shared" si="439"/>
        <v>9</v>
      </c>
      <c r="L1479" s="131">
        <f t="shared" si="440"/>
        <v>10</v>
      </c>
      <c r="M1479" s="132">
        <f t="shared" si="441"/>
        <v>1.000786127</v>
      </c>
      <c r="N1479" s="132">
        <f t="shared" ca="1" si="442"/>
        <v>1.000786127</v>
      </c>
      <c r="O1479" s="131">
        <f t="shared" si="443"/>
        <v>0</v>
      </c>
      <c r="P1479" s="17">
        <f t="shared" ca="1" si="444"/>
        <v>0</v>
      </c>
      <c r="Q1479" s="133">
        <f t="shared" si="445"/>
        <v>0</v>
      </c>
      <c r="R1479" s="134" t="str">
        <f t="shared" si="446"/>
        <v>A+J=</v>
      </c>
      <c r="S1479" s="136">
        <f t="shared" si="447"/>
        <v>44742</v>
      </c>
      <c r="T1479" s="135">
        <f t="shared" si="448"/>
        <v>0</v>
      </c>
      <c r="U1479" s="12"/>
      <c r="V1479" s="11"/>
      <c r="W1479" s="11"/>
      <c r="X1479" s="12"/>
      <c r="Y1479" s="5"/>
      <c r="Z1479" s="11"/>
      <c r="AA1479" s="12"/>
      <c r="AB1479" s="12"/>
      <c r="AC1479" s="12"/>
      <c r="AD1479" s="11"/>
      <c r="AE1479" s="13"/>
      <c r="AF1479" s="11"/>
      <c r="AG1479" s="11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  <c r="DE1479" s="5"/>
      <c r="DF1479" s="5"/>
      <c r="DG1479" s="5"/>
      <c r="DH1479" s="5"/>
      <c r="DI1479" s="5"/>
      <c r="DJ1479" s="5"/>
      <c r="DK1479" s="5"/>
      <c r="DL1479" s="5"/>
      <c r="DM1479" s="5"/>
      <c r="DN1479" s="5"/>
      <c r="DO1479" s="5"/>
      <c r="DP1479" s="5"/>
      <c r="DQ1479" s="5"/>
      <c r="DR1479" s="5"/>
      <c r="DS1479" s="5"/>
      <c r="DT1479" s="5"/>
      <c r="DU1479" s="5"/>
      <c r="DV1479" s="5"/>
      <c r="DW1479" s="5"/>
      <c r="DX1479" s="5"/>
      <c r="DY1479" s="5"/>
      <c r="DZ1479" s="5"/>
      <c r="EA1479" s="5"/>
      <c r="EB1479" s="5"/>
      <c r="EC1479" s="5"/>
      <c r="ED1479" s="5"/>
      <c r="EE1479" s="5"/>
      <c r="EF1479" s="5"/>
      <c r="EG1479" s="5"/>
      <c r="EH1479" s="5"/>
      <c r="EI1479" s="5"/>
      <c r="EJ1479" s="5"/>
      <c r="EK1479" s="5"/>
      <c r="EL1479" s="5"/>
      <c r="EM1479" s="5"/>
      <c r="EN1479" s="5"/>
      <c r="EO1479" s="5"/>
      <c r="EP1479" s="5"/>
      <c r="EQ1479" s="5"/>
      <c r="ER1479" s="5"/>
      <c r="ES1479" s="5"/>
      <c r="ET1479" s="5"/>
      <c r="EU1479" s="5"/>
      <c r="EV1479" s="5"/>
      <c r="EW1479" s="5"/>
      <c r="EX1479" s="5"/>
      <c r="EY1479" s="5"/>
      <c r="EZ1479" s="5"/>
      <c r="FA1479" s="5"/>
      <c r="FB1479" s="5"/>
      <c r="FC1479" s="5"/>
      <c r="FD1479" s="5"/>
      <c r="FE1479" s="5"/>
      <c r="FF1479" s="5"/>
      <c r="FG1479" s="5"/>
      <c r="FH1479" s="5"/>
      <c r="FI1479" s="5"/>
      <c r="FJ1479" s="5"/>
      <c r="FK1479" s="5"/>
      <c r="FL1479" s="5"/>
      <c r="FM1479" s="5"/>
      <c r="FN1479" s="5"/>
      <c r="FO1479" s="5"/>
      <c r="FP1479" s="5"/>
      <c r="FQ1479" s="5"/>
      <c r="FR1479" s="5"/>
      <c r="FS1479" s="5"/>
      <c r="FT1479" s="5"/>
      <c r="FU1479" s="5"/>
      <c r="FV1479" s="5"/>
      <c r="FW1479" s="5"/>
      <c r="FX1479" s="5"/>
      <c r="FY1479" s="5"/>
      <c r="FZ1479" s="5"/>
      <c r="GA1479" s="5"/>
      <c r="GB1479" s="5"/>
      <c r="GC1479" s="5"/>
      <c r="GD1479" s="5"/>
      <c r="GE1479" s="5"/>
      <c r="GF1479" s="5"/>
      <c r="GG1479" s="5"/>
    </row>
    <row r="1480" spans="1:189" ht="12.75" x14ac:dyDescent="0.15">
      <c r="A1480" s="127">
        <f t="shared" si="431"/>
        <v>44592</v>
      </c>
      <c r="B1480" s="145" t="str">
        <f t="shared" ca="1" si="433"/>
        <v>n.d</v>
      </c>
      <c r="C1480" s="128">
        <f t="shared" si="434"/>
        <v>0</v>
      </c>
      <c r="D1480" s="129">
        <f ca="1">IF(A1480&lt;$B$1,VLOOKUP(A1480,[1]DI!$A$4:$B$15000,2),0)</f>
        <v>0</v>
      </c>
      <c r="E1480" s="128">
        <f t="shared" ca="1" si="435"/>
        <v>1</v>
      </c>
      <c r="F1480" s="128">
        <f ca="1">(TRUNC(PRODUCT($E$12:$E1479),16))</f>
        <v>1.1269154332837501</v>
      </c>
      <c r="G1480" s="128">
        <f t="shared" ca="1" si="436"/>
        <v>1.1269154332837501</v>
      </c>
      <c r="H1480" s="128">
        <f t="shared" ca="1" si="437"/>
        <v>1</v>
      </c>
      <c r="I1480" s="129">
        <f t="shared" si="432"/>
        <v>0.02</v>
      </c>
      <c r="J1480" s="136">
        <f t="shared" si="438"/>
        <v>44578</v>
      </c>
      <c r="K1480" s="130">
        <f t="shared" si="439"/>
        <v>10</v>
      </c>
      <c r="L1480" s="131">
        <f t="shared" si="440"/>
        <v>10</v>
      </c>
      <c r="M1480" s="132">
        <f t="shared" si="441"/>
        <v>1.000786127</v>
      </c>
      <c r="N1480" s="132">
        <f t="shared" ca="1" si="442"/>
        <v>1.000786127</v>
      </c>
      <c r="O1480" s="131">
        <f t="shared" si="443"/>
        <v>0</v>
      </c>
      <c r="P1480" s="17">
        <f t="shared" ca="1" si="444"/>
        <v>0</v>
      </c>
      <c r="Q1480" s="133">
        <f t="shared" si="445"/>
        <v>0</v>
      </c>
      <c r="R1480" s="134" t="str">
        <f t="shared" si="446"/>
        <v>A+J=</v>
      </c>
      <c r="S1480" s="136">
        <f t="shared" si="447"/>
        <v>44742</v>
      </c>
      <c r="T1480" s="135">
        <f t="shared" si="448"/>
        <v>0</v>
      </c>
      <c r="U1480" s="12"/>
      <c r="V1480" s="11"/>
      <c r="W1480" s="11"/>
      <c r="X1480" s="12"/>
      <c r="Y1480" s="5"/>
      <c r="Z1480" s="11"/>
      <c r="AA1480" s="12"/>
      <c r="AB1480" s="12"/>
      <c r="AC1480" s="12"/>
      <c r="AD1480" s="11"/>
      <c r="AE1480" s="13"/>
      <c r="AF1480" s="11"/>
      <c r="AG1480" s="11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5"/>
      <c r="DK1480" s="5"/>
      <c r="DL1480" s="5"/>
      <c r="DM1480" s="5"/>
      <c r="DN1480" s="5"/>
      <c r="DO1480" s="5"/>
      <c r="DP1480" s="5"/>
      <c r="DQ1480" s="5"/>
      <c r="DR1480" s="5"/>
      <c r="DS1480" s="5"/>
      <c r="DT1480" s="5"/>
      <c r="DU1480" s="5"/>
      <c r="DV1480" s="5"/>
      <c r="DW1480" s="5"/>
      <c r="DX1480" s="5"/>
      <c r="DY1480" s="5"/>
      <c r="DZ1480" s="5"/>
      <c r="EA1480" s="5"/>
      <c r="EB1480" s="5"/>
      <c r="EC1480" s="5"/>
      <c r="ED1480" s="5"/>
      <c r="EE1480" s="5"/>
      <c r="EF1480" s="5"/>
      <c r="EG1480" s="5"/>
      <c r="EH1480" s="5"/>
      <c r="EI1480" s="5"/>
      <c r="EJ1480" s="5"/>
      <c r="EK1480" s="5"/>
      <c r="EL1480" s="5"/>
      <c r="EM1480" s="5"/>
      <c r="EN1480" s="5"/>
      <c r="EO1480" s="5"/>
      <c r="EP1480" s="5"/>
      <c r="EQ1480" s="5"/>
      <c r="ER1480" s="5"/>
      <c r="ES1480" s="5"/>
      <c r="ET1480" s="5"/>
      <c r="EU1480" s="5"/>
      <c r="EV1480" s="5"/>
      <c r="EW1480" s="5"/>
      <c r="EX1480" s="5"/>
      <c r="EY1480" s="5"/>
      <c r="EZ1480" s="5"/>
      <c r="FA1480" s="5"/>
      <c r="FB1480" s="5"/>
      <c r="FC1480" s="5"/>
      <c r="FD1480" s="5"/>
      <c r="FE1480" s="5"/>
      <c r="FF1480" s="5"/>
      <c r="FG1480" s="5"/>
      <c r="FH1480" s="5"/>
      <c r="FI1480" s="5"/>
      <c r="FJ1480" s="5"/>
      <c r="FK1480" s="5"/>
      <c r="FL1480" s="5"/>
      <c r="FM1480" s="5"/>
      <c r="FN1480" s="5"/>
      <c r="FO1480" s="5"/>
      <c r="FP1480" s="5"/>
      <c r="FQ1480" s="5"/>
      <c r="FR1480" s="5"/>
      <c r="FS1480" s="5"/>
      <c r="FT1480" s="5"/>
      <c r="FU1480" s="5"/>
      <c r="FV1480" s="5"/>
      <c r="FW1480" s="5"/>
      <c r="FX1480" s="5"/>
      <c r="FY1480" s="5"/>
      <c r="FZ1480" s="5"/>
      <c r="GA1480" s="5"/>
      <c r="GB1480" s="5"/>
      <c r="GC1480" s="5"/>
      <c r="GD1480" s="5"/>
      <c r="GE1480" s="5"/>
      <c r="GF1480" s="5"/>
      <c r="GG1480" s="5"/>
    </row>
    <row r="1481" spans="1:189" ht="12.75" x14ac:dyDescent="0.15">
      <c r="A1481" s="127">
        <f t="shared" si="431"/>
        <v>44593</v>
      </c>
      <c r="B1481" s="145" t="str">
        <f t="shared" ca="1" si="433"/>
        <v>n.d</v>
      </c>
      <c r="C1481" s="128">
        <f t="shared" si="434"/>
        <v>0</v>
      </c>
      <c r="D1481" s="129">
        <f ca="1">IF(A1481&lt;$B$1,VLOOKUP(A1481,[1]DI!$A$4:$B$15000,2),0)</f>
        <v>0</v>
      </c>
      <c r="E1481" s="128">
        <f t="shared" ca="1" si="435"/>
        <v>1</v>
      </c>
      <c r="F1481" s="128">
        <f ca="1">(TRUNC(PRODUCT($E$12:$E1480),16))</f>
        <v>1.1269154332837501</v>
      </c>
      <c r="G1481" s="128">
        <f t="shared" ca="1" si="436"/>
        <v>1.1269154332837501</v>
      </c>
      <c r="H1481" s="128">
        <f t="shared" ca="1" si="437"/>
        <v>1</v>
      </c>
      <c r="I1481" s="129">
        <f t="shared" si="432"/>
        <v>0.02</v>
      </c>
      <c r="J1481" s="136">
        <f t="shared" si="438"/>
        <v>44578</v>
      </c>
      <c r="K1481" s="130">
        <f t="shared" si="439"/>
        <v>11</v>
      </c>
      <c r="L1481" s="131">
        <f t="shared" si="440"/>
        <v>11</v>
      </c>
      <c r="M1481" s="132">
        <f t="shared" si="441"/>
        <v>1.0008647740000001</v>
      </c>
      <c r="N1481" s="132">
        <f t="shared" ca="1" si="442"/>
        <v>1.0008647740000001</v>
      </c>
      <c r="O1481" s="131">
        <f t="shared" si="443"/>
        <v>0</v>
      </c>
      <c r="P1481" s="17">
        <f t="shared" ca="1" si="444"/>
        <v>0</v>
      </c>
      <c r="Q1481" s="133">
        <f t="shared" si="445"/>
        <v>0</v>
      </c>
      <c r="R1481" s="134" t="str">
        <f t="shared" si="446"/>
        <v>A+J=</v>
      </c>
      <c r="S1481" s="136">
        <f t="shared" si="447"/>
        <v>44742</v>
      </c>
      <c r="T1481" s="135">
        <f t="shared" si="448"/>
        <v>0</v>
      </c>
      <c r="U1481" s="12"/>
      <c r="V1481" s="11"/>
      <c r="W1481" s="11"/>
      <c r="X1481" s="12"/>
      <c r="Y1481" s="5"/>
      <c r="Z1481" s="11"/>
      <c r="AA1481" s="12"/>
      <c r="AB1481" s="12"/>
      <c r="AC1481" s="12"/>
      <c r="AD1481" s="11"/>
      <c r="AE1481" s="13"/>
      <c r="AF1481" s="11"/>
      <c r="AG1481" s="11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5"/>
      <c r="DK1481" s="5"/>
      <c r="DL1481" s="5"/>
      <c r="DM1481" s="5"/>
      <c r="DN1481" s="5"/>
      <c r="DO1481" s="5"/>
      <c r="DP1481" s="5"/>
      <c r="DQ1481" s="5"/>
      <c r="DR1481" s="5"/>
      <c r="DS1481" s="5"/>
      <c r="DT1481" s="5"/>
      <c r="DU1481" s="5"/>
      <c r="DV1481" s="5"/>
      <c r="DW1481" s="5"/>
      <c r="DX1481" s="5"/>
      <c r="DY1481" s="5"/>
      <c r="DZ1481" s="5"/>
      <c r="EA1481" s="5"/>
      <c r="EB1481" s="5"/>
      <c r="EC1481" s="5"/>
      <c r="ED1481" s="5"/>
      <c r="EE1481" s="5"/>
      <c r="EF1481" s="5"/>
      <c r="EG1481" s="5"/>
      <c r="EH1481" s="5"/>
      <c r="EI1481" s="5"/>
      <c r="EJ1481" s="5"/>
      <c r="EK1481" s="5"/>
      <c r="EL1481" s="5"/>
      <c r="EM1481" s="5"/>
      <c r="EN1481" s="5"/>
      <c r="EO1481" s="5"/>
      <c r="EP1481" s="5"/>
      <c r="EQ1481" s="5"/>
      <c r="ER1481" s="5"/>
      <c r="ES1481" s="5"/>
      <c r="ET1481" s="5"/>
      <c r="EU1481" s="5"/>
      <c r="EV1481" s="5"/>
      <c r="EW1481" s="5"/>
      <c r="EX1481" s="5"/>
      <c r="EY1481" s="5"/>
      <c r="EZ1481" s="5"/>
      <c r="FA1481" s="5"/>
      <c r="FB1481" s="5"/>
      <c r="FC1481" s="5"/>
      <c r="FD1481" s="5"/>
      <c r="FE1481" s="5"/>
      <c r="FF1481" s="5"/>
      <c r="FG1481" s="5"/>
      <c r="FH1481" s="5"/>
      <c r="FI1481" s="5"/>
      <c r="FJ1481" s="5"/>
      <c r="FK1481" s="5"/>
      <c r="FL1481" s="5"/>
      <c r="FM1481" s="5"/>
      <c r="FN1481" s="5"/>
      <c r="FO1481" s="5"/>
      <c r="FP1481" s="5"/>
      <c r="FQ1481" s="5"/>
      <c r="FR1481" s="5"/>
      <c r="FS1481" s="5"/>
      <c r="FT1481" s="5"/>
      <c r="FU1481" s="5"/>
      <c r="FV1481" s="5"/>
      <c r="FW1481" s="5"/>
      <c r="FX1481" s="5"/>
      <c r="FY1481" s="5"/>
      <c r="FZ1481" s="5"/>
      <c r="GA1481" s="5"/>
      <c r="GB1481" s="5"/>
      <c r="GC1481" s="5"/>
      <c r="GD1481" s="5"/>
      <c r="GE1481" s="5"/>
      <c r="GF1481" s="5"/>
      <c r="GG1481" s="5"/>
    </row>
    <row r="1482" spans="1:189" ht="12.75" x14ac:dyDescent="0.15">
      <c r="A1482" s="127">
        <f t="shared" si="431"/>
        <v>44594</v>
      </c>
      <c r="B1482" s="145" t="str">
        <f t="shared" ca="1" si="433"/>
        <v>n.d</v>
      </c>
      <c r="C1482" s="128">
        <f t="shared" si="434"/>
        <v>0</v>
      </c>
      <c r="D1482" s="129">
        <f ca="1">IF(A1482&lt;$B$1,VLOOKUP(A1482,[1]DI!$A$4:$B$15000,2),0)</f>
        <v>0</v>
      </c>
      <c r="E1482" s="128">
        <f t="shared" ca="1" si="435"/>
        <v>1</v>
      </c>
      <c r="F1482" s="128">
        <f ca="1">(TRUNC(PRODUCT($E$12:$E1481),16))</f>
        <v>1.1269154332837501</v>
      </c>
      <c r="G1482" s="128">
        <f t="shared" ca="1" si="436"/>
        <v>1.1269154332837501</v>
      </c>
      <c r="H1482" s="128">
        <f t="shared" ca="1" si="437"/>
        <v>1</v>
      </c>
      <c r="I1482" s="129">
        <f t="shared" si="432"/>
        <v>0.02</v>
      </c>
      <c r="J1482" s="136">
        <f t="shared" si="438"/>
        <v>44578</v>
      </c>
      <c r="K1482" s="130">
        <f t="shared" si="439"/>
        <v>12</v>
      </c>
      <c r="L1482" s="131">
        <f t="shared" si="440"/>
        <v>12</v>
      </c>
      <c r="M1482" s="132">
        <f t="shared" si="441"/>
        <v>1.0009434269999999</v>
      </c>
      <c r="N1482" s="132">
        <f t="shared" ca="1" si="442"/>
        <v>1.0009434269999999</v>
      </c>
      <c r="O1482" s="131">
        <f t="shared" si="443"/>
        <v>0</v>
      </c>
      <c r="P1482" s="17">
        <f t="shared" ca="1" si="444"/>
        <v>0</v>
      </c>
      <c r="Q1482" s="133">
        <f t="shared" si="445"/>
        <v>0</v>
      </c>
      <c r="R1482" s="134" t="str">
        <f t="shared" si="446"/>
        <v>A+J=</v>
      </c>
      <c r="S1482" s="136">
        <f t="shared" si="447"/>
        <v>44742</v>
      </c>
      <c r="T1482" s="135">
        <f t="shared" si="448"/>
        <v>0</v>
      </c>
      <c r="U1482" s="12"/>
      <c r="V1482" s="11"/>
      <c r="W1482" s="11"/>
      <c r="X1482" s="12"/>
      <c r="Y1482" s="5"/>
      <c r="Z1482" s="11"/>
      <c r="AA1482" s="12"/>
      <c r="AB1482" s="12"/>
      <c r="AC1482" s="12"/>
      <c r="AD1482" s="11"/>
      <c r="AE1482" s="13"/>
      <c r="AF1482" s="11"/>
      <c r="AG1482" s="11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  <c r="DE1482" s="5"/>
      <c r="DF1482" s="5"/>
      <c r="DG1482" s="5"/>
      <c r="DH1482" s="5"/>
      <c r="DI1482" s="5"/>
      <c r="DJ1482" s="5"/>
      <c r="DK1482" s="5"/>
      <c r="DL1482" s="5"/>
      <c r="DM1482" s="5"/>
      <c r="DN1482" s="5"/>
      <c r="DO1482" s="5"/>
      <c r="DP1482" s="5"/>
      <c r="DQ1482" s="5"/>
      <c r="DR1482" s="5"/>
      <c r="DS1482" s="5"/>
      <c r="DT1482" s="5"/>
      <c r="DU1482" s="5"/>
      <c r="DV1482" s="5"/>
      <c r="DW1482" s="5"/>
      <c r="DX1482" s="5"/>
      <c r="DY1482" s="5"/>
      <c r="DZ1482" s="5"/>
      <c r="EA1482" s="5"/>
      <c r="EB1482" s="5"/>
      <c r="EC1482" s="5"/>
      <c r="ED1482" s="5"/>
      <c r="EE1482" s="5"/>
      <c r="EF1482" s="5"/>
      <c r="EG1482" s="5"/>
      <c r="EH1482" s="5"/>
      <c r="EI1482" s="5"/>
      <c r="EJ1482" s="5"/>
      <c r="EK1482" s="5"/>
      <c r="EL1482" s="5"/>
      <c r="EM1482" s="5"/>
      <c r="EN1482" s="5"/>
      <c r="EO1482" s="5"/>
      <c r="EP1482" s="5"/>
      <c r="EQ1482" s="5"/>
      <c r="ER1482" s="5"/>
      <c r="ES1482" s="5"/>
      <c r="ET1482" s="5"/>
      <c r="EU1482" s="5"/>
      <c r="EV1482" s="5"/>
      <c r="EW1482" s="5"/>
      <c r="EX1482" s="5"/>
      <c r="EY1482" s="5"/>
      <c r="EZ1482" s="5"/>
      <c r="FA1482" s="5"/>
      <c r="FB1482" s="5"/>
      <c r="FC1482" s="5"/>
      <c r="FD1482" s="5"/>
      <c r="FE1482" s="5"/>
      <c r="FF1482" s="5"/>
      <c r="FG1482" s="5"/>
      <c r="FH1482" s="5"/>
      <c r="FI1482" s="5"/>
      <c r="FJ1482" s="5"/>
      <c r="FK1482" s="5"/>
      <c r="FL1482" s="5"/>
      <c r="FM1482" s="5"/>
      <c r="FN1482" s="5"/>
      <c r="FO1482" s="5"/>
      <c r="FP1482" s="5"/>
      <c r="FQ1482" s="5"/>
      <c r="FR1482" s="5"/>
      <c r="FS1482" s="5"/>
      <c r="FT1482" s="5"/>
      <c r="FU1482" s="5"/>
      <c r="FV1482" s="5"/>
      <c r="FW1482" s="5"/>
      <c r="FX1482" s="5"/>
      <c r="FY1482" s="5"/>
      <c r="FZ1482" s="5"/>
      <c r="GA1482" s="5"/>
      <c r="GB1482" s="5"/>
      <c r="GC1482" s="5"/>
      <c r="GD1482" s="5"/>
      <c r="GE1482" s="5"/>
      <c r="GF1482" s="5"/>
      <c r="GG1482" s="5"/>
    </row>
    <row r="1483" spans="1:189" ht="12.75" x14ac:dyDescent="0.15">
      <c r="A1483" s="127">
        <f t="shared" si="431"/>
        <v>44595</v>
      </c>
      <c r="B1483" s="145" t="str">
        <f t="shared" ca="1" si="433"/>
        <v>n.d</v>
      </c>
      <c r="C1483" s="128">
        <f t="shared" si="434"/>
        <v>0</v>
      </c>
      <c r="D1483" s="129">
        <f ca="1">IF(A1483&lt;$B$1,VLOOKUP(A1483,[1]DI!$A$4:$B$15000,2),0)</f>
        <v>0</v>
      </c>
      <c r="E1483" s="128">
        <f t="shared" ca="1" si="435"/>
        <v>1</v>
      </c>
      <c r="F1483" s="128">
        <f ca="1">(TRUNC(PRODUCT($E$12:$E1482),16))</f>
        <v>1.1269154332837501</v>
      </c>
      <c r="G1483" s="128">
        <f t="shared" ca="1" si="436"/>
        <v>1.1269154332837501</v>
      </c>
      <c r="H1483" s="128">
        <f t="shared" ca="1" si="437"/>
        <v>1</v>
      </c>
      <c r="I1483" s="129">
        <f t="shared" si="432"/>
        <v>0.02</v>
      </c>
      <c r="J1483" s="136">
        <f t="shared" si="438"/>
        <v>44578</v>
      </c>
      <c r="K1483" s="130">
        <f t="shared" si="439"/>
        <v>13</v>
      </c>
      <c r="L1483" s="131">
        <f t="shared" si="440"/>
        <v>13</v>
      </c>
      <c r="M1483" s="132">
        <f t="shared" si="441"/>
        <v>1.0010220860000001</v>
      </c>
      <c r="N1483" s="132">
        <f t="shared" ca="1" si="442"/>
        <v>1.0010220860000001</v>
      </c>
      <c r="O1483" s="131">
        <f t="shared" si="443"/>
        <v>0</v>
      </c>
      <c r="P1483" s="17">
        <f t="shared" ca="1" si="444"/>
        <v>0</v>
      </c>
      <c r="Q1483" s="133">
        <f t="shared" si="445"/>
        <v>0</v>
      </c>
      <c r="R1483" s="134" t="str">
        <f t="shared" si="446"/>
        <v>A+J=</v>
      </c>
      <c r="S1483" s="136">
        <f t="shared" si="447"/>
        <v>44742</v>
      </c>
      <c r="T1483" s="135">
        <f t="shared" si="448"/>
        <v>0</v>
      </c>
      <c r="U1483" s="12"/>
      <c r="V1483" s="11"/>
      <c r="W1483" s="11"/>
      <c r="X1483" s="12"/>
      <c r="Y1483" s="5"/>
      <c r="Z1483" s="11"/>
      <c r="AA1483" s="12"/>
      <c r="AB1483" s="12"/>
      <c r="AC1483" s="12"/>
      <c r="AD1483" s="11"/>
      <c r="AE1483" s="13"/>
      <c r="AF1483" s="11"/>
      <c r="AG1483" s="11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5"/>
      <c r="DK1483" s="5"/>
      <c r="DL1483" s="5"/>
      <c r="DM1483" s="5"/>
      <c r="DN1483" s="5"/>
      <c r="DO1483" s="5"/>
      <c r="DP1483" s="5"/>
      <c r="DQ1483" s="5"/>
      <c r="DR1483" s="5"/>
      <c r="DS1483" s="5"/>
      <c r="DT1483" s="5"/>
      <c r="DU1483" s="5"/>
      <c r="DV1483" s="5"/>
      <c r="DW1483" s="5"/>
      <c r="DX1483" s="5"/>
      <c r="DY1483" s="5"/>
      <c r="DZ1483" s="5"/>
      <c r="EA1483" s="5"/>
      <c r="EB1483" s="5"/>
      <c r="EC1483" s="5"/>
      <c r="ED1483" s="5"/>
      <c r="EE1483" s="5"/>
      <c r="EF1483" s="5"/>
      <c r="EG1483" s="5"/>
      <c r="EH1483" s="5"/>
      <c r="EI1483" s="5"/>
      <c r="EJ1483" s="5"/>
      <c r="EK1483" s="5"/>
      <c r="EL1483" s="5"/>
      <c r="EM1483" s="5"/>
      <c r="EN1483" s="5"/>
      <c r="EO1483" s="5"/>
      <c r="EP1483" s="5"/>
      <c r="EQ1483" s="5"/>
      <c r="ER1483" s="5"/>
      <c r="ES1483" s="5"/>
      <c r="ET1483" s="5"/>
      <c r="EU1483" s="5"/>
      <c r="EV1483" s="5"/>
      <c r="EW1483" s="5"/>
      <c r="EX1483" s="5"/>
      <c r="EY1483" s="5"/>
      <c r="EZ1483" s="5"/>
      <c r="FA1483" s="5"/>
      <c r="FB1483" s="5"/>
      <c r="FC1483" s="5"/>
      <c r="FD1483" s="5"/>
      <c r="FE1483" s="5"/>
      <c r="FF1483" s="5"/>
      <c r="FG1483" s="5"/>
      <c r="FH1483" s="5"/>
      <c r="FI1483" s="5"/>
      <c r="FJ1483" s="5"/>
      <c r="FK1483" s="5"/>
      <c r="FL1483" s="5"/>
      <c r="FM1483" s="5"/>
      <c r="FN1483" s="5"/>
      <c r="FO1483" s="5"/>
      <c r="FP1483" s="5"/>
      <c r="FQ1483" s="5"/>
      <c r="FR1483" s="5"/>
      <c r="FS1483" s="5"/>
      <c r="FT1483" s="5"/>
      <c r="FU1483" s="5"/>
      <c r="FV1483" s="5"/>
      <c r="FW1483" s="5"/>
      <c r="FX1483" s="5"/>
      <c r="FY1483" s="5"/>
      <c r="FZ1483" s="5"/>
      <c r="GA1483" s="5"/>
      <c r="GB1483" s="5"/>
      <c r="GC1483" s="5"/>
      <c r="GD1483" s="5"/>
      <c r="GE1483" s="5"/>
      <c r="GF1483" s="5"/>
      <c r="GG1483" s="5"/>
    </row>
    <row r="1484" spans="1:189" s="121" customFormat="1" ht="12.75" x14ac:dyDescent="0.15">
      <c r="A1484" s="127">
        <f t="shared" si="431"/>
        <v>44596</v>
      </c>
      <c r="B1484" s="145" t="str">
        <f t="shared" ca="1" si="433"/>
        <v>n.d</v>
      </c>
      <c r="C1484" s="128">
        <f t="shared" si="434"/>
        <v>0</v>
      </c>
      <c r="D1484" s="129">
        <f ca="1">IF(A1484&lt;$B$1,VLOOKUP(A1484,[1]DI!$A$4:$B$15000,2),0)</f>
        <v>0</v>
      </c>
      <c r="E1484" s="128">
        <f t="shared" ca="1" si="435"/>
        <v>1</v>
      </c>
      <c r="F1484" s="128">
        <f ca="1">(TRUNC(PRODUCT($E$12:$E1483),16))</f>
        <v>1.1269154332837501</v>
      </c>
      <c r="G1484" s="128">
        <f t="shared" ca="1" si="436"/>
        <v>1.1269154332837501</v>
      </c>
      <c r="H1484" s="128">
        <f t="shared" ca="1" si="437"/>
        <v>1</v>
      </c>
      <c r="I1484" s="129">
        <f t="shared" si="432"/>
        <v>0.02</v>
      </c>
      <c r="J1484" s="136">
        <f t="shared" si="438"/>
        <v>44578</v>
      </c>
      <c r="K1484" s="130">
        <f t="shared" si="439"/>
        <v>14</v>
      </c>
      <c r="L1484" s="131">
        <f t="shared" si="440"/>
        <v>14</v>
      </c>
      <c r="M1484" s="132">
        <f t="shared" si="441"/>
        <v>1.0011007510000001</v>
      </c>
      <c r="N1484" s="132">
        <f t="shared" ca="1" si="442"/>
        <v>1.0011007510000001</v>
      </c>
      <c r="O1484" s="131">
        <f t="shared" si="443"/>
        <v>0</v>
      </c>
      <c r="P1484" s="17">
        <f t="shared" ca="1" si="444"/>
        <v>0</v>
      </c>
      <c r="Q1484" s="133">
        <f t="shared" si="445"/>
        <v>0</v>
      </c>
      <c r="R1484" s="134" t="str">
        <f t="shared" si="446"/>
        <v>A+J=</v>
      </c>
      <c r="S1484" s="136">
        <f t="shared" si="447"/>
        <v>44742</v>
      </c>
      <c r="T1484" s="135">
        <f t="shared" si="448"/>
        <v>0</v>
      </c>
      <c r="U1484" s="119"/>
      <c r="V1484" s="125"/>
      <c r="W1484" s="124"/>
      <c r="X1484" s="119"/>
      <c r="Z1484" s="120"/>
      <c r="AA1484" s="119"/>
      <c r="AB1484" s="119"/>
      <c r="AC1484" s="119"/>
      <c r="AD1484" s="120"/>
      <c r="AE1484" s="122"/>
      <c r="AF1484" s="120"/>
      <c r="AG1484" s="120"/>
    </row>
    <row r="1485" spans="1:189" ht="12.75" x14ac:dyDescent="0.15">
      <c r="A1485" s="127">
        <f t="shared" ref="A1485:A1548" si="449">(A1484+1)</f>
        <v>44597</v>
      </c>
      <c r="B1485" s="145" t="str">
        <f t="shared" ca="1" si="433"/>
        <v>n.d</v>
      </c>
      <c r="C1485" s="128">
        <f t="shared" si="434"/>
        <v>0</v>
      </c>
      <c r="D1485" s="129">
        <f ca="1">IF(A1485&lt;$B$1,VLOOKUP(A1485,[1]DI!$A$4:$B$15000,2),0)</f>
        <v>0</v>
      </c>
      <c r="E1485" s="128">
        <f t="shared" ca="1" si="435"/>
        <v>1</v>
      </c>
      <c r="F1485" s="128">
        <f ca="1">(TRUNC(PRODUCT($E$12:$E1484),16))</f>
        <v>1.1269154332837501</v>
      </c>
      <c r="G1485" s="128">
        <f t="shared" ca="1" si="436"/>
        <v>1.1269154332837501</v>
      </c>
      <c r="H1485" s="128">
        <f t="shared" ca="1" si="437"/>
        <v>1</v>
      </c>
      <c r="I1485" s="129">
        <f t="shared" ref="I1485:I1548" si="450">I1484</f>
        <v>0.02</v>
      </c>
      <c r="J1485" s="136">
        <f t="shared" si="438"/>
        <v>44578</v>
      </c>
      <c r="K1485" s="130">
        <f t="shared" si="439"/>
        <v>14</v>
      </c>
      <c r="L1485" s="131">
        <f t="shared" si="440"/>
        <v>15</v>
      </c>
      <c r="M1485" s="132">
        <f t="shared" si="441"/>
        <v>1.001179423</v>
      </c>
      <c r="N1485" s="132">
        <f t="shared" ca="1" si="442"/>
        <v>1.001179423</v>
      </c>
      <c r="O1485" s="131">
        <f t="shared" si="443"/>
        <v>0</v>
      </c>
      <c r="P1485" s="17">
        <f t="shared" ca="1" si="444"/>
        <v>0</v>
      </c>
      <c r="Q1485" s="133">
        <f t="shared" si="445"/>
        <v>0</v>
      </c>
      <c r="R1485" s="134" t="str">
        <f t="shared" si="446"/>
        <v>A+J=</v>
      </c>
      <c r="S1485" s="136">
        <f t="shared" si="447"/>
        <v>44742</v>
      </c>
      <c r="T1485" s="135">
        <f t="shared" si="448"/>
        <v>0</v>
      </c>
      <c r="U1485" s="12"/>
      <c r="V1485" s="17"/>
      <c r="W1485" s="124"/>
      <c r="X1485" s="12"/>
      <c r="Y1485" s="5"/>
      <c r="Z1485" s="11"/>
      <c r="AA1485" s="12"/>
      <c r="AB1485" s="12"/>
      <c r="AC1485" s="12"/>
      <c r="AD1485" s="11"/>
      <c r="AE1485" s="13"/>
      <c r="AF1485" s="11"/>
      <c r="AG1485" s="11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5"/>
      <c r="DK1485" s="5"/>
      <c r="DL1485" s="5"/>
      <c r="DM1485" s="5"/>
      <c r="DN1485" s="5"/>
      <c r="DO1485" s="5"/>
      <c r="DP1485" s="5"/>
      <c r="DQ1485" s="5"/>
      <c r="DR1485" s="5"/>
      <c r="DS1485" s="5"/>
      <c r="DT1485" s="5"/>
      <c r="DU1485" s="5"/>
      <c r="DV1485" s="5"/>
      <c r="DW1485" s="5"/>
      <c r="DX1485" s="5"/>
      <c r="DY1485" s="5"/>
      <c r="DZ1485" s="5"/>
      <c r="EA1485" s="5"/>
      <c r="EB1485" s="5"/>
      <c r="EC1485" s="5"/>
      <c r="ED1485" s="5"/>
      <c r="EE1485" s="5"/>
      <c r="EF1485" s="5"/>
      <c r="EG1485" s="5"/>
      <c r="EH1485" s="5"/>
      <c r="EI1485" s="5"/>
      <c r="EJ1485" s="5"/>
      <c r="EK1485" s="5"/>
      <c r="EL1485" s="5"/>
      <c r="EM1485" s="5"/>
      <c r="EN1485" s="5"/>
      <c r="EO1485" s="5"/>
      <c r="EP1485" s="5"/>
      <c r="EQ1485" s="5"/>
      <c r="ER1485" s="5"/>
      <c r="ES1485" s="5"/>
      <c r="ET1485" s="5"/>
      <c r="EU1485" s="5"/>
      <c r="EV1485" s="5"/>
      <c r="EW1485" s="5"/>
      <c r="EX1485" s="5"/>
      <c r="EY1485" s="5"/>
      <c r="EZ1485" s="5"/>
      <c r="FA1485" s="5"/>
      <c r="FB1485" s="5"/>
      <c r="FC1485" s="5"/>
      <c r="FD1485" s="5"/>
      <c r="FE1485" s="5"/>
      <c r="FF1485" s="5"/>
      <c r="FG1485" s="5"/>
      <c r="FH1485" s="5"/>
      <c r="FI1485" s="5"/>
      <c r="FJ1485" s="5"/>
      <c r="FK1485" s="5"/>
      <c r="FL1485" s="5"/>
      <c r="FM1485" s="5"/>
      <c r="FN1485" s="5"/>
      <c r="FO1485" s="5"/>
      <c r="FP1485" s="5"/>
      <c r="FQ1485" s="5"/>
      <c r="FR1485" s="5"/>
      <c r="FS1485" s="5"/>
      <c r="FT1485" s="5"/>
      <c r="FU1485" s="5"/>
      <c r="FV1485" s="5"/>
      <c r="FW1485" s="5"/>
      <c r="FX1485" s="5"/>
      <c r="FY1485" s="5"/>
      <c r="FZ1485" s="5"/>
      <c r="GA1485" s="5"/>
      <c r="GB1485" s="5"/>
      <c r="GC1485" s="5"/>
      <c r="GD1485" s="5"/>
      <c r="GE1485" s="5"/>
      <c r="GF1485" s="5"/>
      <c r="GG1485" s="5"/>
    </row>
    <row r="1486" spans="1:189" ht="12.75" x14ac:dyDescent="0.15">
      <c r="A1486" s="127">
        <f t="shared" si="449"/>
        <v>44598</v>
      </c>
      <c r="B1486" s="145" t="str">
        <f t="shared" ca="1" si="433"/>
        <v>n.d</v>
      </c>
      <c r="C1486" s="128">
        <f t="shared" si="434"/>
        <v>0</v>
      </c>
      <c r="D1486" s="129">
        <f ca="1">IF(A1486&lt;$B$1,VLOOKUP(A1486,[1]DI!$A$4:$B$15000,2),0)</f>
        <v>0</v>
      </c>
      <c r="E1486" s="128">
        <f t="shared" ca="1" si="435"/>
        <v>1</v>
      </c>
      <c r="F1486" s="128">
        <f ca="1">(TRUNC(PRODUCT($E$12:$E1485),16))</f>
        <v>1.1269154332837501</v>
      </c>
      <c r="G1486" s="128">
        <f t="shared" ca="1" si="436"/>
        <v>1.1269154332837501</v>
      </c>
      <c r="H1486" s="128">
        <f t="shared" ca="1" si="437"/>
        <v>1</v>
      </c>
      <c r="I1486" s="129">
        <f t="shared" si="450"/>
        <v>0.02</v>
      </c>
      <c r="J1486" s="136">
        <f t="shared" si="438"/>
        <v>44578</v>
      </c>
      <c r="K1486" s="130">
        <f t="shared" si="439"/>
        <v>14</v>
      </c>
      <c r="L1486" s="131">
        <f t="shared" si="440"/>
        <v>15</v>
      </c>
      <c r="M1486" s="132">
        <f t="shared" si="441"/>
        <v>1.001179423</v>
      </c>
      <c r="N1486" s="132">
        <f t="shared" ca="1" si="442"/>
        <v>1.001179423</v>
      </c>
      <c r="O1486" s="131">
        <f t="shared" si="443"/>
        <v>0</v>
      </c>
      <c r="P1486" s="17">
        <f t="shared" ca="1" si="444"/>
        <v>0</v>
      </c>
      <c r="Q1486" s="133">
        <f t="shared" si="445"/>
        <v>0</v>
      </c>
      <c r="R1486" s="134" t="str">
        <f t="shared" si="446"/>
        <v>A+J=</v>
      </c>
      <c r="S1486" s="136">
        <f t="shared" si="447"/>
        <v>44742</v>
      </c>
      <c r="T1486" s="135">
        <f t="shared" si="448"/>
        <v>0</v>
      </c>
      <c r="U1486" s="12"/>
      <c r="V1486" s="11"/>
      <c r="W1486" s="11"/>
      <c r="X1486" s="12"/>
      <c r="Y1486" s="5"/>
      <c r="Z1486" s="11"/>
      <c r="AA1486" s="12"/>
      <c r="AB1486" s="12"/>
      <c r="AC1486" s="12"/>
      <c r="AD1486" s="11"/>
      <c r="AE1486" s="13"/>
      <c r="AF1486" s="11"/>
      <c r="AG1486" s="11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5"/>
      <c r="DK1486" s="5"/>
      <c r="DL1486" s="5"/>
      <c r="DM1486" s="5"/>
      <c r="DN1486" s="5"/>
      <c r="DO1486" s="5"/>
      <c r="DP1486" s="5"/>
      <c r="DQ1486" s="5"/>
      <c r="DR1486" s="5"/>
      <c r="DS1486" s="5"/>
      <c r="DT1486" s="5"/>
      <c r="DU1486" s="5"/>
      <c r="DV1486" s="5"/>
      <c r="DW1486" s="5"/>
      <c r="DX1486" s="5"/>
      <c r="DY1486" s="5"/>
      <c r="DZ1486" s="5"/>
      <c r="EA1486" s="5"/>
      <c r="EB1486" s="5"/>
      <c r="EC1486" s="5"/>
      <c r="ED1486" s="5"/>
      <c r="EE1486" s="5"/>
      <c r="EF1486" s="5"/>
      <c r="EG1486" s="5"/>
      <c r="EH1486" s="5"/>
      <c r="EI1486" s="5"/>
      <c r="EJ1486" s="5"/>
      <c r="EK1486" s="5"/>
      <c r="EL1486" s="5"/>
      <c r="EM1486" s="5"/>
      <c r="EN1486" s="5"/>
      <c r="EO1486" s="5"/>
      <c r="EP1486" s="5"/>
      <c r="EQ1486" s="5"/>
      <c r="ER1486" s="5"/>
      <c r="ES1486" s="5"/>
      <c r="ET1486" s="5"/>
      <c r="EU1486" s="5"/>
      <c r="EV1486" s="5"/>
      <c r="EW1486" s="5"/>
      <c r="EX1486" s="5"/>
      <c r="EY1486" s="5"/>
      <c r="EZ1486" s="5"/>
      <c r="FA1486" s="5"/>
      <c r="FB1486" s="5"/>
      <c r="FC1486" s="5"/>
      <c r="FD1486" s="5"/>
      <c r="FE1486" s="5"/>
      <c r="FF1486" s="5"/>
      <c r="FG1486" s="5"/>
      <c r="FH1486" s="5"/>
      <c r="FI1486" s="5"/>
      <c r="FJ1486" s="5"/>
      <c r="FK1486" s="5"/>
      <c r="FL1486" s="5"/>
      <c r="FM1486" s="5"/>
      <c r="FN1486" s="5"/>
      <c r="FO1486" s="5"/>
      <c r="FP1486" s="5"/>
      <c r="FQ1486" s="5"/>
      <c r="FR1486" s="5"/>
      <c r="FS1486" s="5"/>
      <c r="FT1486" s="5"/>
      <c r="FU1486" s="5"/>
      <c r="FV1486" s="5"/>
      <c r="FW1486" s="5"/>
      <c r="FX1486" s="5"/>
      <c r="FY1486" s="5"/>
      <c r="FZ1486" s="5"/>
      <c r="GA1486" s="5"/>
      <c r="GB1486" s="5"/>
      <c r="GC1486" s="5"/>
      <c r="GD1486" s="5"/>
      <c r="GE1486" s="5"/>
      <c r="GF1486" s="5"/>
      <c r="GG1486" s="5"/>
    </row>
    <row r="1487" spans="1:189" ht="12.75" x14ac:dyDescent="0.15">
      <c r="A1487" s="127">
        <f t="shared" si="449"/>
        <v>44599</v>
      </c>
      <c r="B1487" s="145" t="str">
        <f t="shared" ca="1" si="433"/>
        <v>n.d</v>
      </c>
      <c r="C1487" s="128">
        <f t="shared" si="434"/>
        <v>0</v>
      </c>
      <c r="D1487" s="129">
        <f ca="1">IF(A1487&lt;$B$1,VLOOKUP(A1487,[1]DI!$A$4:$B$15000,2),0)</f>
        <v>0</v>
      </c>
      <c r="E1487" s="128">
        <f t="shared" ca="1" si="435"/>
        <v>1</v>
      </c>
      <c r="F1487" s="128">
        <f ca="1">(TRUNC(PRODUCT($E$12:$E1486),16))</f>
        <v>1.1269154332837501</v>
      </c>
      <c r="G1487" s="128">
        <f t="shared" ca="1" si="436"/>
        <v>1.1269154332837501</v>
      </c>
      <c r="H1487" s="128">
        <f t="shared" ca="1" si="437"/>
        <v>1</v>
      </c>
      <c r="I1487" s="129">
        <f t="shared" si="450"/>
        <v>0.02</v>
      </c>
      <c r="J1487" s="136">
        <f t="shared" si="438"/>
        <v>44578</v>
      </c>
      <c r="K1487" s="130">
        <f t="shared" si="439"/>
        <v>15</v>
      </c>
      <c r="L1487" s="131">
        <f t="shared" si="440"/>
        <v>15</v>
      </c>
      <c r="M1487" s="132">
        <f t="shared" si="441"/>
        <v>1.001179423</v>
      </c>
      <c r="N1487" s="132">
        <f t="shared" ca="1" si="442"/>
        <v>1.001179423</v>
      </c>
      <c r="O1487" s="131">
        <f t="shared" si="443"/>
        <v>0</v>
      </c>
      <c r="P1487" s="17">
        <f t="shared" ca="1" si="444"/>
        <v>0</v>
      </c>
      <c r="Q1487" s="133">
        <f t="shared" si="445"/>
        <v>0</v>
      </c>
      <c r="R1487" s="134" t="str">
        <f t="shared" si="446"/>
        <v>A+J=</v>
      </c>
      <c r="S1487" s="136">
        <f t="shared" si="447"/>
        <v>44742</v>
      </c>
      <c r="T1487" s="135">
        <f t="shared" si="448"/>
        <v>0</v>
      </c>
      <c r="U1487" s="12"/>
      <c r="V1487" s="11"/>
      <c r="W1487" s="11"/>
      <c r="X1487" s="12"/>
      <c r="Y1487" s="5"/>
      <c r="Z1487" s="11"/>
      <c r="AA1487" s="12"/>
      <c r="AB1487" s="12"/>
      <c r="AC1487" s="12"/>
      <c r="AD1487" s="11"/>
      <c r="AE1487" s="13"/>
      <c r="AF1487" s="11"/>
      <c r="AG1487" s="11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5"/>
      <c r="DK1487" s="5"/>
      <c r="DL1487" s="5"/>
      <c r="DM1487" s="5"/>
      <c r="DN1487" s="5"/>
      <c r="DO1487" s="5"/>
      <c r="DP1487" s="5"/>
      <c r="DQ1487" s="5"/>
      <c r="DR1487" s="5"/>
      <c r="DS1487" s="5"/>
      <c r="DT1487" s="5"/>
      <c r="DU1487" s="5"/>
      <c r="DV1487" s="5"/>
      <c r="DW1487" s="5"/>
      <c r="DX1487" s="5"/>
      <c r="DY1487" s="5"/>
      <c r="DZ1487" s="5"/>
      <c r="EA1487" s="5"/>
      <c r="EB1487" s="5"/>
      <c r="EC1487" s="5"/>
      <c r="ED1487" s="5"/>
      <c r="EE1487" s="5"/>
      <c r="EF1487" s="5"/>
      <c r="EG1487" s="5"/>
      <c r="EH1487" s="5"/>
      <c r="EI1487" s="5"/>
      <c r="EJ1487" s="5"/>
      <c r="EK1487" s="5"/>
      <c r="EL1487" s="5"/>
      <c r="EM1487" s="5"/>
      <c r="EN1487" s="5"/>
      <c r="EO1487" s="5"/>
      <c r="EP1487" s="5"/>
      <c r="EQ1487" s="5"/>
      <c r="ER1487" s="5"/>
      <c r="ES1487" s="5"/>
      <c r="ET1487" s="5"/>
      <c r="EU1487" s="5"/>
      <c r="EV1487" s="5"/>
      <c r="EW1487" s="5"/>
      <c r="EX1487" s="5"/>
      <c r="EY1487" s="5"/>
      <c r="EZ1487" s="5"/>
      <c r="FA1487" s="5"/>
      <c r="FB1487" s="5"/>
      <c r="FC1487" s="5"/>
      <c r="FD1487" s="5"/>
      <c r="FE1487" s="5"/>
      <c r="FF1487" s="5"/>
      <c r="FG1487" s="5"/>
      <c r="FH1487" s="5"/>
      <c r="FI1487" s="5"/>
      <c r="FJ1487" s="5"/>
      <c r="FK1487" s="5"/>
      <c r="FL1487" s="5"/>
      <c r="FM1487" s="5"/>
      <c r="FN1487" s="5"/>
      <c r="FO1487" s="5"/>
      <c r="FP1487" s="5"/>
      <c r="FQ1487" s="5"/>
      <c r="FR1487" s="5"/>
      <c r="FS1487" s="5"/>
      <c r="FT1487" s="5"/>
      <c r="FU1487" s="5"/>
      <c r="FV1487" s="5"/>
      <c r="FW1487" s="5"/>
      <c r="FX1487" s="5"/>
      <c r="FY1487" s="5"/>
      <c r="FZ1487" s="5"/>
      <c r="GA1487" s="5"/>
      <c r="GB1487" s="5"/>
      <c r="GC1487" s="5"/>
      <c r="GD1487" s="5"/>
      <c r="GE1487" s="5"/>
      <c r="GF1487" s="5"/>
      <c r="GG1487" s="5"/>
    </row>
    <row r="1488" spans="1:189" ht="12.75" x14ac:dyDescent="0.15">
      <c r="A1488" s="127">
        <f t="shared" si="449"/>
        <v>44600</v>
      </c>
      <c r="B1488" s="145" t="str">
        <f t="shared" ca="1" si="433"/>
        <v>n.d</v>
      </c>
      <c r="C1488" s="128">
        <f t="shared" si="434"/>
        <v>0</v>
      </c>
      <c r="D1488" s="129">
        <f ca="1">IF(A1488&lt;$B$1,VLOOKUP(A1488,[1]DI!$A$4:$B$15000,2),0)</f>
        <v>0</v>
      </c>
      <c r="E1488" s="128">
        <f t="shared" ca="1" si="435"/>
        <v>1</v>
      </c>
      <c r="F1488" s="128">
        <f ca="1">(TRUNC(PRODUCT($E$12:$E1487),16))</f>
        <v>1.1269154332837501</v>
      </c>
      <c r="G1488" s="128">
        <f t="shared" ca="1" si="436"/>
        <v>1.1269154332837501</v>
      </c>
      <c r="H1488" s="128">
        <f t="shared" ca="1" si="437"/>
        <v>1</v>
      </c>
      <c r="I1488" s="129">
        <f t="shared" si="450"/>
        <v>0.02</v>
      </c>
      <c r="J1488" s="136">
        <f t="shared" si="438"/>
        <v>44578</v>
      </c>
      <c r="K1488" s="130">
        <f t="shared" si="439"/>
        <v>16</v>
      </c>
      <c r="L1488" s="131">
        <f t="shared" si="440"/>
        <v>16</v>
      </c>
      <c r="M1488" s="132">
        <f t="shared" si="441"/>
        <v>1.0012581</v>
      </c>
      <c r="N1488" s="132">
        <f t="shared" ca="1" si="442"/>
        <v>1.0012581</v>
      </c>
      <c r="O1488" s="131">
        <f t="shared" si="443"/>
        <v>0</v>
      </c>
      <c r="P1488" s="17">
        <f t="shared" ca="1" si="444"/>
        <v>0</v>
      </c>
      <c r="Q1488" s="133">
        <f t="shared" si="445"/>
        <v>0</v>
      </c>
      <c r="R1488" s="134" t="str">
        <f t="shared" si="446"/>
        <v>A+J=</v>
      </c>
      <c r="S1488" s="136">
        <f t="shared" si="447"/>
        <v>44742</v>
      </c>
      <c r="T1488" s="135">
        <f t="shared" si="448"/>
        <v>0</v>
      </c>
      <c r="U1488" s="12"/>
      <c r="V1488" s="11"/>
      <c r="W1488" s="11"/>
      <c r="X1488" s="12"/>
      <c r="Y1488" s="5"/>
      <c r="Z1488" s="11"/>
      <c r="AA1488" s="12"/>
      <c r="AB1488" s="12"/>
      <c r="AC1488" s="12"/>
      <c r="AD1488" s="11"/>
      <c r="AE1488" s="13"/>
      <c r="AF1488" s="11"/>
      <c r="AG1488" s="11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  <c r="DE1488" s="5"/>
      <c r="DF1488" s="5"/>
      <c r="DG1488" s="5"/>
      <c r="DH1488" s="5"/>
      <c r="DI1488" s="5"/>
      <c r="DJ1488" s="5"/>
      <c r="DK1488" s="5"/>
      <c r="DL1488" s="5"/>
      <c r="DM1488" s="5"/>
      <c r="DN1488" s="5"/>
      <c r="DO1488" s="5"/>
      <c r="DP1488" s="5"/>
      <c r="DQ1488" s="5"/>
      <c r="DR1488" s="5"/>
      <c r="DS1488" s="5"/>
      <c r="DT1488" s="5"/>
      <c r="DU1488" s="5"/>
      <c r="DV1488" s="5"/>
      <c r="DW1488" s="5"/>
      <c r="DX1488" s="5"/>
      <c r="DY1488" s="5"/>
      <c r="DZ1488" s="5"/>
      <c r="EA1488" s="5"/>
      <c r="EB1488" s="5"/>
      <c r="EC1488" s="5"/>
      <c r="ED1488" s="5"/>
      <c r="EE1488" s="5"/>
      <c r="EF1488" s="5"/>
      <c r="EG1488" s="5"/>
      <c r="EH1488" s="5"/>
      <c r="EI1488" s="5"/>
      <c r="EJ1488" s="5"/>
      <c r="EK1488" s="5"/>
      <c r="EL1488" s="5"/>
      <c r="EM1488" s="5"/>
      <c r="EN1488" s="5"/>
      <c r="EO1488" s="5"/>
      <c r="EP1488" s="5"/>
      <c r="EQ1488" s="5"/>
      <c r="ER1488" s="5"/>
      <c r="ES1488" s="5"/>
      <c r="ET1488" s="5"/>
      <c r="EU1488" s="5"/>
      <c r="EV1488" s="5"/>
      <c r="EW1488" s="5"/>
      <c r="EX1488" s="5"/>
      <c r="EY1488" s="5"/>
      <c r="EZ1488" s="5"/>
      <c r="FA1488" s="5"/>
      <c r="FB1488" s="5"/>
      <c r="FC1488" s="5"/>
      <c r="FD1488" s="5"/>
      <c r="FE1488" s="5"/>
      <c r="FF1488" s="5"/>
      <c r="FG1488" s="5"/>
      <c r="FH1488" s="5"/>
      <c r="FI1488" s="5"/>
      <c r="FJ1488" s="5"/>
      <c r="FK1488" s="5"/>
      <c r="FL1488" s="5"/>
      <c r="FM1488" s="5"/>
      <c r="FN1488" s="5"/>
      <c r="FO1488" s="5"/>
      <c r="FP1488" s="5"/>
      <c r="FQ1488" s="5"/>
      <c r="FR1488" s="5"/>
      <c r="FS1488" s="5"/>
      <c r="FT1488" s="5"/>
      <c r="FU1488" s="5"/>
      <c r="FV1488" s="5"/>
      <c r="FW1488" s="5"/>
      <c r="FX1488" s="5"/>
      <c r="FY1488" s="5"/>
      <c r="FZ1488" s="5"/>
      <c r="GA1488" s="5"/>
      <c r="GB1488" s="5"/>
      <c r="GC1488" s="5"/>
      <c r="GD1488" s="5"/>
      <c r="GE1488" s="5"/>
      <c r="GF1488" s="5"/>
      <c r="GG1488" s="5"/>
    </row>
    <row r="1489" spans="1:189" ht="12.75" x14ac:dyDescent="0.15">
      <c r="A1489" s="127">
        <f t="shared" si="449"/>
        <v>44601</v>
      </c>
      <c r="B1489" s="145" t="str">
        <f t="shared" ca="1" si="433"/>
        <v>n.d</v>
      </c>
      <c r="C1489" s="128">
        <f t="shared" si="434"/>
        <v>0</v>
      </c>
      <c r="D1489" s="129">
        <f ca="1">IF(A1489&lt;$B$1,VLOOKUP(A1489,[1]DI!$A$4:$B$15000,2),0)</f>
        <v>0</v>
      </c>
      <c r="E1489" s="128">
        <f t="shared" ca="1" si="435"/>
        <v>1</v>
      </c>
      <c r="F1489" s="128">
        <f ca="1">(TRUNC(PRODUCT($E$12:$E1488),16))</f>
        <v>1.1269154332837501</v>
      </c>
      <c r="G1489" s="128">
        <f t="shared" ca="1" si="436"/>
        <v>1.1269154332837501</v>
      </c>
      <c r="H1489" s="128">
        <f t="shared" ca="1" si="437"/>
        <v>1</v>
      </c>
      <c r="I1489" s="129">
        <f t="shared" si="450"/>
        <v>0.02</v>
      </c>
      <c r="J1489" s="136">
        <f t="shared" si="438"/>
        <v>44578</v>
      </c>
      <c r="K1489" s="130">
        <f t="shared" si="439"/>
        <v>17</v>
      </c>
      <c r="L1489" s="131">
        <f t="shared" si="440"/>
        <v>17</v>
      </c>
      <c r="M1489" s="132">
        <f t="shared" si="441"/>
        <v>1.001336784</v>
      </c>
      <c r="N1489" s="132">
        <f t="shared" ca="1" si="442"/>
        <v>1.001336784</v>
      </c>
      <c r="O1489" s="131">
        <f t="shared" si="443"/>
        <v>0</v>
      </c>
      <c r="P1489" s="17">
        <f t="shared" ca="1" si="444"/>
        <v>0</v>
      </c>
      <c r="Q1489" s="133">
        <f t="shared" si="445"/>
        <v>0</v>
      </c>
      <c r="R1489" s="134" t="str">
        <f t="shared" si="446"/>
        <v>A+J=</v>
      </c>
      <c r="S1489" s="136">
        <f t="shared" si="447"/>
        <v>44742</v>
      </c>
      <c r="T1489" s="135">
        <f t="shared" si="448"/>
        <v>0</v>
      </c>
      <c r="U1489" s="12"/>
      <c r="V1489" s="11"/>
      <c r="W1489" s="11"/>
      <c r="X1489" s="12"/>
      <c r="Y1489" s="5"/>
      <c r="Z1489" s="11"/>
      <c r="AA1489" s="12"/>
      <c r="AB1489" s="12"/>
      <c r="AC1489" s="12"/>
      <c r="AD1489" s="11"/>
      <c r="AE1489" s="13"/>
      <c r="AF1489" s="11"/>
      <c r="AG1489" s="11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5"/>
      <c r="DK1489" s="5"/>
      <c r="DL1489" s="5"/>
      <c r="DM1489" s="5"/>
      <c r="DN1489" s="5"/>
      <c r="DO1489" s="5"/>
      <c r="DP1489" s="5"/>
      <c r="DQ1489" s="5"/>
      <c r="DR1489" s="5"/>
      <c r="DS1489" s="5"/>
      <c r="DT1489" s="5"/>
      <c r="DU1489" s="5"/>
      <c r="DV1489" s="5"/>
      <c r="DW1489" s="5"/>
      <c r="DX1489" s="5"/>
      <c r="DY1489" s="5"/>
      <c r="DZ1489" s="5"/>
      <c r="EA1489" s="5"/>
      <c r="EB1489" s="5"/>
      <c r="EC1489" s="5"/>
      <c r="ED1489" s="5"/>
      <c r="EE1489" s="5"/>
      <c r="EF1489" s="5"/>
      <c r="EG1489" s="5"/>
      <c r="EH1489" s="5"/>
      <c r="EI1489" s="5"/>
      <c r="EJ1489" s="5"/>
      <c r="EK1489" s="5"/>
      <c r="EL1489" s="5"/>
      <c r="EM1489" s="5"/>
      <c r="EN1489" s="5"/>
      <c r="EO1489" s="5"/>
      <c r="EP1489" s="5"/>
      <c r="EQ1489" s="5"/>
      <c r="ER1489" s="5"/>
      <c r="ES1489" s="5"/>
      <c r="ET1489" s="5"/>
      <c r="EU1489" s="5"/>
      <c r="EV1489" s="5"/>
      <c r="EW1489" s="5"/>
      <c r="EX1489" s="5"/>
      <c r="EY1489" s="5"/>
      <c r="EZ1489" s="5"/>
      <c r="FA1489" s="5"/>
      <c r="FB1489" s="5"/>
      <c r="FC1489" s="5"/>
      <c r="FD1489" s="5"/>
      <c r="FE1489" s="5"/>
      <c r="FF1489" s="5"/>
      <c r="FG1489" s="5"/>
      <c r="FH1489" s="5"/>
      <c r="FI1489" s="5"/>
      <c r="FJ1489" s="5"/>
      <c r="FK1489" s="5"/>
      <c r="FL1489" s="5"/>
      <c r="FM1489" s="5"/>
      <c r="FN1489" s="5"/>
      <c r="FO1489" s="5"/>
      <c r="FP1489" s="5"/>
      <c r="FQ1489" s="5"/>
      <c r="FR1489" s="5"/>
      <c r="FS1489" s="5"/>
      <c r="FT1489" s="5"/>
      <c r="FU1489" s="5"/>
      <c r="FV1489" s="5"/>
      <c r="FW1489" s="5"/>
      <c r="FX1489" s="5"/>
      <c r="FY1489" s="5"/>
      <c r="FZ1489" s="5"/>
      <c r="GA1489" s="5"/>
      <c r="GB1489" s="5"/>
      <c r="GC1489" s="5"/>
      <c r="GD1489" s="5"/>
      <c r="GE1489" s="5"/>
      <c r="GF1489" s="5"/>
      <c r="GG1489" s="5"/>
    </row>
    <row r="1490" spans="1:189" ht="12.75" x14ac:dyDescent="0.15">
      <c r="A1490" s="127">
        <f t="shared" si="449"/>
        <v>44602</v>
      </c>
      <c r="B1490" s="145" t="str">
        <f t="shared" ca="1" si="433"/>
        <v>n.d</v>
      </c>
      <c r="C1490" s="128">
        <f t="shared" si="434"/>
        <v>0</v>
      </c>
      <c r="D1490" s="129">
        <f ca="1">IF(A1490&lt;$B$1,VLOOKUP(A1490,[1]DI!$A$4:$B$15000,2),0)</f>
        <v>0</v>
      </c>
      <c r="E1490" s="128">
        <f t="shared" ca="1" si="435"/>
        <v>1</v>
      </c>
      <c r="F1490" s="128">
        <f ca="1">(TRUNC(PRODUCT($E$12:$E1489),16))</f>
        <v>1.1269154332837501</v>
      </c>
      <c r="G1490" s="128">
        <f t="shared" ca="1" si="436"/>
        <v>1.1269154332837501</v>
      </c>
      <c r="H1490" s="128">
        <f t="shared" ca="1" si="437"/>
        <v>1</v>
      </c>
      <c r="I1490" s="129">
        <f t="shared" si="450"/>
        <v>0.02</v>
      </c>
      <c r="J1490" s="136">
        <f t="shared" si="438"/>
        <v>44578</v>
      </c>
      <c r="K1490" s="130">
        <f t="shared" si="439"/>
        <v>18</v>
      </c>
      <c r="L1490" s="131">
        <f t="shared" si="440"/>
        <v>18</v>
      </c>
      <c r="M1490" s="132">
        <f t="shared" si="441"/>
        <v>1.0014154740000001</v>
      </c>
      <c r="N1490" s="132">
        <f t="shared" ca="1" si="442"/>
        <v>1.0014154740000001</v>
      </c>
      <c r="O1490" s="131">
        <f t="shared" si="443"/>
        <v>0</v>
      </c>
      <c r="P1490" s="17">
        <f t="shared" ca="1" si="444"/>
        <v>0</v>
      </c>
      <c r="Q1490" s="133">
        <f t="shared" si="445"/>
        <v>0</v>
      </c>
      <c r="R1490" s="134" t="str">
        <f t="shared" si="446"/>
        <v>A+J=</v>
      </c>
      <c r="S1490" s="136">
        <f t="shared" si="447"/>
        <v>44742</v>
      </c>
      <c r="T1490" s="135">
        <f t="shared" si="448"/>
        <v>0</v>
      </c>
      <c r="U1490" s="12"/>
      <c r="V1490" s="11"/>
      <c r="W1490" s="11"/>
      <c r="X1490" s="12"/>
      <c r="Y1490" s="5"/>
      <c r="Z1490" s="11"/>
      <c r="AA1490" s="12"/>
      <c r="AB1490" s="12"/>
      <c r="AC1490" s="12"/>
      <c r="AD1490" s="11"/>
      <c r="AE1490" s="13"/>
      <c r="AF1490" s="11"/>
      <c r="AG1490" s="11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  <c r="DE1490" s="5"/>
      <c r="DF1490" s="5"/>
      <c r="DG1490" s="5"/>
      <c r="DH1490" s="5"/>
      <c r="DI1490" s="5"/>
      <c r="DJ1490" s="5"/>
      <c r="DK1490" s="5"/>
      <c r="DL1490" s="5"/>
      <c r="DM1490" s="5"/>
      <c r="DN1490" s="5"/>
      <c r="DO1490" s="5"/>
      <c r="DP1490" s="5"/>
      <c r="DQ1490" s="5"/>
      <c r="DR1490" s="5"/>
      <c r="DS1490" s="5"/>
      <c r="DT1490" s="5"/>
      <c r="DU1490" s="5"/>
      <c r="DV1490" s="5"/>
      <c r="DW1490" s="5"/>
      <c r="DX1490" s="5"/>
      <c r="DY1490" s="5"/>
      <c r="DZ1490" s="5"/>
      <c r="EA1490" s="5"/>
      <c r="EB1490" s="5"/>
      <c r="EC1490" s="5"/>
      <c r="ED1490" s="5"/>
      <c r="EE1490" s="5"/>
      <c r="EF1490" s="5"/>
      <c r="EG1490" s="5"/>
      <c r="EH1490" s="5"/>
      <c r="EI1490" s="5"/>
      <c r="EJ1490" s="5"/>
      <c r="EK1490" s="5"/>
      <c r="EL1490" s="5"/>
      <c r="EM1490" s="5"/>
      <c r="EN1490" s="5"/>
      <c r="EO1490" s="5"/>
      <c r="EP1490" s="5"/>
      <c r="EQ1490" s="5"/>
      <c r="ER1490" s="5"/>
      <c r="ES1490" s="5"/>
      <c r="ET1490" s="5"/>
      <c r="EU1490" s="5"/>
      <c r="EV1490" s="5"/>
      <c r="EW1490" s="5"/>
      <c r="EX1490" s="5"/>
      <c r="EY1490" s="5"/>
      <c r="EZ1490" s="5"/>
      <c r="FA1490" s="5"/>
      <c r="FB1490" s="5"/>
      <c r="FC1490" s="5"/>
      <c r="FD1490" s="5"/>
      <c r="FE1490" s="5"/>
      <c r="FF1490" s="5"/>
      <c r="FG1490" s="5"/>
      <c r="FH1490" s="5"/>
      <c r="FI1490" s="5"/>
      <c r="FJ1490" s="5"/>
      <c r="FK1490" s="5"/>
      <c r="FL1490" s="5"/>
      <c r="FM1490" s="5"/>
      <c r="FN1490" s="5"/>
      <c r="FO1490" s="5"/>
      <c r="FP1490" s="5"/>
      <c r="FQ1490" s="5"/>
      <c r="FR1490" s="5"/>
      <c r="FS1490" s="5"/>
      <c r="FT1490" s="5"/>
      <c r="FU1490" s="5"/>
      <c r="FV1490" s="5"/>
      <c r="FW1490" s="5"/>
      <c r="FX1490" s="5"/>
      <c r="FY1490" s="5"/>
      <c r="FZ1490" s="5"/>
      <c r="GA1490" s="5"/>
      <c r="GB1490" s="5"/>
      <c r="GC1490" s="5"/>
      <c r="GD1490" s="5"/>
      <c r="GE1490" s="5"/>
      <c r="GF1490" s="5"/>
      <c r="GG1490" s="5"/>
    </row>
    <row r="1491" spans="1:189" ht="12.75" x14ac:dyDescent="0.15">
      <c r="A1491" s="127">
        <f t="shared" si="449"/>
        <v>44603</v>
      </c>
      <c r="B1491" s="145" t="str">
        <f t="shared" ca="1" si="433"/>
        <v>n.d</v>
      </c>
      <c r="C1491" s="128">
        <f t="shared" si="434"/>
        <v>0</v>
      </c>
      <c r="D1491" s="129">
        <f ca="1">IF(A1491&lt;$B$1,VLOOKUP(A1491,[1]DI!$A$4:$B$15000,2),0)</f>
        <v>0</v>
      </c>
      <c r="E1491" s="128">
        <f t="shared" ca="1" si="435"/>
        <v>1</v>
      </c>
      <c r="F1491" s="128">
        <f ca="1">(TRUNC(PRODUCT($E$12:$E1490),16))</f>
        <v>1.1269154332837501</v>
      </c>
      <c r="G1491" s="128">
        <f t="shared" ca="1" si="436"/>
        <v>1.1269154332837501</v>
      </c>
      <c r="H1491" s="128">
        <f t="shared" ca="1" si="437"/>
        <v>1</v>
      </c>
      <c r="I1491" s="129">
        <f t="shared" si="450"/>
        <v>0.02</v>
      </c>
      <c r="J1491" s="136">
        <f t="shared" si="438"/>
        <v>44578</v>
      </c>
      <c r="K1491" s="130">
        <f t="shared" si="439"/>
        <v>19</v>
      </c>
      <c r="L1491" s="131">
        <f t="shared" si="440"/>
        <v>19</v>
      </c>
      <c r="M1491" s="132">
        <f t="shared" si="441"/>
        <v>1.00149417</v>
      </c>
      <c r="N1491" s="132">
        <f t="shared" ca="1" si="442"/>
        <v>1.00149417</v>
      </c>
      <c r="O1491" s="131">
        <f t="shared" si="443"/>
        <v>0</v>
      </c>
      <c r="P1491" s="17">
        <f t="shared" ca="1" si="444"/>
        <v>0</v>
      </c>
      <c r="Q1491" s="133">
        <f t="shared" si="445"/>
        <v>0</v>
      </c>
      <c r="R1491" s="134" t="str">
        <f t="shared" si="446"/>
        <v>A+J=</v>
      </c>
      <c r="S1491" s="136">
        <f t="shared" si="447"/>
        <v>44742</v>
      </c>
      <c r="T1491" s="135">
        <f t="shared" si="448"/>
        <v>0</v>
      </c>
      <c r="U1491" s="12"/>
      <c r="V1491" s="11"/>
      <c r="W1491" s="11"/>
      <c r="X1491" s="12"/>
      <c r="Y1491" s="5"/>
      <c r="Z1491" s="11"/>
      <c r="AA1491" s="12"/>
      <c r="AB1491" s="12"/>
      <c r="AC1491" s="12"/>
      <c r="AD1491" s="11"/>
      <c r="AE1491" s="13"/>
      <c r="AF1491" s="11"/>
      <c r="AG1491" s="11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  <c r="DE1491" s="5"/>
      <c r="DF1491" s="5"/>
      <c r="DG1491" s="5"/>
      <c r="DH1491" s="5"/>
      <c r="DI1491" s="5"/>
      <c r="DJ1491" s="5"/>
      <c r="DK1491" s="5"/>
      <c r="DL1491" s="5"/>
      <c r="DM1491" s="5"/>
      <c r="DN1491" s="5"/>
      <c r="DO1491" s="5"/>
      <c r="DP1491" s="5"/>
      <c r="DQ1491" s="5"/>
      <c r="DR1491" s="5"/>
      <c r="DS1491" s="5"/>
      <c r="DT1491" s="5"/>
      <c r="DU1491" s="5"/>
      <c r="DV1491" s="5"/>
      <c r="DW1491" s="5"/>
      <c r="DX1491" s="5"/>
      <c r="DY1491" s="5"/>
      <c r="DZ1491" s="5"/>
      <c r="EA1491" s="5"/>
      <c r="EB1491" s="5"/>
      <c r="EC1491" s="5"/>
      <c r="ED1491" s="5"/>
      <c r="EE1491" s="5"/>
      <c r="EF1491" s="5"/>
      <c r="EG1491" s="5"/>
      <c r="EH1491" s="5"/>
      <c r="EI1491" s="5"/>
      <c r="EJ1491" s="5"/>
      <c r="EK1491" s="5"/>
      <c r="EL1491" s="5"/>
      <c r="EM1491" s="5"/>
      <c r="EN1491" s="5"/>
      <c r="EO1491" s="5"/>
      <c r="EP1491" s="5"/>
      <c r="EQ1491" s="5"/>
      <c r="ER1491" s="5"/>
      <c r="ES1491" s="5"/>
      <c r="ET1491" s="5"/>
      <c r="EU1491" s="5"/>
      <c r="EV1491" s="5"/>
      <c r="EW1491" s="5"/>
      <c r="EX1491" s="5"/>
      <c r="EY1491" s="5"/>
      <c r="EZ1491" s="5"/>
      <c r="FA1491" s="5"/>
      <c r="FB1491" s="5"/>
      <c r="FC1491" s="5"/>
      <c r="FD1491" s="5"/>
      <c r="FE1491" s="5"/>
      <c r="FF1491" s="5"/>
      <c r="FG1491" s="5"/>
      <c r="FH1491" s="5"/>
      <c r="FI1491" s="5"/>
      <c r="FJ1491" s="5"/>
      <c r="FK1491" s="5"/>
      <c r="FL1491" s="5"/>
      <c r="FM1491" s="5"/>
      <c r="FN1491" s="5"/>
      <c r="FO1491" s="5"/>
      <c r="FP1491" s="5"/>
      <c r="FQ1491" s="5"/>
      <c r="FR1491" s="5"/>
      <c r="FS1491" s="5"/>
      <c r="FT1491" s="5"/>
      <c r="FU1491" s="5"/>
      <c r="FV1491" s="5"/>
      <c r="FW1491" s="5"/>
      <c r="FX1491" s="5"/>
      <c r="FY1491" s="5"/>
      <c r="FZ1491" s="5"/>
      <c r="GA1491" s="5"/>
      <c r="GB1491" s="5"/>
      <c r="GC1491" s="5"/>
      <c r="GD1491" s="5"/>
      <c r="GE1491" s="5"/>
      <c r="GF1491" s="5"/>
      <c r="GG1491" s="5"/>
    </row>
    <row r="1492" spans="1:189" ht="12.75" x14ac:dyDescent="0.15">
      <c r="A1492" s="127">
        <f t="shared" si="449"/>
        <v>44604</v>
      </c>
      <c r="B1492" s="145" t="str">
        <f t="shared" ca="1" si="433"/>
        <v>n.d</v>
      </c>
      <c r="C1492" s="128">
        <f t="shared" si="434"/>
        <v>0</v>
      </c>
      <c r="D1492" s="129">
        <f ca="1">IF(A1492&lt;$B$1,VLOOKUP(A1492,[1]DI!$A$4:$B$15000,2),0)</f>
        <v>0</v>
      </c>
      <c r="E1492" s="128">
        <f t="shared" ca="1" si="435"/>
        <v>1</v>
      </c>
      <c r="F1492" s="128">
        <f ca="1">(TRUNC(PRODUCT($E$12:$E1491),16))</f>
        <v>1.1269154332837501</v>
      </c>
      <c r="G1492" s="128">
        <f t="shared" ca="1" si="436"/>
        <v>1.1269154332837501</v>
      </c>
      <c r="H1492" s="128">
        <f t="shared" ca="1" si="437"/>
        <v>1</v>
      </c>
      <c r="I1492" s="129">
        <f t="shared" si="450"/>
        <v>0.02</v>
      </c>
      <c r="J1492" s="136">
        <f t="shared" si="438"/>
        <v>44578</v>
      </c>
      <c r="K1492" s="130">
        <f t="shared" si="439"/>
        <v>19</v>
      </c>
      <c r="L1492" s="131">
        <f t="shared" si="440"/>
        <v>20</v>
      </c>
      <c r="M1492" s="132">
        <f t="shared" si="441"/>
        <v>1.001572873</v>
      </c>
      <c r="N1492" s="132">
        <f t="shared" ca="1" si="442"/>
        <v>1.001572873</v>
      </c>
      <c r="O1492" s="131">
        <f t="shared" si="443"/>
        <v>0</v>
      </c>
      <c r="P1492" s="17">
        <f t="shared" ca="1" si="444"/>
        <v>0</v>
      </c>
      <c r="Q1492" s="133">
        <f t="shared" si="445"/>
        <v>0</v>
      </c>
      <c r="R1492" s="134" t="str">
        <f t="shared" si="446"/>
        <v>A+J=</v>
      </c>
      <c r="S1492" s="136">
        <f t="shared" si="447"/>
        <v>44742</v>
      </c>
      <c r="T1492" s="135">
        <f t="shared" si="448"/>
        <v>0</v>
      </c>
      <c r="U1492" s="12"/>
      <c r="V1492" s="11"/>
      <c r="W1492" s="11"/>
      <c r="X1492" s="12"/>
      <c r="Y1492" s="5"/>
      <c r="Z1492" s="11"/>
      <c r="AA1492" s="12"/>
      <c r="AB1492" s="12"/>
      <c r="AC1492" s="12"/>
      <c r="AD1492" s="11"/>
      <c r="AE1492" s="13"/>
      <c r="AF1492" s="11"/>
      <c r="AG1492" s="11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  <c r="DE1492" s="5"/>
      <c r="DF1492" s="5"/>
      <c r="DG1492" s="5"/>
      <c r="DH1492" s="5"/>
      <c r="DI1492" s="5"/>
      <c r="DJ1492" s="5"/>
      <c r="DK1492" s="5"/>
      <c r="DL1492" s="5"/>
      <c r="DM1492" s="5"/>
      <c r="DN1492" s="5"/>
      <c r="DO1492" s="5"/>
      <c r="DP1492" s="5"/>
      <c r="DQ1492" s="5"/>
      <c r="DR1492" s="5"/>
      <c r="DS1492" s="5"/>
      <c r="DT1492" s="5"/>
      <c r="DU1492" s="5"/>
      <c r="DV1492" s="5"/>
      <c r="DW1492" s="5"/>
      <c r="DX1492" s="5"/>
      <c r="DY1492" s="5"/>
      <c r="DZ1492" s="5"/>
      <c r="EA1492" s="5"/>
      <c r="EB1492" s="5"/>
      <c r="EC1492" s="5"/>
      <c r="ED1492" s="5"/>
      <c r="EE1492" s="5"/>
      <c r="EF1492" s="5"/>
      <c r="EG1492" s="5"/>
      <c r="EH1492" s="5"/>
      <c r="EI1492" s="5"/>
      <c r="EJ1492" s="5"/>
      <c r="EK1492" s="5"/>
      <c r="EL1492" s="5"/>
      <c r="EM1492" s="5"/>
      <c r="EN1492" s="5"/>
      <c r="EO1492" s="5"/>
      <c r="EP1492" s="5"/>
      <c r="EQ1492" s="5"/>
      <c r="ER1492" s="5"/>
      <c r="ES1492" s="5"/>
      <c r="ET1492" s="5"/>
      <c r="EU1492" s="5"/>
      <c r="EV1492" s="5"/>
      <c r="EW1492" s="5"/>
      <c r="EX1492" s="5"/>
      <c r="EY1492" s="5"/>
      <c r="EZ1492" s="5"/>
      <c r="FA1492" s="5"/>
      <c r="FB1492" s="5"/>
      <c r="FC1492" s="5"/>
      <c r="FD1492" s="5"/>
      <c r="FE1492" s="5"/>
      <c r="FF1492" s="5"/>
      <c r="FG1492" s="5"/>
      <c r="FH1492" s="5"/>
      <c r="FI1492" s="5"/>
      <c r="FJ1492" s="5"/>
      <c r="FK1492" s="5"/>
      <c r="FL1492" s="5"/>
      <c r="FM1492" s="5"/>
      <c r="FN1492" s="5"/>
      <c r="FO1492" s="5"/>
      <c r="FP1492" s="5"/>
      <c r="FQ1492" s="5"/>
      <c r="FR1492" s="5"/>
      <c r="FS1492" s="5"/>
      <c r="FT1492" s="5"/>
      <c r="FU1492" s="5"/>
      <c r="FV1492" s="5"/>
      <c r="FW1492" s="5"/>
      <c r="FX1492" s="5"/>
      <c r="FY1492" s="5"/>
      <c r="FZ1492" s="5"/>
      <c r="GA1492" s="5"/>
      <c r="GB1492" s="5"/>
      <c r="GC1492" s="5"/>
      <c r="GD1492" s="5"/>
      <c r="GE1492" s="5"/>
      <c r="GF1492" s="5"/>
      <c r="GG1492" s="5"/>
    </row>
    <row r="1493" spans="1:189" ht="12.75" x14ac:dyDescent="0.15">
      <c r="A1493" s="127">
        <f t="shared" si="449"/>
        <v>44605</v>
      </c>
      <c r="B1493" s="145" t="str">
        <f t="shared" ca="1" si="433"/>
        <v>n.d</v>
      </c>
      <c r="C1493" s="128">
        <f t="shared" si="434"/>
        <v>0</v>
      </c>
      <c r="D1493" s="129">
        <f ca="1">IF(A1493&lt;$B$1,VLOOKUP(A1493,[1]DI!$A$4:$B$15000,2),0)</f>
        <v>0</v>
      </c>
      <c r="E1493" s="128">
        <f t="shared" ca="1" si="435"/>
        <v>1</v>
      </c>
      <c r="F1493" s="128">
        <f ca="1">(TRUNC(PRODUCT($E$12:$E1492),16))</f>
        <v>1.1269154332837501</v>
      </c>
      <c r="G1493" s="128">
        <f t="shared" ca="1" si="436"/>
        <v>1.1269154332837501</v>
      </c>
      <c r="H1493" s="128">
        <f t="shared" ca="1" si="437"/>
        <v>1</v>
      </c>
      <c r="I1493" s="129">
        <f t="shared" si="450"/>
        <v>0.02</v>
      </c>
      <c r="J1493" s="136">
        <f t="shared" si="438"/>
        <v>44578</v>
      </c>
      <c r="K1493" s="130">
        <f t="shared" si="439"/>
        <v>19</v>
      </c>
      <c r="L1493" s="131">
        <f t="shared" si="440"/>
        <v>20</v>
      </c>
      <c r="M1493" s="132">
        <f t="shared" si="441"/>
        <v>1.001572873</v>
      </c>
      <c r="N1493" s="132">
        <f t="shared" ca="1" si="442"/>
        <v>1.001572873</v>
      </c>
      <c r="O1493" s="131">
        <f t="shared" si="443"/>
        <v>0</v>
      </c>
      <c r="P1493" s="17">
        <f t="shared" ca="1" si="444"/>
        <v>0</v>
      </c>
      <c r="Q1493" s="133">
        <f t="shared" si="445"/>
        <v>0</v>
      </c>
      <c r="R1493" s="134" t="str">
        <f t="shared" si="446"/>
        <v>A+J=</v>
      </c>
      <c r="S1493" s="136">
        <f t="shared" si="447"/>
        <v>44742</v>
      </c>
      <c r="T1493" s="135">
        <f t="shared" si="448"/>
        <v>0</v>
      </c>
      <c r="U1493" s="12"/>
      <c r="V1493" s="11"/>
      <c r="W1493" s="11"/>
      <c r="X1493" s="12"/>
      <c r="Y1493" s="5"/>
      <c r="Z1493" s="11"/>
      <c r="AA1493" s="12"/>
      <c r="AB1493" s="12"/>
      <c r="AC1493" s="12"/>
      <c r="AD1493" s="11"/>
      <c r="AE1493" s="13"/>
      <c r="AF1493" s="11"/>
      <c r="AG1493" s="11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  <c r="DE1493" s="5"/>
      <c r="DF1493" s="5"/>
      <c r="DG1493" s="5"/>
      <c r="DH1493" s="5"/>
      <c r="DI1493" s="5"/>
      <c r="DJ1493" s="5"/>
      <c r="DK1493" s="5"/>
      <c r="DL1493" s="5"/>
      <c r="DM1493" s="5"/>
      <c r="DN1493" s="5"/>
      <c r="DO1493" s="5"/>
      <c r="DP1493" s="5"/>
      <c r="DQ1493" s="5"/>
      <c r="DR1493" s="5"/>
      <c r="DS1493" s="5"/>
      <c r="DT1493" s="5"/>
      <c r="DU1493" s="5"/>
      <c r="DV1493" s="5"/>
      <c r="DW1493" s="5"/>
      <c r="DX1493" s="5"/>
      <c r="DY1493" s="5"/>
      <c r="DZ1493" s="5"/>
      <c r="EA1493" s="5"/>
      <c r="EB1493" s="5"/>
      <c r="EC1493" s="5"/>
      <c r="ED1493" s="5"/>
      <c r="EE1493" s="5"/>
      <c r="EF1493" s="5"/>
      <c r="EG1493" s="5"/>
      <c r="EH1493" s="5"/>
      <c r="EI1493" s="5"/>
      <c r="EJ1493" s="5"/>
      <c r="EK1493" s="5"/>
      <c r="EL1493" s="5"/>
      <c r="EM1493" s="5"/>
      <c r="EN1493" s="5"/>
      <c r="EO1493" s="5"/>
      <c r="EP1493" s="5"/>
      <c r="EQ1493" s="5"/>
      <c r="ER1493" s="5"/>
      <c r="ES1493" s="5"/>
      <c r="ET1493" s="5"/>
      <c r="EU1493" s="5"/>
      <c r="EV1493" s="5"/>
      <c r="EW1493" s="5"/>
      <c r="EX1493" s="5"/>
      <c r="EY1493" s="5"/>
      <c r="EZ1493" s="5"/>
      <c r="FA1493" s="5"/>
      <c r="FB1493" s="5"/>
      <c r="FC1493" s="5"/>
      <c r="FD1493" s="5"/>
      <c r="FE1493" s="5"/>
      <c r="FF1493" s="5"/>
      <c r="FG1493" s="5"/>
      <c r="FH1493" s="5"/>
      <c r="FI1493" s="5"/>
      <c r="FJ1493" s="5"/>
      <c r="FK1493" s="5"/>
      <c r="FL1493" s="5"/>
      <c r="FM1493" s="5"/>
      <c r="FN1493" s="5"/>
      <c r="FO1493" s="5"/>
      <c r="FP1493" s="5"/>
      <c r="FQ1493" s="5"/>
      <c r="FR1493" s="5"/>
      <c r="FS1493" s="5"/>
      <c r="FT1493" s="5"/>
      <c r="FU1493" s="5"/>
      <c r="FV1493" s="5"/>
      <c r="FW1493" s="5"/>
      <c r="FX1493" s="5"/>
      <c r="FY1493" s="5"/>
      <c r="FZ1493" s="5"/>
      <c r="GA1493" s="5"/>
      <c r="GB1493" s="5"/>
      <c r="GC1493" s="5"/>
      <c r="GD1493" s="5"/>
      <c r="GE1493" s="5"/>
      <c r="GF1493" s="5"/>
      <c r="GG1493" s="5"/>
    </row>
    <row r="1494" spans="1:189" ht="12.75" x14ac:dyDescent="0.15">
      <c r="A1494" s="127">
        <f t="shared" si="449"/>
        <v>44606</v>
      </c>
      <c r="B1494" s="145" t="str">
        <f t="shared" ca="1" si="433"/>
        <v>n.d</v>
      </c>
      <c r="C1494" s="128">
        <f t="shared" si="434"/>
        <v>0</v>
      </c>
      <c r="D1494" s="129">
        <f ca="1">IF(A1494&lt;$B$1,VLOOKUP(A1494,[1]DI!$A$4:$B$15000,2),0)</f>
        <v>0</v>
      </c>
      <c r="E1494" s="128">
        <f t="shared" ca="1" si="435"/>
        <v>1</v>
      </c>
      <c r="F1494" s="128">
        <f ca="1">(TRUNC(PRODUCT($E$12:$E1493),16))</f>
        <v>1.1269154332837501</v>
      </c>
      <c r="G1494" s="128">
        <f t="shared" ca="1" si="436"/>
        <v>1.1269154332837501</v>
      </c>
      <c r="H1494" s="128">
        <f t="shared" ca="1" si="437"/>
        <v>1</v>
      </c>
      <c r="I1494" s="129">
        <f t="shared" si="450"/>
        <v>0.02</v>
      </c>
      <c r="J1494" s="136">
        <f t="shared" si="438"/>
        <v>44578</v>
      </c>
      <c r="K1494" s="130">
        <f t="shared" si="439"/>
        <v>20</v>
      </c>
      <c r="L1494" s="131">
        <f t="shared" si="440"/>
        <v>20</v>
      </c>
      <c r="M1494" s="132">
        <f t="shared" si="441"/>
        <v>1.001572873</v>
      </c>
      <c r="N1494" s="132">
        <f t="shared" ca="1" si="442"/>
        <v>1.001572873</v>
      </c>
      <c r="O1494" s="131">
        <f t="shared" si="443"/>
        <v>0</v>
      </c>
      <c r="P1494" s="17">
        <f t="shared" ca="1" si="444"/>
        <v>0</v>
      </c>
      <c r="Q1494" s="133">
        <f t="shared" si="445"/>
        <v>0</v>
      </c>
      <c r="R1494" s="134" t="str">
        <f t="shared" si="446"/>
        <v>A+J=</v>
      </c>
      <c r="S1494" s="136">
        <f t="shared" si="447"/>
        <v>44742</v>
      </c>
      <c r="T1494" s="135">
        <f t="shared" si="448"/>
        <v>0</v>
      </c>
      <c r="U1494" s="12"/>
      <c r="V1494" s="11"/>
      <c r="W1494" s="11"/>
      <c r="X1494" s="12"/>
      <c r="Y1494" s="5"/>
      <c r="Z1494" s="11"/>
      <c r="AA1494" s="12"/>
      <c r="AB1494" s="12"/>
      <c r="AC1494" s="12"/>
      <c r="AD1494" s="11"/>
      <c r="AE1494" s="13"/>
      <c r="AF1494" s="11"/>
      <c r="AG1494" s="11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  <c r="DE1494" s="5"/>
      <c r="DF1494" s="5"/>
      <c r="DG1494" s="5"/>
      <c r="DH1494" s="5"/>
      <c r="DI1494" s="5"/>
      <c r="DJ1494" s="5"/>
      <c r="DK1494" s="5"/>
      <c r="DL1494" s="5"/>
      <c r="DM1494" s="5"/>
      <c r="DN1494" s="5"/>
      <c r="DO1494" s="5"/>
      <c r="DP1494" s="5"/>
      <c r="DQ1494" s="5"/>
      <c r="DR1494" s="5"/>
      <c r="DS1494" s="5"/>
      <c r="DT1494" s="5"/>
      <c r="DU1494" s="5"/>
      <c r="DV1494" s="5"/>
      <c r="DW1494" s="5"/>
      <c r="DX1494" s="5"/>
      <c r="DY1494" s="5"/>
      <c r="DZ1494" s="5"/>
      <c r="EA1494" s="5"/>
      <c r="EB1494" s="5"/>
      <c r="EC1494" s="5"/>
      <c r="ED1494" s="5"/>
      <c r="EE1494" s="5"/>
      <c r="EF1494" s="5"/>
      <c r="EG1494" s="5"/>
      <c r="EH1494" s="5"/>
      <c r="EI1494" s="5"/>
      <c r="EJ1494" s="5"/>
      <c r="EK1494" s="5"/>
      <c r="EL1494" s="5"/>
      <c r="EM1494" s="5"/>
      <c r="EN1494" s="5"/>
      <c r="EO1494" s="5"/>
      <c r="EP1494" s="5"/>
      <c r="EQ1494" s="5"/>
      <c r="ER1494" s="5"/>
      <c r="ES1494" s="5"/>
      <c r="ET1494" s="5"/>
      <c r="EU1494" s="5"/>
      <c r="EV1494" s="5"/>
      <c r="EW1494" s="5"/>
      <c r="EX1494" s="5"/>
      <c r="EY1494" s="5"/>
      <c r="EZ1494" s="5"/>
      <c r="FA1494" s="5"/>
      <c r="FB1494" s="5"/>
      <c r="FC1494" s="5"/>
      <c r="FD1494" s="5"/>
      <c r="FE1494" s="5"/>
      <c r="FF1494" s="5"/>
      <c r="FG1494" s="5"/>
      <c r="FH1494" s="5"/>
      <c r="FI1494" s="5"/>
      <c r="FJ1494" s="5"/>
      <c r="FK1494" s="5"/>
      <c r="FL1494" s="5"/>
      <c r="FM1494" s="5"/>
      <c r="FN1494" s="5"/>
      <c r="FO1494" s="5"/>
      <c r="FP1494" s="5"/>
      <c r="FQ1494" s="5"/>
      <c r="FR1494" s="5"/>
      <c r="FS1494" s="5"/>
      <c r="FT1494" s="5"/>
      <c r="FU1494" s="5"/>
      <c r="FV1494" s="5"/>
      <c r="FW1494" s="5"/>
      <c r="FX1494" s="5"/>
      <c r="FY1494" s="5"/>
      <c r="FZ1494" s="5"/>
      <c r="GA1494" s="5"/>
      <c r="GB1494" s="5"/>
      <c r="GC1494" s="5"/>
      <c r="GD1494" s="5"/>
      <c r="GE1494" s="5"/>
      <c r="GF1494" s="5"/>
      <c r="GG1494" s="5"/>
    </row>
    <row r="1495" spans="1:189" ht="12.75" x14ac:dyDescent="0.15">
      <c r="A1495" s="127">
        <f t="shared" si="449"/>
        <v>44607</v>
      </c>
      <c r="B1495" s="145" t="str">
        <f t="shared" ca="1" si="433"/>
        <v>n.d</v>
      </c>
      <c r="C1495" s="128">
        <f t="shared" si="434"/>
        <v>0</v>
      </c>
      <c r="D1495" s="129">
        <f ca="1">IF(A1495&lt;$B$1,VLOOKUP(A1495,[1]DI!$A$4:$B$15000,2),0)</f>
        <v>0</v>
      </c>
      <c r="E1495" s="128">
        <f t="shared" ca="1" si="435"/>
        <v>1</v>
      </c>
      <c r="F1495" s="128">
        <f ca="1">(TRUNC(PRODUCT($E$12:$E1494),16))</f>
        <v>1.1269154332837501</v>
      </c>
      <c r="G1495" s="128">
        <f t="shared" ca="1" si="436"/>
        <v>1.1269154332837501</v>
      </c>
      <c r="H1495" s="128">
        <f t="shared" ca="1" si="437"/>
        <v>1</v>
      </c>
      <c r="I1495" s="129">
        <f t="shared" si="450"/>
        <v>0.02</v>
      </c>
      <c r="J1495" s="136">
        <f t="shared" si="438"/>
        <v>44578</v>
      </c>
      <c r="K1495" s="130">
        <f t="shared" si="439"/>
        <v>21</v>
      </c>
      <c r="L1495" s="131">
        <f t="shared" si="440"/>
        <v>21</v>
      </c>
      <c r="M1495" s="132">
        <f t="shared" si="441"/>
        <v>1.001651581</v>
      </c>
      <c r="N1495" s="132">
        <f t="shared" ca="1" si="442"/>
        <v>1.001651581</v>
      </c>
      <c r="O1495" s="131">
        <f t="shared" si="443"/>
        <v>0</v>
      </c>
      <c r="P1495" s="17">
        <f t="shared" ca="1" si="444"/>
        <v>0</v>
      </c>
      <c r="Q1495" s="133">
        <f t="shared" si="445"/>
        <v>0</v>
      </c>
      <c r="R1495" s="134" t="str">
        <f t="shared" si="446"/>
        <v>A+J=</v>
      </c>
      <c r="S1495" s="136">
        <f t="shared" si="447"/>
        <v>44742</v>
      </c>
      <c r="T1495" s="135">
        <f t="shared" si="448"/>
        <v>0</v>
      </c>
      <c r="U1495" s="12"/>
      <c r="V1495" s="11"/>
      <c r="W1495" s="11"/>
      <c r="X1495" s="12"/>
      <c r="Y1495" s="5"/>
      <c r="Z1495" s="11"/>
      <c r="AA1495" s="12"/>
      <c r="AB1495" s="12"/>
      <c r="AC1495" s="12"/>
      <c r="AD1495" s="11"/>
      <c r="AE1495" s="13"/>
      <c r="AF1495" s="11"/>
      <c r="AG1495" s="11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  <c r="DE1495" s="5"/>
      <c r="DF1495" s="5"/>
      <c r="DG1495" s="5"/>
      <c r="DH1495" s="5"/>
      <c r="DI1495" s="5"/>
      <c r="DJ1495" s="5"/>
      <c r="DK1495" s="5"/>
      <c r="DL1495" s="5"/>
      <c r="DM1495" s="5"/>
      <c r="DN1495" s="5"/>
      <c r="DO1495" s="5"/>
      <c r="DP1495" s="5"/>
      <c r="DQ1495" s="5"/>
      <c r="DR1495" s="5"/>
      <c r="DS1495" s="5"/>
      <c r="DT1495" s="5"/>
      <c r="DU1495" s="5"/>
      <c r="DV1495" s="5"/>
      <c r="DW1495" s="5"/>
      <c r="DX1495" s="5"/>
      <c r="DY1495" s="5"/>
      <c r="DZ1495" s="5"/>
      <c r="EA1495" s="5"/>
      <c r="EB1495" s="5"/>
      <c r="EC1495" s="5"/>
      <c r="ED1495" s="5"/>
      <c r="EE1495" s="5"/>
      <c r="EF1495" s="5"/>
      <c r="EG1495" s="5"/>
      <c r="EH1495" s="5"/>
      <c r="EI1495" s="5"/>
      <c r="EJ1495" s="5"/>
      <c r="EK1495" s="5"/>
      <c r="EL1495" s="5"/>
      <c r="EM1495" s="5"/>
      <c r="EN1495" s="5"/>
      <c r="EO1495" s="5"/>
      <c r="EP1495" s="5"/>
      <c r="EQ1495" s="5"/>
      <c r="ER1495" s="5"/>
      <c r="ES1495" s="5"/>
      <c r="ET1495" s="5"/>
      <c r="EU1495" s="5"/>
      <c r="EV1495" s="5"/>
      <c r="EW1495" s="5"/>
      <c r="EX1495" s="5"/>
      <c r="EY1495" s="5"/>
      <c r="EZ1495" s="5"/>
      <c r="FA1495" s="5"/>
      <c r="FB1495" s="5"/>
      <c r="FC1495" s="5"/>
      <c r="FD1495" s="5"/>
      <c r="FE1495" s="5"/>
      <c r="FF1495" s="5"/>
      <c r="FG1495" s="5"/>
      <c r="FH1495" s="5"/>
      <c r="FI1495" s="5"/>
      <c r="FJ1495" s="5"/>
      <c r="FK1495" s="5"/>
      <c r="FL1495" s="5"/>
      <c r="FM1495" s="5"/>
      <c r="FN1495" s="5"/>
      <c r="FO1495" s="5"/>
      <c r="FP1495" s="5"/>
      <c r="FQ1495" s="5"/>
      <c r="FR1495" s="5"/>
      <c r="FS1495" s="5"/>
      <c r="FT1495" s="5"/>
      <c r="FU1495" s="5"/>
      <c r="FV1495" s="5"/>
      <c r="FW1495" s="5"/>
      <c r="FX1495" s="5"/>
      <c r="FY1495" s="5"/>
      <c r="FZ1495" s="5"/>
      <c r="GA1495" s="5"/>
      <c r="GB1495" s="5"/>
      <c r="GC1495" s="5"/>
      <c r="GD1495" s="5"/>
      <c r="GE1495" s="5"/>
      <c r="GF1495" s="5"/>
      <c r="GG1495" s="5"/>
    </row>
    <row r="1496" spans="1:189" ht="12.75" x14ac:dyDescent="0.15">
      <c r="A1496" s="127">
        <f t="shared" si="449"/>
        <v>44608</v>
      </c>
      <c r="B1496" s="145" t="str">
        <f t="shared" ca="1" si="433"/>
        <v>n.d</v>
      </c>
      <c r="C1496" s="128">
        <f t="shared" si="434"/>
        <v>0</v>
      </c>
      <c r="D1496" s="129">
        <f ca="1">IF(A1496&lt;$B$1,VLOOKUP(A1496,[1]DI!$A$4:$B$15000,2),0)</f>
        <v>0</v>
      </c>
      <c r="E1496" s="128">
        <f t="shared" ca="1" si="435"/>
        <v>1</v>
      </c>
      <c r="F1496" s="128">
        <f ca="1">(TRUNC(PRODUCT($E$12:$E1495),16))</f>
        <v>1.1269154332837501</v>
      </c>
      <c r="G1496" s="128">
        <f t="shared" ca="1" si="436"/>
        <v>1.1269154332837501</v>
      </c>
      <c r="H1496" s="128">
        <f t="shared" ca="1" si="437"/>
        <v>1</v>
      </c>
      <c r="I1496" s="129">
        <f t="shared" si="450"/>
        <v>0.02</v>
      </c>
      <c r="J1496" s="136">
        <f t="shared" si="438"/>
        <v>44578</v>
      </c>
      <c r="K1496" s="130">
        <f t="shared" si="439"/>
        <v>22</v>
      </c>
      <c r="L1496" s="131">
        <f t="shared" si="440"/>
        <v>22</v>
      </c>
      <c r="M1496" s="132">
        <f t="shared" si="441"/>
        <v>1.0017302960000001</v>
      </c>
      <c r="N1496" s="132">
        <f t="shared" ca="1" si="442"/>
        <v>1.0017302960000001</v>
      </c>
      <c r="O1496" s="131">
        <f t="shared" si="443"/>
        <v>0</v>
      </c>
      <c r="P1496" s="17">
        <f t="shared" ca="1" si="444"/>
        <v>0</v>
      </c>
      <c r="Q1496" s="133">
        <f t="shared" si="445"/>
        <v>0</v>
      </c>
      <c r="R1496" s="134" t="str">
        <f t="shared" si="446"/>
        <v>A+J=</v>
      </c>
      <c r="S1496" s="136">
        <f t="shared" si="447"/>
        <v>44742</v>
      </c>
      <c r="T1496" s="135">
        <f t="shared" si="448"/>
        <v>0</v>
      </c>
      <c r="U1496" s="12"/>
      <c r="V1496" s="11"/>
      <c r="W1496" s="11"/>
      <c r="X1496" s="12"/>
      <c r="Y1496" s="5"/>
      <c r="Z1496" s="11"/>
      <c r="AA1496" s="12"/>
      <c r="AB1496" s="12"/>
      <c r="AC1496" s="12"/>
      <c r="AD1496" s="11"/>
      <c r="AE1496" s="13"/>
      <c r="AF1496" s="11"/>
      <c r="AG1496" s="11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  <c r="DE1496" s="5"/>
      <c r="DF1496" s="5"/>
      <c r="DG1496" s="5"/>
      <c r="DH1496" s="5"/>
      <c r="DI1496" s="5"/>
      <c r="DJ1496" s="5"/>
      <c r="DK1496" s="5"/>
      <c r="DL1496" s="5"/>
      <c r="DM1496" s="5"/>
      <c r="DN1496" s="5"/>
      <c r="DO1496" s="5"/>
      <c r="DP1496" s="5"/>
      <c r="DQ1496" s="5"/>
      <c r="DR1496" s="5"/>
      <c r="DS1496" s="5"/>
      <c r="DT1496" s="5"/>
      <c r="DU1496" s="5"/>
      <c r="DV1496" s="5"/>
      <c r="DW1496" s="5"/>
      <c r="DX1496" s="5"/>
      <c r="DY1496" s="5"/>
      <c r="DZ1496" s="5"/>
      <c r="EA1496" s="5"/>
      <c r="EB1496" s="5"/>
      <c r="EC1496" s="5"/>
      <c r="ED1496" s="5"/>
      <c r="EE1496" s="5"/>
      <c r="EF1496" s="5"/>
      <c r="EG1496" s="5"/>
      <c r="EH1496" s="5"/>
      <c r="EI1496" s="5"/>
      <c r="EJ1496" s="5"/>
      <c r="EK1496" s="5"/>
      <c r="EL1496" s="5"/>
      <c r="EM1496" s="5"/>
      <c r="EN1496" s="5"/>
      <c r="EO1496" s="5"/>
      <c r="EP1496" s="5"/>
      <c r="EQ1496" s="5"/>
      <c r="ER1496" s="5"/>
      <c r="ES1496" s="5"/>
      <c r="ET1496" s="5"/>
      <c r="EU1496" s="5"/>
      <c r="EV1496" s="5"/>
      <c r="EW1496" s="5"/>
      <c r="EX1496" s="5"/>
      <c r="EY1496" s="5"/>
      <c r="EZ1496" s="5"/>
      <c r="FA1496" s="5"/>
      <c r="FB1496" s="5"/>
      <c r="FC1496" s="5"/>
      <c r="FD1496" s="5"/>
      <c r="FE1496" s="5"/>
      <c r="FF1496" s="5"/>
      <c r="FG1496" s="5"/>
      <c r="FH1496" s="5"/>
      <c r="FI1496" s="5"/>
      <c r="FJ1496" s="5"/>
      <c r="FK1496" s="5"/>
      <c r="FL1496" s="5"/>
      <c r="FM1496" s="5"/>
      <c r="FN1496" s="5"/>
      <c r="FO1496" s="5"/>
      <c r="FP1496" s="5"/>
      <c r="FQ1496" s="5"/>
      <c r="FR1496" s="5"/>
      <c r="FS1496" s="5"/>
      <c r="FT1496" s="5"/>
      <c r="FU1496" s="5"/>
      <c r="FV1496" s="5"/>
      <c r="FW1496" s="5"/>
      <c r="FX1496" s="5"/>
      <c r="FY1496" s="5"/>
      <c r="FZ1496" s="5"/>
      <c r="GA1496" s="5"/>
      <c r="GB1496" s="5"/>
      <c r="GC1496" s="5"/>
      <c r="GD1496" s="5"/>
      <c r="GE1496" s="5"/>
      <c r="GF1496" s="5"/>
      <c r="GG1496" s="5"/>
    </row>
    <row r="1497" spans="1:189" ht="12.75" x14ac:dyDescent="0.15">
      <c r="A1497" s="127">
        <f t="shared" si="449"/>
        <v>44609</v>
      </c>
      <c r="B1497" s="145" t="str">
        <f t="shared" ca="1" si="433"/>
        <v>n.d</v>
      </c>
      <c r="C1497" s="128">
        <f t="shared" si="434"/>
        <v>0</v>
      </c>
      <c r="D1497" s="129">
        <f ca="1">IF(A1497&lt;$B$1,VLOOKUP(A1497,[1]DI!$A$4:$B$15000,2),0)</f>
        <v>0</v>
      </c>
      <c r="E1497" s="128">
        <f t="shared" ca="1" si="435"/>
        <v>1</v>
      </c>
      <c r="F1497" s="128">
        <f ca="1">(TRUNC(PRODUCT($E$12:$E1496),16))</f>
        <v>1.1269154332837501</v>
      </c>
      <c r="G1497" s="128">
        <f t="shared" ca="1" si="436"/>
        <v>1.1269154332837501</v>
      </c>
      <c r="H1497" s="128">
        <f t="shared" ca="1" si="437"/>
        <v>1</v>
      </c>
      <c r="I1497" s="129">
        <f t="shared" si="450"/>
        <v>0.02</v>
      </c>
      <c r="J1497" s="136">
        <f t="shared" si="438"/>
        <v>44578</v>
      </c>
      <c r="K1497" s="130">
        <f t="shared" si="439"/>
        <v>23</v>
      </c>
      <c r="L1497" s="131">
        <f t="shared" si="440"/>
        <v>23</v>
      </c>
      <c r="M1497" s="132">
        <f t="shared" si="441"/>
        <v>1.001809017</v>
      </c>
      <c r="N1497" s="132">
        <f t="shared" ca="1" si="442"/>
        <v>1.001809017</v>
      </c>
      <c r="O1497" s="131">
        <f t="shared" si="443"/>
        <v>0</v>
      </c>
      <c r="P1497" s="17">
        <f t="shared" ca="1" si="444"/>
        <v>0</v>
      </c>
      <c r="Q1497" s="133">
        <f t="shared" si="445"/>
        <v>0</v>
      </c>
      <c r="R1497" s="134" t="str">
        <f t="shared" si="446"/>
        <v>A+J=</v>
      </c>
      <c r="S1497" s="136">
        <f t="shared" si="447"/>
        <v>44742</v>
      </c>
      <c r="T1497" s="135">
        <f t="shared" si="448"/>
        <v>0</v>
      </c>
      <c r="U1497" s="12"/>
      <c r="V1497" s="11"/>
      <c r="W1497" s="11"/>
      <c r="X1497" s="12"/>
      <c r="Y1497" s="5"/>
      <c r="Z1497" s="11"/>
      <c r="AA1497" s="12"/>
      <c r="AB1497" s="12"/>
      <c r="AC1497" s="12"/>
      <c r="AD1497" s="11"/>
      <c r="AE1497" s="13"/>
      <c r="AF1497" s="11"/>
      <c r="AG1497" s="11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  <c r="DE1497" s="5"/>
      <c r="DF1497" s="5"/>
      <c r="DG1497" s="5"/>
      <c r="DH1497" s="5"/>
      <c r="DI1497" s="5"/>
      <c r="DJ1497" s="5"/>
      <c r="DK1497" s="5"/>
      <c r="DL1497" s="5"/>
      <c r="DM1497" s="5"/>
      <c r="DN1497" s="5"/>
      <c r="DO1497" s="5"/>
      <c r="DP1497" s="5"/>
      <c r="DQ1497" s="5"/>
      <c r="DR1497" s="5"/>
      <c r="DS1497" s="5"/>
      <c r="DT1497" s="5"/>
      <c r="DU1497" s="5"/>
      <c r="DV1497" s="5"/>
      <c r="DW1497" s="5"/>
      <c r="DX1497" s="5"/>
      <c r="DY1497" s="5"/>
      <c r="DZ1497" s="5"/>
      <c r="EA1497" s="5"/>
      <c r="EB1497" s="5"/>
      <c r="EC1497" s="5"/>
      <c r="ED1497" s="5"/>
      <c r="EE1497" s="5"/>
      <c r="EF1497" s="5"/>
      <c r="EG1497" s="5"/>
      <c r="EH1497" s="5"/>
      <c r="EI1497" s="5"/>
      <c r="EJ1497" s="5"/>
      <c r="EK1497" s="5"/>
      <c r="EL1497" s="5"/>
      <c r="EM1497" s="5"/>
      <c r="EN1497" s="5"/>
      <c r="EO1497" s="5"/>
      <c r="EP1497" s="5"/>
      <c r="EQ1497" s="5"/>
      <c r="ER1497" s="5"/>
      <c r="ES1497" s="5"/>
      <c r="ET1497" s="5"/>
      <c r="EU1497" s="5"/>
      <c r="EV1497" s="5"/>
      <c r="EW1497" s="5"/>
      <c r="EX1497" s="5"/>
      <c r="EY1497" s="5"/>
      <c r="EZ1497" s="5"/>
      <c r="FA1497" s="5"/>
      <c r="FB1497" s="5"/>
      <c r="FC1497" s="5"/>
      <c r="FD1497" s="5"/>
      <c r="FE1497" s="5"/>
      <c r="FF1497" s="5"/>
      <c r="FG1497" s="5"/>
      <c r="FH1497" s="5"/>
      <c r="FI1497" s="5"/>
      <c r="FJ1497" s="5"/>
      <c r="FK1497" s="5"/>
      <c r="FL1497" s="5"/>
      <c r="FM1497" s="5"/>
      <c r="FN1497" s="5"/>
      <c r="FO1497" s="5"/>
      <c r="FP1497" s="5"/>
      <c r="FQ1497" s="5"/>
      <c r="FR1497" s="5"/>
      <c r="FS1497" s="5"/>
      <c r="FT1497" s="5"/>
      <c r="FU1497" s="5"/>
      <c r="FV1497" s="5"/>
      <c r="FW1497" s="5"/>
      <c r="FX1497" s="5"/>
      <c r="FY1497" s="5"/>
      <c r="FZ1497" s="5"/>
      <c r="GA1497" s="5"/>
      <c r="GB1497" s="5"/>
      <c r="GC1497" s="5"/>
      <c r="GD1497" s="5"/>
      <c r="GE1497" s="5"/>
      <c r="GF1497" s="5"/>
      <c r="GG1497" s="5"/>
    </row>
    <row r="1498" spans="1:189" ht="12.75" x14ac:dyDescent="0.15">
      <c r="A1498" s="127">
        <f t="shared" si="449"/>
        <v>44610</v>
      </c>
      <c r="B1498" s="145" t="str">
        <f t="shared" ca="1" si="433"/>
        <v>n.d</v>
      </c>
      <c r="C1498" s="128">
        <f t="shared" si="434"/>
        <v>0</v>
      </c>
      <c r="D1498" s="129">
        <f ca="1">IF(A1498&lt;$B$1,VLOOKUP(A1498,[1]DI!$A$4:$B$15000,2),0)</f>
        <v>0</v>
      </c>
      <c r="E1498" s="128">
        <f t="shared" ca="1" si="435"/>
        <v>1</v>
      </c>
      <c r="F1498" s="128">
        <f ca="1">(TRUNC(PRODUCT($E$12:$E1497),16))</f>
        <v>1.1269154332837501</v>
      </c>
      <c r="G1498" s="128">
        <f t="shared" ca="1" si="436"/>
        <v>1.1269154332837501</v>
      </c>
      <c r="H1498" s="128">
        <f t="shared" ca="1" si="437"/>
        <v>1</v>
      </c>
      <c r="I1498" s="129">
        <f t="shared" si="450"/>
        <v>0.02</v>
      </c>
      <c r="J1498" s="136">
        <f t="shared" si="438"/>
        <v>44578</v>
      </c>
      <c r="K1498" s="130">
        <f t="shared" si="439"/>
        <v>24</v>
      </c>
      <c r="L1498" s="131">
        <f t="shared" si="440"/>
        <v>24</v>
      </c>
      <c r="M1498" s="132">
        <f t="shared" si="441"/>
        <v>1.001887744</v>
      </c>
      <c r="N1498" s="132">
        <f t="shared" ca="1" si="442"/>
        <v>1.001887744</v>
      </c>
      <c r="O1498" s="131">
        <f t="shared" si="443"/>
        <v>0</v>
      </c>
      <c r="P1498" s="17">
        <f t="shared" ca="1" si="444"/>
        <v>0</v>
      </c>
      <c r="Q1498" s="133">
        <f t="shared" si="445"/>
        <v>0</v>
      </c>
      <c r="R1498" s="134" t="str">
        <f t="shared" si="446"/>
        <v>A+J=</v>
      </c>
      <c r="S1498" s="136">
        <f t="shared" si="447"/>
        <v>44742</v>
      </c>
      <c r="T1498" s="135">
        <f t="shared" si="448"/>
        <v>0</v>
      </c>
      <c r="U1498" s="12"/>
      <c r="V1498" s="11"/>
      <c r="W1498" s="11"/>
      <c r="X1498" s="12"/>
      <c r="Y1498" s="5"/>
      <c r="Z1498" s="11"/>
      <c r="AA1498" s="12"/>
      <c r="AB1498" s="12"/>
      <c r="AC1498" s="12"/>
      <c r="AD1498" s="11"/>
      <c r="AE1498" s="13"/>
      <c r="AF1498" s="11"/>
      <c r="AG1498" s="11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  <c r="DE1498" s="5"/>
      <c r="DF1498" s="5"/>
      <c r="DG1498" s="5"/>
      <c r="DH1498" s="5"/>
      <c r="DI1498" s="5"/>
      <c r="DJ1498" s="5"/>
      <c r="DK1498" s="5"/>
      <c r="DL1498" s="5"/>
      <c r="DM1498" s="5"/>
      <c r="DN1498" s="5"/>
      <c r="DO1498" s="5"/>
      <c r="DP1498" s="5"/>
      <c r="DQ1498" s="5"/>
      <c r="DR1498" s="5"/>
      <c r="DS1498" s="5"/>
      <c r="DT1498" s="5"/>
      <c r="DU1498" s="5"/>
      <c r="DV1498" s="5"/>
      <c r="DW1498" s="5"/>
      <c r="DX1498" s="5"/>
      <c r="DY1498" s="5"/>
      <c r="DZ1498" s="5"/>
      <c r="EA1498" s="5"/>
      <c r="EB1498" s="5"/>
      <c r="EC1498" s="5"/>
      <c r="ED1498" s="5"/>
      <c r="EE1498" s="5"/>
      <c r="EF1498" s="5"/>
      <c r="EG1498" s="5"/>
      <c r="EH1498" s="5"/>
      <c r="EI1498" s="5"/>
      <c r="EJ1498" s="5"/>
      <c r="EK1498" s="5"/>
      <c r="EL1498" s="5"/>
      <c r="EM1498" s="5"/>
      <c r="EN1498" s="5"/>
      <c r="EO1498" s="5"/>
      <c r="EP1498" s="5"/>
      <c r="EQ1498" s="5"/>
      <c r="ER1498" s="5"/>
      <c r="ES1498" s="5"/>
      <c r="ET1498" s="5"/>
      <c r="EU1498" s="5"/>
      <c r="EV1498" s="5"/>
      <c r="EW1498" s="5"/>
      <c r="EX1498" s="5"/>
      <c r="EY1498" s="5"/>
      <c r="EZ1498" s="5"/>
      <c r="FA1498" s="5"/>
      <c r="FB1498" s="5"/>
      <c r="FC1498" s="5"/>
      <c r="FD1498" s="5"/>
      <c r="FE1498" s="5"/>
      <c r="FF1498" s="5"/>
      <c r="FG1498" s="5"/>
      <c r="FH1498" s="5"/>
      <c r="FI1498" s="5"/>
      <c r="FJ1498" s="5"/>
      <c r="FK1498" s="5"/>
      <c r="FL1498" s="5"/>
      <c r="FM1498" s="5"/>
      <c r="FN1498" s="5"/>
      <c r="FO1498" s="5"/>
      <c r="FP1498" s="5"/>
      <c r="FQ1498" s="5"/>
      <c r="FR1498" s="5"/>
      <c r="FS1498" s="5"/>
      <c r="FT1498" s="5"/>
      <c r="FU1498" s="5"/>
      <c r="FV1498" s="5"/>
      <c r="FW1498" s="5"/>
      <c r="FX1498" s="5"/>
      <c r="FY1498" s="5"/>
      <c r="FZ1498" s="5"/>
      <c r="GA1498" s="5"/>
      <c r="GB1498" s="5"/>
      <c r="GC1498" s="5"/>
      <c r="GD1498" s="5"/>
      <c r="GE1498" s="5"/>
      <c r="GF1498" s="5"/>
      <c r="GG1498" s="5"/>
    </row>
    <row r="1499" spans="1:189" s="121" customFormat="1" ht="12.75" x14ac:dyDescent="0.15">
      <c r="A1499" s="127">
        <f t="shared" si="449"/>
        <v>44611</v>
      </c>
      <c r="B1499" s="145" t="str">
        <f t="shared" ca="1" si="433"/>
        <v>n.d</v>
      </c>
      <c r="C1499" s="128">
        <f t="shared" si="434"/>
        <v>0</v>
      </c>
      <c r="D1499" s="129">
        <f ca="1">IF(A1499&lt;$B$1,VLOOKUP(A1499,[1]DI!$A$4:$B$15000,2),0)</f>
        <v>0</v>
      </c>
      <c r="E1499" s="128">
        <f t="shared" ca="1" si="435"/>
        <v>1</v>
      </c>
      <c r="F1499" s="128">
        <f ca="1">(TRUNC(PRODUCT($E$12:$E1498),16))</f>
        <v>1.1269154332837501</v>
      </c>
      <c r="G1499" s="128">
        <f t="shared" ca="1" si="436"/>
        <v>1.1269154332837501</v>
      </c>
      <c r="H1499" s="128">
        <f t="shared" ca="1" si="437"/>
        <v>1</v>
      </c>
      <c r="I1499" s="129">
        <f t="shared" si="450"/>
        <v>0.02</v>
      </c>
      <c r="J1499" s="136">
        <f t="shared" si="438"/>
        <v>44578</v>
      </c>
      <c r="K1499" s="130">
        <f t="shared" si="439"/>
        <v>24</v>
      </c>
      <c r="L1499" s="131">
        <f t="shared" si="440"/>
        <v>25</v>
      </c>
      <c r="M1499" s="132">
        <f t="shared" si="441"/>
        <v>1.0019664770000001</v>
      </c>
      <c r="N1499" s="132">
        <f t="shared" ca="1" si="442"/>
        <v>1.0019664770000001</v>
      </c>
      <c r="O1499" s="131">
        <f t="shared" si="443"/>
        <v>0</v>
      </c>
      <c r="P1499" s="17">
        <f t="shared" ca="1" si="444"/>
        <v>0</v>
      </c>
      <c r="Q1499" s="133">
        <f t="shared" si="445"/>
        <v>0</v>
      </c>
      <c r="R1499" s="134" t="str">
        <f t="shared" si="446"/>
        <v>A+J=</v>
      </c>
      <c r="S1499" s="136">
        <f t="shared" si="447"/>
        <v>44742</v>
      </c>
      <c r="T1499" s="135">
        <f t="shared" si="448"/>
        <v>0</v>
      </c>
      <c r="U1499" s="119"/>
      <c r="V1499" s="120"/>
      <c r="W1499" s="120"/>
      <c r="X1499" s="119"/>
      <c r="Z1499" s="120"/>
      <c r="AA1499" s="119"/>
      <c r="AB1499" s="119"/>
      <c r="AC1499" s="119"/>
      <c r="AD1499" s="120"/>
      <c r="AE1499" s="122"/>
      <c r="AF1499" s="120"/>
      <c r="AG1499" s="120"/>
    </row>
    <row r="1500" spans="1:189" ht="12.75" x14ac:dyDescent="0.15">
      <c r="A1500" s="127">
        <f t="shared" si="449"/>
        <v>44612</v>
      </c>
      <c r="B1500" s="145" t="str">
        <f t="shared" ca="1" si="433"/>
        <v>n.d</v>
      </c>
      <c r="C1500" s="128">
        <f t="shared" si="434"/>
        <v>0</v>
      </c>
      <c r="D1500" s="129">
        <f ca="1">IF(A1500&lt;$B$1,VLOOKUP(A1500,[1]DI!$A$4:$B$15000,2),0)</f>
        <v>0</v>
      </c>
      <c r="E1500" s="128">
        <f t="shared" ca="1" si="435"/>
        <v>1</v>
      </c>
      <c r="F1500" s="128">
        <f ca="1">(TRUNC(PRODUCT($E$12:$E1499),16))</f>
        <v>1.1269154332837501</v>
      </c>
      <c r="G1500" s="128">
        <f t="shared" ca="1" si="436"/>
        <v>1.1269154332837501</v>
      </c>
      <c r="H1500" s="128">
        <f t="shared" ca="1" si="437"/>
        <v>1</v>
      </c>
      <c r="I1500" s="129">
        <f t="shared" si="450"/>
        <v>0.02</v>
      </c>
      <c r="J1500" s="136">
        <f t="shared" si="438"/>
        <v>44578</v>
      </c>
      <c r="K1500" s="130">
        <f t="shared" si="439"/>
        <v>24</v>
      </c>
      <c r="L1500" s="131">
        <f t="shared" si="440"/>
        <v>25</v>
      </c>
      <c r="M1500" s="132">
        <f t="shared" si="441"/>
        <v>1.0019664770000001</v>
      </c>
      <c r="N1500" s="132">
        <f t="shared" ca="1" si="442"/>
        <v>1.0019664770000001</v>
      </c>
      <c r="O1500" s="131">
        <f t="shared" si="443"/>
        <v>0</v>
      </c>
      <c r="P1500" s="17">
        <f t="shared" ca="1" si="444"/>
        <v>0</v>
      </c>
      <c r="Q1500" s="133">
        <f t="shared" si="445"/>
        <v>0</v>
      </c>
      <c r="R1500" s="134" t="str">
        <f t="shared" si="446"/>
        <v>A+J=</v>
      </c>
      <c r="S1500" s="136">
        <f t="shared" si="447"/>
        <v>44742</v>
      </c>
      <c r="T1500" s="135">
        <f t="shared" si="448"/>
        <v>0</v>
      </c>
      <c r="U1500" s="12"/>
      <c r="V1500" s="11"/>
      <c r="W1500" s="11"/>
      <c r="X1500" s="12"/>
      <c r="Y1500" s="5"/>
      <c r="Z1500" s="11"/>
      <c r="AA1500" s="12"/>
      <c r="AB1500" s="12"/>
      <c r="AC1500" s="12"/>
      <c r="AD1500" s="11"/>
      <c r="AE1500" s="13"/>
      <c r="AF1500" s="11"/>
      <c r="AG1500" s="11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  <c r="DE1500" s="5"/>
      <c r="DF1500" s="5"/>
      <c r="DG1500" s="5"/>
      <c r="DH1500" s="5"/>
      <c r="DI1500" s="5"/>
      <c r="DJ1500" s="5"/>
      <c r="DK1500" s="5"/>
      <c r="DL1500" s="5"/>
      <c r="DM1500" s="5"/>
      <c r="DN1500" s="5"/>
      <c r="DO1500" s="5"/>
      <c r="DP1500" s="5"/>
      <c r="DQ1500" s="5"/>
      <c r="DR1500" s="5"/>
      <c r="DS1500" s="5"/>
      <c r="DT1500" s="5"/>
      <c r="DU1500" s="5"/>
      <c r="DV1500" s="5"/>
      <c r="DW1500" s="5"/>
      <c r="DX1500" s="5"/>
      <c r="DY1500" s="5"/>
      <c r="DZ1500" s="5"/>
      <c r="EA1500" s="5"/>
      <c r="EB1500" s="5"/>
      <c r="EC1500" s="5"/>
      <c r="ED1500" s="5"/>
      <c r="EE1500" s="5"/>
      <c r="EF1500" s="5"/>
      <c r="EG1500" s="5"/>
      <c r="EH1500" s="5"/>
      <c r="EI1500" s="5"/>
      <c r="EJ1500" s="5"/>
      <c r="EK1500" s="5"/>
      <c r="EL1500" s="5"/>
      <c r="EM1500" s="5"/>
      <c r="EN1500" s="5"/>
      <c r="EO1500" s="5"/>
      <c r="EP1500" s="5"/>
      <c r="EQ1500" s="5"/>
      <c r="ER1500" s="5"/>
      <c r="ES1500" s="5"/>
      <c r="ET1500" s="5"/>
      <c r="EU1500" s="5"/>
      <c r="EV1500" s="5"/>
      <c r="EW1500" s="5"/>
      <c r="EX1500" s="5"/>
      <c r="EY1500" s="5"/>
      <c r="EZ1500" s="5"/>
      <c r="FA1500" s="5"/>
      <c r="FB1500" s="5"/>
      <c r="FC1500" s="5"/>
      <c r="FD1500" s="5"/>
      <c r="FE1500" s="5"/>
      <c r="FF1500" s="5"/>
      <c r="FG1500" s="5"/>
      <c r="FH1500" s="5"/>
      <c r="FI1500" s="5"/>
      <c r="FJ1500" s="5"/>
      <c r="FK1500" s="5"/>
      <c r="FL1500" s="5"/>
      <c r="FM1500" s="5"/>
      <c r="FN1500" s="5"/>
      <c r="FO1500" s="5"/>
      <c r="FP1500" s="5"/>
      <c r="FQ1500" s="5"/>
      <c r="FR1500" s="5"/>
      <c r="FS1500" s="5"/>
      <c r="FT1500" s="5"/>
      <c r="FU1500" s="5"/>
      <c r="FV1500" s="5"/>
      <c r="FW1500" s="5"/>
      <c r="FX1500" s="5"/>
      <c r="FY1500" s="5"/>
      <c r="FZ1500" s="5"/>
      <c r="GA1500" s="5"/>
      <c r="GB1500" s="5"/>
      <c r="GC1500" s="5"/>
      <c r="GD1500" s="5"/>
      <c r="GE1500" s="5"/>
      <c r="GF1500" s="5"/>
      <c r="GG1500" s="5"/>
    </row>
    <row r="1501" spans="1:189" ht="12.75" x14ac:dyDescent="0.15">
      <c r="A1501" s="127">
        <f t="shared" si="449"/>
        <v>44613</v>
      </c>
      <c r="B1501" s="145" t="str">
        <f t="shared" ca="1" si="433"/>
        <v>n.d</v>
      </c>
      <c r="C1501" s="128">
        <f t="shared" si="434"/>
        <v>0</v>
      </c>
      <c r="D1501" s="129">
        <f ca="1">IF(A1501&lt;$B$1,VLOOKUP(A1501,[1]DI!$A$4:$B$15000,2),0)</f>
        <v>0</v>
      </c>
      <c r="E1501" s="128">
        <f t="shared" ca="1" si="435"/>
        <v>1</v>
      </c>
      <c r="F1501" s="128">
        <f ca="1">(TRUNC(PRODUCT($E$12:$E1500),16))</f>
        <v>1.1269154332837501</v>
      </c>
      <c r="G1501" s="128">
        <f t="shared" ca="1" si="436"/>
        <v>1.1269154332837501</v>
      </c>
      <c r="H1501" s="128">
        <f t="shared" ca="1" si="437"/>
        <v>1</v>
      </c>
      <c r="I1501" s="129">
        <f t="shared" si="450"/>
        <v>0.02</v>
      </c>
      <c r="J1501" s="136">
        <f t="shared" si="438"/>
        <v>44578</v>
      </c>
      <c r="K1501" s="130">
        <f t="shared" si="439"/>
        <v>25</v>
      </c>
      <c r="L1501" s="131">
        <f t="shared" si="440"/>
        <v>25</v>
      </c>
      <c r="M1501" s="132">
        <f t="shared" si="441"/>
        <v>1.0019664770000001</v>
      </c>
      <c r="N1501" s="132">
        <f t="shared" ca="1" si="442"/>
        <v>1.0019664770000001</v>
      </c>
      <c r="O1501" s="131">
        <f t="shared" si="443"/>
        <v>0</v>
      </c>
      <c r="P1501" s="17">
        <f t="shared" ca="1" si="444"/>
        <v>0</v>
      </c>
      <c r="Q1501" s="133">
        <f t="shared" si="445"/>
        <v>0</v>
      </c>
      <c r="R1501" s="134" t="str">
        <f t="shared" si="446"/>
        <v>A+J=</v>
      </c>
      <c r="S1501" s="136">
        <f t="shared" si="447"/>
        <v>44742</v>
      </c>
      <c r="T1501" s="135">
        <f t="shared" si="448"/>
        <v>0</v>
      </c>
      <c r="U1501" s="12"/>
      <c r="V1501" s="11"/>
      <c r="W1501" s="11"/>
      <c r="X1501" s="12"/>
      <c r="Y1501" s="5"/>
      <c r="Z1501" s="11"/>
      <c r="AA1501" s="12"/>
      <c r="AB1501" s="12"/>
      <c r="AC1501" s="12"/>
      <c r="AD1501" s="11"/>
      <c r="AE1501" s="13"/>
      <c r="AF1501" s="11"/>
      <c r="AG1501" s="11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  <c r="DE1501" s="5"/>
      <c r="DF1501" s="5"/>
      <c r="DG1501" s="5"/>
      <c r="DH1501" s="5"/>
      <c r="DI1501" s="5"/>
      <c r="DJ1501" s="5"/>
      <c r="DK1501" s="5"/>
      <c r="DL1501" s="5"/>
      <c r="DM1501" s="5"/>
      <c r="DN1501" s="5"/>
      <c r="DO1501" s="5"/>
      <c r="DP1501" s="5"/>
      <c r="DQ1501" s="5"/>
      <c r="DR1501" s="5"/>
      <c r="DS1501" s="5"/>
      <c r="DT1501" s="5"/>
      <c r="DU1501" s="5"/>
      <c r="DV1501" s="5"/>
      <c r="DW1501" s="5"/>
      <c r="DX1501" s="5"/>
      <c r="DY1501" s="5"/>
      <c r="DZ1501" s="5"/>
      <c r="EA1501" s="5"/>
      <c r="EB1501" s="5"/>
      <c r="EC1501" s="5"/>
      <c r="ED1501" s="5"/>
      <c r="EE1501" s="5"/>
      <c r="EF1501" s="5"/>
      <c r="EG1501" s="5"/>
      <c r="EH1501" s="5"/>
      <c r="EI1501" s="5"/>
      <c r="EJ1501" s="5"/>
      <c r="EK1501" s="5"/>
      <c r="EL1501" s="5"/>
      <c r="EM1501" s="5"/>
      <c r="EN1501" s="5"/>
      <c r="EO1501" s="5"/>
      <c r="EP1501" s="5"/>
      <c r="EQ1501" s="5"/>
      <c r="ER1501" s="5"/>
      <c r="ES1501" s="5"/>
      <c r="ET1501" s="5"/>
      <c r="EU1501" s="5"/>
      <c r="EV1501" s="5"/>
      <c r="EW1501" s="5"/>
      <c r="EX1501" s="5"/>
      <c r="EY1501" s="5"/>
      <c r="EZ1501" s="5"/>
      <c r="FA1501" s="5"/>
      <c r="FB1501" s="5"/>
      <c r="FC1501" s="5"/>
      <c r="FD1501" s="5"/>
      <c r="FE1501" s="5"/>
      <c r="FF1501" s="5"/>
      <c r="FG1501" s="5"/>
      <c r="FH1501" s="5"/>
      <c r="FI1501" s="5"/>
      <c r="FJ1501" s="5"/>
      <c r="FK1501" s="5"/>
      <c r="FL1501" s="5"/>
      <c r="FM1501" s="5"/>
      <c r="FN1501" s="5"/>
      <c r="FO1501" s="5"/>
      <c r="FP1501" s="5"/>
      <c r="FQ1501" s="5"/>
      <c r="FR1501" s="5"/>
      <c r="FS1501" s="5"/>
      <c r="FT1501" s="5"/>
      <c r="FU1501" s="5"/>
      <c r="FV1501" s="5"/>
      <c r="FW1501" s="5"/>
      <c r="FX1501" s="5"/>
      <c r="FY1501" s="5"/>
      <c r="FZ1501" s="5"/>
      <c r="GA1501" s="5"/>
      <c r="GB1501" s="5"/>
      <c r="GC1501" s="5"/>
      <c r="GD1501" s="5"/>
      <c r="GE1501" s="5"/>
      <c r="GF1501" s="5"/>
      <c r="GG1501" s="5"/>
    </row>
    <row r="1502" spans="1:189" ht="12.75" x14ac:dyDescent="0.15">
      <c r="A1502" s="127">
        <f t="shared" si="449"/>
        <v>44614</v>
      </c>
      <c r="B1502" s="145" t="str">
        <f t="shared" ca="1" si="433"/>
        <v>n.d</v>
      </c>
      <c r="C1502" s="128">
        <f t="shared" si="434"/>
        <v>0</v>
      </c>
      <c r="D1502" s="129">
        <f ca="1">IF(A1502&lt;$B$1,VLOOKUP(A1502,[1]DI!$A$4:$B$15000,2),0)</f>
        <v>0</v>
      </c>
      <c r="E1502" s="128">
        <f t="shared" ca="1" si="435"/>
        <v>1</v>
      </c>
      <c r="F1502" s="128">
        <f ca="1">(TRUNC(PRODUCT($E$12:$E1501),16))</f>
        <v>1.1269154332837501</v>
      </c>
      <c r="G1502" s="128">
        <f t="shared" ca="1" si="436"/>
        <v>1.1269154332837501</v>
      </c>
      <c r="H1502" s="128">
        <f t="shared" ca="1" si="437"/>
        <v>1</v>
      </c>
      <c r="I1502" s="129">
        <f t="shared" si="450"/>
        <v>0.02</v>
      </c>
      <c r="J1502" s="136">
        <f t="shared" si="438"/>
        <v>44578</v>
      </c>
      <c r="K1502" s="130">
        <f t="shared" si="439"/>
        <v>26</v>
      </c>
      <c r="L1502" s="131">
        <f t="shared" si="440"/>
        <v>26</v>
      </c>
      <c r="M1502" s="132">
        <f t="shared" si="441"/>
        <v>1.002045217</v>
      </c>
      <c r="N1502" s="132">
        <f t="shared" ca="1" si="442"/>
        <v>1.002045217</v>
      </c>
      <c r="O1502" s="131">
        <f t="shared" si="443"/>
        <v>0</v>
      </c>
      <c r="P1502" s="17">
        <f t="shared" ca="1" si="444"/>
        <v>0</v>
      </c>
      <c r="Q1502" s="133">
        <f t="shared" si="445"/>
        <v>0</v>
      </c>
      <c r="R1502" s="134" t="str">
        <f t="shared" si="446"/>
        <v>A+J=</v>
      </c>
      <c r="S1502" s="136">
        <f t="shared" si="447"/>
        <v>44742</v>
      </c>
      <c r="T1502" s="135">
        <f t="shared" si="448"/>
        <v>0</v>
      </c>
      <c r="U1502" s="12"/>
      <c r="V1502" s="11"/>
      <c r="W1502" s="11"/>
      <c r="X1502" s="12"/>
      <c r="Y1502" s="5"/>
      <c r="Z1502" s="11"/>
      <c r="AA1502" s="12"/>
      <c r="AB1502" s="12"/>
      <c r="AC1502" s="12"/>
      <c r="AD1502" s="11"/>
      <c r="AE1502" s="13"/>
      <c r="AF1502" s="11"/>
      <c r="AG1502" s="11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  <c r="DE1502" s="5"/>
      <c r="DF1502" s="5"/>
      <c r="DG1502" s="5"/>
      <c r="DH1502" s="5"/>
      <c r="DI1502" s="5"/>
      <c r="DJ1502" s="5"/>
      <c r="DK1502" s="5"/>
      <c r="DL1502" s="5"/>
      <c r="DM1502" s="5"/>
      <c r="DN1502" s="5"/>
      <c r="DO1502" s="5"/>
      <c r="DP1502" s="5"/>
      <c r="DQ1502" s="5"/>
      <c r="DR1502" s="5"/>
      <c r="DS1502" s="5"/>
      <c r="DT1502" s="5"/>
      <c r="DU1502" s="5"/>
      <c r="DV1502" s="5"/>
      <c r="DW1502" s="5"/>
      <c r="DX1502" s="5"/>
      <c r="DY1502" s="5"/>
      <c r="DZ1502" s="5"/>
      <c r="EA1502" s="5"/>
      <c r="EB1502" s="5"/>
      <c r="EC1502" s="5"/>
      <c r="ED1502" s="5"/>
      <c r="EE1502" s="5"/>
      <c r="EF1502" s="5"/>
      <c r="EG1502" s="5"/>
      <c r="EH1502" s="5"/>
      <c r="EI1502" s="5"/>
      <c r="EJ1502" s="5"/>
      <c r="EK1502" s="5"/>
      <c r="EL1502" s="5"/>
      <c r="EM1502" s="5"/>
      <c r="EN1502" s="5"/>
      <c r="EO1502" s="5"/>
      <c r="EP1502" s="5"/>
      <c r="EQ1502" s="5"/>
      <c r="ER1502" s="5"/>
      <c r="ES1502" s="5"/>
      <c r="ET1502" s="5"/>
      <c r="EU1502" s="5"/>
      <c r="EV1502" s="5"/>
      <c r="EW1502" s="5"/>
      <c r="EX1502" s="5"/>
      <c r="EY1502" s="5"/>
      <c r="EZ1502" s="5"/>
      <c r="FA1502" s="5"/>
      <c r="FB1502" s="5"/>
      <c r="FC1502" s="5"/>
      <c r="FD1502" s="5"/>
      <c r="FE1502" s="5"/>
      <c r="FF1502" s="5"/>
      <c r="FG1502" s="5"/>
      <c r="FH1502" s="5"/>
      <c r="FI1502" s="5"/>
      <c r="FJ1502" s="5"/>
      <c r="FK1502" s="5"/>
      <c r="FL1502" s="5"/>
      <c r="FM1502" s="5"/>
      <c r="FN1502" s="5"/>
      <c r="FO1502" s="5"/>
      <c r="FP1502" s="5"/>
      <c r="FQ1502" s="5"/>
      <c r="FR1502" s="5"/>
      <c r="FS1502" s="5"/>
      <c r="FT1502" s="5"/>
      <c r="FU1502" s="5"/>
      <c r="FV1502" s="5"/>
      <c r="FW1502" s="5"/>
      <c r="FX1502" s="5"/>
      <c r="FY1502" s="5"/>
      <c r="FZ1502" s="5"/>
      <c r="GA1502" s="5"/>
      <c r="GB1502" s="5"/>
      <c r="GC1502" s="5"/>
      <c r="GD1502" s="5"/>
      <c r="GE1502" s="5"/>
      <c r="GF1502" s="5"/>
      <c r="GG1502" s="5"/>
    </row>
    <row r="1503" spans="1:189" ht="12.75" x14ac:dyDescent="0.15">
      <c r="A1503" s="127">
        <f t="shared" si="449"/>
        <v>44615</v>
      </c>
      <c r="B1503" s="145" t="str">
        <f t="shared" ca="1" si="433"/>
        <v>n.d</v>
      </c>
      <c r="C1503" s="128">
        <f t="shared" si="434"/>
        <v>0</v>
      </c>
      <c r="D1503" s="129">
        <f ca="1">IF(A1503&lt;$B$1,VLOOKUP(A1503,[1]DI!$A$4:$B$15000,2),0)</f>
        <v>0</v>
      </c>
      <c r="E1503" s="128">
        <f t="shared" ca="1" si="435"/>
        <v>1</v>
      </c>
      <c r="F1503" s="128">
        <f ca="1">(TRUNC(PRODUCT($E$12:$E1502),16))</f>
        <v>1.1269154332837501</v>
      </c>
      <c r="G1503" s="128">
        <f t="shared" ca="1" si="436"/>
        <v>1.1269154332837501</v>
      </c>
      <c r="H1503" s="128">
        <f t="shared" ca="1" si="437"/>
        <v>1</v>
      </c>
      <c r="I1503" s="129">
        <f t="shared" si="450"/>
        <v>0.02</v>
      </c>
      <c r="J1503" s="136">
        <f t="shared" si="438"/>
        <v>44578</v>
      </c>
      <c r="K1503" s="130">
        <f t="shared" si="439"/>
        <v>27</v>
      </c>
      <c r="L1503" s="131">
        <f t="shared" si="440"/>
        <v>27</v>
      </c>
      <c r="M1503" s="132">
        <f t="shared" si="441"/>
        <v>1.002123962</v>
      </c>
      <c r="N1503" s="132">
        <f t="shared" ca="1" si="442"/>
        <v>1.002123962</v>
      </c>
      <c r="O1503" s="131">
        <f t="shared" si="443"/>
        <v>0</v>
      </c>
      <c r="P1503" s="17">
        <f t="shared" ca="1" si="444"/>
        <v>0</v>
      </c>
      <c r="Q1503" s="133">
        <f t="shared" si="445"/>
        <v>0</v>
      </c>
      <c r="R1503" s="134" t="str">
        <f t="shared" si="446"/>
        <v>A+J=</v>
      </c>
      <c r="S1503" s="136">
        <f t="shared" si="447"/>
        <v>44742</v>
      </c>
      <c r="T1503" s="135">
        <f t="shared" si="448"/>
        <v>0</v>
      </c>
      <c r="U1503" s="12"/>
      <c r="V1503" s="11"/>
      <c r="W1503" s="11"/>
      <c r="X1503" s="12"/>
      <c r="Y1503" s="5"/>
      <c r="Z1503" s="11"/>
      <c r="AA1503" s="12"/>
      <c r="AB1503" s="12"/>
      <c r="AC1503" s="12"/>
      <c r="AD1503" s="11"/>
      <c r="AE1503" s="13"/>
      <c r="AF1503" s="11"/>
      <c r="AG1503" s="11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  <c r="DE1503" s="5"/>
      <c r="DF1503" s="5"/>
      <c r="DG1503" s="5"/>
      <c r="DH1503" s="5"/>
      <c r="DI1503" s="5"/>
      <c r="DJ1503" s="5"/>
      <c r="DK1503" s="5"/>
      <c r="DL1503" s="5"/>
      <c r="DM1503" s="5"/>
      <c r="DN1503" s="5"/>
      <c r="DO1503" s="5"/>
      <c r="DP1503" s="5"/>
      <c r="DQ1503" s="5"/>
      <c r="DR1503" s="5"/>
      <c r="DS1503" s="5"/>
      <c r="DT1503" s="5"/>
      <c r="DU1503" s="5"/>
      <c r="DV1503" s="5"/>
      <c r="DW1503" s="5"/>
      <c r="DX1503" s="5"/>
      <c r="DY1503" s="5"/>
      <c r="DZ1503" s="5"/>
      <c r="EA1503" s="5"/>
      <c r="EB1503" s="5"/>
      <c r="EC1503" s="5"/>
      <c r="ED1503" s="5"/>
      <c r="EE1503" s="5"/>
      <c r="EF1503" s="5"/>
      <c r="EG1503" s="5"/>
      <c r="EH1503" s="5"/>
      <c r="EI1503" s="5"/>
      <c r="EJ1503" s="5"/>
      <c r="EK1503" s="5"/>
      <c r="EL1503" s="5"/>
      <c r="EM1503" s="5"/>
      <c r="EN1503" s="5"/>
      <c r="EO1503" s="5"/>
      <c r="EP1503" s="5"/>
      <c r="EQ1503" s="5"/>
      <c r="ER1503" s="5"/>
      <c r="ES1503" s="5"/>
      <c r="ET1503" s="5"/>
      <c r="EU1503" s="5"/>
      <c r="EV1503" s="5"/>
      <c r="EW1503" s="5"/>
      <c r="EX1503" s="5"/>
      <c r="EY1503" s="5"/>
      <c r="EZ1503" s="5"/>
      <c r="FA1503" s="5"/>
      <c r="FB1503" s="5"/>
      <c r="FC1503" s="5"/>
      <c r="FD1503" s="5"/>
      <c r="FE1503" s="5"/>
      <c r="FF1503" s="5"/>
      <c r="FG1503" s="5"/>
      <c r="FH1503" s="5"/>
      <c r="FI1503" s="5"/>
      <c r="FJ1503" s="5"/>
      <c r="FK1503" s="5"/>
      <c r="FL1503" s="5"/>
      <c r="FM1503" s="5"/>
      <c r="FN1503" s="5"/>
      <c r="FO1503" s="5"/>
      <c r="FP1503" s="5"/>
      <c r="FQ1503" s="5"/>
      <c r="FR1503" s="5"/>
      <c r="FS1503" s="5"/>
      <c r="FT1503" s="5"/>
      <c r="FU1503" s="5"/>
      <c r="FV1503" s="5"/>
      <c r="FW1503" s="5"/>
      <c r="FX1503" s="5"/>
      <c r="FY1503" s="5"/>
      <c r="FZ1503" s="5"/>
      <c r="GA1503" s="5"/>
      <c r="GB1503" s="5"/>
      <c r="GC1503" s="5"/>
      <c r="GD1503" s="5"/>
      <c r="GE1503" s="5"/>
      <c r="GF1503" s="5"/>
      <c r="GG1503" s="5"/>
    </row>
    <row r="1504" spans="1:189" ht="12.75" x14ac:dyDescent="0.15">
      <c r="A1504" s="127">
        <f t="shared" si="449"/>
        <v>44616</v>
      </c>
      <c r="B1504" s="145" t="str">
        <f t="shared" ca="1" si="433"/>
        <v>n.d</v>
      </c>
      <c r="C1504" s="128">
        <f t="shared" si="434"/>
        <v>0</v>
      </c>
      <c r="D1504" s="129">
        <f ca="1">IF(A1504&lt;$B$1,VLOOKUP(A1504,[1]DI!$A$4:$B$15000,2),0)</f>
        <v>0</v>
      </c>
      <c r="E1504" s="128">
        <f t="shared" ca="1" si="435"/>
        <v>1</v>
      </c>
      <c r="F1504" s="128">
        <f ca="1">(TRUNC(PRODUCT($E$12:$E1503),16))</f>
        <v>1.1269154332837501</v>
      </c>
      <c r="G1504" s="128">
        <f t="shared" ca="1" si="436"/>
        <v>1.1269154332837501</v>
      </c>
      <c r="H1504" s="128">
        <f t="shared" ca="1" si="437"/>
        <v>1</v>
      </c>
      <c r="I1504" s="129">
        <f t="shared" si="450"/>
        <v>0.02</v>
      </c>
      <c r="J1504" s="136">
        <f t="shared" si="438"/>
        <v>44578</v>
      </c>
      <c r="K1504" s="130">
        <f t="shared" si="439"/>
        <v>28</v>
      </c>
      <c r="L1504" s="131">
        <f t="shared" si="440"/>
        <v>28</v>
      </c>
      <c r="M1504" s="132">
        <f t="shared" si="441"/>
        <v>1.0022027140000001</v>
      </c>
      <c r="N1504" s="132">
        <f t="shared" ca="1" si="442"/>
        <v>1.0022027140000001</v>
      </c>
      <c r="O1504" s="131">
        <f t="shared" si="443"/>
        <v>0</v>
      </c>
      <c r="P1504" s="17">
        <f t="shared" ca="1" si="444"/>
        <v>0</v>
      </c>
      <c r="Q1504" s="133">
        <f t="shared" si="445"/>
        <v>0</v>
      </c>
      <c r="R1504" s="134" t="str">
        <f t="shared" si="446"/>
        <v>A+J=</v>
      </c>
      <c r="S1504" s="136">
        <f t="shared" si="447"/>
        <v>44742</v>
      </c>
      <c r="T1504" s="135">
        <f t="shared" si="448"/>
        <v>0</v>
      </c>
      <c r="U1504" s="12"/>
      <c r="V1504" s="11"/>
      <c r="W1504" s="11"/>
      <c r="X1504" s="12"/>
      <c r="Y1504" s="5"/>
      <c r="Z1504" s="11"/>
      <c r="AA1504" s="12"/>
      <c r="AB1504" s="12"/>
      <c r="AC1504" s="12"/>
      <c r="AD1504" s="11"/>
      <c r="AE1504" s="13"/>
      <c r="AF1504" s="11"/>
      <c r="AG1504" s="11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  <c r="DE1504" s="5"/>
      <c r="DF1504" s="5"/>
      <c r="DG1504" s="5"/>
      <c r="DH1504" s="5"/>
      <c r="DI1504" s="5"/>
      <c r="DJ1504" s="5"/>
      <c r="DK1504" s="5"/>
      <c r="DL1504" s="5"/>
      <c r="DM1504" s="5"/>
      <c r="DN1504" s="5"/>
      <c r="DO1504" s="5"/>
      <c r="DP1504" s="5"/>
      <c r="DQ1504" s="5"/>
      <c r="DR1504" s="5"/>
      <c r="DS1504" s="5"/>
      <c r="DT1504" s="5"/>
      <c r="DU1504" s="5"/>
      <c r="DV1504" s="5"/>
      <c r="DW1504" s="5"/>
      <c r="DX1504" s="5"/>
      <c r="DY1504" s="5"/>
      <c r="DZ1504" s="5"/>
      <c r="EA1504" s="5"/>
      <c r="EB1504" s="5"/>
      <c r="EC1504" s="5"/>
      <c r="ED1504" s="5"/>
      <c r="EE1504" s="5"/>
      <c r="EF1504" s="5"/>
      <c r="EG1504" s="5"/>
      <c r="EH1504" s="5"/>
      <c r="EI1504" s="5"/>
      <c r="EJ1504" s="5"/>
      <c r="EK1504" s="5"/>
      <c r="EL1504" s="5"/>
      <c r="EM1504" s="5"/>
      <c r="EN1504" s="5"/>
      <c r="EO1504" s="5"/>
      <c r="EP1504" s="5"/>
      <c r="EQ1504" s="5"/>
      <c r="ER1504" s="5"/>
      <c r="ES1504" s="5"/>
      <c r="ET1504" s="5"/>
      <c r="EU1504" s="5"/>
      <c r="EV1504" s="5"/>
      <c r="EW1504" s="5"/>
      <c r="EX1504" s="5"/>
      <c r="EY1504" s="5"/>
      <c r="EZ1504" s="5"/>
      <c r="FA1504" s="5"/>
      <c r="FB1504" s="5"/>
      <c r="FC1504" s="5"/>
      <c r="FD1504" s="5"/>
      <c r="FE1504" s="5"/>
      <c r="FF1504" s="5"/>
      <c r="FG1504" s="5"/>
      <c r="FH1504" s="5"/>
      <c r="FI1504" s="5"/>
      <c r="FJ1504" s="5"/>
      <c r="FK1504" s="5"/>
      <c r="FL1504" s="5"/>
      <c r="FM1504" s="5"/>
      <c r="FN1504" s="5"/>
      <c r="FO1504" s="5"/>
      <c r="FP1504" s="5"/>
      <c r="FQ1504" s="5"/>
      <c r="FR1504" s="5"/>
      <c r="FS1504" s="5"/>
      <c r="FT1504" s="5"/>
      <c r="FU1504" s="5"/>
      <c r="FV1504" s="5"/>
      <c r="FW1504" s="5"/>
      <c r="FX1504" s="5"/>
      <c r="FY1504" s="5"/>
      <c r="FZ1504" s="5"/>
      <c r="GA1504" s="5"/>
      <c r="GB1504" s="5"/>
      <c r="GC1504" s="5"/>
      <c r="GD1504" s="5"/>
      <c r="GE1504" s="5"/>
      <c r="GF1504" s="5"/>
      <c r="GG1504" s="5"/>
    </row>
    <row r="1505" spans="1:189" ht="12.75" x14ac:dyDescent="0.15">
      <c r="A1505" s="127">
        <f t="shared" si="449"/>
        <v>44617</v>
      </c>
      <c r="B1505" s="145" t="str">
        <f t="shared" ca="1" si="433"/>
        <v>n.d</v>
      </c>
      <c r="C1505" s="128">
        <f t="shared" si="434"/>
        <v>0</v>
      </c>
      <c r="D1505" s="129">
        <f ca="1">IF(A1505&lt;$B$1,VLOOKUP(A1505,[1]DI!$A$4:$B$15000,2),0)</f>
        <v>0</v>
      </c>
      <c r="E1505" s="128">
        <f t="shared" ca="1" si="435"/>
        <v>1</v>
      </c>
      <c r="F1505" s="128">
        <f ca="1">(TRUNC(PRODUCT($E$12:$E1504),16))</f>
        <v>1.1269154332837501</v>
      </c>
      <c r="G1505" s="128">
        <f t="shared" ca="1" si="436"/>
        <v>1.1269154332837501</v>
      </c>
      <c r="H1505" s="128">
        <f t="shared" ca="1" si="437"/>
        <v>1</v>
      </c>
      <c r="I1505" s="129">
        <f t="shared" si="450"/>
        <v>0.02</v>
      </c>
      <c r="J1505" s="136">
        <f t="shared" si="438"/>
        <v>44578</v>
      </c>
      <c r="K1505" s="130">
        <f t="shared" si="439"/>
        <v>29</v>
      </c>
      <c r="L1505" s="131">
        <f t="shared" si="440"/>
        <v>29</v>
      </c>
      <c r="M1505" s="132">
        <f t="shared" si="441"/>
        <v>1.002281472</v>
      </c>
      <c r="N1505" s="132">
        <f t="shared" ca="1" si="442"/>
        <v>1.002281472</v>
      </c>
      <c r="O1505" s="131">
        <f t="shared" si="443"/>
        <v>0</v>
      </c>
      <c r="P1505" s="17">
        <f t="shared" ca="1" si="444"/>
        <v>0</v>
      </c>
      <c r="Q1505" s="133">
        <f t="shared" si="445"/>
        <v>0</v>
      </c>
      <c r="R1505" s="134" t="str">
        <f t="shared" si="446"/>
        <v>A+J=</v>
      </c>
      <c r="S1505" s="136">
        <f t="shared" si="447"/>
        <v>44742</v>
      </c>
      <c r="T1505" s="135">
        <f t="shared" si="448"/>
        <v>0</v>
      </c>
      <c r="U1505" s="12"/>
      <c r="V1505" s="11"/>
      <c r="W1505" s="11"/>
      <c r="X1505" s="12"/>
      <c r="Y1505" s="5"/>
      <c r="Z1505" s="11"/>
      <c r="AA1505" s="12"/>
      <c r="AB1505" s="12"/>
      <c r="AC1505" s="12"/>
      <c r="AD1505" s="11"/>
      <c r="AE1505" s="13"/>
      <c r="AF1505" s="11"/>
      <c r="AG1505" s="11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  <c r="DE1505" s="5"/>
      <c r="DF1505" s="5"/>
      <c r="DG1505" s="5"/>
      <c r="DH1505" s="5"/>
      <c r="DI1505" s="5"/>
      <c r="DJ1505" s="5"/>
      <c r="DK1505" s="5"/>
      <c r="DL1505" s="5"/>
      <c r="DM1505" s="5"/>
      <c r="DN1505" s="5"/>
      <c r="DO1505" s="5"/>
      <c r="DP1505" s="5"/>
      <c r="DQ1505" s="5"/>
      <c r="DR1505" s="5"/>
      <c r="DS1505" s="5"/>
      <c r="DT1505" s="5"/>
      <c r="DU1505" s="5"/>
      <c r="DV1505" s="5"/>
      <c r="DW1505" s="5"/>
      <c r="DX1505" s="5"/>
      <c r="DY1505" s="5"/>
      <c r="DZ1505" s="5"/>
      <c r="EA1505" s="5"/>
      <c r="EB1505" s="5"/>
      <c r="EC1505" s="5"/>
      <c r="ED1505" s="5"/>
      <c r="EE1505" s="5"/>
      <c r="EF1505" s="5"/>
      <c r="EG1505" s="5"/>
      <c r="EH1505" s="5"/>
      <c r="EI1505" s="5"/>
      <c r="EJ1505" s="5"/>
      <c r="EK1505" s="5"/>
      <c r="EL1505" s="5"/>
      <c r="EM1505" s="5"/>
      <c r="EN1505" s="5"/>
      <c r="EO1505" s="5"/>
      <c r="EP1505" s="5"/>
      <c r="EQ1505" s="5"/>
      <c r="ER1505" s="5"/>
      <c r="ES1505" s="5"/>
      <c r="ET1505" s="5"/>
      <c r="EU1505" s="5"/>
      <c r="EV1505" s="5"/>
      <c r="EW1505" s="5"/>
      <c r="EX1505" s="5"/>
      <c r="EY1505" s="5"/>
      <c r="EZ1505" s="5"/>
      <c r="FA1505" s="5"/>
      <c r="FB1505" s="5"/>
      <c r="FC1505" s="5"/>
      <c r="FD1505" s="5"/>
      <c r="FE1505" s="5"/>
      <c r="FF1505" s="5"/>
      <c r="FG1505" s="5"/>
      <c r="FH1505" s="5"/>
      <c r="FI1505" s="5"/>
      <c r="FJ1505" s="5"/>
      <c r="FK1505" s="5"/>
      <c r="FL1505" s="5"/>
      <c r="FM1505" s="5"/>
      <c r="FN1505" s="5"/>
      <c r="FO1505" s="5"/>
      <c r="FP1505" s="5"/>
      <c r="FQ1505" s="5"/>
      <c r="FR1505" s="5"/>
      <c r="FS1505" s="5"/>
      <c r="FT1505" s="5"/>
      <c r="FU1505" s="5"/>
      <c r="FV1505" s="5"/>
      <c r="FW1505" s="5"/>
      <c r="FX1505" s="5"/>
      <c r="FY1505" s="5"/>
      <c r="FZ1505" s="5"/>
      <c r="GA1505" s="5"/>
      <c r="GB1505" s="5"/>
      <c r="GC1505" s="5"/>
      <c r="GD1505" s="5"/>
      <c r="GE1505" s="5"/>
      <c r="GF1505" s="5"/>
      <c r="GG1505" s="5"/>
    </row>
    <row r="1506" spans="1:189" ht="12.75" x14ac:dyDescent="0.15">
      <c r="A1506" s="127">
        <f t="shared" si="449"/>
        <v>44618</v>
      </c>
      <c r="B1506" s="145" t="str">
        <f t="shared" ca="1" si="433"/>
        <v>n.d</v>
      </c>
      <c r="C1506" s="128">
        <f t="shared" si="434"/>
        <v>0</v>
      </c>
      <c r="D1506" s="129">
        <f ca="1">IF(A1506&lt;$B$1,VLOOKUP(A1506,[1]DI!$A$4:$B$15000,2),0)</f>
        <v>0</v>
      </c>
      <c r="E1506" s="128">
        <f t="shared" ca="1" si="435"/>
        <v>1</v>
      </c>
      <c r="F1506" s="128">
        <f ca="1">(TRUNC(PRODUCT($E$12:$E1505),16))</f>
        <v>1.1269154332837501</v>
      </c>
      <c r="G1506" s="128">
        <f t="shared" ca="1" si="436"/>
        <v>1.1269154332837501</v>
      </c>
      <c r="H1506" s="128">
        <f t="shared" ca="1" si="437"/>
        <v>1</v>
      </c>
      <c r="I1506" s="129">
        <f t="shared" si="450"/>
        <v>0.02</v>
      </c>
      <c r="J1506" s="136">
        <f t="shared" si="438"/>
        <v>44578</v>
      </c>
      <c r="K1506" s="130">
        <f t="shared" si="439"/>
        <v>29</v>
      </c>
      <c r="L1506" s="131">
        <f t="shared" si="440"/>
        <v>30</v>
      </c>
      <c r="M1506" s="132">
        <f t="shared" si="441"/>
        <v>1.002360237</v>
      </c>
      <c r="N1506" s="132">
        <f t="shared" ca="1" si="442"/>
        <v>1.002360237</v>
      </c>
      <c r="O1506" s="131">
        <f t="shared" si="443"/>
        <v>0</v>
      </c>
      <c r="P1506" s="17">
        <f t="shared" ca="1" si="444"/>
        <v>0</v>
      </c>
      <c r="Q1506" s="133">
        <f t="shared" si="445"/>
        <v>0</v>
      </c>
      <c r="R1506" s="134" t="str">
        <f t="shared" si="446"/>
        <v>A+J=</v>
      </c>
      <c r="S1506" s="136">
        <f t="shared" si="447"/>
        <v>44742</v>
      </c>
      <c r="T1506" s="135">
        <f t="shared" si="448"/>
        <v>0</v>
      </c>
      <c r="U1506" s="12"/>
      <c r="V1506" s="11"/>
      <c r="W1506" s="11"/>
      <c r="X1506" s="12"/>
      <c r="Y1506" s="5"/>
      <c r="Z1506" s="11"/>
      <c r="AA1506" s="12"/>
      <c r="AB1506" s="12"/>
      <c r="AC1506" s="12"/>
      <c r="AD1506" s="11"/>
      <c r="AE1506" s="13"/>
      <c r="AF1506" s="11"/>
      <c r="AG1506" s="11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  <c r="DE1506" s="5"/>
      <c r="DF1506" s="5"/>
      <c r="DG1506" s="5"/>
      <c r="DH1506" s="5"/>
      <c r="DI1506" s="5"/>
      <c r="DJ1506" s="5"/>
      <c r="DK1506" s="5"/>
      <c r="DL1506" s="5"/>
      <c r="DM1506" s="5"/>
      <c r="DN1506" s="5"/>
      <c r="DO1506" s="5"/>
      <c r="DP1506" s="5"/>
      <c r="DQ1506" s="5"/>
      <c r="DR1506" s="5"/>
      <c r="DS1506" s="5"/>
      <c r="DT1506" s="5"/>
      <c r="DU1506" s="5"/>
      <c r="DV1506" s="5"/>
      <c r="DW1506" s="5"/>
      <c r="DX1506" s="5"/>
      <c r="DY1506" s="5"/>
      <c r="DZ1506" s="5"/>
      <c r="EA1506" s="5"/>
      <c r="EB1506" s="5"/>
      <c r="EC1506" s="5"/>
      <c r="ED1506" s="5"/>
      <c r="EE1506" s="5"/>
      <c r="EF1506" s="5"/>
      <c r="EG1506" s="5"/>
      <c r="EH1506" s="5"/>
      <c r="EI1506" s="5"/>
      <c r="EJ1506" s="5"/>
      <c r="EK1506" s="5"/>
      <c r="EL1506" s="5"/>
      <c r="EM1506" s="5"/>
      <c r="EN1506" s="5"/>
      <c r="EO1506" s="5"/>
      <c r="EP1506" s="5"/>
      <c r="EQ1506" s="5"/>
      <c r="ER1506" s="5"/>
      <c r="ES1506" s="5"/>
      <c r="ET1506" s="5"/>
      <c r="EU1506" s="5"/>
      <c r="EV1506" s="5"/>
      <c r="EW1506" s="5"/>
      <c r="EX1506" s="5"/>
      <c r="EY1506" s="5"/>
      <c r="EZ1506" s="5"/>
      <c r="FA1506" s="5"/>
      <c r="FB1506" s="5"/>
      <c r="FC1506" s="5"/>
      <c r="FD1506" s="5"/>
      <c r="FE1506" s="5"/>
      <c r="FF1506" s="5"/>
      <c r="FG1506" s="5"/>
      <c r="FH1506" s="5"/>
      <c r="FI1506" s="5"/>
      <c r="FJ1506" s="5"/>
      <c r="FK1506" s="5"/>
      <c r="FL1506" s="5"/>
      <c r="FM1506" s="5"/>
      <c r="FN1506" s="5"/>
      <c r="FO1506" s="5"/>
      <c r="FP1506" s="5"/>
      <c r="FQ1506" s="5"/>
      <c r="FR1506" s="5"/>
      <c r="FS1506" s="5"/>
      <c r="FT1506" s="5"/>
      <c r="FU1506" s="5"/>
      <c r="FV1506" s="5"/>
      <c r="FW1506" s="5"/>
      <c r="FX1506" s="5"/>
      <c r="FY1506" s="5"/>
      <c r="FZ1506" s="5"/>
      <c r="GA1506" s="5"/>
      <c r="GB1506" s="5"/>
      <c r="GC1506" s="5"/>
      <c r="GD1506" s="5"/>
      <c r="GE1506" s="5"/>
      <c r="GF1506" s="5"/>
      <c r="GG1506" s="5"/>
    </row>
    <row r="1507" spans="1:189" ht="12.75" x14ac:dyDescent="0.15">
      <c r="A1507" s="127">
        <f t="shared" si="449"/>
        <v>44619</v>
      </c>
      <c r="B1507" s="145" t="str">
        <f t="shared" ca="1" si="433"/>
        <v>n.d</v>
      </c>
      <c r="C1507" s="128">
        <f t="shared" si="434"/>
        <v>0</v>
      </c>
      <c r="D1507" s="129">
        <f ca="1">IF(A1507&lt;$B$1,VLOOKUP(A1507,[1]DI!$A$4:$B$15000,2),0)</f>
        <v>0</v>
      </c>
      <c r="E1507" s="128">
        <f t="shared" ca="1" si="435"/>
        <v>1</v>
      </c>
      <c r="F1507" s="128">
        <f ca="1">(TRUNC(PRODUCT($E$12:$E1506),16))</f>
        <v>1.1269154332837501</v>
      </c>
      <c r="G1507" s="128">
        <f t="shared" ca="1" si="436"/>
        <v>1.1269154332837501</v>
      </c>
      <c r="H1507" s="128">
        <f t="shared" ca="1" si="437"/>
        <v>1</v>
      </c>
      <c r="I1507" s="129">
        <f t="shared" si="450"/>
        <v>0.02</v>
      </c>
      <c r="J1507" s="136">
        <f t="shared" si="438"/>
        <v>44578</v>
      </c>
      <c r="K1507" s="130">
        <f t="shared" si="439"/>
        <v>29</v>
      </c>
      <c r="L1507" s="131">
        <f t="shared" si="440"/>
        <v>30</v>
      </c>
      <c r="M1507" s="132">
        <f t="shared" si="441"/>
        <v>1.002360237</v>
      </c>
      <c r="N1507" s="132">
        <f t="shared" ca="1" si="442"/>
        <v>1.002360237</v>
      </c>
      <c r="O1507" s="131">
        <f t="shared" si="443"/>
        <v>0</v>
      </c>
      <c r="P1507" s="17">
        <f t="shared" ca="1" si="444"/>
        <v>0</v>
      </c>
      <c r="Q1507" s="133">
        <f t="shared" si="445"/>
        <v>0</v>
      </c>
      <c r="R1507" s="134" t="str">
        <f t="shared" si="446"/>
        <v>A+J=</v>
      </c>
      <c r="S1507" s="136">
        <f t="shared" si="447"/>
        <v>44742</v>
      </c>
      <c r="T1507" s="135">
        <f t="shared" si="448"/>
        <v>0</v>
      </c>
      <c r="U1507" s="12"/>
      <c r="V1507" s="11"/>
      <c r="W1507" s="11"/>
      <c r="X1507" s="12"/>
      <c r="Y1507" s="5"/>
      <c r="Z1507" s="11"/>
      <c r="AA1507" s="12"/>
      <c r="AB1507" s="12"/>
      <c r="AC1507" s="12"/>
      <c r="AD1507" s="11"/>
      <c r="AE1507" s="13"/>
      <c r="AF1507" s="11"/>
      <c r="AG1507" s="11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  <c r="DE1507" s="5"/>
      <c r="DF1507" s="5"/>
      <c r="DG1507" s="5"/>
      <c r="DH1507" s="5"/>
      <c r="DI1507" s="5"/>
      <c r="DJ1507" s="5"/>
      <c r="DK1507" s="5"/>
      <c r="DL1507" s="5"/>
      <c r="DM1507" s="5"/>
      <c r="DN1507" s="5"/>
      <c r="DO1507" s="5"/>
      <c r="DP1507" s="5"/>
      <c r="DQ1507" s="5"/>
      <c r="DR1507" s="5"/>
      <c r="DS1507" s="5"/>
      <c r="DT1507" s="5"/>
      <c r="DU1507" s="5"/>
      <c r="DV1507" s="5"/>
      <c r="DW1507" s="5"/>
      <c r="DX1507" s="5"/>
      <c r="DY1507" s="5"/>
      <c r="DZ1507" s="5"/>
      <c r="EA1507" s="5"/>
      <c r="EB1507" s="5"/>
      <c r="EC1507" s="5"/>
      <c r="ED1507" s="5"/>
      <c r="EE1507" s="5"/>
      <c r="EF1507" s="5"/>
      <c r="EG1507" s="5"/>
      <c r="EH1507" s="5"/>
      <c r="EI1507" s="5"/>
      <c r="EJ1507" s="5"/>
      <c r="EK1507" s="5"/>
      <c r="EL1507" s="5"/>
      <c r="EM1507" s="5"/>
      <c r="EN1507" s="5"/>
      <c r="EO1507" s="5"/>
      <c r="EP1507" s="5"/>
      <c r="EQ1507" s="5"/>
      <c r="ER1507" s="5"/>
      <c r="ES1507" s="5"/>
      <c r="ET1507" s="5"/>
      <c r="EU1507" s="5"/>
      <c r="EV1507" s="5"/>
      <c r="EW1507" s="5"/>
      <c r="EX1507" s="5"/>
      <c r="EY1507" s="5"/>
      <c r="EZ1507" s="5"/>
      <c r="FA1507" s="5"/>
      <c r="FB1507" s="5"/>
      <c r="FC1507" s="5"/>
      <c r="FD1507" s="5"/>
      <c r="FE1507" s="5"/>
      <c r="FF1507" s="5"/>
      <c r="FG1507" s="5"/>
      <c r="FH1507" s="5"/>
      <c r="FI1507" s="5"/>
      <c r="FJ1507" s="5"/>
      <c r="FK1507" s="5"/>
      <c r="FL1507" s="5"/>
      <c r="FM1507" s="5"/>
      <c r="FN1507" s="5"/>
      <c r="FO1507" s="5"/>
      <c r="FP1507" s="5"/>
      <c r="FQ1507" s="5"/>
      <c r="FR1507" s="5"/>
      <c r="FS1507" s="5"/>
      <c r="FT1507" s="5"/>
      <c r="FU1507" s="5"/>
      <c r="FV1507" s="5"/>
      <c r="FW1507" s="5"/>
      <c r="FX1507" s="5"/>
      <c r="FY1507" s="5"/>
      <c r="FZ1507" s="5"/>
      <c r="GA1507" s="5"/>
      <c r="GB1507" s="5"/>
      <c r="GC1507" s="5"/>
      <c r="GD1507" s="5"/>
      <c r="GE1507" s="5"/>
      <c r="GF1507" s="5"/>
      <c r="GG1507" s="5"/>
    </row>
    <row r="1508" spans="1:189" ht="12.75" x14ac:dyDescent="0.15">
      <c r="A1508" s="127">
        <f t="shared" si="449"/>
        <v>44620</v>
      </c>
      <c r="B1508" s="145" t="str">
        <f t="shared" ca="1" si="433"/>
        <v>n.d</v>
      </c>
      <c r="C1508" s="128">
        <f t="shared" si="434"/>
        <v>0</v>
      </c>
      <c r="D1508" s="129">
        <f ca="1">IF(A1508&lt;$B$1,VLOOKUP(A1508,[1]DI!$A$4:$B$15000,2),0)</f>
        <v>0</v>
      </c>
      <c r="E1508" s="128">
        <f t="shared" ca="1" si="435"/>
        <v>1</v>
      </c>
      <c r="F1508" s="128">
        <f ca="1">(TRUNC(PRODUCT($E$12:$E1507),16))</f>
        <v>1.1269154332837501</v>
      </c>
      <c r="G1508" s="128">
        <f t="shared" ca="1" si="436"/>
        <v>1.1269154332837501</v>
      </c>
      <c r="H1508" s="128">
        <f t="shared" ca="1" si="437"/>
        <v>1</v>
      </c>
      <c r="I1508" s="129">
        <f t="shared" si="450"/>
        <v>0.02</v>
      </c>
      <c r="J1508" s="136">
        <f t="shared" si="438"/>
        <v>44578</v>
      </c>
      <c r="K1508" s="130">
        <f t="shared" si="439"/>
        <v>29</v>
      </c>
      <c r="L1508" s="131">
        <f t="shared" si="440"/>
        <v>30</v>
      </c>
      <c r="M1508" s="132">
        <f t="shared" si="441"/>
        <v>1.002360237</v>
      </c>
      <c r="N1508" s="132">
        <f t="shared" ca="1" si="442"/>
        <v>1.002360237</v>
      </c>
      <c r="O1508" s="131">
        <f t="shared" si="443"/>
        <v>0</v>
      </c>
      <c r="P1508" s="17">
        <f t="shared" ca="1" si="444"/>
        <v>0</v>
      </c>
      <c r="Q1508" s="133">
        <f t="shared" si="445"/>
        <v>0</v>
      </c>
      <c r="R1508" s="134" t="str">
        <f t="shared" si="446"/>
        <v>A+J=</v>
      </c>
      <c r="S1508" s="136">
        <f t="shared" si="447"/>
        <v>44742</v>
      </c>
      <c r="T1508" s="135">
        <f t="shared" si="448"/>
        <v>0</v>
      </c>
      <c r="U1508" s="12"/>
      <c r="V1508" s="11"/>
      <c r="W1508" s="11"/>
      <c r="X1508" s="12"/>
      <c r="Y1508" s="5"/>
      <c r="Z1508" s="11"/>
      <c r="AA1508" s="12"/>
      <c r="AB1508" s="12"/>
      <c r="AC1508" s="12"/>
      <c r="AD1508" s="11"/>
      <c r="AE1508" s="13"/>
      <c r="AF1508" s="11"/>
      <c r="AG1508" s="11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  <c r="DE1508" s="5"/>
      <c r="DF1508" s="5"/>
      <c r="DG1508" s="5"/>
      <c r="DH1508" s="5"/>
      <c r="DI1508" s="5"/>
      <c r="DJ1508" s="5"/>
      <c r="DK1508" s="5"/>
      <c r="DL1508" s="5"/>
      <c r="DM1508" s="5"/>
      <c r="DN1508" s="5"/>
      <c r="DO1508" s="5"/>
      <c r="DP1508" s="5"/>
      <c r="DQ1508" s="5"/>
      <c r="DR1508" s="5"/>
      <c r="DS1508" s="5"/>
      <c r="DT1508" s="5"/>
      <c r="DU1508" s="5"/>
      <c r="DV1508" s="5"/>
      <c r="DW1508" s="5"/>
      <c r="DX1508" s="5"/>
      <c r="DY1508" s="5"/>
      <c r="DZ1508" s="5"/>
      <c r="EA1508" s="5"/>
      <c r="EB1508" s="5"/>
      <c r="EC1508" s="5"/>
      <c r="ED1508" s="5"/>
      <c r="EE1508" s="5"/>
      <c r="EF1508" s="5"/>
      <c r="EG1508" s="5"/>
      <c r="EH1508" s="5"/>
      <c r="EI1508" s="5"/>
      <c r="EJ1508" s="5"/>
      <c r="EK1508" s="5"/>
      <c r="EL1508" s="5"/>
      <c r="EM1508" s="5"/>
      <c r="EN1508" s="5"/>
      <c r="EO1508" s="5"/>
      <c r="EP1508" s="5"/>
      <c r="EQ1508" s="5"/>
      <c r="ER1508" s="5"/>
      <c r="ES1508" s="5"/>
      <c r="ET1508" s="5"/>
      <c r="EU1508" s="5"/>
      <c r="EV1508" s="5"/>
      <c r="EW1508" s="5"/>
      <c r="EX1508" s="5"/>
      <c r="EY1508" s="5"/>
      <c r="EZ1508" s="5"/>
      <c r="FA1508" s="5"/>
      <c r="FB1508" s="5"/>
      <c r="FC1508" s="5"/>
      <c r="FD1508" s="5"/>
      <c r="FE1508" s="5"/>
      <c r="FF1508" s="5"/>
      <c r="FG1508" s="5"/>
      <c r="FH1508" s="5"/>
      <c r="FI1508" s="5"/>
      <c r="FJ1508" s="5"/>
      <c r="FK1508" s="5"/>
      <c r="FL1508" s="5"/>
      <c r="FM1508" s="5"/>
      <c r="FN1508" s="5"/>
      <c r="FO1508" s="5"/>
      <c r="FP1508" s="5"/>
      <c r="FQ1508" s="5"/>
      <c r="FR1508" s="5"/>
      <c r="FS1508" s="5"/>
      <c r="FT1508" s="5"/>
      <c r="FU1508" s="5"/>
      <c r="FV1508" s="5"/>
      <c r="FW1508" s="5"/>
      <c r="FX1508" s="5"/>
      <c r="FY1508" s="5"/>
      <c r="FZ1508" s="5"/>
      <c r="GA1508" s="5"/>
      <c r="GB1508" s="5"/>
      <c r="GC1508" s="5"/>
      <c r="GD1508" s="5"/>
      <c r="GE1508" s="5"/>
      <c r="GF1508" s="5"/>
      <c r="GG1508" s="5"/>
    </row>
    <row r="1509" spans="1:189" ht="12.75" x14ac:dyDescent="0.15">
      <c r="A1509" s="127">
        <f t="shared" si="449"/>
        <v>44621</v>
      </c>
      <c r="B1509" s="145" t="str">
        <f t="shared" ca="1" si="433"/>
        <v>n.d</v>
      </c>
      <c r="C1509" s="128">
        <f t="shared" si="434"/>
        <v>0</v>
      </c>
      <c r="D1509" s="129">
        <f ca="1">IF(A1509&lt;$B$1,VLOOKUP(A1509,[1]DI!$A$4:$B$15000,2),0)</f>
        <v>0</v>
      </c>
      <c r="E1509" s="128">
        <f t="shared" ca="1" si="435"/>
        <v>1</v>
      </c>
      <c r="F1509" s="128">
        <f ca="1">(TRUNC(PRODUCT($E$12:$E1508),16))</f>
        <v>1.1269154332837501</v>
      </c>
      <c r="G1509" s="128">
        <f t="shared" ca="1" si="436"/>
        <v>1.1269154332837501</v>
      </c>
      <c r="H1509" s="128">
        <f t="shared" ca="1" si="437"/>
        <v>1</v>
      </c>
      <c r="I1509" s="129">
        <f t="shared" si="450"/>
        <v>0.02</v>
      </c>
      <c r="J1509" s="136">
        <f t="shared" si="438"/>
        <v>44578</v>
      </c>
      <c r="K1509" s="130">
        <f t="shared" si="439"/>
        <v>29</v>
      </c>
      <c r="L1509" s="131">
        <f t="shared" si="440"/>
        <v>30</v>
      </c>
      <c r="M1509" s="132">
        <f t="shared" si="441"/>
        <v>1.002360237</v>
      </c>
      <c r="N1509" s="132">
        <f t="shared" ca="1" si="442"/>
        <v>1.002360237</v>
      </c>
      <c r="O1509" s="131">
        <f t="shared" si="443"/>
        <v>0</v>
      </c>
      <c r="P1509" s="17">
        <f t="shared" ca="1" si="444"/>
        <v>0</v>
      </c>
      <c r="Q1509" s="133">
        <f t="shared" si="445"/>
        <v>0</v>
      </c>
      <c r="R1509" s="134" t="str">
        <f t="shared" si="446"/>
        <v>A+J=</v>
      </c>
      <c r="S1509" s="136">
        <f t="shared" si="447"/>
        <v>44742</v>
      </c>
      <c r="T1509" s="135">
        <f t="shared" si="448"/>
        <v>0</v>
      </c>
      <c r="U1509" s="12"/>
      <c r="V1509" s="11"/>
      <c r="W1509" s="11"/>
      <c r="X1509" s="12"/>
      <c r="Y1509" s="5"/>
      <c r="Z1509" s="11"/>
      <c r="AA1509" s="12"/>
      <c r="AB1509" s="12"/>
      <c r="AC1509" s="12"/>
      <c r="AD1509" s="11"/>
      <c r="AE1509" s="13"/>
      <c r="AF1509" s="11"/>
      <c r="AG1509" s="11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  <c r="DE1509" s="5"/>
      <c r="DF1509" s="5"/>
      <c r="DG1509" s="5"/>
      <c r="DH1509" s="5"/>
      <c r="DI1509" s="5"/>
      <c r="DJ1509" s="5"/>
      <c r="DK1509" s="5"/>
      <c r="DL1509" s="5"/>
      <c r="DM1509" s="5"/>
      <c r="DN1509" s="5"/>
      <c r="DO1509" s="5"/>
      <c r="DP1509" s="5"/>
      <c r="DQ1509" s="5"/>
      <c r="DR1509" s="5"/>
      <c r="DS1509" s="5"/>
      <c r="DT1509" s="5"/>
      <c r="DU1509" s="5"/>
      <c r="DV1509" s="5"/>
      <c r="DW1509" s="5"/>
      <c r="DX1509" s="5"/>
      <c r="DY1509" s="5"/>
      <c r="DZ1509" s="5"/>
      <c r="EA1509" s="5"/>
      <c r="EB1509" s="5"/>
      <c r="EC1509" s="5"/>
      <c r="ED1509" s="5"/>
      <c r="EE1509" s="5"/>
      <c r="EF1509" s="5"/>
      <c r="EG1509" s="5"/>
      <c r="EH1509" s="5"/>
      <c r="EI1509" s="5"/>
      <c r="EJ1509" s="5"/>
      <c r="EK1509" s="5"/>
      <c r="EL1509" s="5"/>
      <c r="EM1509" s="5"/>
      <c r="EN1509" s="5"/>
      <c r="EO1509" s="5"/>
      <c r="EP1509" s="5"/>
      <c r="EQ1509" s="5"/>
      <c r="ER1509" s="5"/>
      <c r="ES1509" s="5"/>
      <c r="ET1509" s="5"/>
      <c r="EU1509" s="5"/>
      <c r="EV1509" s="5"/>
      <c r="EW1509" s="5"/>
      <c r="EX1509" s="5"/>
      <c r="EY1509" s="5"/>
      <c r="EZ1509" s="5"/>
      <c r="FA1509" s="5"/>
      <c r="FB1509" s="5"/>
      <c r="FC1509" s="5"/>
      <c r="FD1509" s="5"/>
      <c r="FE1509" s="5"/>
      <c r="FF1509" s="5"/>
      <c r="FG1509" s="5"/>
      <c r="FH1509" s="5"/>
      <c r="FI1509" s="5"/>
      <c r="FJ1509" s="5"/>
      <c r="FK1509" s="5"/>
      <c r="FL1509" s="5"/>
      <c r="FM1509" s="5"/>
      <c r="FN1509" s="5"/>
      <c r="FO1509" s="5"/>
      <c r="FP1509" s="5"/>
      <c r="FQ1509" s="5"/>
      <c r="FR1509" s="5"/>
      <c r="FS1509" s="5"/>
      <c r="FT1509" s="5"/>
      <c r="FU1509" s="5"/>
      <c r="FV1509" s="5"/>
      <c r="FW1509" s="5"/>
      <c r="FX1509" s="5"/>
      <c r="FY1509" s="5"/>
      <c r="FZ1509" s="5"/>
      <c r="GA1509" s="5"/>
      <c r="GB1509" s="5"/>
      <c r="GC1509" s="5"/>
      <c r="GD1509" s="5"/>
      <c r="GE1509" s="5"/>
      <c r="GF1509" s="5"/>
      <c r="GG1509" s="5"/>
    </row>
    <row r="1510" spans="1:189" ht="12.75" x14ac:dyDescent="0.15">
      <c r="A1510" s="127">
        <f t="shared" si="449"/>
        <v>44622</v>
      </c>
      <c r="B1510" s="145" t="str">
        <f t="shared" ca="1" si="433"/>
        <v>n.d</v>
      </c>
      <c r="C1510" s="128">
        <f t="shared" si="434"/>
        <v>0</v>
      </c>
      <c r="D1510" s="129">
        <f ca="1">IF(A1510&lt;$B$1,VLOOKUP(A1510,[1]DI!$A$4:$B$15000,2),0)</f>
        <v>0</v>
      </c>
      <c r="E1510" s="128">
        <f t="shared" ca="1" si="435"/>
        <v>1</v>
      </c>
      <c r="F1510" s="128">
        <f ca="1">(TRUNC(PRODUCT($E$12:$E1509),16))</f>
        <v>1.1269154332837501</v>
      </c>
      <c r="G1510" s="128">
        <f t="shared" ca="1" si="436"/>
        <v>1.1269154332837501</v>
      </c>
      <c r="H1510" s="128">
        <f t="shared" ca="1" si="437"/>
        <v>1</v>
      </c>
      <c r="I1510" s="129">
        <f t="shared" si="450"/>
        <v>0.02</v>
      </c>
      <c r="J1510" s="136">
        <f t="shared" si="438"/>
        <v>44578</v>
      </c>
      <c r="K1510" s="130">
        <f t="shared" si="439"/>
        <v>30</v>
      </c>
      <c r="L1510" s="131">
        <f t="shared" si="440"/>
        <v>30</v>
      </c>
      <c r="M1510" s="132">
        <f t="shared" si="441"/>
        <v>1.002360237</v>
      </c>
      <c r="N1510" s="132">
        <f t="shared" ca="1" si="442"/>
        <v>1.002360237</v>
      </c>
      <c r="O1510" s="131">
        <f t="shared" si="443"/>
        <v>0</v>
      </c>
      <c r="P1510" s="17">
        <f t="shared" ca="1" si="444"/>
        <v>0</v>
      </c>
      <c r="Q1510" s="133">
        <f t="shared" si="445"/>
        <v>0</v>
      </c>
      <c r="R1510" s="134" t="str">
        <f t="shared" si="446"/>
        <v>A+J=</v>
      </c>
      <c r="S1510" s="136">
        <f t="shared" si="447"/>
        <v>44742</v>
      </c>
      <c r="T1510" s="135">
        <f t="shared" si="448"/>
        <v>0</v>
      </c>
      <c r="U1510" s="12"/>
      <c r="V1510" s="11"/>
      <c r="W1510" s="11"/>
      <c r="X1510" s="12"/>
      <c r="Y1510" s="5"/>
      <c r="Z1510" s="11"/>
      <c r="AA1510" s="12"/>
      <c r="AB1510" s="12"/>
      <c r="AC1510" s="12"/>
      <c r="AD1510" s="11"/>
      <c r="AE1510" s="13"/>
      <c r="AF1510" s="11"/>
      <c r="AG1510" s="11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  <c r="DE1510" s="5"/>
      <c r="DF1510" s="5"/>
      <c r="DG1510" s="5"/>
      <c r="DH1510" s="5"/>
      <c r="DI1510" s="5"/>
      <c r="DJ1510" s="5"/>
      <c r="DK1510" s="5"/>
      <c r="DL1510" s="5"/>
      <c r="DM1510" s="5"/>
      <c r="DN1510" s="5"/>
      <c r="DO1510" s="5"/>
      <c r="DP1510" s="5"/>
      <c r="DQ1510" s="5"/>
      <c r="DR1510" s="5"/>
      <c r="DS1510" s="5"/>
      <c r="DT1510" s="5"/>
      <c r="DU1510" s="5"/>
      <c r="DV1510" s="5"/>
      <c r="DW1510" s="5"/>
      <c r="DX1510" s="5"/>
      <c r="DY1510" s="5"/>
      <c r="DZ1510" s="5"/>
      <c r="EA1510" s="5"/>
      <c r="EB1510" s="5"/>
      <c r="EC1510" s="5"/>
      <c r="ED1510" s="5"/>
      <c r="EE1510" s="5"/>
      <c r="EF1510" s="5"/>
      <c r="EG1510" s="5"/>
      <c r="EH1510" s="5"/>
      <c r="EI1510" s="5"/>
      <c r="EJ1510" s="5"/>
      <c r="EK1510" s="5"/>
      <c r="EL1510" s="5"/>
      <c r="EM1510" s="5"/>
      <c r="EN1510" s="5"/>
      <c r="EO1510" s="5"/>
      <c r="EP1510" s="5"/>
      <c r="EQ1510" s="5"/>
      <c r="ER1510" s="5"/>
      <c r="ES1510" s="5"/>
      <c r="ET1510" s="5"/>
      <c r="EU1510" s="5"/>
      <c r="EV1510" s="5"/>
      <c r="EW1510" s="5"/>
      <c r="EX1510" s="5"/>
      <c r="EY1510" s="5"/>
      <c r="EZ1510" s="5"/>
      <c r="FA1510" s="5"/>
      <c r="FB1510" s="5"/>
      <c r="FC1510" s="5"/>
      <c r="FD1510" s="5"/>
      <c r="FE1510" s="5"/>
      <c r="FF1510" s="5"/>
      <c r="FG1510" s="5"/>
      <c r="FH1510" s="5"/>
      <c r="FI1510" s="5"/>
      <c r="FJ1510" s="5"/>
      <c r="FK1510" s="5"/>
      <c r="FL1510" s="5"/>
      <c r="FM1510" s="5"/>
      <c r="FN1510" s="5"/>
      <c r="FO1510" s="5"/>
      <c r="FP1510" s="5"/>
      <c r="FQ1510" s="5"/>
      <c r="FR1510" s="5"/>
      <c r="FS1510" s="5"/>
      <c r="FT1510" s="5"/>
      <c r="FU1510" s="5"/>
      <c r="FV1510" s="5"/>
      <c r="FW1510" s="5"/>
      <c r="FX1510" s="5"/>
      <c r="FY1510" s="5"/>
      <c r="FZ1510" s="5"/>
      <c r="GA1510" s="5"/>
      <c r="GB1510" s="5"/>
      <c r="GC1510" s="5"/>
      <c r="GD1510" s="5"/>
      <c r="GE1510" s="5"/>
      <c r="GF1510" s="5"/>
      <c r="GG1510" s="5"/>
    </row>
    <row r="1511" spans="1:189" ht="12.75" x14ac:dyDescent="0.15">
      <c r="A1511" s="127">
        <f t="shared" si="449"/>
        <v>44623</v>
      </c>
      <c r="B1511" s="145" t="str">
        <f t="shared" ca="1" si="433"/>
        <v>n.d</v>
      </c>
      <c r="C1511" s="128">
        <f t="shared" si="434"/>
        <v>0</v>
      </c>
      <c r="D1511" s="129">
        <f ca="1">IF(A1511&lt;$B$1,VLOOKUP(A1511,[1]DI!$A$4:$B$15000,2),0)</f>
        <v>0</v>
      </c>
      <c r="E1511" s="128">
        <f t="shared" ca="1" si="435"/>
        <v>1</v>
      </c>
      <c r="F1511" s="128">
        <f ca="1">(TRUNC(PRODUCT($E$12:$E1510),16))</f>
        <v>1.1269154332837501</v>
      </c>
      <c r="G1511" s="128">
        <f t="shared" ca="1" si="436"/>
        <v>1.1269154332837501</v>
      </c>
      <c r="H1511" s="128">
        <f t="shared" ca="1" si="437"/>
        <v>1</v>
      </c>
      <c r="I1511" s="129">
        <f t="shared" si="450"/>
        <v>0.02</v>
      </c>
      <c r="J1511" s="136">
        <f t="shared" si="438"/>
        <v>44578</v>
      </c>
      <c r="K1511" s="130">
        <f t="shared" si="439"/>
        <v>31</v>
      </c>
      <c r="L1511" s="131">
        <f t="shared" si="440"/>
        <v>31</v>
      </c>
      <c r="M1511" s="132">
        <f t="shared" si="441"/>
        <v>1.002439007</v>
      </c>
      <c r="N1511" s="132">
        <f t="shared" ca="1" si="442"/>
        <v>1.002439007</v>
      </c>
      <c r="O1511" s="131">
        <f t="shared" si="443"/>
        <v>0</v>
      </c>
      <c r="P1511" s="17">
        <f t="shared" ca="1" si="444"/>
        <v>0</v>
      </c>
      <c r="Q1511" s="133">
        <f t="shared" si="445"/>
        <v>0</v>
      </c>
      <c r="R1511" s="134" t="str">
        <f t="shared" si="446"/>
        <v>A+J=</v>
      </c>
      <c r="S1511" s="136">
        <f t="shared" si="447"/>
        <v>44742</v>
      </c>
      <c r="T1511" s="135">
        <f t="shared" si="448"/>
        <v>0</v>
      </c>
      <c r="U1511" s="12"/>
      <c r="V1511" s="11"/>
      <c r="W1511" s="11"/>
      <c r="X1511" s="12"/>
      <c r="Y1511" s="5"/>
      <c r="Z1511" s="11"/>
      <c r="AA1511" s="12"/>
      <c r="AB1511" s="12"/>
      <c r="AC1511" s="12"/>
      <c r="AD1511" s="11"/>
      <c r="AE1511" s="13"/>
      <c r="AF1511" s="11"/>
      <c r="AG1511" s="11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  <c r="DE1511" s="5"/>
      <c r="DF1511" s="5"/>
      <c r="DG1511" s="5"/>
      <c r="DH1511" s="5"/>
      <c r="DI1511" s="5"/>
      <c r="DJ1511" s="5"/>
      <c r="DK1511" s="5"/>
      <c r="DL1511" s="5"/>
      <c r="DM1511" s="5"/>
      <c r="DN1511" s="5"/>
      <c r="DO1511" s="5"/>
      <c r="DP1511" s="5"/>
      <c r="DQ1511" s="5"/>
      <c r="DR1511" s="5"/>
      <c r="DS1511" s="5"/>
      <c r="DT1511" s="5"/>
      <c r="DU1511" s="5"/>
      <c r="DV1511" s="5"/>
      <c r="DW1511" s="5"/>
      <c r="DX1511" s="5"/>
      <c r="DY1511" s="5"/>
      <c r="DZ1511" s="5"/>
      <c r="EA1511" s="5"/>
      <c r="EB1511" s="5"/>
      <c r="EC1511" s="5"/>
      <c r="ED1511" s="5"/>
      <c r="EE1511" s="5"/>
      <c r="EF1511" s="5"/>
      <c r="EG1511" s="5"/>
      <c r="EH1511" s="5"/>
      <c r="EI1511" s="5"/>
      <c r="EJ1511" s="5"/>
      <c r="EK1511" s="5"/>
      <c r="EL1511" s="5"/>
      <c r="EM1511" s="5"/>
      <c r="EN1511" s="5"/>
      <c r="EO1511" s="5"/>
      <c r="EP1511" s="5"/>
      <c r="EQ1511" s="5"/>
      <c r="ER1511" s="5"/>
      <c r="ES1511" s="5"/>
      <c r="ET1511" s="5"/>
      <c r="EU1511" s="5"/>
      <c r="EV1511" s="5"/>
      <c r="EW1511" s="5"/>
      <c r="EX1511" s="5"/>
      <c r="EY1511" s="5"/>
      <c r="EZ1511" s="5"/>
      <c r="FA1511" s="5"/>
      <c r="FB1511" s="5"/>
      <c r="FC1511" s="5"/>
      <c r="FD1511" s="5"/>
      <c r="FE1511" s="5"/>
      <c r="FF1511" s="5"/>
      <c r="FG1511" s="5"/>
      <c r="FH1511" s="5"/>
      <c r="FI1511" s="5"/>
      <c r="FJ1511" s="5"/>
      <c r="FK1511" s="5"/>
      <c r="FL1511" s="5"/>
      <c r="FM1511" s="5"/>
      <c r="FN1511" s="5"/>
      <c r="FO1511" s="5"/>
      <c r="FP1511" s="5"/>
      <c r="FQ1511" s="5"/>
      <c r="FR1511" s="5"/>
      <c r="FS1511" s="5"/>
      <c r="FT1511" s="5"/>
      <c r="FU1511" s="5"/>
      <c r="FV1511" s="5"/>
      <c r="FW1511" s="5"/>
      <c r="FX1511" s="5"/>
      <c r="FY1511" s="5"/>
      <c r="FZ1511" s="5"/>
      <c r="GA1511" s="5"/>
      <c r="GB1511" s="5"/>
      <c r="GC1511" s="5"/>
      <c r="GD1511" s="5"/>
      <c r="GE1511" s="5"/>
      <c r="GF1511" s="5"/>
      <c r="GG1511" s="5"/>
    </row>
    <row r="1512" spans="1:189" ht="12.75" x14ac:dyDescent="0.15">
      <c r="A1512" s="127">
        <f t="shared" si="449"/>
        <v>44624</v>
      </c>
      <c r="B1512" s="145" t="str">
        <f t="shared" ca="1" si="433"/>
        <v>n.d</v>
      </c>
      <c r="C1512" s="128">
        <f t="shared" si="434"/>
        <v>0</v>
      </c>
      <c r="D1512" s="129">
        <f ca="1">IF(A1512&lt;$B$1,VLOOKUP(A1512,[1]DI!$A$4:$B$15000,2),0)</f>
        <v>0</v>
      </c>
      <c r="E1512" s="128">
        <f t="shared" ca="1" si="435"/>
        <v>1</v>
      </c>
      <c r="F1512" s="128">
        <f ca="1">(TRUNC(PRODUCT($E$12:$E1511),16))</f>
        <v>1.1269154332837501</v>
      </c>
      <c r="G1512" s="128">
        <f t="shared" ca="1" si="436"/>
        <v>1.1269154332837501</v>
      </c>
      <c r="H1512" s="128">
        <f t="shared" ca="1" si="437"/>
        <v>1</v>
      </c>
      <c r="I1512" s="129">
        <f t="shared" si="450"/>
        <v>0.02</v>
      </c>
      <c r="J1512" s="136">
        <f t="shared" si="438"/>
        <v>44578</v>
      </c>
      <c r="K1512" s="130">
        <f t="shared" si="439"/>
        <v>32</v>
      </c>
      <c r="L1512" s="131">
        <f t="shared" si="440"/>
        <v>32</v>
      </c>
      <c r="M1512" s="132">
        <f t="shared" si="441"/>
        <v>1.0025177839999999</v>
      </c>
      <c r="N1512" s="132">
        <f t="shared" ca="1" si="442"/>
        <v>1.0025177839999999</v>
      </c>
      <c r="O1512" s="131">
        <f t="shared" si="443"/>
        <v>0</v>
      </c>
      <c r="P1512" s="17">
        <f t="shared" ca="1" si="444"/>
        <v>0</v>
      </c>
      <c r="Q1512" s="133">
        <f t="shared" si="445"/>
        <v>0</v>
      </c>
      <c r="R1512" s="134" t="str">
        <f t="shared" si="446"/>
        <v>A+J=</v>
      </c>
      <c r="S1512" s="136">
        <f t="shared" si="447"/>
        <v>44742</v>
      </c>
      <c r="T1512" s="135">
        <f t="shared" si="448"/>
        <v>0</v>
      </c>
      <c r="U1512" s="12"/>
      <c r="V1512" s="11"/>
      <c r="W1512" s="11"/>
      <c r="X1512" s="12"/>
      <c r="Y1512" s="5"/>
      <c r="Z1512" s="11"/>
      <c r="AA1512" s="12"/>
      <c r="AB1512" s="12"/>
      <c r="AC1512" s="12"/>
      <c r="AD1512" s="11"/>
      <c r="AE1512" s="13"/>
      <c r="AF1512" s="11"/>
      <c r="AG1512" s="11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  <c r="DE1512" s="5"/>
      <c r="DF1512" s="5"/>
      <c r="DG1512" s="5"/>
      <c r="DH1512" s="5"/>
      <c r="DI1512" s="5"/>
      <c r="DJ1512" s="5"/>
      <c r="DK1512" s="5"/>
      <c r="DL1512" s="5"/>
      <c r="DM1512" s="5"/>
      <c r="DN1512" s="5"/>
      <c r="DO1512" s="5"/>
      <c r="DP1512" s="5"/>
      <c r="DQ1512" s="5"/>
      <c r="DR1512" s="5"/>
      <c r="DS1512" s="5"/>
      <c r="DT1512" s="5"/>
      <c r="DU1512" s="5"/>
      <c r="DV1512" s="5"/>
      <c r="DW1512" s="5"/>
      <c r="DX1512" s="5"/>
      <c r="DY1512" s="5"/>
      <c r="DZ1512" s="5"/>
      <c r="EA1512" s="5"/>
      <c r="EB1512" s="5"/>
      <c r="EC1512" s="5"/>
      <c r="ED1512" s="5"/>
      <c r="EE1512" s="5"/>
      <c r="EF1512" s="5"/>
      <c r="EG1512" s="5"/>
      <c r="EH1512" s="5"/>
      <c r="EI1512" s="5"/>
      <c r="EJ1512" s="5"/>
      <c r="EK1512" s="5"/>
      <c r="EL1512" s="5"/>
      <c r="EM1512" s="5"/>
      <c r="EN1512" s="5"/>
      <c r="EO1512" s="5"/>
      <c r="EP1512" s="5"/>
      <c r="EQ1512" s="5"/>
      <c r="ER1512" s="5"/>
      <c r="ES1512" s="5"/>
      <c r="ET1512" s="5"/>
      <c r="EU1512" s="5"/>
      <c r="EV1512" s="5"/>
      <c r="EW1512" s="5"/>
      <c r="EX1512" s="5"/>
      <c r="EY1512" s="5"/>
      <c r="EZ1512" s="5"/>
      <c r="FA1512" s="5"/>
      <c r="FB1512" s="5"/>
      <c r="FC1512" s="5"/>
      <c r="FD1512" s="5"/>
      <c r="FE1512" s="5"/>
      <c r="FF1512" s="5"/>
      <c r="FG1512" s="5"/>
      <c r="FH1512" s="5"/>
      <c r="FI1512" s="5"/>
      <c r="FJ1512" s="5"/>
      <c r="FK1512" s="5"/>
      <c r="FL1512" s="5"/>
      <c r="FM1512" s="5"/>
      <c r="FN1512" s="5"/>
      <c r="FO1512" s="5"/>
      <c r="FP1512" s="5"/>
      <c r="FQ1512" s="5"/>
      <c r="FR1512" s="5"/>
      <c r="FS1512" s="5"/>
      <c r="FT1512" s="5"/>
      <c r="FU1512" s="5"/>
      <c r="FV1512" s="5"/>
      <c r="FW1512" s="5"/>
      <c r="FX1512" s="5"/>
      <c r="FY1512" s="5"/>
      <c r="FZ1512" s="5"/>
      <c r="GA1512" s="5"/>
      <c r="GB1512" s="5"/>
      <c r="GC1512" s="5"/>
      <c r="GD1512" s="5"/>
      <c r="GE1512" s="5"/>
      <c r="GF1512" s="5"/>
      <c r="GG1512" s="5"/>
    </row>
    <row r="1513" spans="1:189" ht="12.75" x14ac:dyDescent="0.15">
      <c r="A1513" s="127">
        <f t="shared" si="449"/>
        <v>44625</v>
      </c>
      <c r="B1513" s="145" t="str">
        <f t="shared" ca="1" si="433"/>
        <v>n.d</v>
      </c>
      <c r="C1513" s="128">
        <f t="shared" si="434"/>
        <v>0</v>
      </c>
      <c r="D1513" s="129">
        <f ca="1">IF(A1513&lt;$B$1,VLOOKUP(A1513,[1]DI!$A$4:$B$15000,2),0)</f>
        <v>0</v>
      </c>
      <c r="E1513" s="128">
        <f t="shared" ca="1" si="435"/>
        <v>1</v>
      </c>
      <c r="F1513" s="128">
        <f ca="1">(TRUNC(PRODUCT($E$12:$E1512),16))</f>
        <v>1.1269154332837501</v>
      </c>
      <c r="G1513" s="128">
        <f t="shared" ca="1" si="436"/>
        <v>1.1269154332837501</v>
      </c>
      <c r="H1513" s="128">
        <f t="shared" ca="1" si="437"/>
        <v>1</v>
      </c>
      <c r="I1513" s="129">
        <f t="shared" si="450"/>
        <v>0.02</v>
      </c>
      <c r="J1513" s="136">
        <f t="shared" si="438"/>
        <v>44578</v>
      </c>
      <c r="K1513" s="130">
        <f t="shared" si="439"/>
        <v>32</v>
      </c>
      <c r="L1513" s="131">
        <f t="shared" si="440"/>
        <v>33</v>
      </c>
      <c r="M1513" s="132">
        <f t="shared" si="441"/>
        <v>1.002596566</v>
      </c>
      <c r="N1513" s="132">
        <f t="shared" ca="1" si="442"/>
        <v>1.002596566</v>
      </c>
      <c r="O1513" s="131">
        <f t="shared" si="443"/>
        <v>0</v>
      </c>
      <c r="P1513" s="17">
        <f t="shared" ca="1" si="444"/>
        <v>0</v>
      </c>
      <c r="Q1513" s="133">
        <f t="shared" si="445"/>
        <v>0</v>
      </c>
      <c r="R1513" s="134" t="str">
        <f t="shared" si="446"/>
        <v>A+J=</v>
      </c>
      <c r="S1513" s="136">
        <f t="shared" si="447"/>
        <v>44742</v>
      </c>
      <c r="T1513" s="135">
        <f t="shared" si="448"/>
        <v>0</v>
      </c>
      <c r="U1513" s="12"/>
      <c r="V1513" s="11"/>
      <c r="W1513" s="11"/>
      <c r="X1513" s="12"/>
      <c r="Y1513" s="5"/>
      <c r="Z1513" s="11"/>
      <c r="AA1513" s="12"/>
      <c r="AB1513" s="12"/>
      <c r="AC1513" s="12"/>
      <c r="AD1513" s="11"/>
      <c r="AE1513" s="13"/>
      <c r="AF1513" s="11"/>
      <c r="AG1513" s="11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  <c r="DE1513" s="5"/>
      <c r="DF1513" s="5"/>
      <c r="DG1513" s="5"/>
      <c r="DH1513" s="5"/>
      <c r="DI1513" s="5"/>
      <c r="DJ1513" s="5"/>
      <c r="DK1513" s="5"/>
      <c r="DL1513" s="5"/>
      <c r="DM1513" s="5"/>
      <c r="DN1513" s="5"/>
      <c r="DO1513" s="5"/>
      <c r="DP1513" s="5"/>
      <c r="DQ1513" s="5"/>
      <c r="DR1513" s="5"/>
      <c r="DS1513" s="5"/>
      <c r="DT1513" s="5"/>
      <c r="DU1513" s="5"/>
      <c r="DV1513" s="5"/>
      <c r="DW1513" s="5"/>
      <c r="DX1513" s="5"/>
      <c r="DY1513" s="5"/>
      <c r="DZ1513" s="5"/>
      <c r="EA1513" s="5"/>
      <c r="EB1513" s="5"/>
      <c r="EC1513" s="5"/>
      <c r="ED1513" s="5"/>
      <c r="EE1513" s="5"/>
      <c r="EF1513" s="5"/>
      <c r="EG1513" s="5"/>
      <c r="EH1513" s="5"/>
      <c r="EI1513" s="5"/>
      <c r="EJ1513" s="5"/>
      <c r="EK1513" s="5"/>
      <c r="EL1513" s="5"/>
      <c r="EM1513" s="5"/>
      <c r="EN1513" s="5"/>
      <c r="EO1513" s="5"/>
      <c r="EP1513" s="5"/>
      <c r="EQ1513" s="5"/>
      <c r="ER1513" s="5"/>
      <c r="ES1513" s="5"/>
      <c r="ET1513" s="5"/>
      <c r="EU1513" s="5"/>
      <c r="EV1513" s="5"/>
      <c r="EW1513" s="5"/>
      <c r="EX1513" s="5"/>
      <c r="EY1513" s="5"/>
      <c r="EZ1513" s="5"/>
      <c r="FA1513" s="5"/>
      <c r="FB1513" s="5"/>
      <c r="FC1513" s="5"/>
      <c r="FD1513" s="5"/>
      <c r="FE1513" s="5"/>
      <c r="FF1513" s="5"/>
      <c r="FG1513" s="5"/>
      <c r="FH1513" s="5"/>
      <c r="FI1513" s="5"/>
      <c r="FJ1513" s="5"/>
      <c r="FK1513" s="5"/>
      <c r="FL1513" s="5"/>
      <c r="FM1513" s="5"/>
      <c r="FN1513" s="5"/>
      <c r="FO1513" s="5"/>
      <c r="FP1513" s="5"/>
      <c r="FQ1513" s="5"/>
      <c r="FR1513" s="5"/>
      <c r="FS1513" s="5"/>
      <c r="FT1513" s="5"/>
      <c r="FU1513" s="5"/>
      <c r="FV1513" s="5"/>
      <c r="FW1513" s="5"/>
      <c r="FX1513" s="5"/>
      <c r="FY1513" s="5"/>
      <c r="FZ1513" s="5"/>
      <c r="GA1513" s="5"/>
      <c r="GB1513" s="5"/>
      <c r="GC1513" s="5"/>
      <c r="GD1513" s="5"/>
      <c r="GE1513" s="5"/>
      <c r="GF1513" s="5"/>
      <c r="GG1513" s="5"/>
    </row>
    <row r="1514" spans="1:189" ht="12.75" x14ac:dyDescent="0.15">
      <c r="A1514" s="127">
        <f t="shared" si="449"/>
        <v>44626</v>
      </c>
      <c r="B1514" s="145" t="str">
        <f t="shared" ref="B1514:B1577" ca="1" si="451">IF(A1514&lt;=TODAY(),C1514+P1514,IF(AND(A1514&gt;TODAY(),A1514&lt;=$B$1),IF(VLOOKUP(TODAY(),$A$10:$D$10000,4,FALSE)=0,"n.d",C1514+P1514),"n.d"))</f>
        <v>n.d</v>
      </c>
      <c r="C1514" s="128">
        <f t="shared" ref="C1514:C1577" si="452">(C1513-Q1513)</f>
        <v>0</v>
      </c>
      <c r="D1514" s="129">
        <f ca="1">IF(A1514&lt;$B$1,VLOOKUP(A1514,[1]DI!$A$4:$B$15000,2),0)</f>
        <v>0</v>
      </c>
      <c r="E1514" s="128">
        <f t="shared" ref="E1514:E1577" ca="1" si="453">IF(A1514&lt;A$10,1,ROUND(((1+D1514)^(1/252)),8))</f>
        <v>1</v>
      </c>
      <c r="F1514" s="128">
        <f ca="1">(TRUNC(PRODUCT($E$12:$E1513),16))</f>
        <v>1.1269154332837501</v>
      </c>
      <c r="G1514" s="128">
        <f t="shared" ref="G1514:G1577" ca="1" si="454">IF(O1513&gt;0,F1513,G1513)</f>
        <v>1.1269154332837501</v>
      </c>
      <c r="H1514" s="128">
        <f t="shared" ref="H1514:H1577" ca="1" si="455">ROUND(F1514/G1514,8)</f>
        <v>1</v>
      </c>
      <c r="I1514" s="129">
        <f t="shared" si="450"/>
        <v>0.02</v>
      </c>
      <c r="J1514" s="136">
        <f t="shared" ref="J1514:J1577" si="456">IF(O1513&gt;0,VLOOKUP(O1513,V$12:AF$60,2),J1513)</f>
        <v>44578</v>
      </c>
      <c r="K1514" s="130">
        <f t="shared" ref="K1514:K1577" si="457">IF(A1514&gt;J1514,IF(NETWORKDAYS(J1514,A1514,$V$71:$V$455)-1=0,1,NETWORKDAYS(J1514,A1514,$V$71:$V$455)-1),0)</f>
        <v>32</v>
      </c>
      <c r="L1514" s="131">
        <f t="shared" ref="L1514:L1577" si="458">IF(AND(K1514=1,K1513=1),1,IF(K1514&gt;0,IF(K1514=K1513,K1514+1,K1514),0))</f>
        <v>33</v>
      </c>
      <c r="M1514" s="132">
        <f t="shared" ref="M1514:M1577" si="459">ROUND((I1514+1)^(L1514/252),9)</f>
        <v>1.002596566</v>
      </c>
      <c r="N1514" s="132">
        <f t="shared" ref="N1514:N1577" ca="1" si="460">ROUND(H1514*M1514,9)</f>
        <v>1.002596566</v>
      </c>
      <c r="O1514" s="131">
        <f t="shared" ref="O1514:O1577" si="461">IF(VLOOKUP(A1514,W$12:AD$60,8)=VLOOKUP(A1513,W$12:AD$60,8),0,VLOOKUP(A1514,W$12:AD$60,8))</f>
        <v>0</v>
      </c>
      <c r="P1514" s="17">
        <f t="shared" ref="P1514:P1577" ca="1" si="462">TRUNC(((N1514-1)*C1514),8)</f>
        <v>0</v>
      </c>
      <c r="Q1514" s="133">
        <f t="shared" ref="Q1514:Q1577" si="463">IF(O1514&gt;0,VLOOKUP(A1514,$W$12:$AB$60,5),0)</f>
        <v>0</v>
      </c>
      <c r="R1514" s="134" t="str">
        <f t="shared" ref="R1514:R1577" si="464">IF(O1513&gt;0,VLOOKUP(O1513,V$12:AF$60,10),R1513)</f>
        <v>A+J=</v>
      </c>
      <c r="S1514" s="136">
        <f t="shared" ref="S1514:S1577" si="465">IF(O1513&gt;0,VLOOKUP(O1513,V$12:AF$60,11),S1513)</f>
        <v>44742</v>
      </c>
      <c r="T1514" s="135">
        <f t="shared" ref="T1514:T1577" si="466">IF(O1514&gt;0,(P1514+Q1514)*T$9,0)</f>
        <v>0</v>
      </c>
      <c r="U1514" s="12"/>
      <c r="V1514" s="11"/>
      <c r="W1514" s="11"/>
      <c r="X1514" s="12"/>
      <c r="Y1514" s="5"/>
      <c r="Z1514" s="11"/>
      <c r="AA1514" s="12"/>
      <c r="AB1514" s="12"/>
      <c r="AC1514" s="12"/>
      <c r="AD1514" s="11"/>
      <c r="AE1514" s="13"/>
      <c r="AF1514" s="11"/>
      <c r="AG1514" s="11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  <c r="DE1514" s="5"/>
      <c r="DF1514" s="5"/>
      <c r="DG1514" s="5"/>
      <c r="DH1514" s="5"/>
      <c r="DI1514" s="5"/>
      <c r="DJ1514" s="5"/>
      <c r="DK1514" s="5"/>
      <c r="DL1514" s="5"/>
      <c r="DM1514" s="5"/>
      <c r="DN1514" s="5"/>
      <c r="DO1514" s="5"/>
      <c r="DP1514" s="5"/>
      <c r="DQ1514" s="5"/>
      <c r="DR1514" s="5"/>
      <c r="DS1514" s="5"/>
      <c r="DT1514" s="5"/>
      <c r="DU1514" s="5"/>
      <c r="DV1514" s="5"/>
      <c r="DW1514" s="5"/>
      <c r="DX1514" s="5"/>
      <c r="DY1514" s="5"/>
      <c r="DZ1514" s="5"/>
      <c r="EA1514" s="5"/>
      <c r="EB1514" s="5"/>
      <c r="EC1514" s="5"/>
      <c r="ED1514" s="5"/>
      <c r="EE1514" s="5"/>
      <c r="EF1514" s="5"/>
      <c r="EG1514" s="5"/>
      <c r="EH1514" s="5"/>
      <c r="EI1514" s="5"/>
      <c r="EJ1514" s="5"/>
      <c r="EK1514" s="5"/>
      <c r="EL1514" s="5"/>
      <c r="EM1514" s="5"/>
      <c r="EN1514" s="5"/>
      <c r="EO1514" s="5"/>
      <c r="EP1514" s="5"/>
      <c r="EQ1514" s="5"/>
      <c r="ER1514" s="5"/>
      <c r="ES1514" s="5"/>
      <c r="ET1514" s="5"/>
      <c r="EU1514" s="5"/>
      <c r="EV1514" s="5"/>
      <c r="EW1514" s="5"/>
      <c r="EX1514" s="5"/>
      <c r="EY1514" s="5"/>
      <c r="EZ1514" s="5"/>
      <c r="FA1514" s="5"/>
      <c r="FB1514" s="5"/>
      <c r="FC1514" s="5"/>
      <c r="FD1514" s="5"/>
      <c r="FE1514" s="5"/>
      <c r="FF1514" s="5"/>
      <c r="FG1514" s="5"/>
      <c r="FH1514" s="5"/>
      <c r="FI1514" s="5"/>
      <c r="FJ1514" s="5"/>
      <c r="FK1514" s="5"/>
      <c r="FL1514" s="5"/>
      <c r="FM1514" s="5"/>
      <c r="FN1514" s="5"/>
      <c r="FO1514" s="5"/>
      <c r="FP1514" s="5"/>
      <c r="FQ1514" s="5"/>
      <c r="FR1514" s="5"/>
      <c r="FS1514" s="5"/>
      <c r="FT1514" s="5"/>
      <c r="FU1514" s="5"/>
      <c r="FV1514" s="5"/>
      <c r="FW1514" s="5"/>
      <c r="FX1514" s="5"/>
      <c r="FY1514" s="5"/>
      <c r="FZ1514" s="5"/>
      <c r="GA1514" s="5"/>
      <c r="GB1514" s="5"/>
      <c r="GC1514" s="5"/>
      <c r="GD1514" s="5"/>
      <c r="GE1514" s="5"/>
      <c r="GF1514" s="5"/>
      <c r="GG1514" s="5"/>
    </row>
    <row r="1515" spans="1:189" ht="12.75" x14ac:dyDescent="0.15">
      <c r="A1515" s="127">
        <f t="shared" si="449"/>
        <v>44627</v>
      </c>
      <c r="B1515" s="145" t="str">
        <f t="shared" ca="1" si="451"/>
        <v>n.d</v>
      </c>
      <c r="C1515" s="128">
        <f t="shared" si="452"/>
        <v>0</v>
      </c>
      <c r="D1515" s="129">
        <f ca="1">IF(A1515&lt;$B$1,VLOOKUP(A1515,[1]DI!$A$4:$B$15000,2),0)</f>
        <v>0</v>
      </c>
      <c r="E1515" s="128">
        <f t="shared" ca="1" si="453"/>
        <v>1</v>
      </c>
      <c r="F1515" s="128">
        <f ca="1">(TRUNC(PRODUCT($E$12:$E1514),16))</f>
        <v>1.1269154332837501</v>
      </c>
      <c r="G1515" s="128">
        <f t="shared" ca="1" si="454"/>
        <v>1.1269154332837501</v>
      </c>
      <c r="H1515" s="128">
        <f t="shared" ca="1" si="455"/>
        <v>1</v>
      </c>
      <c r="I1515" s="129">
        <f t="shared" si="450"/>
        <v>0.02</v>
      </c>
      <c r="J1515" s="136">
        <f t="shared" si="456"/>
        <v>44578</v>
      </c>
      <c r="K1515" s="130">
        <f t="shared" si="457"/>
        <v>33</v>
      </c>
      <c r="L1515" s="131">
        <f t="shared" si="458"/>
        <v>33</v>
      </c>
      <c r="M1515" s="132">
        <f t="shared" si="459"/>
        <v>1.002596566</v>
      </c>
      <c r="N1515" s="132">
        <f t="shared" ca="1" si="460"/>
        <v>1.002596566</v>
      </c>
      <c r="O1515" s="131">
        <f t="shared" si="461"/>
        <v>0</v>
      </c>
      <c r="P1515" s="17">
        <f t="shared" ca="1" si="462"/>
        <v>0</v>
      </c>
      <c r="Q1515" s="133">
        <f t="shared" si="463"/>
        <v>0</v>
      </c>
      <c r="R1515" s="134" t="str">
        <f t="shared" si="464"/>
        <v>A+J=</v>
      </c>
      <c r="S1515" s="136">
        <f t="shared" si="465"/>
        <v>44742</v>
      </c>
      <c r="T1515" s="135">
        <f t="shared" si="466"/>
        <v>0</v>
      </c>
      <c r="U1515" s="12"/>
      <c r="V1515" s="11"/>
      <c r="W1515" s="11"/>
      <c r="X1515" s="12"/>
      <c r="Y1515" s="5"/>
      <c r="Z1515" s="11"/>
      <c r="AA1515" s="12"/>
      <c r="AB1515" s="12"/>
      <c r="AC1515" s="12"/>
      <c r="AD1515" s="11"/>
      <c r="AE1515" s="13"/>
      <c r="AF1515" s="11"/>
      <c r="AG1515" s="11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  <c r="DE1515" s="5"/>
      <c r="DF1515" s="5"/>
      <c r="DG1515" s="5"/>
      <c r="DH1515" s="5"/>
      <c r="DI1515" s="5"/>
      <c r="DJ1515" s="5"/>
      <c r="DK1515" s="5"/>
      <c r="DL1515" s="5"/>
      <c r="DM1515" s="5"/>
      <c r="DN1515" s="5"/>
      <c r="DO1515" s="5"/>
      <c r="DP1515" s="5"/>
      <c r="DQ1515" s="5"/>
      <c r="DR1515" s="5"/>
      <c r="DS1515" s="5"/>
      <c r="DT1515" s="5"/>
      <c r="DU1515" s="5"/>
      <c r="DV1515" s="5"/>
      <c r="DW1515" s="5"/>
      <c r="DX1515" s="5"/>
      <c r="DY1515" s="5"/>
      <c r="DZ1515" s="5"/>
      <c r="EA1515" s="5"/>
      <c r="EB1515" s="5"/>
      <c r="EC1515" s="5"/>
      <c r="ED1515" s="5"/>
      <c r="EE1515" s="5"/>
      <c r="EF1515" s="5"/>
      <c r="EG1515" s="5"/>
      <c r="EH1515" s="5"/>
      <c r="EI1515" s="5"/>
      <c r="EJ1515" s="5"/>
      <c r="EK1515" s="5"/>
      <c r="EL1515" s="5"/>
      <c r="EM1515" s="5"/>
      <c r="EN1515" s="5"/>
      <c r="EO1515" s="5"/>
      <c r="EP1515" s="5"/>
      <c r="EQ1515" s="5"/>
      <c r="ER1515" s="5"/>
      <c r="ES1515" s="5"/>
      <c r="ET1515" s="5"/>
      <c r="EU1515" s="5"/>
      <c r="EV1515" s="5"/>
      <c r="EW1515" s="5"/>
      <c r="EX1515" s="5"/>
      <c r="EY1515" s="5"/>
      <c r="EZ1515" s="5"/>
      <c r="FA1515" s="5"/>
      <c r="FB1515" s="5"/>
      <c r="FC1515" s="5"/>
      <c r="FD1515" s="5"/>
      <c r="FE1515" s="5"/>
      <c r="FF1515" s="5"/>
      <c r="FG1515" s="5"/>
      <c r="FH1515" s="5"/>
      <c r="FI1515" s="5"/>
      <c r="FJ1515" s="5"/>
      <c r="FK1515" s="5"/>
      <c r="FL1515" s="5"/>
      <c r="FM1515" s="5"/>
      <c r="FN1515" s="5"/>
      <c r="FO1515" s="5"/>
      <c r="FP1515" s="5"/>
      <c r="FQ1515" s="5"/>
      <c r="FR1515" s="5"/>
      <c r="FS1515" s="5"/>
      <c r="FT1515" s="5"/>
      <c r="FU1515" s="5"/>
      <c r="FV1515" s="5"/>
      <c r="FW1515" s="5"/>
      <c r="FX1515" s="5"/>
      <c r="FY1515" s="5"/>
      <c r="FZ1515" s="5"/>
      <c r="GA1515" s="5"/>
      <c r="GB1515" s="5"/>
      <c r="GC1515" s="5"/>
      <c r="GD1515" s="5"/>
      <c r="GE1515" s="5"/>
      <c r="GF1515" s="5"/>
      <c r="GG1515" s="5"/>
    </row>
    <row r="1516" spans="1:189" ht="12.75" x14ac:dyDescent="0.15">
      <c r="A1516" s="127">
        <f t="shared" si="449"/>
        <v>44628</v>
      </c>
      <c r="B1516" s="145" t="str">
        <f t="shared" ca="1" si="451"/>
        <v>n.d</v>
      </c>
      <c r="C1516" s="128">
        <f t="shared" si="452"/>
        <v>0</v>
      </c>
      <c r="D1516" s="129">
        <f ca="1">IF(A1516&lt;$B$1,VLOOKUP(A1516,[1]DI!$A$4:$B$15000,2),0)</f>
        <v>0</v>
      </c>
      <c r="E1516" s="128">
        <f t="shared" ca="1" si="453"/>
        <v>1</v>
      </c>
      <c r="F1516" s="128">
        <f ca="1">(TRUNC(PRODUCT($E$12:$E1515),16))</f>
        <v>1.1269154332837501</v>
      </c>
      <c r="G1516" s="128">
        <f t="shared" ca="1" si="454"/>
        <v>1.1269154332837501</v>
      </c>
      <c r="H1516" s="128">
        <f t="shared" ca="1" si="455"/>
        <v>1</v>
      </c>
      <c r="I1516" s="129">
        <f t="shared" si="450"/>
        <v>0.02</v>
      </c>
      <c r="J1516" s="136">
        <f t="shared" si="456"/>
        <v>44578</v>
      </c>
      <c r="K1516" s="130">
        <f t="shared" si="457"/>
        <v>34</v>
      </c>
      <c r="L1516" s="131">
        <f t="shared" si="458"/>
        <v>34</v>
      </c>
      <c r="M1516" s="132">
        <f t="shared" si="459"/>
        <v>1.002675355</v>
      </c>
      <c r="N1516" s="132">
        <f t="shared" ca="1" si="460"/>
        <v>1.002675355</v>
      </c>
      <c r="O1516" s="131">
        <f t="shared" si="461"/>
        <v>0</v>
      </c>
      <c r="P1516" s="17">
        <f t="shared" ca="1" si="462"/>
        <v>0</v>
      </c>
      <c r="Q1516" s="133">
        <f t="shared" si="463"/>
        <v>0</v>
      </c>
      <c r="R1516" s="134" t="str">
        <f t="shared" si="464"/>
        <v>A+J=</v>
      </c>
      <c r="S1516" s="136">
        <f t="shared" si="465"/>
        <v>44742</v>
      </c>
      <c r="T1516" s="135">
        <f t="shared" si="466"/>
        <v>0</v>
      </c>
      <c r="U1516" s="12"/>
      <c r="V1516" s="11"/>
      <c r="W1516" s="11"/>
      <c r="X1516" s="12"/>
      <c r="Y1516" s="5"/>
      <c r="Z1516" s="11"/>
      <c r="AA1516" s="12"/>
      <c r="AB1516" s="12"/>
      <c r="AC1516" s="12"/>
      <c r="AD1516" s="11"/>
      <c r="AE1516" s="13"/>
      <c r="AF1516" s="11"/>
      <c r="AG1516" s="11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  <c r="DE1516" s="5"/>
      <c r="DF1516" s="5"/>
      <c r="DG1516" s="5"/>
      <c r="DH1516" s="5"/>
      <c r="DI1516" s="5"/>
      <c r="DJ1516" s="5"/>
      <c r="DK1516" s="5"/>
      <c r="DL1516" s="5"/>
      <c r="DM1516" s="5"/>
      <c r="DN1516" s="5"/>
      <c r="DO1516" s="5"/>
      <c r="DP1516" s="5"/>
      <c r="DQ1516" s="5"/>
      <c r="DR1516" s="5"/>
      <c r="DS1516" s="5"/>
      <c r="DT1516" s="5"/>
      <c r="DU1516" s="5"/>
      <c r="DV1516" s="5"/>
      <c r="DW1516" s="5"/>
      <c r="DX1516" s="5"/>
      <c r="DY1516" s="5"/>
      <c r="DZ1516" s="5"/>
      <c r="EA1516" s="5"/>
      <c r="EB1516" s="5"/>
      <c r="EC1516" s="5"/>
      <c r="ED1516" s="5"/>
      <c r="EE1516" s="5"/>
      <c r="EF1516" s="5"/>
      <c r="EG1516" s="5"/>
      <c r="EH1516" s="5"/>
      <c r="EI1516" s="5"/>
      <c r="EJ1516" s="5"/>
      <c r="EK1516" s="5"/>
      <c r="EL1516" s="5"/>
      <c r="EM1516" s="5"/>
      <c r="EN1516" s="5"/>
      <c r="EO1516" s="5"/>
      <c r="EP1516" s="5"/>
      <c r="EQ1516" s="5"/>
      <c r="ER1516" s="5"/>
      <c r="ES1516" s="5"/>
      <c r="ET1516" s="5"/>
      <c r="EU1516" s="5"/>
      <c r="EV1516" s="5"/>
      <c r="EW1516" s="5"/>
      <c r="EX1516" s="5"/>
      <c r="EY1516" s="5"/>
      <c r="EZ1516" s="5"/>
      <c r="FA1516" s="5"/>
      <c r="FB1516" s="5"/>
      <c r="FC1516" s="5"/>
      <c r="FD1516" s="5"/>
      <c r="FE1516" s="5"/>
      <c r="FF1516" s="5"/>
      <c r="FG1516" s="5"/>
      <c r="FH1516" s="5"/>
      <c r="FI1516" s="5"/>
      <c r="FJ1516" s="5"/>
      <c r="FK1516" s="5"/>
      <c r="FL1516" s="5"/>
      <c r="FM1516" s="5"/>
      <c r="FN1516" s="5"/>
      <c r="FO1516" s="5"/>
      <c r="FP1516" s="5"/>
      <c r="FQ1516" s="5"/>
      <c r="FR1516" s="5"/>
      <c r="FS1516" s="5"/>
      <c r="FT1516" s="5"/>
      <c r="FU1516" s="5"/>
      <c r="FV1516" s="5"/>
      <c r="FW1516" s="5"/>
      <c r="FX1516" s="5"/>
      <c r="FY1516" s="5"/>
      <c r="FZ1516" s="5"/>
      <c r="GA1516" s="5"/>
      <c r="GB1516" s="5"/>
      <c r="GC1516" s="5"/>
      <c r="GD1516" s="5"/>
      <c r="GE1516" s="5"/>
      <c r="GF1516" s="5"/>
      <c r="GG1516" s="5"/>
    </row>
    <row r="1517" spans="1:189" ht="12.75" x14ac:dyDescent="0.15">
      <c r="A1517" s="127">
        <f t="shared" si="449"/>
        <v>44629</v>
      </c>
      <c r="B1517" s="145" t="str">
        <f t="shared" ca="1" si="451"/>
        <v>n.d</v>
      </c>
      <c r="C1517" s="128">
        <f t="shared" si="452"/>
        <v>0</v>
      </c>
      <c r="D1517" s="129">
        <f ca="1">IF(A1517&lt;$B$1,VLOOKUP(A1517,[1]DI!$A$4:$B$15000,2),0)</f>
        <v>0</v>
      </c>
      <c r="E1517" s="128">
        <f t="shared" ca="1" si="453"/>
        <v>1</v>
      </c>
      <c r="F1517" s="128">
        <f ca="1">(TRUNC(PRODUCT($E$12:$E1516),16))</f>
        <v>1.1269154332837501</v>
      </c>
      <c r="G1517" s="128">
        <f t="shared" ca="1" si="454"/>
        <v>1.1269154332837501</v>
      </c>
      <c r="H1517" s="128">
        <f t="shared" ca="1" si="455"/>
        <v>1</v>
      </c>
      <c r="I1517" s="129">
        <f t="shared" si="450"/>
        <v>0.02</v>
      </c>
      <c r="J1517" s="136">
        <f t="shared" si="456"/>
        <v>44578</v>
      </c>
      <c r="K1517" s="130">
        <f t="shared" si="457"/>
        <v>35</v>
      </c>
      <c r="L1517" s="131">
        <f t="shared" si="458"/>
        <v>35</v>
      </c>
      <c r="M1517" s="132">
        <f t="shared" si="459"/>
        <v>1.002754151</v>
      </c>
      <c r="N1517" s="132">
        <f t="shared" ca="1" si="460"/>
        <v>1.002754151</v>
      </c>
      <c r="O1517" s="131">
        <f t="shared" si="461"/>
        <v>0</v>
      </c>
      <c r="P1517" s="17">
        <f t="shared" ca="1" si="462"/>
        <v>0</v>
      </c>
      <c r="Q1517" s="133">
        <f t="shared" si="463"/>
        <v>0</v>
      </c>
      <c r="R1517" s="134" t="str">
        <f t="shared" si="464"/>
        <v>A+J=</v>
      </c>
      <c r="S1517" s="136">
        <f t="shared" si="465"/>
        <v>44742</v>
      </c>
      <c r="T1517" s="135">
        <f t="shared" si="466"/>
        <v>0</v>
      </c>
      <c r="U1517" s="12"/>
      <c r="V1517" s="11"/>
      <c r="W1517" s="11"/>
      <c r="X1517" s="12"/>
      <c r="Y1517" s="5"/>
      <c r="Z1517" s="11"/>
      <c r="AA1517" s="12"/>
      <c r="AB1517" s="12"/>
      <c r="AC1517" s="12"/>
      <c r="AD1517" s="11"/>
      <c r="AE1517" s="13"/>
      <c r="AF1517" s="11"/>
      <c r="AG1517" s="11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  <c r="DE1517" s="5"/>
      <c r="DF1517" s="5"/>
      <c r="DG1517" s="5"/>
      <c r="DH1517" s="5"/>
      <c r="DI1517" s="5"/>
      <c r="DJ1517" s="5"/>
      <c r="DK1517" s="5"/>
      <c r="DL1517" s="5"/>
      <c r="DM1517" s="5"/>
      <c r="DN1517" s="5"/>
      <c r="DO1517" s="5"/>
      <c r="DP1517" s="5"/>
      <c r="DQ1517" s="5"/>
      <c r="DR1517" s="5"/>
      <c r="DS1517" s="5"/>
      <c r="DT1517" s="5"/>
      <c r="DU1517" s="5"/>
      <c r="DV1517" s="5"/>
      <c r="DW1517" s="5"/>
      <c r="DX1517" s="5"/>
      <c r="DY1517" s="5"/>
      <c r="DZ1517" s="5"/>
      <c r="EA1517" s="5"/>
      <c r="EB1517" s="5"/>
      <c r="EC1517" s="5"/>
      <c r="ED1517" s="5"/>
      <c r="EE1517" s="5"/>
      <c r="EF1517" s="5"/>
      <c r="EG1517" s="5"/>
      <c r="EH1517" s="5"/>
      <c r="EI1517" s="5"/>
      <c r="EJ1517" s="5"/>
      <c r="EK1517" s="5"/>
      <c r="EL1517" s="5"/>
      <c r="EM1517" s="5"/>
      <c r="EN1517" s="5"/>
      <c r="EO1517" s="5"/>
      <c r="EP1517" s="5"/>
      <c r="EQ1517" s="5"/>
      <c r="ER1517" s="5"/>
      <c r="ES1517" s="5"/>
      <c r="ET1517" s="5"/>
      <c r="EU1517" s="5"/>
      <c r="EV1517" s="5"/>
      <c r="EW1517" s="5"/>
      <c r="EX1517" s="5"/>
      <c r="EY1517" s="5"/>
      <c r="EZ1517" s="5"/>
      <c r="FA1517" s="5"/>
      <c r="FB1517" s="5"/>
      <c r="FC1517" s="5"/>
      <c r="FD1517" s="5"/>
      <c r="FE1517" s="5"/>
      <c r="FF1517" s="5"/>
      <c r="FG1517" s="5"/>
      <c r="FH1517" s="5"/>
      <c r="FI1517" s="5"/>
      <c r="FJ1517" s="5"/>
      <c r="FK1517" s="5"/>
      <c r="FL1517" s="5"/>
      <c r="FM1517" s="5"/>
      <c r="FN1517" s="5"/>
      <c r="FO1517" s="5"/>
      <c r="FP1517" s="5"/>
      <c r="FQ1517" s="5"/>
      <c r="FR1517" s="5"/>
      <c r="FS1517" s="5"/>
      <c r="FT1517" s="5"/>
      <c r="FU1517" s="5"/>
      <c r="FV1517" s="5"/>
      <c r="FW1517" s="5"/>
      <c r="FX1517" s="5"/>
      <c r="FY1517" s="5"/>
      <c r="FZ1517" s="5"/>
      <c r="GA1517" s="5"/>
      <c r="GB1517" s="5"/>
      <c r="GC1517" s="5"/>
      <c r="GD1517" s="5"/>
      <c r="GE1517" s="5"/>
      <c r="GF1517" s="5"/>
      <c r="GG1517" s="5"/>
    </row>
    <row r="1518" spans="1:189" ht="12.75" x14ac:dyDescent="0.15">
      <c r="A1518" s="127">
        <f t="shared" si="449"/>
        <v>44630</v>
      </c>
      <c r="B1518" s="145" t="str">
        <f t="shared" ca="1" si="451"/>
        <v>n.d</v>
      </c>
      <c r="C1518" s="128">
        <f t="shared" si="452"/>
        <v>0</v>
      </c>
      <c r="D1518" s="129">
        <f ca="1">IF(A1518&lt;$B$1,VLOOKUP(A1518,[1]DI!$A$4:$B$15000,2),0)</f>
        <v>0</v>
      </c>
      <c r="E1518" s="128">
        <f t="shared" ca="1" si="453"/>
        <v>1</v>
      </c>
      <c r="F1518" s="128">
        <f ca="1">(TRUNC(PRODUCT($E$12:$E1517),16))</f>
        <v>1.1269154332837501</v>
      </c>
      <c r="G1518" s="128">
        <f t="shared" ca="1" si="454"/>
        <v>1.1269154332837501</v>
      </c>
      <c r="H1518" s="128">
        <f t="shared" ca="1" si="455"/>
        <v>1</v>
      </c>
      <c r="I1518" s="129">
        <f t="shared" si="450"/>
        <v>0.02</v>
      </c>
      <c r="J1518" s="136">
        <f t="shared" si="456"/>
        <v>44578</v>
      </c>
      <c r="K1518" s="130">
        <f t="shared" si="457"/>
        <v>36</v>
      </c>
      <c r="L1518" s="131">
        <f t="shared" si="458"/>
        <v>36</v>
      </c>
      <c r="M1518" s="132">
        <f t="shared" si="459"/>
        <v>1.0028329520000001</v>
      </c>
      <c r="N1518" s="132">
        <f t="shared" ca="1" si="460"/>
        <v>1.0028329520000001</v>
      </c>
      <c r="O1518" s="131">
        <f t="shared" si="461"/>
        <v>0</v>
      </c>
      <c r="P1518" s="17">
        <f t="shared" ca="1" si="462"/>
        <v>0</v>
      </c>
      <c r="Q1518" s="133">
        <f t="shared" si="463"/>
        <v>0</v>
      </c>
      <c r="R1518" s="134" t="str">
        <f t="shared" si="464"/>
        <v>A+J=</v>
      </c>
      <c r="S1518" s="136">
        <f t="shared" si="465"/>
        <v>44742</v>
      </c>
      <c r="T1518" s="135">
        <f t="shared" si="466"/>
        <v>0</v>
      </c>
      <c r="U1518" s="12"/>
      <c r="V1518" s="11"/>
      <c r="W1518" s="11"/>
      <c r="X1518" s="12"/>
      <c r="Y1518" s="5"/>
      <c r="Z1518" s="11"/>
      <c r="AA1518" s="12"/>
      <c r="AB1518" s="12"/>
      <c r="AC1518" s="12"/>
      <c r="AD1518" s="11"/>
      <c r="AE1518" s="13"/>
      <c r="AF1518" s="11"/>
      <c r="AG1518" s="11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  <c r="DE1518" s="5"/>
      <c r="DF1518" s="5"/>
      <c r="DG1518" s="5"/>
      <c r="DH1518" s="5"/>
      <c r="DI1518" s="5"/>
      <c r="DJ1518" s="5"/>
      <c r="DK1518" s="5"/>
      <c r="DL1518" s="5"/>
      <c r="DM1518" s="5"/>
      <c r="DN1518" s="5"/>
      <c r="DO1518" s="5"/>
      <c r="DP1518" s="5"/>
      <c r="DQ1518" s="5"/>
      <c r="DR1518" s="5"/>
      <c r="DS1518" s="5"/>
      <c r="DT1518" s="5"/>
      <c r="DU1518" s="5"/>
      <c r="DV1518" s="5"/>
      <c r="DW1518" s="5"/>
      <c r="DX1518" s="5"/>
      <c r="DY1518" s="5"/>
      <c r="DZ1518" s="5"/>
      <c r="EA1518" s="5"/>
      <c r="EB1518" s="5"/>
      <c r="EC1518" s="5"/>
      <c r="ED1518" s="5"/>
      <c r="EE1518" s="5"/>
      <c r="EF1518" s="5"/>
      <c r="EG1518" s="5"/>
      <c r="EH1518" s="5"/>
      <c r="EI1518" s="5"/>
      <c r="EJ1518" s="5"/>
      <c r="EK1518" s="5"/>
      <c r="EL1518" s="5"/>
      <c r="EM1518" s="5"/>
      <c r="EN1518" s="5"/>
      <c r="EO1518" s="5"/>
      <c r="EP1518" s="5"/>
      <c r="EQ1518" s="5"/>
      <c r="ER1518" s="5"/>
      <c r="ES1518" s="5"/>
      <c r="ET1518" s="5"/>
      <c r="EU1518" s="5"/>
      <c r="EV1518" s="5"/>
      <c r="EW1518" s="5"/>
      <c r="EX1518" s="5"/>
      <c r="EY1518" s="5"/>
      <c r="EZ1518" s="5"/>
      <c r="FA1518" s="5"/>
      <c r="FB1518" s="5"/>
      <c r="FC1518" s="5"/>
      <c r="FD1518" s="5"/>
      <c r="FE1518" s="5"/>
      <c r="FF1518" s="5"/>
      <c r="FG1518" s="5"/>
      <c r="FH1518" s="5"/>
      <c r="FI1518" s="5"/>
      <c r="FJ1518" s="5"/>
      <c r="FK1518" s="5"/>
      <c r="FL1518" s="5"/>
      <c r="FM1518" s="5"/>
      <c r="FN1518" s="5"/>
      <c r="FO1518" s="5"/>
      <c r="FP1518" s="5"/>
      <c r="FQ1518" s="5"/>
      <c r="FR1518" s="5"/>
      <c r="FS1518" s="5"/>
      <c r="FT1518" s="5"/>
      <c r="FU1518" s="5"/>
      <c r="FV1518" s="5"/>
      <c r="FW1518" s="5"/>
      <c r="FX1518" s="5"/>
      <c r="FY1518" s="5"/>
      <c r="FZ1518" s="5"/>
      <c r="GA1518" s="5"/>
      <c r="GB1518" s="5"/>
      <c r="GC1518" s="5"/>
      <c r="GD1518" s="5"/>
      <c r="GE1518" s="5"/>
      <c r="GF1518" s="5"/>
      <c r="GG1518" s="5"/>
    </row>
    <row r="1519" spans="1:189" ht="12.75" x14ac:dyDescent="0.15">
      <c r="A1519" s="127">
        <f t="shared" si="449"/>
        <v>44631</v>
      </c>
      <c r="B1519" s="145" t="str">
        <f t="shared" ca="1" si="451"/>
        <v>n.d</v>
      </c>
      <c r="C1519" s="128">
        <f t="shared" si="452"/>
        <v>0</v>
      </c>
      <c r="D1519" s="129">
        <f ca="1">IF(A1519&lt;$B$1,VLOOKUP(A1519,[1]DI!$A$4:$B$15000,2),0)</f>
        <v>0</v>
      </c>
      <c r="E1519" s="128">
        <f t="shared" ca="1" si="453"/>
        <v>1</v>
      </c>
      <c r="F1519" s="128">
        <f ca="1">(TRUNC(PRODUCT($E$12:$E1518),16))</f>
        <v>1.1269154332837501</v>
      </c>
      <c r="G1519" s="128">
        <f t="shared" ca="1" si="454"/>
        <v>1.1269154332837501</v>
      </c>
      <c r="H1519" s="128">
        <f t="shared" ca="1" si="455"/>
        <v>1</v>
      </c>
      <c r="I1519" s="129">
        <f t="shared" si="450"/>
        <v>0.02</v>
      </c>
      <c r="J1519" s="136">
        <f t="shared" si="456"/>
        <v>44578</v>
      </c>
      <c r="K1519" s="130">
        <f t="shared" si="457"/>
        <v>37</v>
      </c>
      <c r="L1519" s="131">
        <f t="shared" si="458"/>
        <v>37</v>
      </c>
      <c r="M1519" s="132">
        <f t="shared" si="459"/>
        <v>1.0029117599999999</v>
      </c>
      <c r="N1519" s="132">
        <f t="shared" ca="1" si="460"/>
        <v>1.0029117599999999</v>
      </c>
      <c r="O1519" s="131">
        <f t="shared" si="461"/>
        <v>0</v>
      </c>
      <c r="P1519" s="17">
        <f t="shared" ca="1" si="462"/>
        <v>0</v>
      </c>
      <c r="Q1519" s="133">
        <f t="shared" si="463"/>
        <v>0</v>
      </c>
      <c r="R1519" s="134" t="str">
        <f t="shared" si="464"/>
        <v>A+J=</v>
      </c>
      <c r="S1519" s="136">
        <f t="shared" si="465"/>
        <v>44742</v>
      </c>
      <c r="T1519" s="135">
        <f t="shared" si="466"/>
        <v>0</v>
      </c>
      <c r="U1519" s="12"/>
      <c r="V1519" s="11"/>
      <c r="W1519" s="11"/>
      <c r="X1519" s="12"/>
      <c r="Y1519" s="5"/>
      <c r="Z1519" s="11"/>
      <c r="AA1519" s="12"/>
      <c r="AB1519" s="12"/>
      <c r="AC1519" s="12"/>
      <c r="AD1519" s="11"/>
      <c r="AE1519" s="13"/>
      <c r="AF1519" s="11"/>
      <c r="AG1519" s="11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  <c r="DE1519" s="5"/>
      <c r="DF1519" s="5"/>
      <c r="DG1519" s="5"/>
      <c r="DH1519" s="5"/>
      <c r="DI1519" s="5"/>
      <c r="DJ1519" s="5"/>
      <c r="DK1519" s="5"/>
      <c r="DL1519" s="5"/>
      <c r="DM1519" s="5"/>
      <c r="DN1519" s="5"/>
      <c r="DO1519" s="5"/>
      <c r="DP1519" s="5"/>
      <c r="DQ1519" s="5"/>
      <c r="DR1519" s="5"/>
      <c r="DS1519" s="5"/>
      <c r="DT1519" s="5"/>
      <c r="DU1519" s="5"/>
      <c r="DV1519" s="5"/>
      <c r="DW1519" s="5"/>
      <c r="DX1519" s="5"/>
      <c r="DY1519" s="5"/>
      <c r="DZ1519" s="5"/>
      <c r="EA1519" s="5"/>
      <c r="EB1519" s="5"/>
      <c r="EC1519" s="5"/>
      <c r="ED1519" s="5"/>
      <c r="EE1519" s="5"/>
      <c r="EF1519" s="5"/>
      <c r="EG1519" s="5"/>
      <c r="EH1519" s="5"/>
      <c r="EI1519" s="5"/>
      <c r="EJ1519" s="5"/>
      <c r="EK1519" s="5"/>
      <c r="EL1519" s="5"/>
      <c r="EM1519" s="5"/>
      <c r="EN1519" s="5"/>
      <c r="EO1519" s="5"/>
      <c r="EP1519" s="5"/>
      <c r="EQ1519" s="5"/>
      <c r="ER1519" s="5"/>
      <c r="ES1519" s="5"/>
      <c r="ET1519" s="5"/>
      <c r="EU1519" s="5"/>
      <c r="EV1519" s="5"/>
      <c r="EW1519" s="5"/>
      <c r="EX1519" s="5"/>
      <c r="EY1519" s="5"/>
      <c r="EZ1519" s="5"/>
      <c r="FA1519" s="5"/>
      <c r="FB1519" s="5"/>
      <c r="FC1519" s="5"/>
      <c r="FD1519" s="5"/>
      <c r="FE1519" s="5"/>
      <c r="FF1519" s="5"/>
      <c r="FG1519" s="5"/>
      <c r="FH1519" s="5"/>
      <c r="FI1519" s="5"/>
      <c r="FJ1519" s="5"/>
      <c r="FK1519" s="5"/>
      <c r="FL1519" s="5"/>
      <c r="FM1519" s="5"/>
      <c r="FN1519" s="5"/>
      <c r="FO1519" s="5"/>
      <c r="FP1519" s="5"/>
      <c r="FQ1519" s="5"/>
      <c r="FR1519" s="5"/>
      <c r="FS1519" s="5"/>
      <c r="FT1519" s="5"/>
      <c r="FU1519" s="5"/>
      <c r="FV1519" s="5"/>
      <c r="FW1519" s="5"/>
      <c r="FX1519" s="5"/>
      <c r="FY1519" s="5"/>
      <c r="FZ1519" s="5"/>
      <c r="GA1519" s="5"/>
      <c r="GB1519" s="5"/>
      <c r="GC1519" s="5"/>
      <c r="GD1519" s="5"/>
      <c r="GE1519" s="5"/>
      <c r="GF1519" s="5"/>
      <c r="GG1519" s="5"/>
    </row>
    <row r="1520" spans="1:189" ht="12.75" x14ac:dyDescent="0.15">
      <c r="A1520" s="127">
        <f t="shared" si="449"/>
        <v>44632</v>
      </c>
      <c r="B1520" s="145" t="str">
        <f t="shared" ca="1" si="451"/>
        <v>n.d</v>
      </c>
      <c r="C1520" s="128">
        <f t="shared" si="452"/>
        <v>0</v>
      </c>
      <c r="D1520" s="129">
        <f ca="1">IF(A1520&lt;$B$1,VLOOKUP(A1520,[1]DI!$A$4:$B$15000,2),0)</f>
        <v>0</v>
      </c>
      <c r="E1520" s="128">
        <f t="shared" ca="1" si="453"/>
        <v>1</v>
      </c>
      <c r="F1520" s="128">
        <f ca="1">(TRUNC(PRODUCT($E$12:$E1519),16))</f>
        <v>1.1269154332837501</v>
      </c>
      <c r="G1520" s="128">
        <f t="shared" ca="1" si="454"/>
        <v>1.1269154332837501</v>
      </c>
      <c r="H1520" s="128">
        <f t="shared" ca="1" si="455"/>
        <v>1</v>
      </c>
      <c r="I1520" s="129">
        <f t="shared" si="450"/>
        <v>0.02</v>
      </c>
      <c r="J1520" s="136">
        <f t="shared" si="456"/>
        <v>44578</v>
      </c>
      <c r="K1520" s="130">
        <f t="shared" si="457"/>
        <v>37</v>
      </c>
      <c r="L1520" s="131">
        <f t="shared" si="458"/>
        <v>38</v>
      </c>
      <c r="M1520" s="132">
        <f t="shared" si="459"/>
        <v>1.0029905729999999</v>
      </c>
      <c r="N1520" s="132">
        <f t="shared" ca="1" si="460"/>
        <v>1.0029905729999999</v>
      </c>
      <c r="O1520" s="131">
        <f t="shared" si="461"/>
        <v>0</v>
      </c>
      <c r="P1520" s="17">
        <f t="shared" ca="1" si="462"/>
        <v>0</v>
      </c>
      <c r="Q1520" s="133">
        <f t="shared" si="463"/>
        <v>0</v>
      </c>
      <c r="R1520" s="134" t="str">
        <f t="shared" si="464"/>
        <v>A+J=</v>
      </c>
      <c r="S1520" s="136">
        <f t="shared" si="465"/>
        <v>44742</v>
      </c>
      <c r="T1520" s="135">
        <f t="shared" si="466"/>
        <v>0</v>
      </c>
      <c r="U1520" s="12"/>
      <c r="V1520" s="11"/>
      <c r="W1520" s="11"/>
      <c r="X1520" s="12"/>
      <c r="Y1520" s="5"/>
      <c r="Z1520" s="11"/>
      <c r="AA1520" s="12"/>
      <c r="AB1520" s="12"/>
      <c r="AC1520" s="12"/>
      <c r="AD1520" s="11"/>
      <c r="AE1520" s="13"/>
      <c r="AF1520" s="11"/>
      <c r="AG1520" s="11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  <c r="DE1520" s="5"/>
      <c r="DF1520" s="5"/>
      <c r="DG1520" s="5"/>
      <c r="DH1520" s="5"/>
      <c r="DI1520" s="5"/>
      <c r="DJ1520" s="5"/>
      <c r="DK1520" s="5"/>
      <c r="DL1520" s="5"/>
      <c r="DM1520" s="5"/>
      <c r="DN1520" s="5"/>
      <c r="DO1520" s="5"/>
      <c r="DP1520" s="5"/>
      <c r="DQ1520" s="5"/>
      <c r="DR1520" s="5"/>
      <c r="DS1520" s="5"/>
      <c r="DT1520" s="5"/>
      <c r="DU1520" s="5"/>
      <c r="DV1520" s="5"/>
      <c r="DW1520" s="5"/>
      <c r="DX1520" s="5"/>
      <c r="DY1520" s="5"/>
      <c r="DZ1520" s="5"/>
      <c r="EA1520" s="5"/>
      <c r="EB1520" s="5"/>
      <c r="EC1520" s="5"/>
      <c r="ED1520" s="5"/>
      <c r="EE1520" s="5"/>
      <c r="EF1520" s="5"/>
      <c r="EG1520" s="5"/>
      <c r="EH1520" s="5"/>
      <c r="EI1520" s="5"/>
      <c r="EJ1520" s="5"/>
      <c r="EK1520" s="5"/>
      <c r="EL1520" s="5"/>
      <c r="EM1520" s="5"/>
      <c r="EN1520" s="5"/>
      <c r="EO1520" s="5"/>
      <c r="EP1520" s="5"/>
      <c r="EQ1520" s="5"/>
      <c r="ER1520" s="5"/>
      <c r="ES1520" s="5"/>
      <c r="ET1520" s="5"/>
      <c r="EU1520" s="5"/>
      <c r="EV1520" s="5"/>
      <c r="EW1520" s="5"/>
      <c r="EX1520" s="5"/>
      <c r="EY1520" s="5"/>
      <c r="EZ1520" s="5"/>
      <c r="FA1520" s="5"/>
      <c r="FB1520" s="5"/>
      <c r="FC1520" s="5"/>
      <c r="FD1520" s="5"/>
      <c r="FE1520" s="5"/>
      <c r="FF1520" s="5"/>
      <c r="FG1520" s="5"/>
      <c r="FH1520" s="5"/>
      <c r="FI1520" s="5"/>
      <c r="FJ1520" s="5"/>
      <c r="FK1520" s="5"/>
      <c r="FL1520" s="5"/>
      <c r="FM1520" s="5"/>
      <c r="FN1520" s="5"/>
      <c r="FO1520" s="5"/>
      <c r="FP1520" s="5"/>
      <c r="FQ1520" s="5"/>
      <c r="FR1520" s="5"/>
      <c r="FS1520" s="5"/>
      <c r="FT1520" s="5"/>
      <c r="FU1520" s="5"/>
      <c r="FV1520" s="5"/>
      <c r="FW1520" s="5"/>
      <c r="FX1520" s="5"/>
      <c r="FY1520" s="5"/>
      <c r="FZ1520" s="5"/>
      <c r="GA1520" s="5"/>
      <c r="GB1520" s="5"/>
      <c r="GC1520" s="5"/>
      <c r="GD1520" s="5"/>
      <c r="GE1520" s="5"/>
      <c r="GF1520" s="5"/>
      <c r="GG1520" s="5"/>
    </row>
    <row r="1521" spans="1:189" ht="12.75" x14ac:dyDescent="0.15">
      <c r="A1521" s="127">
        <f t="shared" si="449"/>
        <v>44633</v>
      </c>
      <c r="B1521" s="145" t="str">
        <f t="shared" ca="1" si="451"/>
        <v>n.d</v>
      </c>
      <c r="C1521" s="128">
        <f t="shared" si="452"/>
        <v>0</v>
      </c>
      <c r="D1521" s="129">
        <f ca="1">IF(A1521&lt;$B$1,VLOOKUP(A1521,[1]DI!$A$4:$B$15000,2),0)</f>
        <v>0</v>
      </c>
      <c r="E1521" s="128">
        <f t="shared" ca="1" si="453"/>
        <v>1</v>
      </c>
      <c r="F1521" s="128">
        <f ca="1">(TRUNC(PRODUCT($E$12:$E1520),16))</f>
        <v>1.1269154332837501</v>
      </c>
      <c r="G1521" s="128">
        <f t="shared" ca="1" si="454"/>
        <v>1.1269154332837501</v>
      </c>
      <c r="H1521" s="128">
        <f t="shared" ca="1" si="455"/>
        <v>1</v>
      </c>
      <c r="I1521" s="129">
        <f t="shared" si="450"/>
        <v>0.02</v>
      </c>
      <c r="J1521" s="136">
        <f t="shared" si="456"/>
        <v>44578</v>
      </c>
      <c r="K1521" s="130">
        <f t="shared" si="457"/>
        <v>37</v>
      </c>
      <c r="L1521" s="131">
        <f t="shared" si="458"/>
        <v>38</v>
      </c>
      <c r="M1521" s="132">
        <f t="shared" si="459"/>
        <v>1.0029905729999999</v>
      </c>
      <c r="N1521" s="132">
        <f t="shared" ca="1" si="460"/>
        <v>1.0029905729999999</v>
      </c>
      <c r="O1521" s="131">
        <f t="shared" si="461"/>
        <v>0</v>
      </c>
      <c r="P1521" s="17">
        <f t="shared" ca="1" si="462"/>
        <v>0</v>
      </c>
      <c r="Q1521" s="133">
        <f t="shared" si="463"/>
        <v>0</v>
      </c>
      <c r="R1521" s="134" t="str">
        <f t="shared" si="464"/>
        <v>A+J=</v>
      </c>
      <c r="S1521" s="136">
        <f t="shared" si="465"/>
        <v>44742</v>
      </c>
      <c r="T1521" s="135">
        <f t="shared" si="466"/>
        <v>0</v>
      </c>
      <c r="U1521" s="12"/>
      <c r="V1521" s="11"/>
      <c r="W1521" s="11"/>
      <c r="X1521" s="12"/>
      <c r="Y1521" s="5"/>
      <c r="Z1521" s="11"/>
      <c r="AA1521" s="12"/>
      <c r="AB1521" s="12"/>
      <c r="AC1521" s="12"/>
      <c r="AD1521" s="11"/>
      <c r="AE1521" s="13"/>
      <c r="AF1521" s="11"/>
      <c r="AG1521" s="11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  <c r="DE1521" s="5"/>
      <c r="DF1521" s="5"/>
      <c r="DG1521" s="5"/>
      <c r="DH1521" s="5"/>
      <c r="DI1521" s="5"/>
      <c r="DJ1521" s="5"/>
      <c r="DK1521" s="5"/>
      <c r="DL1521" s="5"/>
      <c r="DM1521" s="5"/>
      <c r="DN1521" s="5"/>
      <c r="DO1521" s="5"/>
      <c r="DP1521" s="5"/>
      <c r="DQ1521" s="5"/>
      <c r="DR1521" s="5"/>
      <c r="DS1521" s="5"/>
      <c r="DT1521" s="5"/>
      <c r="DU1521" s="5"/>
      <c r="DV1521" s="5"/>
      <c r="DW1521" s="5"/>
      <c r="DX1521" s="5"/>
      <c r="DY1521" s="5"/>
      <c r="DZ1521" s="5"/>
      <c r="EA1521" s="5"/>
      <c r="EB1521" s="5"/>
      <c r="EC1521" s="5"/>
      <c r="ED1521" s="5"/>
      <c r="EE1521" s="5"/>
      <c r="EF1521" s="5"/>
      <c r="EG1521" s="5"/>
      <c r="EH1521" s="5"/>
      <c r="EI1521" s="5"/>
      <c r="EJ1521" s="5"/>
      <c r="EK1521" s="5"/>
      <c r="EL1521" s="5"/>
      <c r="EM1521" s="5"/>
      <c r="EN1521" s="5"/>
      <c r="EO1521" s="5"/>
      <c r="EP1521" s="5"/>
      <c r="EQ1521" s="5"/>
      <c r="ER1521" s="5"/>
      <c r="ES1521" s="5"/>
      <c r="ET1521" s="5"/>
      <c r="EU1521" s="5"/>
      <c r="EV1521" s="5"/>
      <c r="EW1521" s="5"/>
      <c r="EX1521" s="5"/>
      <c r="EY1521" s="5"/>
      <c r="EZ1521" s="5"/>
      <c r="FA1521" s="5"/>
      <c r="FB1521" s="5"/>
      <c r="FC1521" s="5"/>
      <c r="FD1521" s="5"/>
      <c r="FE1521" s="5"/>
      <c r="FF1521" s="5"/>
      <c r="FG1521" s="5"/>
      <c r="FH1521" s="5"/>
      <c r="FI1521" s="5"/>
      <c r="FJ1521" s="5"/>
      <c r="FK1521" s="5"/>
      <c r="FL1521" s="5"/>
      <c r="FM1521" s="5"/>
      <c r="FN1521" s="5"/>
      <c r="FO1521" s="5"/>
      <c r="FP1521" s="5"/>
      <c r="FQ1521" s="5"/>
      <c r="FR1521" s="5"/>
      <c r="FS1521" s="5"/>
      <c r="FT1521" s="5"/>
      <c r="FU1521" s="5"/>
      <c r="FV1521" s="5"/>
      <c r="FW1521" s="5"/>
      <c r="FX1521" s="5"/>
      <c r="FY1521" s="5"/>
      <c r="FZ1521" s="5"/>
      <c r="GA1521" s="5"/>
      <c r="GB1521" s="5"/>
      <c r="GC1521" s="5"/>
      <c r="GD1521" s="5"/>
      <c r="GE1521" s="5"/>
      <c r="GF1521" s="5"/>
      <c r="GG1521" s="5"/>
    </row>
    <row r="1522" spans="1:189" ht="12.75" x14ac:dyDescent="0.15">
      <c r="A1522" s="127">
        <f t="shared" si="449"/>
        <v>44634</v>
      </c>
      <c r="B1522" s="145" t="str">
        <f t="shared" ca="1" si="451"/>
        <v>n.d</v>
      </c>
      <c r="C1522" s="128">
        <f t="shared" si="452"/>
        <v>0</v>
      </c>
      <c r="D1522" s="129">
        <f ca="1">IF(A1522&lt;$B$1,VLOOKUP(A1522,[1]DI!$A$4:$B$15000,2),0)</f>
        <v>0</v>
      </c>
      <c r="E1522" s="128">
        <f t="shared" ca="1" si="453"/>
        <v>1</v>
      </c>
      <c r="F1522" s="128">
        <f ca="1">(TRUNC(PRODUCT($E$12:$E1521),16))</f>
        <v>1.1269154332837501</v>
      </c>
      <c r="G1522" s="128">
        <f t="shared" ca="1" si="454"/>
        <v>1.1269154332837501</v>
      </c>
      <c r="H1522" s="128">
        <f t="shared" ca="1" si="455"/>
        <v>1</v>
      </c>
      <c r="I1522" s="129">
        <f t="shared" si="450"/>
        <v>0.02</v>
      </c>
      <c r="J1522" s="136">
        <f t="shared" si="456"/>
        <v>44578</v>
      </c>
      <c r="K1522" s="130">
        <f t="shared" si="457"/>
        <v>38</v>
      </c>
      <c r="L1522" s="131">
        <f t="shared" si="458"/>
        <v>38</v>
      </c>
      <c r="M1522" s="132">
        <f t="shared" si="459"/>
        <v>1.0029905729999999</v>
      </c>
      <c r="N1522" s="132">
        <f t="shared" ca="1" si="460"/>
        <v>1.0029905729999999</v>
      </c>
      <c r="O1522" s="131">
        <f t="shared" si="461"/>
        <v>0</v>
      </c>
      <c r="P1522" s="17">
        <f t="shared" ca="1" si="462"/>
        <v>0</v>
      </c>
      <c r="Q1522" s="133">
        <f t="shared" si="463"/>
        <v>0</v>
      </c>
      <c r="R1522" s="134" t="str">
        <f t="shared" si="464"/>
        <v>A+J=</v>
      </c>
      <c r="S1522" s="136">
        <f t="shared" si="465"/>
        <v>44742</v>
      </c>
      <c r="T1522" s="135">
        <f t="shared" si="466"/>
        <v>0</v>
      </c>
      <c r="U1522" s="12"/>
      <c r="V1522" s="11"/>
      <c r="W1522" s="11"/>
      <c r="X1522" s="12"/>
      <c r="Y1522" s="5"/>
      <c r="Z1522" s="11"/>
      <c r="AA1522" s="12"/>
      <c r="AB1522" s="12"/>
      <c r="AC1522" s="12"/>
      <c r="AD1522" s="11"/>
      <c r="AE1522" s="13"/>
      <c r="AF1522" s="11"/>
      <c r="AG1522" s="11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  <c r="DE1522" s="5"/>
      <c r="DF1522" s="5"/>
      <c r="DG1522" s="5"/>
      <c r="DH1522" s="5"/>
      <c r="DI1522" s="5"/>
      <c r="DJ1522" s="5"/>
      <c r="DK1522" s="5"/>
      <c r="DL1522" s="5"/>
      <c r="DM1522" s="5"/>
      <c r="DN1522" s="5"/>
      <c r="DO1522" s="5"/>
      <c r="DP1522" s="5"/>
      <c r="DQ1522" s="5"/>
      <c r="DR1522" s="5"/>
      <c r="DS1522" s="5"/>
      <c r="DT1522" s="5"/>
      <c r="DU1522" s="5"/>
      <c r="DV1522" s="5"/>
      <c r="DW1522" s="5"/>
      <c r="DX1522" s="5"/>
      <c r="DY1522" s="5"/>
      <c r="DZ1522" s="5"/>
      <c r="EA1522" s="5"/>
      <c r="EB1522" s="5"/>
      <c r="EC1522" s="5"/>
      <c r="ED1522" s="5"/>
      <c r="EE1522" s="5"/>
      <c r="EF1522" s="5"/>
      <c r="EG1522" s="5"/>
      <c r="EH1522" s="5"/>
      <c r="EI1522" s="5"/>
      <c r="EJ1522" s="5"/>
      <c r="EK1522" s="5"/>
      <c r="EL1522" s="5"/>
      <c r="EM1522" s="5"/>
      <c r="EN1522" s="5"/>
      <c r="EO1522" s="5"/>
      <c r="EP1522" s="5"/>
      <c r="EQ1522" s="5"/>
      <c r="ER1522" s="5"/>
      <c r="ES1522" s="5"/>
      <c r="ET1522" s="5"/>
      <c r="EU1522" s="5"/>
      <c r="EV1522" s="5"/>
      <c r="EW1522" s="5"/>
      <c r="EX1522" s="5"/>
      <c r="EY1522" s="5"/>
      <c r="EZ1522" s="5"/>
      <c r="FA1522" s="5"/>
      <c r="FB1522" s="5"/>
      <c r="FC1522" s="5"/>
      <c r="FD1522" s="5"/>
      <c r="FE1522" s="5"/>
      <c r="FF1522" s="5"/>
      <c r="FG1522" s="5"/>
      <c r="FH1522" s="5"/>
      <c r="FI1522" s="5"/>
      <c r="FJ1522" s="5"/>
      <c r="FK1522" s="5"/>
      <c r="FL1522" s="5"/>
      <c r="FM1522" s="5"/>
      <c r="FN1522" s="5"/>
      <c r="FO1522" s="5"/>
      <c r="FP1522" s="5"/>
      <c r="FQ1522" s="5"/>
      <c r="FR1522" s="5"/>
      <c r="FS1522" s="5"/>
      <c r="FT1522" s="5"/>
      <c r="FU1522" s="5"/>
      <c r="FV1522" s="5"/>
      <c r="FW1522" s="5"/>
      <c r="FX1522" s="5"/>
      <c r="FY1522" s="5"/>
      <c r="FZ1522" s="5"/>
      <c r="GA1522" s="5"/>
      <c r="GB1522" s="5"/>
      <c r="GC1522" s="5"/>
      <c r="GD1522" s="5"/>
      <c r="GE1522" s="5"/>
      <c r="GF1522" s="5"/>
      <c r="GG1522" s="5"/>
    </row>
    <row r="1523" spans="1:189" ht="12.75" x14ac:dyDescent="0.15">
      <c r="A1523" s="127">
        <f t="shared" si="449"/>
        <v>44635</v>
      </c>
      <c r="B1523" s="145" t="str">
        <f t="shared" ca="1" si="451"/>
        <v>n.d</v>
      </c>
      <c r="C1523" s="128">
        <f t="shared" si="452"/>
        <v>0</v>
      </c>
      <c r="D1523" s="129">
        <f ca="1">IF(A1523&lt;$B$1,VLOOKUP(A1523,[1]DI!$A$4:$B$15000,2),0)</f>
        <v>0</v>
      </c>
      <c r="E1523" s="128">
        <f t="shared" ca="1" si="453"/>
        <v>1</v>
      </c>
      <c r="F1523" s="128">
        <f ca="1">(TRUNC(PRODUCT($E$12:$E1522),16))</f>
        <v>1.1269154332837501</v>
      </c>
      <c r="G1523" s="128">
        <f t="shared" ca="1" si="454"/>
        <v>1.1269154332837501</v>
      </c>
      <c r="H1523" s="128">
        <f t="shared" ca="1" si="455"/>
        <v>1</v>
      </c>
      <c r="I1523" s="129">
        <f t="shared" si="450"/>
        <v>0.02</v>
      </c>
      <c r="J1523" s="136">
        <f t="shared" si="456"/>
        <v>44578</v>
      </c>
      <c r="K1523" s="130">
        <f t="shared" si="457"/>
        <v>39</v>
      </c>
      <c r="L1523" s="131">
        <f t="shared" si="458"/>
        <v>39</v>
      </c>
      <c r="M1523" s="132">
        <f t="shared" si="459"/>
        <v>1.0030693930000001</v>
      </c>
      <c r="N1523" s="132">
        <f t="shared" ca="1" si="460"/>
        <v>1.0030693930000001</v>
      </c>
      <c r="O1523" s="131">
        <f t="shared" si="461"/>
        <v>0</v>
      </c>
      <c r="P1523" s="17">
        <f t="shared" ca="1" si="462"/>
        <v>0</v>
      </c>
      <c r="Q1523" s="133">
        <f t="shared" si="463"/>
        <v>0</v>
      </c>
      <c r="R1523" s="134" t="str">
        <f t="shared" si="464"/>
        <v>A+J=</v>
      </c>
      <c r="S1523" s="136">
        <f t="shared" si="465"/>
        <v>44742</v>
      </c>
      <c r="T1523" s="135">
        <f t="shared" si="466"/>
        <v>0</v>
      </c>
      <c r="U1523" s="12"/>
      <c r="V1523" s="11"/>
      <c r="W1523" s="11"/>
      <c r="X1523" s="12"/>
      <c r="Y1523" s="5"/>
      <c r="Z1523" s="11"/>
      <c r="AA1523" s="12"/>
      <c r="AB1523" s="12"/>
      <c r="AC1523" s="12"/>
      <c r="AD1523" s="11"/>
      <c r="AE1523" s="13"/>
      <c r="AF1523" s="11"/>
      <c r="AG1523" s="11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  <c r="DE1523" s="5"/>
      <c r="DF1523" s="5"/>
      <c r="DG1523" s="5"/>
      <c r="DH1523" s="5"/>
      <c r="DI1523" s="5"/>
      <c r="DJ1523" s="5"/>
      <c r="DK1523" s="5"/>
      <c r="DL1523" s="5"/>
      <c r="DM1523" s="5"/>
      <c r="DN1523" s="5"/>
      <c r="DO1523" s="5"/>
      <c r="DP1523" s="5"/>
      <c r="DQ1523" s="5"/>
      <c r="DR1523" s="5"/>
      <c r="DS1523" s="5"/>
      <c r="DT1523" s="5"/>
      <c r="DU1523" s="5"/>
      <c r="DV1523" s="5"/>
      <c r="DW1523" s="5"/>
      <c r="DX1523" s="5"/>
      <c r="DY1523" s="5"/>
      <c r="DZ1523" s="5"/>
      <c r="EA1523" s="5"/>
      <c r="EB1523" s="5"/>
      <c r="EC1523" s="5"/>
      <c r="ED1523" s="5"/>
      <c r="EE1523" s="5"/>
      <c r="EF1523" s="5"/>
      <c r="EG1523" s="5"/>
      <c r="EH1523" s="5"/>
      <c r="EI1523" s="5"/>
      <c r="EJ1523" s="5"/>
      <c r="EK1523" s="5"/>
      <c r="EL1523" s="5"/>
      <c r="EM1523" s="5"/>
      <c r="EN1523" s="5"/>
      <c r="EO1523" s="5"/>
      <c r="EP1523" s="5"/>
      <c r="EQ1523" s="5"/>
      <c r="ER1523" s="5"/>
      <c r="ES1523" s="5"/>
      <c r="ET1523" s="5"/>
      <c r="EU1523" s="5"/>
      <c r="EV1523" s="5"/>
      <c r="EW1523" s="5"/>
      <c r="EX1523" s="5"/>
      <c r="EY1523" s="5"/>
      <c r="EZ1523" s="5"/>
      <c r="FA1523" s="5"/>
      <c r="FB1523" s="5"/>
      <c r="FC1523" s="5"/>
      <c r="FD1523" s="5"/>
      <c r="FE1523" s="5"/>
      <c r="FF1523" s="5"/>
      <c r="FG1523" s="5"/>
      <c r="FH1523" s="5"/>
      <c r="FI1523" s="5"/>
      <c r="FJ1523" s="5"/>
      <c r="FK1523" s="5"/>
      <c r="FL1523" s="5"/>
      <c r="FM1523" s="5"/>
      <c r="FN1523" s="5"/>
      <c r="FO1523" s="5"/>
      <c r="FP1523" s="5"/>
      <c r="FQ1523" s="5"/>
      <c r="FR1523" s="5"/>
      <c r="FS1523" s="5"/>
      <c r="FT1523" s="5"/>
      <c r="FU1523" s="5"/>
      <c r="FV1523" s="5"/>
      <c r="FW1523" s="5"/>
      <c r="FX1523" s="5"/>
      <c r="FY1523" s="5"/>
      <c r="FZ1523" s="5"/>
      <c r="GA1523" s="5"/>
      <c r="GB1523" s="5"/>
      <c r="GC1523" s="5"/>
      <c r="GD1523" s="5"/>
      <c r="GE1523" s="5"/>
      <c r="GF1523" s="5"/>
      <c r="GG1523" s="5"/>
    </row>
    <row r="1524" spans="1:189" ht="12.75" x14ac:dyDescent="0.15">
      <c r="A1524" s="127">
        <f t="shared" si="449"/>
        <v>44636</v>
      </c>
      <c r="B1524" s="145" t="str">
        <f t="shared" ca="1" si="451"/>
        <v>n.d</v>
      </c>
      <c r="C1524" s="128">
        <f t="shared" si="452"/>
        <v>0</v>
      </c>
      <c r="D1524" s="129">
        <f ca="1">IF(A1524&lt;$B$1,VLOOKUP(A1524,[1]DI!$A$4:$B$15000,2),0)</f>
        <v>0</v>
      </c>
      <c r="E1524" s="128">
        <f t="shared" ca="1" si="453"/>
        <v>1</v>
      </c>
      <c r="F1524" s="128">
        <f ca="1">(TRUNC(PRODUCT($E$12:$E1523),16))</f>
        <v>1.1269154332837501</v>
      </c>
      <c r="G1524" s="128">
        <f t="shared" ca="1" si="454"/>
        <v>1.1269154332837501</v>
      </c>
      <c r="H1524" s="128">
        <f t="shared" ca="1" si="455"/>
        <v>1</v>
      </c>
      <c r="I1524" s="129">
        <f t="shared" si="450"/>
        <v>0.02</v>
      </c>
      <c r="J1524" s="136">
        <f t="shared" si="456"/>
        <v>44578</v>
      </c>
      <c r="K1524" s="130">
        <f t="shared" si="457"/>
        <v>40</v>
      </c>
      <c r="L1524" s="131">
        <f t="shared" si="458"/>
        <v>40</v>
      </c>
      <c r="M1524" s="132">
        <f t="shared" si="459"/>
        <v>1.0031482190000001</v>
      </c>
      <c r="N1524" s="132">
        <f t="shared" ca="1" si="460"/>
        <v>1.0031482190000001</v>
      </c>
      <c r="O1524" s="131">
        <f t="shared" si="461"/>
        <v>0</v>
      </c>
      <c r="P1524" s="17">
        <f t="shared" ca="1" si="462"/>
        <v>0</v>
      </c>
      <c r="Q1524" s="133">
        <f t="shared" si="463"/>
        <v>0</v>
      </c>
      <c r="R1524" s="134" t="str">
        <f t="shared" si="464"/>
        <v>A+J=</v>
      </c>
      <c r="S1524" s="136">
        <f t="shared" si="465"/>
        <v>44742</v>
      </c>
      <c r="T1524" s="135">
        <f t="shared" si="466"/>
        <v>0</v>
      </c>
      <c r="U1524" s="12"/>
      <c r="V1524" s="11"/>
      <c r="W1524" s="11"/>
      <c r="X1524" s="12"/>
      <c r="Y1524" s="5"/>
      <c r="Z1524" s="11"/>
      <c r="AA1524" s="12"/>
      <c r="AB1524" s="12"/>
      <c r="AC1524" s="12"/>
      <c r="AD1524" s="11"/>
      <c r="AE1524" s="13"/>
      <c r="AF1524" s="11"/>
      <c r="AG1524" s="11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  <c r="DE1524" s="5"/>
      <c r="DF1524" s="5"/>
      <c r="DG1524" s="5"/>
      <c r="DH1524" s="5"/>
      <c r="DI1524" s="5"/>
      <c r="DJ1524" s="5"/>
      <c r="DK1524" s="5"/>
      <c r="DL1524" s="5"/>
      <c r="DM1524" s="5"/>
      <c r="DN1524" s="5"/>
      <c r="DO1524" s="5"/>
      <c r="DP1524" s="5"/>
      <c r="DQ1524" s="5"/>
      <c r="DR1524" s="5"/>
      <c r="DS1524" s="5"/>
      <c r="DT1524" s="5"/>
      <c r="DU1524" s="5"/>
      <c r="DV1524" s="5"/>
      <c r="DW1524" s="5"/>
      <c r="DX1524" s="5"/>
      <c r="DY1524" s="5"/>
      <c r="DZ1524" s="5"/>
      <c r="EA1524" s="5"/>
      <c r="EB1524" s="5"/>
      <c r="EC1524" s="5"/>
      <c r="ED1524" s="5"/>
      <c r="EE1524" s="5"/>
      <c r="EF1524" s="5"/>
      <c r="EG1524" s="5"/>
      <c r="EH1524" s="5"/>
      <c r="EI1524" s="5"/>
      <c r="EJ1524" s="5"/>
      <c r="EK1524" s="5"/>
      <c r="EL1524" s="5"/>
      <c r="EM1524" s="5"/>
      <c r="EN1524" s="5"/>
      <c r="EO1524" s="5"/>
      <c r="EP1524" s="5"/>
      <c r="EQ1524" s="5"/>
      <c r="ER1524" s="5"/>
      <c r="ES1524" s="5"/>
      <c r="ET1524" s="5"/>
      <c r="EU1524" s="5"/>
      <c r="EV1524" s="5"/>
      <c r="EW1524" s="5"/>
      <c r="EX1524" s="5"/>
      <c r="EY1524" s="5"/>
      <c r="EZ1524" s="5"/>
      <c r="FA1524" s="5"/>
      <c r="FB1524" s="5"/>
      <c r="FC1524" s="5"/>
      <c r="FD1524" s="5"/>
      <c r="FE1524" s="5"/>
      <c r="FF1524" s="5"/>
      <c r="FG1524" s="5"/>
      <c r="FH1524" s="5"/>
      <c r="FI1524" s="5"/>
      <c r="FJ1524" s="5"/>
      <c r="FK1524" s="5"/>
      <c r="FL1524" s="5"/>
      <c r="FM1524" s="5"/>
      <c r="FN1524" s="5"/>
      <c r="FO1524" s="5"/>
      <c r="FP1524" s="5"/>
      <c r="FQ1524" s="5"/>
      <c r="FR1524" s="5"/>
      <c r="FS1524" s="5"/>
      <c r="FT1524" s="5"/>
      <c r="FU1524" s="5"/>
      <c r="FV1524" s="5"/>
      <c r="FW1524" s="5"/>
      <c r="FX1524" s="5"/>
      <c r="FY1524" s="5"/>
      <c r="FZ1524" s="5"/>
      <c r="GA1524" s="5"/>
      <c r="GB1524" s="5"/>
      <c r="GC1524" s="5"/>
      <c r="GD1524" s="5"/>
      <c r="GE1524" s="5"/>
      <c r="GF1524" s="5"/>
      <c r="GG1524" s="5"/>
    </row>
    <row r="1525" spans="1:189" ht="12.75" x14ac:dyDescent="0.15">
      <c r="A1525" s="127">
        <f t="shared" si="449"/>
        <v>44637</v>
      </c>
      <c r="B1525" s="145" t="str">
        <f t="shared" ca="1" si="451"/>
        <v>n.d</v>
      </c>
      <c r="C1525" s="128">
        <f t="shared" si="452"/>
        <v>0</v>
      </c>
      <c r="D1525" s="129">
        <f ca="1">IF(A1525&lt;$B$1,VLOOKUP(A1525,[1]DI!$A$4:$B$15000,2),0)</f>
        <v>0</v>
      </c>
      <c r="E1525" s="128">
        <f t="shared" ca="1" si="453"/>
        <v>1</v>
      </c>
      <c r="F1525" s="128">
        <f ca="1">(TRUNC(PRODUCT($E$12:$E1524),16))</f>
        <v>1.1269154332837501</v>
      </c>
      <c r="G1525" s="128">
        <f t="shared" ca="1" si="454"/>
        <v>1.1269154332837501</v>
      </c>
      <c r="H1525" s="128">
        <f t="shared" ca="1" si="455"/>
        <v>1</v>
      </c>
      <c r="I1525" s="129">
        <f t="shared" si="450"/>
        <v>0.02</v>
      </c>
      <c r="J1525" s="136">
        <f t="shared" si="456"/>
        <v>44578</v>
      </c>
      <c r="K1525" s="130">
        <f t="shared" si="457"/>
        <v>41</v>
      </c>
      <c r="L1525" s="131">
        <f t="shared" si="458"/>
        <v>41</v>
      </c>
      <c r="M1525" s="132">
        <f t="shared" si="459"/>
        <v>1.003227052</v>
      </c>
      <c r="N1525" s="132">
        <f t="shared" ca="1" si="460"/>
        <v>1.003227052</v>
      </c>
      <c r="O1525" s="131">
        <f t="shared" si="461"/>
        <v>0</v>
      </c>
      <c r="P1525" s="17">
        <f t="shared" ca="1" si="462"/>
        <v>0</v>
      </c>
      <c r="Q1525" s="133">
        <f t="shared" si="463"/>
        <v>0</v>
      </c>
      <c r="R1525" s="134" t="str">
        <f t="shared" si="464"/>
        <v>A+J=</v>
      </c>
      <c r="S1525" s="136">
        <f t="shared" si="465"/>
        <v>44742</v>
      </c>
      <c r="T1525" s="135">
        <f t="shared" si="466"/>
        <v>0</v>
      </c>
      <c r="U1525" s="12"/>
      <c r="V1525" s="11"/>
      <c r="W1525" s="11"/>
      <c r="X1525" s="12"/>
      <c r="Y1525" s="5"/>
      <c r="Z1525" s="11"/>
      <c r="AA1525" s="12"/>
      <c r="AB1525" s="12"/>
      <c r="AC1525" s="12"/>
      <c r="AD1525" s="11"/>
      <c r="AE1525" s="13"/>
      <c r="AF1525" s="11"/>
      <c r="AG1525" s="11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  <c r="DE1525" s="5"/>
      <c r="DF1525" s="5"/>
      <c r="DG1525" s="5"/>
      <c r="DH1525" s="5"/>
      <c r="DI1525" s="5"/>
      <c r="DJ1525" s="5"/>
      <c r="DK1525" s="5"/>
      <c r="DL1525" s="5"/>
      <c r="DM1525" s="5"/>
      <c r="DN1525" s="5"/>
      <c r="DO1525" s="5"/>
      <c r="DP1525" s="5"/>
      <c r="DQ1525" s="5"/>
      <c r="DR1525" s="5"/>
      <c r="DS1525" s="5"/>
      <c r="DT1525" s="5"/>
      <c r="DU1525" s="5"/>
      <c r="DV1525" s="5"/>
      <c r="DW1525" s="5"/>
      <c r="DX1525" s="5"/>
      <c r="DY1525" s="5"/>
      <c r="DZ1525" s="5"/>
      <c r="EA1525" s="5"/>
      <c r="EB1525" s="5"/>
      <c r="EC1525" s="5"/>
      <c r="ED1525" s="5"/>
      <c r="EE1525" s="5"/>
      <c r="EF1525" s="5"/>
      <c r="EG1525" s="5"/>
      <c r="EH1525" s="5"/>
      <c r="EI1525" s="5"/>
      <c r="EJ1525" s="5"/>
      <c r="EK1525" s="5"/>
      <c r="EL1525" s="5"/>
      <c r="EM1525" s="5"/>
      <c r="EN1525" s="5"/>
      <c r="EO1525" s="5"/>
      <c r="EP1525" s="5"/>
      <c r="EQ1525" s="5"/>
      <c r="ER1525" s="5"/>
      <c r="ES1525" s="5"/>
      <c r="ET1525" s="5"/>
      <c r="EU1525" s="5"/>
      <c r="EV1525" s="5"/>
      <c r="EW1525" s="5"/>
      <c r="EX1525" s="5"/>
      <c r="EY1525" s="5"/>
      <c r="EZ1525" s="5"/>
      <c r="FA1525" s="5"/>
      <c r="FB1525" s="5"/>
      <c r="FC1525" s="5"/>
      <c r="FD1525" s="5"/>
      <c r="FE1525" s="5"/>
      <c r="FF1525" s="5"/>
      <c r="FG1525" s="5"/>
      <c r="FH1525" s="5"/>
      <c r="FI1525" s="5"/>
      <c r="FJ1525" s="5"/>
      <c r="FK1525" s="5"/>
      <c r="FL1525" s="5"/>
      <c r="FM1525" s="5"/>
      <c r="FN1525" s="5"/>
      <c r="FO1525" s="5"/>
      <c r="FP1525" s="5"/>
      <c r="FQ1525" s="5"/>
      <c r="FR1525" s="5"/>
      <c r="FS1525" s="5"/>
      <c r="FT1525" s="5"/>
      <c r="FU1525" s="5"/>
      <c r="FV1525" s="5"/>
      <c r="FW1525" s="5"/>
      <c r="FX1525" s="5"/>
      <c r="FY1525" s="5"/>
      <c r="FZ1525" s="5"/>
      <c r="GA1525" s="5"/>
      <c r="GB1525" s="5"/>
      <c r="GC1525" s="5"/>
      <c r="GD1525" s="5"/>
      <c r="GE1525" s="5"/>
      <c r="GF1525" s="5"/>
      <c r="GG1525" s="5"/>
    </row>
    <row r="1526" spans="1:189" ht="12.75" x14ac:dyDescent="0.15">
      <c r="A1526" s="127">
        <f t="shared" si="449"/>
        <v>44638</v>
      </c>
      <c r="B1526" s="145" t="str">
        <f t="shared" ca="1" si="451"/>
        <v>n.d</v>
      </c>
      <c r="C1526" s="128">
        <f t="shared" si="452"/>
        <v>0</v>
      </c>
      <c r="D1526" s="129">
        <f ca="1">IF(A1526&lt;$B$1,VLOOKUP(A1526,[1]DI!$A$4:$B$15000,2),0)</f>
        <v>0</v>
      </c>
      <c r="E1526" s="128">
        <f t="shared" ca="1" si="453"/>
        <v>1</v>
      </c>
      <c r="F1526" s="128">
        <f ca="1">(TRUNC(PRODUCT($E$12:$E1525),16))</f>
        <v>1.1269154332837501</v>
      </c>
      <c r="G1526" s="128">
        <f t="shared" ca="1" si="454"/>
        <v>1.1269154332837501</v>
      </c>
      <c r="H1526" s="128">
        <f t="shared" ca="1" si="455"/>
        <v>1</v>
      </c>
      <c r="I1526" s="129">
        <f t="shared" si="450"/>
        <v>0.02</v>
      </c>
      <c r="J1526" s="136">
        <f t="shared" si="456"/>
        <v>44578</v>
      </c>
      <c r="K1526" s="130">
        <f t="shared" si="457"/>
        <v>42</v>
      </c>
      <c r="L1526" s="131">
        <f t="shared" si="458"/>
        <v>42</v>
      </c>
      <c r="M1526" s="132">
        <f t="shared" si="459"/>
        <v>1.00330589</v>
      </c>
      <c r="N1526" s="132">
        <f t="shared" ca="1" si="460"/>
        <v>1.00330589</v>
      </c>
      <c r="O1526" s="131">
        <f t="shared" si="461"/>
        <v>0</v>
      </c>
      <c r="P1526" s="17">
        <f t="shared" ca="1" si="462"/>
        <v>0</v>
      </c>
      <c r="Q1526" s="133">
        <f t="shared" si="463"/>
        <v>0</v>
      </c>
      <c r="R1526" s="134" t="str">
        <f t="shared" si="464"/>
        <v>A+J=</v>
      </c>
      <c r="S1526" s="136">
        <f t="shared" si="465"/>
        <v>44742</v>
      </c>
      <c r="T1526" s="135">
        <f t="shared" si="466"/>
        <v>0</v>
      </c>
      <c r="U1526" s="12"/>
      <c r="V1526" s="11"/>
      <c r="W1526" s="11"/>
      <c r="X1526" s="12"/>
      <c r="Y1526" s="5"/>
      <c r="Z1526" s="11"/>
      <c r="AA1526" s="12"/>
      <c r="AB1526" s="12"/>
      <c r="AC1526" s="12"/>
      <c r="AD1526" s="11"/>
      <c r="AE1526" s="13"/>
      <c r="AF1526" s="11"/>
      <c r="AG1526" s="11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  <c r="DE1526" s="5"/>
      <c r="DF1526" s="5"/>
      <c r="DG1526" s="5"/>
      <c r="DH1526" s="5"/>
      <c r="DI1526" s="5"/>
      <c r="DJ1526" s="5"/>
      <c r="DK1526" s="5"/>
      <c r="DL1526" s="5"/>
      <c r="DM1526" s="5"/>
      <c r="DN1526" s="5"/>
      <c r="DO1526" s="5"/>
      <c r="DP1526" s="5"/>
      <c r="DQ1526" s="5"/>
      <c r="DR1526" s="5"/>
      <c r="DS1526" s="5"/>
      <c r="DT1526" s="5"/>
      <c r="DU1526" s="5"/>
      <c r="DV1526" s="5"/>
      <c r="DW1526" s="5"/>
      <c r="DX1526" s="5"/>
      <c r="DY1526" s="5"/>
      <c r="DZ1526" s="5"/>
      <c r="EA1526" s="5"/>
      <c r="EB1526" s="5"/>
      <c r="EC1526" s="5"/>
      <c r="ED1526" s="5"/>
      <c r="EE1526" s="5"/>
      <c r="EF1526" s="5"/>
      <c r="EG1526" s="5"/>
      <c r="EH1526" s="5"/>
      <c r="EI1526" s="5"/>
      <c r="EJ1526" s="5"/>
      <c r="EK1526" s="5"/>
      <c r="EL1526" s="5"/>
      <c r="EM1526" s="5"/>
      <c r="EN1526" s="5"/>
      <c r="EO1526" s="5"/>
      <c r="EP1526" s="5"/>
      <c r="EQ1526" s="5"/>
      <c r="ER1526" s="5"/>
      <c r="ES1526" s="5"/>
      <c r="ET1526" s="5"/>
      <c r="EU1526" s="5"/>
      <c r="EV1526" s="5"/>
      <c r="EW1526" s="5"/>
      <c r="EX1526" s="5"/>
      <c r="EY1526" s="5"/>
      <c r="EZ1526" s="5"/>
      <c r="FA1526" s="5"/>
      <c r="FB1526" s="5"/>
      <c r="FC1526" s="5"/>
      <c r="FD1526" s="5"/>
      <c r="FE1526" s="5"/>
      <c r="FF1526" s="5"/>
      <c r="FG1526" s="5"/>
      <c r="FH1526" s="5"/>
      <c r="FI1526" s="5"/>
      <c r="FJ1526" s="5"/>
      <c r="FK1526" s="5"/>
      <c r="FL1526" s="5"/>
      <c r="FM1526" s="5"/>
      <c r="FN1526" s="5"/>
      <c r="FO1526" s="5"/>
      <c r="FP1526" s="5"/>
      <c r="FQ1526" s="5"/>
      <c r="FR1526" s="5"/>
      <c r="FS1526" s="5"/>
      <c r="FT1526" s="5"/>
      <c r="FU1526" s="5"/>
      <c r="FV1526" s="5"/>
      <c r="FW1526" s="5"/>
      <c r="FX1526" s="5"/>
      <c r="FY1526" s="5"/>
      <c r="FZ1526" s="5"/>
      <c r="GA1526" s="5"/>
      <c r="GB1526" s="5"/>
      <c r="GC1526" s="5"/>
      <c r="GD1526" s="5"/>
      <c r="GE1526" s="5"/>
      <c r="GF1526" s="5"/>
      <c r="GG1526" s="5"/>
    </row>
    <row r="1527" spans="1:189" ht="12.75" x14ac:dyDescent="0.15">
      <c r="A1527" s="127">
        <f t="shared" si="449"/>
        <v>44639</v>
      </c>
      <c r="B1527" s="145" t="str">
        <f t="shared" ca="1" si="451"/>
        <v>n.d</v>
      </c>
      <c r="C1527" s="128">
        <f t="shared" si="452"/>
        <v>0</v>
      </c>
      <c r="D1527" s="129">
        <f ca="1">IF(A1527&lt;$B$1,VLOOKUP(A1527,[1]DI!$A$4:$B$15000,2),0)</f>
        <v>0</v>
      </c>
      <c r="E1527" s="128">
        <f t="shared" ca="1" si="453"/>
        <v>1</v>
      </c>
      <c r="F1527" s="128">
        <f ca="1">(TRUNC(PRODUCT($E$12:$E1526),16))</f>
        <v>1.1269154332837501</v>
      </c>
      <c r="G1527" s="128">
        <f t="shared" ca="1" si="454"/>
        <v>1.1269154332837501</v>
      </c>
      <c r="H1527" s="128">
        <f t="shared" ca="1" si="455"/>
        <v>1</v>
      </c>
      <c r="I1527" s="129">
        <f t="shared" si="450"/>
        <v>0.02</v>
      </c>
      <c r="J1527" s="136">
        <f t="shared" si="456"/>
        <v>44578</v>
      </c>
      <c r="K1527" s="130">
        <f t="shared" si="457"/>
        <v>42</v>
      </c>
      <c r="L1527" s="131">
        <f t="shared" si="458"/>
        <v>43</v>
      </c>
      <c r="M1527" s="132">
        <f t="shared" si="459"/>
        <v>1.003384735</v>
      </c>
      <c r="N1527" s="132">
        <f t="shared" ca="1" si="460"/>
        <v>1.003384735</v>
      </c>
      <c r="O1527" s="131">
        <f t="shared" si="461"/>
        <v>0</v>
      </c>
      <c r="P1527" s="17">
        <f t="shared" ca="1" si="462"/>
        <v>0</v>
      </c>
      <c r="Q1527" s="133">
        <f t="shared" si="463"/>
        <v>0</v>
      </c>
      <c r="R1527" s="134" t="str">
        <f t="shared" si="464"/>
        <v>A+J=</v>
      </c>
      <c r="S1527" s="136">
        <f t="shared" si="465"/>
        <v>44742</v>
      </c>
      <c r="T1527" s="135">
        <f t="shared" si="466"/>
        <v>0</v>
      </c>
      <c r="U1527" s="12"/>
      <c r="V1527" s="11"/>
      <c r="W1527" s="11"/>
      <c r="X1527" s="12"/>
      <c r="Y1527" s="5"/>
      <c r="Z1527" s="11"/>
      <c r="AA1527" s="12"/>
      <c r="AB1527" s="12"/>
      <c r="AC1527" s="12"/>
      <c r="AD1527" s="11"/>
      <c r="AE1527" s="13"/>
      <c r="AF1527" s="11"/>
      <c r="AG1527" s="11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  <c r="DE1527" s="5"/>
      <c r="DF1527" s="5"/>
      <c r="DG1527" s="5"/>
      <c r="DH1527" s="5"/>
      <c r="DI1527" s="5"/>
      <c r="DJ1527" s="5"/>
      <c r="DK1527" s="5"/>
      <c r="DL1527" s="5"/>
      <c r="DM1527" s="5"/>
      <c r="DN1527" s="5"/>
      <c r="DO1527" s="5"/>
      <c r="DP1527" s="5"/>
      <c r="DQ1527" s="5"/>
      <c r="DR1527" s="5"/>
      <c r="DS1527" s="5"/>
      <c r="DT1527" s="5"/>
      <c r="DU1527" s="5"/>
      <c r="DV1527" s="5"/>
      <c r="DW1527" s="5"/>
      <c r="DX1527" s="5"/>
      <c r="DY1527" s="5"/>
      <c r="DZ1527" s="5"/>
      <c r="EA1527" s="5"/>
      <c r="EB1527" s="5"/>
      <c r="EC1527" s="5"/>
      <c r="ED1527" s="5"/>
      <c r="EE1527" s="5"/>
      <c r="EF1527" s="5"/>
      <c r="EG1527" s="5"/>
      <c r="EH1527" s="5"/>
      <c r="EI1527" s="5"/>
      <c r="EJ1527" s="5"/>
      <c r="EK1527" s="5"/>
      <c r="EL1527" s="5"/>
      <c r="EM1527" s="5"/>
      <c r="EN1527" s="5"/>
      <c r="EO1527" s="5"/>
      <c r="EP1527" s="5"/>
      <c r="EQ1527" s="5"/>
      <c r="ER1527" s="5"/>
      <c r="ES1527" s="5"/>
      <c r="ET1527" s="5"/>
      <c r="EU1527" s="5"/>
      <c r="EV1527" s="5"/>
      <c r="EW1527" s="5"/>
      <c r="EX1527" s="5"/>
      <c r="EY1527" s="5"/>
      <c r="EZ1527" s="5"/>
      <c r="FA1527" s="5"/>
      <c r="FB1527" s="5"/>
      <c r="FC1527" s="5"/>
      <c r="FD1527" s="5"/>
      <c r="FE1527" s="5"/>
      <c r="FF1527" s="5"/>
      <c r="FG1527" s="5"/>
      <c r="FH1527" s="5"/>
      <c r="FI1527" s="5"/>
      <c r="FJ1527" s="5"/>
      <c r="FK1527" s="5"/>
      <c r="FL1527" s="5"/>
      <c r="FM1527" s="5"/>
      <c r="FN1527" s="5"/>
      <c r="FO1527" s="5"/>
      <c r="FP1527" s="5"/>
      <c r="FQ1527" s="5"/>
      <c r="FR1527" s="5"/>
      <c r="FS1527" s="5"/>
      <c r="FT1527" s="5"/>
      <c r="FU1527" s="5"/>
      <c r="FV1527" s="5"/>
      <c r="FW1527" s="5"/>
      <c r="FX1527" s="5"/>
      <c r="FY1527" s="5"/>
      <c r="FZ1527" s="5"/>
      <c r="GA1527" s="5"/>
      <c r="GB1527" s="5"/>
      <c r="GC1527" s="5"/>
      <c r="GD1527" s="5"/>
      <c r="GE1527" s="5"/>
      <c r="GF1527" s="5"/>
      <c r="GG1527" s="5"/>
    </row>
    <row r="1528" spans="1:189" ht="12.75" x14ac:dyDescent="0.15">
      <c r="A1528" s="127">
        <f t="shared" si="449"/>
        <v>44640</v>
      </c>
      <c r="B1528" s="145" t="str">
        <f t="shared" ca="1" si="451"/>
        <v>n.d</v>
      </c>
      <c r="C1528" s="128">
        <f t="shared" si="452"/>
        <v>0</v>
      </c>
      <c r="D1528" s="129">
        <f ca="1">IF(A1528&lt;$B$1,VLOOKUP(A1528,[1]DI!$A$4:$B$15000,2),0)</f>
        <v>0</v>
      </c>
      <c r="E1528" s="128">
        <f t="shared" ca="1" si="453"/>
        <v>1</v>
      </c>
      <c r="F1528" s="128">
        <f ca="1">(TRUNC(PRODUCT($E$12:$E1527),16))</f>
        <v>1.1269154332837501</v>
      </c>
      <c r="G1528" s="128">
        <f t="shared" ca="1" si="454"/>
        <v>1.1269154332837501</v>
      </c>
      <c r="H1528" s="128">
        <f t="shared" ca="1" si="455"/>
        <v>1</v>
      </c>
      <c r="I1528" s="129">
        <f t="shared" si="450"/>
        <v>0.02</v>
      </c>
      <c r="J1528" s="136">
        <f t="shared" si="456"/>
        <v>44578</v>
      </c>
      <c r="K1528" s="130">
        <f t="shared" si="457"/>
        <v>42</v>
      </c>
      <c r="L1528" s="131">
        <f t="shared" si="458"/>
        <v>43</v>
      </c>
      <c r="M1528" s="132">
        <f t="shared" si="459"/>
        <v>1.003384735</v>
      </c>
      <c r="N1528" s="132">
        <f t="shared" ca="1" si="460"/>
        <v>1.003384735</v>
      </c>
      <c r="O1528" s="131">
        <f t="shared" si="461"/>
        <v>0</v>
      </c>
      <c r="P1528" s="17">
        <f t="shared" ca="1" si="462"/>
        <v>0</v>
      </c>
      <c r="Q1528" s="133">
        <f t="shared" si="463"/>
        <v>0</v>
      </c>
      <c r="R1528" s="134" t="str">
        <f t="shared" si="464"/>
        <v>A+J=</v>
      </c>
      <c r="S1528" s="136">
        <f t="shared" si="465"/>
        <v>44742</v>
      </c>
      <c r="T1528" s="135">
        <f t="shared" si="466"/>
        <v>0</v>
      </c>
      <c r="U1528" s="12"/>
      <c r="V1528" s="11"/>
      <c r="W1528" s="11"/>
      <c r="X1528" s="12"/>
      <c r="Y1528" s="5"/>
      <c r="Z1528" s="11"/>
      <c r="AA1528" s="12"/>
      <c r="AB1528" s="12"/>
      <c r="AC1528" s="12"/>
      <c r="AD1528" s="11"/>
      <c r="AE1528" s="13"/>
      <c r="AF1528" s="11"/>
      <c r="AG1528" s="11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  <c r="DE1528" s="5"/>
      <c r="DF1528" s="5"/>
      <c r="DG1528" s="5"/>
      <c r="DH1528" s="5"/>
      <c r="DI1528" s="5"/>
      <c r="DJ1528" s="5"/>
      <c r="DK1528" s="5"/>
      <c r="DL1528" s="5"/>
      <c r="DM1528" s="5"/>
      <c r="DN1528" s="5"/>
      <c r="DO1528" s="5"/>
      <c r="DP1528" s="5"/>
      <c r="DQ1528" s="5"/>
      <c r="DR1528" s="5"/>
      <c r="DS1528" s="5"/>
      <c r="DT1528" s="5"/>
      <c r="DU1528" s="5"/>
      <c r="DV1528" s="5"/>
      <c r="DW1528" s="5"/>
      <c r="DX1528" s="5"/>
      <c r="DY1528" s="5"/>
      <c r="DZ1528" s="5"/>
      <c r="EA1528" s="5"/>
      <c r="EB1528" s="5"/>
      <c r="EC1528" s="5"/>
      <c r="ED1528" s="5"/>
      <c r="EE1528" s="5"/>
      <c r="EF1528" s="5"/>
      <c r="EG1528" s="5"/>
      <c r="EH1528" s="5"/>
      <c r="EI1528" s="5"/>
      <c r="EJ1528" s="5"/>
      <c r="EK1528" s="5"/>
      <c r="EL1528" s="5"/>
      <c r="EM1528" s="5"/>
      <c r="EN1528" s="5"/>
      <c r="EO1528" s="5"/>
      <c r="EP1528" s="5"/>
      <c r="EQ1528" s="5"/>
      <c r="ER1528" s="5"/>
      <c r="ES1528" s="5"/>
      <c r="ET1528" s="5"/>
      <c r="EU1528" s="5"/>
      <c r="EV1528" s="5"/>
      <c r="EW1528" s="5"/>
      <c r="EX1528" s="5"/>
      <c r="EY1528" s="5"/>
      <c r="EZ1528" s="5"/>
      <c r="FA1528" s="5"/>
      <c r="FB1528" s="5"/>
      <c r="FC1528" s="5"/>
      <c r="FD1528" s="5"/>
      <c r="FE1528" s="5"/>
      <c r="FF1528" s="5"/>
      <c r="FG1528" s="5"/>
      <c r="FH1528" s="5"/>
      <c r="FI1528" s="5"/>
      <c r="FJ1528" s="5"/>
      <c r="FK1528" s="5"/>
      <c r="FL1528" s="5"/>
      <c r="FM1528" s="5"/>
      <c r="FN1528" s="5"/>
      <c r="FO1528" s="5"/>
      <c r="FP1528" s="5"/>
      <c r="FQ1528" s="5"/>
      <c r="FR1528" s="5"/>
      <c r="FS1528" s="5"/>
      <c r="FT1528" s="5"/>
      <c r="FU1528" s="5"/>
      <c r="FV1528" s="5"/>
      <c r="FW1528" s="5"/>
      <c r="FX1528" s="5"/>
      <c r="FY1528" s="5"/>
      <c r="FZ1528" s="5"/>
      <c r="GA1528" s="5"/>
      <c r="GB1528" s="5"/>
      <c r="GC1528" s="5"/>
      <c r="GD1528" s="5"/>
      <c r="GE1528" s="5"/>
      <c r="GF1528" s="5"/>
      <c r="GG1528" s="5"/>
    </row>
    <row r="1529" spans="1:189" ht="12.75" x14ac:dyDescent="0.15">
      <c r="A1529" s="127">
        <f t="shared" si="449"/>
        <v>44641</v>
      </c>
      <c r="B1529" s="145" t="str">
        <f t="shared" ca="1" si="451"/>
        <v>n.d</v>
      </c>
      <c r="C1529" s="128">
        <f t="shared" si="452"/>
        <v>0</v>
      </c>
      <c r="D1529" s="129">
        <f ca="1">IF(A1529&lt;$B$1,VLOOKUP(A1529,[1]DI!$A$4:$B$15000,2),0)</f>
        <v>0</v>
      </c>
      <c r="E1529" s="128">
        <f t="shared" ca="1" si="453"/>
        <v>1</v>
      </c>
      <c r="F1529" s="128">
        <f ca="1">(TRUNC(PRODUCT($E$12:$E1528),16))</f>
        <v>1.1269154332837501</v>
      </c>
      <c r="G1529" s="128">
        <f t="shared" ca="1" si="454"/>
        <v>1.1269154332837501</v>
      </c>
      <c r="H1529" s="128">
        <f t="shared" ca="1" si="455"/>
        <v>1</v>
      </c>
      <c r="I1529" s="129">
        <f t="shared" si="450"/>
        <v>0.02</v>
      </c>
      <c r="J1529" s="136">
        <f t="shared" si="456"/>
        <v>44578</v>
      </c>
      <c r="K1529" s="130">
        <f t="shared" si="457"/>
        <v>43</v>
      </c>
      <c r="L1529" s="131">
        <f t="shared" si="458"/>
        <v>43</v>
      </c>
      <c r="M1529" s="132">
        <f t="shared" si="459"/>
        <v>1.003384735</v>
      </c>
      <c r="N1529" s="132">
        <f t="shared" ca="1" si="460"/>
        <v>1.003384735</v>
      </c>
      <c r="O1529" s="131">
        <f t="shared" si="461"/>
        <v>0</v>
      </c>
      <c r="P1529" s="17">
        <f t="shared" ca="1" si="462"/>
        <v>0</v>
      </c>
      <c r="Q1529" s="133">
        <f t="shared" si="463"/>
        <v>0</v>
      </c>
      <c r="R1529" s="134" t="str">
        <f t="shared" si="464"/>
        <v>A+J=</v>
      </c>
      <c r="S1529" s="136">
        <f t="shared" si="465"/>
        <v>44742</v>
      </c>
      <c r="T1529" s="135">
        <f t="shared" si="466"/>
        <v>0</v>
      </c>
      <c r="U1529" s="12"/>
      <c r="V1529" s="11"/>
      <c r="W1529" s="11"/>
      <c r="X1529" s="12"/>
      <c r="Y1529" s="5"/>
      <c r="Z1529" s="11"/>
      <c r="AA1529" s="12"/>
      <c r="AB1529" s="12"/>
      <c r="AC1529" s="12"/>
      <c r="AD1529" s="11"/>
      <c r="AE1529" s="13"/>
      <c r="AF1529" s="11"/>
      <c r="AG1529" s="11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  <c r="DE1529" s="5"/>
      <c r="DF1529" s="5"/>
      <c r="DG1529" s="5"/>
      <c r="DH1529" s="5"/>
      <c r="DI1529" s="5"/>
      <c r="DJ1529" s="5"/>
      <c r="DK1529" s="5"/>
      <c r="DL1529" s="5"/>
      <c r="DM1529" s="5"/>
      <c r="DN1529" s="5"/>
      <c r="DO1529" s="5"/>
      <c r="DP1529" s="5"/>
      <c r="DQ1529" s="5"/>
      <c r="DR1529" s="5"/>
      <c r="DS1529" s="5"/>
      <c r="DT1529" s="5"/>
      <c r="DU1529" s="5"/>
      <c r="DV1529" s="5"/>
      <c r="DW1529" s="5"/>
      <c r="DX1529" s="5"/>
      <c r="DY1529" s="5"/>
      <c r="DZ1529" s="5"/>
      <c r="EA1529" s="5"/>
      <c r="EB1529" s="5"/>
      <c r="EC1529" s="5"/>
      <c r="ED1529" s="5"/>
      <c r="EE1529" s="5"/>
      <c r="EF1529" s="5"/>
      <c r="EG1529" s="5"/>
      <c r="EH1529" s="5"/>
      <c r="EI1529" s="5"/>
      <c r="EJ1529" s="5"/>
      <c r="EK1529" s="5"/>
      <c r="EL1529" s="5"/>
      <c r="EM1529" s="5"/>
      <c r="EN1529" s="5"/>
      <c r="EO1529" s="5"/>
      <c r="EP1529" s="5"/>
      <c r="EQ1529" s="5"/>
      <c r="ER1529" s="5"/>
      <c r="ES1529" s="5"/>
      <c r="ET1529" s="5"/>
      <c r="EU1529" s="5"/>
      <c r="EV1529" s="5"/>
      <c r="EW1529" s="5"/>
      <c r="EX1529" s="5"/>
      <c r="EY1529" s="5"/>
      <c r="EZ1529" s="5"/>
      <c r="FA1529" s="5"/>
      <c r="FB1529" s="5"/>
      <c r="FC1529" s="5"/>
      <c r="FD1529" s="5"/>
      <c r="FE1529" s="5"/>
      <c r="FF1529" s="5"/>
      <c r="FG1529" s="5"/>
      <c r="FH1529" s="5"/>
      <c r="FI1529" s="5"/>
      <c r="FJ1529" s="5"/>
      <c r="FK1529" s="5"/>
      <c r="FL1529" s="5"/>
      <c r="FM1529" s="5"/>
      <c r="FN1529" s="5"/>
      <c r="FO1529" s="5"/>
      <c r="FP1529" s="5"/>
      <c r="FQ1529" s="5"/>
      <c r="FR1529" s="5"/>
      <c r="FS1529" s="5"/>
      <c r="FT1529" s="5"/>
      <c r="FU1529" s="5"/>
      <c r="FV1529" s="5"/>
      <c r="FW1529" s="5"/>
      <c r="FX1529" s="5"/>
      <c r="FY1529" s="5"/>
      <c r="FZ1529" s="5"/>
      <c r="GA1529" s="5"/>
      <c r="GB1529" s="5"/>
      <c r="GC1529" s="5"/>
      <c r="GD1529" s="5"/>
      <c r="GE1529" s="5"/>
      <c r="GF1529" s="5"/>
      <c r="GG1529" s="5"/>
    </row>
    <row r="1530" spans="1:189" ht="12.75" x14ac:dyDescent="0.15">
      <c r="A1530" s="127">
        <f t="shared" si="449"/>
        <v>44642</v>
      </c>
      <c r="B1530" s="145" t="str">
        <f t="shared" ca="1" si="451"/>
        <v>n.d</v>
      </c>
      <c r="C1530" s="128">
        <f t="shared" si="452"/>
        <v>0</v>
      </c>
      <c r="D1530" s="129">
        <f ca="1">IF(A1530&lt;$B$1,VLOOKUP(A1530,[1]DI!$A$4:$B$15000,2),0)</f>
        <v>0</v>
      </c>
      <c r="E1530" s="128">
        <f t="shared" ca="1" si="453"/>
        <v>1</v>
      </c>
      <c r="F1530" s="128">
        <f ca="1">(TRUNC(PRODUCT($E$12:$E1529),16))</f>
        <v>1.1269154332837501</v>
      </c>
      <c r="G1530" s="128">
        <f t="shared" ca="1" si="454"/>
        <v>1.1269154332837501</v>
      </c>
      <c r="H1530" s="128">
        <f t="shared" ca="1" si="455"/>
        <v>1</v>
      </c>
      <c r="I1530" s="129">
        <f t="shared" si="450"/>
        <v>0.02</v>
      </c>
      <c r="J1530" s="136">
        <f t="shared" si="456"/>
        <v>44578</v>
      </c>
      <c r="K1530" s="130">
        <f t="shared" si="457"/>
        <v>44</v>
      </c>
      <c r="L1530" s="131">
        <f t="shared" si="458"/>
        <v>44</v>
      </c>
      <c r="M1530" s="132">
        <f t="shared" si="459"/>
        <v>1.0034635860000001</v>
      </c>
      <c r="N1530" s="132">
        <f t="shared" ca="1" si="460"/>
        <v>1.0034635860000001</v>
      </c>
      <c r="O1530" s="131">
        <f t="shared" si="461"/>
        <v>0</v>
      </c>
      <c r="P1530" s="17">
        <f t="shared" ca="1" si="462"/>
        <v>0</v>
      </c>
      <c r="Q1530" s="133">
        <f t="shared" si="463"/>
        <v>0</v>
      </c>
      <c r="R1530" s="134" t="str">
        <f t="shared" si="464"/>
        <v>A+J=</v>
      </c>
      <c r="S1530" s="136">
        <f t="shared" si="465"/>
        <v>44742</v>
      </c>
      <c r="T1530" s="135">
        <f t="shared" si="466"/>
        <v>0</v>
      </c>
      <c r="U1530" s="12"/>
      <c r="V1530" s="11"/>
      <c r="W1530" s="11"/>
      <c r="X1530" s="12"/>
      <c r="Y1530" s="5"/>
      <c r="Z1530" s="11"/>
      <c r="AA1530" s="12"/>
      <c r="AB1530" s="12"/>
      <c r="AC1530" s="12"/>
      <c r="AD1530" s="11"/>
      <c r="AE1530" s="13"/>
      <c r="AF1530" s="11"/>
      <c r="AG1530" s="11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  <c r="DE1530" s="5"/>
      <c r="DF1530" s="5"/>
      <c r="DG1530" s="5"/>
      <c r="DH1530" s="5"/>
      <c r="DI1530" s="5"/>
      <c r="DJ1530" s="5"/>
      <c r="DK1530" s="5"/>
      <c r="DL1530" s="5"/>
      <c r="DM1530" s="5"/>
      <c r="DN1530" s="5"/>
      <c r="DO1530" s="5"/>
      <c r="DP1530" s="5"/>
      <c r="DQ1530" s="5"/>
      <c r="DR1530" s="5"/>
      <c r="DS1530" s="5"/>
      <c r="DT1530" s="5"/>
      <c r="DU1530" s="5"/>
      <c r="DV1530" s="5"/>
      <c r="DW1530" s="5"/>
      <c r="DX1530" s="5"/>
      <c r="DY1530" s="5"/>
      <c r="DZ1530" s="5"/>
      <c r="EA1530" s="5"/>
      <c r="EB1530" s="5"/>
      <c r="EC1530" s="5"/>
      <c r="ED1530" s="5"/>
      <c r="EE1530" s="5"/>
      <c r="EF1530" s="5"/>
      <c r="EG1530" s="5"/>
      <c r="EH1530" s="5"/>
      <c r="EI1530" s="5"/>
      <c r="EJ1530" s="5"/>
      <c r="EK1530" s="5"/>
      <c r="EL1530" s="5"/>
      <c r="EM1530" s="5"/>
      <c r="EN1530" s="5"/>
      <c r="EO1530" s="5"/>
      <c r="EP1530" s="5"/>
      <c r="EQ1530" s="5"/>
      <c r="ER1530" s="5"/>
      <c r="ES1530" s="5"/>
      <c r="ET1530" s="5"/>
      <c r="EU1530" s="5"/>
      <c r="EV1530" s="5"/>
      <c r="EW1530" s="5"/>
      <c r="EX1530" s="5"/>
      <c r="EY1530" s="5"/>
      <c r="EZ1530" s="5"/>
      <c r="FA1530" s="5"/>
      <c r="FB1530" s="5"/>
      <c r="FC1530" s="5"/>
      <c r="FD1530" s="5"/>
      <c r="FE1530" s="5"/>
      <c r="FF1530" s="5"/>
      <c r="FG1530" s="5"/>
      <c r="FH1530" s="5"/>
      <c r="FI1530" s="5"/>
      <c r="FJ1530" s="5"/>
      <c r="FK1530" s="5"/>
      <c r="FL1530" s="5"/>
      <c r="FM1530" s="5"/>
      <c r="FN1530" s="5"/>
      <c r="FO1530" s="5"/>
      <c r="FP1530" s="5"/>
      <c r="FQ1530" s="5"/>
      <c r="FR1530" s="5"/>
      <c r="FS1530" s="5"/>
      <c r="FT1530" s="5"/>
      <c r="FU1530" s="5"/>
      <c r="FV1530" s="5"/>
      <c r="FW1530" s="5"/>
      <c r="FX1530" s="5"/>
      <c r="FY1530" s="5"/>
      <c r="FZ1530" s="5"/>
      <c r="GA1530" s="5"/>
      <c r="GB1530" s="5"/>
      <c r="GC1530" s="5"/>
      <c r="GD1530" s="5"/>
      <c r="GE1530" s="5"/>
      <c r="GF1530" s="5"/>
      <c r="GG1530" s="5"/>
    </row>
    <row r="1531" spans="1:189" ht="12.75" x14ac:dyDescent="0.15">
      <c r="A1531" s="127">
        <f t="shared" si="449"/>
        <v>44643</v>
      </c>
      <c r="B1531" s="145" t="str">
        <f t="shared" ca="1" si="451"/>
        <v>n.d</v>
      </c>
      <c r="C1531" s="128">
        <f t="shared" si="452"/>
        <v>0</v>
      </c>
      <c r="D1531" s="129">
        <f ca="1">IF(A1531&lt;$B$1,VLOOKUP(A1531,[1]DI!$A$4:$B$15000,2),0)</f>
        <v>0</v>
      </c>
      <c r="E1531" s="128">
        <f t="shared" ca="1" si="453"/>
        <v>1</v>
      </c>
      <c r="F1531" s="128">
        <f ca="1">(TRUNC(PRODUCT($E$12:$E1530),16))</f>
        <v>1.1269154332837501</v>
      </c>
      <c r="G1531" s="128">
        <f t="shared" ca="1" si="454"/>
        <v>1.1269154332837501</v>
      </c>
      <c r="H1531" s="128">
        <f t="shared" ca="1" si="455"/>
        <v>1</v>
      </c>
      <c r="I1531" s="129">
        <f t="shared" si="450"/>
        <v>0.02</v>
      </c>
      <c r="J1531" s="136">
        <f t="shared" si="456"/>
        <v>44578</v>
      </c>
      <c r="K1531" s="130">
        <f t="shared" si="457"/>
        <v>45</v>
      </c>
      <c r="L1531" s="131">
        <f t="shared" si="458"/>
        <v>45</v>
      </c>
      <c r="M1531" s="132">
        <f t="shared" si="459"/>
        <v>1.003542443</v>
      </c>
      <c r="N1531" s="132">
        <f t="shared" ca="1" si="460"/>
        <v>1.003542443</v>
      </c>
      <c r="O1531" s="131">
        <f t="shared" si="461"/>
        <v>0</v>
      </c>
      <c r="P1531" s="17">
        <f t="shared" ca="1" si="462"/>
        <v>0</v>
      </c>
      <c r="Q1531" s="133">
        <f t="shared" si="463"/>
        <v>0</v>
      </c>
      <c r="R1531" s="134" t="str">
        <f t="shared" si="464"/>
        <v>A+J=</v>
      </c>
      <c r="S1531" s="136">
        <f t="shared" si="465"/>
        <v>44742</v>
      </c>
      <c r="T1531" s="135">
        <f t="shared" si="466"/>
        <v>0</v>
      </c>
      <c r="U1531" s="12"/>
      <c r="V1531" s="11"/>
      <c r="W1531" s="11"/>
      <c r="X1531" s="12"/>
      <c r="Y1531" s="5"/>
      <c r="Z1531" s="11"/>
      <c r="AA1531" s="12"/>
      <c r="AB1531" s="12"/>
      <c r="AC1531" s="12"/>
      <c r="AD1531" s="11"/>
      <c r="AE1531" s="13"/>
      <c r="AF1531" s="11"/>
      <c r="AG1531" s="11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  <c r="DE1531" s="5"/>
      <c r="DF1531" s="5"/>
      <c r="DG1531" s="5"/>
      <c r="DH1531" s="5"/>
      <c r="DI1531" s="5"/>
      <c r="DJ1531" s="5"/>
      <c r="DK1531" s="5"/>
      <c r="DL1531" s="5"/>
      <c r="DM1531" s="5"/>
      <c r="DN1531" s="5"/>
      <c r="DO1531" s="5"/>
      <c r="DP1531" s="5"/>
      <c r="DQ1531" s="5"/>
      <c r="DR1531" s="5"/>
      <c r="DS1531" s="5"/>
      <c r="DT1531" s="5"/>
      <c r="DU1531" s="5"/>
      <c r="DV1531" s="5"/>
      <c r="DW1531" s="5"/>
      <c r="DX1531" s="5"/>
      <c r="DY1531" s="5"/>
      <c r="DZ1531" s="5"/>
      <c r="EA1531" s="5"/>
      <c r="EB1531" s="5"/>
      <c r="EC1531" s="5"/>
      <c r="ED1531" s="5"/>
      <c r="EE1531" s="5"/>
      <c r="EF1531" s="5"/>
      <c r="EG1531" s="5"/>
      <c r="EH1531" s="5"/>
      <c r="EI1531" s="5"/>
      <c r="EJ1531" s="5"/>
      <c r="EK1531" s="5"/>
      <c r="EL1531" s="5"/>
      <c r="EM1531" s="5"/>
      <c r="EN1531" s="5"/>
      <c r="EO1531" s="5"/>
      <c r="EP1531" s="5"/>
      <c r="EQ1531" s="5"/>
      <c r="ER1531" s="5"/>
      <c r="ES1531" s="5"/>
      <c r="ET1531" s="5"/>
      <c r="EU1531" s="5"/>
      <c r="EV1531" s="5"/>
      <c r="EW1531" s="5"/>
      <c r="EX1531" s="5"/>
      <c r="EY1531" s="5"/>
      <c r="EZ1531" s="5"/>
      <c r="FA1531" s="5"/>
      <c r="FB1531" s="5"/>
      <c r="FC1531" s="5"/>
      <c r="FD1531" s="5"/>
      <c r="FE1531" s="5"/>
      <c r="FF1531" s="5"/>
      <c r="FG1531" s="5"/>
      <c r="FH1531" s="5"/>
      <c r="FI1531" s="5"/>
      <c r="FJ1531" s="5"/>
      <c r="FK1531" s="5"/>
      <c r="FL1531" s="5"/>
      <c r="FM1531" s="5"/>
      <c r="FN1531" s="5"/>
      <c r="FO1531" s="5"/>
      <c r="FP1531" s="5"/>
      <c r="FQ1531" s="5"/>
      <c r="FR1531" s="5"/>
      <c r="FS1531" s="5"/>
      <c r="FT1531" s="5"/>
      <c r="FU1531" s="5"/>
      <c r="FV1531" s="5"/>
      <c r="FW1531" s="5"/>
      <c r="FX1531" s="5"/>
      <c r="FY1531" s="5"/>
      <c r="FZ1531" s="5"/>
      <c r="GA1531" s="5"/>
      <c r="GB1531" s="5"/>
      <c r="GC1531" s="5"/>
      <c r="GD1531" s="5"/>
      <c r="GE1531" s="5"/>
      <c r="GF1531" s="5"/>
      <c r="GG1531" s="5"/>
    </row>
    <row r="1532" spans="1:189" ht="12.75" x14ac:dyDescent="0.15">
      <c r="A1532" s="127">
        <f t="shared" si="449"/>
        <v>44644</v>
      </c>
      <c r="B1532" s="145" t="str">
        <f t="shared" ca="1" si="451"/>
        <v>n.d</v>
      </c>
      <c r="C1532" s="128">
        <f t="shared" si="452"/>
        <v>0</v>
      </c>
      <c r="D1532" s="129">
        <f ca="1">IF(A1532&lt;$B$1,VLOOKUP(A1532,[1]DI!$A$4:$B$15000,2),0)</f>
        <v>0</v>
      </c>
      <c r="E1532" s="128">
        <f t="shared" ca="1" si="453"/>
        <v>1</v>
      </c>
      <c r="F1532" s="128">
        <f ca="1">(TRUNC(PRODUCT($E$12:$E1531),16))</f>
        <v>1.1269154332837501</v>
      </c>
      <c r="G1532" s="128">
        <f t="shared" ca="1" si="454"/>
        <v>1.1269154332837501</v>
      </c>
      <c r="H1532" s="128">
        <f t="shared" ca="1" si="455"/>
        <v>1</v>
      </c>
      <c r="I1532" s="129">
        <f t="shared" si="450"/>
        <v>0.02</v>
      </c>
      <c r="J1532" s="136">
        <f t="shared" si="456"/>
        <v>44578</v>
      </c>
      <c r="K1532" s="130">
        <f t="shared" si="457"/>
        <v>46</v>
      </c>
      <c r="L1532" s="131">
        <f t="shared" si="458"/>
        <v>46</v>
      </c>
      <c r="M1532" s="132">
        <f t="shared" si="459"/>
        <v>1.0036213060000001</v>
      </c>
      <c r="N1532" s="132">
        <f t="shared" ca="1" si="460"/>
        <v>1.0036213060000001</v>
      </c>
      <c r="O1532" s="131">
        <f t="shared" si="461"/>
        <v>0</v>
      </c>
      <c r="P1532" s="17">
        <f t="shared" ca="1" si="462"/>
        <v>0</v>
      </c>
      <c r="Q1532" s="133">
        <f t="shared" si="463"/>
        <v>0</v>
      </c>
      <c r="R1532" s="134" t="str">
        <f t="shared" si="464"/>
        <v>A+J=</v>
      </c>
      <c r="S1532" s="136">
        <f t="shared" si="465"/>
        <v>44742</v>
      </c>
      <c r="T1532" s="135">
        <f t="shared" si="466"/>
        <v>0</v>
      </c>
      <c r="U1532" s="12"/>
      <c r="V1532" s="11"/>
      <c r="W1532" s="11"/>
      <c r="X1532" s="12"/>
      <c r="Y1532" s="5"/>
      <c r="Z1532" s="11"/>
      <c r="AA1532" s="12"/>
      <c r="AB1532" s="12"/>
      <c r="AC1532" s="12"/>
      <c r="AD1532" s="11"/>
      <c r="AE1532" s="13"/>
      <c r="AF1532" s="11"/>
      <c r="AG1532" s="11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  <c r="DE1532" s="5"/>
      <c r="DF1532" s="5"/>
      <c r="DG1532" s="5"/>
      <c r="DH1532" s="5"/>
      <c r="DI1532" s="5"/>
      <c r="DJ1532" s="5"/>
      <c r="DK1532" s="5"/>
      <c r="DL1532" s="5"/>
      <c r="DM1532" s="5"/>
      <c r="DN1532" s="5"/>
      <c r="DO1532" s="5"/>
      <c r="DP1532" s="5"/>
      <c r="DQ1532" s="5"/>
      <c r="DR1532" s="5"/>
      <c r="DS1532" s="5"/>
      <c r="DT1532" s="5"/>
      <c r="DU1532" s="5"/>
      <c r="DV1532" s="5"/>
      <c r="DW1532" s="5"/>
      <c r="DX1532" s="5"/>
      <c r="DY1532" s="5"/>
      <c r="DZ1532" s="5"/>
      <c r="EA1532" s="5"/>
      <c r="EB1532" s="5"/>
      <c r="EC1532" s="5"/>
      <c r="ED1532" s="5"/>
      <c r="EE1532" s="5"/>
      <c r="EF1532" s="5"/>
      <c r="EG1532" s="5"/>
      <c r="EH1532" s="5"/>
      <c r="EI1532" s="5"/>
      <c r="EJ1532" s="5"/>
      <c r="EK1532" s="5"/>
      <c r="EL1532" s="5"/>
      <c r="EM1532" s="5"/>
      <c r="EN1532" s="5"/>
      <c r="EO1532" s="5"/>
      <c r="EP1532" s="5"/>
      <c r="EQ1532" s="5"/>
      <c r="ER1532" s="5"/>
      <c r="ES1532" s="5"/>
      <c r="ET1532" s="5"/>
      <c r="EU1532" s="5"/>
      <c r="EV1532" s="5"/>
      <c r="EW1532" s="5"/>
      <c r="EX1532" s="5"/>
      <c r="EY1532" s="5"/>
      <c r="EZ1532" s="5"/>
      <c r="FA1532" s="5"/>
      <c r="FB1532" s="5"/>
      <c r="FC1532" s="5"/>
      <c r="FD1532" s="5"/>
      <c r="FE1532" s="5"/>
      <c r="FF1532" s="5"/>
      <c r="FG1532" s="5"/>
      <c r="FH1532" s="5"/>
      <c r="FI1532" s="5"/>
      <c r="FJ1532" s="5"/>
      <c r="FK1532" s="5"/>
      <c r="FL1532" s="5"/>
      <c r="FM1532" s="5"/>
      <c r="FN1532" s="5"/>
      <c r="FO1532" s="5"/>
      <c r="FP1532" s="5"/>
      <c r="FQ1532" s="5"/>
      <c r="FR1532" s="5"/>
      <c r="FS1532" s="5"/>
      <c r="FT1532" s="5"/>
      <c r="FU1532" s="5"/>
      <c r="FV1532" s="5"/>
      <c r="FW1532" s="5"/>
      <c r="FX1532" s="5"/>
      <c r="FY1532" s="5"/>
      <c r="FZ1532" s="5"/>
      <c r="GA1532" s="5"/>
      <c r="GB1532" s="5"/>
      <c r="GC1532" s="5"/>
      <c r="GD1532" s="5"/>
      <c r="GE1532" s="5"/>
      <c r="GF1532" s="5"/>
      <c r="GG1532" s="5"/>
    </row>
    <row r="1533" spans="1:189" ht="12.75" x14ac:dyDescent="0.15">
      <c r="A1533" s="127">
        <f t="shared" si="449"/>
        <v>44645</v>
      </c>
      <c r="B1533" s="145" t="str">
        <f t="shared" ca="1" si="451"/>
        <v>n.d</v>
      </c>
      <c r="C1533" s="128">
        <f t="shared" si="452"/>
        <v>0</v>
      </c>
      <c r="D1533" s="129">
        <f ca="1">IF(A1533&lt;$B$1,VLOOKUP(A1533,[1]DI!$A$4:$B$15000,2),0)</f>
        <v>0</v>
      </c>
      <c r="E1533" s="128">
        <f t="shared" ca="1" si="453"/>
        <v>1</v>
      </c>
      <c r="F1533" s="128">
        <f ca="1">(TRUNC(PRODUCT($E$12:$E1532),16))</f>
        <v>1.1269154332837501</v>
      </c>
      <c r="G1533" s="128">
        <f t="shared" ca="1" si="454"/>
        <v>1.1269154332837501</v>
      </c>
      <c r="H1533" s="128">
        <f t="shared" ca="1" si="455"/>
        <v>1</v>
      </c>
      <c r="I1533" s="129">
        <f t="shared" si="450"/>
        <v>0.02</v>
      </c>
      <c r="J1533" s="136">
        <f t="shared" si="456"/>
        <v>44578</v>
      </c>
      <c r="K1533" s="130">
        <f t="shared" si="457"/>
        <v>47</v>
      </c>
      <c r="L1533" s="131">
        <f t="shared" si="458"/>
        <v>47</v>
      </c>
      <c r="M1533" s="132">
        <f t="shared" si="459"/>
        <v>1.0037001759999999</v>
      </c>
      <c r="N1533" s="132">
        <f t="shared" ca="1" si="460"/>
        <v>1.0037001759999999</v>
      </c>
      <c r="O1533" s="131">
        <f t="shared" si="461"/>
        <v>0</v>
      </c>
      <c r="P1533" s="17">
        <f t="shared" ca="1" si="462"/>
        <v>0</v>
      </c>
      <c r="Q1533" s="133">
        <f t="shared" si="463"/>
        <v>0</v>
      </c>
      <c r="R1533" s="134" t="str">
        <f t="shared" si="464"/>
        <v>A+J=</v>
      </c>
      <c r="S1533" s="136">
        <f t="shared" si="465"/>
        <v>44742</v>
      </c>
      <c r="T1533" s="135">
        <f t="shared" si="466"/>
        <v>0</v>
      </c>
      <c r="U1533" s="12"/>
      <c r="V1533" s="11"/>
      <c r="W1533" s="11"/>
      <c r="X1533" s="12"/>
      <c r="Y1533" s="5"/>
      <c r="Z1533" s="11"/>
      <c r="AA1533" s="12"/>
      <c r="AB1533" s="12"/>
      <c r="AC1533" s="12"/>
      <c r="AD1533" s="11"/>
      <c r="AE1533" s="13"/>
      <c r="AF1533" s="11"/>
      <c r="AG1533" s="11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  <c r="DE1533" s="5"/>
      <c r="DF1533" s="5"/>
      <c r="DG1533" s="5"/>
      <c r="DH1533" s="5"/>
      <c r="DI1533" s="5"/>
      <c r="DJ1533" s="5"/>
      <c r="DK1533" s="5"/>
      <c r="DL1533" s="5"/>
      <c r="DM1533" s="5"/>
      <c r="DN1533" s="5"/>
      <c r="DO1533" s="5"/>
      <c r="DP1533" s="5"/>
      <c r="DQ1533" s="5"/>
      <c r="DR1533" s="5"/>
      <c r="DS1533" s="5"/>
      <c r="DT1533" s="5"/>
      <c r="DU1533" s="5"/>
      <c r="DV1533" s="5"/>
      <c r="DW1533" s="5"/>
      <c r="DX1533" s="5"/>
      <c r="DY1533" s="5"/>
      <c r="DZ1533" s="5"/>
      <c r="EA1533" s="5"/>
      <c r="EB1533" s="5"/>
      <c r="EC1533" s="5"/>
      <c r="ED1533" s="5"/>
      <c r="EE1533" s="5"/>
      <c r="EF1533" s="5"/>
      <c r="EG1533" s="5"/>
      <c r="EH1533" s="5"/>
      <c r="EI1533" s="5"/>
      <c r="EJ1533" s="5"/>
      <c r="EK1533" s="5"/>
      <c r="EL1533" s="5"/>
      <c r="EM1533" s="5"/>
      <c r="EN1533" s="5"/>
      <c r="EO1533" s="5"/>
      <c r="EP1533" s="5"/>
      <c r="EQ1533" s="5"/>
      <c r="ER1533" s="5"/>
      <c r="ES1533" s="5"/>
      <c r="ET1533" s="5"/>
      <c r="EU1533" s="5"/>
      <c r="EV1533" s="5"/>
      <c r="EW1533" s="5"/>
      <c r="EX1533" s="5"/>
      <c r="EY1533" s="5"/>
      <c r="EZ1533" s="5"/>
      <c r="FA1533" s="5"/>
      <c r="FB1533" s="5"/>
      <c r="FC1533" s="5"/>
      <c r="FD1533" s="5"/>
      <c r="FE1533" s="5"/>
      <c r="FF1533" s="5"/>
      <c r="FG1533" s="5"/>
      <c r="FH1533" s="5"/>
      <c r="FI1533" s="5"/>
      <c r="FJ1533" s="5"/>
      <c r="FK1533" s="5"/>
      <c r="FL1533" s="5"/>
      <c r="FM1533" s="5"/>
      <c r="FN1533" s="5"/>
      <c r="FO1533" s="5"/>
      <c r="FP1533" s="5"/>
      <c r="FQ1533" s="5"/>
      <c r="FR1533" s="5"/>
      <c r="FS1533" s="5"/>
      <c r="FT1533" s="5"/>
      <c r="FU1533" s="5"/>
      <c r="FV1533" s="5"/>
      <c r="FW1533" s="5"/>
      <c r="FX1533" s="5"/>
      <c r="FY1533" s="5"/>
      <c r="FZ1533" s="5"/>
      <c r="GA1533" s="5"/>
      <c r="GB1533" s="5"/>
      <c r="GC1533" s="5"/>
      <c r="GD1533" s="5"/>
      <c r="GE1533" s="5"/>
      <c r="GF1533" s="5"/>
      <c r="GG1533" s="5"/>
    </row>
    <row r="1534" spans="1:189" ht="12.75" x14ac:dyDescent="0.15">
      <c r="A1534" s="127">
        <f t="shared" si="449"/>
        <v>44646</v>
      </c>
      <c r="B1534" s="145" t="str">
        <f t="shared" ca="1" si="451"/>
        <v>n.d</v>
      </c>
      <c r="C1534" s="128">
        <f t="shared" si="452"/>
        <v>0</v>
      </c>
      <c r="D1534" s="129">
        <f ca="1">IF(A1534&lt;$B$1,VLOOKUP(A1534,[1]DI!$A$4:$B$15000,2),0)</f>
        <v>0</v>
      </c>
      <c r="E1534" s="128">
        <f t="shared" ca="1" si="453"/>
        <v>1</v>
      </c>
      <c r="F1534" s="128">
        <f ca="1">(TRUNC(PRODUCT($E$12:$E1533),16))</f>
        <v>1.1269154332837501</v>
      </c>
      <c r="G1534" s="128">
        <f t="shared" ca="1" si="454"/>
        <v>1.1269154332837501</v>
      </c>
      <c r="H1534" s="128">
        <f t="shared" ca="1" si="455"/>
        <v>1</v>
      </c>
      <c r="I1534" s="129">
        <f t="shared" si="450"/>
        <v>0.02</v>
      </c>
      <c r="J1534" s="136">
        <f t="shared" si="456"/>
        <v>44578</v>
      </c>
      <c r="K1534" s="130">
        <f t="shared" si="457"/>
        <v>47</v>
      </c>
      <c r="L1534" s="131">
        <f t="shared" si="458"/>
        <v>48</v>
      </c>
      <c r="M1534" s="132">
        <f t="shared" si="459"/>
        <v>1.0037790520000001</v>
      </c>
      <c r="N1534" s="132">
        <f t="shared" ca="1" si="460"/>
        <v>1.0037790520000001</v>
      </c>
      <c r="O1534" s="131">
        <f t="shared" si="461"/>
        <v>0</v>
      </c>
      <c r="P1534" s="17">
        <f t="shared" ca="1" si="462"/>
        <v>0</v>
      </c>
      <c r="Q1534" s="133">
        <f t="shared" si="463"/>
        <v>0</v>
      </c>
      <c r="R1534" s="134" t="str">
        <f t="shared" si="464"/>
        <v>A+J=</v>
      </c>
      <c r="S1534" s="136">
        <f t="shared" si="465"/>
        <v>44742</v>
      </c>
      <c r="T1534" s="135">
        <f t="shared" si="466"/>
        <v>0</v>
      </c>
      <c r="U1534" s="12"/>
      <c r="V1534" s="11"/>
      <c r="W1534" s="11"/>
      <c r="X1534" s="12"/>
      <c r="Y1534" s="5"/>
      <c r="Z1534" s="11"/>
      <c r="AA1534" s="12"/>
      <c r="AB1534" s="12"/>
      <c r="AC1534" s="12"/>
      <c r="AD1534" s="11"/>
      <c r="AE1534" s="13"/>
      <c r="AF1534" s="11"/>
      <c r="AG1534" s="11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  <c r="DE1534" s="5"/>
      <c r="DF1534" s="5"/>
      <c r="DG1534" s="5"/>
      <c r="DH1534" s="5"/>
      <c r="DI1534" s="5"/>
      <c r="DJ1534" s="5"/>
      <c r="DK1534" s="5"/>
      <c r="DL1534" s="5"/>
      <c r="DM1534" s="5"/>
      <c r="DN1534" s="5"/>
      <c r="DO1534" s="5"/>
      <c r="DP1534" s="5"/>
      <c r="DQ1534" s="5"/>
      <c r="DR1534" s="5"/>
      <c r="DS1534" s="5"/>
      <c r="DT1534" s="5"/>
      <c r="DU1534" s="5"/>
      <c r="DV1534" s="5"/>
      <c r="DW1534" s="5"/>
      <c r="DX1534" s="5"/>
      <c r="DY1534" s="5"/>
      <c r="DZ1534" s="5"/>
      <c r="EA1534" s="5"/>
      <c r="EB1534" s="5"/>
      <c r="EC1534" s="5"/>
      <c r="ED1534" s="5"/>
      <c r="EE1534" s="5"/>
      <c r="EF1534" s="5"/>
      <c r="EG1534" s="5"/>
      <c r="EH1534" s="5"/>
      <c r="EI1534" s="5"/>
      <c r="EJ1534" s="5"/>
      <c r="EK1534" s="5"/>
      <c r="EL1534" s="5"/>
      <c r="EM1534" s="5"/>
      <c r="EN1534" s="5"/>
      <c r="EO1534" s="5"/>
      <c r="EP1534" s="5"/>
      <c r="EQ1534" s="5"/>
      <c r="ER1534" s="5"/>
      <c r="ES1534" s="5"/>
      <c r="ET1534" s="5"/>
      <c r="EU1534" s="5"/>
      <c r="EV1534" s="5"/>
      <c r="EW1534" s="5"/>
      <c r="EX1534" s="5"/>
      <c r="EY1534" s="5"/>
      <c r="EZ1534" s="5"/>
      <c r="FA1534" s="5"/>
      <c r="FB1534" s="5"/>
      <c r="FC1534" s="5"/>
      <c r="FD1534" s="5"/>
      <c r="FE1534" s="5"/>
      <c r="FF1534" s="5"/>
      <c r="FG1534" s="5"/>
      <c r="FH1534" s="5"/>
      <c r="FI1534" s="5"/>
      <c r="FJ1534" s="5"/>
      <c r="FK1534" s="5"/>
      <c r="FL1534" s="5"/>
      <c r="FM1534" s="5"/>
      <c r="FN1534" s="5"/>
      <c r="FO1534" s="5"/>
      <c r="FP1534" s="5"/>
      <c r="FQ1534" s="5"/>
      <c r="FR1534" s="5"/>
      <c r="FS1534" s="5"/>
      <c r="FT1534" s="5"/>
      <c r="FU1534" s="5"/>
      <c r="FV1534" s="5"/>
      <c r="FW1534" s="5"/>
      <c r="FX1534" s="5"/>
      <c r="FY1534" s="5"/>
      <c r="FZ1534" s="5"/>
      <c r="GA1534" s="5"/>
      <c r="GB1534" s="5"/>
      <c r="GC1534" s="5"/>
      <c r="GD1534" s="5"/>
      <c r="GE1534" s="5"/>
      <c r="GF1534" s="5"/>
      <c r="GG1534" s="5"/>
    </row>
    <row r="1535" spans="1:189" ht="12.75" x14ac:dyDescent="0.15">
      <c r="A1535" s="127">
        <f t="shared" si="449"/>
        <v>44647</v>
      </c>
      <c r="B1535" s="145" t="str">
        <f t="shared" ca="1" si="451"/>
        <v>n.d</v>
      </c>
      <c r="C1535" s="128">
        <f t="shared" si="452"/>
        <v>0</v>
      </c>
      <c r="D1535" s="129">
        <f ca="1">IF(A1535&lt;$B$1,VLOOKUP(A1535,[1]DI!$A$4:$B$15000,2),0)</f>
        <v>0</v>
      </c>
      <c r="E1535" s="128">
        <f t="shared" ca="1" si="453"/>
        <v>1</v>
      </c>
      <c r="F1535" s="128">
        <f ca="1">(TRUNC(PRODUCT($E$12:$E1534),16))</f>
        <v>1.1269154332837501</v>
      </c>
      <c r="G1535" s="128">
        <f t="shared" ca="1" si="454"/>
        <v>1.1269154332837501</v>
      </c>
      <c r="H1535" s="128">
        <f t="shared" ca="1" si="455"/>
        <v>1</v>
      </c>
      <c r="I1535" s="129">
        <f t="shared" si="450"/>
        <v>0.02</v>
      </c>
      <c r="J1535" s="136">
        <f t="shared" si="456"/>
        <v>44578</v>
      </c>
      <c r="K1535" s="130">
        <f t="shared" si="457"/>
        <v>47</v>
      </c>
      <c r="L1535" s="131">
        <f t="shared" si="458"/>
        <v>48</v>
      </c>
      <c r="M1535" s="132">
        <f t="shared" si="459"/>
        <v>1.0037790520000001</v>
      </c>
      <c r="N1535" s="132">
        <f t="shared" ca="1" si="460"/>
        <v>1.0037790520000001</v>
      </c>
      <c r="O1535" s="131">
        <f t="shared" si="461"/>
        <v>0</v>
      </c>
      <c r="P1535" s="17">
        <f t="shared" ca="1" si="462"/>
        <v>0</v>
      </c>
      <c r="Q1535" s="133">
        <f t="shared" si="463"/>
        <v>0</v>
      </c>
      <c r="R1535" s="134" t="str">
        <f t="shared" si="464"/>
        <v>A+J=</v>
      </c>
      <c r="S1535" s="136">
        <f t="shared" si="465"/>
        <v>44742</v>
      </c>
      <c r="T1535" s="135">
        <f t="shared" si="466"/>
        <v>0</v>
      </c>
      <c r="U1535" s="12"/>
      <c r="V1535" s="11"/>
      <c r="W1535" s="11"/>
      <c r="X1535" s="12"/>
      <c r="Y1535" s="5"/>
      <c r="Z1535" s="11"/>
      <c r="AA1535" s="12"/>
      <c r="AB1535" s="12"/>
      <c r="AC1535" s="12"/>
      <c r="AD1535" s="11"/>
      <c r="AE1535" s="13"/>
      <c r="AF1535" s="11"/>
      <c r="AG1535" s="11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  <c r="DE1535" s="5"/>
      <c r="DF1535" s="5"/>
      <c r="DG1535" s="5"/>
      <c r="DH1535" s="5"/>
      <c r="DI1535" s="5"/>
      <c r="DJ1535" s="5"/>
      <c r="DK1535" s="5"/>
      <c r="DL1535" s="5"/>
      <c r="DM1535" s="5"/>
      <c r="DN1535" s="5"/>
      <c r="DO1535" s="5"/>
      <c r="DP1535" s="5"/>
      <c r="DQ1535" s="5"/>
      <c r="DR1535" s="5"/>
      <c r="DS1535" s="5"/>
      <c r="DT1535" s="5"/>
      <c r="DU1535" s="5"/>
      <c r="DV1535" s="5"/>
      <c r="DW1535" s="5"/>
      <c r="DX1535" s="5"/>
      <c r="DY1535" s="5"/>
      <c r="DZ1535" s="5"/>
      <c r="EA1535" s="5"/>
      <c r="EB1535" s="5"/>
      <c r="EC1535" s="5"/>
      <c r="ED1535" s="5"/>
      <c r="EE1535" s="5"/>
      <c r="EF1535" s="5"/>
      <c r="EG1535" s="5"/>
      <c r="EH1535" s="5"/>
      <c r="EI1535" s="5"/>
      <c r="EJ1535" s="5"/>
      <c r="EK1535" s="5"/>
      <c r="EL1535" s="5"/>
      <c r="EM1535" s="5"/>
      <c r="EN1535" s="5"/>
      <c r="EO1535" s="5"/>
      <c r="EP1535" s="5"/>
      <c r="EQ1535" s="5"/>
      <c r="ER1535" s="5"/>
      <c r="ES1535" s="5"/>
      <c r="ET1535" s="5"/>
      <c r="EU1535" s="5"/>
      <c r="EV1535" s="5"/>
      <c r="EW1535" s="5"/>
      <c r="EX1535" s="5"/>
      <c r="EY1535" s="5"/>
      <c r="EZ1535" s="5"/>
      <c r="FA1535" s="5"/>
      <c r="FB1535" s="5"/>
      <c r="FC1535" s="5"/>
      <c r="FD1535" s="5"/>
      <c r="FE1535" s="5"/>
      <c r="FF1535" s="5"/>
      <c r="FG1535" s="5"/>
      <c r="FH1535" s="5"/>
      <c r="FI1535" s="5"/>
      <c r="FJ1535" s="5"/>
      <c r="FK1535" s="5"/>
      <c r="FL1535" s="5"/>
      <c r="FM1535" s="5"/>
      <c r="FN1535" s="5"/>
      <c r="FO1535" s="5"/>
      <c r="FP1535" s="5"/>
      <c r="FQ1535" s="5"/>
      <c r="FR1535" s="5"/>
      <c r="FS1535" s="5"/>
      <c r="FT1535" s="5"/>
      <c r="FU1535" s="5"/>
      <c r="FV1535" s="5"/>
      <c r="FW1535" s="5"/>
      <c r="FX1535" s="5"/>
      <c r="FY1535" s="5"/>
      <c r="FZ1535" s="5"/>
      <c r="GA1535" s="5"/>
      <c r="GB1535" s="5"/>
      <c r="GC1535" s="5"/>
      <c r="GD1535" s="5"/>
      <c r="GE1535" s="5"/>
      <c r="GF1535" s="5"/>
      <c r="GG1535" s="5"/>
    </row>
    <row r="1536" spans="1:189" ht="12.75" x14ac:dyDescent="0.15">
      <c r="A1536" s="127">
        <f t="shared" si="449"/>
        <v>44648</v>
      </c>
      <c r="B1536" s="145" t="str">
        <f t="shared" ca="1" si="451"/>
        <v>n.d</v>
      </c>
      <c r="C1536" s="128">
        <f t="shared" si="452"/>
        <v>0</v>
      </c>
      <c r="D1536" s="129">
        <f ca="1">IF(A1536&lt;$B$1,VLOOKUP(A1536,[1]DI!$A$4:$B$15000,2),0)</f>
        <v>0</v>
      </c>
      <c r="E1536" s="128">
        <f t="shared" ca="1" si="453"/>
        <v>1</v>
      </c>
      <c r="F1536" s="128">
        <f ca="1">(TRUNC(PRODUCT($E$12:$E1535),16))</f>
        <v>1.1269154332837501</v>
      </c>
      <c r="G1536" s="128">
        <f t="shared" ca="1" si="454"/>
        <v>1.1269154332837501</v>
      </c>
      <c r="H1536" s="128">
        <f t="shared" ca="1" si="455"/>
        <v>1</v>
      </c>
      <c r="I1536" s="129">
        <f t="shared" si="450"/>
        <v>0.02</v>
      </c>
      <c r="J1536" s="136">
        <f t="shared" si="456"/>
        <v>44578</v>
      </c>
      <c r="K1536" s="130">
        <f t="shared" si="457"/>
        <v>48</v>
      </c>
      <c r="L1536" s="131">
        <f t="shared" si="458"/>
        <v>48</v>
      </c>
      <c r="M1536" s="132">
        <f t="shared" si="459"/>
        <v>1.0037790520000001</v>
      </c>
      <c r="N1536" s="132">
        <f t="shared" ca="1" si="460"/>
        <v>1.0037790520000001</v>
      </c>
      <c r="O1536" s="131">
        <f t="shared" si="461"/>
        <v>0</v>
      </c>
      <c r="P1536" s="17">
        <f t="shared" ca="1" si="462"/>
        <v>0</v>
      </c>
      <c r="Q1536" s="133">
        <f t="shared" si="463"/>
        <v>0</v>
      </c>
      <c r="R1536" s="134" t="str">
        <f t="shared" si="464"/>
        <v>A+J=</v>
      </c>
      <c r="S1536" s="136">
        <f t="shared" si="465"/>
        <v>44742</v>
      </c>
      <c r="T1536" s="135">
        <f t="shared" si="466"/>
        <v>0</v>
      </c>
      <c r="U1536" s="12"/>
      <c r="V1536" s="11"/>
      <c r="W1536" s="11"/>
      <c r="X1536" s="12"/>
      <c r="Y1536" s="5"/>
      <c r="Z1536" s="11"/>
      <c r="AA1536" s="12"/>
      <c r="AB1536" s="12"/>
      <c r="AC1536" s="12"/>
      <c r="AD1536" s="11"/>
      <c r="AE1536" s="13"/>
      <c r="AF1536" s="11"/>
      <c r="AG1536" s="11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  <c r="DE1536" s="5"/>
      <c r="DF1536" s="5"/>
      <c r="DG1536" s="5"/>
      <c r="DH1536" s="5"/>
      <c r="DI1536" s="5"/>
      <c r="DJ1536" s="5"/>
      <c r="DK1536" s="5"/>
      <c r="DL1536" s="5"/>
      <c r="DM1536" s="5"/>
      <c r="DN1536" s="5"/>
      <c r="DO1536" s="5"/>
      <c r="DP1536" s="5"/>
      <c r="DQ1536" s="5"/>
      <c r="DR1536" s="5"/>
      <c r="DS1536" s="5"/>
      <c r="DT1536" s="5"/>
      <c r="DU1536" s="5"/>
      <c r="DV1536" s="5"/>
      <c r="DW1536" s="5"/>
      <c r="DX1536" s="5"/>
      <c r="DY1536" s="5"/>
      <c r="DZ1536" s="5"/>
      <c r="EA1536" s="5"/>
      <c r="EB1536" s="5"/>
      <c r="EC1536" s="5"/>
      <c r="ED1536" s="5"/>
      <c r="EE1536" s="5"/>
      <c r="EF1536" s="5"/>
      <c r="EG1536" s="5"/>
      <c r="EH1536" s="5"/>
      <c r="EI1536" s="5"/>
      <c r="EJ1536" s="5"/>
      <c r="EK1536" s="5"/>
      <c r="EL1536" s="5"/>
      <c r="EM1536" s="5"/>
      <c r="EN1536" s="5"/>
      <c r="EO1536" s="5"/>
      <c r="EP1536" s="5"/>
      <c r="EQ1536" s="5"/>
      <c r="ER1536" s="5"/>
      <c r="ES1536" s="5"/>
      <c r="ET1536" s="5"/>
      <c r="EU1536" s="5"/>
      <c r="EV1536" s="5"/>
      <c r="EW1536" s="5"/>
      <c r="EX1536" s="5"/>
      <c r="EY1536" s="5"/>
      <c r="EZ1536" s="5"/>
      <c r="FA1536" s="5"/>
      <c r="FB1536" s="5"/>
      <c r="FC1536" s="5"/>
      <c r="FD1536" s="5"/>
      <c r="FE1536" s="5"/>
      <c r="FF1536" s="5"/>
      <c r="FG1536" s="5"/>
      <c r="FH1536" s="5"/>
      <c r="FI1536" s="5"/>
      <c r="FJ1536" s="5"/>
      <c r="FK1536" s="5"/>
      <c r="FL1536" s="5"/>
      <c r="FM1536" s="5"/>
      <c r="FN1536" s="5"/>
      <c r="FO1536" s="5"/>
      <c r="FP1536" s="5"/>
      <c r="FQ1536" s="5"/>
      <c r="FR1536" s="5"/>
      <c r="FS1536" s="5"/>
      <c r="FT1536" s="5"/>
      <c r="FU1536" s="5"/>
      <c r="FV1536" s="5"/>
      <c r="FW1536" s="5"/>
      <c r="FX1536" s="5"/>
      <c r="FY1536" s="5"/>
      <c r="FZ1536" s="5"/>
      <c r="GA1536" s="5"/>
      <c r="GB1536" s="5"/>
      <c r="GC1536" s="5"/>
      <c r="GD1536" s="5"/>
      <c r="GE1536" s="5"/>
      <c r="GF1536" s="5"/>
      <c r="GG1536" s="5"/>
    </row>
    <row r="1537" spans="1:189" ht="12.75" x14ac:dyDescent="0.15">
      <c r="A1537" s="127">
        <f t="shared" si="449"/>
        <v>44649</v>
      </c>
      <c r="B1537" s="145" t="str">
        <f t="shared" ca="1" si="451"/>
        <v>n.d</v>
      </c>
      <c r="C1537" s="128">
        <f t="shared" si="452"/>
        <v>0</v>
      </c>
      <c r="D1537" s="129">
        <f ca="1">IF(A1537&lt;$B$1,VLOOKUP(A1537,[1]DI!$A$4:$B$15000,2),0)</f>
        <v>0</v>
      </c>
      <c r="E1537" s="128">
        <f t="shared" ca="1" si="453"/>
        <v>1</v>
      </c>
      <c r="F1537" s="128">
        <f ca="1">(TRUNC(PRODUCT($E$12:$E1536),16))</f>
        <v>1.1269154332837501</v>
      </c>
      <c r="G1537" s="128">
        <f t="shared" ca="1" si="454"/>
        <v>1.1269154332837501</v>
      </c>
      <c r="H1537" s="128">
        <f t="shared" ca="1" si="455"/>
        <v>1</v>
      </c>
      <c r="I1537" s="129">
        <f t="shared" si="450"/>
        <v>0.02</v>
      </c>
      <c r="J1537" s="136">
        <f t="shared" si="456"/>
        <v>44578</v>
      </c>
      <c r="K1537" s="130">
        <f t="shared" si="457"/>
        <v>49</v>
      </c>
      <c r="L1537" s="131">
        <f t="shared" si="458"/>
        <v>49</v>
      </c>
      <c r="M1537" s="132">
        <f t="shared" si="459"/>
        <v>1.003857934</v>
      </c>
      <c r="N1537" s="132">
        <f t="shared" ca="1" si="460"/>
        <v>1.003857934</v>
      </c>
      <c r="O1537" s="131">
        <f t="shared" si="461"/>
        <v>0</v>
      </c>
      <c r="P1537" s="17">
        <f t="shared" ca="1" si="462"/>
        <v>0</v>
      </c>
      <c r="Q1537" s="133">
        <f t="shared" si="463"/>
        <v>0</v>
      </c>
      <c r="R1537" s="134" t="str">
        <f t="shared" si="464"/>
        <v>A+J=</v>
      </c>
      <c r="S1537" s="136">
        <f t="shared" si="465"/>
        <v>44742</v>
      </c>
      <c r="T1537" s="135">
        <f t="shared" si="466"/>
        <v>0</v>
      </c>
      <c r="U1537" s="12"/>
      <c r="V1537" s="11"/>
      <c r="W1537" s="11"/>
      <c r="X1537" s="12"/>
      <c r="Y1537" s="5"/>
      <c r="Z1537" s="11"/>
      <c r="AA1537" s="12"/>
      <c r="AB1537" s="12"/>
      <c r="AC1537" s="12"/>
      <c r="AD1537" s="11"/>
      <c r="AE1537" s="13"/>
      <c r="AF1537" s="11"/>
      <c r="AG1537" s="11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  <c r="DE1537" s="5"/>
      <c r="DF1537" s="5"/>
      <c r="DG1537" s="5"/>
      <c r="DH1537" s="5"/>
      <c r="DI1537" s="5"/>
      <c r="DJ1537" s="5"/>
      <c r="DK1537" s="5"/>
      <c r="DL1537" s="5"/>
      <c r="DM1537" s="5"/>
      <c r="DN1537" s="5"/>
      <c r="DO1537" s="5"/>
      <c r="DP1537" s="5"/>
      <c r="DQ1537" s="5"/>
      <c r="DR1537" s="5"/>
      <c r="DS1537" s="5"/>
      <c r="DT1537" s="5"/>
      <c r="DU1537" s="5"/>
      <c r="DV1537" s="5"/>
      <c r="DW1537" s="5"/>
      <c r="DX1537" s="5"/>
      <c r="DY1537" s="5"/>
      <c r="DZ1537" s="5"/>
      <c r="EA1537" s="5"/>
      <c r="EB1537" s="5"/>
      <c r="EC1537" s="5"/>
      <c r="ED1537" s="5"/>
      <c r="EE1537" s="5"/>
      <c r="EF1537" s="5"/>
      <c r="EG1537" s="5"/>
      <c r="EH1537" s="5"/>
      <c r="EI1537" s="5"/>
      <c r="EJ1537" s="5"/>
      <c r="EK1537" s="5"/>
      <c r="EL1537" s="5"/>
      <c r="EM1537" s="5"/>
      <c r="EN1537" s="5"/>
      <c r="EO1537" s="5"/>
      <c r="EP1537" s="5"/>
      <c r="EQ1537" s="5"/>
      <c r="ER1537" s="5"/>
      <c r="ES1537" s="5"/>
      <c r="ET1537" s="5"/>
      <c r="EU1537" s="5"/>
      <c r="EV1537" s="5"/>
      <c r="EW1537" s="5"/>
      <c r="EX1537" s="5"/>
      <c r="EY1537" s="5"/>
      <c r="EZ1537" s="5"/>
      <c r="FA1537" s="5"/>
      <c r="FB1537" s="5"/>
      <c r="FC1537" s="5"/>
      <c r="FD1537" s="5"/>
      <c r="FE1537" s="5"/>
      <c r="FF1537" s="5"/>
      <c r="FG1537" s="5"/>
      <c r="FH1537" s="5"/>
      <c r="FI1537" s="5"/>
      <c r="FJ1537" s="5"/>
      <c r="FK1537" s="5"/>
      <c r="FL1537" s="5"/>
      <c r="FM1537" s="5"/>
      <c r="FN1537" s="5"/>
      <c r="FO1537" s="5"/>
      <c r="FP1537" s="5"/>
      <c r="FQ1537" s="5"/>
      <c r="FR1537" s="5"/>
      <c r="FS1537" s="5"/>
      <c r="FT1537" s="5"/>
      <c r="FU1537" s="5"/>
      <c r="FV1537" s="5"/>
      <c r="FW1537" s="5"/>
      <c r="FX1537" s="5"/>
      <c r="FY1537" s="5"/>
      <c r="FZ1537" s="5"/>
      <c r="GA1537" s="5"/>
      <c r="GB1537" s="5"/>
      <c r="GC1537" s="5"/>
      <c r="GD1537" s="5"/>
      <c r="GE1537" s="5"/>
      <c r="GF1537" s="5"/>
      <c r="GG1537" s="5"/>
    </row>
    <row r="1538" spans="1:189" ht="12.75" x14ac:dyDescent="0.15">
      <c r="A1538" s="127">
        <f t="shared" si="449"/>
        <v>44650</v>
      </c>
      <c r="B1538" s="145" t="str">
        <f t="shared" ca="1" si="451"/>
        <v>n.d</v>
      </c>
      <c r="C1538" s="128">
        <f t="shared" si="452"/>
        <v>0</v>
      </c>
      <c r="D1538" s="129">
        <f ca="1">IF(A1538&lt;$B$1,VLOOKUP(A1538,[1]DI!$A$4:$B$15000,2),0)</f>
        <v>0</v>
      </c>
      <c r="E1538" s="128">
        <f t="shared" ca="1" si="453"/>
        <v>1</v>
      </c>
      <c r="F1538" s="128">
        <f ca="1">(TRUNC(PRODUCT($E$12:$E1537),16))</f>
        <v>1.1269154332837501</v>
      </c>
      <c r="G1538" s="128">
        <f t="shared" ca="1" si="454"/>
        <v>1.1269154332837501</v>
      </c>
      <c r="H1538" s="128">
        <f t="shared" ca="1" si="455"/>
        <v>1</v>
      </c>
      <c r="I1538" s="129">
        <f t="shared" si="450"/>
        <v>0.02</v>
      </c>
      <c r="J1538" s="136">
        <f t="shared" si="456"/>
        <v>44578</v>
      </c>
      <c r="K1538" s="130">
        <f t="shared" si="457"/>
        <v>50</v>
      </c>
      <c r="L1538" s="131">
        <f t="shared" si="458"/>
        <v>50</v>
      </c>
      <c r="M1538" s="132">
        <f t="shared" si="459"/>
        <v>1.003936822</v>
      </c>
      <c r="N1538" s="132">
        <f t="shared" ca="1" si="460"/>
        <v>1.003936822</v>
      </c>
      <c r="O1538" s="131">
        <f t="shared" si="461"/>
        <v>0</v>
      </c>
      <c r="P1538" s="17">
        <f t="shared" ca="1" si="462"/>
        <v>0</v>
      </c>
      <c r="Q1538" s="133">
        <f t="shared" si="463"/>
        <v>0</v>
      </c>
      <c r="R1538" s="134" t="str">
        <f t="shared" si="464"/>
        <v>A+J=</v>
      </c>
      <c r="S1538" s="136">
        <f t="shared" si="465"/>
        <v>44742</v>
      </c>
      <c r="T1538" s="135">
        <f t="shared" si="466"/>
        <v>0</v>
      </c>
      <c r="U1538" s="12"/>
      <c r="V1538" s="11"/>
      <c r="W1538" s="11"/>
      <c r="X1538" s="12"/>
      <c r="Y1538" s="5"/>
      <c r="Z1538" s="11"/>
      <c r="AA1538" s="12"/>
      <c r="AB1538" s="12"/>
      <c r="AC1538" s="12"/>
      <c r="AD1538" s="11"/>
      <c r="AE1538" s="13"/>
      <c r="AF1538" s="11"/>
      <c r="AG1538" s="11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  <c r="DE1538" s="5"/>
      <c r="DF1538" s="5"/>
      <c r="DG1538" s="5"/>
      <c r="DH1538" s="5"/>
      <c r="DI1538" s="5"/>
      <c r="DJ1538" s="5"/>
      <c r="DK1538" s="5"/>
      <c r="DL1538" s="5"/>
      <c r="DM1538" s="5"/>
      <c r="DN1538" s="5"/>
      <c r="DO1538" s="5"/>
      <c r="DP1538" s="5"/>
      <c r="DQ1538" s="5"/>
      <c r="DR1538" s="5"/>
      <c r="DS1538" s="5"/>
      <c r="DT1538" s="5"/>
      <c r="DU1538" s="5"/>
      <c r="DV1538" s="5"/>
      <c r="DW1538" s="5"/>
      <c r="DX1538" s="5"/>
      <c r="DY1538" s="5"/>
      <c r="DZ1538" s="5"/>
      <c r="EA1538" s="5"/>
      <c r="EB1538" s="5"/>
      <c r="EC1538" s="5"/>
      <c r="ED1538" s="5"/>
      <c r="EE1538" s="5"/>
      <c r="EF1538" s="5"/>
      <c r="EG1538" s="5"/>
      <c r="EH1538" s="5"/>
      <c r="EI1538" s="5"/>
      <c r="EJ1538" s="5"/>
      <c r="EK1538" s="5"/>
      <c r="EL1538" s="5"/>
      <c r="EM1538" s="5"/>
      <c r="EN1538" s="5"/>
      <c r="EO1538" s="5"/>
      <c r="EP1538" s="5"/>
      <c r="EQ1538" s="5"/>
      <c r="ER1538" s="5"/>
      <c r="ES1538" s="5"/>
      <c r="ET1538" s="5"/>
      <c r="EU1538" s="5"/>
      <c r="EV1538" s="5"/>
      <c r="EW1538" s="5"/>
      <c r="EX1538" s="5"/>
      <c r="EY1538" s="5"/>
      <c r="EZ1538" s="5"/>
      <c r="FA1538" s="5"/>
      <c r="FB1538" s="5"/>
      <c r="FC1538" s="5"/>
      <c r="FD1538" s="5"/>
      <c r="FE1538" s="5"/>
      <c r="FF1538" s="5"/>
      <c r="FG1538" s="5"/>
      <c r="FH1538" s="5"/>
      <c r="FI1538" s="5"/>
      <c r="FJ1538" s="5"/>
      <c r="FK1538" s="5"/>
      <c r="FL1538" s="5"/>
      <c r="FM1538" s="5"/>
      <c r="FN1538" s="5"/>
      <c r="FO1538" s="5"/>
      <c r="FP1538" s="5"/>
      <c r="FQ1538" s="5"/>
      <c r="FR1538" s="5"/>
      <c r="FS1538" s="5"/>
      <c r="FT1538" s="5"/>
      <c r="FU1538" s="5"/>
      <c r="FV1538" s="5"/>
      <c r="FW1538" s="5"/>
      <c r="FX1538" s="5"/>
      <c r="FY1538" s="5"/>
      <c r="FZ1538" s="5"/>
      <c r="GA1538" s="5"/>
      <c r="GB1538" s="5"/>
      <c r="GC1538" s="5"/>
      <c r="GD1538" s="5"/>
      <c r="GE1538" s="5"/>
      <c r="GF1538" s="5"/>
      <c r="GG1538" s="5"/>
    </row>
    <row r="1539" spans="1:189" ht="12.75" x14ac:dyDescent="0.15">
      <c r="A1539" s="127">
        <f t="shared" si="449"/>
        <v>44651</v>
      </c>
      <c r="B1539" s="145" t="str">
        <f t="shared" ca="1" si="451"/>
        <v>n.d</v>
      </c>
      <c r="C1539" s="128">
        <f t="shared" si="452"/>
        <v>0</v>
      </c>
      <c r="D1539" s="129">
        <f ca="1">IF(A1539&lt;$B$1,VLOOKUP(A1539,[1]DI!$A$4:$B$15000,2),0)</f>
        <v>0</v>
      </c>
      <c r="E1539" s="128">
        <f t="shared" ca="1" si="453"/>
        <v>1</v>
      </c>
      <c r="F1539" s="128">
        <f ca="1">(TRUNC(PRODUCT($E$12:$E1538),16))</f>
        <v>1.1269154332837501</v>
      </c>
      <c r="G1539" s="128">
        <f t="shared" ca="1" si="454"/>
        <v>1.1269154332837501</v>
      </c>
      <c r="H1539" s="128">
        <f t="shared" ca="1" si="455"/>
        <v>1</v>
      </c>
      <c r="I1539" s="129">
        <f t="shared" si="450"/>
        <v>0.02</v>
      </c>
      <c r="J1539" s="136">
        <f t="shared" si="456"/>
        <v>44578</v>
      </c>
      <c r="K1539" s="130">
        <f t="shared" si="457"/>
        <v>51</v>
      </c>
      <c r="L1539" s="131">
        <f t="shared" si="458"/>
        <v>51</v>
      </c>
      <c r="M1539" s="132">
        <f t="shared" si="459"/>
        <v>1.0040157160000001</v>
      </c>
      <c r="N1539" s="132">
        <f t="shared" ca="1" si="460"/>
        <v>1.0040157160000001</v>
      </c>
      <c r="O1539" s="131">
        <f t="shared" si="461"/>
        <v>0</v>
      </c>
      <c r="P1539" s="17">
        <f t="shared" ca="1" si="462"/>
        <v>0</v>
      </c>
      <c r="Q1539" s="133">
        <f t="shared" si="463"/>
        <v>0</v>
      </c>
      <c r="R1539" s="134" t="str">
        <f t="shared" si="464"/>
        <v>A+J=</v>
      </c>
      <c r="S1539" s="136">
        <f t="shared" si="465"/>
        <v>44742</v>
      </c>
      <c r="T1539" s="135">
        <f t="shared" si="466"/>
        <v>0</v>
      </c>
      <c r="U1539" s="12"/>
      <c r="V1539" s="11"/>
      <c r="W1539" s="11"/>
      <c r="X1539" s="12"/>
      <c r="Y1539" s="5"/>
      <c r="Z1539" s="11"/>
      <c r="AA1539" s="12"/>
      <c r="AB1539" s="12"/>
      <c r="AC1539" s="12"/>
      <c r="AD1539" s="11"/>
      <c r="AE1539" s="13"/>
      <c r="AF1539" s="11"/>
      <c r="AG1539" s="11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  <c r="DE1539" s="5"/>
      <c r="DF1539" s="5"/>
      <c r="DG1539" s="5"/>
      <c r="DH1539" s="5"/>
      <c r="DI1539" s="5"/>
      <c r="DJ1539" s="5"/>
      <c r="DK1539" s="5"/>
      <c r="DL1539" s="5"/>
      <c r="DM1539" s="5"/>
      <c r="DN1539" s="5"/>
      <c r="DO1539" s="5"/>
      <c r="DP1539" s="5"/>
      <c r="DQ1539" s="5"/>
      <c r="DR1539" s="5"/>
      <c r="DS1539" s="5"/>
      <c r="DT1539" s="5"/>
      <c r="DU1539" s="5"/>
      <c r="DV1539" s="5"/>
      <c r="DW1539" s="5"/>
      <c r="DX1539" s="5"/>
      <c r="DY1539" s="5"/>
      <c r="DZ1539" s="5"/>
      <c r="EA1539" s="5"/>
      <c r="EB1539" s="5"/>
      <c r="EC1539" s="5"/>
      <c r="ED1539" s="5"/>
      <c r="EE1539" s="5"/>
      <c r="EF1539" s="5"/>
      <c r="EG1539" s="5"/>
      <c r="EH1539" s="5"/>
      <c r="EI1539" s="5"/>
      <c r="EJ1539" s="5"/>
      <c r="EK1539" s="5"/>
      <c r="EL1539" s="5"/>
      <c r="EM1539" s="5"/>
      <c r="EN1539" s="5"/>
      <c r="EO1539" s="5"/>
      <c r="EP1539" s="5"/>
      <c r="EQ1539" s="5"/>
      <c r="ER1539" s="5"/>
      <c r="ES1539" s="5"/>
      <c r="ET1539" s="5"/>
      <c r="EU1539" s="5"/>
      <c r="EV1539" s="5"/>
      <c r="EW1539" s="5"/>
      <c r="EX1539" s="5"/>
      <c r="EY1539" s="5"/>
      <c r="EZ1539" s="5"/>
      <c r="FA1539" s="5"/>
      <c r="FB1539" s="5"/>
      <c r="FC1539" s="5"/>
      <c r="FD1539" s="5"/>
      <c r="FE1539" s="5"/>
      <c r="FF1539" s="5"/>
      <c r="FG1539" s="5"/>
      <c r="FH1539" s="5"/>
      <c r="FI1539" s="5"/>
      <c r="FJ1539" s="5"/>
      <c r="FK1539" s="5"/>
      <c r="FL1539" s="5"/>
      <c r="FM1539" s="5"/>
      <c r="FN1539" s="5"/>
      <c r="FO1539" s="5"/>
      <c r="FP1539" s="5"/>
      <c r="FQ1539" s="5"/>
      <c r="FR1539" s="5"/>
      <c r="FS1539" s="5"/>
      <c r="FT1539" s="5"/>
      <c r="FU1539" s="5"/>
      <c r="FV1539" s="5"/>
      <c r="FW1539" s="5"/>
      <c r="FX1539" s="5"/>
      <c r="FY1539" s="5"/>
      <c r="FZ1539" s="5"/>
      <c r="GA1539" s="5"/>
      <c r="GB1539" s="5"/>
      <c r="GC1539" s="5"/>
      <c r="GD1539" s="5"/>
      <c r="GE1539" s="5"/>
      <c r="GF1539" s="5"/>
      <c r="GG1539" s="5"/>
    </row>
    <row r="1540" spans="1:189" ht="12.75" x14ac:dyDescent="0.15">
      <c r="A1540" s="127">
        <f t="shared" si="449"/>
        <v>44652</v>
      </c>
      <c r="B1540" s="145" t="str">
        <f t="shared" ca="1" si="451"/>
        <v>n.d</v>
      </c>
      <c r="C1540" s="128">
        <f t="shared" si="452"/>
        <v>0</v>
      </c>
      <c r="D1540" s="129">
        <f ca="1">IF(A1540&lt;$B$1,VLOOKUP(A1540,[1]DI!$A$4:$B$15000,2),0)</f>
        <v>0</v>
      </c>
      <c r="E1540" s="128">
        <f t="shared" ca="1" si="453"/>
        <v>1</v>
      </c>
      <c r="F1540" s="128">
        <f ca="1">(TRUNC(PRODUCT($E$12:$E1539),16))</f>
        <v>1.1269154332837501</v>
      </c>
      <c r="G1540" s="128">
        <f t="shared" ca="1" si="454"/>
        <v>1.1269154332837501</v>
      </c>
      <c r="H1540" s="128">
        <f t="shared" ca="1" si="455"/>
        <v>1</v>
      </c>
      <c r="I1540" s="129">
        <f t="shared" si="450"/>
        <v>0.02</v>
      </c>
      <c r="J1540" s="136">
        <f t="shared" si="456"/>
        <v>44578</v>
      </c>
      <c r="K1540" s="130">
        <f t="shared" si="457"/>
        <v>52</v>
      </c>
      <c r="L1540" s="131">
        <f t="shared" si="458"/>
        <v>52</v>
      </c>
      <c r="M1540" s="132">
        <f t="shared" si="459"/>
        <v>1.004094617</v>
      </c>
      <c r="N1540" s="132">
        <f t="shared" ca="1" si="460"/>
        <v>1.004094617</v>
      </c>
      <c r="O1540" s="131">
        <f t="shared" si="461"/>
        <v>0</v>
      </c>
      <c r="P1540" s="17">
        <f t="shared" ca="1" si="462"/>
        <v>0</v>
      </c>
      <c r="Q1540" s="133">
        <f t="shared" si="463"/>
        <v>0</v>
      </c>
      <c r="R1540" s="134" t="str">
        <f t="shared" si="464"/>
        <v>A+J=</v>
      </c>
      <c r="S1540" s="136">
        <f t="shared" si="465"/>
        <v>44742</v>
      </c>
      <c r="T1540" s="135">
        <f t="shared" si="466"/>
        <v>0</v>
      </c>
      <c r="U1540" s="12"/>
      <c r="V1540" s="11"/>
      <c r="W1540" s="11"/>
      <c r="X1540" s="12"/>
      <c r="Y1540" s="5"/>
      <c r="Z1540" s="11"/>
      <c r="AA1540" s="12"/>
      <c r="AB1540" s="12"/>
      <c r="AC1540" s="12"/>
      <c r="AD1540" s="11"/>
      <c r="AE1540" s="13"/>
      <c r="AF1540" s="11"/>
      <c r="AG1540" s="11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  <c r="DE1540" s="5"/>
      <c r="DF1540" s="5"/>
      <c r="DG1540" s="5"/>
      <c r="DH1540" s="5"/>
      <c r="DI1540" s="5"/>
      <c r="DJ1540" s="5"/>
      <c r="DK1540" s="5"/>
      <c r="DL1540" s="5"/>
      <c r="DM1540" s="5"/>
      <c r="DN1540" s="5"/>
      <c r="DO1540" s="5"/>
      <c r="DP1540" s="5"/>
      <c r="DQ1540" s="5"/>
      <c r="DR1540" s="5"/>
      <c r="DS1540" s="5"/>
      <c r="DT1540" s="5"/>
      <c r="DU1540" s="5"/>
      <c r="DV1540" s="5"/>
      <c r="DW1540" s="5"/>
      <c r="DX1540" s="5"/>
      <c r="DY1540" s="5"/>
      <c r="DZ1540" s="5"/>
      <c r="EA1540" s="5"/>
      <c r="EB1540" s="5"/>
      <c r="EC1540" s="5"/>
      <c r="ED1540" s="5"/>
      <c r="EE1540" s="5"/>
      <c r="EF1540" s="5"/>
      <c r="EG1540" s="5"/>
      <c r="EH1540" s="5"/>
      <c r="EI1540" s="5"/>
      <c r="EJ1540" s="5"/>
      <c r="EK1540" s="5"/>
      <c r="EL1540" s="5"/>
      <c r="EM1540" s="5"/>
      <c r="EN1540" s="5"/>
      <c r="EO1540" s="5"/>
      <c r="EP1540" s="5"/>
      <c r="EQ1540" s="5"/>
      <c r="ER1540" s="5"/>
      <c r="ES1540" s="5"/>
      <c r="ET1540" s="5"/>
      <c r="EU1540" s="5"/>
      <c r="EV1540" s="5"/>
      <c r="EW1540" s="5"/>
      <c r="EX1540" s="5"/>
      <c r="EY1540" s="5"/>
      <c r="EZ1540" s="5"/>
      <c r="FA1540" s="5"/>
      <c r="FB1540" s="5"/>
      <c r="FC1540" s="5"/>
      <c r="FD1540" s="5"/>
      <c r="FE1540" s="5"/>
      <c r="FF1540" s="5"/>
      <c r="FG1540" s="5"/>
      <c r="FH1540" s="5"/>
      <c r="FI1540" s="5"/>
      <c r="FJ1540" s="5"/>
      <c r="FK1540" s="5"/>
      <c r="FL1540" s="5"/>
      <c r="FM1540" s="5"/>
      <c r="FN1540" s="5"/>
      <c r="FO1540" s="5"/>
      <c r="FP1540" s="5"/>
      <c r="FQ1540" s="5"/>
      <c r="FR1540" s="5"/>
      <c r="FS1540" s="5"/>
      <c r="FT1540" s="5"/>
      <c r="FU1540" s="5"/>
      <c r="FV1540" s="5"/>
      <c r="FW1540" s="5"/>
      <c r="FX1540" s="5"/>
      <c r="FY1540" s="5"/>
      <c r="FZ1540" s="5"/>
      <c r="GA1540" s="5"/>
      <c r="GB1540" s="5"/>
      <c r="GC1540" s="5"/>
      <c r="GD1540" s="5"/>
      <c r="GE1540" s="5"/>
      <c r="GF1540" s="5"/>
      <c r="GG1540" s="5"/>
    </row>
    <row r="1541" spans="1:189" ht="12.75" x14ac:dyDescent="0.15">
      <c r="A1541" s="127">
        <f t="shared" si="449"/>
        <v>44653</v>
      </c>
      <c r="B1541" s="145" t="str">
        <f t="shared" ca="1" si="451"/>
        <v>n.d</v>
      </c>
      <c r="C1541" s="128">
        <f t="shared" si="452"/>
        <v>0</v>
      </c>
      <c r="D1541" s="129">
        <f ca="1">IF(A1541&lt;$B$1,VLOOKUP(A1541,[1]DI!$A$4:$B$15000,2),0)</f>
        <v>0</v>
      </c>
      <c r="E1541" s="128">
        <f t="shared" ca="1" si="453"/>
        <v>1</v>
      </c>
      <c r="F1541" s="128">
        <f ca="1">(TRUNC(PRODUCT($E$12:$E1540),16))</f>
        <v>1.1269154332837501</v>
      </c>
      <c r="G1541" s="128">
        <f t="shared" ca="1" si="454"/>
        <v>1.1269154332837501</v>
      </c>
      <c r="H1541" s="128">
        <f t="shared" ca="1" si="455"/>
        <v>1</v>
      </c>
      <c r="I1541" s="129">
        <f t="shared" si="450"/>
        <v>0.02</v>
      </c>
      <c r="J1541" s="136">
        <f t="shared" si="456"/>
        <v>44578</v>
      </c>
      <c r="K1541" s="130">
        <f t="shared" si="457"/>
        <v>52</v>
      </c>
      <c r="L1541" s="131">
        <f t="shared" si="458"/>
        <v>53</v>
      </c>
      <c r="M1541" s="132">
        <f t="shared" si="459"/>
        <v>1.004173523</v>
      </c>
      <c r="N1541" s="132">
        <f t="shared" ca="1" si="460"/>
        <v>1.004173523</v>
      </c>
      <c r="O1541" s="131">
        <f t="shared" si="461"/>
        <v>0</v>
      </c>
      <c r="P1541" s="17">
        <f t="shared" ca="1" si="462"/>
        <v>0</v>
      </c>
      <c r="Q1541" s="133">
        <f t="shared" si="463"/>
        <v>0</v>
      </c>
      <c r="R1541" s="134" t="str">
        <f t="shared" si="464"/>
        <v>A+J=</v>
      </c>
      <c r="S1541" s="136">
        <f t="shared" si="465"/>
        <v>44742</v>
      </c>
      <c r="T1541" s="135">
        <f t="shared" si="466"/>
        <v>0</v>
      </c>
      <c r="U1541" s="12"/>
      <c r="V1541" s="11"/>
      <c r="W1541" s="11"/>
      <c r="X1541" s="12"/>
      <c r="Y1541" s="5"/>
      <c r="Z1541" s="11"/>
      <c r="AA1541" s="12"/>
      <c r="AB1541" s="12"/>
      <c r="AC1541" s="12"/>
      <c r="AD1541" s="11"/>
      <c r="AE1541" s="13"/>
      <c r="AF1541" s="11"/>
      <c r="AG1541" s="11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  <c r="DE1541" s="5"/>
      <c r="DF1541" s="5"/>
      <c r="DG1541" s="5"/>
      <c r="DH1541" s="5"/>
      <c r="DI1541" s="5"/>
      <c r="DJ1541" s="5"/>
      <c r="DK1541" s="5"/>
      <c r="DL1541" s="5"/>
      <c r="DM1541" s="5"/>
      <c r="DN1541" s="5"/>
      <c r="DO1541" s="5"/>
      <c r="DP1541" s="5"/>
      <c r="DQ1541" s="5"/>
      <c r="DR1541" s="5"/>
      <c r="DS1541" s="5"/>
      <c r="DT1541" s="5"/>
      <c r="DU1541" s="5"/>
      <c r="DV1541" s="5"/>
      <c r="DW1541" s="5"/>
      <c r="DX1541" s="5"/>
      <c r="DY1541" s="5"/>
      <c r="DZ1541" s="5"/>
      <c r="EA1541" s="5"/>
      <c r="EB1541" s="5"/>
      <c r="EC1541" s="5"/>
      <c r="ED1541" s="5"/>
      <c r="EE1541" s="5"/>
      <c r="EF1541" s="5"/>
      <c r="EG1541" s="5"/>
      <c r="EH1541" s="5"/>
      <c r="EI1541" s="5"/>
      <c r="EJ1541" s="5"/>
      <c r="EK1541" s="5"/>
      <c r="EL1541" s="5"/>
      <c r="EM1541" s="5"/>
      <c r="EN1541" s="5"/>
      <c r="EO1541" s="5"/>
      <c r="EP1541" s="5"/>
      <c r="EQ1541" s="5"/>
      <c r="ER1541" s="5"/>
      <c r="ES1541" s="5"/>
      <c r="ET1541" s="5"/>
      <c r="EU1541" s="5"/>
      <c r="EV1541" s="5"/>
      <c r="EW1541" s="5"/>
      <c r="EX1541" s="5"/>
      <c r="EY1541" s="5"/>
      <c r="EZ1541" s="5"/>
      <c r="FA1541" s="5"/>
      <c r="FB1541" s="5"/>
      <c r="FC1541" s="5"/>
      <c r="FD1541" s="5"/>
      <c r="FE1541" s="5"/>
      <c r="FF1541" s="5"/>
      <c r="FG1541" s="5"/>
      <c r="FH1541" s="5"/>
      <c r="FI1541" s="5"/>
      <c r="FJ1541" s="5"/>
      <c r="FK1541" s="5"/>
      <c r="FL1541" s="5"/>
      <c r="FM1541" s="5"/>
      <c r="FN1541" s="5"/>
      <c r="FO1541" s="5"/>
      <c r="FP1541" s="5"/>
      <c r="FQ1541" s="5"/>
      <c r="FR1541" s="5"/>
      <c r="FS1541" s="5"/>
      <c r="FT1541" s="5"/>
      <c r="FU1541" s="5"/>
      <c r="FV1541" s="5"/>
      <c r="FW1541" s="5"/>
      <c r="FX1541" s="5"/>
      <c r="FY1541" s="5"/>
      <c r="FZ1541" s="5"/>
      <c r="GA1541" s="5"/>
      <c r="GB1541" s="5"/>
      <c r="GC1541" s="5"/>
      <c r="GD1541" s="5"/>
      <c r="GE1541" s="5"/>
      <c r="GF1541" s="5"/>
      <c r="GG1541" s="5"/>
    </row>
    <row r="1542" spans="1:189" ht="12.75" x14ac:dyDescent="0.15">
      <c r="A1542" s="127">
        <f t="shared" si="449"/>
        <v>44654</v>
      </c>
      <c r="B1542" s="145" t="str">
        <f t="shared" ca="1" si="451"/>
        <v>n.d</v>
      </c>
      <c r="C1542" s="128">
        <f t="shared" si="452"/>
        <v>0</v>
      </c>
      <c r="D1542" s="129">
        <f ca="1">IF(A1542&lt;$B$1,VLOOKUP(A1542,[1]DI!$A$4:$B$15000,2),0)</f>
        <v>0</v>
      </c>
      <c r="E1542" s="128">
        <f t="shared" ca="1" si="453"/>
        <v>1</v>
      </c>
      <c r="F1542" s="128">
        <f ca="1">(TRUNC(PRODUCT($E$12:$E1541),16))</f>
        <v>1.1269154332837501</v>
      </c>
      <c r="G1542" s="128">
        <f t="shared" ca="1" si="454"/>
        <v>1.1269154332837501</v>
      </c>
      <c r="H1542" s="128">
        <f t="shared" ca="1" si="455"/>
        <v>1</v>
      </c>
      <c r="I1542" s="129">
        <f t="shared" si="450"/>
        <v>0.02</v>
      </c>
      <c r="J1542" s="136">
        <f t="shared" si="456"/>
        <v>44578</v>
      </c>
      <c r="K1542" s="130">
        <f t="shared" si="457"/>
        <v>52</v>
      </c>
      <c r="L1542" s="131">
        <f t="shared" si="458"/>
        <v>53</v>
      </c>
      <c r="M1542" s="132">
        <f t="shared" si="459"/>
        <v>1.004173523</v>
      </c>
      <c r="N1542" s="132">
        <f t="shared" ca="1" si="460"/>
        <v>1.004173523</v>
      </c>
      <c r="O1542" s="131">
        <f t="shared" si="461"/>
        <v>0</v>
      </c>
      <c r="P1542" s="17">
        <f t="shared" ca="1" si="462"/>
        <v>0</v>
      </c>
      <c r="Q1542" s="133">
        <f t="shared" si="463"/>
        <v>0</v>
      </c>
      <c r="R1542" s="134" t="str">
        <f t="shared" si="464"/>
        <v>A+J=</v>
      </c>
      <c r="S1542" s="136">
        <f t="shared" si="465"/>
        <v>44742</v>
      </c>
      <c r="T1542" s="135">
        <f t="shared" si="466"/>
        <v>0</v>
      </c>
      <c r="U1542" s="12"/>
      <c r="V1542" s="11"/>
      <c r="W1542" s="11"/>
      <c r="X1542" s="12"/>
      <c r="Y1542" s="5"/>
      <c r="Z1542" s="11"/>
      <c r="AA1542" s="12"/>
      <c r="AB1542" s="12"/>
      <c r="AC1542" s="12"/>
      <c r="AD1542" s="11"/>
      <c r="AE1542" s="13"/>
      <c r="AF1542" s="11"/>
      <c r="AG1542" s="11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  <c r="DE1542" s="5"/>
      <c r="DF1542" s="5"/>
      <c r="DG1542" s="5"/>
      <c r="DH1542" s="5"/>
      <c r="DI1542" s="5"/>
      <c r="DJ1542" s="5"/>
      <c r="DK1542" s="5"/>
      <c r="DL1542" s="5"/>
      <c r="DM1542" s="5"/>
      <c r="DN1542" s="5"/>
      <c r="DO1542" s="5"/>
      <c r="DP1542" s="5"/>
      <c r="DQ1542" s="5"/>
      <c r="DR1542" s="5"/>
      <c r="DS1542" s="5"/>
      <c r="DT1542" s="5"/>
      <c r="DU1542" s="5"/>
      <c r="DV1542" s="5"/>
      <c r="DW1542" s="5"/>
      <c r="DX1542" s="5"/>
      <c r="DY1542" s="5"/>
      <c r="DZ1542" s="5"/>
      <c r="EA1542" s="5"/>
      <c r="EB1542" s="5"/>
      <c r="EC1542" s="5"/>
      <c r="ED1542" s="5"/>
      <c r="EE1542" s="5"/>
      <c r="EF1542" s="5"/>
      <c r="EG1542" s="5"/>
      <c r="EH1542" s="5"/>
      <c r="EI1542" s="5"/>
      <c r="EJ1542" s="5"/>
      <c r="EK1542" s="5"/>
      <c r="EL1542" s="5"/>
      <c r="EM1542" s="5"/>
      <c r="EN1542" s="5"/>
      <c r="EO1542" s="5"/>
      <c r="EP1542" s="5"/>
      <c r="EQ1542" s="5"/>
      <c r="ER1542" s="5"/>
      <c r="ES1542" s="5"/>
      <c r="ET1542" s="5"/>
      <c r="EU1542" s="5"/>
      <c r="EV1542" s="5"/>
      <c r="EW1542" s="5"/>
      <c r="EX1542" s="5"/>
      <c r="EY1542" s="5"/>
      <c r="EZ1542" s="5"/>
      <c r="FA1542" s="5"/>
      <c r="FB1542" s="5"/>
      <c r="FC1542" s="5"/>
      <c r="FD1542" s="5"/>
      <c r="FE1542" s="5"/>
      <c r="FF1542" s="5"/>
      <c r="FG1542" s="5"/>
      <c r="FH1542" s="5"/>
      <c r="FI1542" s="5"/>
      <c r="FJ1542" s="5"/>
      <c r="FK1542" s="5"/>
      <c r="FL1542" s="5"/>
      <c r="FM1542" s="5"/>
      <c r="FN1542" s="5"/>
      <c r="FO1542" s="5"/>
      <c r="FP1542" s="5"/>
      <c r="FQ1542" s="5"/>
      <c r="FR1542" s="5"/>
      <c r="FS1542" s="5"/>
      <c r="FT1542" s="5"/>
      <c r="FU1542" s="5"/>
      <c r="FV1542" s="5"/>
      <c r="FW1542" s="5"/>
      <c r="FX1542" s="5"/>
      <c r="FY1542" s="5"/>
      <c r="FZ1542" s="5"/>
      <c r="GA1542" s="5"/>
      <c r="GB1542" s="5"/>
      <c r="GC1542" s="5"/>
      <c r="GD1542" s="5"/>
      <c r="GE1542" s="5"/>
      <c r="GF1542" s="5"/>
      <c r="GG1542" s="5"/>
    </row>
    <row r="1543" spans="1:189" ht="12.75" x14ac:dyDescent="0.15">
      <c r="A1543" s="127">
        <f t="shared" si="449"/>
        <v>44655</v>
      </c>
      <c r="B1543" s="145" t="str">
        <f t="shared" ca="1" si="451"/>
        <v>n.d</v>
      </c>
      <c r="C1543" s="128">
        <f t="shared" si="452"/>
        <v>0</v>
      </c>
      <c r="D1543" s="129">
        <f ca="1">IF(A1543&lt;$B$1,VLOOKUP(A1543,[1]DI!$A$4:$B$15000,2),0)</f>
        <v>0</v>
      </c>
      <c r="E1543" s="128">
        <f t="shared" ca="1" si="453"/>
        <v>1</v>
      </c>
      <c r="F1543" s="128">
        <f ca="1">(TRUNC(PRODUCT($E$12:$E1542),16))</f>
        <v>1.1269154332837501</v>
      </c>
      <c r="G1543" s="128">
        <f t="shared" ca="1" si="454"/>
        <v>1.1269154332837501</v>
      </c>
      <c r="H1543" s="128">
        <f t="shared" ca="1" si="455"/>
        <v>1</v>
      </c>
      <c r="I1543" s="129">
        <f t="shared" si="450"/>
        <v>0.02</v>
      </c>
      <c r="J1543" s="136">
        <f t="shared" si="456"/>
        <v>44578</v>
      </c>
      <c r="K1543" s="130">
        <f t="shared" si="457"/>
        <v>53</v>
      </c>
      <c r="L1543" s="131">
        <f t="shared" si="458"/>
        <v>53</v>
      </c>
      <c r="M1543" s="132">
        <f t="shared" si="459"/>
        <v>1.004173523</v>
      </c>
      <c r="N1543" s="132">
        <f t="shared" ca="1" si="460"/>
        <v>1.004173523</v>
      </c>
      <c r="O1543" s="131">
        <f t="shared" si="461"/>
        <v>0</v>
      </c>
      <c r="P1543" s="17">
        <f t="shared" ca="1" si="462"/>
        <v>0</v>
      </c>
      <c r="Q1543" s="133">
        <f t="shared" si="463"/>
        <v>0</v>
      </c>
      <c r="R1543" s="134" t="str">
        <f t="shared" si="464"/>
        <v>A+J=</v>
      </c>
      <c r="S1543" s="136">
        <f t="shared" si="465"/>
        <v>44742</v>
      </c>
      <c r="T1543" s="135">
        <f t="shared" si="466"/>
        <v>0</v>
      </c>
      <c r="U1543" s="12"/>
      <c r="V1543" s="11"/>
      <c r="W1543" s="11"/>
      <c r="X1543" s="12"/>
      <c r="Y1543" s="5"/>
      <c r="Z1543" s="11"/>
      <c r="AA1543" s="12"/>
      <c r="AB1543" s="12"/>
      <c r="AC1543" s="12"/>
      <c r="AD1543" s="11"/>
      <c r="AE1543" s="13"/>
      <c r="AF1543" s="11"/>
      <c r="AG1543" s="11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  <c r="DE1543" s="5"/>
      <c r="DF1543" s="5"/>
      <c r="DG1543" s="5"/>
      <c r="DH1543" s="5"/>
      <c r="DI1543" s="5"/>
      <c r="DJ1543" s="5"/>
      <c r="DK1543" s="5"/>
      <c r="DL1543" s="5"/>
      <c r="DM1543" s="5"/>
      <c r="DN1543" s="5"/>
      <c r="DO1543" s="5"/>
      <c r="DP1543" s="5"/>
      <c r="DQ1543" s="5"/>
      <c r="DR1543" s="5"/>
      <c r="DS1543" s="5"/>
      <c r="DT1543" s="5"/>
      <c r="DU1543" s="5"/>
      <c r="DV1543" s="5"/>
      <c r="DW1543" s="5"/>
      <c r="DX1543" s="5"/>
      <c r="DY1543" s="5"/>
      <c r="DZ1543" s="5"/>
      <c r="EA1543" s="5"/>
      <c r="EB1543" s="5"/>
      <c r="EC1543" s="5"/>
      <c r="ED1543" s="5"/>
      <c r="EE1543" s="5"/>
      <c r="EF1543" s="5"/>
      <c r="EG1543" s="5"/>
      <c r="EH1543" s="5"/>
      <c r="EI1543" s="5"/>
      <c r="EJ1543" s="5"/>
      <c r="EK1543" s="5"/>
      <c r="EL1543" s="5"/>
      <c r="EM1543" s="5"/>
      <c r="EN1543" s="5"/>
      <c r="EO1543" s="5"/>
      <c r="EP1543" s="5"/>
      <c r="EQ1543" s="5"/>
      <c r="ER1543" s="5"/>
      <c r="ES1543" s="5"/>
      <c r="ET1543" s="5"/>
      <c r="EU1543" s="5"/>
      <c r="EV1543" s="5"/>
      <c r="EW1543" s="5"/>
      <c r="EX1543" s="5"/>
      <c r="EY1543" s="5"/>
      <c r="EZ1543" s="5"/>
      <c r="FA1543" s="5"/>
      <c r="FB1543" s="5"/>
      <c r="FC1543" s="5"/>
      <c r="FD1543" s="5"/>
      <c r="FE1543" s="5"/>
      <c r="FF1543" s="5"/>
      <c r="FG1543" s="5"/>
      <c r="FH1543" s="5"/>
      <c r="FI1543" s="5"/>
      <c r="FJ1543" s="5"/>
      <c r="FK1543" s="5"/>
      <c r="FL1543" s="5"/>
      <c r="FM1543" s="5"/>
      <c r="FN1543" s="5"/>
      <c r="FO1543" s="5"/>
      <c r="FP1543" s="5"/>
      <c r="FQ1543" s="5"/>
      <c r="FR1543" s="5"/>
      <c r="FS1543" s="5"/>
      <c r="FT1543" s="5"/>
      <c r="FU1543" s="5"/>
      <c r="FV1543" s="5"/>
      <c r="FW1543" s="5"/>
      <c r="FX1543" s="5"/>
      <c r="FY1543" s="5"/>
      <c r="FZ1543" s="5"/>
      <c r="GA1543" s="5"/>
      <c r="GB1543" s="5"/>
      <c r="GC1543" s="5"/>
      <c r="GD1543" s="5"/>
      <c r="GE1543" s="5"/>
      <c r="GF1543" s="5"/>
      <c r="GG1543" s="5"/>
    </row>
    <row r="1544" spans="1:189" ht="12.75" x14ac:dyDescent="0.15">
      <c r="A1544" s="127">
        <f t="shared" si="449"/>
        <v>44656</v>
      </c>
      <c r="B1544" s="145" t="str">
        <f t="shared" ca="1" si="451"/>
        <v>n.d</v>
      </c>
      <c r="C1544" s="128">
        <f t="shared" si="452"/>
        <v>0</v>
      </c>
      <c r="D1544" s="129">
        <f ca="1">IF(A1544&lt;$B$1,VLOOKUP(A1544,[1]DI!$A$4:$B$15000,2),0)</f>
        <v>0</v>
      </c>
      <c r="E1544" s="128">
        <f t="shared" ca="1" si="453"/>
        <v>1</v>
      </c>
      <c r="F1544" s="128">
        <f ca="1">(TRUNC(PRODUCT($E$12:$E1543),16))</f>
        <v>1.1269154332837501</v>
      </c>
      <c r="G1544" s="128">
        <f t="shared" ca="1" si="454"/>
        <v>1.1269154332837501</v>
      </c>
      <c r="H1544" s="128">
        <f t="shared" ca="1" si="455"/>
        <v>1</v>
      </c>
      <c r="I1544" s="129">
        <f t="shared" si="450"/>
        <v>0.02</v>
      </c>
      <c r="J1544" s="136">
        <f t="shared" si="456"/>
        <v>44578</v>
      </c>
      <c r="K1544" s="130">
        <f t="shared" si="457"/>
        <v>54</v>
      </c>
      <c r="L1544" s="131">
        <f t="shared" si="458"/>
        <v>54</v>
      </c>
      <c r="M1544" s="132">
        <f t="shared" si="459"/>
        <v>1.004252436</v>
      </c>
      <c r="N1544" s="132">
        <f t="shared" ca="1" si="460"/>
        <v>1.004252436</v>
      </c>
      <c r="O1544" s="131">
        <f t="shared" si="461"/>
        <v>0</v>
      </c>
      <c r="P1544" s="17">
        <f t="shared" ca="1" si="462"/>
        <v>0</v>
      </c>
      <c r="Q1544" s="133">
        <f t="shared" si="463"/>
        <v>0</v>
      </c>
      <c r="R1544" s="134" t="str">
        <f t="shared" si="464"/>
        <v>A+J=</v>
      </c>
      <c r="S1544" s="136">
        <f t="shared" si="465"/>
        <v>44742</v>
      </c>
      <c r="T1544" s="135">
        <f t="shared" si="466"/>
        <v>0</v>
      </c>
      <c r="U1544" s="12"/>
      <c r="V1544" s="11"/>
      <c r="W1544" s="11"/>
      <c r="X1544" s="12"/>
      <c r="Y1544" s="5"/>
      <c r="Z1544" s="11"/>
      <c r="AA1544" s="12"/>
      <c r="AB1544" s="12"/>
      <c r="AC1544" s="12"/>
      <c r="AD1544" s="11"/>
      <c r="AE1544" s="13"/>
      <c r="AF1544" s="11"/>
      <c r="AG1544" s="11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  <c r="DE1544" s="5"/>
      <c r="DF1544" s="5"/>
      <c r="DG1544" s="5"/>
      <c r="DH1544" s="5"/>
      <c r="DI1544" s="5"/>
      <c r="DJ1544" s="5"/>
      <c r="DK1544" s="5"/>
      <c r="DL1544" s="5"/>
      <c r="DM1544" s="5"/>
      <c r="DN1544" s="5"/>
      <c r="DO1544" s="5"/>
      <c r="DP1544" s="5"/>
      <c r="DQ1544" s="5"/>
      <c r="DR1544" s="5"/>
      <c r="DS1544" s="5"/>
      <c r="DT1544" s="5"/>
      <c r="DU1544" s="5"/>
      <c r="DV1544" s="5"/>
      <c r="DW1544" s="5"/>
      <c r="DX1544" s="5"/>
      <c r="DY1544" s="5"/>
      <c r="DZ1544" s="5"/>
      <c r="EA1544" s="5"/>
      <c r="EB1544" s="5"/>
      <c r="EC1544" s="5"/>
      <c r="ED1544" s="5"/>
      <c r="EE1544" s="5"/>
      <c r="EF1544" s="5"/>
      <c r="EG1544" s="5"/>
      <c r="EH1544" s="5"/>
      <c r="EI1544" s="5"/>
      <c r="EJ1544" s="5"/>
      <c r="EK1544" s="5"/>
      <c r="EL1544" s="5"/>
      <c r="EM1544" s="5"/>
      <c r="EN1544" s="5"/>
      <c r="EO1544" s="5"/>
      <c r="EP1544" s="5"/>
      <c r="EQ1544" s="5"/>
      <c r="ER1544" s="5"/>
      <c r="ES1544" s="5"/>
      <c r="ET1544" s="5"/>
      <c r="EU1544" s="5"/>
      <c r="EV1544" s="5"/>
      <c r="EW1544" s="5"/>
      <c r="EX1544" s="5"/>
      <c r="EY1544" s="5"/>
      <c r="EZ1544" s="5"/>
      <c r="FA1544" s="5"/>
      <c r="FB1544" s="5"/>
      <c r="FC1544" s="5"/>
      <c r="FD1544" s="5"/>
      <c r="FE1544" s="5"/>
      <c r="FF1544" s="5"/>
      <c r="FG1544" s="5"/>
      <c r="FH1544" s="5"/>
      <c r="FI1544" s="5"/>
      <c r="FJ1544" s="5"/>
      <c r="FK1544" s="5"/>
      <c r="FL1544" s="5"/>
      <c r="FM1544" s="5"/>
      <c r="FN1544" s="5"/>
      <c r="FO1544" s="5"/>
      <c r="FP1544" s="5"/>
      <c r="FQ1544" s="5"/>
      <c r="FR1544" s="5"/>
      <c r="FS1544" s="5"/>
      <c r="FT1544" s="5"/>
      <c r="FU1544" s="5"/>
      <c r="FV1544" s="5"/>
      <c r="FW1544" s="5"/>
      <c r="FX1544" s="5"/>
      <c r="FY1544" s="5"/>
      <c r="FZ1544" s="5"/>
      <c r="GA1544" s="5"/>
      <c r="GB1544" s="5"/>
      <c r="GC1544" s="5"/>
      <c r="GD1544" s="5"/>
      <c r="GE1544" s="5"/>
      <c r="GF1544" s="5"/>
      <c r="GG1544" s="5"/>
    </row>
    <row r="1545" spans="1:189" ht="12.75" x14ac:dyDescent="0.15">
      <c r="A1545" s="127">
        <f t="shared" si="449"/>
        <v>44657</v>
      </c>
      <c r="B1545" s="145" t="str">
        <f t="shared" ca="1" si="451"/>
        <v>n.d</v>
      </c>
      <c r="C1545" s="128">
        <f t="shared" si="452"/>
        <v>0</v>
      </c>
      <c r="D1545" s="129">
        <f ca="1">IF(A1545&lt;$B$1,VLOOKUP(A1545,[1]DI!$A$4:$B$15000,2),0)</f>
        <v>0</v>
      </c>
      <c r="E1545" s="128">
        <f t="shared" ca="1" si="453"/>
        <v>1</v>
      </c>
      <c r="F1545" s="128">
        <f ca="1">(TRUNC(PRODUCT($E$12:$E1544),16))</f>
        <v>1.1269154332837501</v>
      </c>
      <c r="G1545" s="128">
        <f t="shared" ca="1" si="454"/>
        <v>1.1269154332837501</v>
      </c>
      <c r="H1545" s="128">
        <f t="shared" ca="1" si="455"/>
        <v>1</v>
      </c>
      <c r="I1545" s="129">
        <f t="shared" si="450"/>
        <v>0.02</v>
      </c>
      <c r="J1545" s="136">
        <f t="shared" si="456"/>
        <v>44578</v>
      </c>
      <c r="K1545" s="130">
        <f t="shared" si="457"/>
        <v>55</v>
      </c>
      <c r="L1545" s="131">
        <f t="shared" si="458"/>
        <v>55</v>
      </c>
      <c r="M1545" s="132">
        <f t="shared" si="459"/>
        <v>1.0043313549999999</v>
      </c>
      <c r="N1545" s="132">
        <f t="shared" ca="1" si="460"/>
        <v>1.0043313549999999</v>
      </c>
      <c r="O1545" s="131">
        <f t="shared" si="461"/>
        <v>0</v>
      </c>
      <c r="P1545" s="17">
        <f t="shared" ca="1" si="462"/>
        <v>0</v>
      </c>
      <c r="Q1545" s="133">
        <f t="shared" si="463"/>
        <v>0</v>
      </c>
      <c r="R1545" s="134" t="str">
        <f t="shared" si="464"/>
        <v>A+J=</v>
      </c>
      <c r="S1545" s="136">
        <f t="shared" si="465"/>
        <v>44742</v>
      </c>
      <c r="T1545" s="135">
        <f t="shared" si="466"/>
        <v>0</v>
      </c>
      <c r="U1545" s="12"/>
      <c r="V1545" s="11"/>
      <c r="W1545" s="11"/>
      <c r="X1545" s="12"/>
      <c r="Y1545" s="5"/>
      <c r="Z1545" s="11"/>
      <c r="AA1545" s="12"/>
      <c r="AB1545" s="12"/>
      <c r="AC1545" s="12"/>
      <c r="AD1545" s="11"/>
      <c r="AE1545" s="13"/>
      <c r="AF1545" s="11"/>
      <c r="AG1545" s="11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  <c r="DE1545" s="5"/>
      <c r="DF1545" s="5"/>
      <c r="DG1545" s="5"/>
      <c r="DH1545" s="5"/>
      <c r="DI1545" s="5"/>
      <c r="DJ1545" s="5"/>
      <c r="DK1545" s="5"/>
      <c r="DL1545" s="5"/>
      <c r="DM1545" s="5"/>
      <c r="DN1545" s="5"/>
      <c r="DO1545" s="5"/>
      <c r="DP1545" s="5"/>
      <c r="DQ1545" s="5"/>
      <c r="DR1545" s="5"/>
      <c r="DS1545" s="5"/>
      <c r="DT1545" s="5"/>
      <c r="DU1545" s="5"/>
      <c r="DV1545" s="5"/>
      <c r="DW1545" s="5"/>
      <c r="DX1545" s="5"/>
      <c r="DY1545" s="5"/>
      <c r="DZ1545" s="5"/>
      <c r="EA1545" s="5"/>
      <c r="EB1545" s="5"/>
      <c r="EC1545" s="5"/>
      <c r="ED1545" s="5"/>
      <c r="EE1545" s="5"/>
      <c r="EF1545" s="5"/>
      <c r="EG1545" s="5"/>
      <c r="EH1545" s="5"/>
      <c r="EI1545" s="5"/>
      <c r="EJ1545" s="5"/>
      <c r="EK1545" s="5"/>
      <c r="EL1545" s="5"/>
      <c r="EM1545" s="5"/>
      <c r="EN1545" s="5"/>
      <c r="EO1545" s="5"/>
      <c r="EP1545" s="5"/>
      <c r="EQ1545" s="5"/>
      <c r="ER1545" s="5"/>
      <c r="ES1545" s="5"/>
      <c r="ET1545" s="5"/>
      <c r="EU1545" s="5"/>
      <c r="EV1545" s="5"/>
      <c r="EW1545" s="5"/>
      <c r="EX1545" s="5"/>
      <c r="EY1545" s="5"/>
      <c r="EZ1545" s="5"/>
      <c r="FA1545" s="5"/>
      <c r="FB1545" s="5"/>
      <c r="FC1545" s="5"/>
      <c r="FD1545" s="5"/>
      <c r="FE1545" s="5"/>
      <c r="FF1545" s="5"/>
      <c r="FG1545" s="5"/>
      <c r="FH1545" s="5"/>
      <c r="FI1545" s="5"/>
      <c r="FJ1545" s="5"/>
      <c r="FK1545" s="5"/>
      <c r="FL1545" s="5"/>
      <c r="FM1545" s="5"/>
      <c r="FN1545" s="5"/>
      <c r="FO1545" s="5"/>
      <c r="FP1545" s="5"/>
      <c r="FQ1545" s="5"/>
      <c r="FR1545" s="5"/>
      <c r="FS1545" s="5"/>
      <c r="FT1545" s="5"/>
      <c r="FU1545" s="5"/>
      <c r="FV1545" s="5"/>
      <c r="FW1545" s="5"/>
      <c r="FX1545" s="5"/>
      <c r="FY1545" s="5"/>
      <c r="FZ1545" s="5"/>
      <c r="GA1545" s="5"/>
      <c r="GB1545" s="5"/>
      <c r="GC1545" s="5"/>
      <c r="GD1545" s="5"/>
      <c r="GE1545" s="5"/>
      <c r="GF1545" s="5"/>
      <c r="GG1545" s="5"/>
    </row>
    <row r="1546" spans="1:189" ht="12.75" x14ac:dyDescent="0.15">
      <c r="A1546" s="127">
        <f t="shared" si="449"/>
        <v>44658</v>
      </c>
      <c r="B1546" s="145" t="str">
        <f t="shared" ca="1" si="451"/>
        <v>n.d</v>
      </c>
      <c r="C1546" s="128">
        <f t="shared" si="452"/>
        <v>0</v>
      </c>
      <c r="D1546" s="129">
        <f ca="1">IF(A1546&lt;$B$1,VLOOKUP(A1546,[1]DI!$A$4:$B$15000,2),0)</f>
        <v>0</v>
      </c>
      <c r="E1546" s="128">
        <f t="shared" ca="1" si="453"/>
        <v>1</v>
      </c>
      <c r="F1546" s="128">
        <f ca="1">(TRUNC(PRODUCT($E$12:$E1545),16))</f>
        <v>1.1269154332837501</v>
      </c>
      <c r="G1546" s="128">
        <f t="shared" ca="1" si="454"/>
        <v>1.1269154332837501</v>
      </c>
      <c r="H1546" s="128">
        <f t="shared" ca="1" si="455"/>
        <v>1</v>
      </c>
      <c r="I1546" s="129">
        <f t="shared" si="450"/>
        <v>0.02</v>
      </c>
      <c r="J1546" s="136">
        <f t="shared" si="456"/>
        <v>44578</v>
      </c>
      <c r="K1546" s="130">
        <f t="shared" si="457"/>
        <v>56</v>
      </c>
      <c r="L1546" s="131">
        <f t="shared" si="458"/>
        <v>56</v>
      </c>
      <c r="M1546" s="132">
        <f t="shared" si="459"/>
        <v>1.004410281</v>
      </c>
      <c r="N1546" s="132">
        <f t="shared" ca="1" si="460"/>
        <v>1.004410281</v>
      </c>
      <c r="O1546" s="131">
        <f t="shared" si="461"/>
        <v>0</v>
      </c>
      <c r="P1546" s="17">
        <f t="shared" ca="1" si="462"/>
        <v>0</v>
      </c>
      <c r="Q1546" s="133">
        <f t="shared" si="463"/>
        <v>0</v>
      </c>
      <c r="R1546" s="134" t="str">
        <f t="shared" si="464"/>
        <v>A+J=</v>
      </c>
      <c r="S1546" s="136">
        <f t="shared" si="465"/>
        <v>44742</v>
      </c>
      <c r="T1546" s="135">
        <f t="shared" si="466"/>
        <v>0</v>
      </c>
      <c r="U1546" s="12"/>
      <c r="V1546" s="11"/>
      <c r="W1546" s="11"/>
      <c r="X1546" s="12"/>
      <c r="Y1546" s="5"/>
      <c r="Z1546" s="11"/>
      <c r="AA1546" s="12"/>
      <c r="AB1546" s="12"/>
      <c r="AC1546" s="12"/>
      <c r="AD1546" s="11"/>
      <c r="AE1546" s="13"/>
      <c r="AF1546" s="11"/>
      <c r="AG1546" s="11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  <c r="DE1546" s="5"/>
      <c r="DF1546" s="5"/>
      <c r="DG1546" s="5"/>
      <c r="DH1546" s="5"/>
      <c r="DI1546" s="5"/>
      <c r="DJ1546" s="5"/>
      <c r="DK1546" s="5"/>
      <c r="DL1546" s="5"/>
      <c r="DM1546" s="5"/>
      <c r="DN1546" s="5"/>
      <c r="DO1546" s="5"/>
      <c r="DP1546" s="5"/>
      <c r="DQ1546" s="5"/>
      <c r="DR1546" s="5"/>
      <c r="DS1546" s="5"/>
      <c r="DT1546" s="5"/>
      <c r="DU1546" s="5"/>
      <c r="DV1546" s="5"/>
      <c r="DW1546" s="5"/>
      <c r="DX1546" s="5"/>
      <c r="DY1546" s="5"/>
      <c r="DZ1546" s="5"/>
      <c r="EA1546" s="5"/>
      <c r="EB1546" s="5"/>
      <c r="EC1546" s="5"/>
      <c r="ED1546" s="5"/>
      <c r="EE1546" s="5"/>
      <c r="EF1546" s="5"/>
      <c r="EG1546" s="5"/>
      <c r="EH1546" s="5"/>
      <c r="EI1546" s="5"/>
      <c r="EJ1546" s="5"/>
      <c r="EK1546" s="5"/>
      <c r="EL1546" s="5"/>
      <c r="EM1546" s="5"/>
      <c r="EN1546" s="5"/>
      <c r="EO1546" s="5"/>
      <c r="EP1546" s="5"/>
      <c r="EQ1546" s="5"/>
      <c r="ER1546" s="5"/>
      <c r="ES1546" s="5"/>
      <c r="ET1546" s="5"/>
      <c r="EU1546" s="5"/>
      <c r="EV1546" s="5"/>
      <c r="EW1546" s="5"/>
      <c r="EX1546" s="5"/>
      <c r="EY1546" s="5"/>
      <c r="EZ1546" s="5"/>
      <c r="FA1546" s="5"/>
      <c r="FB1546" s="5"/>
      <c r="FC1546" s="5"/>
      <c r="FD1546" s="5"/>
      <c r="FE1546" s="5"/>
      <c r="FF1546" s="5"/>
      <c r="FG1546" s="5"/>
      <c r="FH1546" s="5"/>
      <c r="FI1546" s="5"/>
      <c r="FJ1546" s="5"/>
      <c r="FK1546" s="5"/>
      <c r="FL1546" s="5"/>
      <c r="FM1546" s="5"/>
      <c r="FN1546" s="5"/>
      <c r="FO1546" s="5"/>
      <c r="FP1546" s="5"/>
      <c r="FQ1546" s="5"/>
      <c r="FR1546" s="5"/>
      <c r="FS1546" s="5"/>
      <c r="FT1546" s="5"/>
      <c r="FU1546" s="5"/>
      <c r="FV1546" s="5"/>
      <c r="FW1546" s="5"/>
      <c r="FX1546" s="5"/>
      <c r="FY1546" s="5"/>
      <c r="FZ1546" s="5"/>
      <c r="GA1546" s="5"/>
      <c r="GB1546" s="5"/>
      <c r="GC1546" s="5"/>
      <c r="GD1546" s="5"/>
      <c r="GE1546" s="5"/>
      <c r="GF1546" s="5"/>
      <c r="GG1546" s="5"/>
    </row>
    <row r="1547" spans="1:189" ht="12.75" x14ac:dyDescent="0.15">
      <c r="A1547" s="127">
        <f t="shared" si="449"/>
        <v>44659</v>
      </c>
      <c r="B1547" s="145" t="str">
        <f t="shared" ca="1" si="451"/>
        <v>n.d</v>
      </c>
      <c r="C1547" s="128">
        <f t="shared" si="452"/>
        <v>0</v>
      </c>
      <c r="D1547" s="129">
        <f ca="1">IF(A1547&lt;$B$1,VLOOKUP(A1547,[1]DI!$A$4:$B$15000,2),0)</f>
        <v>0</v>
      </c>
      <c r="E1547" s="128">
        <f t="shared" ca="1" si="453"/>
        <v>1</v>
      </c>
      <c r="F1547" s="128">
        <f ca="1">(TRUNC(PRODUCT($E$12:$E1546),16))</f>
        <v>1.1269154332837501</v>
      </c>
      <c r="G1547" s="128">
        <f t="shared" ca="1" si="454"/>
        <v>1.1269154332837501</v>
      </c>
      <c r="H1547" s="128">
        <f t="shared" ca="1" si="455"/>
        <v>1</v>
      </c>
      <c r="I1547" s="129">
        <f t="shared" si="450"/>
        <v>0.02</v>
      </c>
      <c r="J1547" s="136">
        <f t="shared" si="456"/>
        <v>44578</v>
      </c>
      <c r="K1547" s="130">
        <f t="shared" si="457"/>
        <v>57</v>
      </c>
      <c r="L1547" s="131">
        <f t="shared" si="458"/>
        <v>57</v>
      </c>
      <c r="M1547" s="132">
        <f t="shared" si="459"/>
        <v>1.004489212</v>
      </c>
      <c r="N1547" s="132">
        <f t="shared" ca="1" si="460"/>
        <v>1.004489212</v>
      </c>
      <c r="O1547" s="131">
        <f t="shared" si="461"/>
        <v>0</v>
      </c>
      <c r="P1547" s="17">
        <f t="shared" ca="1" si="462"/>
        <v>0</v>
      </c>
      <c r="Q1547" s="133">
        <f t="shared" si="463"/>
        <v>0</v>
      </c>
      <c r="R1547" s="134" t="str">
        <f t="shared" si="464"/>
        <v>A+J=</v>
      </c>
      <c r="S1547" s="136">
        <f t="shared" si="465"/>
        <v>44742</v>
      </c>
      <c r="T1547" s="135">
        <f t="shared" si="466"/>
        <v>0</v>
      </c>
      <c r="U1547" s="12"/>
      <c r="V1547" s="11"/>
      <c r="W1547" s="11"/>
      <c r="X1547" s="12"/>
      <c r="Y1547" s="5"/>
      <c r="Z1547" s="11"/>
      <c r="AA1547" s="12"/>
      <c r="AB1547" s="12"/>
      <c r="AC1547" s="12"/>
      <c r="AD1547" s="11"/>
      <c r="AE1547" s="13"/>
      <c r="AF1547" s="11"/>
      <c r="AG1547" s="11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  <c r="DE1547" s="5"/>
      <c r="DF1547" s="5"/>
      <c r="DG1547" s="5"/>
      <c r="DH1547" s="5"/>
      <c r="DI1547" s="5"/>
      <c r="DJ1547" s="5"/>
      <c r="DK1547" s="5"/>
      <c r="DL1547" s="5"/>
      <c r="DM1547" s="5"/>
      <c r="DN1547" s="5"/>
      <c r="DO1547" s="5"/>
      <c r="DP1547" s="5"/>
      <c r="DQ1547" s="5"/>
      <c r="DR1547" s="5"/>
      <c r="DS1547" s="5"/>
      <c r="DT1547" s="5"/>
      <c r="DU1547" s="5"/>
      <c r="DV1547" s="5"/>
      <c r="DW1547" s="5"/>
      <c r="DX1547" s="5"/>
      <c r="DY1547" s="5"/>
      <c r="DZ1547" s="5"/>
      <c r="EA1547" s="5"/>
      <c r="EB1547" s="5"/>
      <c r="EC1547" s="5"/>
      <c r="ED1547" s="5"/>
      <c r="EE1547" s="5"/>
      <c r="EF1547" s="5"/>
      <c r="EG1547" s="5"/>
      <c r="EH1547" s="5"/>
      <c r="EI1547" s="5"/>
      <c r="EJ1547" s="5"/>
      <c r="EK1547" s="5"/>
      <c r="EL1547" s="5"/>
      <c r="EM1547" s="5"/>
      <c r="EN1547" s="5"/>
      <c r="EO1547" s="5"/>
      <c r="EP1547" s="5"/>
      <c r="EQ1547" s="5"/>
      <c r="ER1547" s="5"/>
      <c r="ES1547" s="5"/>
      <c r="ET1547" s="5"/>
      <c r="EU1547" s="5"/>
      <c r="EV1547" s="5"/>
      <c r="EW1547" s="5"/>
      <c r="EX1547" s="5"/>
      <c r="EY1547" s="5"/>
      <c r="EZ1547" s="5"/>
      <c r="FA1547" s="5"/>
      <c r="FB1547" s="5"/>
      <c r="FC1547" s="5"/>
      <c r="FD1547" s="5"/>
      <c r="FE1547" s="5"/>
      <c r="FF1547" s="5"/>
      <c r="FG1547" s="5"/>
      <c r="FH1547" s="5"/>
      <c r="FI1547" s="5"/>
      <c r="FJ1547" s="5"/>
      <c r="FK1547" s="5"/>
      <c r="FL1547" s="5"/>
      <c r="FM1547" s="5"/>
      <c r="FN1547" s="5"/>
      <c r="FO1547" s="5"/>
      <c r="FP1547" s="5"/>
      <c r="FQ1547" s="5"/>
      <c r="FR1547" s="5"/>
      <c r="FS1547" s="5"/>
      <c r="FT1547" s="5"/>
      <c r="FU1547" s="5"/>
      <c r="FV1547" s="5"/>
      <c r="FW1547" s="5"/>
      <c r="FX1547" s="5"/>
      <c r="FY1547" s="5"/>
      <c r="FZ1547" s="5"/>
      <c r="GA1547" s="5"/>
      <c r="GB1547" s="5"/>
      <c r="GC1547" s="5"/>
      <c r="GD1547" s="5"/>
      <c r="GE1547" s="5"/>
      <c r="GF1547" s="5"/>
      <c r="GG1547" s="5"/>
    </row>
    <row r="1548" spans="1:189" ht="12.75" x14ac:dyDescent="0.15">
      <c r="A1548" s="127">
        <f t="shared" si="449"/>
        <v>44660</v>
      </c>
      <c r="B1548" s="145" t="str">
        <f t="shared" ca="1" si="451"/>
        <v>n.d</v>
      </c>
      <c r="C1548" s="128">
        <f t="shared" si="452"/>
        <v>0</v>
      </c>
      <c r="D1548" s="129">
        <f ca="1">IF(A1548&lt;$B$1,VLOOKUP(A1548,[1]DI!$A$4:$B$15000,2),0)</f>
        <v>0</v>
      </c>
      <c r="E1548" s="128">
        <f t="shared" ca="1" si="453"/>
        <v>1</v>
      </c>
      <c r="F1548" s="128">
        <f ca="1">(TRUNC(PRODUCT($E$12:$E1547),16))</f>
        <v>1.1269154332837501</v>
      </c>
      <c r="G1548" s="128">
        <f t="shared" ca="1" si="454"/>
        <v>1.1269154332837501</v>
      </c>
      <c r="H1548" s="128">
        <f t="shared" ca="1" si="455"/>
        <v>1</v>
      </c>
      <c r="I1548" s="129">
        <f t="shared" si="450"/>
        <v>0.02</v>
      </c>
      <c r="J1548" s="136">
        <f t="shared" si="456"/>
        <v>44578</v>
      </c>
      <c r="K1548" s="130">
        <f t="shared" si="457"/>
        <v>57</v>
      </c>
      <c r="L1548" s="131">
        <f t="shared" si="458"/>
        <v>58</v>
      </c>
      <c r="M1548" s="132">
        <f t="shared" si="459"/>
        <v>1.0045681500000001</v>
      </c>
      <c r="N1548" s="132">
        <f t="shared" ca="1" si="460"/>
        <v>1.0045681500000001</v>
      </c>
      <c r="O1548" s="131">
        <f t="shared" si="461"/>
        <v>0</v>
      </c>
      <c r="P1548" s="17">
        <f t="shared" ca="1" si="462"/>
        <v>0</v>
      </c>
      <c r="Q1548" s="133">
        <f t="shared" si="463"/>
        <v>0</v>
      </c>
      <c r="R1548" s="134" t="str">
        <f t="shared" si="464"/>
        <v>A+J=</v>
      </c>
      <c r="S1548" s="136">
        <f t="shared" si="465"/>
        <v>44742</v>
      </c>
      <c r="T1548" s="135">
        <f t="shared" si="466"/>
        <v>0</v>
      </c>
      <c r="U1548" s="12"/>
      <c r="V1548" s="11"/>
      <c r="W1548" s="11"/>
      <c r="X1548" s="12"/>
      <c r="Y1548" s="5"/>
      <c r="Z1548" s="11"/>
      <c r="AA1548" s="12"/>
      <c r="AB1548" s="12"/>
      <c r="AC1548" s="12"/>
      <c r="AD1548" s="11"/>
      <c r="AE1548" s="13"/>
      <c r="AF1548" s="11"/>
      <c r="AG1548" s="11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  <c r="DE1548" s="5"/>
      <c r="DF1548" s="5"/>
      <c r="DG1548" s="5"/>
      <c r="DH1548" s="5"/>
      <c r="DI1548" s="5"/>
      <c r="DJ1548" s="5"/>
      <c r="DK1548" s="5"/>
      <c r="DL1548" s="5"/>
      <c r="DM1548" s="5"/>
      <c r="DN1548" s="5"/>
      <c r="DO1548" s="5"/>
      <c r="DP1548" s="5"/>
      <c r="DQ1548" s="5"/>
      <c r="DR1548" s="5"/>
      <c r="DS1548" s="5"/>
      <c r="DT1548" s="5"/>
      <c r="DU1548" s="5"/>
      <c r="DV1548" s="5"/>
      <c r="DW1548" s="5"/>
      <c r="DX1548" s="5"/>
      <c r="DY1548" s="5"/>
      <c r="DZ1548" s="5"/>
      <c r="EA1548" s="5"/>
      <c r="EB1548" s="5"/>
      <c r="EC1548" s="5"/>
      <c r="ED1548" s="5"/>
      <c r="EE1548" s="5"/>
      <c r="EF1548" s="5"/>
      <c r="EG1548" s="5"/>
      <c r="EH1548" s="5"/>
      <c r="EI1548" s="5"/>
      <c r="EJ1548" s="5"/>
      <c r="EK1548" s="5"/>
      <c r="EL1548" s="5"/>
      <c r="EM1548" s="5"/>
      <c r="EN1548" s="5"/>
      <c r="EO1548" s="5"/>
      <c r="EP1548" s="5"/>
      <c r="EQ1548" s="5"/>
      <c r="ER1548" s="5"/>
      <c r="ES1548" s="5"/>
      <c r="ET1548" s="5"/>
      <c r="EU1548" s="5"/>
      <c r="EV1548" s="5"/>
      <c r="EW1548" s="5"/>
      <c r="EX1548" s="5"/>
      <c r="EY1548" s="5"/>
      <c r="EZ1548" s="5"/>
      <c r="FA1548" s="5"/>
      <c r="FB1548" s="5"/>
      <c r="FC1548" s="5"/>
      <c r="FD1548" s="5"/>
      <c r="FE1548" s="5"/>
      <c r="FF1548" s="5"/>
      <c r="FG1548" s="5"/>
      <c r="FH1548" s="5"/>
      <c r="FI1548" s="5"/>
      <c r="FJ1548" s="5"/>
      <c r="FK1548" s="5"/>
      <c r="FL1548" s="5"/>
      <c r="FM1548" s="5"/>
      <c r="FN1548" s="5"/>
      <c r="FO1548" s="5"/>
      <c r="FP1548" s="5"/>
      <c r="FQ1548" s="5"/>
      <c r="FR1548" s="5"/>
      <c r="FS1548" s="5"/>
      <c r="FT1548" s="5"/>
      <c r="FU1548" s="5"/>
      <c r="FV1548" s="5"/>
      <c r="FW1548" s="5"/>
      <c r="FX1548" s="5"/>
      <c r="FY1548" s="5"/>
      <c r="FZ1548" s="5"/>
      <c r="GA1548" s="5"/>
      <c r="GB1548" s="5"/>
      <c r="GC1548" s="5"/>
      <c r="GD1548" s="5"/>
      <c r="GE1548" s="5"/>
      <c r="GF1548" s="5"/>
      <c r="GG1548" s="5"/>
    </row>
    <row r="1549" spans="1:189" ht="12.75" x14ac:dyDescent="0.15">
      <c r="A1549" s="127">
        <f t="shared" ref="A1549:A1612" si="467">(A1548+1)</f>
        <v>44661</v>
      </c>
      <c r="B1549" s="145" t="str">
        <f t="shared" ca="1" si="451"/>
        <v>n.d</v>
      </c>
      <c r="C1549" s="128">
        <f t="shared" si="452"/>
        <v>0</v>
      </c>
      <c r="D1549" s="129">
        <f ca="1">IF(A1549&lt;$B$1,VLOOKUP(A1549,[1]DI!$A$4:$B$15000,2),0)</f>
        <v>0</v>
      </c>
      <c r="E1549" s="128">
        <f t="shared" ca="1" si="453"/>
        <v>1</v>
      </c>
      <c r="F1549" s="128">
        <f ca="1">(TRUNC(PRODUCT($E$12:$E1548),16))</f>
        <v>1.1269154332837501</v>
      </c>
      <c r="G1549" s="128">
        <f t="shared" ca="1" si="454"/>
        <v>1.1269154332837501</v>
      </c>
      <c r="H1549" s="128">
        <f t="shared" ca="1" si="455"/>
        <v>1</v>
      </c>
      <c r="I1549" s="129">
        <f t="shared" ref="I1549:I1612" si="468">I1548</f>
        <v>0.02</v>
      </c>
      <c r="J1549" s="136">
        <f t="shared" si="456"/>
        <v>44578</v>
      </c>
      <c r="K1549" s="130">
        <f t="shared" si="457"/>
        <v>57</v>
      </c>
      <c r="L1549" s="131">
        <f t="shared" si="458"/>
        <v>58</v>
      </c>
      <c r="M1549" s="132">
        <f t="shared" si="459"/>
        <v>1.0045681500000001</v>
      </c>
      <c r="N1549" s="132">
        <f t="shared" ca="1" si="460"/>
        <v>1.0045681500000001</v>
      </c>
      <c r="O1549" s="131">
        <f t="shared" si="461"/>
        <v>0</v>
      </c>
      <c r="P1549" s="17">
        <f t="shared" ca="1" si="462"/>
        <v>0</v>
      </c>
      <c r="Q1549" s="133">
        <f t="shared" si="463"/>
        <v>0</v>
      </c>
      <c r="R1549" s="134" t="str">
        <f t="shared" si="464"/>
        <v>A+J=</v>
      </c>
      <c r="S1549" s="136">
        <f t="shared" si="465"/>
        <v>44742</v>
      </c>
      <c r="T1549" s="135">
        <f t="shared" si="466"/>
        <v>0</v>
      </c>
      <c r="U1549" s="12"/>
      <c r="V1549" s="11"/>
      <c r="W1549" s="11"/>
      <c r="X1549" s="12"/>
      <c r="Y1549" s="5"/>
      <c r="Z1549" s="11"/>
      <c r="AA1549" s="12"/>
      <c r="AB1549" s="12"/>
      <c r="AC1549" s="12"/>
      <c r="AD1549" s="11"/>
      <c r="AE1549" s="13"/>
      <c r="AF1549" s="11"/>
      <c r="AG1549" s="11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  <c r="DE1549" s="5"/>
      <c r="DF1549" s="5"/>
      <c r="DG1549" s="5"/>
      <c r="DH1549" s="5"/>
      <c r="DI1549" s="5"/>
      <c r="DJ1549" s="5"/>
      <c r="DK1549" s="5"/>
      <c r="DL1549" s="5"/>
      <c r="DM1549" s="5"/>
      <c r="DN1549" s="5"/>
      <c r="DO1549" s="5"/>
      <c r="DP1549" s="5"/>
      <c r="DQ1549" s="5"/>
      <c r="DR1549" s="5"/>
      <c r="DS1549" s="5"/>
      <c r="DT1549" s="5"/>
      <c r="DU1549" s="5"/>
      <c r="DV1549" s="5"/>
      <c r="DW1549" s="5"/>
      <c r="DX1549" s="5"/>
      <c r="DY1549" s="5"/>
      <c r="DZ1549" s="5"/>
      <c r="EA1549" s="5"/>
      <c r="EB1549" s="5"/>
      <c r="EC1549" s="5"/>
      <c r="ED1549" s="5"/>
      <c r="EE1549" s="5"/>
      <c r="EF1549" s="5"/>
      <c r="EG1549" s="5"/>
      <c r="EH1549" s="5"/>
      <c r="EI1549" s="5"/>
      <c r="EJ1549" s="5"/>
      <c r="EK1549" s="5"/>
      <c r="EL1549" s="5"/>
      <c r="EM1549" s="5"/>
      <c r="EN1549" s="5"/>
      <c r="EO1549" s="5"/>
      <c r="EP1549" s="5"/>
      <c r="EQ1549" s="5"/>
      <c r="ER1549" s="5"/>
      <c r="ES1549" s="5"/>
      <c r="ET1549" s="5"/>
      <c r="EU1549" s="5"/>
      <c r="EV1549" s="5"/>
      <c r="EW1549" s="5"/>
      <c r="EX1549" s="5"/>
      <c r="EY1549" s="5"/>
      <c r="EZ1549" s="5"/>
      <c r="FA1549" s="5"/>
      <c r="FB1549" s="5"/>
      <c r="FC1549" s="5"/>
      <c r="FD1549" s="5"/>
      <c r="FE1549" s="5"/>
      <c r="FF1549" s="5"/>
      <c r="FG1549" s="5"/>
      <c r="FH1549" s="5"/>
      <c r="FI1549" s="5"/>
      <c r="FJ1549" s="5"/>
      <c r="FK1549" s="5"/>
      <c r="FL1549" s="5"/>
      <c r="FM1549" s="5"/>
      <c r="FN1549" s="5"/>
      <c r="FO1549" s="5"/>
      <c r="FP1549" s="5"/>
      <c r="FQ1549" s="5"/>
      <c r="FR1549" s="5"/>
      <c r="FS1549" s="5"/>
      <c r="FT1549" s="5"/>
      <c r="FU1549" s="5"/>
      <c r="FV1549" s="5"/>
      <c r="FW1549" s="5"/>
      <c r="FX1549" s="5"/>
      <c r="FY1549" s="5"/>
      <c r="FZ1549" s="5"/>
      <c r="GA1549" s="5"/>
      <c r="GB1549" s="5"/>
      <c r="GC1549" s="5"/>
      <c r="GD1549" s="5"/>
      <c r="GE1549" s="5"/>
      <c r="GF1549" s="5"/>
      <c r="GG1549" s="5"/>
    </row>
    <row r="1550" spans="1:189" ht="12.75" x14ac:dyDescent="0.15">
      <c r="A1550" s="127">
        <f t="shared" si="467"/>
        <v>44662</v>
      </c>
      <c r="B1550" s="145" t="str">
        <f t="shared" ca="1" si="451"/>
        <v>n.d</v>
      </c>
      <c r="C1550" s="128">
        <f t="shared" si="452"/>
        <v>0</v>
      </c>
      <c r="D1550" s="129">
        <f ca="1">IF(A1550&lt;$B$1,VLOOKUP(A1550,[1]DI!$A$4:$B$15000,2),0)</f>
        <v>0</v>
      </c>
      <c r="E1550" s="128">
        <f t="shared" ca="1" si="453"/>
        <v>1</v>
      </c>
      <c r="F1550" s="128">
        <f ca="1">(TRUNC(PRODUCT($E$12:$E1549),16))</f>
        <v>1.1269154332837501</v>
      </c>
      <c r="G1550" s="128">
        <f t="shared" ca="1" si="454"/>
        <v>1.1269154332837501</v>
      </c>
      <c r="H1550" s="128">
        <f t="shared" ca="1" si="455"/>
        <v>1</v>
      </c>
      <c r="I1550" s="129">
        <f t="shared" si="468"/>
        <v>0.02</v>
      </c>
      <c r="J1550" s="136">
        <f t="shared" si="456"/>
        <v>44578</v>
      </c>
      <c r="K1550" s="130">
        <f t="shared" si="457"/>
        <v>58</v>
      </c>
      <c r="L1550" s="131">
        <f t="shared" si="458"/>
        <v>58</v>
      </c>
      <c r="M1550" s="132">
        <f t="shared" si="459"/>
        <v>1.0045681500000001</v>
      </c>
      <c r="N1550" s="132">
        <f t="shared" ca="1" si="460"/>
        <v>1.0045681500000001</v>
      </c>
      <c r="O1550" s="131">
        <f t="shared" si="461"/>
        <v>0</v>
      </c>
      <c r="P1550" s="17">
        <f t="shared" ca="1" si="462"/>
        <v>0</v>
      </c>
      <c r="Q1550" s="133">
        <f t="shared" si="463"/>
        <v>0</v>
      </c>
      <c r="R1550" s="134" t="str">
        <f t="shared" si="464"/>
        <v>A+J=</v>
      </c>
      <c r="S1550" s="136">
        <f t="shared" si="465"/>
        <v>44742</v>
      </c>
      <c r="T1550" s="135">
        <f t="shared" si="466"/>
        <v>0</v>
      </c>
      <c r="U1550" s="12"/>
      <c r="V1550" s="11"/>
      <c r="W1550" s="11"/>
      <c r="X1550" s="12"/>
      <c r="Y1550" s="5"/>
      <c r="Z1550" s="11"/>
      <c r="AA1550" s="12"/>
      <c r="AB1550" s="12"/>
      <c r="AC1550" s="12"/>
      <c r="AD1550" s="11"/>
      <c r="AE1550" s="13"/>
      <c r="AF1550" s="11"/>
      <c r="AG1550" s="11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  <c r="DE1550" s="5"/>
      <c r="DF1550" s="5"/>
      <c r="DG1550" s="5"/>
      <c r="DH1550" s="5"/>
      <c r="DI1550" s="5"/>
      <c r="DJ1550" s="5"/>
      <c r="DK1550" s="5"/>
      <c r="DL1550" s="5"/>
      <c r="DM1550" s="5"/>
      <c r="DN1550" s="5"/>
      <c r="DO1550" s="5"/>
      <c r="DP1550" s="5"/>
      <c r="DQ1550" s="5"/>
      <c r="DR1550" s="5"/>
      <c r="DS1550" s="5"/>
      <c r="DT1550" s="5"/>
      <c r="DU1550" s="5"/>
      <c r="DV1550" s="5"/>
      <c r="DW1550" s="5"/>
      <c r="DX1550" s="5"/>
      <c r="DY1550" s="5"/>
      <c r="DZ1550" s="5"/>
      <c r="EA1550" s="5"/>
      <c r="EB1550" s="5"/>
      <c r="EC1550" s="5"/>
      <c r="ED1550" s="5"/>
      <c r="EE1550" s="5"/>
      <c r="EF1550" s="5"/>
      <c r="EG1550" s="5"/>
      <c r="EH1550" s="5"/>
      <c r="EI1550" s="5"/>
      <c r="EJ1550" s="5"/>
      <c r="EK1550" s="5"/>
      <c r="EL1550" s="5"/>
      <c r="EM1550" s="5"/>
      <c r="EN1550" s="5"/>
      <c r="EO1550" s="5"/>
      <c r="EP1550" s="5"/>
      <c r="EQ1550" s="5"/>
      <c r="ER1550" s="5"/>
      <c r="ES1550" s="5"/>
      <c r="ET1550" s="5"/>
      <c r="EU1550" s="5"/>
      <c r="EV1550" s="5"/>
      <c r="EW1550" s="5"/>
      <c r="EX1550" s="5"/>
      <c r="EY1550" s="5"/>
      <c r="EZ1550" s="5"/>
      <c r="FA1550" s="5"/>
      <c r="FB1550" s="5"/>
      <c r="FC1550" s="5"/>
      <c r="FD1550" s="5"/>
      <c r="FE1550" s="5"/>
      <c r="FF1550" s="5"/>
      <c r="FG1550" s="5"/>
      <c r="FH1550" s="5"/>
      <c r="FI1550" s="5"/>
      <c r="FJ1550" s="5"/>
      <c r="FK1550" s="5"/>
      <c r="FL1550" s="5"/>
      <c r="FM1550" s="5"/>
      <c r="FN1550" s="5"/>
      <c r="FO1550" s="5"/>
      <c r="FP1550" s="5"/>
      <c r="FQ1550" s="5"/>
      <c r="FR1550" s="5"/>
      <c r="FS1550" s="5"/>
      <c r="FT1550" s="5"/>
      <c r="FU1550" s="5"/>
      <c r="FV1550" s="5"/>
      <c r="FW1550" s="5"/>
      <c r="FX1550" s="5"/>
      <c r="FY1550" s="5"/>
      <c r="FZ1550" s="5"/>
      <c r="GA1550" s="5"/>
      <c r="GB1550" s="5"/>
      <c r="GC1550" s="5"/>
      <c r="GD1550" s="5"/>
      <c r="GE1550" s="5"/>
      <c r="GF1550" s="5"/>
      <c r="GG1550" s="5"/>
    </row>
    <row r="1551" spans="1:189" ht="12.75" x14ac:dyDescent="0.15">
      <c r="A1551" s="127">
        <f t="shared" si="467"/>
        <v>44663</v>
      </c>
      <c r="B1551" s="145" t="str">
        <f t="shared" ca="1" si="451"/>
        <v>n.d</v>
      </c>
      <c r="C1551" s="128">
        <f t="shared" si="452"/>
        <v>0</v>
      </c>
      <c r="D1551" s="129">
        <f ca="1">IF(A1551&lt;$B$1,VLOOKUP(A1551,[1]DI!$A$4:$B$15000,2),0)</f>
        <v>0</v>
      </c>
      <c r="E1551" s="128">
        <f t="shared" ca="1" si="453"/>
        <v>1</v>
      </c>
      <c r="F1551" s="128">
        <f ca="1">(TRUNC(PRODUCT($E$12:$E1550),16))</f>
        <v>1.1269154332837501</v>
      </c>
      <c r="G1551" s="128">
        <f t="shared" ca="1" si="454"/>
        <v>1.1269154332837501</v>
      </c>
      <c r="H1551" s="128">
        <f t="shared" ca="1" si="455"/>
        <v>1</v>
      </c>
      <c r="I1551" s="129">
        <f t="shared" si="468"/>
        <v>0.02</v>
      </c>
      <c r="J1551" s="136">
        <f t="shared" si="456"/>
        <v>44578</v>
      </c>
      <c r="K1551" s="130">
        <f t="shared" si="457"/>
        <v>59</v>
      </c>
      <c r="L1551" s="131">
        <f t="shared" si="458"/>
        <v>59</v>
      </c>
      <c r="M1551" s="132">
        <f t="shared" si="459"/>
        <v>1.0046470940000001</v>
      </c>
      <c r="N1551" s="132">
        <f t="shared" ca="1" si="460"/>
        <v>1.0046470940000001</v>
      </c>
      <c r="O1551" s="131">
        <f t="shared" si="461"/>
        <v>0</v>
      </c>
      <c r="P1551" s="17">
        <f t="shared" ca="1" si="462"/>
        <v>0</v>
      </c>
      <c r="Q1551" s="133">
        <f t="shared" si="463"/>
        <v>0</v>
      </c>
      <c r="R1551" s="134" t="str">
        <f t="shared" si="464"/>
        <v>A+J=</v>
      </c>
      <c r="S1551" s="136">
        <f t="shared" si="465"/>
        <v>44742</v>
      </c>
      <c r="T1551" s="135">
        <f t="shared" si="466"/>
        <v>0</v>
      </c>
      <c r="U1551" s="12"/>
      <c r="V1551" s="11"/>
      <c r="W1551" s="11"/>
      <c r="X1551" s="12"/>
      <c r="Y1551" s="5"/>
      <c r="Z1551" s="11"/>
      <c r="AA1551" s="12"/>
      <c r="AB1551" s="12"/>
      <c r="AC1551" s="12"/>
      <c r="AD1551" s="11"/>
      <c r="AE1551" s="13"/>
      <c r="AF1551" s="11"/>
      <c r="AG1551" s="11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  <c r="DE1551" s="5"/>
      <c r="DF1551" s="5"/>
      <c r="DG1551" s="5"/>
      <c r="DH1551" s="5"/>
      <c r="DI1551" s="5"/>
      <c r="DJ1551" s="5"/>
      <c r="DK1551" s="5"/>
      <c r="DL1551" s="5"/>
      <c r="DM1551" s="5"/>
      <c r="DN1551" s="5"/>
      <c r="DO1551" s="5"/>
      <c r="DP1551" s="5"/>
      <c r="DQ1551" s="5"/>
      <c r="DR1551" s="5"/>
      <c r="DS1551" s="5"/>
      <c r="DT1551" s="5"/>
      <c r="DU1551" s="5"/>
      <c r="DV1551" s="5"/>
      <c r="DW1551" s="5"/>
      <c r="DX1551" s="5"/>
      <c r="DY1551" s="5"/>
      <c r="DZ1551" s="5"/>
      <c r="EA1551" s="5"/>
      <c r="EB1551" s="5"/>
      <c r="EC1551" s="5"/>
      <c r="ED1551" s="5"/>
      <c r="EE1551" s="5"/>
      <c r="EF1551" s="5"/>
      <c r="EG1551" s="5"/>
      <c r="EH1551" s="5"/>
      <c r="EI1551" s="5"/>
      <c r="EJ1551" s="5"/>
      <c r="EK1551" s="5"/>
      <c r="EL1551" s="5"/>
      <c r="EM1551" s="5"/>
      <c r="EN1551" s="5"/>
      <c r="EO1551" s="5"/>
      <c r="EP1551" s="5"/>
      <c r="EQ1551" s="5"/>
      <c r="ER1551" s="5"/>
      <c r="ES1551" s="5"/>
      <c r="ET1551" s="5"/>
      <c r="EU1551" s="5"/>
      <c r="EV1551" s="5"/>
      <c r="EW1551" s="5"/>
      <c r="EX1551" s="5"/>
      <c r="EY1551" s="5"/>
      <c r="EZ1551" s="5"/>
      <c r="FA1551" s="5"/>
      <c r="FB1551" s="5"/>
      <c r="FC1551" s="5"/>
      <c r="FD1551" s="5"/>
      <c r="FE1551" s="5"/>
      <c r="FF1551" s="5"/>
      <c r="FG1551" s="5"/>
      <c r="FH1551" s="5"/>
      <c r="FI1551" s="5"/>
      <c r="FJ1551" s="5"/>
      <c r="FK1551" s="5"/>
      <c r="FL1551" s="5"/>
      <c r="FM1551" s="5"/>
      <c r="FN1551" s="5"/>
      <c r="FO1551" s="5"/>
      <c r="FP1551" s="5"/>
      <c r="FQ1551" s="5"/>
      <c r="FR1551" s="5"/>
      <c r="FS1551" s="5"/>
      <c r="FT1551" s="5"/>
      <c r="FU1551" s="5"/>
      <c r="FV1551" s="5"/>
      <c r="FW1551" s="5"/>
      <c r="FX1551" s="5"/>
      <c r="FY1551" s="5"/>
      <c r="FZ1551" s="5"/>
      <c r="GA1551" s="5"/>
      <c r="GB1551" s="5"/>
      <c r="GC1551" s="5"/>
      <c r="GD1551" s="5"/>
      <c r="GE1551" s="5"/>
      <c r="GF1551" s="5"/>
      <c r="GG1551" s="5"/>
    </row>
    <row r="1552" spans="1:189" ht="12.75" x14ac:dyDescent="0.15">
      <c r="A1552" s="127">
        <f t="shared" si="467"/>
        <v>44664</v>
      </c>
      <c r="B1552" s="145" t="str">
        <f t="shared" ca="1" si="451"/>
        <v>n.d</v>
      </c>
      <c r="C1552" s="128">
        <f t="shared" si="452"/>
        <v>0</v>
      </c>
      <c r="D1552" s="129">
        <f ca="1">IF(A1552&lt;$B$1,VLOOKUP(A1552,[1]DI!$A$4:$B$15000,2),0)</f>
        <v>0</v>
      </c>
      <c r="E1552" s="128">
        <f t="shared" ca="1" si="453"/>
        <v>1</v>
      </c>
      <c r="F1552" s="128">
        <f ca="1">(TRUNC(PRODUCT($E$12:$E1551),16))</f>
        <v>1.1269154332837501</v>
      </c>
      <c r="G1552" s="128">
        <f t="shared" ca="1" si="454"/>
        <v>1.1269154332837501</v>
      </c>
      <c r="H1552" s="128">
        <f t="shared" ca="1" si="455"/>
        <v>1</v>
      </c>
      <c r="I1552" s="129">
        <f t="shared" si="468"/>
        <v>0.02</v>
      </c>
      <c r="J1552" s="136">
        <f t="shared" si="456"/>
        <v>44578</v>
      </c>
      <c r="K1552" s="130">
        <f t="shared" si="457"/>
        <v>60</v>
      </c>
      <c r="L1552" s="131">
        <f t="shared" si="458"/>
        <v>60</v>
      </c>
      <c r="M1552" s="132">
        <f t="shared" si="459"/>
        <v>1.0047260440000001</v>
      </c>
      <c r="N1552" s="132">
        <f t="shared" ca="1" si="460"/>
        <v>1.0047260440000001</v>
      </c>
      <c r="O1552" s="131">
        <f t="shared" si="461"/>
        <v>0</v>
      </c>
      <c r="P1552" s="17">
        <f t="shared" ca="1" si="462"/>
        <v>0</v>
      </c>
      <c r="Q1552" s="133">
        <f t="shared" si="463"/>
        <v>0</v>
      </c>
      <c r="R1552" s="134" t="str">
        <f t="shared" si="464"/>
        <v>A+J=</v>
      </c>
      <c r="S1552" s="136">
        <f t="shared" si="465"/>
        <v>44742</v>
      </c>
      <c r="T1552" s="135">
        <f t="shared" si="466"/>
        <v>0</v>
      </c>
      <c r="U1552" s="12"/>
      <c r="V1552" s="11"/>
      <c r="W1552" s="11"/>
      <c r="X1552" s="12"/>
      <c r="Y1552" s="5"/>
      <c r="Z1552" s="11"/>
      <c r="AA1552" s="12"/>
      <c r="AB1552" s="12"/>
      <c r="AC1552" s="12"/>
      <c r="AD1552" s="11"/>
      <c r="AE1552" s="13"/>
      <c r="AF1552" s="11"/>
      <c r="AG1552" s="11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  <c r="DE1552" s="5"/>
      <c r="DF1552" s="5"/>
      <c r="DG1552" s="5"/>
      <c r="DH1552" s="5"/>
      <c r="DI1552" s="5"/>
      <c r="DJ1552" s="5"/>
      <c r="DK1552" s="5"/>
      <c r="DL1552" s="5"/>
      <c r="DM1552" s="5"/>
      <c r="DN1552" s="5"/>
      <c r="DO1552" s="5"/>
      <c r="DP1552" s="5"/>
      <c r="DQ1552" s="5"/>
      <c r="DR1552" s="5"/>
      <c r="DS1552" s="5"/>
      <c r="DT1552" s="5"/>
      <c r="DU1552" s="5"/>
      <c r="DV1552" s="5"/>
      <c r="DW1552" s="5"/>
      <c r="DX1552" s="5"/>
      <c r="DY1552" s="5"/>
      <c r="DZ1552" s="5"/>
      <c r="EA1552" s="5"/>
      <c r="EB1552" s="5"/>
      <c r="EC1552" s="5"/>
      <c r="ED1552" s="5"/>
      <c r="EE1552" s="5"/>
      <c r="EF1552" s="5"/>
      <c r="EG1552" s="5"/>
      <c r="EH1552" s="5"/>
      <c r="EI1552" s="5"/>
      <c r="EJ1552" s="5"/>
      <c r="EK1552" s="5"/>
      <c r="EL1552" s="5"/>
      <c r="EM1552" s="5"/>
      <c r="EN1552" s="5"/>
      <c r="EO1552" s="5"/>
      <c r="EP1552" s="5"/>
      <c r="EQ1552" s="5"/>
      <c r="ER1552" s="5"/>
      <c r="ES1552" s="5"/>
      <c r="ET1552" s="5"/>
      <c r="EU1552" s="5"/>
      <c r="EV1552" s="5"/>
      <c r="EW1552" s="5"/>
      <c r="EX1552" s="5"/>
      <c r="EY1552" s="5"/>
      <c r="EZ1552" s="5"/>
      <c r="FA1552" s="5"/>
      <c r="FB1552" s="5"/>
      <c r="FC1552" s="5"/>
      <c r="FD1552" s="5"/>
      <c r="FE1552" s="5"/>
      <c r="FF1552" s="5"/>
      <c r="FG1552" s="5"/>
      <c r="FH1552" s="5"/>
      <c r="FI1552" s="5"/>
      <c r="FJ1552" s="5"/>
      <c r="FK1552" s="5"/>
      <c r="FL1552" s="5"/>
      <c r="FM1552" s="5"/>
      <c r="FN1552" s="5"/>
      <c r="FO1552" s="5"/>
      <c r="FP1552" s="5"/>
      <c r="FQ1552" s="5"/>
      <c r="FR1552" s="5"/>
      <c r="FS1552" s="5"/>
      <c r="FT1552" s="5"/>
      <c r="FU1552" s="5"/>
      <c r="FV1552" s="5"/>
      <c r="FW1552" s="5"/>
      <c r="FX1552" s="5"/>
      <c r="FY1552" s="5"/>
      <c r="FZ1552" s="5"/>
      <c r="GA1552" s="5"/>
      <c r="GB1552" s="5"/>
      <c r="GC1552" s="5"/>
      <c r="GD1552" s="5"/>
      <c r="GE1552" s="5"/>
      <c r="GF1552" s="5"/>
      <c r="GG1552" s="5"/>
    </row>
    <row r="1553" spans="1:189" ht="12.75" x14ac:dyDescent="0.15">
      <c r="A1553" s="127">
        <f t="shared" si="467"/>
        <v>44665</v>
      </c>
      <c r="B1553" s="145" t="str">
        <f t="shared" ca="1" si="451"/>
        <v>n.d</v>
      </c>
      <c r="C1553" s="128">
        <f t="shared" si="452"/>
        <v>0</v>
      </c>
      <c r="D1553" s="129">
        <f ca="1">IF(A1553&lt;$B$1,VLOOKUP(A1553,[1]DI!$A$4:$B$15000,2),0)</f>
        <v>0</v>
      </c>
      <c r="E1553" s="128">
        <f t="shared" ca="1" si="453"/>
        <v>1</v>
      </c>
      <c r="F1553" s="128">
        <f ca="1">(TRUNC(PRODUCT($E$12:$E1552),16))</f>
        <v>1.1269154332837501</v>
      </c>
      <c r="G1553" s="128">
        <f t="shared" ca="1" si="454"/>
        <v>1.1269154332837501</v>
      </c>
      <c r="H1553" s="128">
        <f t="shared" ca="1" si="455"/>
        <v>1</v>
      </c>
      <c r="I1553" s="129">
        <f t="shared" si="468"/>
        <v>0.02</v>
      </c>
      <c r="J1553" s="136">
        <f t="shared" si="456"/>
        <v>44578</v>
      </c>
      <c r="K1553" s="130">
        <f t="shared" si="457"/>
        <v>61</v>
      </c>
      <c r="L1553" s="131">
        <f t="shared" si="458"/>
        <v>61</v>
      </c>
      <c r="M1553" s="132">
        <f t="shared" si="459"/>
        <v>1.0048049999999999</v>
      </c>
      <c r="N1553" s="132">
        <f t="shared" ca="1" si="460"/>
        <v>1.0048049999999999</v>
      </c>
      <c r="O1553" s="131">
        <f t="shared" si="461"/>
        <v>0</v>
      </c>
      <c r="P1553" s="17">
        <f t="shared" ca="1" si="462"/>
        <v>0</v>
      </c>
      <c r="Q1553" s="133">
        <f t="shared" si="463"/>
        <v>0</v>
      </c>
      <c r="R1553" s="134" t="str">
        <f t="shared" si="464"/>
        <v>A+J=</v>
      </c>
      <c r="S1553" s="136">
        <f t="shared" si="465"/>
        <v>44742</v>
      </c>
      <c r="T1553" s="135">
        <f t="shared" si="466"/>
        <v>0</v>
      </c>
      <c r="U1553" s="12"/>
      <c r="V1553" s="11"/>
      <c r="W1553" s="11"/>
      <c r="X1553" s="12"/>
      <c r="Y1553" s="5"/>
      <c r="Z1553" s="11"/>
      <c r="AA1553" s="12"/>
      <c r="AB1553" s="12"/>
      <c r="AC1553" s="12"/>
      <c r="AD1553" s="11"/>
      <c r="AE1553" s="13"/>
      <c r="AF1553" s="11"/>
      <c r="AG1553" s="11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  <c r="DE1553" s="5"/>
      <c r="DF1553" s="5"/>
      <c r="DG1553" s="5"/>
      <c r="DH1553" s="5"/>
      <c r="DI1553" s="5"/>
      <c r="DJ1553" s="5"/>
      <c r="DK1553" s="5"/>
      <c r="DL1553" s="5"/>
      <c r="DM1553" s="5"/>
      <c r="DN1553" s="5"/>
      <c r="DO1553" s="5"/>
      <c r="DP1553" s="5"/>
      <c r="DQ1553" s="5"/>
      <c r="DR1553" s="5"/>
      <c r="DS1553" s="5"/>
      <c r="DT1553" s="5"/>
      <c r="DU1553" s="5"/>
      <c r="DV1553" s="5"/>
      <c r="DW1553" s="5"/>
      <c r="DX1553" s="5"/>
      <c r="DY1553" s="5"/>
      <c r="DZ1553" s="5"/>
      <c r="EA1553" s="5"/>
      <c r="EB1553" s="5"/>
      <c r="EC1553" s="5"/>
      <c r="ED1553" s="5"/>
      <c r="EE1553" s="5"/>
      <c r="EF1553" s="5"/>
      <c r="EG1553" s="5"/>
      <c r="EH1553" s="5"/>
      <c r="EI1553" s="5"/>
      <c r="EJ1553" s="5"/>
      <c r="EK1553" s="5"/>
      <c r="EL1553" s="5"/>
      <c r="EM1553" s="5"/>
      <c r="EN1553" s="5"/>
      <c r="EO1553" s="5"/>
      <c r="EP1553" s="5"/>
      <c r="EQ1553" s="5"/>
      <c r="ER1553" s="5"/>
      <c r="ES1553" s="5"/>
      <c r="ET1553" s="5"/>
      <c r="EU1553" s="5"/>
      <c r="EV1553" s="5"/>
      <c r="EW1553" s="5"/>
      <c r="EX1553" s="5"/>
      <c r="EY1553" s="5"/>
      <c r="EZ1553" s="5"/>
      <c r="FA1553" s="5"/>
      <c r="FB1553" s="5"/>
      <c r="FC1553" s="5"/>
      <c r="FD1553" s="5"/>
      <c r="FE1553" s="5"/>
      <c r="FF1553" s="5"/>
      <c r="FG1553" s="5"/>
      <c r="FH1553" s="5"/>
      <c r="FI1553" s="5"/>
      <c r="FJ1553" s="5"/>
      <c r="FK1553" s="5"/>
      <c r="FL1553" s="5"/>
      <c r="FM1553" s="5"/>
      <c r="FN1553" s="5"/>
      <c r="FO1553" s="5"/>
      <c r="FP1553" s="5"/>
      <c r="FQ1553" s="5"/>
      <c r="FR1553" s="5"/>
      <c r="FS1553" s="5"/>
      <c r="FT1553" s="5"/>
      <c r="FU1553" s="5"/>
      <c r="FV1553" s="5"/>
      <c r="FW1553" s="5"/>
      <c r="FX1553" s="5"/>
      <c r="FY1553" s="5"/>
      <c r="FZ1553" s="5"/>
      <c r="GA1553" s="5"/>
      <c r="GB1553" s="5"/>
      <c r="GC1553" s="5"/>
      <c r="GD1553" s="5"/>
      <c r="GE1553" s="5"/>
      <c r="GF1553" s="5"/>
      <c r="GG1553" s="5"/>
    </row>
    <row r="1554" spans="1:189" ht="12.75" x14ac:dyDescent="0.15">
      <c r="A1554" s="127">
        <f t="shared" si="467"/>
        <v>44666</v>
      </c>
      <c r="B1554" s="145" t="str">
        <f t="shared" ca="1" si="451"/>
        <v>n.d</v>
      </c>
      <c r="C1554" s="128">
        <f t="shared" si="452"/>
        <v>0</v>
      </c>
      <c r="D1554" s="129">
        <f ca="1">IF(A1554&lt;$B$1,VLOOKUP(A1554,[1]DI!$A$4:$B$15000,2),0)</f>
        <v>0</v>
      </c>
      <c r="E1554" s="128">
        <f t="shared" ca="1" si="453"/>
        <v>1</v>
      </c>
      <c r="F1554" s="128">
        <f ca="1">(TRUNC(PRODUCT($E$12:$E1553),16))</f>
        <v>1.1269154332837501</v>
      </c>
      <c r="G1554" s="128">
        <f t="shared" ca="1" si="454"/>
        <v>1.1269154332837501</v>
      </c>
      <c r="H1554" s="128">
        <f t="shared" ca="1" si="455"/>
        <v>1</v>
      </c>
      <c r="I1554" s="129">
        <f t="shared" si="468"/>
        <v>0.02</v>
      </c>
      <c r="J1554" s="136">
        <f t="shared" si="456"/>
        <v>44578</v>
      </c>
      <c r="K1554" s="130">
        <f t="shared" si="457"/>
        <v>61</v>
      </c>
      <c r="L1554" s="131">
        <f t="shared" si="458"/>
        <v>62</v>
      </c>
      <c r="M1554" s="132">
        <f t="shared" si="459"/>
        <v>1.0048839629999999</v>
      </c>
      <c r="N1554" s="132">
        <f t="shared" ca="1" si="460"/>
        <v>1.0048839629999999</v>
      </c>
      <c r="O1554" s="131">
        <f t="shared" si="461"/>
        <v>0</v>
      </c>
      <c r="P1554" s="17">
        <f t="shared" ca="1" si="462"/>
        <v>0</v>
      </c>
      <c r="Q1554" s="133">
        <f t="shared" si="463"/>
        <v>0</v>
      </c>
      <c r="R1554" s="134" t="str">
        <f t="shared" si="464"/>
        <v>A+J=</v>
      </c>
      <c r="S1554" s="136">
        <f t="shared" si="465"/>
        <v>44742</v>
      </c>
      <c r="T1554" s="135">
        <f t="shared" si="466"/>
        <v>0</v>
      </c>
      <c r="U1554" s="12"/>
      <c r="V1554" s="11"/>
      <c r="W1554" s="11"/>
      <c r="X1554" s="12"/>
      <c r="Y1554" s="5"/>
      <c r="Z1554" s="11"/>
      <c r="AA1554" s="12"/>
      <c r="AB1554" s="12"/>
      <c r="AC1554" s="12"/>
      <c r="AD1554" s="11"/>
      <c r="AE1554" s="13"/>
      <c r="AF1554" s="11"/>
      <c r="AG1554" s="11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  <c r="DE1554" s="5"/>
      <c r="DF1554" s="5"/>
      <c r="DG1554" s="5"/>
      <c r="DH1554" s="5"/>
      <c r="DI1554" s="5"/>
      <c r="DJ1554" s="5"/>
      <c r="DK1554" s="5"/>
      <c r="DL1554" s="5"/>
      <c r="DM1554" s="5"/>
      <c r="DN1554" s="5"/>
      <c r="DO1554" s="5"/>
      <c r="DP1554" s="5"/>
      <c r="DQ1554" s="5"/>
      <c r="DR1554" s="5"/>
      <c r="DS1554" s="5"/>
      <c r="DT1554" s="5"/>
      <c r="DU1554" s="5"/>
      <c r="DV1554" s="5"/>
      <c r="DW1554" s="5"/>
      <c r="DX1554" s="5"/>
      <c r="DY1554" s="5"/>
      <c r="DZ1554" s="5"/>
      <c r="EA1554" s="5"/>
      <c r="EB1554" s="5"/>
      <c r="EC1554" s="5"/>
      <c r="ED1554" s="5"/>
      <c r="EE1554" s="5"/>
      <c r="EF1554" s="5"/>
      <c r="EG1554" s="5"/>
      <c r="EH1554" s="5"/>
      <c r="EI1554" s="5"/>
      <c r="EJ1554" s="5"/>
      <c r="EK1554" s="5"/>
      <c r="EL1554" s="5"/>
      <c r="EM1554" s="5"/>
      <c r="EN1554" s="5"/>
      <c r="EO1554" s="5"/>
      <c r="EP1554" s="5"/>
      <c r="EQ1554" s="5"/>
      <c r="ER1554" s="5"/>
      <c r="ES1554" s="5"/>
      <c r="ET1554" s="5"/>
      <c r="EU1554" s="5"/>
      <c r="EV1554" s="5"/>
      <c r="EW1554" s="5"/>
      <c r="EX1554" s="5"/>
      <c r="EY1554" s="5"/>
      <c r="EZ1554" s="5"/>
      <c r="FA1554" s="5"/>
      <c r="FB1554" s="5"/>
      <c r="FC1554" s="5"/>
      <c r="FD1554" s="5"/>
      <c r="FE1554" s="5"/>
      <c r="FF1554" s="5"/>
      <c r="FG1554" s="5"/>
      <c r="FH1554" s="5"/>
      <c r="FI1554" s="5"/>
      <c r="FJ1554" s="5"/>
      <c r="FK1554" s="5"/>
      <c r="FL1554" s="5"/>
      <c r="FM1554" s="5"/>
      <c r="FN1554" s="5"/>
      <c r="FO1554" s="5"/>
      <c r="FP1554" s="5"/>
      <c r="FQ1554" s="5"/>
      <c r="FR1554" s="5"/>
      <c r="FS1554" s="5"/>
      <c r="FT1554" s="5"/>
      <c r="FU1554" s="5"/>
      <c r="FV1554" s="5"/>
      <c r="FW1554" s="5"/>
      <c r="FX1554" s="5"/>
      <c r="FY1554" s="5"/>
      <c r="FZ1554" s="5"/>
      <c r="GA1554" s="5"/>
      <c r="GB1554" s="5"/>
      <c r="GC1554" s="5"/>
      <c r="GD1554" s="5"/>
      <c r="GE1554" s="5"/>
      <c r="GF1554" s="5"/>
      <c r="GG1554" s="5"/>
    </row>
    <row r="1555" spans="1:189" ht="12.75" x14ac:dyDescent="0.15">
      <c r="A1555" s="127">
        <f t="shared" si="467"/>
        <v>44667</v>
      </c>
      <c r="B1555" s="145" t="str">
        <f t="shared" ca="1" si="451"/>
        <v>n.d</v>
      </c>
      <c r="C1555" s="128">
        <f t="shared" si="452"/>
        <v>0</v>
      </c>
      <c r="D1555" s="129">
        <f ca="1">IF(A1555&lt;$B$1,VLOOKUP(A1555,[1]DI!$A$4:$B$15000,2),0)</f>
        <v>0</v>
      </c>
      <c r="E1555" s="128">
        <f t="shared" ca="1" si="453"/>
        <v>1</v>
      </c>
      <c r="F1555" s="128">
        <f ca="1">(TRUNC(PRODUCT($E$12:$E1554),16))</f>
        <v>1.1269154332837501</v>
      </c>
      <c r="G1555" s="128">
        <f t="shared" ca="1" si="454"/>
        <v>1.1269154332837501</v>
      </c>
      <c r="H1555" s="128">
        <f t="shared" ca="1" si="455"/>
        <v>1</v>
      </c>
      <c r="I1555" s="129">
        <f t="shared" si="468"/>
        <v>0.02</v>
      </c>
      <c r="J1555" s="136">
        <f t="shared" si="456"/>
        <v>44578</v>
      </c>
      <c r="K1555" s="130">
        <f t="shared" si="457"/>
        <v>61</v>
      </c>
      <c r="L1555" s="131">
        <f t="shared" si="458"/>
        <v>62</v>
      </c>
      <c r="M1555" s="132">
        <f t="shared" si="459"/>
        <v>1.0048839629999999</v>
      </c>
      <c r="N1555" s="132">
        <f t="shared" ca="1" si="460"/>
        <v>1.0048839629999999</v>
      </c>
      <c r="O1555" s="131">
        <f t="shared" si="461"/>
        <v>0</v>
      </c>
      <c r="P1555" s="17">
        <f t="shared" ca="1" si="462"/>
        <v>0</v>
      </c>
      <c r="Q1555" s="133">
        <f t="shared" si="463"/>
        <v>0</v>
      </c>
      <c r="R1555" s="134" t="str">
        <f t="shared" si="464"/>
        <v>A+J=</v>
      </c>
      <c r="S1555" s="136">
        <f t="shared" si="465"/>
        <v>44742</v>
      </c>
      <c r="T1555" s="135">
        <f t="shared" si="466"/>
        <v>0</v>
      </c>
      <c r="U1555" s="12"/>
      <c r="V1555" s="11"/>
      <c r="W1555" s="11"/>
      <c r="X1555" s="12"/>
      <c r="Y1555" s="5"/>
      <c r="Z1555" s="11"/>
      <c r="AA1555" s="12"/>
      <c r="AB1555" s="12"/>
      <c r="AC1555" s="12"/>
      <c r="AD1555" s="11"/>
      <c r="AE1555" s="13"/>
      <c r="AF1555" s="11"/>
      <c r="AG1555" s="11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  <c r="DE1555" s="5"/>
      <c r="DF1555" s="5"/>
      <c r="DG1555" s="5"/>
      <c r="DH1555" s="5"/>
      <c r="DI1555" s="5"/>
      <c r="DJ1555" s="5"/>
      <c r="DK1555" s="5"/>
      <c r="DL1555" s="5"/>
      <c r="DM1555" s="5"/>
      <c r="DN1555" s="5"/>
      <c r="DO1555" s="5"/>
      <c r="DP1555" s="5"/>
      <c r="DQ1555" s="5"/>
      <c r="DR1555" s="5"/>
      <c r="DS1555" s="5"/>
      <c r="DT1555" s="5"/>
      <c r="DU1555" s="5"/>
      <c r="DV1555" s="5"/>
      <c r="DW1555" s="5"/>
      <c r="DX1555" s="5"/>
      <c r="DY1555" s="5"/>
      <c r="DZ1555" s="5"/>
      <c r="EA1555" s="5"/>
      <c r="EB1555" s="5"/>
      <c r="EC1555" s="5"/>
      <c r="ED1555" s="5"/>
      <c r="EE1555" s="5"/>
      <c r="EF1555" s="5"/>
      <c r="EG1555" s="5"/>
      <c r="EH1555" s="5"/>
      <c r="EI1555" s="5"/>
      <c r="EJ1555" s="5"/>
      <c r="EK1555" s="5"/>
      <c r="EL1555" s="5"/>
      <c r="EM1555" s="5"/>
      <c r="EN1555" s="5"/>
      <c r="EO1555" s="5"/>
      <c r="EP1555" s="5"/>
      <c r="EQ1555" s="5"/>
      <c r="ER1555" s="5"/>
      <c r="ES1555" s="5"/>
      <c r="ET1555" s="5"/>
      <c r="EU1555" s="5"/>
      <c r="EV1555" s="5"/>
      <c r="EW1555" s="5"/>
      <c r="EX1555" s="5"/>
      <c r="EY1555" s="5"/>
      <c r="EZ1555" s="5"/>
      <c r="FA1555" s="5"/>
      <c r="FB1555" s="5"/>
      <c r="FC1555" s="5"/>
      <c r="FD1555" s="5"/>
      <c r="FE1555" s="5"/>
      <c r="FF1555" s="5"/>
      <c r="FG1555" s="5"/>
      <c r="FH1555" s="5"/>
      <c r="FI1555" s="5"/>
      <c r="FJ1555" s="5"/>
      <c r="FK1555" s="5"/>
      <c r="FL1555" s="5"/>
      <c r="FM1555" s="5"/>
      <c r="FN1555" s="5"/>
      <c r="FO1555" s="5"/>
      <c r="FP1555" s="5"/>
      <c r="FQ1555" s="5"/>
      <c r="FR1555" s="5"/>
      <c r="FS1555" s="5"/>
      <c r="FT1555" s="5"/>
      <c r="FU1555" s="5"/>
      <c r="FV1555" s="5"/>
      <c r="FW1555" s="5"/>
      <c r="FX1555" s="5"/>
      <c r="FY1555" s="5"/>
      <c r="FZ1555" s="5"/>
      <c r="GA1555" s="5"/>
      <c r="GB1555" s="5"/>
      <c r="GC1555" s="5"/>
      <c r="GD1555" s="5"/>
      <c r="GE1555" s="5"/>
      <c r="GF1555" s="5"/>
      <c r="GG1555" s="5"/>
    </row>
    <row r="1556" spans="1:189" ht="12.75" x14ac:dyDescent="0.15">
      <c r="A1556" s="127">
        <f t="shared" si="467"/>
        <v>44668</v>
      </c>
      <c r="B1556" s="145" t="str">
        <f t="shared" ca="1" si="451"/>
        <v>n.d</v>
      </c>
      <c r="C1556" s="128">
        <f t="shared" si="452"/>
        <v>0</v>
      </c>
      <c r="D1556" s="129">
        <f ca="1">IF(A1556&lt;$B$1,VLOOKUP(A1556,[1]DI!$A$4:$B$15000,2),0)</f>
        <v>0</v>
      </c>
      <c r="E1556" s="128">
        <f t="shared" ca="1" si="453"/>
        <v>1</v>
      </c>
      <c r="F1556" s="128">
        <f ca="1">(TRUNC(PRODUCT($E$12:$E1555),16))</f>
        <v>1.1269154332837501</v>
      </c>
      <c r="G1556" s="128">
        <f t="shared" ca="1" si="454"/>
        <v>1.1269154332837501</v>
      </c>
      <c r="H1556" s="128">
        <f t="shared" ca="1" si="455"/>
        <v>1</v>
      </c>
      <c r="I1556" s="129">
        <f t="shared" si="468"/>
        <v>0.02</v>
      </c>
      <c r="J1556" s="136">
        <f t="shared" si="456"/>
        <v>44578</v>
      </c>
      <c r="K1556" s="130">
        <f t="shared" si="457"/>
        <v>61</v>
      </c>
      <c r="L1556" s="131">
        <f t="shared" si="458"/>
        <v>62</v>
      </c>
      <c r="M1556" s="132">
        <f t="shared" si="459"/>
        <v>1.0048839629999999</v>
      </c>
      <c r="N1556" s="132">
        <f t="shared" ca="1" si="460"/>
        <v>1.0048839629999999</v>
      </c>
      <c r="O1556" s="131">
        <f t="shared" si="461"/>
        <v>0</v>
      </c>
      <c r="P1556" s="17">
        <f t="shared" ca="1" si="462"/>
        <v>0</v>
      </c>
      <c r="Q1556" s="133">
        <f t="shared" si="463"/>
        <v>0</v>
      </c>
      <c r="R1556" s="134" t="str">
        <f t="shared" si="464"/>
        <v>A+J=</v>
      </c>
      <c r="S1556" s="136">
        <f t="shared" si="465"/>
        <v>44742</v>
      </c>
      <c r="T1556" s="135">
        <f t="shared" si="466"/>
        <v>0</v>
      </c>
      <c r="U1556" s="12"/>
      <c r="V1556" s="11"/>
      <c r="W1556" s="11"/>
      <c r="X1556" s="12"/>
      <c r="Y1556" s="5"/>
      <c r="Z1556" s="11"/>
      <c r="AA1556" s="12"/>
      <c r="AB1556" s="12"/>
      <c r="AC1556" s="12"/>
      <c r="AD1556" s="11"/>
      <c r="AE1556" s="13"/>
      <c r="AF1556" s="11"/>
      <c r="AG1556" s="11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  <c r="DE1556" s="5"/>
      <c r="DF1556" s="5"/>
      <c r="DG1556" s="5"/>
      <c r="DH1556" s="5"/>
      <c r="DI1556" s="5"/>
      <c r="DJ1556" s="5"/>
      <c r="DK1556" s="5"/>
      <c r="DL1556" s="5"/>
      <c r="DM1556" s="5"/>
      <c r="DN1556" s="5"/>
      <c r="DO1556" s="5"/>
      <c r="DP1556" s="5"/>
      <c r="DQ1556" s="5"/>
      <c r="DR1556" s="5"/>
      <c r="DS1556" s="5"/>
      <c r="DT1556" s="5"/>
      <c r="DU1556" s="5"/>
      <c r="DV1556" s="5"/>
      <c r="DW1556" s="5"/>
      <c r="DX1556" s="5"/>
      <c r="DY1556" s="5"/>
      <c r="DZ1556" s="5"/>
      <c r="EA1556" s="5"/>
      <c r="EB1556" s="5"/>
      <c r="EC1556" s="5"/>
      <c r="ED1556" s="5"/>
      <c r="EE1556" s="5"/>
      <c r="EF1556" s="5"/>
      <c r="EG1556" s="5"/>
      <c r="EH1556" s="5"/>
      <c r="EI1556" s="5"/>
      <c r="EJ1556" s="5"/>
      <c r="EK1556" s="5"/>
      <c r="EL1556" s="5"/>
      <c r="EM1556" s="5"/>
      <c r="EN1556" s="5"/>
      <c r="EO1556" s="5"/>
      <c r="EP1556" s="5"/>
      <c r="EQ1556" s="5"/>
      <c r="ER1556" s="5"/>
      <c r="ES1556" s="5"/>
      <c r="ET1556" s="5"/>
      <c r="EU1556" s="5"/>
      <c r="EV1556" s="5"/>
      <c r="EW1556" s="5"/>
      <c r="EX1556" s="5"/>
      <c r="EY1556" s="5"/>
      <c r="EZ1556" s="5"/>
      <c r="FA1556" s="5"/>
      <c r="FB1556" s="5"/>
      <c r="FC1556" s="5"/>
      <c r="FD1556" s="5"/>
      <c r="FE1556" s="5"/>
      <c r="FF1556" s="5"/>
      <c r="FG1556" s="5"/>
      <c r="FH1556" s="5"/>
      <c r="FI1556" s="5"/>
      <c r="FJ1556" s="5"/>
      <c r="FK1556" s="5"/>
      <c r="FL1556" s="5"/>
      <c r="FM1556" s="5"/>
      <c r="FN1556" s="5"/>
      <c r="FO1556" s="5"/>
      <c r="FP1556" s="5"/>
      <c r="FQ1556" s="5"/>
      <c r="FR1556" s="5"/>
      <c r="FS1556" s="5"/>
      <c r="FT1556" s="5"/>
      <c r="FU1556" s="5"/>
      <c r="FV1556" s="5"/>
      <c r="FW1556" s="5"/>
      <c r="FX1556" s="5"/>
      <c r="FY1556" s="5"/>
      <c r="FZ1556" s="5"/>
      <c r="GA1556" s="5"/>
      <c r="GB1556" s="5"/>
      <c r="GC1556" s="5"/>
      <c r="GD1556" s="5"/>
      <c r="GE1556" s="5"/>
      <c r="GF1556" s="5"/>
      <c r="GG1556" s="5"/>
    </row>
    <row r="1557" spans="1:189" ht="12.75" x14ac:dyDescent="0.15">
      <c r="A1557" s="127">
        <f t="shared" si="467"/>
        <v>44669</v>
      </c>
      <c r="B1557" s="145" t="str">
        <f t="shared" ca="1" si="451"/>
        <v>n.d</v>
      </c>
      <c r="C1557" s="128">
        <f t="shared" si="452"/>
        <v>0</v>
      </c>
      <c r="D1557" s="129">
        <f ca="1">IF(A1557&lt;$B$1,VLOOKUP(A1557,[1]DI!$A$4:$B$15000,2),0)</f>
        <v>0</v>
      </c>
      <c r="E1557" s="128">
        <f t="shared" ca="1" si="453"/>
        <v>1</v>
      </c>
      <c r="F1557" s="128">
        <f ca="1">(TRUNC(PRODUCT($E$12:$E1556),16))</f>
        <v>1.1269154332837501</v>
      </c>
      <c r="G1557" s="128">
        <f t="shared" ca="1" si="454"/>
        <v>1.1269154332837501</v>
      </c>
      <c r="H1557" s="128">
        <f t="shared" ca="1" si="455"/>
        <v>1</v>
      </c>
      <c r="I1557" s="129">
        <f t="shared" si="468"/>
        <v>0.02</v>
      </c>
      <c r="J1557" s="136">
        <f t="shared" si="456"/>
        <v>44578</v>
      </c>
      <c r="K1557" s="130">
        <f t="shared" si="457"/>
        <v>62</v>
      </c>
      <c r="L1557" s="131">
        <f t="shared" si="458"/>
        <v>62</v>
      </c>
      <c r="M1557" s="132">
        <f t="shared" si="459"/>
        <v>1.0048839629999999</v>
      </c>
      <c r="N1557" s="132">
        <f t="shared" ca="1" si="460"/>
        <v>1.0048839629999999</v>
      </c>
      <c r="O1557" s="131">
        <f t="shared" si="461"/>
        <v>0</v>
      </c>
      <c r="P1557" s="17">
        <f t="shared" ca="1" si="462"/>
        <v>0</v>
      </c>
      <c r="Q1557" s="133">
        <f t="shared" si="463"/>
        <v>0</v>
      </c>
      <c r="R1557" s="134" t="str">
        <f t="shared" si="464"/>
        <v>A+J=</v>
      </c>
      <c r="S1557" s="136">
        <f t="shared" si="465"/>
        <v>44742</v>
      </c>
      <c r="T1557" s="135">
        <f t="shared" si="466"/>
        <v>0</v>
      </c>
      <c r="U1557" s="12"/>
      <c r="V1557" s="11"/>
      <c r="W1557" s="11"/>
      <c r="X1557" s="12"/>
      <c r="Y1557" s="5"/>
      <c r="Z1557" s="11"/>
      <c r="AA1557" s="12"/>
      <c r="AB1557" s="12"/>
      <c r="AC1557" s="12"/>
      <c r="AD1557" s="11"/>
      <c r="AE1557" s="13"/>
      <c r="AF1557" s="11"/>
      <c r="AG1557" s="11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  <c r="DE1557" s="5"/>
      <c r="DF1557" s="5"/>
      <c r="DG1557" s="5"/>
      <c r="DH1557" s="5"/>
      <c r="DI1557" s="5"/>
      <c r="DJ1557" s="5"/>
      <c r="DK1557" s="5"/>
      <c r="DL1557" s="5"/>
      <c r="DM1557" s="5"/>
      <c r="DN1557" s="5"/>
      <c r="DO1557" s="5"/>
      <c r="DP1557" s="5"/>
      <c r="DQ1557" s="5"/>
      <c r="DR1557" s="5"/>
      <c r="DS1557" s="5"/>
      <c r="DT1557" s="5"/>
      <c r="DU1557" s="5"/>
      <c r="DV1557" s="5"/>
      <c r="DW1557" s="5"/>
      <c r="DX1557" s="5"/>
      <c r="DY1557" s="5"/>
      <c r="DZ1557" s="5"/>
      <c r="EA1557" s="5"/>
      <c r="EB1557" s="5"/>
      <c r="EC1557" s="5"/>
      <c r="ED1557" s="5"/>
      <c r="EE1557" s="5"/>
      <c r="EF1557" s="5"/>
      <c r="EG1557" s="5"/>
      <c r="EH1557" s="5"/>
      <c r="EI1557" s="5"/>
      <c r="EJ1557" s="5"/>
      <c r="EK1557" s="5"/>
      <c r="EL1557" s="5"/>
      <c r="EM1557" s="5"/>
      <c r="EN1557" s="5"/>
      <c r="EO1557" s="5"/>
      <c r="EP1557" s="5"/>
      <c r="EQ1557" s="5"/>
      <c r="ER1557" s="5"/>
      <c r="ES1557" s="5"/>
      <c r="ET1557" s="5"/>
      <c r="EU1557" s="5"/>
      <c r="EV1557" s="5"/>
      <c r="EW1557" s="5"/>
      <c r="EX1557" s="5"/>
      <c r="EY1557" s="5"/>
      <c r="EZ1557" s="5"/>
      <c r="FA1557" s="5"/>
      <c r="FB1557" s="5"/>
      <c r="FC1557" s="5"/>
      <c r="FD1557" s="5"/>
      <c r="FE1557" s="5"/>
      <c r="FF1557" s="5"/>
      <c r="FG1557" s="5"/>
      <c r="FH1557" s="5"/>
      <c r="FI1557" s="5"/>
      <c r="FJ1557" s="5"/>
      <c r="FK1557" s="5"/>
      <c r="FL1557" s="5"/>
      <c r="FM1557" s="5"/>
      <c r="FN1557" s="5"/>
      <c r="FO1557" s="5"/>
      <c r="FP1557" s="5"/>
      <c r="FQ1557" s="5"/>
      <c r="FR1557" s="5"/>
      <c r="FS1557" s="5"/>
      <c r="FT1557" s="5"/>
      <c r="FU1557" s="5"/>
      <c r="FV1557" s="5"/>
      <c r="FW1557" s="5"/>
      <c r="FX1557" s="5"/>
      <c r="FY1557" s="5"/>
      <c r="FZ1557" s="5"/>
      <c r="GA1557" s="5"/>
      <c r="GB1557" s="5"/>
      <c r="GC1557" s="5"/>
      <c r="GD1557" s="5"/>
      <c r="GE1557" s="5"/>
      <c r="GF1557" s="5"/>
      <c r="GG1557" s="5"/>
    </row>
    <row r="1558" spans="1:189" ht="12.75" x14ac:dyDescent="0.15">
      <c r="A1558" s="127">
        <f t="shared" si="467"/>
        <v>44670</v>
      </c>
      <c r="B1558" s="145" t="str">
        <f t="shared" ca="1" si="451"/>
        <v>n.d</v>
      </c>
      <c r="C1558" s="128">
        <f t="shared" si="452"/>
        <v>0</v>
      </c>
      <c r="D1558" s="129">
        <f ca="1">IF(A1558&lt;$B$1,VLOOKUP(A1558,[1]DI!$A$4:$B$15000,2),0)</f>
        <v>0</v>
      </c>
      <c r="E1558" s="128">
        <f t="shared" ca="1" si="453"/>
        <v>1</v>
      </c>
      <c r="F1558" s="128">
        <f ca="1">(TRUNC(PRODUCT($E$12:$E1557),16))</f>
        <v>1.1269154332837501</v>
      </c>
      <c r="G1558" s="128">
        <f t="shared" ca="1" si="454"/>
        <v>1.1269154332837501</v>
      </c>
      <c r="H1558" s="128">
        <f t="shared" ca="1" si="455"/>
        <v>1</v>
      </c>
      <c r="I1558" s="129">
        <f t="shared" si="468"/>
        <v>0.02</v>
      </c>
      <c r="J1558" s="136">
        <f t="shared" si="456"/>
        <v>44578</v>
      </c>
      <c r="K1558" s="130">
        <f t="shared" si="457"/>
        <v>63</v>
      </c>
      <c r="L1558" s="131">
        <f t="shared" si="458"/>
        <v>63</v>
      </c>
      <c r="M1558" s="132">
        <f t="shared" si="459"/>
        <v>1.004962932</v>
      </c>
      <c r="N1558" s="132">
        <f t="shared" ca="1" si="460"/>
        <v>1.004962932</v>
      </c>
      <c r="O1558" s="131">
        <f t="shared" si="461"/>
        <v>0</v>
      </c>
      <c r="P1558" s="17">
        <f t="shared" ca="1" si="462"/>
        <v>0</v>
      </c>
      <c r="Q1558" s="133">
        <f t="shared" si="463"/>
        <v>0</v>
      </c>
      <c r="R1558" s="134" t="str">
        <f t="shared" si="464"/>
        <v>A+J=</v>
      </c>
      <c r="S1558" s="136">
        <f t="shared" si="465"/>
        <v>44742</v>
      </c>
      <c r="T1558" s="135">
        <f t="shared" si="466"/>
        <v>0</v>
      </c>
      <c r="U1558" s="12"/>
      <c r="V1558" s="11"/>
      <c r="W1558" s="11"/>
      <c r="X1558" s="12"/>
      <c r="Y1558" s="5"/>
      <c r="Z1558" s="11"/>
      <c r="AA1558" s="12"/>
      <c r="AB1558" s="12"/>
      <c r="AC1558" s="12"/>
      <c r="AD1558" s="11"/>
      <c r="AE1558" s="13"/>
      <c r="AF1558" s="11"/>
      <c r="AG1558" s="11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  <c r="DE1558" s="5"/>
      <c r="DF1558" s="5"/>
      <c r="DG1558" s="5"/>
      <c r="DH1558" s="5"/>
      <c r="DI1558" s="5"/>
      <c r="DJ1558" s="5"/>
      <c r="DK1558" s="5"/>
      <c r="DL1558" s="5"/>
      <c r="DM1558" s="5"/>
      <c r="DN1558" s="5"/>
      <c r="DO1558" s="5"/>
      <c r="DP1558" s="5"/>
      <c r="DQ1558" s="5"/>
      <c r="DR1558" s="5"/>
      <c r="DS1558" s="5"/>
      <c r="DT1558" s="5"/>
      <c r="DU1558" s="5"/>
      <c r="DV1558" s="5"/>
      <c r="DW1558" s="5"/>
      <c r="DX1558" s="5"/>
      <c r="DY1558" s="5"/>
      <c r="DZ1558" s="5"/>
      <c r="EA1558" s="5"/>
      <c r="EB1558" s="5"/>
      <c r="EC1558" s="5"/>
      <c r="ED1558" s="5"/>
      <c r="EE1558" s="5"/>
      <c r="EF1558" s="5"/>
      <c r="EG1558" s="5"/>
      <c r="EH1558" s="5"/>
      <c r="EI1558" s="5"/>
      <c r="EJ1558" s="5"/>
      <c r="EK1558" s="5"/>
      <c r="EL1558" s="5"/>
      <c r="EM1558" s="5"/>
      <c r="EN1558" s="5"/>
      <c r="EO1558" s="5"/>
      <c r="EP1558" s="5"/>
      <c r="EQ1558" s="5"/>
      <c r="ER1558" s="5"/>
      <c r="ES1558" s="5"/>
      <c r="ET1558" s="5"/>
      <c r="EU1558" s="5"/>
      <c r="EV1558" s="5"/>
      <c r="EW1558" s="5"/>
      <c r="EX1558" s="5"/>
      <c r="EY1558" s="5"/>
      <c r="EZ1558" s="5"/>
      <c r="FA1558" s="5"/>
      <c r="FB1558" s="5"/>
      <c r="FC1558" s="5"/>
      <c r="FD1558" s="5"/>
      <c r="FE1558" s="5"/>
      <c r="FF1558" s="5"/>
      <c r="FG1558" s="5"/>
      <c r="FH1558" s="5"/>
      <c r="FI1558" s="5"/>
      <c r="FJ1558" s="5"/>
      <c r="FK1558" s="5"/>
      <c r="FL1558" s="5"/>
      <c r="FM1558" s="5"/>
      <c r="FN1558" s="5"/>
      <c r="FO1558" s="5"/>
      <c r="FP1558" s="5"/>
      <c r="FQ1558" s="5"/>
      <c r="FR1558" s="5"/>
      <c r="FS1558" s="5"/>
      <c r="FT1558" s="5"/>
      <c r="FU1558" s="5"/>
      <c r="FV1558" s="5"/>
      <c r="FW1558" s="5"/>
      <c r="FX1558" s="5"/>
      <c r="FY1558" s="5"/>
      <c r="FZ1558" s="5"/>
      <c r="GA1558" s="5"/>
      <c r="GB1558" s="5"/>
      <c r="GC1558" s="5"/>
      <c r="GD1558" s="5"/>
      <c r="GE1558" s="5"/>
      <c r="GF1558" s="5"/>
      <c r="GG1558" s="5"/>
    </row>
    <row r="1559" spans="1:189" ht="12.75" x14ac:dyDescent="0.15">
      <c r="A1559" s="127">
        <f t="shared" si="467"/>
        <v>44671</v>
      </c>
      <c r="B1559" s="145" t="str">
        <f t="shared" ca="1" si="451"/>
        <v>n.d</v>
      </c>
      <c r="C1559" s="128">
        <f t="shared" si="452"/>
        <v>0</v>
      </c>
      <c r="D1559" s="129">
        <f ca="1">IF(A1559&lt;$B$1,VLOOKUP(A1559,[1]DI!$A$4:$B$15000,2),0)</f>
        <v>0</v>
      </c>
      <c r="E1559" s="128">
        <f t="shared" ca="1" si="453"/>
        <v>1</v>
      </c>
      <c r="F1559" s="128">
        <f ca="1">(TRUNC(PRODUCT($E$12:$E1558),16))</f>
        <v>1.1269154332837501</v>
      </c>
      <c r="G1559" s="128">
        <f t="shared" ca="1" si="454"/>
        <v>1.1269154332837501</v>
      </c>
      <c r="H1559" s="128">
        <f t="shared" ca="1" si="455"/>
        <v>1</v>
      </c>
      <c r="I1559" s="129">
        <f t="shared" si="468"/>
        <v>0.02</v>
      </c>
      <c r="J1559" s="136">
        <f t="shared" si="456"/>
        <v>44578</v>
      </c>
      <c r="K1559" s="130">
        <f t="shared" si="457"/>
        <v>64</v>
      </c>
      <c r="L1559" s="131">
        <f t="shared" si="458"/>
        <v>64</v>
      </c>
      <c r="M1559" s="132">
        <f t="shared" si="459"/>
        <v>1.0050419070000001</v>
      </c>
      <c r="N1559" s="132">
        <f t="shared" ca="1" si="460"/>
        <v>1.0050419070000001</v>
      </c>
      <c r="O1559" s="131">
        <f t="shared" si="461"/>
        <v>0</v>
      </c>
      <c r="P1559" s="17">
        <f t="shared" ca="1" si="462"/>
        <v>0</v>
      </c>
      <c r="Q1559" s="133">
        <f t="shared" si="463"/>
        <v>0</v>
      </c>
      <c r="R1559" s="134" t="str">
        <f t="shared" si="464"/>
        <v>A+J=</v>
      </c>
      <c r="S1559" s="136">
        <f t="shared" si="465"/>
        <v>44742</v>
      </c>
      <c r="T1559" s="135">
        <f t="shared" si="466"/>
        <v>0</v>
      </c>
      <c r="U1559" s="12"/>
      <c r="V1559" s="11"/>
      <c r="W1559" s="11"/>
      <c r="X1559" s="12"/>
      <c r="Y1559" s="5"/>
      <c r="Z1559" s="11"/>
      <c r="AA1559" s="12"/>
      <c r="AB1559" s="12"/>
      <c r="AC1559" s="12"/>
      <c r="AD1559" s="11"/>
      <c r="AE1559" s="13"/>
      <c r="AF1559" s="11"/>
      <c r="AG1559" s="11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  <c r="DE1559" s="5"/>
      <c r="DF1559" s="5"/>
      <c r="DG1559" s="5"/>
      <c r="DH1559" s="5"/>
      <c r="DI1559" s="5"/>
      <c r="DJ1559" s="5"/>
      <c r="DK1559" s="5"/>
      <c r="DL1559" s="5"/>
      <c r="DM1559" s="5"/>
      <c r="DN1559" s="5"/>
      <c r="DO1559" s="5"/>
      <c r="DP1559" s="5"/>
      <c r="DQ1559" s="5"/>
      <c r="DR1559" s="5"/>
      <c r="DS1559" s="5"/>
      <c r="DT1559" s="5"/>
      <c r="DU1559" s="5"/>
      <c r="DV1559" s="5"/>
      <c r="DW1559" s="5"/>
      <c r="DX1559" s="5"/>
      <c r="DY1559" s="5"/>
      <c r="DZ1559" s="5"/>
      <c r="EA1559" s="5"/>
      <c r="EB1559" s="5"/>
      <c r="EC1559" s="5"/>
      <c r="ED1559" s="5"/>
      <c r="EE1559" s="5"/>
      <c r="EF1559" s="5"/>
      <c r="EG1559" s="5"/>
      <c r="EH1559" s="5"/>
      <c r="EI1559" s="5"/>
      <c r="EJ1559" s="5"/>
      <c r="EK1559" s="5"/>
      <c r="EL1559" s="5"/>
      <c r="EM1559" s="5"/>
      <c r="EN1559" s="5"/>
      <c r="EO1559" s="5"/>
      <c r="EP1559" s="5"/>
      <c r="EQ1559" s="5"/>
      <c r="ER1559" s="5"/>
      <c r="ES1559" s="5"/>
      <c r="ET1559" s="5"/>
      <c r="EU1559" s="5"/>
      <c r="EV1559" s="5"/>
      <c r="EW1559" s="5"/>
      <c r="EX1559" s="5"/>
      <c r="EY1559" s="5"/>
      <c r="EZ1559" s="5"/>
      <c r="FA1559" s="5"/>
      <c r="FB1559" s="5"/>
      <c r="FC1559" s="5"/>
      <c r="FD1559" s="5"/>
      <c r="FE1559" s="5"/>
      <c r="FF1559" s="5"/>
      <c r="FG1559" s="5"/>
      <c r="FH1559" s="5"/>
      <c r="FI1559" s="5"/>
      <c r="FJ1559" s="5"/>
      <c r="FK1559" s="5"/>
      <c r="FL1559" s="5"/>
      <c r="FM1559" s="5"/>
      <c r="FN1559" s="5"/>
      <c r="FO1559" s="5"/>
      <c r="FP1559" s="5"/>
      <c r="FQ1559" s="5"/>
      <c r="FR1559" s="5"/>
      <c r="FS1559" s="5"/>
      <c r="FT1559" s="5"/>
      <c r="FU1559" s="5"/>
      <c r="FV1559" s="5"/>
      <c r="FW1559" s="5"/>
      <c r="FX1559" s="5"/>
      <c r="FY1559" s="5"/>
      <c r="FZ1559" s="5"/>
      <c r="GA1559" s="5"/>
      <c r="GB1559" s="5"/>
      <c r="GC1559" s="5"/>
      <c r="GD1559" s="5"/>
      <c r="GE1559" s="5"/>
      <c r="GF1559" s="5"/>
      <c r="GG1559" s="5"/>
    </row>
    <row r="1560" spans="1:189" ht="12.75" x14ac:dyDescent="0.15">
      <c r="A1560" s="127">
        <f t="shared" si="467"/>
        <v>44672</v>
      </c>
      <c r="B1560" s="145" t="str">
        <f t="shared" ca="1" si="451"/>
        <v>n.d</v>
      </c>
      <c r="C1560" s="128">
        <f t="shared" si="452"/>
        <v>0</v>
      </c>
      <c r="D1560" s="129">
        <f ca="1">IF(A1560&lt;$B$1,VLOOKUP(A1560,[1]DI!$A$4:$B$15000,2),0)</f>
        <v>0</v>
      </c>
      <c r="E1560" s="128">
        <f t="shared" ca="1" si="453"/>
        <v>1</v>
      </c>
      <c r="F1560" s="128">
        <f ca="1">(TRUNC(PRODUCT($E$12:$E1559),16))</f>
        <v>1.1269154332837501</v>
      </c>
      <c r="G1560" s="128">
        <f t="shared" ca="1" si="454"/>
        <v>1.1269154332837501</v>
      </c>
      <c r="H1560" s="128">
        <f t="shared" ca="1" si="455"/>
        <v>1</v>
      </c>
      <c r="I1560" s="129">
        <f t="shared" si="468"/>
        <v>0.02</v>
      </c>
      <c r="J1560" s="136">
        <f t="shared" si="456"/>
        <v>44578</v>
      </c>
      <c r="K1560" s="130">
        <f t="shared" si="457"/>
        <v>64</v>
      </c>
      <c r="L1560" s="131">
        <f t="shared" si="458"/>
        <v>65</v>
      </c>
      <c r="M1560" s="132">
        <f t="shared" si="459"/>
        <v>1.005120888</v>
      </c>
      <c r="N1560" s="132">
        <f t="shared" ca="1" si="460"/>
        <v>1.005120888</v>
      </c>
      <c r="O1560" s="131">
        <f t="shared" si="461"/>
        <v>0</v>
      </c>
      <c r="P1560" s="17">
        <f t="shared" ca="1" si="462"/>
        <v>0</v>
      </c>
      <c r="Q1560" s="133">
        <f t="shared" si="463"/>
        <v>0</v>
      </c>
      <c r="R1560" s="134" t="str">
        <f t="shared" si="464"/>
        <v>A+J=</v>
      </c>
      <c r="S1560" s="136">
        <f t="shared" si="465"/>
        <v>44742</v>
      </c>
      <c r="T1560" s="135">
        <f t="shared" si="466"/>
        <v>0</v>
      </c>
      <c r="U1560" s="12"/>
      <c r="V1560" s="11"/>
      <c r="W1560" s="11"/>
      <c r="X1560" s="12"/>
      <c r="Y1560" s="5"/>
      <c r="Z1560" s="11"/>
      <c r="AA1560" s="12"/>
      <c r="AB1560" s="12"/>
      <c r="AC1560" s="12"/>
      <c r="AD1560" s="11"/>
      <c r="AE1560" s="13"/>
      <c r="AF1560" s="11"/>
      <c r="AG1560" s="11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  <c r="DE1560" s="5"/>
      <c r="DF1560" s="5"/>
      <c r="DG1560" s="5"/>
      <c r="DH1560" s="5"/>
      <c r="DI1560" s="5"/>
      <c r="DJ1560" s="5"/>
      <c r="DK1560" s="5"/>
      <c r="DL1560" s="5"/>
      <c r="DM1560" s="5"/>
      <c r="DN1560" s="5"/>
      <c r="DO1560" s="5"/>
      <c r="DP1560" s="5"/>
      <c r="DQ1560" s="5"/>
      <c r="DR1560" s="5"/>
      <c r="DS1560" s="5"/>
      <c r="DT1560" s="5"/>
      <c r="DU1560" s="5"/>
      <c r="DV1560" s="5"/>
      <c r="DW1560" s="5"/>
      <c r="DX1560" s="5"/>
      <c r="DY1560" s="5"/>
      <c r="DZ1560" s="5"/>
      <c r="EA1560" s="5"/>
      <c r="EB1560" s="5"/>
      <c r="EC1560" s="5"/>
      <c r="ED1560" s="5"/>
      <c r="EE1560" s="5"/>
      <c r="EF1560" s="5"/>
      <c r="EG1560" s="5"/>
      <c r="EH1560" s="5"/>
      <c r="EI1560" s="5"/>
      <c r="EJ1560" s="5"/>
      <c r="EK1560" s="5"/>
      <c r="EL1560" s="5"/>
      <c r="EM1560" s="5"/>
      <c r="EN1560" s="5"/>
      <c r="EO1560" s="5"/>
      <c r="EP1560" s="5"/>
      <c r="EQ1560" s="5"/>
      <c r="ER1560" s="5"/>
      <c r="ES1560" s="5"/>
      <c r="ET1560" s="5"/>
      <c r="EU1560" s="5"/>
      <c r="EV1560" s="5"/>
      <c r="EW1560" s="5"/>
      <c r="EX1560" s="5"/>
      <c r="EY1560" s="5"/>
      <c r="EZ1560" s="5"/>
      <c r="FA1560" s="5"/>
      <c r="FB1560" s="5"/>
      <c r="FC1560" s="5"/>
      <c r="FD1560" s="5"/>
      <c r="FE1560" s="5"/>
      <c r="FF1560" s="5"/>
      <c r="FG1560" s="5"/>
      <c r="FH1560" s="5"/>
      <c r="FI1560" s="5"/>
      <c r="FJ1560" s="5"/>
      <c r="FK1560" s="5"/>
      <c r="FL1560" s="5"/>
      <c r="FM1560" s="5"/>
      <c r="FN1560" s="5"/>
      <c r="FO1560" s="5"/>
      <c r="FP1560" s="5"/>
      <c r="FQ1560" s="5"/>
      <c r="FR1560" s="5"/>
      <c r="FS1560" s="5"/>
      <c r="FT1560" s="5"/>
      <c r="FU1560" s="5"/>
      <c r="FV1560" s="5"/>
      <c r="FW1560" s="5"/>
      <c r="FX1560" s="5"/>
      <c r="FY1560" s="5"/>
      <c r="FZ1560" s="5"/>
      <c r="GA1560" s="5"/>
      <c r="GB1560" s="5"/>
      <c r="GC1560" s="5"/>
      <c r="GD1560" s="5"/>
      <c r="GE1560" s="5"/>
      <c r="GF1560" s="5"/>
      <c r="GG1560" s="5"/>
    </row>
    <row r="1561" spans="1:189" ht="12.75" x14ac:dyDescent="0.15">
      <c r="A1561" s="127">
        <f t="shared" si="467"/>
        <v>44673</v>
      </c>
      <c r="B1561" s="145" t="str">
        <f t="shared" ca="1" si="451"/>
        <v>n.d</v>
      </c>
      <c r="C1561" s="128">
        <f t="shared" si="452"/>
        <v>0</v>
      </c>
      <c r="D1561" s="129">
        <f ca="1">IF(A1561&lt;$B$1,VLOOKUP(A1561,[1]DI!$A$4:$B$15000,2),0)</f>
        <v>0</v>
      </c>
      <c r="E1561" s="128">
        <f t="shared" ca="1" si="453"/>
        <v>1</v>
      </c>
      <c r="F1561" s="128">
        <f ca="1">(TRUNC(PRODUCT($E$12:$E1560),16))</f>
        <v>1.1269154332837501</v>
      </c>
      <c r="G1561" s="128">
        <f t="shared" ca="1" si="454"/>
        <v>1.1269154332837501</v>
      </c>
      <c r="H1561" s="128">
        <f t="shared" ca="1" si="455"/>
        <v>1</v>
      </c>
      <c r="I1561" s="129">
        <f t="shared" si="468"/>
        <v>0.02</v>
      </c>
      <c r="J1561" s="136">
        <f t="shared" si="456"/>
        <v>44578</v>
      </c>
      <c r="K1561" s="130">
        <f t="shared" si="457"/>
        <v>65</v>
      </c>
      <c r="L1561" s="131">
        <f t="shared" si="458"/>
        <v>65</v>
      </c>
      <c r="M1561" s="132">
        <f t="shared" si="459"/>
        <v>1.005120888</v>
      </c>
      <c r="N1561" s="132">
        <f t="shared" ca="1" si="460"/>
        <v>1.005120888</v>
      </c>
      <c r="O1561" s="131">
        <f t="shared" si="461"/>
        <v>0</v>
      </c>
      <c r="P1561" s="17">
        <f t="shared" ca="1" si="462"/>
        <v>0</v>
      </c>
      <c r="Q1561" s="133">
        <f t="shared" si="463"/>
        <v>0</v>
      </c>
      <c r="R1561" s="134" t="str">
        <f t="shared" si="464"/>
        <v>A+J=</v>
      </c>
      <c r="S1561" s="136">
        <f t="shared" si="465"/>
        <v>44742</v>
      </c>
      <c r="T1561" s="135">
        <f t="shared" si="466"/>
        <v>0</v>
      </c>
      <c r="U1561" s="12"/>
      <c r="V1561" s="11"/>
      <c r="W1561" s="11"/>
      <c r="X1561" s="12"/>
      <c r="Y1561" s="5"/>
      <c r="Z1561" s="11"/>
      <c r="AA1561" s="12"/>
      <c r="AB1561" s="12"/>
      <c r="AC1561" s="12"/>
      <c r="AD1561" s="11"/>
      <c r="AE1561" s="13"/>
      <c r="AF1561" s="11"/>
      <c r="AG1561" s="11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  <c r="DE1561" s="5"/>
      <c r="DF1561" s="5"/>
      <c r="DG1561" s="5"/>
      <c r="DH1561" s="5"/>
      <c r="DI1561" s="5"/>
      <c r="DJ1561" s="5"/>
      <c r="DK1561" s="5"/>
      <c r="DL1561" s="5"/>
      <c r="DM1561" s="5"/>
      <c r="DN1561" s="5"/>
      <c r="DO1561" s="5"/>
      <c r="DP1561" s="5"/>
      <c r="DQ1561" s="5"/>
      <c r="DR1561" s="5"/>
      <c r="DS1561" s="5"/>
      <c r="DT1561" s="5"/>
      <c r="DU1561" s="5"/>
      <c r="DV1561" s="5"/>
      <c r="DW1561" s="5"/>
      <c r="DX1561" s="5"/>
      <c r="DY1561" s="5"/>
      <c r="DZ1561" s="5"/>
      <c r="EA1561" s="5"/>
      <c r="EB1561" s="5"/>
      <c r="EC1561" s="5"/>
      <c r="ED1561" s="5"/>
      <c r="EE1561" s="5"/>
      <c r="EF1561" s="5"/>
      <c r="EG1561" s="5"/>
      <c r="EH1561" s="5"/>
      <c r="EI1561" s="5"/>
      <c r="EJ1561" s="5"/>
      <c r="EK1561" s="5"/>
      <c r="EL1561" s="5"/>
      <c r="EM1561" s="5"/>
      <c r="EN1561" s="5"/>
      <c r="EO1561" s="5"/>
      <c r="EP1561" s="5"/>
      <c r="EQ1561" s="5"/>
      <c r="ER1561" s="5"/>
      <c r="ES1561" s="5"/>
      <c r="ET1561" s="5"/>
      <c r="EU1561" s="5"/>
      <c r="EV1561" s="5"/>
      <c r="EW1561" s="5"/>
      <c r="EX1561" s="5"/>
      <c r="EY1561" s="5"/>
      <c r="EZ1561" s="5"/>
      <c r="FA1561" s="5"/>
      <c r="FB1561" s="5"/>
      <c r="FC1561" s="5"/>
      <c r="FD1561" s="5"/>
      <c r="FE1561" s="5"/>
      <c r="FF1561" s="5"/>
      <c r="FG1561" s="5"/>
      <c r="FH1561" s="5"/>
      <c r="FI1561" s="5"/>
      <c r="FJ1561" s="5"/>
      <c r="FK1561" s="5"/>
      <c r="FL1561" s="5"/>
      <c r="FM1561" s="5"/>
      <c r="FN1561" s="5"/>
      <c r="FO1561" s="5"/>
      <c r="FP1561" s="5"/>
      <c r="FQ1561" s="5"/>
      <c r="FR1561" s="5"/>
      <c r="FS1561" s="5"/>
      <c r="FT1561" s="5"/>
      <c r="FU1561" s="5"/>
      <c r="FV1561" s="5"/>
      <c r="FW1561" s="5"/>
      <c r="FX1561" s="5"/>
      <c r="FY1561" s="5"/>
      <c r="FZ1561" s="5"/>
      <c r="GA1561" s="5"/>
      <c r="GB1561" s="5"/>
      <c r="GC1561" s="5"/>
      <c r="GD1561" s="5"/>
      <c r="GE1561" s="5"/>
      <c r="GF1561" s="5"/>
      <c r="GG1561" s="5"/>
    </row>
    <row r="1562" spans="1:189" ht="12.75" x14ac:dyDescent="0.15">
      <c r="A1562" s="127">
        <f t="shared" si="467"/>
        <v>44674</v>
      </c>
      <c r="B1562" s="145" t="str">
        <f t="shared" ca="1" si="451"/>
        <v>n.d</v>
      </c>
      <c r="C1562" s="128">
        <f t="shared" si="452"/>
        <v>0</v>
      </c>
      <c r="D1562" s="129">
        <f ca="1">IF(A1562&lt;$B$1,VLOOKUP(A1562,[1]DI!$A$4:$B$15000,2),0)</f>
        <v>0</v>
      </c>
      <c r="E1562" s="128">
        <f t="shared" ca="1" si="453"/>
        <v>1</v>
      </c>
      <c r="F1562" s="128">
        <f ca="1">(TRUNC(PRODUCT($E$12:$E1561),16))</f>
        <v>1.1269154332837501</v>
      </c>
      <c r="G1562" s="128">
        <f t="shared" ca="1" si="454"/>
        <v>1.1269154332837501</v>
      </c>
      <c r="H1562" s="128">
        <f t="shared" ca="1" si="455"/>
        <v>1</v>
      </c>
      <c r="I1562" s="129">
        <f t="shared" si="468"/>
        <v>0.02</v>
      </c>
      <c r="J1562" s="136">
        <f t="shared" si="456"/>
        <v>44578</v>
      </c>
      <c r="K1562" s="130">
        <f t="shared" si="457"/>
        <v>65</v>
      </c>
      <c r="L1562" s="131">
        <f t="shared" si="458"/>
        <v>66</v>
      </c>
      <c r="M1562" s="132">
        <f t="shared" si="459"/>
        <v>1.005199875</v>
      </c>
      <c r="N1562" s="132">
        <f t="shared" ca="1" si="460"/>
        <v>1.005199875</v>
      </c>
      <c r="O1562" s="131">
        <f t="shared" si="461"/>
        <v>0</v>
      </c>
      <c r="P1562" s="17">
        <f t="shared" ca="1" si="462"/>
        <v>0</v>
      </c>
      <c r="Q1562" s="133">
        <f t="shared" si="463"/>
        <v>0</v>
      </c>
      <c r="R1562" s="134" t="str">
        <f t="shared" si="464"/>
        <v>A+J=</v>
      </c>
      <c r="S1562" s="136">
        <f t="shared" si="465"/>
        <v>44742</v>
      </c>
      <c r="T1562" s="135">
        <f t="shared" si="466"/>
        <v>0</v>
      </c>
      <c r="U1562" s="12"/>
      <c r="V1562" s="11"/>
      <c r="W1562" s="11"/>
      <c r="X1562" s="12"/>
      <c r="Y1562" s="5"/>
      <c r="Z1562" s="11"/>
      <c r="AA1562" s="12"/>
      <c r="AB1562" s="12"/>
      <c r="AC1562" s="12"/>
      <c r="AD1562" s="11"/>
      <c r="AE1562" s="13"/>
      <c r="AF1562" s="11"/>
      <c r="AG1562" s="11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  <c r="DE1562" s="5"/>
      <c r="DF1562" s="5"/>
      <c r="DG1562" s="5"/>
      <c r="DH1562" s="5"/>
      <c r="DI1562" s="5"/>
      <c r="DJ1562" s="5"/>
      <c r="DK1562" s="5"/>
      <c r="DL1562" s="5"/>
      <c r="DM1562" s="5"/>
      <c r="DN1562" s="5"/>
      <c r="DO1562" s="5"/>
      <c r="DP1562" s="5"/>
      <c r="DQ1562" s="5"/>
      <c r="DR1562" s="5"/>
      <c r="DS1562" s="5"/>
      <c r="DT1562" s="5"/>
      <c r="DU1562" s="5"/>
      <c r="DV1562" s="5"/>
      <c r="DW1562" s="5"/>
      <c r="DX1562" s="5"/>
      <c r="DY1562" s="5"/>
      <c r="DZ1562" s="5"/>
      <c r="EA1562" s="5"/>
      <c r="EB1562" s="5"/>
      <c r="EC1562" s="5"/>
      <c r="ED1562" s="5"/>
      <c r="EE1562" s="5"/>
      <c r="EF1562" s="5"/>
      <c r="EG1562" s="5"/>
      <c r="EH1562" s="5"/>
      <c r="EI1562" s="5"/>
      <c r="EJ1562" s="5"/>
      <c r="EK1562" s="5"/>
      <c r="EL1562" s="5"/>
      <c r="EM1562" s="5"/>
      <c r="EN1562" s="5"/>
      <c r="EO1562" s="5"/>
      <c r="EP1562" s="5"/>
      <c r="EQ1562" s="5"/>
      <c r="ER1562" s="5"/>
      <c r="ES1562" s="5"/>
      <c r="ET1562" s="5"/>
      <c r="EU1562" s="5"/>
      <c r="EV1562" s="5"/>
      <c r="EW1562" s="5"/>
      <c r="EX1562" s="5"/>
      <c r="EY1562" s="5"/>
      <c r="EZ1562" s="5"/>
      <c r="FA1562" s="5"/>
      <c r="FB1562" s="5"/>
      <c r="FC1562" s="5"/>
      <c r="FD1562" s="5"/>
      <c r="FE1562" s="5"/>
      <c r="FF1562" s="5"/>
      <c r="FG1562" s="5"/>
      <c r="FH1562" s="5"/>
      <c r="FI1562" s="5"/>
      <c r="FJ1562" s="5"/>
      <c r="FK1562" s="5"/>
      <c r="FL1562" s="5"/>
      <c r="FM1562" s="5"/>
      <c r="FN1562" s="5"/>
      <c r="FO1562" s="5"/>
      <c r="FP1562" s="5"/>
      <c r="FQ1562" s="5"/>
      <c r="FR1562" s="5"/>
      <c r="FS1562" s="5"/>
      <c r="FT1562" s="5"/>
      <c r="FU1562" s="5"/>
      <c r="FV1562" s="5"/>
      <c r="FW1562" s="5"/>
      <c r="FX1562" s="5"/>
      <c r="FY1562" s="5"/>
      <c r="FZ1562" s="5"/>
      <c r="GA1562" s="5"/>
      <c r="GB1562" s="5"/>
      <c r="GC1562" s="5"/>
      <c r="GD1562" s="5"/>
      <c r="GE1562" s="5"/>
      <c r="GF1562" s="5"/>
      <c r="GG1562" s="5"/>
    </row>
    <row r="1563" spans="1:189" ht="12.75" x14ac:dyDescent="0.15">
      <c r="A1563" s="127">
        <f t="shared" si="467"/>
        <v>44675</v>
      </c>
      <c r="B1563" s="145" t="str">
        <f t="shared" ca="1" si="451"/>
        <v>n.d</v>
      </c>
      <c r="C1563" s="128">
        <f t="shared" si="452"/>
        <v>0</v>
      </c>
      <c r="D1563" s="129">
        <f ca="1">IF(A1563&lt;$B$1,VLOOKUP(A1563,[1]DI!$A$4:$B$15000,2),0)</f>
        <v>0</v>
      </c>
      <c r="E1563" s="128">
        <f t="shared" ca="1" si="453"/>
        <v>1</v>
      </c>
      <c r="F1563" s="128">
        <f ca="1">(TRUNC(PRODUCT($E$12:$E1562),16))</f>
        <v>1.1269154332837501</v>
      </c>
      <c r="G1563" s="128">
        <f t="shared" ca="1" si="454"/>
        <v>1.1269154332837501</v>
      </c>
      <c r="H1563" s="128">
        <f t="shared" ca="1" si="455"/>
        <v>1</v>
      </c>
      <c r="I1563" s="129">
        <f t="shared" si="468"/>
        <v>0.02</v>
      </c>
      <c r="J1563" s="136">
        <f t="shared" si="456"/>
        <v>44578</v>
      </c>
      <c r="K1563" s="130">
        <f t="shared" si="457"/>
        <v>65</v>
      </c>
      <c r="L1563" s="131">
        <f t="shared" si="458"/>
        <v>66</v>
      </c>
      <c r="M1563" s="132">
        <f t="shared" si="459"/>
        <v>1.005199875</v>
      </c>
      <c r="N1563" s="132">
        <f t="shared" ca="1" si="460"/>
        <v>1.005199875</v>
      </c>
      <c r="O1563" s="131">
        <f t="shared" si="461"/>
        <v>0</v>
      </c>
      <c r="P1563" s="17">
        <f t="shared" ca="1" si="462"/>
        <v>0</v>
      </c>
      <c r="Q1563" s="133">
        <f t="shared" si="463"/>
        <v>0</v>
      </c>
      <c r="R1563" s="134" t="str">
        <f t="shared" si="464"/>
        <v>A+J=</v>
      </c>
      <c r="S1563" s="136">
        <f t="shared" si="465"/>
        <v>44742</v>
      </c>
      <c r="T1563" s="135">
        <f t="shared" si="466"/>
        <v>0</v>
      </c>
      <c r="U1563" s="12"/>
      <c r="V1563" s="11"/>
      <c r="W1563" s="11"/>
      <c r="X1563" s="12"/>
      <c r="Y1563" s="5"/>
      <c r="Z1563" s="11"/>
      <c r="AA1563" s="12"/>
      <c r="AB1563" s="12"/>
      <c r="AC1563" s="12"/>
      <c r="AD1563" s="11"/>
      <c r="AE1563" s="13"/>
      <c r="AF1563" s="11"/>
      <c r="AG1563" s="11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  <c r="DE1563" s="5"/>
      <c r="DF1563" s="5"/>
      <c r="DG1563" s="5"/>
      <c r="DH1563" s="5"/>
      <c r="DI1563" s="5"/>
      <c r="DJ1563" s="5"/>
      <c r="DK1563" s="5"/>
      <c r="DL1563" s="5"/>
      <c r="DM1563" s="5"/>
      <c r="DN1563" s="5"/>
      <c r="DO1563" s="5"/>
      <c r="DP1563" s="5"/>
      <c r="DQ1563" s="5"/>
      <c r="DR1563" s="5"/>
      <c r="DS1563" s="5"/>
      <c r="DT1563" s="5"/>
      <c r="DU1563" s="5"/>
      <c r="DV1563" s="5"/>
      <c r="DW1563" s="5"/>
      <c r="DX1563" s="5"/>
      <c r="DY1563" s="5"/>
      <c r="DZ1563" s="5"/>
      <c r="EA1563" s="5"/>
      <c r="EB1563" s="5"/>
      <c r="EC1563" s="5"/>
      <c r="ED1563" s="5"/>
      <c r="EE1563" s="5"/>
      <c r="EF1563" s="5"/>
      <c r="EG1563" s="5"/>
      <c r="EH1563" s="5"/>
      <c r="EI1563" s="5"/>
      <c r="EJ1563" s="5"/>
      <c r="EK1563" s="5"/>
      <c r="EL1563" s="5"/>
      <c r="EM1563" s="5"/>
      <c r="EN1563" s="5"/>
      <c r="EO1563" s="5"/>
      <c r="EP1563" s="5"/>
      <c r="EQ1563" s="5"/>
      <c r="ER1563" s="5"/>
      <c r="ES1563" s="5"/>
      <c r="ET1563" s="5"/>
      <c r="EU1563" s="5"/>
      <c r="EV1563" s="5"/>
      <c r="EW1563" s="5"/>
      <c r="EX1563" s="5"/>
      <c r="EY1563" s="5"/>
      <c r="EZ1563" s="5"/>
      <c r="FA1563" s="5"/>
      <c r="FB1563" s="5"/>
      <c r="FC1563" s="5"/>
      <c r="FD1563" s="5"/>
      <c r="FE1563" s="5"/>
      <c r="FF1563" s="5"/>
      <c r="FG1563" s="5"/>
      <c r="FH1563" s="5"/>
      <c r="FI1563" s="5"/>
      <c r="FJ1563" s="5"/>
      <c r="FK1563" s="5"/>
      <c r="FL1563" s="5"/>
      <c r="FM1563" s="5"/>
      <c r="FN1563" s="5"/>
      <c r="FO1563" s="5"/>
      <c r="FP1563" s="5"/>
      <c r="FQ1563" s="5"/>
      <c r="FR1563" s="5"/>
      <c r="FS1563" s="5"/>
      <c r="FT1563" s="5"/>
      <c r="FU1563" s="5"/>
      <c r="FV1563" s="5"/>
      <c r="FW1563" s="5"/>
      <c r="FX1563" s="5"/>
      <c r="FY1563" s="5"/>
      <c r="FZ1563" s="5"/>
      <c r="GA1563" s="5"/>
      <c r="GB1563" s="5"/>
      <c r="GC1563" s="5"/>
      <c r="GD1563" s="5"/>
      <c r="GE1563" s="5"/>
      <c r="GF1563" s="5"/>
      <c r="GG1563" s="5"/>
    </row>
    <row r="1564" spans="1:189" ht="12.75" x14ac:dyDescent="0.15">
      <c r="A1564" s="127">
        <f t="shared" si="467"/>
        <v>44676</v>
      </c>
      <c r="B1564" s="145" t="str">
        <f t="shared" ca="1" si="451"/>
        <v>n.d</v>
      </c>
      <c r="C1564" s="128">
        <f t="shared" si="452"/>
        <v>0</v>
      </c>
      <c r="D1564" s="129">
        <f ca="1">IF(A1564&lt;$B$1,VLOOKUP(A1564,[1]DI!$A$4:$B$15000,2),0)</f>
        <v>0</v>
      </c>
      <c r="E1564" s="128">
        <f t="shared" ca="1" si="453"/>
        <v>1</v>
      </c>
      <c r="F1564" s="128">
        <f ca="1">(TRUNC(PRODUCT($E$12:$E1563),16))</f>
        <v>1.1269154332837501</v>
      </c>
      <c r="G1564" s="128">
        <f t="shared" ca="1" si="454"/>
        <v>1.1269154332837501</v>
      </c>
      <c r="H1564" s="128">
        <f t="shared" ca="1" si="455"/>
        <v>1</v>
      </c>
      <c r="I1564" s="129">
        <f t="shared" si="468"/>
        <v>0.02</v>
      </c>
      <c r="J1564" s="136">
        <f t="shared" si="456"/>
        <v>44578</v>
      </c>
      <c r="K1564" s="130">
        <f t="shared" si="457"/>
        <v>66</v>
      </c>
      <c r="L1564" s="131">
        <f t="shared" si="458"/>
        <v>66</v>
      </c>
      <c r="M1564" s="132">
        <f t="shared" si="459"/>
        <v>1.005199875</v>
      </c>
      <c r="N1564" s="132">
        <f t="shared" ca="1" si="460"/>
        <v>1.005199875</v>
      </c>
      <c r="O1564" s="131">
        <f t="shared" si="461"/>
        <v>0</v>
      </c>
      <c r="P1564" s="17">
        <f t="shared" ca="1" si="462"/>
        <v>0</v>
      </c>
      <c r="Q1564" s="133">
        <f t="shared" si="463"/>
        <v>0</v>
      </c>
      <c r="R1564" s="134" t="str">
        <f t="shared" si="464"/>
        <v>A+J=</v>
      </c>
      <c r="S1564" s="136">
        <f t="shared" si="465"/>
        <v>44742</v>
      </c>
      <c r="T1564" s="135">
        <f t="shared" si="466"/>
        <v>0</v>
      </c>
      <c r="U1564" s="12"/>
      <c r="V1564" s="11"/>
      <c r="W1564" s="11"/>
      <c r="X1564" s="12"/>
      <c r="Y1564" s="5"/>
      <c r="Z1564" s="11"/>
      <c r="AA1564" s="12"/>
      <c r="AB1564" s="12"/>
      <c r="AC1564" s="12"/>
      <c r="AD1564" s="11"/>
      <c r="AE1564" s="13"/>
      <c r="AF1564" s="11"/>
      <c r="AG1564" s="11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  <c r="DE1564" s="5"/>
      <c r="DF1564" s="5"/>
      <c r="DG1564" s="5"/>
      <c r="DH1564" s="5"/>
      <c r="DI1564" s="5"/>
      <c r="DJ1564" s="5"/>
      <c r="DK1564" s="5"/>
      <c r="DL1564" s="5"/>
      <c r="DM1564" s="5"/>
      <c r="DN1564" s="5"/>
      <c r="DO1564" s="5"/>
      <c r="DP1564" s="5"/>
      <c r="DQ1564" s="5"/>
      <c r="DR1564" s="5"/>
      <c r="DS1564" s="5"/>
      <c r="DT1564" s="5"/>
      <c r="DU1564" s="5"/>
      <c r="DV1564" s="5"/>
      <c r="DW1564" s="5"/>
      <c r="DX1564" s="5"/>
      <c r="DY1564" s="5"/>
      <c r="DZ1564" s="5"/>
      <c r="EA1564" s="5"/>
      <c r="EB1564" s="5"/>
      <c r="EC1564" s="5"/>
      <c r="ED1564" s="5"/>
      <c r="EE1564" s="5"/>
      <c r="EF1564" s="5"/>
      <c r="EG1564" s="5"/>
      <c r="EH1564" s="5"/>
      <c r="EI1564" s="5"/>
      <c r="EJ1564" s="5"/>
      <c r="EK1564" s="5"/>
      <c r="EL1564" s="5"/>
      <c r="EM1564" s="5"/>
      <c r="EN1564" s="5"/>
      <c r="EO1564" s="5"/>
      <c r="EP1564" s="5"/>
      <c r="EQ1564" s="5"/>
      <c r="ER1564" s="5"/>
      <c r="ES1564" s="5"/>
      <c r="ET1564" s="5"/>
      <c r="EU1564" s="5"/>
      <c r="EV1564" s="5"/>
      <c r="EW1564" s="5"/>
      <c r="EX1564" s="5"/>
      <c r="EY1564" s="5"/>
      <c r="EZ1564" s="5"/>
      <c r="FA1564" s="5"/>
      <c r="FB1564" s="5"/>
      <c r="FC1564" s="5"/>
      <c r="FD1564" s="5"/>
      <c r="FE1564" s="5"/>
      <c r="FF1564" s="5"/>
      <c r="FG1564" s="5"/>
      <c r="FH1564" s="5"/>
      <c r="FI1564" s="5"/>
      <c r="FJ1564" s="5"/>
      <c r="FK1564" s="5"/>
      <c r="FL1564" s="5"/>
      <c r="FM1564" s="5"/>
      <c r="FN1564" s="5"/>
      <c r="FO1564" s="5"/>
      <c r="FP1564" s="5"/>
      <c r="FQ1564" s="5"/>
      <c r="FR1564" s="5"/>
      <c r="FS1564" s="5"/>
      <c r="FT1564" s="5"/>
      <c r="FU1564" s="5"/>
      <c r="FV1564" s="5"/>
      <c r="FW1564" s="5"/>
      <c r="FX1564" s="5"/>
      <c r="FY1564" s="5"/>
      <c r="FZ1564" s="5"/>
      <c r="GA1564" s="5"/>
      <c r="GB1564" s="5"/>
      <c r="GC1564" s="5"/>
      <c r="GD1564" s="5"/>
      <c r="GE1564" s="5"/>
      <c r="GF1564" s="5"/>
      <c r="GG1564" s="5"/>
    </row>
    <row r="1565" spans="1:189" ht="12.75" x14ac:dyDescent="0.15">
      <c r="A1565" s="127">
        <f t="shared" si="467"/>
        <v>44677</v>
      </c>
      <c r="B1565" s="145" t="str">
        <f t="shared" ca="1" si="451"/>
        <v>n.d</v>
      </c>
      <c r="C1565" s="128">
        <f t="shared" si="452"/>
        <v>0</v>
      </c>
      <c r="D1565" s="129">
        <f ca="1">IF(A1565&lt;$B$1,VLOOKUP(A1565,[1]DI!$A$4:$B$15000,2),0)</f>
        <v>0</v>
      </c>
      <c r="E1565" s="128">
        <f t="shared" ca="1" si="453"/>
        <v>1</v>
      </c>
      <c r="F1565" s="128">
        <f ca="1">(TRUNC(PRODUCT($E$12:$E1564),16))</f>
        <v>1.1269154332837501</v>
      </c>
      <c r="G1565" s="128">
        <f t="shared" ca="1" si="454"/>
        <v>1.1269154332837501</v>
      </c>
      <c r="H1565" s="128">
        <f t="shared" ca="1" si="455"/>
        <v>1</v>
      </c>
      <c r="I1565" s="129">
        <f t="shared" si="468"/>
        <v>0.02</v>
      </c>
      <c r="J1565" s="136">
        <f t="shared" si="456"/>
        <v>44578</v>
      </c>
      <c r="K1565" s="130">
        <f t="shared" si="457"/>
        <v>67</v>
      </c>
      <c r="L1565" s="131">
        <f t="shared" si="458"/>
        <v>67</v>
      </c>
      <c r="M1565" s="132">
        <f t="shared" si="459"/>
        <v>1.0052788690000001</v>
      </c>
      <c r="N1565" s="132">
        <f t="shared" ca="1" si="460"/>
        <v>1.0052788690000001</v>
      </c>
      <c r="O1565" s="131">
        <f t="shared" si="461"/>
        <v>0</v>
      </c>
      <c r="P1565" s="17">
        <f t="shared" ca="1" si="462"/>
        <v>0</v>
      </c>
      <c r="Q1565" s="133">
        <f t="shared" si="463"/>
        <v>0</v>
      </c>
      <c r="R1565" s="134" t="str">
        <f t="shared" si="464"/>
        <v>A+J=</v>
      </c>
      <c r="S1565" s="136">
        <f t="shared" si="465"/>
        <v>44742</v>
      </c>
      <c r="T1565" s="135">
        <f t="shared" si="466"/>
        <v>0</v>
      </c>
      <c r="U1565" s="12"/>
      <c r="V1565" s="11"/>
      <c r="W1565" s="11"/>
      <c r="X1565" s="12"/>
      <c r="Y1565" s="5"/>
      <c r="Z1565" s="11"/>
      <c r="AA1565" s="12"/>
      <c r="AB1565" s="12"/>
      <c r="AC1565" s="12"/>
      <c r="AD1565" s="11"/>
      <c r="AE1565" s="13"/>
      <c r="AF1565" s="11"/>
      <c r="AG1565" s="11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  <c r="DE1565" s="5"/>
      <c r="DF1565" s="5"/>
      <c r="DG1565" s="5"/>
      <c r="DH1565" s="5"/>
      <c r="DI1565" s="5"/>
      <c r="DJ1565" s="5"/>
      <c r="DK1565" s="5"/>
      <c r="DL1565" s="5"/>
      <c r="DM1565" s="5"/>
      <c r="DN1565" s="5"/>
      <c r="DO1565" s="5"/>
      <c r="DP1565" s="5"/>
      <c r="DQ1565" s="5"/>
      <c r="DR1565" s="5"/>
      <c r="DS1565" s="5"/>
      <c r="DT1565" s="5"/>
      <c r="DU1565" s="5"/>
      <c r="DV1565" s="5"/>
      <c r="DW1565" s="5"/>
      <c r="DX1565" s="5"/>
      <c r="DY1565" s="5"/>
      <c r="DZ1565" s="5"/>
      <c r="EA1565" s="5"/>
      <c r="EB1565" s="5"/>
      <c r="EC1565" s="5"/>
      <c r="ED1565" s="5"/>
      <c r="EE1565" s="5"/>
      <c r="EF1565" s="5"/>
      <c r="EG1565" s="5"/>
      <c r="EH1565" s="5"/>
      <c r="EI1565" s="5"/>
      <c r="EJ1565" s="5"/>
      <c r="EK1565" s="5"/>
      <c r="EL1565" s="5"/>
      <c r="EM1565" s="5"/>
      <c r="EN1565" s="5"/>
      <c r="EO1565" s="5"/>
      <c r="EP1565" s="5"/>
      <c r="EQ1565" s="5"/>
      <c r="ER1565" s="5"/>
      <c r="ES1565" s="5"/>
      <c r="ET1565" s="5"/>
      <c r="EU1565" s="5"/>
      <c r="EV1565" s="5"/>
      <c r="EW1565" s="5"/>
      <c r="EX1565" s="5"/>
      <c r="EY1565" s="5"/>
      <c r="EZ1565" s="5"/>
      <c r="FA1565" s="5"/>
      <c r="FB1565" s="5"/>
      <c r="FC1565" s="5"/>
      <c r="FD1565" s="5"/>
      <c r="FE1565" s="5"/>
      <c r="FF1565" s="5"/>
      <c r="FG1565" s="5"/>
      <c r="FH1565" s="5"/>
      <c r="FI1565" s="5"/>
      <c r="FJ1565" s="5"/>
      <c r="FK1565" s="5"/>
      <c r="FL1565" s="5"/>
      <c r="FM1565" s="5"/>
      <c r="FN1565" s="5"/>
      <c r="FO1565" s="5"/>
      <c r="FP1565" s="5"/>
      <c r="FQ1565" s="5"/>
      <c r="FR1565" s="5"/>
      <c r="FS1565" s="5"/>
      <c r="FT1565" s="5"/>
      <c r="FU1565" s="5"/>
      <c r="FV1565" s="5"/>
      <c r="FW1565" s="5"/>
      <c r="FX1565" s="5"/>
      <c r="FY1565" s="5"/>
      <c r="FZ1565" s="5"/>
      <c r="GA1565" s="5"/>
      <c r="GB1565" s="5"/>
      <c r="GC1565" s="5"/>
      <c r="GD1565" s="5"/>
      <c r="GE1565" s="5"/>
      <c r="GF1565" s="5"/>
      <c r="GG1565" s="5"/>
    </row>
    <row r="1566" spans="1:189" ht="12.75" x14ac:dyDescent="0.15">
      <c r="A1566" s="127">
        <f t="shared" si="467"/>
        <v>44678</v>
      </c>
      <c r="B1566" s="145" t="str">
        <f t="shared" ca="1" si="451"/>
        <v>n.d</v>
      </c>
      <c r="C1566" s="128">
        <f t="shared" si="452"/>
        <v>0</v>
      </c>
      <c r="D1566" s="129">
        <f ca="1">IF(A1566&lt;$B$1,VLOOKUP(A1566,[1]DI!$A$4:$B$15000,2),0)</f>
        <v>0</v>
      </c>
      <c r="E1566" s="128">
        <f t="shared" ca="1" si="453"/>
        <v>1</v>
      </c>
      <c r="F1566" s="128">
        <f ca="1">(TRUNC(PRODUCT($E$12:$E1565),16))</f>
        <v>1.1269154332837501</v>
      </c>
      <c r="G1566" s="128">
        <f t="shared" ca="1" si="454"/>
        <v>1.1269154332837501</v>
      </c>
      <c r="H1566" s="128">
        <f t="shared" ca="1" si="455"/>
        <v>1</v>
      </c>
      <c r="I1566" s="129">
        <f t="shared" si="468"/>
        <v>0.02</v>
      </c>
      <c r="J1566" s="136">
        <f t="shared" si="456"/>
        <v>44578</v>
      </c>
      <c r="K1566" s="130">
        <f t="shared" si="457"/>
        <v>68</v>
      </c>
      <c r="L1566" s="131">
        <f t="shared" si="458"/>
        <v>68</v>
      </c>
      <c r="M1566" s="132">
        <f t="shared" si="459"/>
        <v>1.0053578679999999</v>
      </c>
      <c r="N1566" s="132">
        <f t="shared" ca="1" si="460"/>
        <v>1.0053578679999999</v>
      </c>
      <c r="O1566" s="131">
        <f t="shared" si="461"/>
        <v>0</v>
      </c>
      <c r="P1566" s="17">
        <f t="shared" ca="1" si="462"/>
        <v>0</v>
      </c>
      <c r="Q1566" s="133">
        <f t="shared" si="463"/>
        <v>0</v>
      </c>
      <c r="R1566" s="134" t="str">
        <f t="shared" si="464"/>
        <v>A+J=</v>
      </c>
      <c r="S1566" s="136">
        <f t="shared" si="465"/>
        <v>44742</v>
      </c>
      <c r="T1566" s="135">
        <f t="shared" si="466"/>
        <v>0</v>
      </c>
      <c r="U1566" s="12"/>
      <c r="V1566" s="11"/>
      <c r="W1566" s="11"/>
      <c r="X1566" s="12"/>
      <c r="Y1566" s="5"/>
      <c r="Z1566" s="11"/>
      <c r="AA1566" s="12"/>
      <c r="AB1566" s="12"/>
      <c r="AC1566" s="12"/>
      <c r="AD1566" s="11"/>
      <c r="AE1566" s="13"/>
      <c r="AF1566" s="11"/>
      <c r="AG1566" s="11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  <c r="DE1566" s="5"/>
      <c r="DF1566" s="5"/>
      <c r="DG1566" s="5"/>
      <c r="DH1566" s="5"/>
      <c r="DI1566" s="5"/>
      <c r="DJ1566" s="5"/>
      <c r="DK1566" s="5"/>
      <c r="DL1566" s="5"/>
      <c r="DM1566" s="5"/>
      <c r="DN1566" s="5"/>
      <c r="DO1566" s="5"/>
      <c r="DP1566" s="5"/>
      <c r="DQ1566" s="5"/>
      <c r="DR1566" s="5"/>
      <c r="DS1566" s="5"/>
      <c r="DT1566" s="5"/>
      <c r="DU1566" s="5"/>
      <c r="DV1566" s="5"/>
      <c r="DW1566" s="5"/>
      <c r="DX1566" s="5"/>
      <c r="DY1566" s="5"/>
      <c r="DZ1566" s="5"/>
      <c r="EA1566" s="5"/>
      <c r="EB1566" s="5"/>
      <c r="EC1566" s="5"/>
      <c r="ED1566" s="5"/>
      <c r="EE1566" s="5"/>
      <c r="EF1566" s="5"/>
      <c r="EG1566" s="5"/>
      <c r="EH1566" s="5"/>
      <c r="EI1566" s="5"/>
      <c r="EJ1566" s="5"/>
      <c r="EK1566" s="5"/>
      <c r="EL1566" s="5"/>
      <c r="EM1566" s="5"/>
      <c r="EN1566" s="5"/>
      <c r="EO1566" s="5"/>
      <c r="EP1566" s="5"/>
      <c r="EQ1566" s="5"/>
      <c r="ER1566" s="5"/>
      <c r="ES1566" s="5"/>
      <c r="ET1566" s="5"/>
      <c r="EU1566" s="5"/>
      <c r="EV1566" s="5"/>
      <c r="EW1566" s="5"/>
      <c r="EX1566" s="5"/>
      <c r="EY1566" s="5"/>
      <c r="EZ1566" s="5"/>
      <c r="FA1566" s="5"/>
      <c r="FB1566" s="5"/>
      <c r="FC1566" s="5"/>
      <c r="FD1566" s="5"/>
      <c r="FE1566" s="5"/>
      <c r="FF1566" s="5"/>
      <c r="FG1566" s="5"/>
      <c r="FH1566" s="5"/>
      <c r="FI1566" s="5"/>
      <c r="FJ1566" s="5"/>
      <c r="FK1566" s="5"/>
      <c r="FL1566" s="5"/>
      <c r="FM1566" s="5"/>
      <c r="FN1566" s="5"/>
      <c r="FO1566" s="5"/>
      <c r="FP1566" s="5"/>
      <c r="FQ1566" s="5"/>
      <c r="FR1566" s="5"/>
      <c r="FS1566" s="5"/>
      <c r="FT1566" s="5"/>
      <c r="FU1566" s="5"/>
      <c r="FV1566" s="5"/>
      <c r="FW1566" s="5"/>
      <c r="FX1566" s="5"/>
      <c r="FY1566" s="5"/>
      <c r="FZ1566" s="5"/>
      <c r="GA1566" s="5"/>
      <c r="GB1566" s="5"/>
      <c r="GC1566" s="5"/>
      <c r="GD1566" s="5"/>
      <c r="GE1566" s="5"/>
      <c r="GF1566" s="5"/>
      <c r="GG1566" s="5"/>
    </row>
    <row r="1567" spans="1:189" ht="12.75" x14ac:dyDescent="0.15">
      <c r="A1567" s="127">
        <f t="shared" si="467"/>
        <v>44679</v>
      </c>
      <c r="B1567" s="145" t="str">
        <f t="shared" ca="1" si="451"/>
        <v>n.d</v>
      </c>
      <c r="C1567" s="128">
        <f t="shared" si="452"/>
        <v>0</v>
      </c>
      <c r="D1567" s="129">
        <f ca="1">IF(A1567&lt;$B$1,VLOOKUP(A1567,[1]DI!$A$4:$B$15000,2),0)</f>
        <v>0</v>
      </c>
      <c r="E1567" s="128">
        <f t="shared" ca="1" si="453"/>
        <v>1</v>
      </c>
      <c r="F1567" s="128">
        <f ca="1">(TRUNC(PRODUCT($E$12:$E1566),16))</f>
        <v>1.1269154332837501</v>
      </c>
      <c r="G1567" s="128">
        <f t="shared" ca="1" si="454"/>
        <v>1.1269154332837501</v>
      </c>
      <c r="H1567" s="128">
        <f t="shared" ca="1" si="455"/>
        <v>1</v>
      </c>
      <c r="I1567" s="129">
        <f t="shared" si="468"/>
        <v>0.02</v>
      </c>
      <c r="J1567" s="136">
        <f t="shared" si="456"/>
        <v>44578</v>
      </c>
      <c r="K1567" s="130">
        <f t="shared" si="457"/>
        <v>69</v>
      </c>
      <c r="L1567" s="131">
        <f t="shared" si="458"/>
        <v>69</v>
      </c>
      <c r="M1567" s="132">
        <f t="shared" si="459"/>
        <v>1.0054368739999999</v>
      </c>
      <c r="N1567" s="132">
        <f t="shared" ca="1" si="460"/>
        <v>1.0054368739999999</v>
      </c>
      <c r="O1567" s="131">
        <f t="shared" si="461"/>
        <v>0</v>
      </c>
      <c r="P1567" s="17">
        <f t="shared" ca="1" si="462"/>
        <v>0</v>
      </c>
      <c r="Q1567" s="133">
        <f t="shared" si="463"/>
        <v>0</v>
      </c>
      <c r="R1567" s="134" t="str">
        <f t="shared" si="464"/>
        <v>A+J=</v>
      </c>
      <c r="S1567" s="136">
        <f t="shared" si="465"/>
        <v>44742</v>
      </c>
      <c r="T1567" s="135">
        <f t="shared" si="466"/>
        <v>0</v>
      </c>
      <c r="U1567" s="12"/>
      <c r="V1567" s="11"/>
      <c r="W1567" s="11"/>
      <c r="X1567" s="12"/>
      <c r="Y1567" s="5"/>
      <c r="Z1567" s="11"/>
      <c r="AA1567" s="12"/>
      <c r="AB1567" s="12"/>
      <c r="AC1567" s="12"/>
      <c r="AD1567" s="11"/>
      <c r="AE1567" s="13"/>
      <c r="AF1567" s="11"/>
      <c r="AG1567" s="11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  <c r="DE1567" s="5"/>
      <c r="DF1567" s="5"/>
      <c r="DG1567" s="5"/>
      <c r="DH1567" s="5"/>
      <c r="DI1567" s="5"/>
      <c r="DJ1567" s="5"/>
      <c r="DK1567" s="5"/>
      <c r="DL1567" s="5"/>
      <c r="DM1567" s="5"/>
      <c r="DN1567" s="5"/>
      <c r="DO1567" s="5"/>
      <c r="DP1567" s="5"/>
      <c r="DQ1567" s="5"/>
      <c r="DR1567" s="5"/>
      <c r="DS1567" s="5"/>
      <c r="DT1567" s="5"/>
      <c r="DU1567" s="5"/>
      <c r="DV1567" s="5"/>
      <c r="DW1567" s="5"/>
      <c r="DX1567" s="5"/>
      <c r="DY1567" s="5"/>
      <c r="DZ1567" s="5"/>
      <c r="EA1567" s="5"/>
      <c r="EB1567" s="5"/>
      <c r="EC1567" s="5"/>
      <c r="ED1567" s="5"/>
      <c r="EE1567" s="5"/>
      <c r="EF1567" s="5"/>
      <c r="EG1567" s="5"/>
      <c r="EH1567" s="5"/>
      <c r="EI1567" s="5"/>
      <c r="EJ1567" s="5"/>
      <c r="EK1567" s="5"/>
      <c r="EL1567" s="5"/>
      <c r="EM1567" s="5"/>
      <c r="EN1567" s="5"/>
      <c r="EO1567" s="5"/>
      <c r="EP1567" s="5"/>
      <c r="EQ1567" s="5"/>
      <c r="ER1567" s="5"/>
      <c r="ES1567" s="5"/>
      <c r="ET1567" s="5"/>
      <c r="EU1567" s="5"/>
      <c r="EV1567" s="5"/>
      <c r="EW1567" s="5"/>
      <c r="EX1567" s="5"/>
      <c r="EY1567" s="5"/>
      <c r="EZ1567" s="5"/>
      <c r="FA1567" s="5"/>
      <c r="FB1567" s="5"/>
      <c r="FC1567" s="5"/>
      <c r="FD1567" s="5"/>
      <c r="FE1567" s="5"/>
      <c r="FF1567" s="5"/>
      <c r="FG1567" s="5"/>
      <c r="FH1567" s="5"/>
      <c r="FI1567" s="5"/>
      <c r="FJ1567" s="5"/>
      <c r="FK1567" s="5"/>
      <c r="FL1567" s="5"/>
      <c r="FM1567" s="5"/>
      <c r="FN1567" s="5"/>
      <c r="FO1567" s="5"/>
      <c r="FP1567" s="5"/>
      <c r="FQ1567" s="5"/>
      <c r="FR1567" s="5"/>
      <c r="FS1567" s="5"/>
      <c r="FT1567" s="5"/>
      <c r="FU1567" s="5"/>
      <c r="FV1567" s="5"/>
      <c r="FW1567" s="5"/>
      <c r="FX1567" s="5"/>
      <c r="FY1567" s="5"/>
      <c r="FZ1567" s="5"/>
      <c r="GA1567" s="5"/>
      <c r="GB1567" s="5"/>
      <c r="GC1567" s="5"/>
      <c r="GD1567" s="5"/>
      <c r="GE1567" s="5"/>
      <c r="GF1567" s="5"/>
      <c r="GG1567" s="5"/>
    </row>
    <row r="1568" spans="1:189" ht="12.75" x14ac:dyDescent="0.15">
      <c r="A1568" s="127">
        <f t="shared" si="467"/>
        <v>44680</v>
      </c>
      <c r="B1568" s="145" t="str">
        <f t="shared" ca="1" si="451"/>
        <v>n.d</v>
      </c>
      <c r="C1568" s="128">
        <f t="shared" si="452"/>
        <v>0</v>
      </c>
      <c r="D1568" s="129">
        <f ca="1">IF(A1568&lt;$B$1,VLOOKUP(A1568,[1]DI!$A$4:$B$15000,2),0)</f>
        <v>0</v>
      </c>
      <c r="E1568" s="128">
        <f t="shared" ca="1" si="453"/>
        <v>1</v>
      </c>
      <c r="F1568" s="128">
        <f ca="1">(TRUNC(PRODUCT($E$12:$E1567),16))</f>
        <v>1.1269154332837501</v>
      </c>
      <c r="G1568" s="128">
        <f t="shared" ca="1" si="454"/>
        <v>1.1269154332837501</v>
      </c>
      <c r="H1568" s="128">
        <f t="shared" ca="1" si="455"/>
        <v>1</v>
      </c>
      <c r="I1568" s="129">
        <f t="shared" si="468"/>
        <v>0.02</v>
      </c>
      <c r="J1568" s="136">
        <f t="shared" si="456"/>
        <v>44578</v>
      </c>
      <c r="K1568" s="130">
        <f t="shared" si="457"/>
        <v>70</v>
      </c>
      <c r="L1568" s="131">
        <f t="shared" si="458"/>
        <v>70</v>
      </c>
      <c r="M1568" s="132">
        <f t="shared" si="459"/>
        <v>1.0055158870000001</v>
      </c>
      <c r="N1568" s="132">
        <f t="shared" ca="1" si="460"/>
        <v>1.0055158870000001</v>
      </c>
      <c r="O1568" s="131">
        <f t="shared" si="461"/>
        <v>0</v>
      </c>
      <c r="P1568" s="17">
        <f t="shared" ca="1" si="462"/>
        <v>0</v>
      </c>
      <c r="Q1568" s="133">
        <f t="shared" si="463"/>
        <v>0</v>
      </c>
      <c r="R1568" s="134" t="str">
        <f t="shared" si="464"/>
        <v>A+J=</v>
      </c>
      <c r="S1568" s="136">
        <f t="shared" si="465"/>
        <v>44742</v>
      </c>
      <c r="T1568" s="135">
        <f t="shared" si="466"/>
        <v>0</v>
      </c>
      <c r="U1568" s="12"/>
      <c r="V1568" s="11"/>
      <c r="W1568" s="11"/>
      <c r="X1568" s="12"/>
      <c r="Y1568" s="5"/>
      <c r="Z1568" s="11"/>
      <c r="AA1568" s="12"/>
      <c r="AB1568" s="12"/>
      <c r="AC1568" s="12"/>
      <c r="AD1568" s="11"/>
      <c r="AE1568" s="13"/>
      <c r="AF1568" s="11"/>
      <c r="AG1568" s="11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  <c r="DE1568" s="5"/>
      <c r="DF1568" s="5"/>
      <c r="DG1568" s="5"/>
      <c r="DH1568" s="5"/>
      <c r="DI1568" s="5"/>
      <c r="DJ1568" s="5"/>
      <c r="DK1568" s="5"/>
      <c r="DL1568" s="5"/>
      <c r="DM1568" s="5"/>
      <c r="DN1568" s="5"/>
      <c r="DO1568" s="5"/>
      <c r="DP1568" s="5"/>
      <c r="DQ1568" s="5"/>
      <c r="DR1568" s="5"/>
      <c r="DS1568" s="5"/>
      <c r="DT1568" s="5"/>
      <c r="DU1568" s="5"/>
      <c r="DV1568" s="5"/>
      <c r="DW1568" s="5"/>
      <c r="DX1568" s="5"/>
      <c r="DY1568" s="5"/>
      <c r="DZ1568" s="5"/>
      <c r="EA1568" s="5"/>
      <c r="EB1568" s="5"/>
      <c r="EC1568" s="5"/>
      <c r="ED1568" s="5"/>
      <c r="EE1568" s="5"/>
      <c r="EF1568" s="5"/>
      <c r="EG1568" s="5"/>
      <c r="EH1568" s="5"/>
      <c r="EI1568" s="5"/>
      <c r="EJ1568" s="5"/>
      <c r="EK1568" s="5"/>
      <c r="EL1568" s="5"/>
      <c r="EM1568" s="5"/>
      <c r="EN1568" s="5"/>
      <c r="EO1568" s="5"/>
      <c r="EP1568" s="5"/>
      <c r="EQ1568" s="5"/>
      <c r="ER1568" s="5"/>
      <c r="ES1568" s="5"/>
      <c r="ET1568" s="5"/>
      <c r="EU1568" s="5"/>
      <c r="EV1568" s="5"/>
      <c r="EW1568" s="5"/>
      <c r="EX1568" s="5"/>
      <c r="EY1568" s="5"/>
      <c r="EZ1568" s="5"/>
      <c r="FA1568" s="5"/>
      <c r="FB1568" s="5"/>
      <c r="FC1568" s="5"/>
      <c r="FD1568" s="5"/>
      <c r="FE1568" s="5"/>
      <c r="FF1568" s="5"/>
      <c r="FG1568" s="5"/>
      <c r="FH1568" s="5"/>
      <c r="FI1568" s="5"/>
      <c r="FJ1568" s="5"/>
      <c r="FK1568" s="5"/>
      <c r="FL1568" s="5"/>
      <c r="FM1568" s="5"/>
      <c r="FN1568" s="5"/>
      <c r="FO1568" s="5"/>
      <c r="FP1568" s="5"/>
      <c r="FQ1568" s="5"/>
      <c r="FR1568" s="5"/>
      <c r="FS1568" s="5"/>
      <c r="FT1568" s="5"/>
      <c r="FU1568" s="5"/>
      <c r="FV1568" s="5"/>
      <c r="FW1568" s="5"/>
      <c r="FX1568" s="5"/>
      <c r="FY1568" s="5"/>
      <c r="FZ1568" s="5"/>
      <c r="GA1568" s="5"/>
      <c r="GB1568" s="5"/>
      <c r="GC1568" s="5"/>
      <c r="GD1568" s="5"/>
      <c r="GE1568" s="5"/>
      <c r="GF1568" s="5"/>
      <c r="GG1568" s="5"/>
    </row>
    <row r="1569" spans="1:189" ht="12.75" x14ac:dyDescent="0.15">
      <c r="A1569" s="127">
        <f t="shared" si="467"/>
        <v>44681</v>
      </c>
      <c r="B1569" s="145" t="str">
        <f t="shared" ca="1" si="451"/>
        <v>n.d</v>
      </c>
      <c r="C1569" s="128">
        <f t="shared" si="452"/>
        <v>0</v>
      </c>
      <c r="D1569" s="129">
        <f ca="1">IF(A1569&lt;$B$1,VLOOKUP(A1569,[1]DI!$A$4:$B$15000,2),0)</f>
        <v>0</v>
      </c>
      <c r="E1569" s="128">
        <f t="shared" ca="1" si="453"/>
        <v>1</v>
      </c>
      <c r="F1569" s="128">
        <f ca="1">(TRUNC(PRODUCT($E$12:$E1568),16))</f>
        <v>1.1269154332837501</v>
      </c>
      <c r="G1569" s="128">
        <f t="shared" ca="1" si="454"/>
        <v>1.1269154332837501</v>
      </c>
      <c r="H1569" s="128">
        <f t="shared" ca="1" si="455"/>
        <v>1</v>
      </c>
      <c r="I1569" s="129">
        <f t="shared" si="468"/>
        <v>0.02</v>
      </c>
      <c r="J1569" s="136">
        <f t="shared" si="456"/>
        <v>44578</v>
      </c>
      <c r="K1569" s="130">
        <f t="shared" si="457"/>
        <v>70</v>
      </c>
      <c r="L1569" s="131">
        <f t="shared" si="458"/>
        <v>71</v>
      </c>
      <c r="M1569" s="132">
        <f t="shared" si="459"/>
        <v>1.0055949049999999</v>
      </c>
      <c r="N1569" s="132">
        <f t="shared" ca="1" si="460"/>
        <v>1.0055949049999999</v>
      </c>
      <c r="O1569" s="131">
        <f t="shared" si="461"/>
        <v>0</v>
      </c>
      <c r="P1569" s="17">
        <f t="shared" ca="1" si="462"/>
        <v>0</v>
      </c>
      <c r="Q1569" s="133">
        <f t="shared" si="463"/>
        <v>0</v>
      </c>
      <c r="R1569" s="134" t="str">
        <f t="shared" si="464"/>
        <v>A+J=</v>
      </c>
      <c r="S1569" s="136">
        <f t="shared" si="465"/>
        <v>44742</v>
      </c>
      <c r="T1569" s="135">
        <f t="shared" si="466"/>
        <v>0</v>
      </c>
      <c r="U1569" s="12"/>
      <c r="V1569" s="11"/>
      <c r="W1569" s="11"/>
      <c r="X1569" s="12"/>
      <c r="Y1569" s="5"/>
      <c r="Z1569" s="11"/>
      <c r="AA1569" s="12"/>
      <c r="AB1569" s="12"/>
      <c r="AC1569" s="12"/>
      <c r="AD1569" s="11"/>
      <c r="AE1569" s="13"/>
      <c r="AF1569" s="11"/>
      <c r="AG1569" s="11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  <c r="DE1569" s="5"/>
      <c r="DF1569" s="5"/>
      <c r="DG1569" s="5"/>
      <c r="DH1569" s="5"/>
      <c r="DI1569" s="5"/>
      <c r="DJ1569" s="5"/>
      <c r="DK1569" s="5"/>
      <c r="DL1569" s="5"/>
      <c r="DM1569" s="5"/>
      <c r="DN1569" s="5"/>
      <c r="DO1569" s="5"/>
      <c r="DP1569" s="5"/>
      <c r="DQ1569" s="5"/>
      <c r="DR1569" s="5"/>
      <c r="DS1569" s="5"/>
      <c r="DT1569" s="5"/>
      <c r="DU1569" s="5"/>
      <c r="DV1569" s="5"/>
      <c r="DW1569" s="5"/>
      <c r="DX1569" s="5"/>
      <c r="DY1569" s="5"/>
      <c r="DZ1569" s="5"/>
      <c r="EA1569" s="5"/>
      <c r="EB1569" s="5"/>
      <c r="EC1569" s="5"/>
      <c r="ED1569" s="5"/>
      <c r="EE1569" s="5"/>
      <c r="EF1569" s="5"/>
      <c r="EG1569" s="5"/>
      <c r="EH1569" s="5"/>
      <c r="EI1569" s="5"/>
      <c r="EJ1569" s="5"/>
      <c r="EK1569" s="5"/>
      <c r="EL1569" s="5"/>
      <c r="EM1569" s="5"/>
      <c r="EN1569" s="5"/>
      <c r="EO1569" s="5"/>
      <c r="EP1569" s="5"/>
      <c r="EQ1569" s="5"/>
      <c r="ER1569" s="5"/>
      <c r="ES1569" s="5"/>
      <c r="ET1569" s="5"/>
      <c r="EU1569" s="5"/>
      <c r="EV1569" s="5"/>
      <c r="EW1569" s="5"/>
      <c r="EX1569" s="5"/>
      <c r="EY1569" s="5"/>
      <c r="EZ1569" s="5"/>
      <c r="FA1569" s="5"/>
      <c r="FB1569" s="5"/>
      <c r="FC1569" s="5"/>
      <c r="FD1569" s="5"/>
      <c r="FE1569" s="5"/>
      <c r="FF1569" s="5"/>
      <c r="FG1569" s="5"/>
      <c r="FH1569" s="5"/>
      <c r="FI1569" s="5"/>
      <c r="FJ1569" s="5"/>
      <c r="FK1569" s="5"/>
      <c r="FL1569" s="5"/>
      <c r="FM1569" s="5"/>
      <c r="FN1569" s="5"/>
      <c r="FO1569" s="5"/>
      <c r="FP1569" s="5"/>
      <c r="FQ1569" s="5"/>
      <c r="FR1569" s="5"/>
      <c r="FS1569" s="5"/>
      <c r="FT1569" s="5"/>
      <c r="FU1569" s="5"/>
      <c r="FV1569" s="5"/>
      <c r="FW1569" s="5"/>
      <c r="FX1569" s="5"/>
      <c r="FY1569" s="5"/>
      <c r="FZ1569" s="5"/>
      <c r="GA1569" s="5"/>
      <c r="GB1569" s="5"/>
      <c r="GC1569" s="5"/>
      <c r="GD1569" s="5"/>
      <c r="GE1569" s="5"/>
      <c r="GF1569" s="5"/>
      <c r="GG1569" s="5"/>
    </row>
    <row r="1570" spans="1:189" ht="12.75" x14ac:dyDescent="0.15">
      <c r="A1570" s="127">
        <f t="shared" si="467"/>
        <v>44682</v>
      </c>
      <c r="B1570" s="145" t="str">
        <f t="shared" ca="1" si="451"/>
        <v>n.d</v>
      </c>
      <c r="C1570" s="128">
        <f t="shared" si="452"/>
        <v>0</v>
      </c>
      <c r="D1570" s="129">
        <f ca="1">IF(A1570&lt;$B$1,VLOOKUP(A1570,[1]DI!$A$4:$B$15000,2),0)</f>
        <v>0</v>
      </c>
      <c r="E1570" s="128">
        <f t="shared" ca="1" si="453"/>
        <v>1</v>
      </c>
      <c r="F1570" s="128">
        <f ca="1">(TRUNC(PRODUCT($E$12:$E1569),16))</f>
        <v>1.1269154332837501</v>
      </c>
      <c r="G1570" s="128">
        <f t="shared" ca="1" si="454"/>
        <v>1.1269154332837501</v>
      </c>
      <c r="H1570" s="128">
        <f t="shared" ca="1" si="455"/>
        <v>1</v>
      </c>
      <c r="I1570" s="129">
        <f t="shared" si="468"/>
        <v>0.02</v>
      </c>
      <c r="J1570" s="136">
        <f t="shared" si="456"/>
        <v>44578</v>
      </c>
      <c r="K1570" s="130">
        <f t="shared" si="457"/>
        <v>70</v>
      </c>
      <c r="L1570" s="131">
        <f t="shared" si="458"/>
        <v>71</v>
      </c>
      <c r="M1570" s="132">
        <f t="shared" si="459"/>
        <v>1.0055949049999999</v>
      </c>
      <c r="N1570" s="132">
        <f t="shared" ca="1" si="460"/>
        <v>1.0055949049999999</v>
      </c>
      <c r="O1570" s="131">
        <f t="shared" si="461"/>
        <v>0</v>
      </c>
      <c r="P1570" s="17">
        <f t="shared" ca="1" si="462"/>
        <v>0</v>
      </c>
      <c r="Q1570" s="133">
        <f t="shared" si="463"/>
        <v>0</v>
      </c>
      <c r="R1570" s="134" t="str">
        <f t="shared" si="464"/>
        <v>A+J=</v>
      </c>
      <c r="S1570" s="136">
        <f t="shared" si="465"/>
        <v>44742</v>
      </c>
      <c r="T1570" s="135">
        <f t="shared" si="466"/>
        <v>0</v>
      </c>
      <c r="U1570" s="12"/>
      <c r="V1570" s="11"/>
      <c r="W1570" s="11"/>
      <c r="X1570" s="12"/>
      <c r="Y1570" s="5"/>
      <c r="Z1570" s="11"/>
      <c r="AA1570" s="12"/>
      <c r="AB1570" s="12"/>
      <c r="AC1570" s="12"/>
      <c r="AD1570" s="11"/>
      <c r="AE1570" s="13"/>
      <c r="AF1570" s="11"/>
      <c r="AG1570" s="11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  <c r="DE1570" s="5"/>
      <c r="DF1570" s="5"/>
      <c r="DG1570" s="5"/>
      <c r="DH1570" s="5"/>
      <c r="DI1570" s="5"/>
      <c r="DJ1570" s="5"/>
      <c r="DK1570" s="5"/>
      <c r="DL1570" s="5"/>
      <c r="DM1570" s="5"/>
      <c r="DN1570" s="5"/>
      <c r="DO1570" s="5"/>
      <c r="DP1570" s="5"/>
      <c r="DQ1570" s="5"/>
      <c r="DR1570" s="5"/>
      <c r="DS1570" s="5"/>
      <c r="DT1570" s="5"/>
      <c r="DU1570" s="5"/>
      <c r="DV1570" s="5"/>
      <c r="DW1570" s="5"/>
      <c r="DX1570" s="5"/>
      <c r="DY1570" s="5"/>
      <c r="DZ1570" s="5"/>
      <c r="EA1570" s="5"/>
      <c r="EB1570" s="5"/>
      <c r="EC1570" s="5"/>
      <c r="ED1570" s="5"/>
      <c r="EE1570" s="5"/>
      <c r="EF1570" s="5"/>
      <c r="EG1570" s="5"/>
      <c r="EH1570" s="5"/>
      <c r="EI1570" s="5"/>
      <c r="EJ1570" s="5"/>
      <c r="EK1570" s="5"/>
      <c r="EL1570" s="5"/>
      <c r="EM1570" s="5"/>
      <c r="EN1570" s="5"/>
      <c r="EO1570" s="5"/>
      <c r="EP1570" s="5"/>
      <c r="EQ1570" s="5"/>
      <c r="ER1570" s="5"/>
      <c r="ES1570" s="5"/>
      <c r="ET1570" s="5"/>
      <c r="EU1570" s="5"/>
      <c r="EV1570" s="5"/>
      <c r="EW1570" s="5"/>
      <c r="EX1570" s="5"/>
      <c r="EY1570" s="5"/>
      <c r="EZ1570" s="5"/>
      <c r="FA1570" s="5"/>
      <c r="FB1570" s="5"/>
      <c r="FC1570" s="5"/>
      <c r="FD1570" s="5"/>
      <c r="FE1570" s="5"/>
      <c r="FF1570" s="5"/>
      <c r="FG1570" s="5"/>
      <c r="FH1570" s="5"/>
      <c r="FI1570" s="5"/>
      <c r="FJ1570" s="5"/>
      <c r="FK1570" s="5"/>
      <c r="FL1570" s="5"/>
      <c r="FM1570" s="5"/>
      <c r="FN1570" s="5"/>
      <c r="FO1570" s="5"/>
      <c r="FP1570" s="5"/>
      <c r="FQ1570" s="5"/>
      <c r="FR1570" s="5"/>
      <c r="FS1570" s="5"/>
      <c r="FT1570" s="5"/>
      <c r="FU1570" s="5"/>
      <c r="FV1570" s="5"/>
      <c r="FW1570" s="5"/>
      <c r="FX1570" s="5"/>
      <c r="FY1570" s="5"/>
      <c r="FZ1570" s="5"/>
      <c r="GA1570" s="5"/>
      <c r="GB1570" s="5"/>
      <c r="GC1570" s="5"/>
      <c r="GD1570" s="5"/>
      <c r="GE1570" s="5"/>
      <c r="GF1570" s="5"/>
      <c r="GG1570" s="5"/>
    </row>
    <row r="1571" spans="1:189" ht="12.75" x14ac:dyDescent="0.15">
      <c r="A1571" s="127">
        <f t="shared" si="467"/>
        <v>44683</v>
      </c>
      <c r="B1571" s="145" t="str">
        <f t="shared" ca="1" si="451"/>
        <v>n.d</v>
      </c>
      <c r="C1571" s="128">
        <f t="shared" si="452"/>
        <v>0</v>
      </c>
      <c r="D1571" s="129">
        <f ca="1">IF(A1571&lt;$B$1,VLOOKUP(A1571,[1]DI!$A$4:$B$15000,2),0)</f>
        <v>0</v>
      </c>
      <c r="E1571" s="128">
        <f t="shared" ca="1" si="453"/>
        <v>1</v>
      </c>
      <c r="F1571" s="128">
        <f ca="1">(TRUNC(PRODUCT($E$12:$E1570),16))</f>
        <v>1.1269154332837501</v>
      </c>
      <c r="G1571" s="128">
        <f t="shared" ca="1" si="454"/>
        <v>1.1269154332837501</v>
      </c>
      <c r="H1571" s="128">
        <f t="shared" ca="1" si="455"/>
        <v>1</v>
      </c>
      <c r="I1571" s="129">
        <f t="shared" si="468"/>
        <v>0.02</v>
      </c>
      <c r="J1571" s="136">
        <f t="shared" si="456"/>
        <v>44578</v>
      </c>
      <c r="K1571" s="130">
        <f t="shared" si="457"/>
        <v>71</v>
      </c>
      <c r="L1571" s="131">
        <f t="shared" si="458"/>
        <v>71</v>
      </c>
      <c r="M1571" s="132">
        <f t="shared" si="459"/>
        <v>1.0055949049999999</v>
      </c>
      <c r="N1571" s="132">
        <f t="shared" ca="1" si="460"/>
        <v>1.0055949049999999</v>
      </c>
      <c r="O1571" s="131">
        <f t="shared" si="461"/>
        <v>0</v>
      </c>
      <c r="P1571" s="17">
        <f t="shared" ca="1" si="462"/>
        <v>0</v>
      </c>
      <c r="Q1571" s="133">
        <f t="shared" si="463"/>
        <v>0</v>
      </c>
      <c r="R1571" s="134" t="str">
        <f t="shared" si="464"/>
        <v>A+J=</v>
      </c>
      <c r="S1571" s="136">
        <f t="shared" si="465"/>
        <v>44742</v>
      </c>
      <c r="T1571" s="135">
        <f t="shared" si="466"/>
        <v>0</v>
      </c>
      <c r="U1571" s="12"/>
      <c r="V1571" s="11"/>
      <c r="W1571" s="11"/>
      <c r="X1571" s="12"/>
      <c r="Y1571" s="5"/>
      <c r="Z1571" s="11"/>
      <c r="AA1571" s="12"/>
      <c r="AB1571" s="12"/>
      <c r="AC1571" s="12"/>
      <c r="AD1571" s="11"/>
      <c r="AE1571" s="13"/>
      <c r="AF1571" s="11"/>
      <c r="AG1571" s="11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  <c r="DE1571" s="5"/>
      <c r="DF1571" s="5"/>
      <c r="DG1571" s="5"/>
      <c r="DH1571" s="5"/>
      <c r="DI1571" s="5"/>
      <c r="DJ1571" s="5"/>
      <c r="DK1571" s="5"/>
      <c r="DL1571" s="5"/>
      <c r="DM1571" s="5"/>
      <c r="DN1571" s="5"/>
      <c r="DO1571" s="5"/>
      <c r="DP1571" s="5"/>
      <c r="DQ1571" s="5"/>
      <c r="DR1571" s="5"/>
      <c r="DS1571" s="5"/>
      <c r="DT1571" s="5"/>
      <c r="DU1571" s="5"/>
      <c r="DV1571" s="5"/>
      <c r="DW1571" s="5"/>
      <c r="DX1571" s="5"/>
      <c r="DY1571" s="5"/>
      <c r="DZ1571" s="5"/>
      <c r="EA1571" s="5"/>
      <c r="EB1571" s="5"/>
      <c r="EC1571" s="5"/>
      <c r="ED1571" s="5"/>
      <c r="EE1571" s="5"/>
      <c r="EF1571" s="5"/>
      <c r="EG1571" s="5"/>
      <c r="EH1571" s="5"/>
      <c r="EI1571" s="5"/>
      <c r="EJ1571" s="5"/>
      <c r="EK1571" s="5"/>
      <c r="EL1571" s="5"/>
      <c r="EM1571" s="5"/>
      <c r="EN1571" s="5"/>
      <c r="EO1571" s="5"/>
      <c r="EP1571" s="5"/>
      <c r="EQ1571" s="5"/>
      <c r="ER1571" s="5"/>
      <c r="ES1571" s="5"/>
      <c r="ET1571" s="5"/>
      <c r="EU1571" s="5"/>
      <c r="EV1571" s="5"/>
      <c r="EW1571" s="5"/>
      <c r="EX1571" s="5"/>
      <c r="EY1571" s="5"/>
      <c r="EZ1571" s="5"/>
      <c r="FA1571" s="5"/>
      <c r="FB1571" s="5"/>
      <c r="FC1571" s="5"/>
      <c r="FD1571" s="5"/>
      <c r="FE1571" s="5"/>
      <c r="FF1571" s="5"/>
      <c r="FG1571" s="5"/>
      <c r="FH1571" s="5"/>
      <c r="FI1571" s="5"/>
      <c r="FJ1571" s="5"/>
      <c r="FK1571" s="5"/>
      <c r="FL1571" s="5"/>
      <c r="FM1571" s="5"/>
      <c r="FN1571" s="5"/>
      <c r="FO1571" s="5"/>
      <c r="FP1571" s="5"/>
      <c r="FQ1571" s="5"/>
      <c r="FR1571" s="5"/>
      <c r="FS1571" s="5"/>
      <c r="FT1571" s="5"/>
      <c r="FU1571" s="5"/>
      <c r="FV1571" s="5"/>
      <c r="FW1571" s="5"/>
      <c r="FX1571" s="5"/>
      <c r="FY1571" s="5"/>
      <c r="FZ1571" s="5"/>
      <c r="GA1571" s="5"/>
      <c r="GB1571" s="5"/>
      <c r="GC1571" s="5"/>
      <c r="GD1571" s="5"/>
      <c r="GE1571" s="5"/>
      <c r="GF1571" s="5"/>
      <c r="GG1571" s="5"/>
    </row>
    <row r="1572" spans="1:189" ht="12.75" x14ac:dyDescent="0.15">
      <c r="A1572" s="127">
        <f t="shared" si="467"/>
        <v>44684</v>
      </c>
      <c r="B1572" s="145" t="str">
        <f t="shared" ca="1" si="451"/>
        <v>n.d</v>
      </c>
      <c r="C1572" s="128">
        <f t="shared" si="452"/>
        <v>0</v>
      </c>
      <c r="D1572" s="129">
        <f ca="1">IF(A1572&lt;$B$1,VLOOKUP(A1572,[1]DI!$A$4:$B$15000,2),0)</f>
        <v>0</v>
      </c>
      <c r="E1572" s="128">
        <f t="shared" ca="1" si="453"/>
        <v>1</v>
      </c>
      <c r="F1572" s="128">
        <f ca="1">(TRUNC(PRODUCT($E$12:$E1571),16))</f>
        <v>1.1269154332837501</v>
      </c>
      <c r="G1572" s="128">
        <f t="shared" ca="1" si="454"/>
        <v>1.1269154332837501</v>
      </c>
      <c r="H1572" s="128">
        <f t="shared" ca="1" si="455"/>
        <v>1</v>
      </c>
      <c r="I1572" s="129">
        <f t="shared" si="468"/>
        <v>0.02</v>
      </c>
      <c r="J1572" s="136">
        <f t="shared" si="456"/>
        <v>44578</v>
      </c>
      <c r="K1572" s="130">
        <f t="shared" si="457"/>
        <v>72</v>
      </c>
      <c r="L1572" s="131">
        <f t="shared" si="458"/>
        <v>72</v>
      </c>
      <c r="M1572" s="132">
        <f t="shared" si="459"/>
        <v>1.0056739299999999</v>
      </c>
      <c r="N1572" s="132">
        <f t="shared" ca="1" si="460"/>
        <v>1.0056739299999999</v>
      </c>
      <c r="O1572" s="131">
        <f t="shared" si="461"/>
        <v>0</v>
      </c>
      <c r="P1572" s="17">
        <f t="shared" ca="1" si="462"/>
        <v>0</v>
      </c>
      <c r="Q1572" s="133">
        <f t="shared" si="463"/>
        <v>0</v>
      </c>
      <c r="R1572" s="134" t="str">
        <f t="shared" si="464"/>
        <v>A+J=</v>
      </c>
      <c r="S1572" s="136">
        <f t="shared" si="465"/>
        <v>44742</v>
      </c>
      <c r="T1572" s="135">
        <f t="shared" si="466"/>
        <v>0</v>
      </c>
      <c r="U1572" s="12"/>
      <c r="V1572" s="11"/>
      <c r="W1572" s="11"/>
      <c r="X1572" s="12"/>
      <c r="Y1572" s="5"/>
      <c r="Z1572" s="11"/>
      <c r="AA1572" s="12"/>
      <c r="AB1572" s="12"/>
      <c r="AC1572" s="12"/>
      <c r="AD1572" s="11"/>
      <c r="AE1572" s="13"/>
      <c r="AF1572" s="11"/>
      <c r="AG1572" s="11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  <c r="DE1572" s="5"/>
      <c r="DF1572" s="5"/>
      <c r="DG1572" s="5"/>
      <c r="DH1572" s="5"/>
      <c r="DI1572" s="5"/>
      <c r="DJ1572" s="5"/>
      <c r="DK1572" s="5"/>
      <c r="DL1572" s="5"/>
      <c r="DM1572" s="5"/>
      <c r="DN1572" s="5"/>
      <c r="DO1572" s="5"/>
      <c r="DP1572" s="5"/>
      <c r="DQ1572" s="5"/>
      <c r="DR1572" s="5"/>
      <c r="DS1572" s="5"/>
      <c r="DT1572" s="5"/>
      <c r="DU1572" s="5"/>
      <c r="DV1572" s="5"/>
      <c r="DW1572" s="5"/>
      <c r="DX1572" s="5"/>
      <c r="DY1572" s="5"/>
      <c r="DZ1572" s="5"/>
      <c r="EA1572" s="5"/>
      <c r="EB1572" s="5"/>
      <c r="EC1572" s="5"/>
      <c r="ED1572" s="5"/>
      <c r="EE1572" s="5"/>
      <c r="EF1572" s="5"/>
      <c r="EG1572" s="5"/>
      <c r="EH1572" s="5"/>
      <c r="EI1572" s="5"/>
      <c r="EJ1572" s="5"/>
      <c r="EK1572" s="5"/>
      <c r="EL1572" s="5"/>
      <c r="EM1572" s="5"/>
      <c r="EN1572" s="5"/>
      <c r="EO1572" s="5"/>
      <c r="EP1572" s="5"/>
      <c r="EQ1572" s="5"/>
      <c r="ER1572" s="5"/>
      <c r="ES1572" s="5"/>
      <c r="ET1572" s="5"/>
      <c r="EU1572" s="5"/>
      <c r="EV1572" s="5"/>
      <c r="EW1572" s="5"/>
      <c r="EX1572" s="5"/>
      <c r="EY1572" s="5"/>
      <c r="EZ1572" s="5"/>
      <c r="FA1572" s="5"/>
      <c r="FB1572" s="5"/>
      <c r="FC1572" s="5"/>
      <c r="FD1572" s="5"/>
      <c r="FE1572" s="5"/>
      <c r="FF1572" s="5"/>
      <c r="FG1572" s="5"/>
      <c r="FH1572" s="5"/>
      <c r="FI1572" s="5"/>
      <c r="FJ1572" s="5"/>
      <c r="FK1572" s="5"/>
      <c r="FL1572" s="5"/>
      <c r="FM1572" s="5"/>
      <c r="FN1572" s="5"/>
      <c r="FO1572" s="5"/>
      <c r="FP1572" s="5"/>
      <c r="FQ1572" s="5"/>
      <c r="FR1572" s="5"/>
      <c r="FS1572" s="5"/>
      <c r="FT1572" s="5"/>
      <c r="FU1572" s="5"/>
      <c r="FV1572" s="5"/>
      <c r="FW1572" s="5"/>
      <c r="FX1572" s="5"/>
      <c r="FY1572" s="5"/>
      <c r="FZ1572" s="5"/>
      <c r="GA1572" s="5"/>
      <c r="GB1572" s="5"/>
      <c r="GC1572" s="5"/>
      <c r="GD1572" s="5"/>
      <c r="GE1572" s="5"/>
      <c r="GF1572" s="5"/>
      <c r="GG1572" s="5"/>
    </row>
    <row r="1573" spans="1:189" ht="12.75" x14ac:dyDescent="0.15">
      <c r="A1573" s="127">
        <f t="shared" si="467"/>
        <v>44685</v>
      </c>
      <c r="B1573" s="145" t="str">
        <f t="shared" ca="1" si="451"/>
        <v>n.d</v>
      </c>
      <c r="C1573" s="128">
        <f t="shared" si="452"/>
        <v>0</v>
      </c>
      <c r="D1573" s="129">
        <f ca="1">IF(A1573&lt;$B$1,VLOOKUP(A1573,[1]DI!$A$4:$B$15000,2),0)</f>
        <v>0</v>
      </c>
      <c r="E1573" s="128">
        <f t="shared" ca="1" si="453"/>
        <v>1</v>
      </c>
      <c r="F1573" s="128">
        <f ca="1">(TRUNC(PRODUCT($E$12:$E1572),16))</f>
        <v>1.1269154332837501</v>
      </c>
      <c r="G1573" s="128">
        <f t="shared" ca="1" si="454"/>
        <v>1.1269154332837501</v>
      </c>
      <c r="H1573" s="128">
        <f t="shared" ca="1" si="455"/>
        <v>1</v>
      </c>
      <c r="I1573" s="129">
        <f t="shared" si="468"/>
        <v>0.02</v>
      </c>
      <c r="J1573" s="136">
        <f t="shared" si="456"/>
        <v>44578</v>
      </c>
      <c r="K1573" s="130">
        <f t="shared" si="457"/>
        <v>73</v>
      </c>
      <c r="L1573" s="131">
        <f t="shared" si="458"/>
        <v>73</v>
      </c>
      <c r="M1573" s="132">
        <f t="shared" si="459"/>
        <v>1.0057529599999999</v>
      </c>
      <c r="N1573" s="132">
        <f t="shared" ca="1" si="460"/>
        <v>1.0057529599999999</v>
      </c>
      <c r="O1573" s="131">
        <f t="shared" si="461"/>
        <v>0</v>
      </c>
      <c r="P1573" s="17">
        <f t="shared" ca="1" si="462"/>
        <v>0</v>
      </c>
      <c r="Q1573" s="133">
        <f t="shared" si="463"/>
        <v>0</v>
      </c>
      <c r="R1573" s="134" t="str">
        <f t="shared" si="464"/>
        <v>A+J=</v>
      </c>
      <c r="S1573" s="136">
        <f t="shared" si="465"/>
        <v>44742</v>
      </c>
      <c r="T1573" s="135">
        <f t="shared" si="466"/>
        <v>0</v>
      </c>
      <c r="U1573" s="12"/>
      <c r="V1573" s="11"/>
      <c r="W1573" s="11"/>
      <c r="X1573" s="12"/>
      <c r="Y1573" s="5"/>
      <c r="Z1573" s="11"/>
      <c r="AA1573" s="12"/>
      <c r="AB1573" s="12"/>
      <c r="AC1573" s="12"/>
      <c r="AD1573" s="11"/>
      <c r="AE1573" s="13"/>
      <c r="AF1573" s="11"/>
      <c r="AG1573" s="11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  <c r="DE1573" s="5"/>
      <c r="DF1573" s="5"/>
      <c r="DG1573" s="5"/>
      <c r="DH1573" s="5"/>
      <c r="DI1573" s="5"/>
      <c r="DJ1573" s="5"/>
      <c r="DK1573" s="5"/>
      <c r="DL1573" s="5"/>
      <c r="DM1573" s="5"/>
      <c r="DN1573" s="5"/>
      <c r="DO1573" s="5"/>
      <c r="DP1573" s="5"/>
      <c r="DQ1573" s="5"/>
      <c r="DR1573" s="5"/>
      <c r="DS1573" s="5"/>
      <c r="DT1573" s="5"/>
      <c r="DU1573" s="5"/>
      <c r="DV1573" s="5"/>
      <c r="DW1573" s="5"/>
      <c r="DX1573" s="5"/>
      <c r="DY1573" s="5"/>
      <c r="DZ1573" s="5"/>
      <c r="EA1573" s="5"/>
      <c r="EB1573" s="5"/>
      <c r="EC1573" s="5"/>
      <c r="ED1573" s="5"/>
      <c r="EE1573" s="5"/>
      <c r="EF1573" s="5"/>
      <c r="EG1573" s="5"/>
      <c r="EH1573" s="5"/>
      <c r="EI1573" s="5"/>
      <c r="EJ1573" s="5"/>
      <c r="EK1573" s="5"/>
      <c r="EL1573" s="5"/>
      <c r="EM1573" s="5"/>
      <c r="EN1573" s="5"/>
      <c r="EO1573" s="5"/>
      <c r="EP1573" s="5"/>
      <c r="EQ1573" s="5"/>
      <c r="ER1573" s="5"/>
      <c r="ES1573" s="5"/>
      <c r="ET1573" s="5"/>
      <c r="EU1573" s="5"/>
      <c r="EV1573" s="5"/>
      <c r="EW1573" s="5"/>
      <c r="EX1573" s="5"/>
      <c r="EY1573" s="5"/>
      <c r="EZ1573" s="5"/>
      <c r="FA1573" s="5"/>
      <c r="FB1573" s="5"/>
      <c r="FC1573" s="5"/>
      <c r="FD1573" s="5"/>
      <c r="FE1573" s="5"/>
      <c r="FF1573" s="5"/>
      <c r="FG1573" s="5"/>
      <c r="FH1573" s="5"/>
      <c r="FI1573" s="5"/>
      <c r="FJ1573" s="5"/>
      <c r="FK1573" s="5"/>
      <c r="FL1573" s="5"/>
      <c r="FM1573" s="5"/>
      <c r="FN1573" s="5"/>
      <c r="FO1573" s="5"/>
      <c r="FP1573" s="5"/>
      <c r="FQ1573" s="5"/>
      <c r="FR1573" s="5"/>
      <c r="FS1573" s="5"/>
      <c r="FT1573" s="5"/>
      <c r="FU1573" s="5"/>
      <c r="FV1573" s="5"/>
      <c r="FW1573" s="5"/>
      <c r="FX1573" s="5"/>
      <c r="FY1573" s="5"/>
      <c r="FZ1573" s="5"/>
      <c r="GA1573" s="5"/>
      <c r="GB1573" s="5"/>
      <c r="GC1573" s="5"/>
      <c r="GD1573" s="5"/>
      <c r="GE1573" s="5"/>
      <c r="GF1573" s="5"/>
      <c r="GG1573" s="5"/>
    </row>
    <row r="1574" spans="1:189" ht="12.75" x14ac:dyDescent="0.15">
      <c r="A1574" s="127">
        <f t="shared" si="467"/>
        <v>44686</v>
      </c>
      <c r="B1574" s="145" t="str">
        <f t="shared" ca="1" si="451"/>
        <v>n.d</v>
      </c>
      <c r="C1574" s="128">
        <f t="shared" si="452"/>
        <v>0</v>
      </c>
      <c r="D1574" s="129">
        <f ca="1">IF(A1574&lt;$B$1,VLOOKUP(A1574,[1]DI!$A$4:$B$15000,2),0)</f>
        <v>0</v>
      </c>
      <c r="E1574" s="128">
        <f t="shared" ca="1" si="453"/>
        <v>1</v>
      </c>
      <c r="F1574" s="128">
        <f ca="1">(TRUNC(PRODUCT($E$12:$E1573),16))</f>
        <v>1.1269154332837501</v>
      </c>
      <c r="G1574" s="128">
        <f t="shared" ca="1" si="454"/>
        <v>1.1269154332837501</v>
      </c>
      <c r="H1574" s="128">
        <f t="shared" ca="1" si="455"/>
        <v>1</v>
      </c>
      <c r="I1574" s="129">
        <f t="shared" si="468"/>
        <v>0.02</v>
      </c>
      <c r="J1574" s="136">
        <f t="shared" si="456"/>
        <v>44578</v>
      </c>
      <c r="K1574" s="130">
        <f t="shared" si="457"/>
        <v>74</v>
      </c>
      <c r="L1574" s="131">
        <f t="shared" si="458"/>
        <v>74</v>
      </c>
      <c r="M1574" s="132">
        <f t="shared" si="459"/>
        <v>1.005831997</v>
      </c>
      <c r="N1574" s="132">
        <f t="shared" ca="1" si="460"/>
        <v>1.005831997</v>
      </c>
      <c r="O1574" s="131">
        <f t="shared" si="461"/>
        <v>0</v>
      </c>
      <c r="P1574" s="17">
        <f t="shared" ca="1" si="462"/>
        <v>0</v>
      </c>
      <c r="Q1574" s="133">
        <f t="shared" si="463"/>
        <v>0</v>
      </c>
      <c r="R1574" s="134" t="str">
        <f t="shared" si="464"/>
        <v>A+J=</v>
      </c>
      <c r="S1574" s="136">
        <f t="shared" si="465"/>
        <v>44742</v>
      </c>
      <c r="T1574" s="135">
        <f t="shared" si="466"/>
        <v>0</v>
      </c>
      <c r="U1574" s="12"/>
      <c r="V1574" s="11"/>
      <c r="W1574" s="11"/>
      <c r="X1574" s="12"/>
      <c r="Y1574" s="5"/>
      <c r="Z1574" s="11"/>
      <c r="AA1574" s="12"/>
      <c r="AB1574" s="12"/>
      <c r="AC1574" s="12"/>
      <c r="AD1574" s="11"/>
      <c r="AE1574" s="13"/>
      <c r="AF1574" s="11"/>
      <c r="AG1574" s="11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  <c r="DE1574" s="5"/>
      <c r="DF1574" s="5"/>
      <c r="DG1574" s="5"/>
      <c r="DH1574" s="5"/>
      <c r="DI1574" s="5"/>
      <c r="DJ1574" s="5"/>
      <c r="DK1574" s="5"/>
      <c r="DL1574" s="5"/>
      <c r="DM1574" s="5"/>
      <c r="DN1574" s="5"/>
      <c r="DO1574" s="5"/>
      <c r="DP1574" s="5"/>
      <c r="DQ1574" s="5"/>
      <c r="DR1574" s="5"/>
      <c r="DS1574" s="5"/>
      <c r="DT1574" s="5"/>
      <c r="DU1574" s="5"/>
      <c r="DV1574" s="5"/>
      <c r="DW1574" s="5"/>
      <c r="DX1574" s="5"/>
      <c r="DY1574" s="5"/>
      <c r="DZ1574" s="5"/>
      <c r="EA1574" s="5"/>
      <c r="EB1574" s="5"/>
      <c r="EC1574" s="5"/>
      <c r="ED1574" s="5"/>
      <c r="EE1574" s="5"/>
      <c r="EF1574" s="5"/>
      <c r="EG1574" s="5"/>
      <c r="EH1574" s="5"/>
      <c r="EI1574" s="5"/>
      <c r="EJ1574" s="5"/>
      <c r="EK1574" s="5"/>
      <c r="EL1574" s="5"/>
      <c r="EM1574" s="5"/>
      <c r="EN1574" s="5"/>
      <c r="EO1574" s="5"/>
      <c r="EP1574" s="5"/>
      <c r="EQ1574" s="5"/>
      <c r="ER1574" s="5"/>
      <c r="ES1574" s="5"/>
      <c r="ET1574" s="5"/>
      <c r="EU1574" s="5"/>
      <c r="EV1574" s="5"/>
      <c r="EW1574" s="5"/>
      <c r="EX1574" s="5"/>
      <c r="EY1574" s="5"/>
      <c r="EZ1574" s="5"/>
      <c r="FA1574" s="5"/>
      <c r="FB1574" s="5"/>
      <c r="FC1574" s="5"/>
      <c r="FD1574" s="5"/>
      <c r="FE1574" s="5"/>
      <c r="FF1574" s="5"/>
      <c r="FG1574" s="5"/>
      <c r="FH1574" s="5"/>
      <c r="FI1574" s="5"/>
      <c r="FJ1574" s="5"/>
      <c r="FK1574" s="5"/>
      <c r="FL1574" s="5"/>
      <c r="FM1574" s="5"/>
      <c r="FN1574" s="5"/>
      <c r="FO1574" s="5"/>
      <c r="FP1574" s="5"/>
      <c r="FQ1574" s="5"/>
      <c r="FR1574" s="5"/>
      <c r="FS1574" s="5"/>
      <c r="FT1574" s="5"/>
      <c r="FU1574" s="5"/>
      <c r="FV1574" s="5"/>
      <c r="FW1574" s="5"/>
      <c r="FX1574" s="5"/>
      <c r="FY1574" s="5"/>
      <c r="FZ1574" s="5"/>
      <c r="GA1574" s="5"/>
      <c r="GB1574" s="5"/>
      <c r="GC1574" s="5"/>
      <c r="GD1574" s="5"/>
      <c r="GE1574" s="5"/>
      <c r="GF1574" s="5"/>
      <c r="GG1574" s="5"/>
    </row>
    <row r="1575" spans="1:189" ht="12.75" x14ac:dyDescent="0.15">
      <c r="A1575" s="127">
        <f t="shared" si="467"/>
        <v>44687</v>
      </c>
      <c r="B1575" s="145" t="str">
        <f t="shared" ca="1" si="451"/>
        <v>n.d</v>
      </c>
      <c r="C1575" s="128">
        <f t="shared" si="452"/>
        <v>0</v>
      </c>
      <c r="D1575" s="129">
        <f ca="1">IF(A1575&lt;$B$1,VLOOKUP(A1575,[1]DI!$A$4:$B$15000,2),0)</f>
        <v>0</v>
      </c>
      <c r="E1575" s="128">
        <f t="shared" ca="1" si="453"/>
        <v>1</v>
      </c>
      <c r="F1575" s="128">
        <f ca="1">(TRUNC(PRODUCT($E$12:$E1574),16))</f>
        <v>1.1269154332837501</v>
      </c>
      <c r="G1575" s="128">
        <f t="shared" ca="1" si="454"/>
        <v>1.1269154332837501</v>
      </c>
      <c r="H1575" s="128">
        <f t="shared" ca="1" si="455"/>
        <v>1</v>
      </c>
      <c r="I1575" s="129">
        <f t="shared" si="468"/>
        <v>0.02</v>
      </c>
      <c r="J1575" s="136">
        <f t="shared" si="456"/>
        <v>44578</v>
      </c>
      <c r="K1575" s="130">
        <f t="shared" si="457"/>
        <v>75</v>
      </c>
      <c r="L1575" s="131">
        <f t="shared" si="458"/>
        <v>75</v>
      </c>
      <c r="M1575" s="132">
        <f t="shared" si="459"/>
        <v>1.0059110410000001</v>
      </c>
      <c r="N1575" s="132">
        <f t="shared" ca="1" si="460"/>
        <v>1.0059110410000001</v>
      </c>
      <c r="O1575" s="131">
        <f t="shared" si="461"/>
        <v>0</v>
      </c>
      <c r="P1575" s="17">
        <f t="shared" ca="1" si="462"/>
        <v>0</v>
      </c>
      <c r="Q1575" s="133">
        <f t="shared" si="463"/>
        <v>0</v>
      </c>
      <c r="R1575" s="134" t="str">
        <f t="shared" si="464"/>
        <v>A+J=</v>
      </c>
      <c r="S1575" s="136">
        <f t="shared" si="465"/>
        <v>44742</v>
      </c>
      <c r="T1575" s="135">
        <f t="shared" si="466"/>
        <v>0</v>
      </c>
      <c r="U1575" s="12"/>
      <c r="V1575" s="11"/>
      <c r="W1575" s="11"/>
      <c r="X1575" s="12"/>
      <c r="Y1575" s="5"/>
      <c r="Z1575" s="11"/>
      <c r="AA1575" s="12"/>
      <c r="AB1575" s="12"/>
      <c r="AC1575" s="12"/>
      <c r="AD1575" s="11"/>
      <c r="AE1575" s="13"/>
      <c r="AF1575" s="11"/>
      <c r="AG1575" s="11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  <c r="DE1575" s="5"/>
      <c r="DF1575" s="5"/>
      <c r="DG1575" s="5"/>
      <c r="DH1575" s="5"/>
      <c r="DI1575" s="5"/>
      <c r="DJ1575" s="5"/>
      <c r="DK1575" s="5"/>
      <c r="DL1575" s="5"/>
      <c r="DM1575" s="5"/>
      <c r="DN1575" s="5"/>
      <c r="DO1575" s="5"/>
      <c r="DP1575" s="5"/>
      <c r="DQ1575" s="5"/>
      <c r="DR1575" s="5"/>
      <c r="DS1575" s="5"/>
      <c r="DT1575" s="5"/>
      <c r="DU1575" s="5"/>
      <c r="DV1575" s="5"/>
      <c r="DW1575" s="5"/>
      <c r="DX1575" s="5"/>
      <c r="DY1575" s="5"/>
      <c r="DZ1575" s="5"/>
      <c r="EA1575" s="5"/>
      <c r="EB1575" s="5"/>
      <c r="EC1575" s="5"/>
      <c r="ED1575" s="5"/>
      <c r="EE1575" s="5"/>
      <c r="EF1575" s="5"/>
      <c r="EG1575" s="5"/>
      <c r="EH1575" s="5"/>
      <c r="EI1575" s="5"/>
      <c r="EJ1575" s="5"/>
      <c r="EK1575" s="5"/>
      <c r="EL1575" s="5"/>
      <c r="EM1575" s="5"/>
      <c r="EN1575" s="5"/>
      <c r="EO1575" s="5"/>
      <c r="EP1575" s="5"/>
      <c r="EQ1575" s="5"/>
      <c r="ER1575" s="5"/>
      <c r="ES1575" s="5"/>
      <c r="ET1575" s="5"/>
      <c r="EU1575" s="5"/>
      <c r="EV1575" s="5"/>
      <c r="EW1575" s="5"/>
      <c r="EX1575" s="5"/>
      <c r="EY1575" s="5"/>
      <c r="EZ1575" s="5"/>
      <c r="FA1575" s="5"/>
      <c r="FB1575" s="5"/>
      <c r="FC1575" s="5"/>
      <c r="FD1575" s="5"/>
      <c r="FE1575" s="5"/>
      <c r="FF1575" s="5"/>
      <c r="FG1575" s="5"/>
      <c r="FH1575" s="5"/>
      <c r="FI1575" s="5"/>
      <c r="FJ1575" s="5"/>
      <c r="FK1575" s="5"/>
      <c r="FL1575" s="5"/>
      <c r="FM1575" s="5"/>
      <c r="FN1575" s="5"/>
      <c r="FO1575" s="5"/>
      <c r="FP1575" s="5"/>
      <c r="FQ1575" s="5"/>
      <c r="FR1575" s="5"/>
      <c r="FS1575" s="5"/>
      <c r="FT1575" s="5"/>
      <c r="FU1575" s="5"/>
      <c r="FV1575" s="5"/>
      <c r="FW1575" s="5"/>
      <c r="FX1575" s="5"/>
      <c r="FY1575" s="5"/>
      <c r="FZ1575" s="5"/>
      <c r="GA1575" s="5"/>
      <c r="GB1575" s="5"/>
      <c r="GC1575" s="5"/>
      <c r="GD1575" s="5"/>
      <c r="GE1575" s="5"/>
      <c r="GF1575" s="5"/>
      <c r="GG1575" s="5"/>
    </row>
    <row r="1576" spans="1:189" ht="12.75" x14ac:dyDescent="0.15">
      <c r="A1576" s="127">
        <f t="shared" si="467"/>
        <v>44688</v>
      </c>
      <c r="B1576" s="145" t="str">
        <f t="shared" ca="1" si="451"/>
        <v>n.d</v>
      </c>
      <c r="C1576" s="128">
        <f t="shared" si="452"/>
        <v>0</v>
      </c>
      <c r="D1576" s="129">
        <f ca="1">IF(A1576&lt;$B$1,VLOOKUP(A1576,[1]DI!$A$4:$B$15000,2),0)</f>
        <v>0</v>
      </c>
      <c r="E1576" s="128">
        <f t="shared" ca="1" si="453"/>
        <v>1</v>
      </c>
      <c r="F1576" s="128">
        <f ca="1">(TRUNC(PRODUCT($E$12:$E1575),16))</f>
        <v>1.1269154332837501</v>
      </c>
      <c r="G1576" s="128">
        <f t="shared" ca="1" si="454"/>
        <v>1.1269154332837501</v>
      </c>
      <c r="H1576" s="128">
        <f t="shared" ca="1" si="455"/>
        <v>1</v>
      </c>
      <c r="I1576" s="129">
        <f t="shared" si="468"/>
        <v>0.02</v>
      </c>
      <c r="J1576" s="136">
        <f t="shared" si="456"/>
        <v>44578</v>
      </c>
      <c r="K1576" s="130">
        <f t="shared" si="457"/>
        <v>75</v>
      </c>
      <c r="L1576" s="131">
        <f t="shared" si="458"/>
        <v>76</v>
      </c>
      <c r="M1576" s="132">
        <f t="shared" si="459"/>
        <v>1.0059900900000001</v>
      </c>
      <c r="N1576" s="132">
        <f t="shared" ca="1" si="460"/>
        <v>1.0059900900000001</v>
      </c>
      <c r="O1576" s="131">
        <f t="shared" si="461"/>
        <v>0</v>
      </c>
      <c r="P1576" s="17">
        <f t="shared" ca="1" si="462"/>
        <v>0</v>
      </c>
      <c r="Q1576" s="133">
        <f t="shared" si="463"/>
        <v>0</v>
      </c>
      <c r="R1576" s="134" t="str">
        <f t="shared" si="464"/>
        <v>A+J=</v>
      </c>
      <c r="S1576" s="136">
        <f t="shared" si="465"/>
        <v>44742</v>
      </c>
      <c r="T1576" s="135">
        <f t="shared" si="466"/>
        <v>0</v>
      </c>
      <c r="U1576" s="12"/>
      <c r="V1576" s="11"/>
      <c r="W1576" s="11"/>
      <c r="X1576" s="12"/>
      <c r="Y1576" s="5"/>
      <c r="Z1576" s="11"/>
      <c r="AA1576" s="12"/>
      <c r="AB1576" s="12"/>
      <c r="AC1576" s="12"/>
      <c r="AD1576" s="11"/>
      <c r="AE1576" s="13"/>
      <c r="AF1576" s="11"/>
      <c r="AG1576" s="11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  <c r="DE1576" s="5"/>
      <c r="DF1576" s="5"/>
      <c r="DG1576" s="5"/>
      <c r="DH1576" s="5"/>
      <c r="DI1576" s="5"/>
      <c r="DJ1576" s="5"/>
      <c r="DK1576" s="5"/>
      <c r="DL1576" s="5"/>
      <c r="DM1576" s="5"/>
      <c r="DN1576" s="5"/>
      <c r="DO1576" s="5"/>
      <c r="DP1576" s="5"/>
      <c r="DQ1576" s="5"/>
      <c r="DR1576" s="5"/>
      <c r="DS1576" s="5"/>
      <c r="DT1576" s="5"/>
      <c r="DU1576" s="5"/>
      <c r="DV1576" s="5"/>
      <c r="DW1576" s="5"/>
      <c r="DX1576" s="5"/>
      <c r="DY1576" s="5"/>
      <c r="DZ1576" s="5"/>
      <c r="EA1576" s="5"/>
      <c r="EB1576" s="5"/>
      <c r="EC1576" s="5"/>
      <c r="ED1576" s="5"/>
      <c r="EE1576" s="5"/>
      <c r="EF1576" s="5"/>
      <c r="EG1576" s="5"/>
      <c r="EH1576" s="5"/>
      <c r="EI1576" s="5"/>
      <c r="EJ1576" s="5"/>
      <c r="EK1576" s="5"/>
      <c r="EL1576" s="5"/>
      <c r="EM1576" s="5"/>
      <c r="EN1576" s="5"/>
      <c r="EO1576" s="5"/>
      <c r="EP1576" s="5"/>
      <c r="EQ1576" s="5"/>
      <c r="ER1576" s="5"/>
      <c r="ES1576" s="5"/>
      <c r="ET1576" s="5"/>
      <c r="EU1576" s="5"/>
      <c r="EV1576" s="5"/>
      <c r="EW1576" s="5"/>
      <c r="EX1576" s="5"/>
      <c r="EY1576" s="5"/>
      <c r="EZ1576" s="5"/>
      <c r="FA1576" s="5"/>
      <c r="FB1576" s="5"/>
      <c r="FC1576" s="5"/>
      <c r="FD1576" s="5"/>
      <c r="FE1576" s="5"/>
      <c r="FF1576" s="5"/>
      <c r="FG1576" s="5"/>
      <c r="FH1576" s="5"/>
      <c r="FI1576" s="5"/>
      <c r="FJ1576" s="5"/>
      <c r="FK1576" s="5"/>
      <c r="FL1576" s="5"/>
      <c r="FM1576" s="5"/>
      <c r="FN1576" s="5"/>
      <c r="FO1576" s="5"/>
      <c r="FP1576" s="5"/>
      <c r="FQ1576" s="5"/>
      <c r="FR1576" s="5"/>
      <c r="FS1576" s="5"/>
      <c r="FT1576" s="5"/>
      <c r="FU1576" s="5"/>
      <c r="FV1576" s="5"/>
      <c r="FW1576" s="5"/>
      <c r="FX1576" s="5"/>
      <c r="FY1576" s="5"/>
      <c r="FZ1576" s="5"/>
      <c r="GA1576" s="5"/>
      <c r="GB1576" s="5"/>
      <c r="GC1576" s="5"/>
      <c r="GD1576" s="5"/>
      <c r="GE1576" s="5"/>
      <c r="GF1576" s="5"/>
      <c r="GG1576" s="5"/>
    </row>
    <row r="1577" spans="1:189" ht="12.75" x14ac:dyDescent="0.15">
      <c r="A1577" s="127">
        <f t="shared" si="467"/>
        <v>44689</v>
      </c>
      <c r="B1577" s="145" t="str">
        <f t="shared" ca="1" si="451"/>
        <v>n.d</v>
      </c>
      <c r="C1577" s="128">
        <f t="shared" si="452"/>
        <v>0</v>
      </c>
      <c r="D1577" s="129">
        <f ca="1">IF(A1577&lt;$B$1,VLOOKUP(A1577,[1]DI!$A$4:$B$15000,2),0)</f>
        <v>0</v>
      </c>
      <c r="E1577" s="128">
        <f t="shared" ca="1" si="453"/>
        <v>1</v>
      </c>
      <c r="F1577" s="128">
        <f ca="1">(TRUNC(PRODUCT($E$12:$E1576),16))</f>
        <v>1.1269154332837501</v>
      </c>
      <c r="G1577" s="128">
        <f t="shared" ca="1" si="454"/>
        <v>1.1269154332837501</v>
      </c>
      <c r="H1577" s="128">
        <f t="shared" ca="1" si="455"/>
        <v>1</v>
      </c>
      <c r="I1577" s="129">
        <f t="shared" si="468"/>
        <v>0.02</v>
      </c>
      <c r="J1577" s="136">
        <f t="shared" si="456"/>
        <v>44578</v>
      </c>
      <c r="K1577" s="130">
        <f t="shared" si="457"/>
        <v>75</v>
      </c>
      <c r="L1577" s="131">
        <f t="shared" si="458"/>
        <v>76</v>
      </c>
      <c r="M1577" s="132">
        <f t="shared" si="459"/>
        <v>1.0059900900000001</v>
      </c>
      <c r="N1577" s="132">
        <f t="shared" ca="1" si="460"/>
        <v>1.0059900900000001</v>
      </c>
      <c r="O1577" s="131">
        <f t="shared" si="461"/>
        <v>0</v>
      </c>
      <c r="P1577" s="17">
        <f t="shared" ca="1" si="462"/>
        <v>0</v>
      </c>
      <c r="Q1577" s="133">
        <f t="shared" si="463"/>
        <v>0</v>
      </c>
      <c r="R1577" s="134" t="str">
        <f t="shared" si="464"/>
        <v>A+J=</v>
      </c>
      <c r="S1577" s="136">
        <f t="shared" si="465"/>
        <v>44742</v>
      </c>
      <c r="T1577" s="135">
        <f t="shared" si="466"/>
        <v>0</v>
      </c>
      <c r="U1577" s="12"/>
      <c r="V1577" s="11"/>
      <c r="W1577" s="11"/>
      <c r="X1577" s="12"/>
      <c r="Y1577" s="5"/>
      <c r="Z1577" s="11"/>
      <c r="AA1577" s="12"/>
      <c r="AB1577" s="12"/>
      <c r="AC1577" s="12"/>
      <c r="AD1577" s="11"/>
      <c r="AE1577" s="13"/>
      <c r="AF1577" s="11"/>
      <c r="AG1577" s="11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  <c r="DE1577" s="5"/>
      <c r="DF1577" s="5"/>
      <c r="DG1577" s="5"/>
      <c r="DH1577" s="5"/>
      <c r="DI1577" s="5"/>
      <c r="DJ1577" s="5"/>
      <c r="DK1577" s="5"/>
      <c r="DL1577" s="5"/>
      <c r="DM1577" s="5"/>
      <c r="DN1577" s="5"/>
      <c r="DO1577" s="5"/>
      <c r="DP1577" s="5"/>
      <c r="DQ1577" s="5"/>
      <c r="DR1577" s="5"/>
      <c r="DS1577" s="5"/>
      <c r="DT1577" s="5"/>
      <c r="DU1577" s="5"/>
      <c r="DV1577" s="5"/>
      <c r="DW1577" s="5"/>
      <c r="DX1577" s="5"/>
      <c r="DY1577" s="5"/>
      <c r="DZ1577" s="5"/>
      <c r="EA1577" s="5"/>
      <c r="EB1577" s="5"/>
      <c r="EC1577" s="5"/>
      <c r="ED1577" s="5"/>
      <c r="EE1577" s="5"/>
      <c r="EF1577" s="5"/>
      <c r="EG1577" s="5"/>
      <c r="EH1577" s="5"/>
      <c r="EI1577" s="5"/>
      <c r="EJ1577" s="5"/>
      <c r="EK1577" s="5"/>
      <c r="EL1577" s="5"/>
      <c r="EM1577" s="5"/>
      <c r="EN1577" s="5"/>
      <c r="EO1577" s="5"/>
      <c r="EP1577" s="5"/>
      <c r="EQ1577" s="5"/>
      <c r="ER1577" s="5"/>
      <c r="ES1577" s="5"/>
      <c r="ET1577" s="5"/>
      <c r="EU1577" s="5"/>
      <c r="EV1577" s="5"/>
      <c r="EW1577" s="5"/>
      <c r="EX1577" s="5"/>
      <c r="EY1577" s="5"/>
      <c r="EZ1577" s="5"/>
      <c r="FA1577" s="5"/>
      <c r="FB1577" s="5"/>
      <c r="FC1577" s="5"/>
      <c r="FD1577" s="5"/>
      <c r="FE1577" s="5"/>
      <c r="FF1577" s="5"/>
      <c r="FG1577" s="5"/>
      <c r="FH1577" s="5"/>
      <c r="FI1577" s="5"/>
      <c r="FJ1577" s="5"/>
      <c r="FK1577" s="5"/>
      <c r="FL1577" s="5"/>
      <c r="FM1577" s="5"/>
      <c r="FN1577" s="5"/>
      <c r="FO1577" s="5"/>
      <c r="FP1577" s="5"/>
      <c r="FQ1577" s="5"/>
      <c r="FR1577" s="5"/>
      <c r="FS1577" s="5"/>
      <c r="FT1577" s="5"/>
      <c r="FU1577" s="5"/>
      <c r="FV1577" s="5"/>
      <c r="FW1577" s="5"/>
      <c r="FX1577" s="5"/>
      <c r="FY1577" s="5"/>
      <c r="FZ1577" s="5"/>
      <c r="GA1577" s="5"/>
      <c r="GB1577" s="5"/>
      <c r="GC1577" s="5"/>
      <c r="GD1577" s="5"/>
      <c r="GE1577" s="5"/>
      <c r="GF1577" s="5"/>
      <c r="GG1577" s="5"/>
    </row>
    <row r="1578" spans="1:189" ht="12.75" x14ac:dyDescent="0.15">
      <c r="A1578" s="127">
        <f t="shared" si="467"/>
        <v>44690</v>
      </c>
      <c r="B1578" s="145" t="str">
        <f t="shared" ref="B1578:B1630" ca="1" si="469">IF(A1578&lt;=TODAY(),C1578+P1578,IF(AND(A1578&gt;TODAY(),A1578&lt;=$B$1),IF(VLOOKUP(TODAY(),$A$10:$D$10000,4,FALSE)=0,"n.d",C1578+P1578),"n.d"))</f>
        <v>n.d</v>
      </c>
      <c r="C1578" s="128">
        <f t="shared" ref="C1578:C1630" si="470">(C1577-Q1577)</f>
        <v>0</v>
      </c>
      <c r="D1578" s="129">
        <f ca="1">IF(A1578&lt;$B$1,VLOOKUP(A1578,[1]DI!$A$4:$B$15000,2),0)</f>
        <v>0</v>
      </c>
      <c r="E1578" s="128">
        <f t="shared" ref="E1578:E1630" ca="1" si="471">IF(A1578&lt;A$10,1,ROUND(((1+D1578)^(1/252)),8))</f>
        <v>1</v>
      </c>
      <c r="F1578" s="128">
        <f ca="1">(TRUNC(PRODUCT($E$12:$E1577),16))</f>
        <v>1.1269154332837501</v>
      </c>
      <c r="G1578" s="128">
        <f t="shared" ref="G1578:G1630" ca="1" si="472">IF(O1577&gt;0,F1577,G1577)</f>
        <v>1.1269154332837501</v>
      </c>
      <c r="H1578" s="128">
        <f t="shared" ref="H1578:H1630" ca="1" si="473">ROUND(F1578/G1578,8)</f>
        <v>1</v>
      </c>
      <c r="I1578" s="129">
        <f t="shared" si="468"/>
        <v>0.02</v>
      </c>
      <c r="J1578" s="136">
        <f t="shared" ref="J1578:J1630" si="474">IF(O1577&gt;0,VLOOKUP(O1577,V$12:AF$60,2),J1577)</f>
        <v>44578</v>
      </c>
      <c r="K1578" s="130">
        <f t="shared" ref="K1578:K1630" si="475">IF(A1578&gt;J1578,IF(NETWORKDAYS(J1578,A1578,$V$71:$V$455)-1=0,1,NETWORKDAYS(J1578,A1578,$V$71:$V$455)-1),0)</f>
        <v>76</v>
      </c>
      <c r="L1578" s="131">
        <f t="shared" ref="L1578:L1630" si="476">IF(AND(K1578=1,K1577=1),1,IF(K1578&gt;0,IF(K1578=K1577,K1578+1,K1578),0))</f>
        <v>76</v>
      </c>
      <c r="M1578" s="132">
        <f t="shared" ref="M1578:M1630" si="477">ROUND((I1578+1)^(L1578/252),9)</f>
        <v>1.0059900900000001</v>
      </c>
      <c r="N1578" s="132">
        <f t="shared" ref="N1578:N1630" ca="1" si="478">ROUND(H1578*M1578,9)</f>
        <v>1.0059900900000001</v>
      </c>
      <c r="O1578" s="131">
        <f t="shared" ref="O1578:O1630" si="479">IF(VLOOKUP(A1578,W$12:AD$60,8)=VLOOKUP(A1577,W$12:AD$60,8),0,VLOOKUP(A1578,W$12:AD$60,8))</f>
        <v>0</v>
      </c>
      <c r="P1578" s="17">
        <f t="shared" ref="P1578:P1630" ca="1" si="480">TRUNC(((N1578-1)*C1578),8)</f>
        <v>0</v>
      </c>
      <c r="Q1578" s="133">
        <f t="shared" ref="Q1578:Q1630" si="481">IF(O1578&gt;0,VLOOKUP(A1578,$W$12:$AB$60,5),0)</f>
        <v>0</v>
      </c>
      <c r="R1578" s="134" t="str">
        <f t="shared" ref="R1578:R1630" si="482">IF(O1577&gt;0,VLOOKUP(O1577,V$12:AF$60,10),R1577)</f>
        <v>A+J=</v>
      </c>
      <c r="S1578" s="136">
        <f t="shared" ref="S1578:S1630" si="483">IF(O1577&gt;0,VLOOKUP(O1577,V$12:AF$60,11),S1577)</f>
        <v>44742</v>
      </c>
      <c r="T1578" s="135">
        <f t="shared" ref="T1578:T1630" si="484">IF(O1578&gt;0,(P1578+Q1578)*T$9,0)</f>
        <v>0</v>
      </c>
      <c r="U1578" s="12"/>
      <c r="V1578" s="11"/>
      <c r="W1578" s="11"/>
      <c r="X1578" s="12"/>
      <c r="Y1578" s="5"/>
      <c r="Z1578" s="11"/>
      <c r="AA1578" s="12"/>
      <c r="AB1578" s="12"/>
      <c r="AC1578" s="12"/>
      <c r="AD1578" s="11"/>
      <c r="AE1578" s="13"/>
      <c r="AF1578" s="11"/>
      <c r="AG1578" s="11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  <c r="DE1578" s="5"/>
      <c r="DF1578" s="5"/>
      <c r="DG1578" s="5"/>
      <c r="DH1578" s="5"/>
      <c r="DI1578" s="5"/>
      <c r="DJ1578" s="5"/>
      <c r="DK1578" s="5"/>
      <c r="DL1578" s="5"/>
      <c r="DM1578" s="5"/>
      <c r="DN1578" s="5"/>
      <c r="DO1578" s="5"/>
      <c r="DP1578" s="5"/>
      <c r="DQ1578" s="5"/>
      <c r="DR1578" s="5"/>
      <c r="DS1578" s="5"/>
      <c r="DT1578" s="5"/>
      <c r="DU1578" s="5"/>
      <c r="DV1578" s="5"/>
      <c r="DW1578" s="5"/>
      <c r="DX1578" s="5"/>
      <c r="DY1578" s="5"/>
      <c r="DZ1578" s="5"/>
      <c r="EA1578" s="5"/>
      <c r="EB1578" s="5"/>
      <c r="EC1578" s="5"/>
      <c r="ED1578" s="5"/>
      <c r="EE1578" s="5"/>
      <c r="EF1578" s="5"/>
      <c r="EG1578" s="5"/>
      <c r="EH1578" s="5"/>
      <c r="EI1578" s="5"/>
      <c r="EJ1578" s="5"/>
      <c r="EK1578" s="5"/>
      <c r="EL1578" s="5"/>
      <c r="EM1578" s="5"/>
      <c r="EN1578" s="5"/>
      <c r="EO1578" s="5"/>
      <c r="EP1578" s="5"/>
      <c r="EQ1578" s="5"/>
      <c r="ER1578" s="5"/>
      <c r="ES1578" s="5"/>
      <c r="ET1578" s="5"/>
      <c r="EU1578" s="5"/>
      <c r="EV1578" s="5"/>
      <c r="EW1578" s="5"/>
      <c r="EX1578" s="5"/>
      <c r="EY1578" s="5"/>
      <c r="EZ1578" s="5"/>
      <c r="FA1578" s="5"/>
      <c r="FB1578" s="5"/>
      <c r="FC1578" s="5"/>
      <c r="FD1578" s="5"/>
      <c r="FE1578" s="5"/>
      <c r="FF1578" s="5"/>
      <c r="FG1578" s="5"/>
      <c r="FH1578" s="5"/>
      <c r="FI1578" s="5"/>
      <c r="FJ1578" s="5"/>
      <c r="FK1578" s="5"/>
      <c r="FL1578" s="5"/>
      <c r="FM1578" s="5"/>
      <c r="FN1578" s="5"/>
      <c r="FO1578" s="5"/>
      <c r="FP1578" s="5"/>
      <c r="FQ1578" s="5"/>
      <c r="FR1578" s="5"/>
      <c r="FS1578" s="5"/>
      <c r="FT1578" s="5"/>
      <c r="FU1578" s="5"/>
      <c r="FV1578" s="5"/>
      <c r="FW1578" s="5"/>
      <c r="FX1578" s="5"/>
      <c r="FY1578" s="5"/>
      <c r="FZ1578" s="5"/>
      <c r="GA1578" s="5"/>
      <c r="GB1578" s="5"/>
      <c r="GC1578" s="5"/>
      <c r="GD1578" s="5"/>
      <c r="GE1578" s="5"/>
      <c r="GF1578" s="5"/>
      <c r="GG1578" s="5"/>
    </row>
    <row r="1579" spans="1:189" ht="12.75" x14ac:dyDescent="0.15">
      <c r="A1579" s="127">
        <f t="shared" si="467"/>
        <v>44691</v>
      </c>
      <c r="B1579" s="145" t="str">
        <f t="shared" ca="1" si="469"/>
        <v>n.d</v>
      </c>
      <c r="C1579" s="128">
        <f t="shared" si="470"/>
        <v>0</v>
      </c>
      <c r="D1579" s="129">
        <f ca="1">IF(A1579&lt;$B$1,VLOOKUP(A1579,[1]DI!$A$4:$B$15000,2),0)</f>
        <v>0</v>
      </c>
      <c r="E1579" s="128">
        <f t="shared" ca="1" si="471"/>
        <v>1</v>
      </c>
      <c r="F1579" s="128">
        <f ca="1">(TRUNC(PRODUCT($E$12:$E1578),16))</f>
        <v>1.1269154332837501</v>
      </c>
      <c r="G1579" s="128">
        <f t="shared" ca="1" si="472"/>
        <v>1.1269154332837501</v>
      </c>
      <c r="H1579" s="128">
        <f t="shared" ca="1" si="473"/>
        <v>1</v>
      </c>
      <c r="I1579" s="129">
        <f t="shared" si="468"/>
        <v>0.02</v>
      </c>
      <c r="J1579" s="136">
        <f t="shared" si="474"/>
        <v>44578</v>
      </c>
      <c r="K1579" s="130">
        <f t="shared" si="475"/>
        <v>77</v>
      </c>
      <c r="L1579" s="131">
        <f t="shared" si="476"/>
        <v>77</v>
      </c>
      <c r="M1579" s="132">
        <f t="shared" si="477"/>
        <v>1.006069146</v>
      </c>
      <c r="N1579" s="132">
        <f t="shared" ca="1" si="478"/>
        <v>1.006069146</v>
      </c>
      <c r="O1579" s="131">
        <f t="shared" si="479"/>
        <v>0</v>
      </c>
      <c r="P1579" s="17">
        <f t="shared" ca="1" si="480"/>
        <v>0</v>
      </c>
      <c r="Q1579" s="133">
        <f t="shared" si="481"/>
        <v>0</v>
      </c>
      <c r="R1579" s="134" t="str">
        <f t="shared" si="482"/>
        <v>A+J=</v>
      </c>
      <c r="S1579" s="136">
        <f t="shared" si="483"/>
        <v>44742</v>
      </c>
      <c r="T1579" s="135">
        <f t="shared" si="484"/>
        <v>0</v>
      </c>
      <c r="U1579" s="12"/>
      <c r="V1579" s="11"/>
      <c r="W1579" s="11"/>
      <c r="X1579" s="12"/>
      <c r="Y1579" s="5"/>
      <c r="Z1579" s="11"/>
      <c r="AA1579" s="12"/>
      <c r="AB1579" s="12"/>
      <c r="AC1579" s="12"/>
      <c r="AD1579" s="11"/>
      <c r="AE1579" s="13"/>
      <c r="AF1579" s="11"/>
      <c r="AG1579" s="11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  <c r="DE1579" s="5"/>
      <c r="DF1579" s="5"/>
      <c r="DG1579" s="5"/>
      <c r="DH1579" s="5"/>
      <c r="DI1579" s="5"/>
      <c r="DJ1579" s="5"/>
      <c r="DK1579" s="5"/>
      <c r="DL1579" s="5"/>
      <c r="DM1579" s="5"/>
      <c r="DN1579" s="5"/>
      <c r="DO1579" s="5"/>
      <c r="DP1579" s="5"/>
      <c r="DQ1579" s="5"/>
      <c r="DR1579" s="5"/>
      <c r="DS1579" s="5"/>
      <c r="DT1579" s="5"/>
      <c r="DU1579" s="5"/>
      <c r="DV1579" s="5"/>
      <c r="DW1579" s="5"/>
      <c r="DX1579" s="5"/>
      <c r="DY1579" s="5"/>
      <c r="DZ1579" s="5"/>
      <c r="EA1579" s="5"/>
      <c r="EB1579" s="5"/>
      <c r="EC1579" s="5"/>
      <c r="ED1579" s="5"/>
      <c r="EE1579" s="5"/>
      <c r="EF1579" s="5"/>
      <c r="EG1579" s="5"/>
      <c r="EH1579" s="5"/>
      <c r="EI1579" s="5"/>
      <c r="EJ1579" s="5"/>
      <c r="EK1579" s="5"/>
      <c r="EL1579" s="5"/>
      <c r="EM1579" s="5"/>
      <c r="EN1579" s="5"/>
      <c r="EO1579" s="5"/>
      <c r="EP1579" s="5"/>
      <c r="EQ1579" s="5"/>
      <c r="ER1579" s="5"/>
      <c r="ES1579" s="5"/>
      <c r="ET1579" s="5"/>
      <c r="EU1579" s="5"/>
      <c r="EV1579" s="5"/>
      <c r="EW1579" s="5"/>
      <c r="EX1579" s="5"/>
      <c r="EY1579" s="5"/>
      <c r="EZ1579" s="5"/>
      <c r="FA1579" s="5"/>
      <c r="FB1579" s="5"/>
      <c r="FC1579" s="5"/>
      <c r="FD1579" s="5"/>
      <c r="FE1579" s="5"/>
      <c r="FF1579" s="5"/>
      <c r="FG1579" s="5"/>
      <c r="FH1579" s="5"/>
      <c r="FI1579" s="5"/>
      <c r="FJ1579" s="5"/>
      <c r="FK1579" s="5"/>
      <c r="FL1579" s="5"/>
      <c r="FM1579" s="5"/>
      <c r="FN1579" s="5"/>
      <c r="FO1579" s="5"/>
      <c r="FP1579" s="5"/>
      <c r="FQ1579" s="5"/>
      <c r="FR1579" s="5"/>
      <c r="FS1579" s="5"/>
      <c r="FT1579" s="5"/>
      <c r="FU1579" s="5"/>
      <c r="FV1579" s="5"/>
      <c r="FW1579" s="5"/>
      <c r="FX1579" s="5"/>
      <c r="FY1579" s="5"/>
      <c r="FZ1579" s="5"/>
      <c r="GA1579" s="5"/>
      <c r="GB1579" s="5"/>
      <c r="GC1579" s="5"/>
      <c r="GD1579" s="5"/>
      <c r="GE1579" s="5"/>
      <c r="GF1579" s="5"/>
      <c r="GG1579" s="5"/>
    </row>
    <row r="1580" spans="1:189" ht="12.75" x14ac:dyDescent="0.15">
      <c r="A1580" s="127">
        <f t="shared" si="467"/>
        <v>44692</v>
      </c>
      <c r="B1580" s="145" t="str">
        <f t="shared" ca="1" si="469"/>
        <v>n.d</v>
      </c>
      <c r="C1580" s="128">
        <f t="shared" si="470"/>
        <v>0</v>
      </c>
      <c r="D1580" s="129">
        <f ca="1">IF(A1580&lt;$B$1,VLOOKUP(A1580,[1]DI!$A$4:$B$15000,2),0)</f>
        <v>0</v>
      </c>
      <c r="E1580" s="128">
        <f t="shared" ca="1" si="471"/>
        <v>1</v>
      </c>
      <c r="F1580" s="128">
        <f ca="1">(TRUNC(PRODUCT($E$12:$E1579),16))</f>
        <v>1.1269154332837501</v>
      </c>
      <c r="G1580" s="128">
        <f t="shared" ca="1" si="472"/>
        <v>1.1269154332837501</v>
      </c>
      <c r="H1580" s="128">
        <f t="shared" ca="1" si="473"/>
        <v>1</v>
      </c>
      <c r="I1580" s="129">
        <f t="shared" si="468"/>
        <v>0.02</v>
      </c>
      <c r="J1580" s="136">
        <f t="shared" si="474"/>
        <v>44578</v>
      </c>
      <c r="K1580" s="130">
        <f t="shared" si="475"/>
        <v>78</v>
      </c>
      <c r="L1580" s="131">
        <f t="shared" si="476"/>
        <v>78</v>
      </c>
      <c r="M1580" s="132">
        <f t="shared" si="477"/>
        <v>1.0061482079999999</v>
      </c>
      <c r="N1580" s="132">
        <f t="shared" ca="1" si="478"/>
        <v>1.0061482079999999</v>
      </c>
      <c r="O1580" s="131">
        <f t="shared" si="479"/>
        <v>0</v>
      </c>
      <c r="P1580" s="17">
        <f t="shared" ca="1" si="480"/>
        <v>0</v>
      </c>
      <c r="Q1580" s="133">
        <f t="shared" si="481"/>
        <v>0</v>
      </c>
      <c r="R1580" s="134" t="str">
        <f t="shared" si="482"/>
        <v>A+J=</v>
      </c>
      <c r="S1580" s="136">
        <f t="shared" si="483"/>
        <v>44742</v>
      </c>
      <c r="T1580" s="135">
        <f t="shared" si="484"/>
        <v>0</v>
      </c>
      <c r="U1580" s="12"/>
      <c r="V1580" s="11"/>
      <c r="W1580" s="11"/>
      <c r="X1580" s="12"/>
      <c r="Y1580" s="5"/>
      <c r="Z1580" s="11"/>
      <c r="AA1580" s="12"/>
      <c r="AB1580" s="12"/>
      <c r="AC1580" s="12"/>
      <c r="AD1580" s="11"/>
      <c r="AE1580" s="13"/>
      <c r="AF1580" s="11"/>
      <c r="AG1580" s="11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  <c r="DE1580" s="5"/>
      <c r="DF1580" s="5"/>
      <c r="DG1580" s="5"/>
      <c r="DH1580" s="5"/>
      <c r="DI1580" s="5"/>
      <c r="DJ1580" s="5"/>
      <c r="DK1580" s="5"/>
      <c r="DL1580" s="5"/>
      <c r="DM1580" s="5"/>
      <c r="DN1580" s="5"/>
      <c r="DO1580" s="5"/>
      <c r="DP1580" s="5"/>
      <c r="DQ1580" s="5"/>
      <c r="DR1580" s="5"/>
      <c r="DS1580" s="5"/>
      <c r="DT1580" s="5"/>
      <c r="DU1580" s="5"/>
      <c r="DV1580" s="5"/>
      <c r="DW1580" s="5"/>
      <c r="DX1580" s="5"/>
      <c r="DY1580" s="5"/>
      <c r="DZ1580" s="5"/>
      <c r="EA1580" s="5"/>
      <c r="EB1580" s="5"/>
      <c r="EC1580" s="5"/>
      <c r="ED1580" s="5"/>
      <c r="EE1580" s="5"/>
      <c r="EF1580" s="5"/>
      <c r="EG1580" s="5"/>
      <c r="EH1580" s="5"/>
      <c r="EI1580" s="5"/>
      <c r="EJ1580" s="5"/>
      <c r="EK1580" s="5"/>
      <c r="EL1580" s="5"/>
      <c r="EM1580" s="5"/>
      <c r="EN1580" s="5"/>
      <c r="EO1580" s="5"/>
      <c r="EP1580" s="5"/>
      <c r="EQ1580" s="5"/>
      <c r="ER1580" s="5"/>
      <c r="ES1580" s="5"/>
      <c r="ET1580" s="5"/>
      <c r="EU1580" s="5"/>
      <c r="EV1580" s="5"/>
      <c r="EW1580" s="5"/>
      <c r="EX1580" s="5"/>
      <c r="EY1580" s="5"/>
      <c r="EZ1580" s="5"/>
      <c r="FA1580" s="5"/>
      <c r="FB1580" s="5"/>
      <c r="FC1580" s="5"/>
      <c r="FD1580" s="5"/>
      <c r="FE1580" s="5"/>
      <c r="FF1580" s="5"/>
      <c r="FG1580" s="5"/>
      <c r="FH1580" s="5"/>
      <c r="FI1580" s="5"/>
      <c r="FJ1580" s="5"/>
      <c r="FK1580" s="5"/>
      <c r="FL1580" s="5"/>
      <c r="FM1580" s="5"/>
      <c r="FN1580" s="5"/>
      <c r="FO1580" s="5"/>
      <c r="FP1580" s="5"/>
      <c r="FQ1580" s="5"/>
      <c r="FR1580" s="5"/>
      <c r="FS1580" s="5"/>
      <c r="FT1580" s="5"/>
      <c r="FU1580" s="5"/>
      <c r="FV1580" s="5"/>
      <c r="FW1580" s="5"/>
      <c r="FX1580" s="5"/>
      <c r="FY1580" s="5"/>
      <c r="FZ1580" s="5"/>
      <c r="GA1580" s="5"/>
      <c r="GB1580" s="5"/>
      <c r="GC1580" s="5"/>
      <c r="GD1580" s="5"/>
      <c r="GE1580" s="5"/>
      <c r="GF1580" s="5"/>
      <c r="GG1580" s="5"/>
    </row>
    <row r="1581" spans="1:189" ht="12.75" x14ac:dyDescent="0.15">
      <c r="A1581" s="127">
        <f t="shared" si="467"/>
        <v>44693</v>
      </c>
      <c r="B1581" s="145" t="str">
        <f t="shared" ca="1" si="469"/>
        <v>n.d</v>
      </c>
      <c r="C1581" s="128">
        <f t="shared" si="470"/>
        <v>0</v>
      </c>
      <c r="D1581" s="129">
        <f ca="1">IF(A1581&lt;$B$1,VLOOKUP(A1581,[1]DI!$A$4:$B$15000,2),0)</f>
        <v>0</v>
      </c>
      <c r="E1581" s="128">
        <f t="shared" ca="1" si="471"/>
        <v>1</v>
      </c>
      <c r="F1581" s="128">
        <f ca="1">(TRUNC(PRODUCT($E$12:$E1580),16))</f>
        <v>1.1269154332837501</v>
      </c>
      <c r="G1581" s="128">
        <f t="shared" ca="1" si="472"/>
        <v>1.1269154332837501</v>
      </c>
      <c r="H1581" s="128">
        <f t="shared" ca="1" si="473"/>
        <v>1</v>
      </c>
      <c r="I1581" s="129">
        <f t="shared" si="468"/>
        <v>0.02</v>
      </c>
      <c r="J1581" s="136">
        <f t="shared" si="474"/>
        <v>44578</v>
      </c>
      <c r="K1581" s="130">
        <f t="shared" si="475"/>
        <v>79</v>
      </c>
      <c r="L1581" s="131">
        <f t="shared" si="476"/>
        <v>79</v>
      </c>
      <c r="M1581" s="132">
        <f t="shared" si="477"/>
        <v>1.0062272759999999</v>
      </c>
      <c r="N1581" s="132">
        <f t="shared" ca="1" si="478"/>
        <v>1.0062272759999999</v>
      </c>
      <c r="O1581" s="131">
        <f t="shared" si="479"/>
        <v>0</v>
      </c>
      <c r="P1581" s="17">
        <f t="shared" ca="1" si="480"/>
        <v>0</v>
      </c>
      <c r="Q1581" s="133">
        <f t="shared" si="481"/>
        <v>0</v>
      </c>
      <c r="R1581" s="134" t="str">
        <f t="shared" si="482"/>
        <v>A+J=</v>
      </c>
      <c r="S1581" s="136">
        <f t="shared" si="483"/>
        <v>44742</v>
      </c>
      <c r="T1581" s="135">
        <f t="shared" si="484"/>
        <v>0</v>
      </c>
      <c r="U1581" s="12"/>
      <c r="V1581" s="11"/>
      <c r="W1581" s="11"/>
      <c r="X1581" s="12"/>
      <c r="Y1581" s="5"/>
      <c r="Z1581" s="11"/>
      <c r="AA1581" s="12"/>
      <c r="AB1581" s="12"/>
      <c r="AC1581" s="12"/>
      <c r="AD1581" s="11"/>
      <c r="AE1581" s="13"/>
      <c r="AF1581" s="11"/>
      <c r="AG1581" s="11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  <c r="DE1581" s="5"/>
      <c r="DF1581" s="5"/>
      <c r="DG1581" s="5"/>
      <c r="DH1581" s="5"/>
      <c r="DI1581" s="5"/>
      <c r="DJ1581" s="5"/>
      <c r="DK1581" s="5"/>
      <c r="DL1581" s="5"/>
      <c r="DM1581" s="5"/>
      <c r="DN1581" s="5"/>
      <c r="DO1581" s="5"/>
      <c r="DP1581" s="5"/>
      <c r="DQ1581" s="5"/>
      <c r="DR1581" s="5"/>
      <c r="DS1581" s="5"/>
      <c r="DT1581" s="5"/>
      <c r="DU1581" s="5"/>
      <c r="DV1581" s="5"/>
      <c r="DW1581" s="5"/>
      <c r="DX1581" s="5"/>
      <c r="DY1581" s="5"/>
      <c r="DZ1581" s="5"/>
      <c r="EA1581" s="5"/>
      <c r="EB1581" s="5"/>
      <c r="EC1581" s="5"/>
      <c r="ED1581" s="5"/>
      <c r="EE1581" s="5"/>
      <c r="EF1581" s="5"/>
      <c r="EG1581" s="5"/>
      <c r="EH1581" s="5"/>
      <c r="EI1581" s="5"/>
      <c r="EJ1581" s="5"/>
      <c r="EK1581" s="5"/>
      <c r="EL1581" s="5"/>
      <c r="EM1581" s="5"/>
      <c r="EN1581" s="5"/>
      <c r="EO1581" s="5"/>
      <c r="EP1581" s="5"/>
      <c r="EQ1581" s="5"/>
      <c r="ER1581" s="5"/>
      <c r="ES1581" s="5"/>
      <c r="ET1581" s="5"/>
      <c r="EU1581" s="5"/>
      <c r="EV1581" s="5"/>
      <c r="EW1581" s="5"/>
      <c r="EX1581" s="5"/>
      <c r="EY1581" s="5"/>
      <c r="EZ1581" s="5"/>
      <c r="FA1581" s="5"/>
      <c r="FB1581" s="5"/>
      <c r="FC1581" s="5"/>
      <c r="FD1581" s="5"/>
      <c r="FE1581" s="5"/>
      <c r="FF1581" s="5"/>
      <c r="FG1581" s="5"/>
      <c r="FH1581" s="5"/>
      <c r="FI1581" s="5"/>
      <c r="FJ1581" s="5"/>
      <c r="FK1581" s="5"/>
      <c r="FL1581" s="5"/>
      <c r="FM1581" s="5"/>
      <c r="FN1581" s="5"/>
      <c r="FO1581" s="5"/>
      <c r="FP1581" s="5"/>
      <c r="FQ1581" s="5"/>
      <c r="FR1581" s="5"/>
      <c r="FS1581" s="5"/>
      <c r="FT1581" s="5"/>
      <c r="FU1581" s="5"/>
      <c r="FV1581" s="5"/>
      <c r="FW1581" s="5"/>
      <c r="FX1581" s="5"/>
      <c r="FY1581" s="5"/>
      <c r="FZ1581" s="5"/>
      <c r="GA1581" s="5"/>
      <c r="GB1581" s="5"/>
      <c r="GC1581" s="5"/>
      <c r="GD1581" s="5"/>
      <c r="GE1581" s="5"/>
      <c r="GF1581" s="5"/>
      <c r="GG1581" s="5"/>
    </row>
    <row r="1582" spans="1:189" ht="12.75" x14ac:dyDescent="0.15">
      <c r="A1582" s="127">
        <f t="shared" si="467"/>
        <v>44694</v>
      </c>
      <c r="B1582" s="145" t="str">
        <f t="shared" ca="1" si="469"/>
        <v>n.d</v>
      </c>
      <c r="C1582" s="128">
        <f t="shared" si="470"/>
        <v>0</v>
      </c>
      <c r="D1582" s="129">
        <f ca="1">IF(A1582&lt;$B$1,VLOOKUP(A1582,[1]DI!$A$4:$B$15000,2),0)</f>
        <v>0</v>
      </c>
      <c r="E1582" s="128">
        <f t="shared" ca="1" si="471"/>
        <v>1</v>
      </c>
      <c r="F1582" s="128">
        <f ca="1">(TRUNC(PRODUCT($E$12:$E1581),16))</f>
        <v>1.1269154332837501</v>
      </c>
      <c r="G1582" s="128">
        <f t="shared" ca="1" si="472"/>
        <v>1.1269154332837501</v>
      </c>
      <c r="H1582" s="128">
        <f t="shared" ca="1" si="473"/>
        <v>1</v>
      </c>
      <c r="I1582" s="129">
        <f t="shared" si="468"/>
        <v>0.02</v>
      </c>
      <c r="J1582" s="136">
        <f t="shared" si="474"/>
        <v>44578</v>
      </c>
      <c r="K1582" s="130">
        <f t="shared" si="475"/>
        <v>80</v>
      </c>
      <c r="L1582" s="131">
        <f t="shared" si="476"/>
        <v>80</v>
      </c>
      <c r="M1582" s="132">
        <f t="shared" si="477"/>
        <v>1.00630635</v>
      </c>
      <c r="N1582" s="132">
        <f t="shared" ca="1" si="478"/>
        <v>1.00630635</v>
      </c>
      <c r="O1582" s="131">
        <f t="shared" si="479"/>
        <v>0</v>
      </c>
      <c r="P1582" s="17">
        <f t="shared" ca="1" si="480"/>
        <v>0</v>
      </c>
      <c r="Q1582" s="133">
        <f t="shared" si="481"/>
        <v>0</v>
      </c>
      <c r="R1582" s="134" t="str">
        <f t="shared" si="482"/>
        <v>A+J=</v>
      </c>
      <c r="S1582" s="136">
        <f t="shared" si="483"/>
        <v>44742</v>
      </c>
      <c r="T1582" s="135">
        <f t="shared" si="484"/>
        <v>0</v>
      </c>
      <c r="U1582" s="12"/>
      <c r="V1582" s="11"/>
      <c r="W1582" s="11"/>
      <c r="X1582" s="12"/>
      <c r="Y1582" s="5"/>
      <c r="Z1582" s="11"/>
      <c r="AA1582" s="12"/>
      <c r="AB1582" s="12"/>
      <c r="AC1582" s="12"/>
      <c r="AD1582" s="11"/>
      <c r="AE1582" s="13"/>
      <c r="AF1582" s="11"/>
      <c r="AG1582" s="11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  <c r="DE1582" s="5"/>
      <c r="DF1582" s="5"/>
      <c r="DG1582" s="5"/>
      <c r="DH1582" s="5"/>
      <c r="DI1582" s="5"/>
      <c r="DJ1582" s="5"/>
      <c r="DK1582" s="5"/>
      <c r="DL1582" s="5"/>
      <c r="DM1582" s="5"/>
      <c r="DN1582" s="5"/>
      <c r="DO1582" s="5"/>
      <c r="DP1582" s="5"/>
      <c r="DQ1582" s="5"/>
      <c r="DR1582" s="5"/>
      <c r="DS1582" s="5"/>
      <c r="DT1582" s="5"/>
      <c r="DU1582" s="5"/>
      <c r="DV1582" s="5"/>
      <c r="DW1582" s="5"/>
      <c r="DX1582" s="5"/>
      <c r="DY1582" s="5"/>
      <c r="DZ1582" s="5"/>
      <c r="EA1582" s="5"/>
      <c r="EB1582" s="5"/>
      <c r="EC1582" s="5"/>
      <c r="ED1582" s="5"/>
      <c r="EE1582" s="5"/>
      <c r="EF1582" s="5"/>
      <c r="EG1582" s="5"/>
      <c r="EH1582" s="5"/>
      <c r="EI1582" s="5"/>
      <c r="EJ1582" s="5"/>
      <c r="EK1582" s="5"/>
      <c r="EL1582" s="5"/>
      <c r="EM1582" s="5"/>
      <c r="EN1582" s="5"/>
      <c r="EO1582" s="5"/>
      <c r="EP1582" s="5"/>
      <c r="EQ1582" s="5"/>
      <c r="ER1582" s="5"/>
      <c r="ES1582" s="5"/>
      <c r="ET1582" s="5"/>
      <c r="EU1582" s="5"/>
      <c r="EV1582" s="5"/>
      <c r="EW1582" s="5"/>
      <c r="EX1582" s="5"/>
      <c r="EY1582" s="5"/>
      <c r="EZ1582" s="5"/>
      <c r="FA1582" s="5"/>
      <c r="FB1582" s="5"/>
      <c r="FC1582" s="5"/>
      <c r="FD1582" s="5"/>
      <c r="FE1582" s="5"/>
      <c r="FF1582" s="5"/>
      <c r="FG1582" s="5"/>
      <c r="FH1582" s="5"/>
      <c r="FI1582" s="5"/>
      <c r="FJ1582" s="5"/>
      <c r="FK1582" s="5"/>
      <c r="FL1582" s="5"/>
      <c r="FM1582" s="5"/>
      <c r="FN1582" s="5"/>
      <c r="FO1582" s="5"/>
      <c r="FP1582" s="5"/>
      <c r="FQ1582" s="5"/>
      <c r="FR1582" s="5"/>
      <c r="FS1582" s="5"/>
      <c r="FT1582" s="5"/>
      <c r="FU1582" s="5"/>
      <c r="FV1582" s="5"/>
      <c r="FW1582" s="5"/>
      <c r="FX1582" s="5"/>
      <c r="FY1582" s="5"/>
      <c r="FZ1582" s="5"/>
      <c r="GA1582" s="5"/>
      <c r="GB1582" s="5"/>
      <c r="GC1582" s="5"/>
      <c r="GD1582" s="5"/>
      <c r="GE1582" s="5"/>
      <c r="GF1582" s="5"/>
      <c r="GG1582" s="5"/>
    </row>
    <row r="1583" spans="1:189" ht="12.75" x14ac:dyDescent="0.15">
      <c r="A1583" s="127">
        <f t="shared" si="467"/>
        <v>44695</v>
      </c>
      <c r="B1583" s="145" t="str">
        <f t="shared" ca="1" si="469"/>
        <v>n.d</v>
      </c>
      <c r="C1583" s="128">
        <f t="shared" si="470"/>
        <v>0</v>
      </c>
      <c r="D1583" s="129">
        <f ca="1">IF(A1583&lt;$B$1,VLOOKUP(A1583,[1]DI!$A$4:$B$15000,2),0)</f>
        <v>0</v>
      </c>
      <c r="E1583" s="128">
        <f t="shared" ca="1" si="471"/>
        <v>1</v>
      </c>
      <c r="F1583" s="128">
        <f ca="1">(TRUNC(PRODUCT($E$12:$E1582),16))</f>
        <v>1.1269154332837501</v>
      </c>
      <c r="G1583" s="128">
        <f t="shared" ca="1" si="472"/>
        <v>1.1269154332837501</v>
      </c>
      <c r="H1583" s="128">
        <f t="shared" ca="1" si="473"/>
        <v>1</v>
      </c>
      <c r="I1583" s="129">
        <f t="shared" si="468"/>
        <v>0.02</v>
      </c>
      <c r="J1583" s="136">
        <f t="shared" si="474"/>
        <v>44578</v>
      </c>
      <c r="K1583" s="130">
        <f t="shared" si="475"/>
        <v>80</v>
      </c>
      <c r="L1583" s="131">
        <f t="shared" si="476"/>
        <v>81</v>
      </c>
      <c r="M1583" s="132">
        <f t="shared" si="477"/>
        <v>1.006385431</v>
      </c>
      <c r="N1583" s="132">
        <f t="shared" ca="1" si="478"/>
        <v>1.006385431</v>
      </c>
      <c r="O1583" s="131">
        <f t="shared" si="479"/>
        <v>0</v>
      </c>
      <c r="P1583" s="17">
        <f t="shared" ca="1" si="480"/>
        <v>0</v>
      </c>
      <c r="Q1583" s="133">
        <f t="shared" si="481"/>
        <v>0</v>
      </c>
      <c r="R1583" s="134" t="str">
        <f t="shared" si="482"/>
        <v>A+J=</v>
      </c>
      <c r="S1583" s="136">
        <f t="shared" si="483"/>
        <v>44742</v>
      </c>
      <c r="T1583" s="135">
        <f t="shared" si="484"/>
        <v>0</v>
      </c>
      <c r="U1583" s="12"/>
      <c r="V1583" s="11"/>
      <c r="W1583" s="11"/>
      <c r="X1583" s="12"/>
      <c r="Y1583" s="5"/>
      <c r="Z1583" s="11"/>
      <c r="AA1583" s="12"/>
      <c r="AB1583" s="12"/>
      <c r="AC1583" s="12"/>
      <c r="AD1583" s="11"/>
      <c r="AE1583" s="13"/>
      <c r="AF1583" s="11"/>
      <c r="AG1583" s="11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  <c r="DE1583" s="5"/>
      <c r="DF1583" s="5"/>
      <c r="DG1583" s="5"/>
      <c r="DH1583" s="5"/>
      <c r="DI1583" s="5"/>
      <c r="DJ1583" s="5"/>
      <c r="DK1583" s="5"/>
      <c r="DL1583" s="5"/>
      <c r="DM1583" s="5"/>
      <c r="DN1583" s="5"/>
      <c r="DO1583" s="5"/>
      <c r="DP1583" s="5"/>
      <c r="DQ1583" s="5"/>
      <c r="DR1583" s="5"/>
      <c r="DS1583" s="5"/>
      <c r="DT1583" s="5"/>
      <c r="DU1583" s="5"/>
      <c r="DV1583" s="5"/>
      <c r="DW1583" s="5"/>
      <c r="DX1583" s="5"/>
      <c r="DY1583" s="5"/>
      <c r="DZ1583" s="5"/>
      <c r="EA1583" s="5"/>
      <c r="EB1583" s="5"/>
      <c r="EC1583" s="5"/>
      <c r="ED1583" s="5"/>
      <c r="EE1583" s="5"/>
      <c r="EF1583" s="5"/>
      <c r="EG1583" s="5"/>
      <c r="EH1583" s="5"/>
      <c r="EI1583" s="5"/>
      <c r="EJ1583" s="5"/>
      <c r="EK1583" s="5"/>
      <c r="EL1583" s="5"/>
      <c r="EM1583" s="5"/>
      <c r="EN1583" s="5"/>
      <c r="EO1583" s="5"/>
      <c r="EP1583" s="5"/>
      <c r="EQ1583" s="5"/>
      <c r="ER1583" s="5"/>
      <c r="ES1583" s="5"/>
      <c r="ET1583" s="5"/>
      <c r="EU1583" s="5"/>
      <c r="EV1583" s="5"/>
      <c r="EW1583" s="5"/>
      <c r="EX1583" s="5"/>
      <c r="EY1583" s="5"/>
      <c r="EZ1583" s="5"/>
      <c r="FA1583" s="5"/>
      <c r="FB1583" s="5"/>
      <c r="FC1583" s="5"/>
      <c r="FD1583" s="5"/>
      <c r="FE1583" s="5"/>
      <c r="FF1583" s="5"/>
      <c r="FG1583" s="5"/>
      <c r="FH1583" s="5"/>
      <c r="FI1583" s="5"/>
      <c r="FJ1583" s="5"/>
      <c r="FK1583" s="5"/>
      <c r="FL1583" s="5"/>
      <c r="FM1583" s="5"/>
      <c r="FN1583" s="5"/>
      <c r="FO1583" s="5"/>
      <c r="FP1583" s="5"/>
      <c r="FQ1583" s="5"/>
      <c r="FR1583" s="5"/>
      <c r="FS1583" s="5"/>
      <c r="FT1583" s="5"/>
      <c r="FU1583" s="5"/>
      <c r="FV1583" s="5"/>
      <c r="FW1583" s="5"/>
      <c r="FX1583" s="5"/>
      <c r="FY1583" s="5"/>
      <c r="FZ1583" s="5"/>
      <c r="GA1583" s="5"/>
      <c r="GB1583" s="5"/>
      <c r="GC1583" s="5"/>
      <c r="GD1583" s="5"/>
      <c r="GE1583" s="5"/>
      <c r="GF1583" s="5"/>
      <c r="GG1583" s="5"/>
    </row>
    <row r="1584" spans="1:189" ht="12.75" x14ac:dyDescent="0.15">
      <c r="A1584" s="127">
        <f t="shared" si="467"/>
        <v>44696</v>
      </c>
      <c r="B1584" s="145" t="str">
        <f t="shared" ca="1" si="469"/>
        <v>n.d</v>
      </c>
      <c r="C1584" s="128">
        <f t="shared" si="470"/>
        <v>0</v>
      </c>
      <c r="D1584" s="129">
        <f ca="1">IF(A1584&lt;$B$1,VLOOKUP(A1584,[1]DI!$A$4:$B$15000,2),0)</f>
        <v>0</v>
      </c>
      <c r="E1584" s="128">
        <f t="shared" ca="1" si="471"/>
        <v>1</v>
      </c>
      <c r="F1584" s="128">
        <f ca="1">(TRUNC(PRODUCT($E$12:$E1583),16))</f>
        <v>1.1269154332837501</v>
      </c>
      <c r="G1584" s="128">
        <f t="shared" ca="1" si="472"/>
        <v>1.1269154332837501</v>
      </c>
      <c r="H1584" s="128">
        <f t="shared" ca="1" si="473"/>
        <v>1</v>
      </c>
      <c r="I1584" s="129">
        <f t="shared" si="468"/>
        <v>0.02</v>
      </c>
      <c r="J1584" s="136">
        <f t="shared" si="474"/>
        <v>44578</v>
      </c>
      <c r="K1584" s="130">
        <f t="shared" si="475"/>
        <v>80</v>
      </c>
      <c r="L1584" s="131">
        <f t="shared" si="476"/>
        <v>81</v>
      </c>
      <c r="M1584" s="132">
        <f t="shared" si="477"/>
        <v>1.006385431</v>
      </c>
      <c r="N1584" s="132">
        <f t="shared" ca="1" si="478"/>
        <v>1.006385431</v>
      </c>
      <c r="O1584" s="131">
        <f t="shared" si="479"/>
        <v>0</v>
      </c>
      <c r="P1584" s="17">
        <f t="shared" ca="1" si="480"/>
        <v>0</v>
      </c>
      <c r="Q1584" s="133">
        <f t="shared" si="481"/>
        <v>0</v>
      </c>
      <c r="R1584" s="134" t="str">
        <f t="shared" si="482"/>
        <v>A+J=</v>
      </c>
      <c r="S1584" s="136">
        <f t="shared" si="483"/>
        <v>44742</v>
      </c>
      <c r="T1584" s="135">
        <f t="shared" si="484"/>
        <v>0</v>
      </c>
      <c r="U1584" s="12"/>
      <c r="V1584" s="11"/>
      <c r="W1584" s="11"/>
      <c r="X1584" s="12"/>
      <c r="Y1584" s="5"/>
      <c r="Z1584" s="11"/>
      <c r="AA1584" s="12"/>
      <c r="AB1584" s="12"/>
      <c r="AC1584" s="12"/>
      <c r="AD1584" s="11"/>
      <c r="AE1584" s="13"/>
      <c r="AF1584" s="11"/>
      <c r="AG1584" s="11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  <c r="DE1584" s="5"/>
      <c r="DF1584" s="5"/>
      <c r="DG1584" s="5"/>
      <c r="DH1584" s="5"/>
      <c r="DI1584" s="5"/>
      <c r="DJ1584" s="5"/>
      <c r="DK1584" s="5"/>
      <c r="DL1584" s="5"/>
      <c r="DM1584" s="5"/>
      <c r="DN1584" s="5"/>
      <c r="DO1584" s="5"/>
      <c r="DP1584" s="5"/>
      <c r="DQ1584" s="5"/>
      <c r="DR1584" s="5"/>
      <c r="DS1584" s="5"/>
      <c r="DT1584" s="5"/>
      <c r="DU1584" s="5"/>
      <c r="DV1584" s="5"/>
      <c r="DW1584" s="5"/>
      <c r="DX1584" s="5"/>
      <c r="DY1584" s="5"/>
      <c r="DZ1584" s="5"/>
      <c r="EA1584" s="5"/>
      <c r="EB1584" s="5"/>
      <c r="EC1584" s="5"/>
      <c r="ED1584" s="5"/>
      <c r="EE1584" s="5"/>
      <c r="EF1584" s="5"/>
      <c r="EG1584" s="5"/>
      <c r="EH1584" s="5"/>
      <c r="EI1584" s="5"/>
      <c r="EJ1584" s="5"/>
      <c r="EK1584" s="5"/>
      <c r="EL1584" s="5"/>
      <c r="EM1584" s="5"/>
      <c r="EN1584" s="5"/>
      <c r="EO1584" s="5"/>
      <c r="EP1584" s="5"/>
      <c r="EQ1584" s="5"/>
      <c r="ER1584" s="5"/>
      <c r="ES1584" s="5"/>
      <c r="ET1584" s="5"/>
      <c r="EU1584" s="5"/>
      <c r="EV1584" s="5"/>
      <c r="EW1584" s="5"/>
      <c r="EX1584" s="5"/>
      <c r="EY1584" s="5"/>
      <c r="EZ1584" s="5"/>
      <c r="FA1584" s="5"/>
      <c r="FB1584" s="5"/>
      <c r="FC1584" s="5"/>
      <c r="FD1584" s="5"/>
      <c r="FE1584" s="5"/>
      <c r="FF1584" s="5"/>
      <c r="FG1584" s="5"/>
      <c r="FH1584" s="5"/>
      <c r="FI1584" s="5"/>
      <c r="FJ1584" s="5"/>
      <c r="FK1584" s="5"/>
      <c r="FL1584" s="5"/>
      <c r="FM1584" s="5"/>
      <c r="FN1584" s="5"/>
      <c r="FO1584" s="5"/>
      <c r="FP1584" s="5"/>
      <c r="FQ1584" s="5"/>
      <c r="FR1584" s="5"/>
      <c r="FS1584" s="5"/>
      <c r="FT1584" s="5"/>
      <c r="FU1584" s="5"/>
      <c r="FV1584" s="5"/>
      <c r="FW1584" s="5"/>
      <c r="FX1584" s="5"/>
      <c r="FY1584" s="5"/>
      <c r="FZ1584" s="5"/>
      <c r="GA1584" s="5"/>
      <c r="GB1584" s="5"/>
      <c r="GC1584" s="5"/>
      <c r="GD1584" s="5"/>
      <c r="GE1584" s="5"/>
      <c r="GF1584" s="5"/>
      <c r="GG1584" s="5"/>
    </row>
    <row r="1585" spans="1:189" ht="12.75" x14ac:dyDescent="0.15">
      <c r="A1585" s="127">
        <f t="shared" si="467"/>
        <v>44697</v>
      </c>
      <c r="B1585" s="145" t="str">
        <f t="shared" ca="1" si="469"/>
        <v>n.d</v>
      </c>
      <c r="C1585" s="128">
        <f t="shared" si="470"/>
        <v>0</v>
      </c>
      <c r="D1585" s="129">
        <f ca="1">IF(A1585&lt;$B$1,VLOOKUP(A1585,[1]DI!$A$4:$B$15000,2),0)</f>
        <v>0</v>
      </c>
      <c r="E1585" s="128">
        <f t="shared" ca="1" si="471"/>
        <v>1</v>
      </c>
      <c r="F1585" s="128">
        <f ca="1">(TRUNC(PRODUCT($E$12:$E1584),16))</f>
        <v>1.1269154332837501</v>
      </c>
      <c r="G1585" s="128">
        <f t="shared" ca="1" si="472"/>
        <v>1.1269154332837501</v>
      </c>
      <c r="H1585" s="128">
        <f t="shared" ca="1" si="473"/>
        <v>1</v>
      </c>
      <c r="I1585" s="129">
        <f t="shared" si="468"/>
        <v>0.02</v>
      </c>
      <c r="J1585" s="136">
        <f t="shared" si="474"/>
        <v>44578</v>
      </c>
      <c r="K1585" s="130">
        <f t="shared" si="475"/>
        <v>81</v>
      </c>
      <c r="L1585" s="131">
        <f t="shared" si="476"/>
        <v>81</v>
      </c>
      <c r="M1585" s="132">
        <f t="shared" si="477"/>
        <v>1.006385431</v>
      </c>
      <c r="N1585" s="132">
        <f t="shared" ca="1" si="478"/>
        <v>1.006385431</v>
      </c>
      <c r="O1585" s="131">
        <f t="shared" si="479"/>
        <v>0</v>
      </c>
      <c r="P1585" s="17">
        <f t="shared" ca="1" si="480"/>
        <v>0</v>
      </c>
      <c r="Q1585" s="133">
        <f t="shared" si="481"/>
        <v>0</v>
      </c>
      <c r="R1585" s="134" t="str">
        <f t="shared" si="482"/>
        <v>A+J=</v>
      </c>
      <c r="S1585" s="136">
        <f t="shared" si="483"/>
        <v>44742</v>
      </c>
      <c r="T1585" s="135">
        <f t="shared" si="484"/>
        <v>0</v>
      </c>
      <c r="U1585" s="12"/>
      <c r="V1585" s="11"/>
      <c r="W1585" s="11"/>
      <c r="X1585" s="12"/>
      <c r="Y1585" s="5"/>
      <c r="Z1585" s="11"/>
      <c r="AA1585" s="12"/>
      <c r="AB1585" s="12"/>
      <c r="AC1585" s="12"/>
      <c r="AD1585" s="11"/>
      <c r="AE1585" s="13"/>
      <c r="AF1585" s="11"/>
      <c r="AG1585" s="11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  <c r="DE1585" s="5"/>
      <c r="DF1585" s="5"/>
      <c r="DG1585" s="5"/>
      <c r="DH1585" s="5"/>
      <c r="DI1585" s="5"/>
      <c r="DJ1585" s="5"/>
      <c r="DK1585" s="5"/>
      <c r="DL1585" s="5"/>
      <c r="DM1585" s="5"/>
      <c r="DN1585" s="5"/>
      <c r="DO1585" s="5"/>
      <c r="DP1585" s="5"/>
      <c r="DQ1585" s="5"/>
      <c r="DR1585" s="5"/>
      <c r="DS1585" s="5"/>
      <c r="DT1585" s="5"/>
      <c r="DU1585" s="5"/>
      <c r="DV1585" s="5"/>
      <c r="DW1585" s="5"/>
      <c r="DX1585" s="5"/>
      <c r="DY1585" s="5"/>
      <c r="DZ1585" s="5"/>
      <c r="EA1585" s="5"/>
      <c r="EB1585" s="5"/>
      <c r="EC1585" s="5"/>
      <c r="ED1585" s="5"/>
      <c r="EE1585" s="5"/>
      <c r="EF1585" s="5"/>
      <c r="EG1585" s="5"/>
      <c r="EH1585" s="5"/>
      <c r="EI1585" s="5"/>
      <c r="EJ1585" s="5"/>
      <c r="EK1585" s="5"/>
      <c r="EL1585" s="5"/>
      <c r="EM1585" s="5"/>
      <c r="EN1585" s="5"/>
      <c r="EO1585" s="5"/>
      <c r="EP1585" s="5"/>
      <c r="EQ1585" s="5"/>
      <c r="ER1585" s="5"/>
      <c r="ES1585" s="5"/>
      <c r="ET1585" s="5"/>
      <c r="EU1585" s="5"/>
      <c r="EV1585" s="5"/>
      <c r="EW1585" s="5"/>
      <c r="EX1585" s="5"/>
      <c r="EY1585" s="5"/>
      <c r="EZ1585" s="5"/>
      <c r="FA1585" s="5"/>
      <c r="FB1585" s="5"/>
      <c r="FC1585" s="5"/>
      <c r="FD1585" s="5"/>
      <c r="FE1585" s="5"/>
      <c r="FF1585" s="5"/>
      <c r="FG1585" s="5"/>
      <c r="FH1585" s="5"/>
      <c r="FI1585" s="5"/>
      <c r="FJ1585" s="5"/>
      <c r="FK1585" s="5"/>
      <c r="FL1585" s="5"/>
      <c r="FM1585" s="5"/>
      <c r="FN1585" s="5"/>
      <c r="FO1585" s="5"/>
      <c r="FP1585" s="5"/>
      <c r="FQ1585" s="5"/>
      <c r="FR1585" s="5"/>
      <c r="FS1585" s="5"/>
      <c r="FT1585" s="5"/>
      <c r="FU1585" s="5"/>
      <c r="FV1585" s="5"/>
      <c r="FW1585" s="5"/>
      <c r="FX1585" s="5"/>
      <c r="FY1585" s="5"/>
      <c r="FZ1585" s="5"/>
      <c r="GA1585" s="5"/>
      <c r="GB1585" s="5"/>
      <c r="GC1585" s="5"/>
      <c r="GD1585" s="5"/>
      <c r="GE1585" s="5"/>
      <c r="GF1585" s="5"/>
      <c r="GG1585" s="5"/>
    </row>
    <row r="1586" spans="1:189" ht="12.75" x14ac:dyDescent="0.15">
      <c r="A1586" s="127">
        <f t="shared" si="467"/>
        <v>44698</v>
      </c>
      <c r="B1586" s="145" t="str">
        <f t="shared" ca="1" si="469"/>
        <v>n.d</v>
      </c>
      <c r="C1586" s="128">
        <f t="shared" si="470"/>
        <v>0</v>
      </c>
      <c r="D1586" s="129">
        <f ca="1">IF(A1586&lt;$B$1,VLOOKUP(A1586,[1]DI!$A$4:$B$15000,2),0)</f>
        <v>0</v>
      </c>
      <c r="E1586" s="128">
        <f t="shared" ca="1" si="471"/>
        <v>1</v>
      </c>
      <c r="F1586" s="128">
        <f ca="1">(TRUNC(PRODUCT($E$12:$E1585),16))</f>
        <v>1.1269154332837501</v>
      </c>
      <c r="G1586" s="128">
        <f t="shared" ca="1" si="472"/>
        <v>1.1269154332837501</v>
      </c>
      <c r="H1586" s="128">
        <f t="shared" ca="1" si="473"/>
        <v>1</v>
      </c>
      <c r="I1586" s="129">
        <f t="shared" si="468"/>
        <v>0.02</v>
      </c>
      <c r="J1586" s="136">
        <f t="shared" si="474"/>
        <v>44578</v>
      </c>
      <c r="K1586" s="130">
        <f t="shared" si="475"/>
        <v>82</v>
      </c>
      <c r="L1586" s="131">
        <f t="shared" si="476"/>
        <v>82</v>
      </c>
      <c r="M1586" s="132">
        <f t="shared" si="477"/>
        <v>1.0064645169999999</v>
      </c>
      <c r="N1586" s="132">
        <f t="shared" ca="1" si="478"/>
        <v>1.0064645169999999</v>
      </c>
      <c r="O1586" s="131">
        <f t="shared" si="479"/>
        <v>0</v>
      </c>
      <c r="P1586" s="17">
        <f t="shared" ca="1" si="480"/>
        <v>0</v>
      </c>
      <c r="Q1586" s="133">
        <f t="shared" si="481"/>
        <v>0</v>
      </c>
      <c r="R1586" s="134" t="str">
        <f t="shared" si="482"/>
        <v>A+J=</v>
      </c>
      <c r="S1586" s="136">
        <f t="shared" si="483"/>
        <v>44742</v>
      </c>
      <c r="T1586" s="135">
        <f t="shared" si="484"/>
        <v>0</v>
      </c>
      <c r="U1586" s="12"/>
      <c r="V1586" s="11"/>
      <c r="W1586" s="11"/>
      <c r="X1586" s="12"/>
      <c r="Y1586" s="5"/>
      <c r="Z1586" s="11"/>
      <c r="AA1586" s="12"/>
      <c r="AB1586" s="12"/>
      <c r="AC1586" s="12"/>
      <c r="AD1586" s="11"/>
      <c r="AE1586" s="13"/>
      <c r="AF1586" s="11"/>
      <c r="AG1586" s="11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  <c r="DE1586" s="5"/>
      <c r="DF1586" s="5"/>
      <c r="DG1586" s="5"/>
      <c r="DH1586" s="5"/>
      <c r="DI1586" s="5"/>
      <c r="DJ1586" s="5"/>
      <c r="DK1586" s="5"/>
      <c r="DL1586" s="5"/>
      <c r="DM1586" s="5"/>
      <c r="DN1586" s="5"/>
      <c r="DO1586" s="5"/>
      <c r="DP1586" s="5"/>
      <c r="DQ1586" s="5"/>
      <c r="DR1586" s="5"/>
      <c r="DS1586" s="5"/>
      <c r="DT1586" s="5"/>
      <c r="DU1586" s="5"/>
      <c r="DV1586" s="5"/>
      <c r="DW1586" s="5"/>
      <c r="DX1586" s="5"/>
      <c r="DY1586" s="5"/>
      <c r="DZ1586" s="5"/>
      <c r="EA1586" s="5"/>
      <c r="EB1586" s="5"/>
      <c r="EC1586" s="5"/>
      <c r="ED1586" s="5"/>
      <c r="EE1586" s="5"/>
      <c r="EF1586" s="5"/>
      <c r="EG1586" s="5"/>
      <c r="EH1586" s="5"/>
      <c r="EI1586" s="5"/>
      <c r="EJ1586" s="5"/>
      <c r="EK1586" s="5"/>
      <c r="EL1586" s="5"/>
      <c r="EM1586" s="5"/>
      <c r="EN1586" s="5"/>
      <c r="EO1586" s="5"/>
      <c r="EP1586" s="5"/>
      <c r="EQ1586" s="5"/>
      <c r="ER1586" s="5"/>
      <c r="ES1586" s="5"/>
      <c r="ET1586" s="5"/>
      <c r="EU1586" s="5"/>
      <c r="EV1586" s="5"/>
      <c r="EW1586" s="5"/>
      <c r="EX1586" s="5"/>
      <c r="EY1586" s="5"/>
      <c r="EZ1586" s="5"/>
      <c r="FA1586" s="5"/>
      <c r="FB1586" s="5"/>
      <c r="FC1586" s="5"/>
      <c r="FD1586" s="5"/>
      <c r="FE1586" s="5"/>
      <c r="FF1586" s="5"/>
      <c r="FG1586" s="5"/>
      <c r="FH1586" s="5"/>
      <c r="FI1586" s="5"/>
      <c r="FJ1586" s="5"/>
      <c r="FK1586" s="5"/>
      <c r="FL1586" s="5"/>
      <c r="FM1586" s="5"/>
      <c r="FN1586" s="5"/>
      <c r="FO1586" s="5"/>
      <c r="FP1586" s="5"/>
      <c r="FQ1586" s="5"/>
      <c r="FR1586" s="5"/>
      <c r="FS1586" s="5"/>
      <c r="FT1586" s="5"/>
      <c r="FU1586" s="5"/>
      <c r="FV1586" s="5"/>
      <c r="FW1586" s="5"/>
      <c r="FX1586" s="5"/>
      <c r="FY1586" s="5"/>
      <c r="FZ1586" s="5"/>
      <c r="GA1586" s="5"/>
      <c r="GB1586" s="5"/>
      <c r="GC1586" s="5"/>
      <c r="GD1586" s="5"/>
      <c r="GE1586" s="5"/>
      <c r="GF1586" s="5"/>
      <c r="GG1586" s="5"/>
    </row>
    <row r="1587" spans="1:189" ht="12.75" x14ac:dyDescent="0.15">
      <c r="A1587" s="127">
        <f t="shared" si="467"/>
        <v>44699</v>
      </c>
      <c r="B1587" s="145" t="str">
        <f t="shared" ca="1" si="469"/>
        <v>n.d</v>
      </c>
      <c r="C1587" s="128">
        <f t="shared" si="470"/>
        <v>0</v>
      </c>
      <c r="D1587" s="129">
        <f ca="1">IF(A1587&lt;$B$1,VLOOKUP(A1587,[1]DI!$A$4:$B$15000,2),0)</f>
        <v>0</v>
      </c>
      <c r="E1587" s="128">
        <f t="shared" ca="1" si="471"/>
        <v>1</v>
      </c>
      <c r="F1587" s="128">
        <f ca="1">(TRUNC(PRODUCT($E$12:$E1586),16))</f>
        <v>1.1269154332837501</v>
      </c>
      <c r="G1587" s="128">
        <f t="shared" ca="1" si="472"/>
        <v>1.1269154332837501</v>
      </c>
      <c r="H1587" s="128">
        <f t="shared" ca="1" si="473"/>
        <v>1</v>
      </c>
      <c r="I1587" s="129">
        <f t="shared" si="468"/>
        <v>0.02</v>
      </c>
      <c r="J1587" s="136">
        <f t="shared" si="474"/>
        <v>44578</v>
      </c>
      <c r="K1587" s="130">
        <f t="shared" si="475"/>
        <v>83</v>
      </c>
      <c r="L1587" s="131">
        <f t="shared" si="476"/>
        <v>83</v>
      </c>
      <c r="M1587" s="132">
        <f t="shared" si="477"/>
        <v>1.00654361</v>
      </c>
      <c r="N1587" s="132">
        <f t="shared" ca="1" si="478"/>
        <v>1.00654361</v>
      </c>
      <c r="O1587" s="131">
        <f t="shared" si="479"/>
        <v>0</v>
      </c>
      <c r="P1587" s="17">
        <f t="shared" ca="1" si="480"/>
        <v>0</v>
      </c>
      <c r="Q1587" s="133">
        <f t="shared" si="481"/>
        <v>0</v>
      </c>
      <c r="R1587" s="134" t="str">
        <f t="shared" si="482"/>
        <v>A+J=</v>
      </c>
      <c r="S1587" s="136">
        <f t="shared" si="483"/>
        <v>44742</v>
      </c>
      <c r="T1587" s="135">
        <f t="shared" si="484"/>
        <v>0</v>
      </c>
      <c r="U1587" s="12"/>
      <c r="V1587" s="11"/>
      <c r="W1587" s="11"/>
      <c r="X1587" s="12"/>
      <c r="Y1587" s="5"/>
      <c r="Z1587" s="11"/>
      <c r="AA1587" s="12"/>
      <c r="AB1587" s="12"/>
      <c r="AC1587" s="12"/>
      <c r="AD1587" s="11"/>
      <c r="AE1587" s="13"/>
      <c r="AF1587" s="11"/>
      <c r="AG1587" s="11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  <c r="DE1587" s="5"/>
      <c r="DF1587" s="5"/>
      <c r="DG1587" s="5"/>
      <c r="DH1587" s="5"/>
      <c r="DI1587" s="5"/>
      <c r="DJ1587" s="5"/>
      <c r="DK1587" s="5"/>
      <c r="DL1587" s="5"/>
      <c r="DM1587" s="5"/>
      <c r="DN1587" s="5"/>
      <c r="DO1587" s="5"/>
      <c r="DP1587" s="5"/>
      <c r="DQ1587" s="5"/>
      <c r="DR1587" s="5"/>
      <c r="DS1587" s="5"/>
      <c r="DT1587" s="5"/>
      <c r="DU1587" s="5"/>
      <c r="DV1587" s="5"/>
      <c r="DW1587" s="5"/>
      <c r="DX1587" s="5"/>
      <c r="DY1587" s="5"/>
      <c r="DZ1587" s="5"/>
      <c r="EA1587" s="5"/>
      <c r="EB1587" s="5"/>
      <c r="EC1587" s="5"/>
      <c r="ED1587" s="5"/>
      <c r="EE1587" s="5"/>
      <c r="EF1587" s="5"/>
      <c r="EG1587" s="5"/>
      <c r="EH1587" s="5"/>
      <c r="EI1587" s="5"/>
      <c r="EJ1587" s="5"/>
      <c r="EK1587" s="5"/>
      <c r="EL1587" s="5"/>
      <c r="EM1587" s="5"/>
      <c r="EN1587" s="5"/>
      <c r="EO1587" s="5"/>
      <c r="EP1587" s="5"/>
      <c r="EQ1587" s="5"/>
      <c r="ER1587" s="5"/>
      <c r="ES1587" s="5"/>
      <c r="ET1587" s="5"/>
      <c r="EU1587" s="5"/>
      <c r="EV1587" s="5"/>
      <c r="EW1587" s="5"/>
      <c r="EX1587" s="5"/>
      <c r="EY1587" s="5"/>
      <c r="EZ1587" s="5"/>
      <c r="FA1587" s="5"/>
      <c r="FB1587" s="5"/>
      <c r="FC1587" s="5"/>
      <c r="FD1587" s="5"/>
      <c r="FE1587" s="5"/>
      <c r="FF1587" s="5"/>
      <c r="FG1587" s="5"/>
      <c r="FH1587" s="5"/>
      <c r="FI1587" s="5"/>
      <c r="FJ1587" s="5"/>
      <c r="FK1587" s="5"/>
      <c r="FL1587" s="5"/>
      <c r="FM1587" s="5"/>
      <c r="FN1587" s="5"/>
      <c r="FO1587" s="5"/>
      <c r="FP1587" s="5"/>
      <c r="FQ1587" s="5"/>
      <c r="FR1587" s="5"/>
      <c r="FS1587" s="5"/>
      <c r="FT1587" s="5"/>
      <c r="FU1587" s="5"/>
      <c r="FV1587" s="5"/>
      <c r="FW1587" s="5"/>
      <c r="FX1587" s="5"/>
      <c r="FY1587" s="5"/>
      <c r="FZ1587" s="5"/>
      <c r="GA1587" s="5"/>
      <c r="GB1587" s="5"/>
      <c r="GC1587" s="5"/>
      <c r="GD1587" s="5"/>
      <c r="GE1587" s="5"/>
      <c r="GF1587" s="5"/>
      <c r="GG1587" s="5"/>
    </row>
    <row r="1588" spans="1:189" ht="12.75" x14ac:dyDescent="0.15">
      <c r="A1588" s="127">
        <f t="shared" si="467"/>
        <v>44700</v>
      </c>
      <c r="B1588" s="145" t="str">
        <f t="shared" ca="1" si="469"/>
        <v>n.d</v>
      </c>
      <c r="C1588" s="128">
        <f t="shared" si="470"/>
        <v>0</v>
      </c>
      <c r="D1588" s="129">
        <f ca="1">IF(A1588&lt;$B$1,VLOOKUP(A1588,[1]DI!$A$4:$B$15000,2),0)</f>
        <v>0</v>
      </c>
      <c r="E1588" s="128">
        <f t="shared" ca="1" si="471"/>
        <v>1</v>
      </c>
      <c r="F1588" s="128">
        <f ca="1">(TRUNC(PRODUCT($E$12:$E1587),16))</f>
        <v>1.1269154332837501</v>
      </c>
      <c r="G1588" s="128">
        <f t="shared" ca="1" si="472"/>
        <v>1.1269154332837501</v>
      </c>
      <c r="H1588" s="128">
        <f t="shared" ca="1" si="473"/>
        <v>1</v>
      </c>
      <c r="I1588" s="129">
        <f t="shared" si="468"/>
        <v>0.02</v>
      </c>
      <c r="J1588" s="136">
        <f t="shared" si="474"/>
        <v>44578</v>
      </c>
      <c r="K1588" s="130">
        <f t="shared" si="475"/>
        <v>84</v>
      </c>
      <c r="L1588" s="131">
        <f t="shared" si="476"/>
        <v>84</v>
      </c>
      <c r="M1588" s="132">
        <f t="shared" si="477"/>
        <v>1.00662271</v>
      </c>
      <c r="N1588" s="132">
        <f t="shared" ca="1" si="478"/>
        <v>1.00662271</v>
      </c>
      <c r="O1588" s="131">
        <f t="shared" si="479"/>
        <v>0</v>
      </c>
      <c r="P1588" s="17">
        <f t="shared" ca="1" si="480"/>
        <v>0</v>
      </c>
      <c r="Q1588" s="133">
        <f t="shared" si="481"/>
        <v>0</v>
      </c>
      <c r="R1588" s="134" t="str">
        <f t="shared" si="482"/>
        <v>A+J=</v>
      </c>
      <c r="S1588" s="136">
        <f t="shared" si="483"/>
        <v>44742</v>
      </c>
      <c r="T1588" s="135">
        <f t="shared" si="484"/>
        <v>0</v>
      </c>
      <c r="U1588" s="12"/>
      <c r="V1588" s="11"/>
      <c r="W1588" s="11"/>
      <c r="X1588" s="12"/>
      <c r="Y1588" s="5"/>
      <c r="Z1588" s="11"/>
      <c r="AA1588" s="12"/>
      <c r="AB1588" s="12"/>
      <c r="AC1588" s="12"/>
      <c r="AD1588" s="11"/>
      <c r="AE1588" s="13"/>
      <c r="AF1588" s="11"/>
      <c r="AG1588" s="11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  <c r="DE1588" s="5"/>
      <c r="DF1588" s="5"/>
      <c r="DG1588" s="5"/>
      <c r="DH1588" s="5"/>
      <c r="DI1588" s="5"/>
      <c r="DJ1588" s="5"/>
      <c r="DK1588" s="5"/>
      <c r="DL1588" s="5"/>
      <c r="DM1588" s="5"/>
      <c r="DN1588" s="5"/>
      <c r="DO1588" s="5"/>
      <c r="DP1588" s="5"/>
      <c r="DQ1588" s="5"/>
      <c r="DR1588" s="5"/>
      <c r="DS1588" s="5"/>
      <c r="DT1588" s="5"/>
      <c r="DU1588" s="5"/>
      <c r="DV1588" s="5"/>
      <c r="DW1588" s="5"/>
      <c r="DX1588" s="5"/>
      <c r="DY1588" s="5"/>
      <c r="DZ1588" s="5"/>
      <c r="EA1588" s="5"/>
      <c r="EB1588" s="5"/>
      <c r="EC1588" s="5"/>
      <c r="ED1588" s="5"/>
      <c r="EE1588" s="5"/>
      <c r="EF1588" s="5"/>
      <c r="EG1588" s="5"/>
      <c r="EH1588" s="5"/>
      <c r="EI1588" s="5"/>
      <c r="EJ1588" s="5"/>
      <c r="EK1588" s="5"/>
      <c r="EL1588" s="5"/>
      <c r="EM1588" s="5"/>
      <c r="EN1588" s="5"/>
      <c r="EO1588" s="5"/>
      <c r="EP1588" s="5"/>
      <c r="EQ1588" s="5"/>
      <c r="ER1588" s="5"/>
      <c r="ES1588" s="5"/>
      <c r="ET1588" s="5"/>
      <c r="EU1588" s="5"/>
      <c r="EV1588" s="5"/>
      <c r="EW1588" s="5"/>
      <c r="EX1588" s="5"/>
      <c r="EY1588" s="5"/>
      <c r="EZ1588" s="5"/>
      <c r="FA1588" s="5"/>
      <c r="FB1588" s="5"/>
      <c r="FC1588" s="5"/>
      <c r="FD1588" s="5"/>
      <c r="FE1588" s="5"/>
      <c r="FF1588" s="5"/>
      <c r="FG1588" s="5"/>
      <c r="FH1588" s="5"/>
      <c r="FI1588" s="5"/>
      <c r="FJ1588" s="5"/>
      <c r="FK1588" s="5"/>
      <c r="FL1588" s="5"/>
      <c r="FM1588" s="5"/>
      <c r="FN1588" s="5"/>
      <c r="FO1588" s="5"/>
      <c r="FP1588" s="5"/>
      <c r="FQ1588" s="5"/>
      <c r="FR1588" s="5"/>
      <c r="FS1588" s="5"/>
      <c r="FT1588" s="5"/>
      <c r="FU1588" s="5"/>
      <c r="FV1588" s="5"/>
      <c r="FW1588" s="5"/>
      <c r="FX1588" s="5"/>
      <c r="FY1588" s="5"/>
      <c r="FZ1588" s="5"/>
      <c r="GA1588" s="5"/>
      <c r="GB1588" s="5"/>
      <c r="GC1588" s="5"/>
      <c r="GD1588" s="5"/>
      <c r="GE1588" s="5"/>
      <c r="GF1588" s="5"/>
      <c r="GG1588" s="5"/>
    </row>
    <row r="1589" spans="1:189" ht="12.75" x14ac:dyDescent="0.15">
      <c r="A1589" s="127">
        <f t="shared" si="467"/>
        <v>44701</v>
      </c>
      <c r="B1589" s="145" t="str">
        <f t="shared" ca="1" si="469"/>
        <v>n.d</v>
      </c>
      <c r="C1589" s="128">
        <f t="shared" si="470"/>
        <v>0</v>
      </c>
      <c r="D1589" s="129">
        <f ca="1">IF(A1589&lt;$B$1,VLOOKUP(A1589,[1]DI!$A$4:$B$15000,2),0)</f>
        <v>0</v>
      </c>
      <c r="E1589" s="128">
        <f t="shared" ca="1" si="471"/>
        <v>1</v>
      </c>
      <c r="F1589" s="128">
        <f ca="1">(TRUNC(PRODUCT($E$12:$E1588),16))</f>
        <v>1.1269154332837501</v>
      </c>
      <c r="G1589" s="128">
        <f t="shared" ca="1" si="472"/>
        <v>1.1269154332837501</v>
      </c>
      <c r="H1589" s="128">
        <f t="shared" ca="1" si="473"/>
        <v>1</v>
      </c>
      <c r="I1589" s="129">
        <f t="shared" si="468"/>
        <v>0.02</v>
      </c>
      <c r="J1589" s="136">
        <f t="shared" si="474"/>
        <v>44578</v>
      </c>
      <c r="K1589" s="130">
        <f t="shared" si="475"/>
        <v>85</v>
      </c>
      <c r="L1589" s="131">
        <f t="shared" si="476"/>
        <v>85</v>
      </c>
      <c r="M1589" s="132">
        <f t="shared" si="477"/>
        <v>1.006701815</v>
      </c>
      <c r="N1589" s="132">
        <f t="shared" ca="1" si="478"/>
        <v>1.006701815</v>
      </c>
      <c r="O1589" s="131">
        <f t="shared" si="479"/>
        <v>0</v>
      </c>
      <c r="P1589" s="17">
        <f t="shared" ca="1" si="480"/>
        <v>0</v>
      </c>
      <c r="Q1589" s="133">
        <f t="shared" si="481"/>
        <v>0</v>
      </c>
      <c r="R1589" s="134" t="str">
        <f t="shared" si="482"/>
        <v>A+J=</v>
      </c>
      <c r="S1589" s="136">
        <f t="shared" si="483"/>
        <v>44742</v>
      </c>
      <c r="T1589" s="135">
        <f t="shared" si="484"/>
        <v>0</v>
      </c>
      <c r="U1589" s="12"/>
      <c r="V1589" s="11"/>
      <c r="W1589" s="11"/>
      <c r="X1589" s="12"/>
      <c r="Y1589" s="5"/>
      <c r="Z1589" s="11"/>
      <c r="AA1589" s="12"/>
      <c r="AB1589" s="12"/>
      <c r="AC1589" s="12"/>
      <c r="AD1589" s="11"/>
      <c r="AE1589" s="13"/>
      <c r="AF1589" s="11"/>
      <c r="AG1589" s="11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  <c r="DE1589" s="5"/>
      <c r="DF1589" s="5"/>
      <c r="DG1589" s="5"/>
      <c r="DH1589" s="5"/>
      <c r="DI1589" s="5"/>
      <c r="DJ1589" s="5"/>
      <c r="DK1589" s="5"/>
      <c r="DL1589" s="5"/>
      <c r="DM1589" s="5"/>
      <c r="DN1589" s="5"/>
      <c r="DO1589" s="5"/>
      <c r="DP1589" s="5"/>
      <c r="DQ1589" s="5"/>
      <c r="DR1589" s="5"/>
      <c r="DS1589" s="5"/>
      <c r="DT1589" s="5"/>
      <c r="DU1589" s="5"/>
      <c r="DV1589" s="5"/>
      <c r="DW1589" s="5"/>
      <c r="DX1589" s="5"/>
      <c r="DY1589" s="5"/>
      <c r="DZ1589" s="5"/>
      <c r="EA1589" s="5"/>
      <c r="EB1589" s="5"/>
      <c r="EC1589" s="5"/>
      <c r="ED1589" s="5"/>
      <c r="EE1589" s="5"/>
      <c r="EF1589" s="5"/>
      <c r="EG1589" s="5"/>
      <c r="EH1589" s="5"/>
      <c r="EI1589" s="5"/>
      <c r="EJ1589" s="5"/>
      <c r="EK1589" s="5"/>
      <c r="EL1589" s="5"/>
      <c r="EM1589" s="5"/>
      <c r="EN1589" s="5"/>
      <c r="EO1589" s="5"/>
      <c r="EP1589" s="5"/>
      <c r="EQ1589" s="5"/>
      <c r="ER1589" s="5"/>
      <c r="ES1589" s="5"/>
      <c r="ET1589" s="5"/>
      <c r="EU1589" s="5"/>
      <c r="EV1589" s="5"/>
      <c r="EW1589" s="5"/>
      <c r="EX1589" s="5"/>
      <c r="EY1589" s="5"/>
      <c r="EZ1589" s="5"/>
      <c r="FA1589" s="5"/>
      <c r="FB1589" s="5"/>
      <c r="FC1589" s="5"/>
      <c r="FD1589" s="5"/>
      <c r="FE1589" s="5"/>
      <c r="FF1589" s="5"/>
      <c r="FG1589" s="5"/>
      <c r="FH1589" s="5"/>
      <c r="FI1589" s="5"/>
      <c r="FJ1589" s="5"/>
      <c r="FK1589" s="5"/>
      <c r="FL1589" s="5"/>
      <c r="FM1589" s="5"/>
      <c r="FN1589" s="5"/>
      <c r="FO1589" s="5"/>
      <c r="FP1589" s="5"/>
      <c r="FQ1589" s="5"/>
      <c r="FR1589" s="5"/>
      <c r="FS1589" s="5"/>
      <c r="FT1589" s="5"/>
      <c r="FU1589" s="5"/>
      <c r="FV1589" s="5"/>
      <c r="FW1589" s="5"/>
      <c r="FX1589" s="5"/>
      <c r="FY1589" s="5"/>
      <c r="FZ1589" s="5"/>
      <c r="GA1589" s="5"/>
      <c r="GB1589" s="5"/>
      <c r="GC1589" s="5"/>
      <c r="GD1589" s="5"/>
      <c r="GE1589" s="5"/>
      <c r="GF1589" s="5"/>
      <c r="GG1589" s="5"/>
    </row>
    <row r="1590" spans="1:189" ht="12.75" x14ac:dyDescent="0.15">
      <c r="A1590" s="127">
        <f t="shared" si="467"/>
        <v>44702</v>
      </c>
      <c r="B1590" s="145" t="str">
        <f t="shared" ca="1" si="469"/>
        <v>n.d</v>
      </c>
      <c r="C1590" s="128">
        <f t="shared" si="470"/>
        <v>0</v>
      </c>
      <c r="D1590" s="129">
        <f ca="1">IF(A1590&lt;$B$1,VLOOKUP(A1590,[1]DI!$A$4:$B$15000,2),0)</f>
        <v>0</v>
      </c>
      <c r="E1590" s="128">
        <f t="shared" ca="1" si="471"/>
        <v>1</v>
      </c>
      <c r="F1590" s="128">
        <f ca="1">(TRUNC(PRODUCT($E$12:$E1589),16))</f>
        <v>1.1269154332837501</v>
      </c>
      <c r="G1590" s="128">
        <f t="shared" ca="1" si="472"/>
        <v>1.1269154332837501</v>
      </c>
      <c r="H1590" s="128">
        <f t="shared" ca="1" si="473"/>
        <v>1</v>
      </c>
      <c r="I1590" s="129">
        <f t="shared" si="468"/>
        <v>0.02</v>
      </c>
      <c r="J1590" s="136">
        <f t="shared" si="474"/>
        <v>44578</v>
      </c>
      <c r="K1590" s="130">
        <f t="shared" si="475"/>
        <v>85</v>
      </c>
      <c r="L1590" s="131">
        <f t="shared" si="476"/>
        <v>86</v>
      </c>
      <c r="M1590" s="132">
        <f t="shared" si="477"/>
        <v>1.0067809270000001</v>
      </c>
      <c r="N1590" s="132">
        <f t="shared" ca="1" si="478"/>
        <v>1.0067809270000001</v>
      </c>
      <c r="O1590" s="131">
        <f t="shared" si="479"/>
        <v>0</v>
      </c>
      <c r="P1590" s="17">
        <f t="shared" ca="1" si="480"/>
        <v>0</v>
      </c>
      <c r="Q1590" s="133">
        <f t="shared" si="481"/>
        <v>0</v>
      </c>
      <c r="R1590" s="134" t="str">
        <f t="shared" si="482"/>
        <v>A+J=</v>
      </c>
      <c r="S1590" s="136">
        <f t="shared" si="483"/>
        <v>44742</v>
      </c>
      <c r="T1590" s="135">
        <f t="shared" si="484"/>
        <v>0</v>
      </c>
      <c r="U1590" s="12"/>
      <c r="V1590" s="11"/>
      <c r="W1590" s="11"/>
      <c r="X1590" s="12"/>
      <c r="Y1590" s="5"/>
      <c r="Z1590" s="11"/>
      <c r="AA1590" s="12"/>
      <c r="AB1590" s="12"/>
      <c r="AC1590" s="12"/>
      <c r="AD1590" s="11"/>
      <c r="AE1590" s="13"/>
      <c r="AF1590" s="11"/>
      <c r="AG1590" s="11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  <c r="DE1590" s="5"/>
      <c r="DF1590" s="5"/>
      <c r="DG1590" s="5"/>
      <c r="DH1590" s="5"/>
      <c r="DI1590" s="5"/>
      <c r="DJ1590" s="5"/>
      <c r="DK1590" s="5"/>
      <c r="DL1590" s="5"/>
      <c r="DM1590" s="5"/>
      <c r="DN1590" s="5"/>
      <c r="DO1590" s="5"/>
      <c r="DP1590" s="5"/>
      <c r="DQ1590" s="5"/>
      <c r="DR1590" s="5"/>
      <c r="DS1590" s="5"/>
      <c r="DT1590" s="5"/>
      <c r="DU1590" s="5"/>
      <c r="DV1590" s="5"/>
      <c r="DW1590" s="5"/>
      <c r="DX1590" s="5"/>
      <c r="DY1590" s="5"/>
      <c r="DZ1590" s="5"/>
      <c r="EA1590" s="5"/>
      <c r="EB1590" s="5"/>
      <c r="EC1590" s="5"/>
      <c r="ED1590" s="5"/>
      <c r="EE1590" s="5"/>
      <c r="EF1590" s="5"/>
      <c r="EG1590" s="5"/>
      <c r="EH1590" s="5"/>
      <c r="EI1590" s="5"/>
      <c r="EJ1590" s="5"/>
      <c r="EK1590" s="5"/>
      <c r="EL1590" s="5"/>
      <c r="EM1590" s="5"/>
      <c r="EN1590" s="5"/>
      <c r="EO1590" s="5"/>
      <c r="EP1590" s="5"/>
      <c r="EQ1590" s="5"/>
      <c r="ER1590" s="5"/>
      <c r="ES1590" s="5"/>
      <c r="ET1590" s="5"/>
      <c r="EU1590" s="5"/>
      <c r="EV1590" s="5"/>
      <c r="EW1590" s="5"/>
      <c r="EX1590" s="5"/>
      <c r="EY1590" s="5"/>
      <c r="EZ1590" s="5"/>
      <c r="FA1590" s="5"/>
      <c r="FB1590" s="5"/>
      <c r="FC1590" s="5"/>
      <c r="FD1590" s="5"/>
      <c r="FE1590" s="5"/>
      <c r="FF1590" s="5"/>
      <c r="FG1590" s="5"/>
      <c r="FH1590" s="5"/>
      <c r="FI1590" s="5"/>
      <c r="FJ1590" s="5"/>
      <c r="FK1590" s="5"/>
      <c r="FL1590" s="5"/>
      <c r="FM1590" s="5"/>
      <c r="FN1590" s="5"/>
      <c r="FO1590" s="5"/>
      <c r="FP1590" s="5"/>
      <c r="FQ1590" s="5"/>
      <c r="FR1590" s="5"/>
      <c r="FS1590" s="5"/>
      <c r="FT1590" s="5"/>
      <c r="FU1590" s="5"/>
      <c r="FV1590" s="5"/>
      <c r="FW1590" s="5"/>
      <c r="FX1590" s="5"/>
      <c r="FY1590" s="5"/>
      <c r="FZ1590" s="5"/>
      <c r="GA1590" s="5"/>
      <c r="GB1590" s="5"/>
      <c r="GC1590" s="5"/>
      <c r="GD1590" s="5"/>
      <c r="GE1590" s="5"/>
      <c r="GF1590" s="5"/>
      <c r="GG1590" s="5"/>
    </row>
    <row r="1591" spans="1:189" ht="12.75" x14ac:dyDescent="0.15">
      <c r="A1591" s="127">
        <f t="shared" si="467"/>
        <v>44703</v>
      </c>
      <c r="B1591" s="145" t="str">
        <f t="shared" ca="1" si="469"/>
        <v>n.d</v>
      </c>
      <c r="C1591" s="128">
        <f t="shared" si="470"/>
        <v>0</v>
      </c>
      <c r="D1591" s="129">
        <f ca="1">IF(A1591&lt;$B$1,VLOOKUP(A1591,[1]DI!$A$4:$B$15000,2),0)</f>
        <v>0</v>
      </c>
      <c r="E1591" s="128">
        <f t="shared" ca="1" si="471"/>
        <v>1</v>
      </c>
      <c r="F1591" s="128">
        <f ca="1">(TRUNC(PRODUCT($E$12:$E1590),16))</f>
        <v>1.1269154332837501</v>
      </c>
      <c r="G1591" s="128">
        <f t="shared" ca="1" si="472"/>
        <v>1.1269154332837501</v>
      </c>
      <c r="H1591" s="128">
        <f t="shared" ca="1" si="473"/>
        <v>1</v>
      </c>
      <c r="I1591" s="129">
        <f t="shared" si="468"/>
        <v>0.02</v>
      </c>
      <c r="J1591" s="136">
        <f t="shared" si="474"/>
        <v>44578</v>
      </c>
      <c r="K1591" s="130">
        <f t="shared" si="475"/>
        <v>85</v>
      </c>
      <c r="L1591" s="131">
        <f t="shared" si="476"/>
        <v>86</v>
      </c>
      <c r="M1591" s="132">
        <f t="shared" si="477"/>
        <v>1.0067809270000001</v>
      </c>
      <c r="N1591" s="132">
        <f t="shared" ca="1" si="478"/>
        <v>1.0067809270000001</v>
      </c>
      <c r="O1591" s="131">
        <f t="shared" si="479"/>
        <v>0</v>
      </c>
      <c r="P1591" s="17">
        <f t="shared" ca="1" si="480"/>
        <v>0</v>
      </c>
      <c r="Q1591" s="133">
        <f t="shared" si="481"/>
        <v>0</v>
      </c>
      <c r="R1591" s="134" t="str">
        <f t="shared" si="482"/>
        <v>A+J=</v>
      </c>
      <c r="S1591" s="136">
        <f t="shared" si="483"/>
        <v>44742</v>
      </c>
      <c r="T1591" s="135">
        <f t="shared" si="484"/>
        <v>0</v>
      </c>
      <c r="U1591" s="12"/>
      <c r="V1591" s="11"/>
      <c r="W1591" s="11"/>
      <c r="X1591" s="12"/>
      <c r="Y1591" s="5"/>
      <c r="Z1591" s="11"/>
      <c r="AA1591" s="12"/>
      <c r="AB1591" s="12"/>
      <c r="AC1591" s="12"/>
      <c r="AD1591" s="11"/>
      <c r="AE1591" s="13"/>
      <c r="AF1591" s="11"/>
      <c r="AG1591" s="11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  <c r="DE1591" s="5"/>
      <c r="DF1591" s="5"/>
      <c r="DG1591" s="5"/>
      <c r="DH1591" s="5"/>
      <c r="DI1591" s="5"/>
      <c r="DJ1591" s="5"/>
      <c r="DK1591" s="5"/>
      <c r="DL1591" s="5"/>
      <c r="DM1591" s="5"/>
      <c r="DN1591" s="5"/>
      <c r="DO1591" s="5"/>
      <c r="DP1591" s="5"/>
      <c r="DQ1591" s="5"/>
      <c r="DR1591" s="5"/>
      <c r="DS1591" s="5"/>
      <c r="DT1591" s="5"/>
      <c r="DU1591" s="5"/>
      <c r="DV1591" s="5"/>
      <c r="DW1591" s="5"/>
      <c r="DX1591" s="5"/>
      <c r="DY1591" s="5"/>
      <c r="DZ1591" s="5"/>
      <c r="EA1591" s="5"/>
      <c r="EB1591" s="5"/>
      <c r="EC1591" s="5"/>
      <c r="ED1591" s="5"/>
      <c r="EE1591" s="5"/>
      <c r="EF1591" s="5"/>
      <c r="EG1591" s="5"/>
      <c r="EH1591" s="5"/>
      <c r="EI1591" s="5"/>
      <c r="EJ1591" s="5"/>
      <c r="EK1591" s="5"/>
      <c r="EL1591" s="5"/>
      <c r="EM1591" s="5"/>
      <c r="EN1591" s="5"/>
      <c r="EO1591" s="5"/>
      <c r="EP1591" s="5"/>
      <c r="EQ1591" s="5"/>
      <c r="ER1591" s="5"/>
      <c r="ES1591" s="5"/>
      <c r="ET1591" s="5"/>
      <c r="EU1591" s="5"/>
      <c r="EV1591" s="5"/>
      <c r="EW1591" s="5"/>
      <c r="EX1591" s="5"/>
      <c r="EY1591" s="5"/>
      <c r="EZ1591" s="5"/>
      <c r="FA1591" s="5"/>
      <c r="FB1591" s="5"/>
      <c r="FC1591" s="5"/>
      <c r="FD1591" s="5"/>
      <c r="FE1591" s="5"/>
      <c r="FF1591" s="5"/>
      <c r="FG1591" s="5"/>
      <c r="FH1591" s="5"/>
      <c r="FI1591" s="5"/>
      <c r="FJ1591" s="5"/>
      <c r="FK1591" s="5"/>
      <c r="FL1591" s="5"/>
      <c r="FM1591" s="5"/>
      <c r="FN1591" s="5"/>
      <c r="FO1591" s="5"/>
      <c r="FP1591" s="5"/>
      <c r="FQ1591" s="5"/>
      <c r="FR1591" s="5"/>
      <c r="FS1591" s="5"/>
      <c r="FT1591" s="5"/>
      <c r="FU1591" s="5"/>
      <c r="FV1591" s="5"/>
      <c r="FW1591" s="5"/>
      <c r="FX1591" s="5"/>
      <c r="FY1591" s="5"/>
      <c r="FZ1591" s="5"/>
      <c r="GA1591" s="5"/>
      <c r="GB1591" s="5"/>
      <c r="GC1591" s="5"/>
      <c r="GD1591" s="5"/>
      <c r="GE1591" s="5"/>
      <c r="GF1591" s="5"/>
      <c r="GG1591" s="5"/>
    </row>
    <row r="1592" spans="1:189" ht="12.75" x14ac:dyDescent="0.15">
      <c r="A1592" s="127">
        <f t="shared" si="467"/>
        <v>44704</v>
      </c>
      <c r="B1592" s="145" t="str">
        <f t="shared" ca="1" si="469"/>
        <v>n.d</v>
      </c>
      <c r="C1592" s="128">
        <f t="shared" si="470"/>
        <v>0</v>
      </c>
      <c r="D1592" s="129">
        <f ca="1">IF(A1592&lt;$B$1,VLOOKUP(A1592,[1]DI!$A$4:$B$15000,2),0)</f>
        <v>0</v>
      </c>
      <c r="E1592" s="128">
        <f t="shared" ca="1" si="471"/>
        <v>1</v>
      </c>
      <c r="F1592" s="128">
        <f ca="1">(TRUNC(PRODUCT($E$12:$E1591),16))</f>
        <v>1.1269154332837501</v>
      </c>
      <c r="G1592" s="128">
        <f t="shared" ca="1" si="472"/>
        <v>1.1269154332837501</v>
      </c>
      <c r="H1592" s="128">
        <f t="shared" ca="1" si="473"/>
        <v>1</v>
      </c>
      <c r="I1592" s="129">
        <f t="shared" si="468"/>
        <v>0.02</v>
      </c>
      <c r="J1592" s="136">
        <f t="shared" si="474"/>
        <v>44578</v>
      </c>
      <c r="K1592" s="130">
        <f t="shared" si="475"/>
        <v>86</v>
      </c>
      <c r="L1592" s="131">
        <f t="shared" si="476"/>
        <v>86</v>
      </c>
      <c r="M1592" s="132">
        <f t="shared" si="477"/>
        <v>1.0067809270000001</v>
      </c>
      <c r="N1592" s="132">
        <f t="shared" ca="1" si="478"/>
        <v>1.0067809270000001</v>
      </c>
      <c r="O1592" s="131">
        <f t="shared" si="479"/>
        <v>0</v>
      </c>
      <c r="P1592" s="17">
        <f t="shared" ca="1" si="480"/>
        <v>0</v>
      </c>
      <c r="Q1592" s="133">
        <f t="shared" si="481"/>
        <v>0</v>
      </c>
      <c r="R1592" s="134" t="str">
        <f t="shared" si="482"/>
        <v>A+J=</v>
      </c>
      <c r="S1592" s="136">
        <f t="shared" si="483"/>
        <v>44742</v>
      </c>
      <c r="T1592" s="135">
        <f t="shared" si="484"/>
        <v>0</v>
      </c>
      <c r="U1592" s="12"/>
      <c r="V1592" s="11"/>
      <c r="W1592" s="11"/>
      <c r="X1592" s="12"/>
      <c r="Y1592" s="5"/>
      <c r="Z1592" s="11"/>
      <c r="AA1592" s="12"/>
      <c r="AB1592" s="12"/>
      <c r="AC1592" s="12"/>
      <c r="AD1592" s="11"/>
      <c r="AE1592" s="13"/>
      <c r="AF1592" s="11"/>
      <c r="AG1592" s="11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  <c r="DE1592" s="5"/>
      <c r="DF1592" s="5"/>
      <c r="DG1592" s="5"/>
      <c r="DH1592" s="5"/>
      <c r="DI1592" s="5"/>
      <c r="DJ1592" s="5"/>
      <c r="DK1592" s="5"/>
      <c r="DL1592" s="5"/>
      <c r="DM1592" s="5"/>
      <c r="DN1592" s="5"/>
      <c r="DO1592" s="5"/>
      <c r="DP1592" s="5"/>
      <c r="DQ1592" s="5"/>
      <c r="DR1592" s="5"/>
      <c r="DS1592" s="5"/>
      <c r="DT1592" s="5"/>
      <c r="DU1592" s="5"/>
      <c r="DV1592" s="5"/>
      <c r="DW1592" s="5"/>
      <c r="DX1592" s="5"/>
      <c r="DY1592" s="5"/>
      <c r="DZ1592" s="5"/>
      <c r="EA1592" s="5"/>
      <c r="EB1592" s="5"/>
      <c r="EC1592" s="5"/>
      <c r="ED1592" s="5"/>
      <c r="EE1592" s="5"/>
      <c r="EF1592" s="5"/>
      <c r="EG1592" s="5"/>
      <c r="EH1592" s="5"/>
      <c r="EI1592" s="5"/>
      <c r="EJ1592" s="5"/>
      <c r="EK1592" s="5"/>
      <c r="EL1592" s="5"/>
      <c r="EM1592" s="5"/>
      <c r="EN1592" s="5"/>
      <c r="EO1592" s="5"/>
      <c r="EP1592" s="5"/>
      <c r="EQ1592" s="5"/>
      <c r="ER1592" s="5"/>
      <c r="ES1592" s="5"/>
      <c r="ET1592" s="5"/>
      <c r="EU1592" s="5"/>
      <c r="EV1592" s="5"/>
      <c r="EW1592" s="5"/>
      <c r="EX1592" s="5"/>
      <c r="EY1592" s="5"/>
      <c r="EZ1592" s="5"/>
      <c r="FA1592" s="5"/>
      <c r="FB1592" s="5"/>
      <c r="FC1592" s="5"/>
      <c r="FD1592" s="5"/>
      <c r="FE1592" s="5"/>
      <c r="FF1592" s="5"/>
      <c r="FG1592" s="5"/>
      <c r="FH1592" s="5"/>
      <c r="FI1592" s="5"/>
      <c r="FJ1592" s="5"/>
      <c r="FK1592" s="5"/>
      <c r="FL1592" s="5"/>
      <c r="FM1592" s="5"/>
      <c r="FN1592" s="5"/>
      <c r="FO1592" s="5"/>
      <c r="FP1592" s="5"/>
      <c r="FQ1592" s="5"/>
      <c r="FR1592" s="5"/>
      <c r="FS1592" s="5"/>
      <c r="FT1592" s="5"/>
      <c r="FU1592" s="5"/>
      <c r="FV1592" s="5"/>
      <c r="FW1592" s="5"/>
      <c r="FX1592" s="5"/>
      <c r="FY1592" s="5"/>
      <c r="FZ1592" s="5"/>
      <c r="GA1592" s="5"/>
      <c r="GB1592" s="5"/>
      <c r="GC1592" s="5"/>
      <c r="GD1592" s="5"/>
      <c r="GE1592" s="5"/>
      <c r="GF1592" s="5"/>
      <c r="GG1592" s="5"/>
    </row>
    <row r="1593" spans="1:189" ht="12.75" x14ac:dyDescent="0.15">
      <c r="A1593" s="127">
        <f t="shared" si="467"/>
        <v>44705</v>
      </c>
      <c r="B1593" s="145" t="str">
        <f t="shared" ca="1" si="469"/>
        <v>n.d</v>
      </c>
      <c r="C1593" s="128">
        <f t="shared" si="470"/>
        <v>0</v>
      </c>
      <c r="D1593" s="129">
        <f ca="1">IF(A1593&lt;$B$1,VLOOKUP(A1593,[1]DI!$A$4:$B$15000,2),0)</f>
        <v>0</v>
      </c>
      <c r="E1593" s="128">
        <f t="shared" ca="1" si="471"/>
        <v>1</v>
      </c>
      <c r="F1593" s="128">
        <f ca="1">(TRUNC(PRODUCT($E$12:$E1592),16))</f>
        <v>1.1269154332837501</v>
      </c>
      <c r="G1593" s="128">
        <f t="shared" ca="1" si="472"/>
        <v>1.1269154332837501</v>
      </c>
      <c r="H1593" s="128">
        <f t="shared" ca="1" si="473"/>
        <v>1</v>
      </c>
      <c r="I1593" s="129">
        <f t="shared" si="468"/>
        <v>0.02</v>
      </c>
      <c r="J1593" s="136">
        <f t="shared" si="474"/>
        <v>44578</v>
      </c>
      <c r="K1593" s="130">
        <f t="shared" si="475"/>
        <v>87</v>
      </c>
      <c r="L1593" s="131">
        <f t="shared" si="476"/>
        <v>87</v>
      </c>
      <c r="M1593" s="132">
        <f t="shared" si="477"/>
        <v>1.006860044</v>
      </c>
      <c r="N1593" s="132">
        <f t="shared" ca="1" si="478"/>
        <v>1.006860044</v>
      </c>
      <c r="O1593" s="131">
        <f t="shared" si="479"/>
        <v>0</v>
      </c>
      <c r="P1593" s="17">
        <f t="shared" ca="1" si="480"/>
        <v>0</v>
      </c>
      <c r="Q1593" s="133">
        <f t="shared" si="481"/>
        <v>0</v>
      </c>
      <c r="R1593" s="134" t="str">
        <f t="shared" si="482"/>
        <v>A+J=</v>
      </c>
      <c r="S1593" s="136">
        <f t="shared" si="483"/>
        <v>44742</v>
      </c>
      <c r="T1593" s="135">
        <f t="shared" si="484"/>
        <v>0</v>
      </c>
      <c r="U1593" s="12"/>
      <c r="V1593" s="11"/>
      <c r="W1593" s="11"/>
      <c r="X1593" s="12"/>
      <c r="Y1593" s="5"/>
      <c r="Z1593" s="11"/>
      <c r="AA1593" s="12"/>
      <c r="AB1593" s="12"/>
      <c r="AC1593" s="12"/>
      <c r="AD1593" s="11"/>
      <c r="AE1593" s="13"/>
      <c r="AF1593" s="11"/>
      <c r="AG1593" s="11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  <c r="DE1593" s="5"/>
      <c r="DF1593" s="5"/>
      <c r="DG1593" s="5"/>
      <c r="DH1593" s="5"/>
      <c r="DI1593" s="5"/>
      <c r="DJ1593" s="5"/>
      <c r="DK1593" s="5"/>
      <c r="DL1593" s="5"/>
      <c r="DM1593" s="5"/>
      <c r="DN1593" s="5"/>
      <c r="DO1593" s="5"/>
      <c r="DP1593" s="5"/>
      <c r="DQ1593" s="5"/>
      <c r="DR1593" s="5"/>
      <c r="DS1593" s="5"/>
      <c r="DT1593" s="5"/>
      <c r="DU1593" s="5"/>
      <c r="DV1593" s="5"/>
      <c r="DW1593" s="5"/>
      <c r="DX1593" s="5"/>
      <c r="DY1593" s="5"/>
      <c r="DZ1593" s="5"/>
      <c r="EA1593" s="5"/>
      <c r="EB1593" s="5"/>
      <c r="EC1593" s="5"/>
      <c r="ED1593" s="5"/>
      <c r="EE1593" s="5"/>
      <c r="EF1593" s="5"/>
      <c r="EG1593" s="5"/>
      <c r="EH1593" s="5"/>
      <c r="EI1593" s="5"/>
      <c r="EJ1593" s="5"/>
      <c r="EK1593" s="5"/>
      <c r="EL1593" s="5"/>
      <c r="EM1593" s="5"/>
      <c r="EN1593" s="5"/>
      <c r="EO1593" s="5"/>
      <c r="EP1593" s="5"/>
      <c r="EQ1593" s="5"/>
      <c r="ER1593" s="5"/>
      <c r="ES1593" s="5"/>
      <c r="ET1593" s="5"/>
      <c r="EU1593" s="5"/>
      <c r="EV1593" s="5"/>
      <c r="EW1593" s="5"/>
      <c r="EX1593" s="5"/>
      <c r="EY1593" s="5"/>
      <c r="EZ1593" s="5"/>
      <c r="FA1593" s="5"/>
      <c r="FB1593" s="5"/>
      <c r="FC1593" s="5"/>
      <c r="FD1593" s="5"/>
      <c r="FE1593" s="5"/>
      <c r="FF1593" s="5"/>
      <c r="FG1593" s="5"/>
      <c r="FH1593" s="5"/>
      <c r="FI1593" s="5"/>
      <c r="FJ1593" s="5"/>
      <c r="FK1593" s="5"/>
      <c r="FL1593" s="5"/>
      <c r="FM1593" s="5"/>
      <c r="FN1593" s="5"/>
      <c r="FO1593" s="5"/>
      <c r="FP1593" s="5"/>
      <c r="FQ1593" s="5"/>
      <c r="FR1593" s="5"/>
      <c r="FS1593" s="5"/>
      <c r="FT1593" s="5"/>
      <c r="FU1593" s="5"/>
      <c r="FV1593" s="5"/>
      <c r="FW1593" s="5"/>
      <c r="FX1593" s="5"/>
      <c r="FY1593" s="5"/>
      <c r="FZ1593" s="5"/>
      <c r="GA1593" s="5"/>
      <c r="GB1593" s="5"/>
      <c r="GC1593" s="5"/>
      <c r="GD1593" s="5"/>
      <c r="GE1593" s="5"/>
      <c r="GF1593" s="5"/>
      <c r="GG1593" s="5"/>
    </row>
    <row r="1594" spans="1:189" ht="12.75" x14ac:dyDescent="0.15">
      <c r="A1594" s="127">
        <f t="shared" si="467"/>
        <v>44706</v>
      </c>
      <c r="B1594" s="145" t="str">
        <f t="shared" ca="1" si="469"/>
        <v>n.d</v>
      </c>
      <c r="C1594" s="128">
        <f t="shared" si="470"/>
        <v>0</v>
      </c>
      <c r="D1594" s="129">
        <f ca="1">IF(A1594&lt;$B$1,VLOOKUP(A1594,[1]DI!$A$4:$B$15000,2),0)</f>
        <v>0</v>
      </c>
      <c r="E1594" s="128">
        <f t="shared" ca="1" si="471"/>
        <v>1</v>
      </c>
      <c r="F1594" s="128">
        <f ca="1">(TRUNC(PRODUCT($E$12:$E1593),16))</f>
        <v>1.1269154332837501</v>
      </c>
      <c r="G1594" s="128">
        <f t="shared" ca="1" si="472"/>
        <v>1.1269154332837501</v>
      </c>
      <c r="H1594" s="128">
        <f t="shared" ca="1" si="473"/>
        <v>1</v>
      </c>
      <c r="I1594" s="129">
        <f t="shared" si="468"/>
        <v>0.02</v>
      </c>
      <c r="J1594" s="136">
        <f t="shared" si="474"/>
        <v>44578</v>
      </c>
      <c r="K1594" s="130">
        <f t="shared" si="475"/>
        <v>88</v>
      </c>
      <c r="L1594" s="131">
        <f t="shared" si="476"/>
        <v>88</v>
      </c>
      <c r="M1594" s="132">
        <f t="shared" si="477"/>
        <v>1.0069391679999999</v>
      </c>
      <c r="N1594" s="132">
        <f t="shared" ca="1" si="478"/>
        <v>1.0069391679999999</v>
      </c>
      <c r="O1594" s="131">
        <f t="shared" si="479"/>
        <v>0</v>
      </c>
      <c r="P1594" s="17">
        <f t="shared" ca="1" si="480"/>
        <v>0</v>
      </c>
      <c r="Q1594" s="133">
        <f t="shared" si="481"/>
        <v>0</v>
      </c>
      <c r="R1594" s="134" t="str">
        <f t="shared" si="482"/>
        <v>A+J=</v>
      </c>
      <c r="S1594" s="136">
        <f t="shared" si="483"/>
        <v>44742</v>
      </c>
      <c r="T1594" s="135">
        <f t="shared" si="484"/>
        <v>0</v>
      </c>
      <c r="U1594" s="12"/>
      <c r="V1594" s="11"/>
      <c r="W1594" s="11"/>
      <c r="X1594" s="12"/>
      <c r="Y1594" s="5"/>
      <c r="Z1594" s="11"/>
      <c r="AA1594" s="12"/>
      <c r="AB1594" s="12"/>
      <c r="AC1594" s="12"/>
      <c r="AD1594" s="11"/>
      <c r="AE1594" s="13"/>
      <c r="AF1594" s="11"/>
      <c r="AG1594" s="11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  <c r="DE1594" s="5"/>
      <c r="DF1594" s="5"/>
      <c r="DG1594" s="5"/>
      <c r="DH1594" s="5"/>
      <c r="DI1594" s="5"/>
      <c r="DJ1594" s="5"/>
      <c r="DK1594" s="5"/>
      <c r="DL1594" s="5"/>
      <c r="DM1594" s="5"/>
      <c r="DN1594" s="5"/>
      <c r="DO1594" s="5"/>
      <c r="DP1594" s="5"/>
      <c r="DQ1594" s="5"/>
      <c r="DR1594" s="5"/>
      <c r="DS1594" s="5"/>
      <c r="DT1594" s="5"/>
      <c r="DU1594" s="5"/>
      <c r="DV1594" s="5"/>
      <c r="DW1594" s="5"/>
      <c r="DX1594" s="5"/>
      <c r="DY1594" s="5"/>
      <c r="DZ1594" s="5"/>
      <c r="EA1594" s="5"/>
      <c r="EB1594" s="5"/>
      <c r="EC1594" s="5"/>
      <c r="ED1594" s="5"/>
      <c r="EE1594" s="5"/>
      <c r="EF1594" s="5"/>
      <c r="EG1594" s="5"/>
      <c r="EH1594" s="5"/>
      <c r="EI1594" s="5"/>
      <c r="EJ1594" s="5"/>
      <c r="EK1594" s="5"/>
      <c r="EL1594" s="5"/>
      <c r="EM1594" s="5"/>
      <c r="EN1594" s="5"/>
      <c r="EO1594" s="5"/>
      <c r="EP1594" s="5"/>
      <c r="EQ1594" s="5"/>
      <c r="ER1594" s="5"/>
      <c r="ES1594" s="5"/>
      <c r="ET1594" s="5"/>
      <c r="EU1594" s="5"/>
      <c r="EV1594" s="5"/>
      <c r="EW1594" s="5"/>
      <c r="EX1594" s="5"/>
      <c r="EY1594" s="5"/>
      <c r="EZ1594" s="5"/>
      <c r="FA1594" s="5"/>
      <c r="FB1594" s="5"/>
      <c r="FC1594" s="5"/>
      <c r="FD1594" s="5"/>
      <c r="FE1594" s="5"/>
      <c r="FF1594" s="5"/>
      <c r="FG1594" s="5"/>
      <c r="FH1594" s="5"/>
      <c r="FI1594" s="5"/>
      <c r="FJ1594" s="5"/>
      <c r="FK1594" s="5"/>
      <c r="FL1594" s="5"/>
      <c r="FM1594" s="5"/>
      <c r="FN1594" s="5"/>
      <c r="FO1594" s="5"/>
      <c r="FP1594" s="5"/>
      <c r="FQ1594" s="5"/>
      <c r="FR1594" s="5"/>
      <c r="FS1594" s="5"/>
      <c r="FT1594" s="5"/>
      <c r="FU1594" s="5"/>
      <c r="FV1594" s="5"/>
      <c r="FW1594" s="5"/>
      <c r="FX1594" s="5"/>
      <c r="FY1594" s="5"/>
      <c r="FZ1594" s="5"/>
      <c r="GA1594" s="5"/>
      <c r="GB1594" s="5"/>
      <c r="GC1594" s="5"/>
      <c r="GD1594" s="5"/>
      <c r="GE1594" s="5"/>
      <c r="GF1594" s="5"/>
      <c r="GG1594" s="5"/>
    </row>
    <row r="1595" spans="1:189" ht="12.75" x14ac:dyDescent="0.15">
      <c r="A1595" s="127">
        <f t="shared" si="467"/>
        <v>44707</v>
      </c>
      <c r="B1595" s="145" t="str">
        <f t="shared" ca="1" si="469"/>
        <v>n.d</v>
      </c>
      <c r="C1595" s="128">
        <f t="shared" si="470"/>
        <v>0</v>
      </c>
      <c r="D1595" s="129">
        <f ca="1">IF(A1595&lt;$B$1,VLOOKUP(A1595,[1]DI!$A$4:$B$15000,2),0)</f>
        <v>0</v>
      </c>
      <c r="E1595" s="128">
        <f t="shared" ca="1" si="471"/>
        <v>1</v>
      </c>
      <c r="F1595" s="128">
        <f ca="1">(TRUNC(PRODUCT($E$12:$E1594),16))</f>
        <v>1.1269154332837501</v>
      </c>
      <c r="G1595" s="128">
        <f t="shared" ca="1" si="472"/>
        <v>1.1269154332837501</v>
      </c>
      <c r="H1595" s="128">
        <f t="shared" ca="1" si="473"/>
        <v>1</v>
      </c>
      <c r="I1595" s="129">
        <f t="shared" si="468"/>
        <v>0.02</v>
      </c>
      <c r="J1595" s="136">
        <f t="shared" si="474"/>
        <v>44578</v>
      </c>
      <c r="K1595" s="130">
        <f t="shared" si="475"/>
        <v>89</v>
      </c>
      <c r="L1595" s="131">
        <f t="shared" si="476"/>
        <v>89</v>
      </c>
      <c r="M1595" s="132">
        <f t="shared" si="477"/>
        <v>1.0070182990000001</v>
      </c>
      <c r="N1595" s="132">
        <f t="shared" ca="1" si="478"/>
        <v>1.0070182990000001</v>
      </c>
      <c r="O1595" s="131">
        <f t="shared" si="479"/>
        <v>0</v>
      </c>
      <c r="P1595" s="17">
        <f t="shared" ca="1" si="480"/>
        <v>0</v>
      </c>
      <c r="Q1595" s="133">
        <f t="shared" si="481"/>
        <v>0</v>
      </c>
      <c r="R1595" s="134" t="str">
        <f t="shared" si="482"/>
        <v>A+J=</v>
      </c>
      <c r="S1595" s="136">
        <f t="shared" si="483"/>
        <v>44742</v>
      </c>
      <c r="T1595" s="135">
        <f t="shared" si="484"/>
        <v>0</v>
      </c>
      <c r="U1595" s="12"/>
      <c r="V1595" s="11"/>
      <c r="W1595" s="11"/>
      <c r="X1595" s="12"/>
      <c r="Y1595" s="5"/>
      <c r="Z1595" s="11"/>
      <c r="AA1595" s="12"/>
      <c r="AB1595" s="12"/>
      <c r="AC1595" s="12"/>
      <c r="AD1595" s="11"/>
      <c r="AE1595" s="13"/>
      <c r="AF1595" s="11"/>
      <c r="AG1595" s="11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  <c r="DE1595" s="5"/>
      <c r="DF1595" s="5"/>
      <c r="DG1595" s="5"/>
      <c r="DH1595" s="5"/>
      <c r="DI1595" s="5"/>
      <c r="DJ1595" s="5"/>
      <c r="DK1595" s="5"/>
      <c r="DL1595" s="5"/>
      <c r="DM1595" s="5"/>
      <c r="DN1595" s="5"/>
      <c r="DO1595" s="5"/>
      <c r="DP1595" s="5"/>
      <c r="DQ1595" s="5"/>
      <c r="DR1595" s="5"/>
      <c r="DS1595" s="5"/>
      <c r="DT1595" s="5"/>
      <c r="DU1595" s="5"/>
      <c r="DV1595" s="5"/>
      <c r="DW1595" s="5"/>
      <c r="DX1595" s="5"/>
      <c r="DY1595" s="5"/>
      <c r="DZ1595" s="5"/>
      <c r="EA1595" s="5"/>
      <c r="EB1595" s="5"/>
      <c r="EC1595" s="5"/>
      <c r="ED1595" s="5"/>
      <c r="EE1595" s="5"/>
      <c r="EF1595" s="5"/>
      <c r="EG1595" s="5"/>
      <c r="EH1595" s="5"/>
      <c r="EI1595" s="5"/>
      <c r="EJ1595" s="5"/>
      <c r="EK1595" s="5"/>
      <c r="EL1595" s="5"/>
      <c r="EM1595" s="5"/>
      <c r="EN1595" s="5"/>
      <c r="EO1595" s="5"/>
      <c r="EP1595" s="5"/>
      <c r="EQ1595" s="5"/>
      <c r="ER1595" s="5"/>
      <c r="ES1595" s="5"/>
      <c r="ET1595" s="5"/>
      <c r="EU1595" s="5"/>
      <c r="EV1595" s="5"/>
      <c r="EW1595" s="5"/>
      <c r="EX1595" s="5"/>
      <c r="EY1595" s="5"/>
      <c r="EZ1595" s="5"/>
      <c r="FA1595" s="5"/>
      <c r="FB1595" s="5"/>
      <c r="FC1595" s="5"/>
      <c r="FD1595" s="5"/>
      <c r="FE1595" s="5"/>
      <c r="FF1595" s="5"/>
      <c r="FG1595" s="5"/>
      <c r="FH1595" s="5"/>
      <c r="FI1595" s="5"/>
      <c r="FJ1595" s="5"/>
      <c r="FK1595" s="5"/>
      <c r="FL1595" s="5"/>
      <c r="FM1595" s="5"/>
      <c r="FN1595" s="5"/>
      <c r="FO1595" s="5"/>
      <c r="FP1595" s="5"/>
      <c r="FQ1595" s="5"/>
      <c r="FR1595" s="5"/>
      <c r="FS1595" s="5"/>
      <c r="FT1595" s="5"/>
      <c r="FU1595" s="5"/>
      <c r="FV1595" s="5"/>
      <c r="FW1595" s="5"/>
      <c r="FX1595" s="5"/>
      <c r="FY1595" s="5"/>
      <c r="FZ1595" s="5"/>
      <c r="GA1595" s="5"/>
      <c r="GB1595" s="5"/>
      <c r="GC1595" s="5"/>
      <c r="GD1595" s="5"/>
      <c r="GE1595" s="5"/>
      <c r="GF1595" s="5"/>
      <c r="GG1595" s="5"/>
    </row>
    <row r="1596" spans="1:189" ht="12.75" x14ac:dyDescent="0.15">
      <c r="A1596" s="127">
        <f t="shared" si="467"/>
        <v>44708</v>
      </c>
      <c r="B1596" s="145" t="str">
        <f t="shared" ca="1" si="469"/>
        <v>n.d</v>
      </c>
      <c r="C1596" s="128">
        <f t="shared" si="470"/>
        <v>0</v>
      </c>
      <c r="D1596" s="129">
        <f ca="1">IF(A1596&lt;$B$1,VLOOKUP(A1596,[1]DI!$A$4:$B$15000,2),0)</f>
        <v>0</v>
      </c>
      <c r="E1596" s="128">
        <f t="shared" ca="1" si="471"/>
        <v>1</v>
      </c>
      <c r="F1596" s="128">
        <f ca="1">(TRUNC(PRODUCT($E$12:$E1595),16))</f>
        <v>1.1269154332837501</v>
      </c>
      <c r="G1596" s="128">
        <f t="shared" ca="1" si="472"/>
        <v>1.1269154332837501</v>
      </c>
      <c r="H1596" s="128">
        <f t="shared" ca="1" si="473"/>
        <v>1</v>
      </c>
      <c r="I1596" s="129">
        <f t="shared" si="468"/>
        <v>0.02</v>
      </c>
      <c r="J1596" s="136">
        <f t="shared" si="474"/>
        <v>44578</v>
      </c>
      <c r="K1596" s="130">
        <f t="shared" si="475"/>
        <v>90</v>
      </c>
      <c r="L1596" s="131">
        <f t="shared" si="476"/>
        <v>90</v>
      </c>
      <c r="M1596" s="132">
        <f t="shared" si="477"/>
        <v>1.0070974349999999</v>
      </c>
      <c r="N1596" s="132">
        <f t="shared" ca="1" si="478"/>
        <v>1.0070974349999999</v>
      </c>
      <c r="O1596" s="131">
        <f t="shared" si="479"/>
        <v>0</v>
      </c>
      <c r="P1596" s="17">
        <f t="shared" ca="1" si="480"/>
        <v>0</v>
      </c>
      <c r="Q1596" s="133">
        <f t="shared" si="481"/>
        <v>0</v>
      </c>
      <c r="R1596" s="134" t="str">
        <f t="shared" si="482"/>
        <v>A+J=</v>
      </c>
      <c r="S1596" s="136">
        <f t="shared" si="483"/>
        <v>44742</v>
      </c>
      <c r="T1596" s="135">
        <f t="shared" si="484"/>
        <v>0</v>
      </c>
      <c r="U1596" s="12"/>
      <c r="V1596" s="11"/>
      <c r="W1596" s="11"/>
      <c r="X1596" s="12"/>
      <c r="Y1596" s="5"/>
      <c r="Z1596" s="11"/>
      <c r="AA1596" s="12"/>
      <c r="AB1596" s="12"/>
      <c r="AC1596" s="12"/>
      <c r="AD1596" s="11"/>
      <c r="AE1596" s="13"/>
      <c r="AF1596" s="11"/>
      <c r="AG1596" s="11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  <c r="DE1596" s="5"/>
      <c r="DF1596" s="5"/>
      <c r="DG1596" s="5"/>
      <c r="DH1596" s="5"/>
      <c r="DI1596" s="5"/>
      <c r="DJ1596" s="5"/>
      <c r="DK1596" s="5"/>
      <c r="DL1596" s="5"/>
      <c r="DM1596" s="5"/>
      <c r="DN1596" s="5"/>
      <c r="DO1596" s="5"/>
      <c r="DP1596" s="5"/>
      <c r="DQ1596" s="5"/>
      <c r="DR1596" s="5"/>
      <c r="DS1596" s="5"/>
      <c r="DT1596" s="5"/>
      <c r="DU1596" s="5"/>
      <c r="DV1596" s="5"/>
      <c r="DW1596" s="5"/>
      <c r="DX1596" s="5"/>
      <c r="DY1596" s="5"/>
      <c r="DZ1596" s="5"/>
      <c r="EA1596" s="5"/>
      <c r="EB1596" s="5"/>
      <c r="EC1596" s="5"/>
      <c r="ED1596" s="5"/>
      <c r="EE1596" s="5"/>
      <c r="EF1596" s="5"/>
      <c r="EG1596" s="5"/>
      <c r="EH1596" s="5"/>
      <c r="EI1596" s="5"/>
      <c r="EJ1596" s="5"/>
      <c r="EK1596" s="5"/>
      <c r="EL1596" s="5"/>
      <c r="EM1596" s="5"/>
      <c r="EN1596" s="5"/>
      <c r="EO1596" s="5"/>
      <c r="EP1596" s="5"/>
      <c r="EQ1596" s="5"/>
      <c r="ER1596" s="5"/>
      <c r="ES1596" s="5"/>
      <c r="ET1596" s="5"/>
      <c r="EU1596" s="5"/>
      <c r="EV1596" s="5"/>
      <c r="EW1596" s="5"/>
      <c r="EX1596" s="5"/>
      <c r="EY1596" s="5"/>
      <c r="EZ1596" s="5"/>
      <c r="FA1596" s="5"/>
      <c r="FB1596" s="5"/>
      <c r="FC1596" s="5"/>
      <c r="FD1596" s="5"/>
      <c r="FE1596" s="5"/>
      <c r="FF1596" s="5"/>
      <c r="FG1596" s="5"/>
      <c r="FH1596" s="5"/>
      <c r="FI1596" s="5"/>
      <c r="FJ1596" s="5"/>
      <c r="FK1596" s="5"/>
      <c r="FL1596" s="5"/>
      <c r="FM1596" s="5"/>
      <c r="FN1596" s="5"/>
      <c r="FO1596" s="5"/>
      <c r="FP1596" s="5"/>
      <c r="FQ1596" s="5"/>
      <c r="FR1596" s="5"/>
      <c r="FS1596" s="5"/>
      <c r="FT1596" s="5"/>
      <c r="FU1596" s="5"/>
      <c r="FV1596" s="5"/>
      <c r="FW1596" s="5"/>
      <c r="FX1596" s="5"/>
      <c r="FY1596" s="5"/>
      <c r="FZ1596" s="5"/>
      <c r="GA1596" s="5"/>
      <c r="GB1596" s="5"/>
      <c r="GC1596" s="5"/>
      <c r="GD1596" s="5"/>
      <c r="GE1596" s="5"/>
      <c r="GF1596" s="5"/>
      <c r="GG1596" s="5"/>
    </row>
    <row r="1597" spans="1:189" ht="12.75" x14ac:dyDescent="0.15">
      <c r="A1597" s="127">
        <f t="shared" si="467"/>
        <v>44709</v>
      </c>
      <c r="B1597" s="145" t="str">
        <f t="shared" ca="1" si="469"/>
        <v>n.d</v>
      </c>
      <c r="C1597" s="128">
        <f t="shared" si="470"/>
        <v>0</v>
      </c>
      <c r="D1597" s="129">
        <f ca="1">IF(A1597&lt;$B$1,VLOOKUP(A1597,[1]DI!$A$4:$B$15000,2),0)</f>
        <v>0</v>
      </c>
      <c r="E1597" s="128">
        <f t="shared" ca="1" si="471"/>
        <v>1</v>
      </c>
      <c r="F1597" s="128">
        <f ca="1">(TRUNC(PRODUCT($E$12:$E1596),16))</f>
        <v>1.1269154332837501</v>
      </c>
      <c r="G1597" s="128">
        <f t="shared" ca="1" si="472"/>
        <v>1.1269154332837501</v>
      </c>
      <c r="H1597" s="128">
        <f t="shared" ca="1" si="473"/>
        <v>1</v>
      </c>
      <c r="I1597" s="129">
        <f t="shared" si="468"/>
        <v>0.02</v>
      </c>
      <c r="J1597" s="136">
        <f t="shared" si="474"/>
        <v>44578</v>
      </c>
      <c r="K1597" s="130">
        <f t="shared" si="475"/>
        <v>90</v>
      </c>
      <c r="L1597" s="131">
        <f t="shared" si="476"/>
        <v>91</v>
      </c>
      <c r="M1597" s="132">
        <f t="shared" si="477"/>
        <v>1.0071765779999999</v>
      </c>
      <c r="N1597" s="132">
        <f t="shared" ca="1" si="478"/>
        <v>1.0071765779999999</v>
      </c>
      <c r="O1597" s="131">
        <f t="shared" si="479"/>
        <v>0</v>
      </c>
      <c r="P1597" s="17">
        <f t="shared" ca="1" si="480"/>
        <v>0</v>
      </c>
      <c r="Q1597" s="133">
        <f t="shared" si="481"/>
        <v>0</v>
      </c>
      <c r="R1597" s="134" t="str">
        <f t="shared" si="482"/>
        <v>A+J=</v>
      </c>
      <c r="S1597" s="136">
        <f t="shared" si="483"/>
        <v>44742</v>
      </c>
      <c r="T1597" s="135">
        <f t="shared" si="484"/>
        <v>0</v>
      </c>
      <c r="U1597" s="12"/>
      <c r="V1597" s="11"/>
      <c r="W1597" s="11"/>
      <c r="X1597" s="12"/>
      <c r="Y1597" s="5"/>
      <c r="Z1597" s="11"/>
      <c r="AA1597" s="12"/>
      <c r="AB1597" s="12"/>
      <c r="AC1597" s="12"/>
      <c r="AD1597" s="11"/>
      <c r="AE1597" s="13"/>
      <c r="AF1597" s="11"/>
      <c r="AG1597" s="11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  <c r="DE1597" s="5"/>
      <c r="DF1597" s="5"/>
      <c r="DG1597" s="5"/>
      <c r="DH1597" s="5"/>
      <c r="DI1597" s="5"/>
      <c r="DJ1597" s="5"/>
      <c r="DK1597" s="5"/>
      <c r="DL1597" s="5"/>
      <c r="DM1597" s="5"/>
      <c r="DN1597" s="5"/>
      <c r="DO1597" s="5"/>
      <c r="DP1597" s="5"/>
      <c r="DQ1597" s="5"/>
      <c r="DR1597" s="5"/>
      <c r="DS1597" s="5"/>
      <c r="DT1597" s="5"/>
      <c r="DU1597" s="5"/>
      <c r="DV1597" s="5"/>
      <c r="DW1597" s="5"/>
      <c r="DX1597" s="5"/>
      <c r="DY1597" s="5"/>
      <c r="DZ1597" s="5"/>
      <c r="EA1597" s="5"/>
      <c r="EB1597" s="5"/>
      <c r="EC1597" s="5"/>
      <c r="ED1597" s="5"/>
      <c r="EE1597" s="5"/>
      <c r="EF1597" s="5"/>
      <c r="EG1597" s="5"/>
      <c r="EH1597" s="5"/>
      <c r="EI1597" s="5"/>
      <c r="EJ1597" s="5"/>
      <c r="EK1597" s="5"/>
      <c r="EL1597" s="5"/>
      <c r="EM1597" s="5"/>
      <c r="EN1597" s="5"/>
      <c r="EO1597" s="5"/>
      <c r="EP1597" s="5"/>
      <c r="EQ1597" s="5"/>
      <c r="ER1597" s="5"/>
      <c r="ES1597" s="5"/>
      <c r="ET1597" s="5"/>
      <c r="EU1597" s="5"/>
      <c r="EV1597" s="5"/>
      <c r="EW1597" s="5"/>
      <c r="EX1597" s="5"/>
      <c r="EY1597" s="5"/>
      <c r="EZ1597" s="5"/>
      <c r="FA1597" s="5"/>
      <c r="FB1597" s="5"/>
      <c r="FC1597" s="5"/>
      <c r="FD1597" s="5"/>
      <c r="FE1597" s="5"/>
      <c r="FF1597" s="5"/>
      <c r="FG1597" s="5"/>
      <c r="FH1597" s="5"/>
      <c r="FI1597" s="5"/>
      <c r="FJ1597" s="5"/>
      <c r="FK1597" s="5"/>
      <c r="FL1597" s="5"/>
      <c r="FM1597" s="5"/>
      <c r="FN1597" s="5"/>
      <c r="FO1597" s="5"/>
      <c r="FP1597" s="5"/>
      <c r="FQ1597" s="5"/>
      <c r="FR1597" s="5"/>
      <c r="FS1597" s="5"/>
      <c r="FT1597" s="5"/>
      <c r="FU1597" s="5"/>
      <c r="FV1597" s="5"/>
      <c r="FW1597" s="5"/>
      <c r="FX1597" s="5"/>
      <c r="FY1597" s="5"/>
      <c r="FZ1597" s="5"/>
      <c r="GA1597" s="5"/>
      <c r="GB1597" s="5"/>
      <c r="GC1597" s="5"/>
      <c r="GD1597" s="5"/>
      <c r="GE1597" s="5"/>
      <c r="GF1597" s="5"/>
      <c r="GG1597" s="5"/>
    </row>
    <row r="1598" spans="1:189" ht="12.75" x14ac:dyDescent="0.15">
      <c r="A1598" s="127">
        <f t="shared" si="467"/>
        <v>44710</v>
      </c>
      <c r="B1598" s="145" t="str">
        <f t="shared" ca="1" si="469"/>
        <v>n.d</v>
      </c>
      <c r="C1598" s="128">
        <f t="shared" si="470"/>
        <v>0</v>
      </c>
      <c r="D1598" s="129">
        <f ca="1">IF(A1598&lt;$B$1,VLOOKUP(A1598,[1]DI!$A$4:$B$15000,2),0)</f>
        <v>0</v>
      </c>
      <c r="E1598" s="128">
        <f t="shared" ca="1" si="471"/>
        <v>1</v>
      </c>
      <c r="F1598" s="128">
        <f ca="1">(TRUNC(PRODUCT($E$12:$E1597),16))</f>
        <v>1.1269154332837501</v>
      </c>
      <c r="G1598" s="128">
        <f t="shared" ca="1" si="472"/>
        <v>1.1269154332837501</v>
      </c>
      <c r="H1598" s="128">
        <f t="shared" ca="1" si="473"/>
        <v>1</v>
      </c>
      <c r="I1598" s="129">
        <f t="shared" si="468"/>
        <v>0.02</v>
      </c>
      <c r="J1598" s="136">
        <f t="shared" si="474"/>
        <v>44578</v>
      </c>
      <c r="K1598" s="130">
        <f t="shared" si="475"/>
        <v>90</v>
      </c>
      <c r="L1598" s="131">
        <f t="shared" si="476"/>
        <v>91</v>
      </c>
      <c r="M1598" s="132">
        <f t="shared" si="477"/>
        <v>1.0071765779999999</v>
      </c>
      <c r="N1598" s="132">
        <f t="shared" ca="1" si="478"/>
        <v>1.0071765779999999</v>
      </c>
      <c r="O1598" s="131">
        <f t="shared" si="479"/>
        <v>0</v>
      </c>
      <c r="P1598" s="17">
        <f t="shared" ca="1" si="480"/>
        <v>0</v>
      </c>
      <c r="Q1598" s="133">
        <f t="shared" si="481"/>
        <v>0</v>
      </c>
      <c r="R1598" s="134" t="str">
        <f t="shared" si="482"/>
        <v>A+J=</v>
      </c>
      <c r="S1598" s="136">
        <f t="shared" si="483"/>
        <v>44742</v>
      </c>
      <c r="T1598" s="135">
        <f t="shared" si="484"/>
        <v>0</v>
      </c>
      <c r="U1598" s="12"/>
      <c r="V1598" s="11"/>
      <c r="W1598" s="11"/>
      <c r="X1598" s="12"/>
      <c r="Y1598" s="5"/>
      <c r="Z1598" s="11"/>
      <c r="AA1598" s="12"/>
      <c r="AB1598" s="12"/>
      <c r="AC1598" s="12"/>
      <c r="AD1598" s="11"/>
      <c r="AE1598" s="13"/>
      <c r="AF1598" s="11"/>
      <c r="AG1598" s="11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  <c r="DE1598" s="5"/>
      <c r="DF1598" s="5"/>
      <c r="DG1598" s="5"/>
      <c r="DH1598" s="5"/>
      <c r="DI1598" s="5"/>
      <c r="DJ1598" s="5"/>
      <c r="DK1598" s="5"/>
      <c r="DL1598" s="5"/>
      <c r="DM1598" s="5"/>
      <c r="DN1598" s="5"/>
      <c r="DO1598" s="5"/>
      <c r="DP1598" s="5"/>
      <c r="DQ1598" s="5"/>
      <c r="DR1598" s="5"/>
      <c r="DS1598" s="5"/>
      <c r="DT1598" s="5"/>
      <c r="DU1598" s="5"/>
      <c r="DV1598" s="5"/>
      <c r="DW1598" s="5"/>
      <c r="DX1598" s="5"/>
      <c r="DY1598" s="5"/>
      <c r="DZ1598" s="5"/>
      <c r="EA1598" s="5"/>
      <c r="EB1598" s="5"/>
      <c r="EC1598" s="5"/>
      <c r="ED1598" s="5"/>
      <c r="EE1598" s="5"/>
      <c r="EF1598" s="5"/>
      <c r="EG1598" s="5"/>
      <c r="EH1598" s="5"/>
      <c r="EI1598" s="5"/>
      <c r="EJ1598" s="5"/>
      <c r="EK1598" s="5"/>
      <c r="EL1598" s="5"/>
      <c r="EM1598" s="5"/>
      <c r="EN1598" s="5"/>
      <c r="EO1598" s="5"/>
      <c r="EP1598" s="5"/>
      <c r="EQ1598" s="5"/>
      <c r="ER1598" s="5"/>
      <c r="ES1598" s="5"/>
      <c r="ET1598" s="5"/>
      <c r="EU1598" s="5"/>
      <c r="EV1598" s="5"/>
      <c r="EW1598" s="5"/>
      <c r="EX1598" s="5"/>
      <c r="EY1598" s="5"/>
      <c r="EZ1598" s="5"/>
      <c r="FA1598" s="5"/>
      <c r="FB1598" s="5"/>
      <c r="FC1598" s="5"/>
      <c r="FD1598" s="5"/>
      <c r="FE1598" s="5"/>
      <c r="FF1598" s="5"/>
      <c r="FG1598" s="5"/>
      <c r="FH1598" s="5"/>
      <c r="FI1598" s="5"/>
      <c r="FJ1598" s="5"/>
      <c r="FK1598" s="5"/>
      <c r="FL1598" s="5"/>
      <c r="FM1598" s="5"/>
      <c r="FN1598" s="5"/>
      <c r="FO1598" s="5"/>
      <c r="FP1598" s="5"/>
      <c r="FQ1598" s="5"/>
      <c r="FR1598" s="5"/>
      <c r="FS1598" s="5"/>
      <c r="FT1598" s="5"/>
      <c r="FU1598" s="5"/>
      <c r="FV1598" s="5"/>
      <c r="FW1598" s="5"/>
      <c r="FX1598" s="5"/>
      <c r="FY1598" s="5"/>
      <c r="FZ1598" s="5"/>
      <c r="GA1598" s="5"/>
      <c r="GB1598" s="5"/>
      <c r="GC1598" s="5"/>
      <c r="GD1598" s="5"/>
      <c r="GE1598" s="5"/>
      <c r="GF1598" s="5"/>
      <c r="GG1598" s="5"/>
    </row>
    <row r="1599" spans="1:189" ht="12.75" x14ac:dyDescent="0.15">
      <c r="A1599" s="127">
        <f t="shared" si="467"/>
        <v>44711</v>
      </c>
      <c r="B1599" s="145" t="str">
        <f t="shared" ca="1" si="469"/>
        <v>n.d</v>
      </c>
      <c r="C1599" s="128">
        <f t="shared" si="470"/>
        <v>0</v>
      </c>
      <c r="D1599" s="129">
        <f ca="1">IF(A1599&lt;$B$1,VLOOKUP(A1599,[1]DI!$A$4:$B$15000,2),0)</f>
        <v>0</v>
      </c>
      <c r="E1599" s="128">
        <f t="shared" ca="1" si="471"/>
        <v>1</v>
      </c>
      <c r="F1599" s="128">
        <f ca="1">(TRUNC(PRODUCT($E$12:$E1598),16))</f>
        <v>1.1269154332837501</v>
      </c>
      <c r="G1599" s="128">
        <f t="shared" ca="1" si="472"/>
        <v>1.1269154332837501</v>
      </c>
      <c r="H1599" s="128">
        <f t="shared" ca="1" si="473"/>
        <v>1</v>
      </c>
      <c r="I1599" s="129">
        <f t="shared" si="468"/>
        <v>0.02</v>
      </c>
      <c r="J1599" s="136">
        <f t="shared" si="474"/>
        <v>44578</v>
      </c>
      <c r="K1599" s="130">
        <f t="shared" si="475"/>
        <v>91</v>
      </c>
      <c r="L1599" s="131">
        <f t="shared" si="476"/>
        <v>91</v>
      </c>
      <c r="M1599" s="132">
        <f t="shared" si="477"/>
        <v>1.0071765779999999</v>
      </c>
      <c r="N1599" s="132">
        <f t="shared" ca="1" si="478"/>
        <v>1.0071765779999999</v>
      </c>
      <c r="O1599" s="131">
        <f t="shared" si="479"/>
        <v>0</v>
      </c>
      <c r="P1599" s="17">
        <f t="shared" ca="1" si="480"/>
        <v>0</v>
      </c>
      <c r="Q1599" s="133">
        <f t="shared" si="481"/>
        <v>0</v>
      </c>
      <c r="R1599" s="134" t="str">
        <f t="shared" si="482"/>
        <v>A+J=</v>
      </c>
      <c r="S1599" s="136">
        <f t="shared" si="483"/>
        <v>44742</v>
      </c>
      <c r="T1599" s="135">
        <f t="shared" si="484"/>
        <v>0</v>
      </c>
      <c r="U1599" s="12"/>
      <c r="V1599" s="11"/>
      <c r="W1599" s="11"/>
      <c r="X1599" s="12"/>
      <c r="Y1599" s="5"/>
      <c r="Z1599" s="11"/>
      <c r="AA1599" s="12"/>
      <c r="AB1599" s="12"/>
      <c r="AC1599" s="12"/>
      <c r="AD1599" s="11"/>
      <c r="AE1599" s="13"/>
      <c r="AF1599" s="11"/>
      <c r="AG1599" s="11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  <c r="DE1599" s="5"/>
      <c r="DF1599" s="5"/>
      <c r="DG1599" s="5"/>
      <c r="DH1599" s="5"/>
      <c r="DI1599" s="5"/>
      <c r="DJ1599" s="5"/>
      <c r="DK1599" s="5"/>
      <c r="DL1599" s="5"/>
      <c r="DM1599" s="5"/>
      <c r="DN1599" s="5"/>
      <c r="DO1599" s="5"/>
      <c r="DP1599" s="5"/>
      <c r="DQ1599" s="5"/>
      <c r="DR1599" s="5"/>
      <c r="DS1599" s="5"/>
      <c r="DT1599" s="5"/>
      <c r="DU1599" s="5"/>
      <c r="DV1599" s="5"/>
      <c r="DW1599" s="5"/>
      <c r="DX1599" s="5"/>
      <c r="DY1599" s="5"/>
      <c r="DZ1599" s="5"/>
      <c r="EA1599" s="5"/>
      <c r="EB1599" s="5"/>
      <c r="EC1599" s="5"/>
      <c r="ED1599" s="5"/>
      <c r="EE1599" s="5"/>
      <c r="EF1599" s="5"/>
      <c r="EG1599" s="5"/>
      <c r="EH1599" s="5"/>
      <c r="EI1599" s="5"/>
      <c r="EJ1599" s="5"/>
      <c r="EK1599" s="5"/>
      <c r="EL1599" s="5"/>
      <c r="EM1599" s="5"/>
      <c r="EN1599" s="5"/>
      <c r="EO1599" s="5"/>
      <c r="EP1599" s="5"/>
      <c r="EQ1599" s="5"/>
      <c r="ER1599" s="5"/>
      <c r="ES1599" s="5"/>
      <c r="ET1599" s="5"/>
      <c r="EU1599" s="5"/>
      <c r="EV1599" s="5"/>
      <c r="EW1599" s="5"/>
      <c r="EX1599" s="5"/>
      <c r="EY1599" s="5"/>
      <c r="EZ1599" s="5"/>
      <c r="FA1599" s="5"/>
      <c r="FB1599" s="5"/>
      <c r="FC1599" s="5"/>
      <c r="FD1599" s="5"/>
      <c r="FE1599" s="5"/>
      <c r="FF1599" s="5"/>
      <c r="FG1599" s="5"/>
      <c r="FH1599" s="5"/>
      <c r="FI1599" s="5"/>
      <c r="FJ1599" s="5"/>
      <c r="FK1599" s="5"/>
      <c r="FL1599" s="5"/>
      <c r="FM1599" s="5"/>
      <c r="FN1599" s="5"/>
      <c r="FO1599" s="5"/>
      <c r="FP1599" s="5"/>
      <c r="FQ1599" s="5"/>
      <c r="FR1599" s="5"/>
      <c r="FS1599" s="5"/>
      <c r="FT1599" s="5"/>
      <c r="FU1599" s="5"/>
      <c r="FV1599" s="5"/>
      <c r="FW1599" s="5"/>
      <c r="FX1599" s="5"/>
      <c r="FY1599" s="5"/>
      <c r="FZ1599" s="5"/>
      <c r="GA1599" s="5"/>
      <c r="GB1599" s="5"/>
      <c r="GC1599" s="5"/>
      <c r="GD1599" s="5"/>
      <c r="GE1599" s="5"/>
      <c r="GF1599" s="5"/>
      <c r="GG1599" s="5"/>
    </row>
    <row r="1600" spans="1:189" ht="12.75" x14ac:dyDescent="0.15">
      <c r="A1600" s="127">
        <f t="shared" si="467"/>
        <v>44712</v>
      </c>
      <c r="B1600" s="145" t="str">
        <f t="shared" ca="1" si="469"/>
        <v>n.d</v>
      </c>
      <c r="C1600" s="128">
        <f t="shared" si="470"/>
        <v>0</v>
      </c>
      <c r="D1600" s="129">
        <f ca="1">IF(A1600&lt;$B$1,VLOOKUP(A1600,[1]DI!$A$4:$B$15000,2),0)</f>
        <v>0</v>
      </c>
      <c r="E1600" s="128">
        <f t="shared" ca="1" si="471"/>
        <v>1</v>
      </c>
      <c r="F1600" s="128">
        <f ca="1">(TRUNC(PRODUCT($E$12:$E1599),16))</f>
        <v>1.1269154332837501</v>
      </c>
      <c r="G1600" s="128">
        <f t="shared" ca="1" si="472"/>
        <v>1.1269154332837501</v>
      </c>
      <c r="H1600" s="128">
        <f t="shared" ca="1" si="473"/>
        <v>1</v>
      </c>
      <c r="I1600" s="129">
        <f t="shared" si="468"/>
        <v>0.02</v>
      </c>
      <c r="J1600" s="136">
        <f t="shared" si="474"/>
        <v>44578</v>
      </c>
      <c r="K1600" s="130">
        <f t="shared" si="475"/>
        <v>92</v>
      </c>
      <c r="L1600" s="131">
        <f t="shared" si="476"/>
        <v>92</v>
      </c>
      <c r="M1600" s="132">
        <f t="shared" si="477"/>
        <v>1.007255727</v>
      </c>
      <c r="N1600" s="132">
        <f t="shared" ca="1" si="478"/>
        <v>1.007255727</v>
      </c>
      <c r="O1600" s="131">
        <f t="shared" si="479"/>
        <v>0</v>
      </c>
      <c r="P1600" s="17">
        <f t="shared" ca="1" si="480"/>
        <v>0</v>
      </c>
      <c r="Q1600" s="133">
        <f t="shared" si="481"/>
        <v>0</v>
      </c>
      <c r="R1600" s="134" t="str">
        <f t="shared" si="482"/>
        <v>A+J=</v>
      </c>
      <c r="S1600" s="136">
        <f t="shared" si="483"/>
        <v>44742</v>
      </c>
      <c r="T1600" s="135">
        <f t="shared" si="484"/>
        <v>0</v>
      </c>
      <c r="U1600" s="12"/>
      <c r="V1600" s="11"/>
      <c r="W1600" s="11"/>
      <c r="X1600" s="12"/>
      <c r="Y1600" s="5"/>
      <c r="Z1600" s="11"/>
      <c r="AA1600" s="12"/>
      <c r="AB1600" s="12"/>
      <c r="AC1600" s="12"/>
      <c r="AD1600" s="11"/>
      <c r="AE1600" s="13"/>
      <c r="AF1600" s="11"/>
      <c r="AG1600" s="11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  <c r="DE1600" s="5"/>
      <c r="DF1600" s="5"/>
      <c r="DG1600" s="5"/>
      <c r="DH1600" s="5"/>
      <c r="DI1600" s="5"/>
      <c r="DJ1600" s="5"/>
      <c r="DK1600" s="5"/>
      <c r="DL1600" s="5"/>
      <c r="DM1600" s="5"/>
      <c r="DN1600" s="5"/>
      <c r="DO1600" s="5"/>
      <c r="DP1600" s="5"/>
      <c r="DQ1600" s="5"/>
      <c r="DR1600" s="5"/>
      <c r="DS1600" s="5"/>
      <c r="DT1600" s="5"/>
      <c r="DU1600" s="5"/>
      <c r="DV1600" s="5"/>
      <c r="DW1600" s="5"/>
      <c r="DX1600" s="5"/>
      <c r="DY1600" s="5"/>
      <c r="DZ1600" s="5"/>
      <c r="EA1600" s="5"/>
      <c r="EB1600" s="5"/>
      <c r="EC1600" s="5"/>
      <c r="ED1600" s="5"/>
      <c r="EE1600" s="5"/>
      <c r="EF1600" s="5"/>
      <c r="EG1600" s="5"/>
      <c r="EH1600" s="5"/>
      <c r="EI1600" s="5"/>
      <c r="EJ1600" s="5"/>
      <c r="EK1600" s="5"/>
      <c r="EL1600" s="5"/>
      <c r="EM1600" s="5"/>
      <c r="EN1600" s="5"/>
      <c r="EO1600" s="5"/>
      <c r="EP1600" s="5"/>
      <c r="EQ1600" s="5"/>
      <c r="ER1600" s="5"/>
      <c r="ES1600" s="5"/>
      <c r="ET1600" s="5"/>
      <c r="EU1600" s="5"/>
      <c r="EV1600" s="5"/>
      <c r="EW1600" s="5"/>
      <c r="EX1600" s="5"/>
      <c r="EY1600" s="5"/>
      <c r="EZ1600" s="5"/>
      <c r="FA1600" s="5"/>
      <c r="FB1600" s="5"/>
      <c r="FC1600" s="5"/>
      <c r="FD1600" s="5"/>
      <c r="FE1600" s="5"/>
      <c r="FF1600" s="5"/>
      <c r="FG1600" s="5"/>
      <c r="FH1600" s="5"/>
      <c r="FI1600" s="5"/>
      <c r="FJ1600" s="5"/>
      <c r="FK1600" s="5"/>
      <c r="FL1600" s="5"/>
      <c r="FM1600" s="5"/>
      <c r="FN1600" s="5"/>
      <c r="FO1600" s="5"/>
      <c r="FP1600" s="5"/>
      <c r="FQ1600" s="5"/>
      <c r="FR1600" s="5"/>
      <c r="FS1600" s="5"/>
      <c r="FT1600" s="5"/>
      <c r="FU1600" s="5"/>
      <c r="FV1600" s="5"/>
      <c r="FW1600" s="5"/>
      <c r="FX1600" s="5"/>
      <c r="FY1600" s="5"/>
      <c r="FZ1600" s="5"/>
      <c r="GA1600" s="5"/>
      <c r="GB1600" s="5"/>
      <c r="GC1600" s="5"/>
      <c r="GD1600" s="5"/>
      <c r="GE1600" s="5"/>
      <c r="GF1600" s="5"/>
      <c r="GG1600" s="5"/>
    </row>
    <row r="1601" spans="1:189" ht="12.75" x14ac:dyDescent="0.15">
      <c r="A1601" s="127">
        <f t="shared" si="467"/>
        <v>44713</v>
      </c>
      <c r="B1601" s="145" t="str">
        <f t="shared" ca="1" si="469"/>
        <v>n.d</v>
      </c>
      <c r="C1601" s="128">
        <f t="shared" si="470"/>
        <v>0</v>
      </c>
      <c r="D1601" s="129">
        <f ca="1">IF(A1601&lt;$B$1,VLOOKUP(A1601,[1]DI!$A$4:$B$15000,2),0)</f>
        <v>0</v>
      </c>
      <c r="E1601" s="128">
        <f t="shared" ca="1" si="471"/>
        <v>1</v>
      </c>
      <c r="F1601" s="128">
        <f ca="1">(TRUNC(PRODUCT($E$12:$E1600),16))</f>
        <v>1.1269154332837501</v>
      </c>
      <c r="G1601" s="128">
        <f t="shared" ca="1" si="472"/>
        <v>1.1269154332837501</v>
      </c>
      <c r="H1601" s="128">
        <f t="shared" ca="1" si="473"/>
        <v>1</v>
      </c>
      <c r="I1601" s="129">
        <f t="shared" si="468"/>
        <v>0.02</v>
      </c>
      <c r="J1601" s="136">
        <f t="shared" si="474"/>
        <v>44578</v>
      </c>
      <c r="K1601" s="130">
        <f t="shared" si="475"/>
        <v>93</v>
      </c>
      <c r="L1601" s="131">
        <f t="shared" si="476"/>
        <v>93</v>
      </c>
      <c r="M1601" s="132">
        <f t="shared" si="477"/>
        <v>1.0073348820000001</v>
      </c>
      <c r="N1601" s="132">
        <f t="shared" ca="1" si="478"/>
        <v>1.0073348820000001</v>
      </c>
      <c r="O1601" s="131">
        <f t="shared" si="479"/>
        <v>0</v>
      </c>
      <c r="P1601" s="17">
        <f t="shared" ca="1" si="480"/>
        <v>0</v>
      </c>
      <c r="Q1601" s="133">
        <f t="shared" si="481"/>
        <v>0</v>
      </c>
      <c r="R1601" s="134" t="str">
        <f t="shared" si="482"/>
        <v>A+J=</v>
      </c>
      <c r="S1601" s="136">
        <f t="shared" si="483"/>
        <v>44742</v>
      </c>
      <c r="T1601" s="135">
        <f t="shared" si="484"/>
        <v>0</v>
      </c>
      <c r="U1601" s="12"/>
      <c r="V1601" s="11"/>
      <c r="W1601" s="11"/>
      <c r="X1601" s="12"/>
      <c r="Y1601" s="5"/>
      <c r="Z1601" s="11"/>
      <c r="AA1601" s="12"/>
      <c r="AB1601" s="12"/>
      <c r="AC1601" s="12"/>
      <c r="AD1601" s="11"/>
      <c r="AE1601" s="13"/>
      <c r="AF1601" s="11"/>
      <c r="AG1601" s="11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  <c r="DE1601" s="5"/>
      <c r="DF1601" s="5"/>
      <c r="DG1601" s="5"/>
      <c r="DH1601" s="5"/>
      <c r="DI1601" s="5"/>
      <c r="DJ1601" s="5"/>
      <c r="DK1601" s="5"/>
      <c r="DL1601" s="5"/>
      <c r="DM1601" s="5"/>
      <c r="DN1601" s="5"/>
      <c r="DO1601" s="5"/>
      <c r="DP1601" s="5"/>
      <c r="DQ1601" s="5"/>
      <c r="DR1601" s="5"/>
      <c r="DS1601" s="5"/>
      <c r="DT1601" s="5"/>
      <c r="DU1601" s="5"/>
      <c r="DV1601" s="5"/>
      <c r="DW1601" s="5"/>
      <c r="DX1601" s="5"/>
      <c r="DY1601" s="5"/>
      <c r="DZ1601" s="5"/>
      <c r="EA1601" s="5"/>
      <c r="EB1601" s="5"/>
      <c r="EC1601" s="5"/>
      <c r="ED1601" s="5"/>
      <c r="EE1601" s="5"/>
      <c r="EF1601" s="5"/>
      <c r="EG1601" s="5"/>
      <c r="EH1601" s="5"/>
      <c r="EI1601" s="5"/>
      <c r="EJ1601" s="5"/>
      <c r="EK1601" s="5"/>
      <c r="EL1601" s="5"/>
      <c r="EM1601" s="5"/>
      <c r="EN1601" s="5"/>
      <c r="EO1601" s="5"/>
      <c r="EP1601" s="5"/>
      <c r="EQ1601" s="5"/>
      <c r="ER1601" s="5"/>
      <c r="ES1601" s="5"/>
      <c r="ET1601" s="5"/>
      <c r="EU1601" s="5"/>
      <c r="EV1601" s="5"/>
      <c r="EW1601" s="5"/>
      <c r="EX1601" s="5"/>
      <c r="EY1601" s="5"/>
      <c r="EZ1601" s="5"/>
      <c r="FA1601" s="5"/>
      <c r="FB1601" s="5"/>
      <c r="FC1601" s="5"/>
      <c r="FD1601" s="5"/>
      <c r="FE1601" s="5"/>
      <c r="FF1601" s="5"/>
      <c r="FG1601" s="5"/>
      <c r="FH1601" s="5"/>
      <c r="FI1601" s="5"/>
      <c r="FJ1601" s="5"/>
      <c r="FK1601" s="5"/>
      <c r="FL1601" s="5"/>
      <c r="FM1601" s="5"/>
      <c r="FN1601" s="5"/>
      <c r="FO1601" s="5"/>
      <c r="FP1601" s="5"/>
      <c r="FQ1601" s="5"/>
      <c r="FR1601" s="5"/>
      <c r="FS1601" s="5"/>
      <c r="FT1601" s="5"/>
      <c r="FU1601" s="5"/>
      <c r="FV1601" s="5"/>
      <c r="FW1601" s="5"/>
      <c r="FX1601" s="5"/>
      <c r="FY1601" s="5"/>
      <c r="FZ1601" s="5"/>
      <c r="GA1601" s="5"/>
      <c r="GB1601" s="5"/>
      <c r="GC1601" s="5"/>
      <c r="GD1601" s="5"/>
      <c r="GE1601" s="5"/>
      <c r="GF1601" s="5"/>
      <c r="GG1601" s="5"/>
    </row>
    <row r="1602" spans="1:189" ht="12.75" x14ac:dyDescent="0.15">
      <c r="A1602" s="127">
        <f t="shared" si="467"/>
        <v>44714</v>
      </c>
      <c r="B1602" s="145" t="str">
        <f t="shared" ca="1" si="469"/>
        <v>n.d</v>
      </c>
      <c r="C1602" s="128">
        <f t="shared" si="470"/>
        <v>0</v>
      </c>
      <c r="D1602" s="129">
        <f ca="1">IF(A1602&lt;$B$1,VLOOKUP(A1602,[1]DI!$A$4:$B$15000,2),0)</f>
        <v>0</v>
      </c>
      <c r="E1602" s="128">
        <f t="shared" ca="1" si="471"/>
        <v>1</v>
      </c>
      <c r="F1602" s="128">
        <f ca="1">(TRUNC(PRODUCT($E$12:$E1601),16))</f>
        <v>1.1269154332837501</v>
      </c>
      <c r="G1602" s="128">
        <f t="shared" ca="1" si="472"/>
        <v>1.1269154332837501</v>
      </c>
      <c r="H1602" s="128">
        <f t="shared" ca="1" si="473"/>
        <v>1</v>
      </c>
      <c r="I1602" s="129">
        <f t="shared" si="468"/>
        <v>0.02</v>
      </c>
      <c r="J1602" s="136">
        <f t="shared" si="474"/>
        <v>44578</v>
      </c>
      <c r="K1602" s="130">
        <f t="shared" si="475"/>
        <v>94</v>
      </c>
      <c r="L1602" s="131">
        <f t="shared" si="476"/>
        <v>94</v>
      </c>
      <c r="M1602" s="132">
        <f t="shared" si="477"/>
        <v>1.007414043</v>
      </c>
      <c r="N1602" s="132">
        <f t="shared" ca="1" si="478"/>
        <v>1.007414043</v>
      </c>
      <c r="O1602" s="131">
        <f t="shared" si="479"/>
        <v>0</v>
      </c>
      <c r="P1602" s="17">
        <f t="shared" ca="1" si="480"/>
        <v>0</v>
      </c>
      <c r="Q1602" s="133">
        <f t="shared" si="481"/>
        <v>0</v>
      </c>
      <c r="R1602" s="134" t="str">
        <f t="shared" si="482"/>
        <v>A+J=</v>
      </c>
      <c r="S1602" s="136">
        <f t="shared" si="483"/>
        <v>44742</v>
      </c>
      <c r="T1602" s="135">
        <f t="shared" si="484"/>
        <v>0</v>
      </c>
      <c r="U1602" s="12"/>
      <c r="V1602" s="11"/>
      <c r="W1602" s="11"/>
      <c r="X1602" s="12"/>
      <c r="Y1602" s="5"/>
      <c r="Z1602" s="11"/>
      <c r="AA1602" s="12"/>
      <c r="AB1602" s="12"/>
      <c r="AC1602" s="12"/>
      <c r="AD1602" s="11"/>
      <c r="AE1602" s="13"/>
      <c r="AF1602" s="11"/>
      <c r="AG1602" s="11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  <c r="DE1602" s="5"/>
      <c r="DF1602" s="5"/>
      <c r="DG1602" s="5"/>
      <c r="DH1602" s="5"/>
      <c r="DI1602" s="5"/>
      <c r="DJ1602" s="5"/>
      <c r="DK1602" s="5"/>
      <c r="DL1602" s="5"/>
      <c r="DM1602" s="5"/>
      <c r="DN1602" s="5"/>
      <c r="DO1602" s="5"/>
      <c r="DP1602" s="5"/>
      <c r="DQ1602" s="5"/>
      <c r="DR1602" s="5"/>
      <c r="DS1602" s="5"/>
      <c r="DT1602" s="5"/>
      <c r="DU1602" s="5"/>
      <c r="DV1602" s="5"/>
      <c r="DW1602" s="5"/>
      <c r="DX1602" s="5"/>
      <c r="DY1602" s="5"/>
      <c r="DZ1602" s="5"/>
      <c r="EA1602" s="5"/>
      <c r="EB1602" s="5"/>
      <c r="EC1602" s="5"/>
      <c r="ED1602" s="5"/>
      <c r="EE1602" s="5"/>
      <c r="EF1602" s="5"/>
      <c r="EG1602" s="5"/>
      <c r="EH1602" s="5"/>
      <c r="EI1602" s="5"/>
      <c r="EJ1602" s="5"/>
      <c r="EK1602" s="5"/>
      <c r="EL1602" s="5"/>
      <c r="EM1602" s="5"/>
      <c r="EN1602" s="5"/>
      <c r="EO1602" s="5"/>
      <c r="EP1602" s="5"/>
      <c r="EQ1602" s="5"/>
      <c r="ER1602" s="5"/>
      <c r="ES1602" s="5"/>
      <c r="ET1602" s="5"/>
      <c r="EU1602" s="5"/>
      <c r="EV1602" s="5"/>
      <c r="EW1602" s="5"/>
      <c r="EX1602" s="5"/>
      <c r="EY1602" s="5"/>
      <c r="EZ1602" s="5"/>
      <c r="FA1602" s="5"/>
      <c r="FB1602" s="5"/>
      <c r="FC1602" s="5"/>
      <c r="FD1602" s="5"/>
      <c r="FE1602" s="5"/>
      <c r="FF1602" s="5"/>
      <c r="FG1602" s="5"/>
      <c r="FH1602" s="5"/>
      <c r="FI1602" s="5"/>
      <c r="FJ1602" s="5"/>
      <c r="FK1602" s="5"/>
      <c r="FL1602" s="5"/>
      <c r="FM1602" s="5"/>
      <c r="FN1602" s="5"/>
      <c r="FO1602" s="5"/>
      <c r="FP1602" s="5"/>
      <c r="FQ1602" s="5"/>
      <c r="FR1602" s="5"/>
      <c r="FS1602" s="5"/>
      <c r="FT1602" s="5"/>
      <c r="FU1602" s="5"/>
      <c r="FV1602" s="5"/>
      <c r="FW1602" s="5"/>
      <c r="FX1602" s="5"/>
      <c r="FY1602" s="5"/>
      <c r="FZ1602" s="5"/>
      <c r="GA1602" s="5"/>
      <c r="GB1602" s="5"/>
      <c r="GC1602" s="5"/>
      <c r="GD1602" s="5"/>
      <c r="GE1602" s="5"/>
      <c r="GF1602" s="5"/>
      <c r="GG1602" s="5"/>
    </row>
    <row r="1603" spans="1:189" ht="12.75" x14ac:dyDescent="0.15">
      <c r="A1603" s="127">
        <f t="shared" si="467"/>
        <v>44715</v>
      </c>
      <c r="B1603" s="145" t="str">
        <f t="shared" ca="1" si="469"/>
        <v>n.d</v>
      </c>
      <c r="C1603" s="128">
        <f t="shared" si="470"/>
        <v>0</v>
      </c>
      <c r="D1603" s="129">
        <f ca="1">IF(A1603&lt;$B$1,VLOOKUP(A1603,[1]DI!$A$4:$B$15000,2),0)</f>
        <v>0</v>
      </c>
      <c r="E1603" s="128">
        <f t="shared" ca="1" si="471"/>
        <v>1</v>
      </c>
      <c r="F1603" s="128">
        <f ca="1">(TRUNC(PRODUCT($E$12:$E1602),16))</f>
        <v>1.1269154332837501</v>
      </c>
      <c r="G1603" s="128">
        <f t="shared" ca="1" si="472"/>
        <v>1.1269154332837501</v>
      </c>
      <c r="H1603" s="128">
        <f t="shared" ca="1" si="473"/>
        <v>1</v>
      </c>
      <c r="I1603" s="129">
        <f t="shared" si="468"/>
        <v>0.02</v>
      </c>
      <c r="J1603" s="136">
        <f t="shared" si="474"/>
        <v>44578</v>
      </c>
      <c r="K1603" s="130">
        <f t="shared" si="475"/>
        <v>95</v>
      </c>
      <c r="L1603" s="131">
        <f t="shared" si="476"/>
        <v>95</v>
      </c>
      <c r="M1603" s="132">
        <f t="shared" si="477"/>
        <v>1.0074932110000001</v>
      </c>
      <c r="N1603" s="132">
        <f t="shared" ca="1" si="478"/>
        <v>1.0074932110000001</v>
      </c>
      <c r="O1603" s="131">
        <f t="shared" si="479"/>
        <v>0</v>
      </c>
      <c r="P1603" s="17">
        <f t="shared" ca="1" si="480"/>
        <v>0</v>
      </c>
      <c r="Q1603" s="133">
        <f t="shared" si="481"/>
        <v>0</v>
      </c>
      <c r="R1603" s="134" t="str">
        <f t="shared" si="482"/>
        <v>A+J=</v>
      </c>
      <c r="S1603" s="136">
        <f t="shared" si="483"/>
        <v>44742</v>
      </c>
      <c r="T1603" s="135">
        <f t="shared" si="484"/>
        <v>0</v>
      </c>
      <c r="U1603" s="12"/>
      <c r="V1603" s="11"/>
      <c r="W1603" s="11"/>
      <c r="X1603" s="12"/>
      <c r="Y1603" s="5"/>
      <c r="Z1603" s="11"/>
      <c r="AA1603" s="12"/>
      <c r="AB1603" s="12"/>
      <c r="AC1603" s="12"/>
      <c r="AD1603" s="11"/>
      <c r="AE1603" s="13"/>
      <c r="AF1603" s="11"/>
      <c r="AG1603" s="11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  <c r="DE1603" s="5"/>
      <c r="DF1603" s="5"/>
      <c r="DG1603" s="5"/>
      <c r="DH1603" s="5"/>
      <c r="DI1603" s="5"/>
      <c r="DJ1603" s="5"/>
      <c r="DK1603" s="5"/>
      <c r="DL1603" s="5"/>
      <c r="DM1603" s="5"/>
      <c r="DN1603" s="5"/>
      <c r="DO1603" s="5"/>
      <c r="DP1603" s="5"/>
      <c r="DQ1603" s="5"/>
      <c r="DR1603" s="5"/>
      <c r="DS1603" s="5"/>
      <c r="DT1603" s="5"/>
      <c r="DU1603" s="5"/>
      <c r="DV1603" s="5"/>
      <c r="DW1603" s="5"/>
      <c r="DX1603" s="5"/>
      <c r="DY1603" s="5"/>
      <c r="DZ1603" s="5"/>
      <c r="EA1603" s="5"/>
      <c r="EB1603" s="5"/>
      <c r="EC1603" s="5"/>
      <c r="ED1603" s="5"/>
      <c r="EE1603" s="5"/>
      <c r="EF1603" s="5"/>
      <c r="EG1603" s="5"/>
      <c r="EH1603" s="5"/>
      <c r="EI1603" s="5"/>
      <c r="EJ1603" s="5"/>
      <c r="EK1603" s="5"/>
      <c r="EL1603" s="5"/>
      <c r="EM1603" s="5"/>
      <c r="EN1603" s="5"/>
      <c r="EO1603" s="5"/>
      <c r="EP1603" s="5"/>
      <c r="EQ1603" s="5"/>
      <c r="ER1603" s="5"/>
      <c r="ES1603" s="5"/>
      <c r="ET1603" s="5"/>
      <c r="EU1603" s="5"/>
      <c r="EV1603" s="5"/>
      <c r="EW1603" s="5"/>
      <c r="EX1603" s="5"/>
      <c r="EY1603" s="5"/>
      <c r="EZ1603" s="5"/>
      <c r="FA1603" s="5"/>
      <c r="FB1603" s="5"/>
      <c r="FC1603" s="5"/>
      <c r="FD1603" s="5"/>
      <c r="FE1603" s="5"/>
      <c r="FF1603" s="5"/>
      <c r="FG1603" s="5"/>
      <c r="FH1603" s="5"/>
      <c r="FI1603" s="5"/>
      <c r="FJ1603" s="5"/>
      <c r="FK1603" s="5"/>
      <c r="FL1603" s="5"/>
      <c r="FM1603" s="5"/>
      <c r="FN1603" s="5"/>
      <c r="FO1603" s="5"/>
      <c r="FP1603" s="5"/>
      <c r="FQ1603" s="5"/>
      <c r="FR1603" s="5"/>
      <c r="FS1603" s="5"/>
      <c r="FT1603" s="5"/>
      <c r="FU1603" s="5"/>
      <c r="FV1603" s="5"/>
      <c r="FW1603" s="5"/>
      <c r="FX1603" s="5"/>
      <c r="FY1603" s="5"/>
      <c r="FZ1603" s="5"/>
      <c r="GA1603" s="5"/>
      <c r="GB1603" s="5"/>
      <c r="GC1603" s="5"/>
      <c r="GD1603" s="5"/>
      <c r="GE1603" s="5"/>
      <c r="GF1603" s="5"/>
      <c r="GG1603" s="5"/>
    </row>
    <row r="1604" spans="1:189" ht="12.75" x14ac:dyDescent="0.15">
      <c r="A1604" s="127">
        <f t="shared" si="467"/>
        <v>44716</v>
      </c>
      <c r="B1604" s="145" t="str">
        <f t="shared" ca="1" si="469"/>
        <v>n.d</v>
      </c>
      <c r="C1604" s="128">
        <f t="shared" si="470"/>
        <v>0</v>
      </c>
      <c r="D1604" s="129">
        <f ca="1">IF(A1604&lt;$B$1,VLOOKUP(A1604,[1]DI!$A$4:$B$15000,2),0)</f>
        <v>0</v>
      </c>
      <c r="E1604" s="128">
        <f t="shared" ca="1" si="471"/>
        <v>1</v>
      </c>
      <c r="F1604" s="128">
        <f ca="1">(TRUNC(PRODUCT($E$12:$E1603),16))</f>
        <v>1.1269154332837501</v>
      </c>
      <c r="G1604" s="128">
        <f t="shared" ca="1" si="472"/>
        <v>1.1269154332837501</v>
      </c>
      <c r="H1604" s="128">
        <f t="shared" ca="1" si="473"/>
        <v>1</v>
      </c>
      <c r="I1604" s="129">
        <f t="shared" si="468"/>
        <v>0.02</v>
      </c>
      <c r="J1604" s="136">
        <f t="shared" si="474"/>
        <v>44578</v>
      </c>
      <c r="K1604" s="130">
        <f t="shared" si="475"/>
        <v>95</v>
      </c>
      <c r="L1604" s="131">
        <f t="shared" si="476"/>
        <v>96</v>
      </c>
      <c r="M1604" s="132">
        <f t="shared" si="477"/>
        <v>1.007572385</v>
      </c>
      <c r="N1604" s="132">
        <f t="shared" ca="1" si="478"/>
        <v>1.007572385</v>
      </c>
      <c r="O1604" s="131">
        <f t="shared" si="479"/>
        <v>0</v>
      </c>
      <c r="P1604" s="17">
        <f t="shared" ca="1" si="480"/>
        <v>0</v>
      </c>
      <c r="Q1604" s="133">
        <f t="shared" si="481"/>
        <v>0</v>
      </c>
      <c r="R1604" s="134" t="str">
        <f t="shared" si="482"/>
        <v>A+J=</v>
      </c>
      <c r="S1604" s="136">
        <f t="shared" si="483"/>
        <v>44742</v>
      </c>
      <c r="T1604" s="135">
        <f t="shared" si="484"/>
        <v>0</v>
      </c>
      <c r="U1604" s="12"/>
      <c r="V1604" s="11"/>
      <c r="W1604" s="11"/>
      <c r="X1604" s="12"/>
      <c r="Y1604" s="5"/>
      <c r="Z1604" s="11"/>
      <c r="AA1604" s="12"/>
      <c r="AB1604" s="12"/>
      <c r="AC1604" s="12"/>
      <c r="AD1604" s="11"/>
      <c r="AE1604" s="13"/>
      <c r="AF1604" s="11"/>
      <c r="AG1604" s="11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  <c r="DE1604" s="5"/>
      <c r="DF1604" s="5"/>
      <c r="DG1604" s="5"/>
      <c r="DH1604" s="5"/>
      <c r="DI1604" s="5"/>
      <c r="DJ1604" s="5"/>
      <c r="DK1604" s="5"/>
      <c r="DL1604" s="5"/>
      <c r="DM1604" s="5"/>
      <c r="DN1604" s="5"/>
      <c r="DO1604" s="5"/>
      <c r="DP1604" s="5"/>
      <c r="DQ1604" s="5"/>
      <c r="DR1604" s="5"/>
      <c r="DS1604" s="5"/>
      <c r="DT1604" s="5"/>
      <c r="DU1604" s="5"/>
      <c r="DV1604" s="5"/>
      <c r="DW1604" s="5"/>
      <c r="DX1604" s="5"/>
      <c r="DY1604" s="5"/>
      <c r="DZ1604" s="5"/>
      <c r="EA1604" s="5"/>
      <c r="EB1604" s="5"/>
      <c r="EC1604" s="5"/>
      <c r="ED1604" s="5"/>
      <c r="EE1604" s="5"/>
      <c r="EF1604" s="5"/>
      <c r="EG1604" s="5"/>
      <c r="EH1604" s="5"/>
      <c r="EI1604" s="5"/>
      <c r="EJ1604" s="5"/>
      <c r="EK1604" s="5"/>
      <c r="EL1604" s="5"/>
      <c r="EM1604" s="5"/>
      <c r="EN1604" s="5"/>
      <c r="EO1604" s="5"/>
      <c r="EP1604" s="5"/>
      <c r="EQ1604" s="5"/>
      <c r="ER1604" s="5"/>
      <c r="ES1604" s="5"/>
      <c r="ET1604" s="5"/>
      <c r="EU1604" s="5"/>
      <c r="EV1604" s="5"/>
      <c r="EW1604" s="5"/>
      <c r="EX1604" s="5"/>
      <c r="EY1604" s="5"/>
      <c r="EZ1604" s="5"/>
      <c r="FA1604" s="5"/>
      <c r="FB1604" s="5"/>
      <c r="FC1604" s="5"/>
      <c r="FD1604" s="5"/>
      <c r="FE1604" s="5"/>
      <c r="FF1604" s="5"/>
      <c r="FG1604" s="5"/>
      <c r="FH1604" s="5"/>
      <c r="FI1604" s="5"/>
      <c r="FJ1604" s="5"/>
      <c r="FK1604" s="5"/>
      <c r="FL1604" s="5"/>
      <c r="FM1604" s="5"/>
      <c r="FN1604" s="5"/>
      <c r="FO1604" s="5"/>
      <c r="FP1604" s="5"/>
      <c r="FQ1604" s="5"/>
      <c r="FR1604" s="5"/>
      <c r="FS1604" s="5"/>
      <c r="FT1604" s="5"/>
      <c r="FU1604" s="5"/>
      <c r="FV1604" s="5"/>
      <c r="FW1604" s="5"/>
      <c r="FX1604" s="5"/>
      <c r="FY1604" s="5"/>
      <c r="FZ1604" s="5"/>
      <c r="GA1604" s="5"/>
      <c r="GB1604" s="5"/>
      <c r="GC1604" s="5"/>
      <c r="GD1604" s="5"/>
      <c r="GE1604" s="5"/>
      <c r="GF1604" s="5"/>
      <c r="GG1604" s="5"/>
    </row>
    <row r="1605" spans="1:189" ht="12.75" x14ac:dyDescent="0.15">
      <c r="A1605" s="127">
        <f t="shared" si="467"/>
        <v>44717</v>
      </c>
      <c r="B1605" s="145" t="str">
        <f t="shared" ca="1" si="469"/>
        <v>n.d</v>
      </c>
      <c r="C1605" s="128">
        <f t="shared" si="470"/>
        <v>0</v>
      </c>
      <c r="D1605" s="129">
        <f ca="1">IF(A1605&lt;$B$1,VLOOKUP(A1605,[1]DI!$A$4:$B$15000,2),0)</f>
        <v>0</v>
      </c>
      <c r="E1605" s="128">
        <f t="shared" ca="1" si="471"/>
        <v>1</v>
      </c>
      <c r="F1605" s="128">
        <f ca="1">(TRUNC(PRODUCT($E$12:$E1604),16))</f>
        <v>1.1269154332837501</v>
      </c>
      <c r="G1605" s="128">
        <f t="shared" ca="1" si="472"/>
        <v>1.1269154332837501</v>
      </c>
      <c r="H1605" s="128">
        <f t="shared" ca="1" si="473"/>
        <v>1</v>
      </c>
      <c r="I1605" s="129">
        <f t="shared" si="468"/>
        <v>0.02</v>
      </c>
      <c r="J1605" s="136">
        <f t="shared" si="474"/>
        <v>44578</v>
      </c>
      <c r="K1605" s="130">
        <f t="shared" si="475"/>
        <v>95</v>
      </c>
      <c r="L1605" s="131">
        <f t="shared" si="476"/>
        <v>96</v>
      </c>
      <c r="M1605" s="132">
        <f t="shared" si="477"/>
        <v>1.007572385</v>
      </c>
      <c r="N1605" s="132">
        <f t="shared" ca="1" si="478"/>
        <v>1.007572385</v>
      </c>
      <c r="O1605" s="131">
        <f t="shared" si="479"/>
        <v>0</v>
      </c>
      <c r="P1605" s="17">
        <f t="shared" ca="1" si="480"/>
        <v>0</v>
      </c>
      <c r="Q1605" s="133">
        <f t="shared" si="481"/>
        <v>0</v>
      </c>
      <c r="R1605" s="134" t="str">
        <f t="shared" si="482"/>
        <v>A+J=</v>
      </c>
      <c r="S1605" s="136">
        <f t="shared" si="483"/>
        <v>44742</v>
      </c>
      <c r="T1605" s="135">
        <f t="shared" si="484"/>
        <v>0</v>
      </c>
      <c r="U1605" s="12"/>
      <c r="V1605" s="11"/>
      <c r="W1605" s="11"/>
      <c r="X1605" s="12"/>
      <c r="Y1605" s="5"/>
      <c r="Z1605" s="11"/>
      <c r="AA1605" s="12"/>
      <c r="AB1605" s="12"/>
      <c r="AC1605" s="12"/>
      <c r="AD1605" s="11"/>
      <c r="AE1605" s="13"/>
      <c r="AF1605" s="11"/>
      <c r="AG1605" s="11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  <c r="DE1605" s="5"/>
      <c r="DF1605" s="5"/>
      <c r="DG1605" s="5"/>
      <c r="DH1605" s="5"/>
      <c r="DI1605" s="5"/>
      <c r="DJ1605" s="5"/>
      <c r="DK1605" s="5"/>
      <c r="DL1605" s="5"/>
      <c r="DM1605" s="5"/>
      <c r="DN1605" s="5"/>
      <c r="DO1605" s="5"/>
      <c r="DP1605" s="5"/>
      <c r="DQ1605" s="5"/>
      <c r="DR1605" s="5"/>
      <c r="DS1605" s="5"/>
      <c r="DT1605" s="5"/>
      <c r="DU1605" s="5"/>
      <c r="DV1605" s="5"/>
      <c r="DW1605" s="5"/>
      <c r="DX1605" s="5"/>
      <c r="DY1605" s="5"/>
      <c r="DZ1605" s="5"/>
      <c r="EA1605" s="5"/>
      <c r="EB1605" s="5"/>
      <c r="EC1605" s="5"/>
      <c r="ED1605" s="5"/>
      <c r="EE1605" s="5"/>
      <c r="EF1605" s="5"/>
      <c r="EG1605" s="5"/>
      <c r="EH1605" s="5"/>
      <c r="EI1605" s="5"/>
      <c r="EJ1605" s="5"/>
      <c r="EK1605" s="5"/>
      <c r="EL1605" s="5"/>
      <c r="EM1605" s="5"/>
      <c r="EN1605" s="5"/>
      <c r="EO1605" s="5"/>
      <c r="EP1605" s="5"/>
      <c r="EQ1605" s="5"/>
      <c r="ER1605" s="5"/>
      <c r="ES1605" s="5"/>
      <c r="ET1605" s="5"/>
      <c r="EU1605" s="5"/>
      <c r="EV1605" s="5"/>
      <c r="EW1605" s="5"/>
      <c r="EX1605" s="5"/>
      <c r="EY1605" s="5"/>
      <c r="EZ1605" s="5"/>
      <c r="FA1605" s="5"/>
      <c r="FB1605" s="5"/>
      <c r="FC1605" s="5"/>
      <c r="FD1605" s="5"/>
      <c r="FE1605" s="5"/>
      <c r="FF1605" s="5"/>
      <c r="FG1605" s="5"/>
      <c r="FH1605" s="5"/>
      <c r="FI1605" s="5"/>
      <c r="FJ1605" s="5"/>
      <c r="FK1605" s="5"/>
      <c r="FL1605" s="5"/>
      <c r="FM1605" s="5"/>
      <c r="FN1605" s="5"/>
      <c r="FO1605" s="5"/>
      <c r="FP1605" s="5"/>
      <c r="FQ1605" s="5"/>
      <c r="FR1605" s="5"/>
      <c r="FS1605" s="5"/>
      <c r="FT1605" s="5"/>
      <c r="FU1605" s="5"/>
      <c r="FV1605" s="5"/>
      <c r="FW1605" s="5"/>
      <c r="FX1605" s="5"/>
      <c r="FY1605" s="5"/>
      <c r="FZ1605" s="5"/>
      <c r="GA1605" s="5"/>
      <c r="GB1605" s="5"/>
      <c r="GC1605" s="5"/>
      <c r="GD1605" s="5"/>
      <c r="GE1605" s="5"/>
      <c r="GF1605" s="5"/>
      <c r="GG1605" s="5"/>
    </row>
    <row r="1606" spans="1:189" ht="12.75" x14ac:dyDescent="0.15">
      <c r="A1606" s="127">
        <f t="shared" si="467"/>
        <v>44718</v>
      </c>
      <c r="B1606" s="145" t="str">
        <f t="shared" ca="1" si="469"/>
        <v>n.d</v>
      </c>
      <c r="C1606" s="128">
        <f t="shared" si="470"/>
        <v>0</v>
      </c>
      <c r="D1606" s="129">
        <f ca="1">IF(A1606&lt;$B$1,VLOOKUP(A1606,[1]DI!$A$4:$B$15000,2),0)</f>
        <v>0</v>
      </c>
      <c r="E1606" s="128">
        <f t="shared" ca="1" si="471"/>
        <v>1</v>
      </c>
      <c r="F1606" s="128">
        <f ca="1">(TRUNC(PRODUCT($E$12:$E1605),16))</f>
        <v>1.1269154332837501</v>
      </c>
      <c r="G1606" s="128">
        <f t="shared" ca="1" si="472"/>
        <v>1.1269154332837501</v>
      </c>
      <c r="H1606" s="128">
        <f t="shared" ca="1" si="473"/>
        <v>1</v>
      </c>
      <c r="I1606" s="129">
        <f t="shared" si="468"/>
        <v>0.02</v>
      </c>
      <c r="J1606" s="136">
        <f t="shared" si="474"/>
        <v>44578</v>
      </c>
      <c r="K1606" s="130">
        <f t="shared" si="475"/>
        <v>96</v>
      </c>
      <c r="L1606" s="131">
        <f t="shared" si="476"/>
        <v>96</v>
      </c>
      <c r="M1606" s="132">
        <f t="shared" si="477"/>
        <v>1.007572385</v>
      </c>
      <c r="N1606" s="132">
        <f t="shared" ca="1" si="478"/>
        <v>1.007572385</v>
      </c>
      <c r="O1606" s="131">
        <f t="shared" si="479"/>
        <v>0</v>
      </c>
      <c r="P1606" s="17">
        <f t="shared" ca="1" si="480"/>
        <v>0</v>
      </c>
      <c r="Q1606" s="133">
        <f t="shared" si="481"/>
        <v>0</v>
      </c>
      <c r="R1606" s="134" t="str">
        <f t="shared" si="482"/>
        <v>A+J=</v>
      </c>
      <c r="S1606" s="136">
        <f t="shared" si="483"/>
        <v>44742</v>
      </c>
      <c r="T1606" s="135">
        <f t="shared" si="484"/>
        <v>0</v>
      </c>
      <c r="U1606" s="12"/>
      <c r="V1606" s="11"/>
      <c r="W1606" s="11"/>
      <c r="X1606" s="12"/>
      <c r="Y1606" s="5"/>
      <c r="Z1606" s="11"/>
      <c r="AA1606" s="12"/>
      <c r="AB1606" s="12"/>
      <c r="AC1606" s="12"/>
      <c r="AD1606" s="11"/>
      <c r="AE1606" s="13"/>
      <c r="AF1606" s="11"/>
      <c r="AG1606" s="11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  <c r="DE1606" s="5"/>
      <c r="DF1606" s="5"/>
      <c r="DG1606" s="5"/>
      <c r="DH1606" s="5"/>
      <c r="DI1606" s="5"/>
      <c r="DJ1606" s="5"/>
      <c r="DK1606" s="5"/>
      <c r="DL1606" s="5"/>
      <c r="DM1606" s="5"/>
      <c r="DN1606" s="5"/>
      <c r="DO1606" s="5"/>
      <c r="DP1606" s="5"/>
      <c r="DQ1606" s="5"/>
      <c r="DR1606" s="5"/>
      <c r="DS1606" s="5"/>
      <c r="DT1606" s="5"/>
      <c r="DU1606" s="5"/>
      <c r="DV1606" s="5"/>
      <c r="DW1606" s="5"/>
      <c r="DX1606" s="5"/>
      <c r="DY1606" s="5"/>
      <c r="DZ1606" s="5"/>
      <c r="EA1606" s="5"/>
      <c r="EB1606" s="5"/>
      <c r="EC1606" s="5"/>
      <c r="ED1606" s="5"/>
      <c r="EE1606" s="5"/>
      <c r="EF1606" s="5"/>
      <c r="EG1606" s="5"/>
      <c r="EH1606" s="5"/>
      <c r="EI1606" s="5"/>
      <c r="EJ1606" s="5"/>
      <c r="EK1606" s="5"/>
      <c r="EL1606" s="5"/>
      <c r="EM1606" s="5"/>
      <c r="EN1606" s="5"/>
      <c r="EO1606" s="5"/>
      <c r="EP1606" s="5"/>
      <c r="EQ1606" s="5"/>
      <c r="ER1606" s="5"/>
      <c r="ES1606" s="5"/>
      <c r="ET1606" s="5"/>
      <c r="EU1606" s="5"/>
      <c r="EV1606" s="5"/>
      <c r="EW1606" s="5"/>
      <c r="EX1606" s="5"/>
      <c r="EY1606" s="5"/>
      <c r="EZ1606" s="5"/>
      <c r="FA1606" s="5"/>
      <c r="FB1606" s="5"/>
      <c r="FC1606" s="5"/>
      <c r="FD1606" s="5"/>
      <c r="FE1606" s="5"/>
      <c r="FF1606" s="5"/>
      <c r="FG1606" s="5"/>
      <c r="FH1606" s="5"/>
      <c r="FI1606" s="5"/>
      <c r="FJ1606" s="5"/>
      <c r="FK1606" s="5"/>
      <c r="FL1606" s="5"/>
      <c r="FM1606" s="5"/>
      <c r="FN1606" s="5"/>
      <c r="FO1606" s="5"/>
      <c r="FP1606" s="5"/>
      <c r="FQ1606" s="5"/>
      <c r="FR1606" s="5"/>
      <c r="FS1606" s="5"/>
      <c r="FT1606" s="5"/>
      <c r="FU1606" s="5"/>
      <c r="FV1606" s="5"/>
      <c r="FW1606" s="5"/>
      <c r="FX1606" s="5"/>
      <c r="FY1606" s="5"/>
      <c r="FZ1606" s="5"/>
      <c r="GA1606" s="5"/>
      <c r="GB1606" s="5"/>
      <c r="GC1606" s="5"/>
      <c r="GD1606" s="5"/>
      <c r="GE1606" s="5"/>
      <c r="GF1606" s="5"/>
      <c r="GG1606" s="5"/>
    </row>
    <row r="1607" spans="1:189" ht="12.75" x14ac:dyDescent="0.15">
      <c r="A1607" s="127">
        <f t="shared" si="467"/>
        <v>44719</v>
      </c>
      <c r="B1607" s="145" t="str">
        <f t="shared" ca="1" si="469"/>
        <v>n.d</v>
      </c>
      <c r="C1607" s="128">
        <f t="shared" si="470"/>
        <v>0</v>
      </c>
      <c r="D1607" s="129">
        <f ca="1">IF(A1607&lt;$B$1,VLOOKUP(A1607,[1]DI!$A$4:$B$15000,2),0)</f>
        <v>0</v>
      </c>
      <c r="E1607" s="128">
        <f t="shared" ca="1" si="471"/>
        <v>1</v>
      </c>
      <c r="F1607" s="128">
        <f ca="1">(TRUNC(PRODUCT($E$12:$E1606),16))</f>
        <v>1.1269154332837501</v>
      </c>
      <c r="G1607" s="128">
        <f t="shared" ca="1" si="472"/>
        <v>1.1269154332837501</v>
      </c>
      <c r="H1607" s="128">
        <f t="shared" ca="1" si="473"/>
        <v>1</v>
      </c>
      <c r="I1607" s="129">
        <f t="shared" si="468"/>
        <v>0.02</v>
      </c>
      <c r="J1607" s="136">
        <f t="shared" si="474"/>
        <v>44578</v>
      </c>
      <c r="K1607" s="130">
        <f t="shared" si="475"/>
        <v>97</v>
      </c>
      <c r="L1607" s="131">
        <f t="shared" si="476"/>
        <v>97</v>
      </c>
      <c r="M1607" s="132">
        <f t="shared" si="477"/>
        <v>1.007651565</v>
      </c>
      <c r="N1607" s="132">
        <f t="shared" ca="1" si="478"/>
        <v>1.007651565</v>
      </c>
      <c r="O1607" s="131">
        <f t="shared" si="479"/>
        <v>0</v>
      </c>
      <c r="P1607" s="17">
        <f t="shared" ca="1" si="480"/>
        <v>0</v>
      </c>
      <c r="Q1607" s="133">
        <f t="shared" si="481"/>
        <v>0</v>
      </c>
      <c r="R1607" s="134" t="str">
        <f t="shared" si="482"/>
        <v>A+J=</v>
      </c>
      <c r="S1607" s="136">
        <f t="shared" si="483"/>
        <v>44742</v>
      </c>
      <c r="T1607" s="135">
        <f t="shared" si="484"/>
        <v>0</v>
      </c>
      <c r="U1607" s="12"/>
      <c r="V1607" s="11"/>
      <c r="W1607" s="11"/>
      <c r="X1607" s="12"/>
      <c r="Y1607" s="5"/>
      <c r="Z1607" s="11"/>
      <c r="AA1607" s="12"/>
      <c r="AB1607" s="12"/>
      <c r="AC1607" s="12"/>
      <c r="AD1607" s="11"/>
      <c r="AE1607" s="13"/>
      <c r="AF1607" s="11"/>
      <c r="AG1607" s="11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  <c r="DE1607" s="5"/>
      <c r="DF1607" s="5"/>
      <c r="DG1607" s="5"/>
      <c r="DH1607" s="5"/>
      <c r="DI1607" s="5"/>
      <c r="DJ1607" s="5"/>
      <c r="DK1607" s="5"/>
      <c r="DL1607" s="5"/>
      <c r="DM1607" s="5"/>
      <c r="DN1607" s="5"/>
      <c r="DO1607" s="5"/>
      <c r="DP1607" s="5"/>
      <c r="DQ1607" s="5"/>
      <c r="DR1607" s="5"/>
      <c r="DS1607" s="5"/>
      <c r="DT1607" s="5"/>
      <c r="DU1607" s="5"/>
      <c r="DV1607" s="5"/>
      <c r="DW1607" s="5"/>
      <c r="DX1607" s="5"/>
      <c r="DY1607" s="5"/>
      <c r="DZ1607" s="5"/>
      <c r="EA1607" s="5"/>
      <c r="EB1607" s="5"/>
      <c r="EC1607" s="5"/>
      <c r="ED1607" s="5"/>
      <c r="EE1607" s="5"/>
      <c r="EF1607" s="5"/>
      <c r="EG1607" s="5"/>
      <c r="EH1607" s="5"/>
      <c r="EI1607" s="5"/>
      <c r="EJ1607" s="5"/>
      <c r="EK1607" s="5"/>
      <c r="EL1607" s="5"/>
      <c r="EM1607" s="5"/>
      <c r="EN1607" s="5"/>
      <c r="EO1607" s="5"/>
      <c r="EP1607" s="5"/>
      <c r="EQ1607" s="5"/>
      <c r="ER1607" s="5"/>
      <c r="ES1607" s="5"/>
      <c r="ET1607" s="5"/>
      <c r="EU1607" s="5"/>
      <c r="EV1607" s="5"/>
      <c r="EW1607" s="5"/>
      <c r="EX1607" s="5"/>
      <c r="EY1607" s="5"/>
      <c r="EZ1607" s="5"/>
      <c r="FA1607" s="5"/>
      <c r="FB1607" s="5"/>
      <c r="FC1607" s="5"/>
      <c r="FD1607" s="5"/>
      <c r="FE1607" s="5"/>
      <c r="FF1607" s="5"/>
      <c r="FG1607" s="5"/>
      <c r="FH1607" s="5"/>
      <c r="FI1607" s="5"/>
      <c r="FJ1607" s="5"/>
      <c r="FK1607" s="5"/>
      <c r="FL1607" s="5"/>
      <c r="FM1607" s="5"/>
      <c r="FN1607" s="5"/>
      <c r="FO1607" s="5"/>
      <c r="FP1607" s="5"/>
      <c r="FQ1607" s="5"/>
      <c r="FR1607" s="5"/>
      <c r="FS1607" s="5"/>
      <c r="FT1607" s="5"/>
      <c r="FU1607" s="5"/>
      <c r="FV1607" s="5"/>
      <c r="FW1607" s="5"/>
      <c r="FX1607" s="5"/>
      <c r="FY1607" s="5"/>
      <c r="FZ1607" s="5"/>
      <c r="GA1607" s="5"/>
      <c r="GB1607" s="5"/>
      <c r="GC1607" s="5"/>
      <c r="GD1607" s="5"/>
      <c r="GE1607" s="5"/>
      <c r="GF1607" s="5"/>
      <c r="GG1607" s="5"/>
    </row>
    <row r="1608" spans="1:189" ht="12.75" x14ac:dyDescent="0.15">
      <c r="A1608" s="127">
        <f t="shared" si="467"/>
        <v>44720</v>
      </c>
      <c r="B1608" s="145" t="str">
        <f t="shared" ca="1" si="469"/>
        <v>n.d</v>
      </c>
      <c r="C1608" s="128">
        <f t="shared" si="470"/>
        <v>0</v>
      </c>
      <c r="D1608" s="129">
        <f ca="1">IF(A1608&lt;$B$1,VLOOKUP(A1608,[1]DI!$A$4:$B$15000,2),0)</f>
        <v>0</v>
      </c>
      <c r="E1608" s="128">
        <f t="shared" ca="1" si="471"/>
        <v>1</v>
      </c>
      <c r="F1608" s="128">
        <f ca="1">(TRUNC(PRODUCT($E$12:$E1607),16))</f>
        <v>1.1269154332837501</v>
      </c>
      <c r="G1608" s="128">
        <f t="shared" ca="1" si="472"/>
        <v>1.1269154332837501</v>
      </c>
      <c r="H1608" s="128">
        <f t="shared" ca="1" si="473"/>
        <v>1</v>
      </c>
      <c r="I1608" s="129">
        <f t="shared" si="468"/>
        <v>0.02</v>
      </c>
      <c r="J1608" s="136">
        <f t="shared" si="474"/>
        <v>44578</v>
      </c>
      <c r="K1608" s="130">
        <f t="shared" si="475"/>
        <v>98</v>
      </c>
      <c r="L1608" s="131">
        <f t="shared" si="476"/>
        <v>98</v>
      </c>
      <c r="M1608" s="132">
        <f t="shared" si="477"/>
        <v>1.007730751</v>
      </c>
      <c r="N1608" s="132">
        <f t="shared" ca="1" si="478"/>
        <v>1.007730751</v>
      </c>
      <c r="O1608" s="131">
        <f t="shared" si="479"/>
        <v>0</v>
      </c>
      <c r="P1608" s="17">
        <f t="shared" ca="1" si="480"/>
        <v>0</v>
      </c>
      <c r="Q1608" s="133">
        <f t="shared" si="481"/>
        <v>0</v>
      </c>
      <c r="R1608" s="134" t="str">
        <f t="shared" si="482"/>
        <v>A+J=</v>
      </c>
      <c r="S1608" s="136">
        <f t="shared" si="483"/>
        <v>44742</v>
      </c>
      <c r="T1608" s="135">
        <f t="shared" si="484"/>
        <v>0</v>
      </c>
      <c r="U1608" s="12"/>
      <c r="V1608" s="11"/>
      <c r="W1608" s="11"/>
      <c r="X1608" s="12"/>
      <c r="Y1608" s="5"/>
      <c r="Z1608" s="11"/>
      <c r="AA1608" s="12"/>
      <c r="AB1608" s="12"/>
      <c r="AC1608" s="12"/>
      <c r="AD1608" s="11"/>
      <c r="AE1608" s="13"/>
      <c r="AF1608" s="11"/>
      <c r="AG1608" s="11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  <c r="DE1608" s="5"/>
      <c r="DF1608" s="5"/>
      <c r="DG1608" s="5"/>
      <c r="DH1608" s="5"/>
      <c r="DI1608" s="5"/>
      <c r="DJ1608" s="5"/>
      <c r="DK1608" s="5"/>
      <c r="DL1608" s="5"/>
      <c r="DM1608" s="5"/>
      <c r="DN1608" s="5"/>
      <c r="DO1608" s="5"/>
      <c r="DP1608" s="5"/>
      <c r="DQ1608" s="5"/>
      <c r="DR1608" s="5"/>
      <c r="DS1608" s="5"/>
      <c r="DT1608" s="5"/>
      <c r="DU1608" s="5"/>
      <c r="DV1608" s="5"/>
      <c r="DW1608" s="5"/>
      <c r="DX1608" s="5"/>
      <c r="DY1608" s="5"/>
      <c r="DZ1608" s="5"/>
      <c r="EA1608" s="5"/>
      <c r="EB1608" s="5"/>
      <c r="EC1608" s="5"/>
      <c r="ED1608" s="5"/>
      <c r="EE1608" s="5"/>
      <c r="EF1608" s="5"/>
      <c r="EG1608" s="5"/>
      <c r="EH1608" s="5"/>
      <c r="EI1608" s="5"/>
      <c r="EJ1608" s="5"/>
      <c r="EK1608" s="5"/>
      <c r="EL1608" s="5"/>
      <c r="EM1608" s="5"/>
      <c r="EN1608" s="5"/>
      <c r="EO1608" s="5"/>
      <c r="EP1608" s="5"/>
      <c r="EQ1608" s="5"/>
      <c r="ER1608" s="5"/>
      <c r="ES1608" s="5"/>
      <c r="ET1608" s="5"/>
      <c r="EU1608" s="5"/>
      <c r="EV1608" s="5"/>
      <c r="EW1608" s="5"/>
      <c r="EX1608" s="5"/>
      <c r="EY1608" s="5"/>
      <c r="EZ1608" s="5"/>
      <c r="FA1608" s="5"/>
      <c r="FB1608" s="5"/>
      <c r="FC1608" s="5"/>
      <c r="FD1608" s="5"/>
      <c r="FE1608" s="5"/>
      <c r="FF1608" s="5"/>
      <c r="FG1608" s="5"/>
      <c r="FH1608" s="5"/>
      <c r="FI1608" s="5"/>
      <c r="FJ1608" s="5"/>
      <c r="FK1608" s="5"/>
      <c r="FL1608" s="5"/>
      <c r="FM1608" s="5"/>
      <c r="FN1608" s="5"/>
      <c r="FO1608" s="5"/>
      <c r="FP1608" s="5"/>
      <c r="FQ1608" s="5"/>
      <c r="FR1608" s="5"/>
      <c r="FS1608" s="5"/>
      <c r="FT1608" s="5"/>
      <c r="FU1608" s="5"/>
      <c r="FV1608" s="5"/>
      <c r="FW1608" s="5"/>
      <c r="FX1608" s="5"/>
      <c r="FY1608" s="5"/>
      <c r="FZ1608" s="5"/>
      <c r="GA1608" s="5"/>
      <c r="GB1608" s="5"/>
      <c r="GC1608" s="5"/>
      <c r="GD1608" s="5"/>
      <c r="GE1608" s="5"/>
      <c r="GF1608" s="5"/>
      <c r="GG1608" s="5"/>
    </row>
    <row r="1609" spans="1:189" ht="12.75" x14ac:dyDescent="0.15">
      <c r="A1609" s="127">
        <f t="shared" si="467"/>
        <v>44721</v>
      </c>
      <c r="B1609" s="145" t="str">
        <f t="shared" ca="1" si="469"/>
        <v>n.d</v>
      </c>
      <c r="C1609" s="128">
        <f t="shared" si="470"/>
        <v>0</v>
      </c>
      <c r="D1609" s="129">
        <f ca="1">IF(A1609&lt;$B$1,VLOOKUP(A1609,[1]DI!$A$4:$B$15000,2),0)</f>
        <v>0</v>
      </c>
      <c r="E1609" s="128">
        <f t="shared" ca="1" si="471"/>
        <v>1</v>
      </c>
      <c r="F1609" s="128">
        <f ca="1">(TRUNC(PRODUCT($E$12:$E1608),16))</f>
        <v>1.1269154332837501</v>
      </c>
      <c r="G1609" s="128">
        <f t="shared" ca="1" si="472"/>
        <v>1.1269154332837501</v>
      </c>
      <c r="H1609" s="128">
        <f t="shared" ca="1" si="473"/>
        <v>1</v>
      </c>
      <c r="I1609" s="129">
        <f t="shared" si="468"/>
        <v>0.02</v>
      </c>
      <c r="J1609" s="136">
        <f t="shared" si="474"/>
        <v>44578</v>
      </c>
      <c r="K1609" s="130">
        <f t="shared" si="475"/>
        <v>99</v>
      </c>
      <c r="L1609" s="131">
        <f t="shared" si="476"/>
        <v>99</v>
      </c>
      <c r="M1609" s="132">
        <f t="shared" si="477"/>
        <v>1.007809943</v>
      </c>
      <c r="N1609" s="132">
        <f t="shared" ca="1" si="478"/>
        <v>1.007809943</v>
      </c>
      <c r="O1609" s="131">
        <f t="shared" si="479"/>
        <v>0</v>
      </c>
      <c r="P1609" s="17">
        <f t="shared" ca="1" si="480"/>
        <v>0</v>
      </c>
      <c r="Q1609" s="133">
        <f t="shared" si="481"/>
        <v>0</v>
      </c>
      <c r="R1609" s="134" t="str">
        <f t="shared" si="482"/>
        <v>A+J=</v>
      </c>
      <c r="S1609" s="136">
        <f t="shared" si="483"/>
        <v>44742</v>
      </c>
      <c r="T1609" s="135">
        <f t="shared" si="484"/>
        <v>0</v>
      </c>
      <c r="U1609" s="12"/>
      <c r="V1609" s="11"/>
      <c r="W1609" s="11"/>
      <c r="X1609" s="12"/>
      <c r="Y1609" s="5"/>
      <c r="Z1609" s="11"/>
      <c r="AA1609" s="12"/>
      <c r="AB1609" s="12"/>
      <c r="AC1609" s="12"/>
      <c r="AD1609" s="11"/>
      <c r="AE1609" s="13"/>
      <c r="AF1609" s="11"/>
      <c r="AG1609" s="11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  <c r="DE1609" s="5"/>
      <c r="DF1609" s="5"/>
      <c r="DG1609" s="5"/>
      <c r="DH1609" s="5"/>
      <c r="DI1609" s="5"/>
      <c r="DJ1609" s="5"/>
      <c r="DK1609" s="5"/>
      <c r="DL1609" s="5"/>
      <c r="DM1609" s="5"/>
      <c r="DN1609" s="5"/>
      <c r="DO1609" s="5"/>
      <c r="DP1609" s="5"/>
      <c r="DQ1609" s="5"/>
      <c r="DR1609" s="5"/>
      <c r="DS1609" s="5"/>
      <c r="DT1609" s="5"/>
      <c r="DU1609" s="5"/>
      <c r="DV1609" s="5"/>
      <c r="DW1609" s="5"/>
      <c r="DX1609" s="5"/>
      <c r="DY1609" s="5"/>
      <c r="DZ1609" s="5"/>
      <c r="EA1609" s="5"/>
      <c r="EB1609" s="5"/>
      <c r="EC1609" s="5"/>
      <c r="ED1609" s="5"/>
      <c r="EE1609" s="5"/>
      <c r="EF1609" s="5"/>
      <c r="EG1609" s="5"/>
      <c r="EH1609" s="5"/>
      <c r="EI1609" s="5"/>
      <c r="EJ1609" s="5"/>
      <c r="EK1609" s="5"/>
      <c r="EL1609" s="5"/>
      <c r="EM1609" s="5"/>
      <c r="EN1609" s="5"/>
      <c r="EO1609" s="5"/>
      <c r="EP1609" s="5"/>
      <c r="EQ1609" s="5"/>
      <c r="ER1609" s="5"/>
      <c r="ES1609" s="5"/>
      <c r="ET1609" s="5"/>
      <c r="EU1609" s="5"/>
      <c r="EV1609" s="5"/>
      <c r="EW1609" s="5"/>
      <c r="EX1609" s="5"/>
      <c r="EY1609" s="5"/>
      <c r="EZ1609" s="5"/>
      <c r="FA1609" s="5"/>
      <c r="FB1609" s="5"/>
      <c r="FC1609" s="5"/>
      <c r="FD1609" s="5"/>
      <c r="FE1609" s="5"/>
      <c r="FF1609" s="5"/>
      <c r="FG1609" s="5"/>
      <c r="FH1609" s="5"/>
      <c r="FI1609" s="5"/>
      <c r="FJ1609" s="5"/>
      <c r="FK1609" s="5"/>
      <c r="FL1609" s="5"/>
      <c r="FM1609" s="5"/>
      <c r="FN1609" s="5"/>
      <c r="FO1609" s="5"/>
      <c r="FP1609" s="5"/>
      <c r="FQ1609" s="5"/>
      <c r="FR1609" s="5"/>
      <c r="FS1609" s="5"/>
      <c r="FT1609" s="5"/>
      <c r="FU1609" s="5"/>
      <c r="FV1609" s="5"/>
      <c r="FW1609" s="5"/>
      <c r="FX1609" s="5"/>
      <c r="FY1609" s="5"/>
      <c r="FZ1609" s="5"/>
      <c r="GA1609" s="5"/>
      <c r="GB1609" s="5"/>
      <c r="GC1609" s="5"/>
      <c r="GD1609" s="5"/>
      <c r="GE1609" s="5"/>
      <c r="GF1609" s="5"/>
      <c r="GG1609" s="5"/>
    </row>
    <row r="1610" spans="1:189" ht="12.75" x14ac:dyDescent="0.15">
      <c r="A1610" s="127">
        <f t="shared" si="467"/>
        <v>44722</v>
      </c>
      <c r="B1610" s="145" t="str">
        <f t="shared" ca="1" si="469"/>
        <v>n.d</v>
      </c>
      <c r="C1610" s="128">
        <f t="shared" si="470"/>
        <v>0</v>
      </c>
      <c r="D1610" s="129">
        <f ca="1">IF(A1610&lt;$B$1,VLOOKUP(A1610,[1]DI!$A$4:$B$15000,2),0)</f>
        <v>0</v>
      </c>
      <c r="E1610" s="128">
        <f t="shared" ca="1" si="471"/>
        <v>1</v>
      </c>
      <c r="F1610" s="128">
        <f ca="1">(TRUNC(PRODUCT($E$12:$E1609),16))</f>
        <v>1.1269154332837501</v>
      </c>
      <c r="G1610" s="128">
        <f t="shared" ca="1" si="472"/>
        <v>1.1269154332837501</v>
      </c>
      <c r="H1610" s="128">
        <f t="shared" ca="1" si="473"/>
        <v>1</v>
      </c>
      <c r="I1610" s="129">
        <f t="shared" si="468"/>
        <v>0.02</v>
      </c>
      <c r="J1610" s="136">
        <f t="shared" si="474"/>
        <v>44578</v>
      </c>
      <c r="K1610" s="130">
        <f t="shared" si="475"/>
        <v>100</v>
      </c>
      <c r="L1610" s="131">
        <f t="shared" si="476"/>
        <v>100</v>
      </c>
      <c r="M1610" s="132">
        <f t="shared" si="477"/>
        <v>1.007889142</v>
      </c>
      <c r="N1610" s="132">
        <f t="shared" ca="1" si="478"/>
        <v>1.007889142</v>
      </c>
      <c r="O1610" s="131">
        <f t="shared" si="479"/>
        <v>0</v>
      </c>
      <c r="P1610" s="17">
        <f t="shared" ca="1" si="480"/>
        <v>0</v>
      </c>
      <c r="Q1610" s="133">
        <f t="shared" si="481"/>
        <v>0</v>
      </c>
      <c r="R1610" s="134" t="str">
        <f t="shared" si="482"/>
        <v>A+J=</v>
      </c>
      <c r="S1610" s="136">
        <f t="shared" si="483"/>
        <v>44742</v>
      </c>
      <c r="T1610" s="135">
        <f t="shared" si="484"/>
        <v>0</v>
      </c>
      <c r="U1610" s="12"/>
      <c r="V1610" s="11"/>
      <c r="W1610" s="11"/>
      <c r="X1610" s="12"/>
      <c r="Y1610" s="5"/>
      <c r="Z1610" s="11"/>
      <c r="AA1610" s="12"/>
      <c r="AB1610" s="12"/>
      <c r="AC1610" s="12"/>
      <c r="AD1610" s="11"/>
      <c r="AE1610" s="13"/>
      <c r="AF1610" s="11"/>
      <c r="AG1610" s="11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  <c r="DE1610" s="5"/>
      <c r="DF1610" s="5"/>
      <c r="DG1610" s="5"/>
      <c r="DH1610" s="5"/>
      <c r="DI1610" s="5"/>
      <c r="DJ1610" s="5"/>
      <c r="DK1610" s="5"/>
      <c r="DL1610" s="5"/>
      <c r="DM1610" s="5"/>
      <c r="DN1610" s="5"/>
      <c r="DO1610" s="5"/>
      <c r="DP1610" s="5"/>
      <c r="DQ1610" s="5"/>
      <c r="DR1610" s="5"/>
      <c r="DS1610" s="5"/>
      <c r="DT1610" s="5"/>
      <c r="DU1610" s="5"/>
      <c r="DV1610" s="5"/>
      <c r="DW1610" s="5"/>
      <c r="DX1610" s="5"/>
      <c r="DY1610" s="5"/>
      <c r="DZ1610" s="5"/>
      <c r="EA1610" s="5"/>
      <c r="EB1610" s="5"/>
      <c r="EC1610" s="5"/>
      <c r="ED1610" s="5"/>
      <c r="EE1610" s="5"/>
      <c r="EF1610" s="5"/>
      <c r="EG1610" s="5"/>
      <c r="EH1610" s="5"/>
      <c r="EI1610" s="5"/>
      <c r="EJ1610" s="5"/>
      <c r="EK1610" s="5"/>
      <c r="EL1610" s="5"/>
      <c r="EM1610" s="5"/>
      <c r="EN1610" s="5"/>
      <c r="EO1610" s="5"/>
      <c r="EP1610" s="5"/>
      <c r="EQ1610" s="5"/>
      <c r="ER1610" s="5"/>
      <c r="ES1610" s="5"/>
      <c r="ET1610" s="5"/>
      <c r="EU1610" s="5"/>
      <c r="EV1610" s="5"/>
      <c r="EW1610" s="5"/>
      <c r="EX1610" s="5"/>
      <c r="EY1610" s="5"/>
      <c r="EZ1610" s="5"/>
      <c r="FA1610" s="5"/>
      <c r="FB1610" s="5"/>
      <c r="FC1610" s="5"/>
      <c r="FD1610" s="5"/>
      <c r="FE1610" s="5"/>
      <c r="FF1610" s="5"/>
      <c r="FG1610" s="5"/>
      <c r="FH1610" s="5"/>
      <c r="FI1610" s="5"/>
      <c r="FJ1610" s="5"/>
      <c r="FK1610" s="5"/>
      <c r="FL1610" s="5"/>
      <c r="FM1610" s="5"/>
      <c r="FN1610" s="5"/>
      <c r="FO1610" s="5"/>
      <c r="FP1610" s="5"/>
      <c r="FQ1610" s="5"/>
      <c r="FR1610" s="5"/>
      <c r="FS1610" s="5"/>
      <c r="FT1610" s="5"/>
      <c r="FU1610" s="5"/>
      <c r="FV1610" s="5"/>
      <c r="FW1610" s="5"/>
      <c r="FX1610" s="5"/>
      <c r="FY1610" s="5"/>
      <c r="FZ1610" s="5"/>
      <c r="GA1610" s="5"/>
      <c r="GB1610" s="5"/>
      <c r="GC1610" s="5"/>
      <c r="GD1610" s="5"/>
      <c r="GE1610" s="5"/>
      <c r="GF1610" s="5"/>
      <c r="GG1610" s="5"/>
    </row>
    <row r="1611" spans="1:189" ht="12.75" x14ac:dyDescent="0.15">
      <c r="A1611" s="127">
        <f t="shared" si="467"/>
        <v>44723</v>
      </c>
      <c r="B1611" s="145" t="str">
        <f t="shared" ca="1" si="469"/>
        <v>n.d</v>
      </c>
      <c r="C1611" s="128">
        <f t="shared" si="470"/>
        <v>0</v>
      </c>
      <c r="D1611" s="129">
        <f ca="1">IF(A1611&lt;$B$1,VLOOKUP(A1611,[1]DI!$A$4:$B$15000,2),0)</f>
        <v>0</v>
      </c>
      <c r="E1611" s="128">
        <f t="shared" ca="1" si="471"/>
        <v>1</v>
      </c>
      <c r="F1611" s="128">
        <f ca="1">(TRUNC(PRODUCT($E$12:$E1610),16))</f>
        <v>1.1269154332837501</v>
      </c>
      <c r="G1611" s="128">
        <f t="shared" ca="1" si="472"/>
        <v>1.1269154332837501</v>
      </c>
      <c r="H1611" s="128">
        <f t="shared" ca="1" si="473"/>
        <v>1</v>
      </c>
      <c r="I1611" s="129">
        <f t="shared" si="468"/>
        <v>0.02</v>
      </c>
      <c r="J1611" s="136">
        <f t="shared" si="474"/>
        <v>44578</v>
      </c>
      <c r="K1611" s="130">
        <f t="shared" si="475"/>
        <v>100</v>
      </c>
      <c r="L1611" s="131">
        <f t="shared" si="476"/>
        <v>101</v>
      </c>
      <c r="M1611" s="132">
        <f t="shared" si="477"/>
        <v>1.007968347</v>
      </c>
      <c r="N1611" s="132">
        <f t="shared" ca="1" si="478"/>
        <v>1.007968347</v>
      </c>
      <c r="O1611" s="131">
        <f t="shared" si="479"/>
        <v>0</v>
      </c>
      <c r="P1611" s="17">
        <f t="shared" ca="1" si="480"/>
        <v>0</v>
      </c>
      <c r="Q1611" s="133">
        <f t="shared" si="481"/>
        <v>0</v>
      </c>
      <c r="R1611" s="134" t="str">
        <f t="shared" si="482"/>
        <v>A+J=</v>
      </c>
      <c r="S1611" s="136">
        <f t="shared" si="483"/>
        <v>44742</v>
      </c>
      <c r="T1611" s="135">
        <f t="shared" si="484"/>
        <v>0</v>
      </c>
      <c r="U1611" s="12"/>
      <c r="V1611" s="11"/>
      <c r="W1611" s="11"/>
      <c r="X1611" s="12"/>
      <c r="Y1611" s="5"/>
      <c r="Z1611" s="11"/>
      <c r="AA1611" s="12"/>
      <c r="AB1611" s="12"/>
      <c r="AC1611" s="12"/>
      <c r="AD1611" s="11"/>
      <c r="AE1611" s="13"/>
      <c r="AF1611" s="11"/>
      <c r="AG1611" s="11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  <c r="DE1611" s="5"/>
      <c r="DF1611" s="5"/>
      <c r="DG1611" s="5"/>
      <c r="DH1611" s="5"/>
      <c r="DI1611" s="5"/>
      <c r="DJ1611" s="5"/>
      <c r="DK1611" s="5"/>
      <c r="DL1611" s="5"/>
      <c r="DM1611" s="5"/>
      <c r="DN1611" s="5"/>
      <c r="DO1611" s="5"/>
      <c r="DP1611" s="5"/>
      <c r="DQ1611" s="5"/>
      <c r="DR1611" s="5"/>
      <c r="DS1611" s="5"/>
      <c r="DT1611" s="5"/>
      <c r="DU1611" s="5"/>
      <c r="DV1611" s="5"/>
      <c r="DW1611" s="5"/>
      <c r="DX1611" s="5"/>
      <c r="DY1611" s="5"/>
      <c r="DZ1611" s="5"/>
      <c r="EA1611" s="5"/>
      <c r="EB1611" s="5"/>
      <c r="EC1611" s="5"/>
      <c r="ED1611" s="5"/>
      <c r="EE1611" s="5"/>
      <c r="EF1611" s="5"/>
      <c r="EG1611" s="5"/>
      <c r="EH1611" s="5"/>
      <c r="EI1611" s="5"/>
      <c r="EJ1611" s="5"/>
      <c r="EK1611" s="5"/>
      <c r="EL1611" s="5"/>
      <c r="EM1611" s="5"/>
      <c r="EN1611" s="5"/>
      <c r="EO1611" s="5"/>
      <c r="EP1611" s="5"/>
      <c r="EQ1611" s="5"/>
      <c r="ER1611" s="5"/>
      <c r="ES1611" s="5"/>
      <c r="ET1611" s="5"/>
      <c r="EU1611" s="5"/>
      <c r="EV1611" s="5"/>
      <c r="EW1611" s="5"/>
      <c r="EX1611" s="5"/>
      <c r="EY1611" s="5"/>
      <c r="EZ1611" s="5"/>
      <c r="FA1611" s="5"/>
      <c r="FB1611" s="5"/>
      <c r="FC1611" s="5"/>
      <c r="FD1611" s="5"/>
      <c r="FE1611" s="5"/>
      <c r="FF1611" s="5"/>
      <c r="FG1611" s="5"/>
      <c r="FH1611" s="5"/>
      <c r="FI1611" s="5"/>
      <c r="FJ1611" s="5"/>
      <c r="FK1611" s="5"/>
      <c r="FL1611" s="5"/>
      <c r="FM1611" s="5"/>
      <c r="FN1611" s="5"/>
      <c r="FO1611" s="5"/>
      <c r="FP1611" s="5"/>
      <c r="FQ1611" s="5"/>
      <c r="FR1611" s="5"/>
      <c r="FS1611" s="5"/>
      <c r="FT1611" s="5"/>
      <c r="FU1611" s="5"/>
      <c r="FV1611" s="5"/>
      <c r="FW1611" s="5"/>
      <c r="FX1611" s="5"/>
      <c r="FY1611" s="5"/>
      <c r="FZ1611" s="5"/>
      <c r="GA1611" s="5"/>
      <c r="GB1611" s="5"/>
      <c r="GC1611" s="5"/>
      <c r="GD1611" s="5"/>
      <c r="GE1611" s="5"/>
      <c r="GF1611" s="5"/>
      <c r="GG1611" s="5"/>
    </row>
    <row r="1612" spans="1:189" ht="12.75" x14ac:dyDescent="0.15">
      <c r="A1612" s="127">
        <f t="shared" si="467"/>
        <v>44724</v>
      </c>
      <c r="B1612" s="145" t="str">
        <f t="shared" ca="1" si="469"/>
        <v>n.d</v>
      </c>
      <c r="C1612" s="128">
        <f t="shared" si="470"/>
        <v>0</v>
      </c>
      <c r="D1612" s="129">
        <f ca="1">IF(A1612&lt;$B$1,VLOOKUP(A1612,[1]DI!$A$4:$B$15000,2),0)</f>
        <v>0</v>
      </c>
      <c r="E1612" s="128">
        <f t="shared" ca="1" si="471"/>
        <v>1</v>
      </c>
      <c r="F1612" s="128">
        <f ca="1">(TRUNC(PRODUCT($E$12:$E1611),16))</f>
        <v>1.1269154332837501</v>
      </c>
      <c r="G1612" s="128">
        <f t="shared" ca="1" si="472"/>
        <v>1.1269154332837501</v>
      </c>
      <c r="H1612" s="128">
        <f t="shared" ca="1" si="473"/>
        <v>1</v>
      </c>
      <c r="I1612" s="129">
        <f t="shared" si="468"/>
        <v>0.02</v>
      </c>
      <c r="J1612" s="136">
        <f t="shared" si="474"/>
        <v>44578</v>
      </c>
      <c r="K1612" s="130">
        <f t="shared" si="475"/>
        <v>100</v>
      </c>
      <c r="L1612" s="131">
        <f t="shared" si="476"/>
        <v>101</v>
      </c>
      <c r="M1612" s="132">
        <f t="shared" si="477"/>
        <v>1.007968347</v>
      </c>
      <c r="N1612" s="132">
        <f t="shared" ca="1" si="478"/>
        <v>1.007968347</v>
      </c>
      <c r="O1612" s="131">
        <f t="shared" si="479"/>
        <v>0</v>
      </c>
      <c r="P1612" s="17">
        <f t="shared" ca="1" si="480"/>
        <v>0</v>
      </c>
      <c r="Q1612" s="133">
        <f t="shared" si="481"/>
        <v>0</v>
      </c>
      <c r="R1612" s="134" t="str">
        <f t="shared" si="482"/>
        <v>A+J=</v>
      </c>
      <c r="S1612" s="136">
        <f t="shared" si="483"/>
        <v>44742</v>
      </c>
      <c r="T1612" s="135">
        <f t="shared" si="484"/>
        <v>0</v>
      </c>
      <c r="U1612" s="12"/>
      <c r="V1612" s="11"/>
      <c r="W1612" s="11"/>
      <c r="X1612" s="12"/>
      <c r="Y1612" s="5"/>
      <c r="Z1612" s="11"/>
      <c r="AA1612" s="12"/>
      <c r="AB1612" s="12"/>
      <c r="AC1612" s="12"/>
      <c r="AD1612" s="11"/>
      <c r="AE1612" s="13"/>
      <c r="AF1612" s="11"/>
      <c r="AG1612" s="11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  <c r="DE1612" s="5"/>
      <c r="DF1612" s="5"/>
      <c r="DG1612" s="5"/>
      <c r="DH1612" s="5"/>
      <c r="DI1612" s="5"/>
      <c r="DJ1612" s="5"/>
      <c r="DK1612" s="5"/>
      <c r="DL1612" s="5"/>
      <c r="DM1612" s="5"/>
      <c r="DN1612" s="5"/>
      <c r="DO1612" s="5"/>
      <c r="DP1612" s="5"/>
      <c r="DQ1612" s="5"/>
      <c r="DR1612" s="5"/>
      <c r="DS1612" s="5"/>
      <c r="DT1612" s="5"/>
      <c r="DU1612" s="5"/>
      <c r="DV1612" s="5"/>
      <c r="DW1612" s="5"/>
      <c r="DX1612" s="5"/>
      <c r="DY1612" s="5"/>
      <c r="DZ1612" s="5"/>
      <c r="EA1612" s="5"/>
      <c r="EB1612" s="5"/>
      <c r="EC1612" s="5"/>
      <c r="ED1612" s="5"/>
      <c r="EE1612" s="5"/>
      <c r="EF1612" s="5"/>
      <c r="EG1612" s="5"/>
      <c r="EH1612" s="5"/>
      <c r="EI1612" s="5"/>
      <c r="EJ1612" s="5"/>
      <c r="EK1612" s="5"/>
      <c r="EL1612" s="5"/>
      <c r="EM1612" s="5"/>
      <c r="EN1612" s="5"/>
      <c r="EO1612" s="5"/>
      <c r="EP1612" s="5"/>
      <c r="EQ1612" s="5"/>
      <c r="ER1612" s="5"/>
      <c r="ES1612" s="5"/>
      <c r="ET1612" s="5"/>
      <c r="EU1612" s="5"/>
      <c r="EV1612" s="5"/>
      <c r="EW1612" s="5"/>
      <c r="EX1612" s="5"/>
      <c r="EY1612" s="5"/>
      <c r="EZ1612" s="5"/>
      <c r="FA1612" s="5"/>
      <c r="FB1612" s="5"/>
      <c r="FC1612" s="5"/>
      <c r="FD1612" s="5"/>
      <c r="FE1612" s="5"/>
      <c r="FF1612" s="5"/>
      <c r="FG1612" s="5"/>
      <c r="FH1612" s="5"/>
      <c r="FI1612" s="5"/>
      <c r="FJ1612" s="5"/>
      <c r="FK1612" s="5"/>
      <c r="FL1612" s="5"/>
      <c r="FM1612" s="5"/>
      <c r="FN1612" s="5"/>
      <c r="FO1612" s="5"/>
      <c r="FP1612" s="5"/>
      <c r="FQ1612" s="5"/>
      <c r="FR1612" s="5"/>
      <c r="FS1612" s="5"/>
      <c r="FT1612" s="5"/>
      <c r="FU1612" s="5"/>
      <c r="FV1612" s="5"/>
      <c r="FW1612" s="5"/>
      <c r="FX1612" s="5"/>
      <c r="FY1612" s="5"/>
      <c r="FZ1612" s="5"/>
      <c r="GA1612" s="5"/>
      <c r="GB1612" s="5"/>
      <c r="GC1612" s="5"/>
      <c r="GD1612" s="5"/>
      <c r="GE1612" s="5"/>
      <c r="GF1612" s="5"/>
      <c r="GG1612" s="5"/>
    </row>
    <row r="1613" spans="1:189" ht="12.75" x14ac:dyDescent="0.15">
      <c r="A1613" s="127">
        <f t="shared" ref="A1613:A1630" si="485">(A1612+1)</f>
        <v>44725</v>
      </c>
      <c r="B1613" s="145" t="str">
        <f t="shared" ca="1" si="469"/>
        <v>n.d</v>
      </c>
      <c r="C1613" s="128">
        <f t="shared" si="470"/>
        <v>0</v>
      </c>
      <c r="D1613" s="129">
        <f ca="1">IF(A1613&lt;$B$1,VLOOKUP(A1613,[1]DI!$A$4:$B$15000,2),0)</f>
        <v>0</v>
      </c>
      <c r="E1613" s="128">
        <f t="shared" ca="1" si="471"/>
        <v>1</v>
      </c>
      <c r="F1613" s="128">
        <f ca="1">(TRUNC(PRODUCT($E$12:$E1612),16))</f>
        <v>1.1269154332837501</v>
      </c>
      <c r="G1613" s="128">
        <f t="shared" ca="1" si="472"/>
        <v>1.1269154332837501</v>
      </c>
      <c r="H1613" s="128">
        <f t="shared" ca="1" si="473"/>
        <v>1</v>
      </c>
      <c r="I1613" s="129">
        <f t="shared" ref="I1613:I1630" si="486">I1612</f>
        <v>0.02</v>
      </c>
      <c r="J1613" s="136">
        <f t="shared" si="474"/>
        <v>44578</v>
      </c>
      <c r="K1613" s="130">
        <f t="shared" si="475"/>
        <v>101</v>
      </c>
      <c r="L1613" s="131">
        <f t="shared" si="476"/>
        <v>101</v>
      </c>
      <c r="M1613" s="132">
        <f t="shared" si="477"/>
        <v>1.007968347</v>
      </c>
      <c r="N1613" s="132">
        <f t="shared" ca="1" si="478"/>
        <v>1.007968347</v>
      </c>
      <c r="O1613" s="131">
        <f t="shared" si="479"/>
        <v>0</v>
      </c>
      <c r="P1613" s="17">
        <f t="shared" ca="1" si="480"/>
        <v>0</v>
      </c>
      <c r="Q1613" s="133">
        <f t="shared" si="481"/>
        <v>0</v>
      </c>
      <c r="R1613" s="134" t="str">
        <f t="shared" si="482"/>
        <v>A+J=</v>
      </c>
      <c r="S1613" s="136">
        <f t="shared" si="483"/>
        <v>44742</v>
      </c>
      <c r="T1613" s="135">
        <f t="shared" si="484"/>
        <v>0</v>
      </c>
      <c r="U1613" s="12"/>
      <c r="V1613" s="11"/>
      <c r="W1613" s="11"/>
      <c r="X1613" s="12"/>
      <c r="Y1613" s="5"/>
      <c r="Z1613" s="11"/>
      <c r="AA1613" s="12"/>
      <c r="AB1613" s="12"/>
      <c r="AC1613" s="12"/>
      <c r="AD1613" s="11"/>
      <c r="AE1613" s="13"/>
      <c r="AF1613" s="11"/>
      <c r="AG1613" s="11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  <c r="DE1613" s="5"/>
      <c r="DF1613" s="5"/>
      <c r="DG1613" s="5"/>
      <c r="DH1613" s="5"/>
      <c r="DI1613" s="5"/>
      <c r="DJ1613" s="5"/>
      <c r="DK1613" s="5"/>
      <c r="DL1613" s="5"/>
      <c r="DM1613" s="5"/>
      <c r="DN1613" s="5"/>
      <c r="DO1613" s="5"/>
      <c r="DP1613" s="5"/>
      <c r="DQ1613" s="5"/>
      <c r="DR1613" s="5"/>
      <c r="DS1613" s="5"/>
      <c r="DT1613" s="5"/>
      <c r="DU1613" s="5"/>
      <c r="DV1613" s="5"/>
      <c r="DW1613" s="5"/>
      <c r="DX1613" s="5"/>
      <c r="DY1613" s="5"/>
      <c r="DZ1613" s="5"/>
      <c r="EA1613" s="5"/>
      <c r="EB1613" s="5"/>
      <c r="EC1613" s="5"/>
      <c r="ED1613" s="5"/>
      <c r="EE1613" s="5"/>
      <c r="EF1613" s="5"/>
      <c r="EG1613" s="5"/>
      <c r="EH1613" s="5"/>
      <c r="EI1613" s="5"/>
      <c r="EJ1613" s="5"/>
      <c r="EK1613" s="5"/>
      <c r="EL1613" s="5"/>
      <c r="EM1613" s="5"/>
      <c r="EN1613" s="5"/>
      <c r="EO1613" s="5"/>
      <c r="EP1613" s="5"/>
      <c r="EQ1613" s="5"/>
      <c r="ER1613" s="5"/>
      <c r="ES1613" s="5"/>
      <c r="ET1613" s="5"/>
      <c r="EU1613" s="5"/>
      <c r="EV1613" s="5"/>
      <c r="EW1613" s="5"/>
      <c r="EX1613" s="5"/>
      <c r="EY1613" s="5"/>
      <c r="EZ1613" s="5"/>
      <c r="FA1613" s="5"/>
      <c r="FB1613" s="5"/>
      <c r="FC1613" s="5"/>
      <c r="FD1613" s="5"/>
      <c r="FE1613" s="5"/>
      <c r="FF1613" s="5"/>
      <c r="FG1613" s="5"/>
      <c r="FH1613" s="5"/>
      <c r="FI1613" s="5"/>
      <c r="FJ1613" s="5"/>
      <c r="FK1613" s="5"/>
      <c r="FL1613" s="5"/>
      <c r="FM1613" s="5"/>
      <c r="FN1613" s="5"/>
      <c r="FO1613" s="5"/>
      <c r="FP1613" s="5"/>
      <c r="FQ1613" s="5"/>
      <c r="FR1613" s="5"/>
      <c r="FS1613" s="5"/>
      <c r="FT1613" s="5"/>
      <c r="FU1613" s="5"/>
      <c r="FV1613" s="5"/>
      <c r="FW1613" s="5"/>
      <c r="FX1613" s="5"/>
      <c r="FY1613" s="5"/>
      <c r="FZ1613" s="5"/>
      <c r="GA1613" s="5"/>
      <c r="GB1613" s="5"/>
      <c r="GC1613" s="5"/>
      <c r="GD1613" s="5"/>
      <c r="GE1613" s="5"/>
      <c r="GF1613" s="5"/>
      <c r="GG1613" s="5"/>
    </row>
    <row r="1614" spans="1:189" ht="12.75" x14ac:dyDescent="0.15">
      <c r="A1614" s="127">
        <f t="shared" si="485"/>
        <v>44726</v>
      </c>
      <c r="B1614" s="145" t="str">
        <f t="shared" ca="1" si="469"/>
        <v>n.d</v>
      </c>
      <c r="C1614" s="128">
        <f t="shared" si="470"/>
        <v>0</v>
      </c>
      <c r="D1614" s="129">
        <f ca="1">IF(A1614&lt;$B$1,VLOOKUP(A1614,[1]DI!$A$4:$B$15000,2),0)</f>
        <v>0</v>
      </c>
      <c r="E1614" s="128">
        <f t="shared" ca="1" si="471"/>
        <v>1</v>
      </c>
      <c r="F1614" s="128">
        <f ca="1">(TRUNC(PRODUCT($E$12:$E1613),16))</f>
        <v>1.1269154332837501</v>
      </c>
      <c r="G1614" s="128">
        <f t="shared" ca="1" si="472"/>
        <v>1.1269154332837501</v>
      </c>
      <c r="H1614" s="128">
        <f t="shared" ca="1" si="473"/>
        <v>1</v>
      </c>
      <c r="I1614" s="129">
        <f t="shared" si="486"/>
        <v>0.02</v>
      </c>
      <c r="J1614" s="136">
        <f t="shared" si="474"/>
        <v>44578</v>
      </c>
      <c r="K1614" s="130">
        <f t="shared" si="475"/>
        <v>102</v>
      </c>
      <c r="L1614" s="131">
        <f t="shared" si="476"/>
        <v>102</v>
      </c>
      <c r="M1614" s="132">
        <f t="shared" si="477"/>
        <v>1.0080475579999999</v>
      </c>
      <c r="N1614" s="132">
        <f t="shared" ca="1" si="478"/>
        <v>1.0080475579999999</v>
      </c>
      <c r="O1614" s="131">
        <f t="shared" si="479"/>
        <v>0</v>
      </c>
      <c r="P1614" s="17">
        <f t="shared" ca="1" si="480"/>
        <v>0</v>
      </c>
      <c r="Q1614" s="133">
        <f t="shared" si="481"/>
        <v>0</v>
      </c>
      <c r="R1614" s="134" t="str">
        <f t="shared" si="482"/>
        <v>A+J=</v>
      </c>
      <c r="S1614" s="136">
        <f t="shared" si="483"/>
        <v>44742</v>
      </c>
      <c r="T1614" s="135">
        <f t="shared" si="484"/>
        <v>0</v>
      </c>
      <c r="U1614" s="12"/>
      <c r="V1614" s="11"/>
      <c r="W1614" s="11"/>
      <c r="X1614" s="12"/>
      <c r="Y1614" s="5"/>
      <c r="Z1614" s="11"/>
      <c r="AA1614" s="12"/>
      <c r="AB1614" s="12"/>
      <c r="AC1614" s="12"/>
      <c r="AD1614" s="11"/>
      <c r="AE1614" s="13"/>
      <c r="AF1614" s="11"/>
      <c r="AG1614" s="11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  <c r="DE1614" s="5"/>
      <c r="DF1614" s="5"/>
      <c r="DG1614" s="5"/>
      <c r="DH1614" s="5"/>
      <c r="DI1614" s="5"/>
      <c r="DJ1614" s="5"/>
      <c r="DK1614" s="5"/>
      <c r="DL1614" s="5"/>
      <c r="DM1614" s="5"/>
      <c r="DN1614" s="5"/>
      <c r="DO1614" s="5"/>
      <c r="DP1614" s="5"/>
      <c r="DQ1614" s="5"/>
      <c r="DR1614" s="5"/>
      <c r="DS1614" s="5"/>
      <c r="DT1614" s="5"/>
      <c r="DU1614" s="5"/>
      <c r="DV1614" s="5"/>
      <c r="DW1614" s="5"/>
      <c r="DX1614" s="5"/>
      <c r="DY1614" s="5"/>
      <c r="DZ1614" s="5"/>
      <c r="EA1614" s="5"/>
      <c r="EB1614" s="5"/>
      <c r="EC1614" s="5"/>
      <c r="ED1614" s="5"/>
      <c r="EE1614" s="5"/>
      <c r="EF1614" s="5"/>
      <c r="EG1614" s="5"/>
      <c r="EH1614" s="5"/>
      <c r="EI1614" s="5"/>
      <c r="EJ1614" s="5"/>
      <c r="EK1614" s="5"/>
      <c r="EL1614" s="5"/>
      <c r="EM1614" s="5"/>
      <c r="EN1614" s="5"/>
      <c r="EO1614" s="5"/>
      <c r="EP1614" s="5"/>
      <c r="EQ1614" s="5"/>
      <c r="ER1614" s="5"/>
      <c r="ES1614" s="5"/>
      <c r="ET1614" s="5"/>
      <c r="EU1614" s="5"/>
      <c r="EV1614" s="5"/>
      <c r="EW1614" s="5"/>
      <c r="EX1614" s="5"/>
      <c r="EY1614" s="5"/>
      <c r="EZ1614" s="5"/>
      <c r="FA1614" s="5"/>
      <c r="FB1614" s="5"/>
      <c r="FC1614" s="5"/>
      <c r="FD1614" s="5"/>
      <c r="FE1614" s="5"/>
      <c r="FF1614" s="5"/>
      <c r="FG1614" s="5"/>
      <c r="FH1614" s="5"/>
      <c r="FI1614" s="5"/>
      <c r="FJ1614" s="5"/>
      <c r="FK1614" s="5"/>
      <c r="FL1614" s="5"/>
      <c r="FM1614" s="5"/>
      <c r="FN1614" s="5"/>
      <c r="FO1614" s="5"/>
      <c r="FP1614" s="5"/>
      <c r="FQ1614" s="5"/>
      <c r="FR1614" s="5"/>
      <c r="FS1614" s="5"/>
      <c r="FT1614" s="5"/>
      <c r="FU1614" s="5"/>
      <c r="FV1614" s="5"/>
      <c r="FW1614" s="5"/>
      <c r="FX1614" s="5"/>
      <c r="FY1614" s="5"/>
      <c r="FZ1614" s="5"/>
      <c r="GA1614" s="5"/>
      <c r="GB1614" s="5"/>
      <c r="GC1614" s="5"/>
      <c r="GD1614" s="5"/>
      <c r="GE1614" s="5"/>
      <c r="GF1614" s="5"/>
      <c r="GG1614" s="5"/>
    </row>
    <row r="1615" spans="1:189" ht="12.75" x14ac:dyDescent="0.15">
      <c r="A1615" s="127">
        <f t="shared" si="485"/>
        <v>44727</v>
      </c>
      <c r="B1615" s="145" t="str">
        <f t="shared" ca="1" si="469"/>
        <v>n.d</v>
      </c>
      <c r="C1615" s="128">
        <f t="shared" si="470"/>
        <v>0</v>
      </c>
      <c r="D1615" s="129">
        <f ca="1">IF(A1615&lt;$B$1,VLOOKUP(A1615,[1]DI!$A$4:$B$15000,2),0)</f>
        <v>0</v>
      </c>
      <c r="E1615" s="128">
        <f t="shared" ca="1" si="471"/>
        <v>1</v>
      </c>
      <c r="F1615" s="128">
        <f ca="1">(TRUNC(PRODUCT($E$12:$E1614),16))</f>
        <v>1.1269154332837501</v>
      </c>
      <c r="G1615" s="128">
        <f t="shared" ca="1" si="472"/>
        <v>1.1269154332837501</v>
      </c>
      <c r="H1615" s="128">
        <f t="shared" ca="1" si="473"/>
        <v>1</v>
      </c>
      <c r="I1615" s="129">
        <f t="shared" si="486"/>
        <v>0.02</v>
      </c>
      <c r="J1615" s="136">
        <f t="shared" si="474"/>
        <v>44578</v>
      </c>
      <c r="K1615" s="130">
        <f t="shared" si="475"/>
        <v>103</v>
      </c>
      <c r="L1615" s="131">
        <f t="shared" si="476"/>
        <v>103</v>
      </c>
      <c r="M1615" s="132">
        <f t="shared" si="477"/>
        <v>1.008126775</v>
      </c>
      <c r="N1615" s="132">
        <f t="shared" ca="1" si="478"/>
        <v>1.008126775</v>
      </c>
      <c r="O1615" s="131">
        <f t="shared" si="479"/>
        <v>0</v>
      </c>
      <c r="P1615" s="17">
        <f t="shared" ca="1" si="480"/>
        <v>0</v>
      </c>
      <c r="Q1615" s="133">
        <f t="shared" si="481"/>
        <v>0</v>
      </c>
      <c r="R1615" s="134" t="str">
        <f t="shared" si="482"/>
        <v>A+J=</v>
      </c>
      <c r="S1615" s="136">
        <f t="shared" si="483"/>
        <v>44742</v>
      </c>
      <c r="T1615" s="135">
        <f t="shared" si="484"/>
        <v>0</v>
      </c>
      <c r="U1615" s="12"/>
      <c r="V1615" s="11"/>
      <c r="W1615" s="11"/>
      <c r="X1615" s="12"/>
      <c r="Y1615" s="5"/>
      <c r="Z1615" s="11"/>
      <c r="AA1615" s="12"/>
      <c r="AB1615" s="12"/>
      <c r="AC1615" s="12"/>
      <c r="AD1615" s="11"/>
      <c r="AE1615" s="13"/>
      <c r="AF1615" s="11"/>
      <c r="AG1615" s="11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  <c r="DE1615" s="5"/>
      <c r="DF1615" s="5"/>
      <c r="DG1615" s="5"/>
      <c r="DH1615" s="5"/>
      <c r="DI1615" s="5"/>
      <c r="DJ1615" s="5"/>
      <c r="DK1615" s="5"/>
      <c r="DL1615" s="5"/>
      <c r="DM1615" s="5"/>
      <c r="DN1615" s="5"/>
      <c r="DO1615" s="5"/>
      <c r="DP1615" s="5"/>
      <c r="DQ1615" s="5"/>
      <c r="DR1615" s="5"/>
      <c r="DS1615" s="5"/>
      <c r="DT1615" s="5"/>
      <c r="DU1615" s="5"/>
      <c r="DV1615" s="5"/>
      <c r="DW1615" s="5"/>
      <c r="DX1615" s="5"/>
      <c r="DY1615" s="5"/>
      <c r="DZ1615" s="5"/>
      <c r="EA1615" s="5"/>
      <c r="EB1615" s="5"/>
      <c r="EC1615" s="5"/>
      <c r="ED1615" s="5"/>
      <c r="EE1615" s="5"/>
      <c r="EF1615" s="5"/>
      <c r="EG1615" s="5"/>
      <c r="EH1615" s="5"/>
      <c r="EI1615" s="5"/>
      <c r="EJ1615" s="5"/>
      <c r="EK1615" s="5"/>
      <c r="EL1615" s="5"/>
      <c r="EM1615" s="5"/>
      <c r="EN1615" s="5"/>
      <c r="EO1615" s="5"/>
      <c r="EP1615" s="5"/>
      <c r="EQ1615" s="5"/>
      <c r="ER1615" s="5"/>
      <c r="ES1615" s="5"/>
      <c r="ET1615" s="5"/>
      <c r="EU1615" s="5"/>
      <c r="EV1615" s="5"/>
      <c r="EW1615" s="5"/>
      <c r="EX1615" s="5"/>
      <c r="EY1615" s="5"/>
      <c r="EZ1615" s="5"/>
      <c r="FA1615" s="5"/>
      <c r="FB1615" s="5"/>
      <c r="FC1615" s="5"/>
      <c r="FD1615" s="5"/>
      <c r="FE1615" s="5"/>
      <c r="FF1615" s="5"/>
      <c r="FG1615" s="5"/>
      <c r="FH1615" s="5"/>
      <c r="FI1615" s="5"/>
      <c r="FJ1615" s="5"/>
      <c r="FK1615" s="5"/>
      <c r="FL1615" s="5"/>
      <c r="FM1615" s="5"/>
      <c r="FN1615" s="5"/>
      <c r="FO1615" s="5"/>
      <c r="FP1615" s="5"/>
      <c r="FQ1615" s="5"/>
      <c r="FR1615" s="5"/>
      <c r="FS1615" s="5"/>
      <c r="FT1615" s="5"/>
      <c r="FU1615" s="5"/>
      <c r="FV1615" s="5"/>
      <c r="FW1615" s="5"/>
      <c r="FX1615" s="5"/>
      <c r="FY1615" s="5"/>
      <c r="FZ1615" s="5"/>
      <c r="GA1615" s="5"/>
      <c r="GB1615" s="5"/>
      <c r="GC1615" s="5"/>
      <c r="GD1615" s="5"/>
      <c r="GE1615" s="5"/>
      <c r="GF1615" s="5"/>
      <c r="GG1615" s="5"/>
    </row>
    <row r="1616" spans="1:189" ht="12.75" x14ac:dyDescent="0.15">
      <c r="A1616" s="127">
        <f t="shared" si="485"/>
        <v>44728</v>
      </c>
      <c r="B1616" s="145" t="str">
        <f t="shared" ca="1" si="469"/>
        <v>n.d</v>
      </c>
      <c r="C1616" s="128">
        <f t="shared" si="470"/>
        <v>0</v>
      </c>
      <c r="D1616" s="129">
        <f ca="1">IF(A1616&lt;$B$1,VLOOKUP(A1616,[1]DI!$A$4:$B$15000,2),0)</f>
        <v>0</v>
      </c>
      <c r="E1616" s="128">
        <f t="shared" ca="1" si="471"/>
        <v>1</v>
      </c>
      <c r="F1616" s="128">
        <f ca="1">(TRUNC(PRODUCT($E$12:$E1615),16))</f>
        <v>1.1269154332837501</v>
      </c>
      <c r="G1616" s="128">
        <f t="shared" ca="1" si="472"/>
        <v>1.1269154332837501</v>
      </c>
      <c r="H1616" s="128">
        <f t="shared" ca="1" si="473"/>
        <v>1</v>
      </c>
      <c r="I1616" s="129">
        <f t="shared" si="486"/>
        <v>0.02</v>
      </c>
      <c r="J1616" s="136">
        <f t="shared" si="474"/>
        <v>44578</v>
      </c>
      <c r="K1616" s="130">
        <f t="shared" si="475"/>
        <v>103</v>
      </c>
      <c r="L1616" s="131">
        <f t="shared" si="476"/>
        <v>104</v>
      </c>
      <c r="M1616" s="132">
        <f t="shared" si="477"/>
        <v>1.0082059990000001</v>
      </c>
      <c r="N1616" s="132">
        <f t="shared" ca="1" si="478"/>
        <v>1.0082059990000001</v>
      </c>
      <c r="O1616" s="131">
        <f t="shared" si="479"/>
        <v>0</v>
      </c>
      <c r="P1616" s="17">
        <f t="shared" ca="1" si="480"/>
        <v>0</v>
      </c>
      <c r="Q1616" s="133">
        <f t="shared" si="481"/>
        <v>0</v>
      </c>
      <c r="R1616" s="134" t="str">
        <f t="shared" si="482"/>
        <v>A+J=</v>
      </c>
      <c r="S1616" s="136">
        <f t="shared" si="483"/>
        <v>44742</v>
      </c>
      <c r="T1616" s="135">
        <f t="shared" si="484"/>
        <v>0</v>
      </c>
      <c r="U1616" s="12"/>
      <c r="V1616" s="11"/>
      <c r="W1616" s="11"/>
      <c r="X1616" s="12"/>
      <c r="Y1616" s="5"/>
      <c r="Z1616" s="11"/>
      <c r="AA1616" s="12"/>
      <c r="AB1616" s="12"/>
      <c r="AC1616" s="12"/>
      <c r="AD1616" s="11"/>
      <c r="AE1616" s="13"/>
      <c r="AF1616" s="11"/>
      <c r="AG1616" s="11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  <c r="DE1616" s="5"/>
      <c r="DF1616" s="5"/>
      <c r="DG1616" s="5"/>
      <c r="DH1616" s="5"/>
      <c r="DI1616" s="5"/>
      <c r="DJ1616" s="5"/>
      <c r="DK1616" s="5"/>
      <c r="DL1616" s="5"/>
      <c r="DM1616" s="5"/>
      <c r="DN1616" s="5"/>
      <c r="DO1616" s="5"/>
      <c r="DP1616" s="5"/>
      <c r="DQ1616" s="5"/>
      <c r="DR1616" s="5"/>
      <c r="DS1616" s="5"/>
      <c r="DT1616" s="5"/>
      <c r="DU1616" s="5"/>
      <c r="DV1616" s="5"/>
      <c r="DW1616" s="5"/>
      <c r="DX1616" s="5"/>
      <c r="DY1616" s="5"/>
      <c r="DZ1616" s="5"/>
      <c r="EA1616" s="5"/>
      <c r="EB1616" s="5"/>
      <c r="EC1616" s="5"/>
      <c r="ED1616" s="5"/>
      <c r="EE1616" s="5"/>
      <c r="EF1616" s="5"/>
      <c r="EG1616" s="5"/>
      <c r="EH1616" s="5"/>
      <c r="EI1616" s="5"/>
      <c r="EJ1616" s="5"/>
      <c r="EK1616" s="5"/>
      <c r="EL1616" s="5"/>
      <c r="EM1616" s="5"/>
      <c r="EN1616" s="5"/>
      <c r="EO1616" s="5"/>
      <c r="EP1616" s="5"/>
      <c r="EQ1616" s="5"/>
      <c r="ER1616" s="5"/>
      <c r="ES1616" s="5"/>
      <c r="ET1616" s="5"/>
      <c r="EU1616" s="5"/>
      <c r="EV1616" s="5"/>
      <c r="EW1616" s="5"/>
      <c r="EX1616" s="5"/>
      <c r="EY1616" s="5"/>
      <c r="EZ1616" s="5"/>
      <c r="FA1616" s="5"/>
      <c r="FB1616" s="5"/>
      <c r="FC1616" s="5"/>
      <c r="FD1616" s="5"/>
      <c r="FE1616" s="5"/>
      <c r="FF1616" s="5"/>
      <c r="FG1616" s="5"/>
      <c r="FH1616" s="5"/>
      <c r="FI1616" s="5"/>
      <c r="FJ1616" s="5"/>
      <c r="FK1616" s="5"/>
      <c r="FL1616" s="5"/>
      <c r="FM1616" s="5"/>
      <c r="FN1616" s="5"/>
      <c r="FO1616" s="5"/>
      <c r="FP1616" s="5"/>
      <c r="FQ1616" s="5"/>
      <c r="FR1616" s="5"/>
      <c r="FS1616" s="5"/>
      <c r="FT1616" s="5"/>
      <c r="FU1616" s="5"/>
      <c r="FV1616" s="5"/>
      <c r="FW1616" s="5"/>
      <c r="FX1616" s="5"/>
      <c r="FY1616" s="5"/>
      <c r="FZ1616" s="5"/>
      <c r="GA1616" s="5"/>
      <c r="GB1616" s="5"/>
      <c r="GC1616" s="5"/>
      <c r="GD1616" s="5"/>
      <c r="GE1616" s="5"/>
      <c r="GF1616" s="5"/>
      <c r="GG1616" s="5"/>
    </row>
    <row r="1617" spans="1:189" ht="12.75" x14ac:dyDescent="0.15">
      <c r="A1617" s="127">
        <f t="shared" si="485"/>
        <v>44729</v>
      </c>
      <c r="B1617" s="145" t="str">
        <f t="shared" ca="1" si="469"/>
        <v>n.d</v>
      </c>
      <c r="C1617" s="128">
        <f t="shared" si="470"/>
        <v>0</v>
      </c>
      <c r="D1617" s="129">
        <f ca="1">IF(A1617&lt;$B$1,VLOOKUP(A1617,[1]DI!$A$4:$B$15000,2),0)</f>
        <v>0</v>
      </c>
      <c r="E1617" s="128">
        <f t="shared" ca="1" si="471"/>
        <v>1</v>
      </c>
      <c r="F1617" s="128">
        <f ca="1">(TRUNC(PRODUCT($E$12:$E1616),16))</f>
        <v>1.1269154332837501</v>
      </c>
      <c r="G1617" s="128">
        <f t="shared" ca="1" si="472"/>
        <v>1.1269154332837501</v>
      </c>
      <c r="H1617" s="128">
        <f t="shared" ca="1" si="473"/>
        <v>1</v>
      </c>
      <c r="I1617" s="129">
        <f t="shared" si="486"/>
        <v>0.02</v>
      </c>
      <c r="J1617" s="136">
        <f t="shared" si="474"/>
        <v>44578</v>
      </c>
      <c r="K1617" s="130">
        <f t="shared" si="475"/>
        <v>104</v>
      </c>
      <c r="L1617" s="131">
        <f t="shared" si="476"/>
        <v>104</v>
      </c>
      <c r="M1617" s="132">
        <f t="shared" si="477"/>
        <v>1.0082059990000001</v>
      </c>
      <c r="N1617" s="132">
        <f t="shared" ca="1" si="478"/>
        <v>1.0082059990000001</v>
      </c>
      <c r="O1617" s="131">
        <f t="shared" si="479"/>
        <v>0</v>
      </c>
      <c r="P1617" s="17">
        <f t="shared" ca="1" si="480"/>
        <v>0</v>
      </c>
      <c r="Q1617" s="133">
        <f t="shared" si="481"/>
        <v>0</v>
      </c>
      <c r="R1617" s="134" t="str">
        <f t="shared" si="482"/>
        <v>A+J=</v>
      </c>
      <c r="S1617" s="136">
        <f t="shared" si="483"/>
        <v>44742</v>
      </c>
      <c r="T1617" s="135">
        <f t="shared" si="484"/>
        <v>0</v>
      </c>
      <c r="U1617" s="12"/>
      <c r="V1617" s="11"/>
      <c r="W1617" s="11"/>
      <c r="X1617" s="12"/>
      <c r="Y1617" s="5"/>
      <c r="Z1617" s="11"/>
      <c r="AA1617" s="12"/>
      <c r="AB1617" s="12"/>
      <c r="AC1617" s="12"/>
      <c r="AD1617" s="11"/>
      <c r="AE1617" s="13"/>
      <c r="AF1617" s="11"/>
      <c r="AG1617" s="11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  <c r="DE1617" s="5"/>
      <c r="DF1617" s="5"/>
      <c r="DG1617" s="5"/>
      <c r="DH1617" s="5"/>
      <c r="DI1617" s="5"/>
      <c r="DJ1617" s="5"/>
      <c r="DK1617" s="5"/>
      <c r="DL1617" s="5"/>
      <c r="DM1617" s="5"/>
      <c r="DN1617" s="5"/>
      <c r="DO1617" s="5"/>
      <c r="DP1617" s="5"/>
      <c r="DQ1617" s="5"/>
      <c r="DR1617" s="5"/>
      <c r="DS1617" s="5"/>
      <c r="DT1617" s="5"/>
      <c r="DU1617" s="5"/>
      <c r="DV1617" s="5"/>
      <c r="DW1617" s="5"/>
      <c r="DX1617" s="5"/>
      <c r="DY1617" s="5"/>
      <c r="DZ1617" s="5"/>
      <c r="EA1617" s="5"/>
      <c r="EB1617" s="5"/>
      <c r="EC1617" s="5"/>
      <c r="ED1617" s="5"/>
      <c r="EE1617" s="5"/>
      <c r="EF1617" s="5"/>
      <c r="EG1617" s="5"/>
      <c r="EH1617" s="5"/>
      <c r="EI1617" s="5"/>
      <c r="EJ1617" s="5"/>
      <c r="EK1617" s="5"/>
      <c r="EL1617" s="5"/>
      <c r="EM1617" s="5"/>
      <c r="EN1617" s="5"/>
      <c r="EO1617" s="5"/>
      <c r="EP1617" s="5"/>
      <c r="EQ1617" s="5"/>
      <c r="ER1617" s="5"/>
      <c r="ES1617" s="5"/>
      <c r="ET1617" s="5"/>
      <c r="EU1617" s="5"/>
      <c r="EV1617" s="5"/>
      <c r="EW1617" s="5"/>
      <c r="EX1617" s="5"/>
      <c r="EY1617" s="5"/>
      <c r="EZ1617" s="5"/>
      <c r="FA1617" s="5"/>
      <c r="FB1617" s="5"/>
      <c r="FC1617" s="5"/>
      <c r="FD1617" s="5"/>
      <c r="FE1617" s="5"/>
      <c r="FF1617" s="5"/>
      <c r="FG1617" s="5"/>
      <c r="FH1617" s="5"/>
      <c r="FI1617" s="5"/>
      <c r="FJ1617" s="5"/>
      <c r="FK1617" s="5"/>
      <c r="FL1617" s="5"/>
      <c r="FM1617" s="5"/>
      <c r="FN1617" s="5"/>
      <c r="FO1617" s="5"/>
      <c r="FP1617" s="5"/>
      <c r="FQ1617" s="5"/>
      <c r="FR1617" s="5"/>
      <c r="FS1617" s="5"/>
      <c r="FT1617" s="5"/>
      <c r="FU1617" s="5"/>
      <c r="FV1617" s="5"/>
      <c r="FW1617" s="5"/>
      <c r="FX1617" s="5"/>
      <c r="FY1617" s="5"/>
      <c r="FZ1617" s="5"/>
      <c r="GA1617" s="5"/>
      <c r="GB1617" s="5"/>
      <c r="GC1617" s="5"/>
      <c r="GD1617" s="5"/>
      <c r="GE1617" s="5"/>
      <c r="GF1617" s="5"/>
      <c r="GG1617" s="5"/>
    </row>
    <row r="1618" spans="1:189" ht="12.75" x14ac:dyDescent="0.15">
      <c r="A1618" s="127">
        <f t="shared" si="485"/>
        <v>44730</v>
      </c>
      <c r="B1618" s="145" t="str">
        <f t="shared" ca="1" si="469"/>
        <v>n.d</v>
      </c>
      <c r="C1618" s="128">
        <f t="shared" si="470"/>
        <v>0</v>
      </c>
      <c r="D1618" s="129">
        <f ca="1">IF(A1618&lt;$B$1,VLOOKUP(A1618,[1]DI!$A$4:$B$15000,2),0)</f>
        <v>0</v>
      </c>
      <c r="E1618" s="128">
        <f t="shared" ca="1" si="471"/>
        <v>1</v>
      </c>
      <c r="F1618" s="128">
        <f ca="1">(TRUNC(PRODUCT($E$12:$E1617),16))</f>
        <v>1.1269154332837501</v>
      </c>
      <c r="G1618" s="128">
        <f t="shared" ca="1" si="472"/>
        <v>1.1269154332837501</v>
      </c>
      <c r="H1618" s="128">
        <f t="shared" ca="1" si="473"/>
        <v>1</v>
      </c>
      <c r="I1618" s="129">
        <f t="shared" si="486"/>
        <v>0.02</v>
      </c>
      <c r="J1618" s="136">
        <f t="shared" si="474"/>
        <v>44578</v>
      </c>
      <c r="K1618" s="130">
        <f t="shared" si="475"/>
        <v>104</v>
      </c>
      <c r="L1618" s="131">
        <f t="shared" si="476"/>
        <v>105</v>
      </c>
      <c r="M1618" s="132">
        <f t="shared" si="477"/>
        <v>1.0082852289999999</v>
      </c>
      <c r="N1618" s="132">
        <f t="shared" ca="1" si="478"/>
        <v>1.0082852289999999</v>
      </c>
      <c r="O1618" s="131">
        <f t="shared" si="479"/>
        <v>0</v>
      </c>
      <c r="P1618" s="17">
        <f t="shared" ca="1" si="480"/>
        <v>0</v>
      </c>
      <c r="Q1618" s="133">
        <f t="shared" si="481"/>
        <v>0</v>
      </c>
      <c r="R1618" s="134" t="str">
        <f t="shared" si="482"/>
        <v>A+J=</v>
      </c>
      <c r="S1618" s="136">
        <f t="shared" si="483"/>
        <v>44742</v>
      </c>
      <c r="T1618" s="135">
        <f t="shared" si="484"/>
        <v>0</v>
      </c>
      <c r="U1618" s="12"/>
      <c r="V1618" s="11"/>
      <c r="W1618" s="11"/>
      <c r="X1618" s="12"/>
      <c r="Y1618" s="5"/>
      <c r="Z1618" s="11"/>
      <c r="AA1618" s="12"/>
      <c r="AB1618" s="12"/>
      <c r="AC1618" s="12"/>
      <c r="AD1618" s="11"/>
      <c r="AE1618" s="13"/>
      <c r="AF1618" s="11"/>
      <c r="AG1618" s="11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  <c r="DE1618" s="5"/>
      <c r="DF1618" s="5"/>
      <c r="DG1618" s="5"/>
      <c r="DH1618" s="5"/>
      <c r="DI1618" s="5"/>
      <c r="DJ1618" s="5"/>
      <c r="DK1618" s="5"/>
      <c r="DL1618" s="5"/>
      <c r="DM1618" s="5"/>
      <c r="DN1618" s="5"/>
      <c r="DO1618" s="5"/>
      <c r="DP1618" s="5"/>
      <c r="DQ1618" s="5"/>
      <c r="DR1618" s="5"/>
      <c r="DS1618" s="5"/>
      <c r="DT1618" s="5"/>
      <c r="DU1618" s="5"/>
      <c r="DV1618" s="5"/>
      <c r="DW1618" s="5"/>
      <c r="DX1618" s="5"/>
      <c r="DY1618" s="5"/>
      <c r="DZ1618" s="5"/>
      <c r="EA1618" s="5"/>
      <c r="EB1618" s="5"/>
      <c r="EC1618" s="5"/>
      <c r="ED1618" s="5"/>
      <c r="EE1618" s="5"/>
      <c r="EF1618" s="5"/>
      <c r="EG1618" s="5"/>
      <c r="EH1618" s="5"/>
      <c r="EI1618" s="5"/>
      <c r="EJ1618" s="5"/>
      <c r="EK1618" s="5"/>
      <c r="EL1618" s="5"/>
      <c r="EM1618" s="5"/>
      <c r="EN1618" s="5"/>
      <c r="EO1618" s="5"/>
      <c r="EP1618" s="5"/>
      <c r="EQ1618" s="5"/>
      <c r="ER1618" s="5"/>
      <c r="ES1618" s="5"/>
      <c r="ET1618" s="5"/>
      <c r="EU1618" s="5"/>
      <c r="EV1618" s="5"/>
      <c r="EW1618" s="5"/>
      <c r="EX1618" s="5"/>
      <c r="EY1618" s="5"/>
      <c r="EZ1618" s="5"/>
      <c r="FA1618" s="5"/>
      <c r="FB1618" s="5"/>
      <c r="FC1618" s="5"/>
      <c r="FD1618" s="5"/>
      <c r="FE1618" s="5"/>
      <c r="FF1618" s="5"/>
      <c r="FG1618" s="5"/>
      <c r="FH1618" s="5"/>
      <c r="FI1618" s="5"/>
      <c r="FJ1618" s="5"/>
      <c r="FK1618" s="5"/>
      <c r="FL1618" s="5"/>
      <c r="FM1618" s="5"/>
      <c r="FN1618" s="5"/>
      <c r="FO1618" s="5"/>
      <c r="FP1618" s="5"/>
      <c r="FQ1618" s="5"/>
      <c r="FR1618" s="5"/>
      <c r="FS1618" s="5"/>
      <c r="FT1618" s="5"/>
      <c r="FU1618" s="5"/>
      <c r="FV1618" s="5"/>
      <c r="FW1618" s="5"/>
      <c r="FX1618" s="5"/>
      <c r="FY1618" s="5"/>
      <c r="FZ1618" s="5"/>
      <c r="GA1618" s="5"/>
      <c r="GB1618" s="5"/>
      <c r="GC1618" s="5"/>
      <c r="GD1618" s="5"/>
      <c r="GE1618" s="5"/>
      <c r="GF1618" s="5"/>
      <c r="GG1618" s="5"/>
    </row>
    <row r="1619" spans="1:189" ht="12.75" x14ac:dyDescent="0.15">
      <c r="A1619" s="127">
        <f t="shared" si="485"/>
        <v>44731</v>
      </c>
      <c r="B1619" s="145" t="str">
        <f t="shared" ca="1" si="469"/>
        <v>n.d</v>
      </c>
      <c r="C1619" s="128">
        <f t="shared" si="470"/>
        <v>0</v>
      </c>
      <c r="D1619" s="129">
        <f ca="1">IF(A1619&lt;$B$1,VLOOKUP(A1619,[1]DI!$A$4:$B$15000,2),0)</f>
        <v>0</v>
      </c>
      <c r="E1619" s="128">
        <f t="shared" ca="1" si="471"/>
        <v>1</v>
      </c>
      <c r="F1619" s="128">
        <f ca="1">(TRUNC(PRODUCT($E$12:$E1618),16))</f>
        <v>1.1269154332837501</v>
      </c>
      <c r="G1619" s="128">
        <f t="shared" ca="1" si="472"/>
        <v>1.1269154332837501</v>
      </c>
      <c r="H1619" s="128">
        <f t="shared" ca="1" si="473"/>
        <v>1</v>
      </c>
      <c r="I1619" s="129">
        <f t="shared" si="486"/>
        <v>0.02</v>
      </c>
      <c r="J1619" s="136">
        <f t="shared" si="474"/>
        <v>44578</v>
      </c>
      <c r="K1619" s="130">
        <f t="shared" si="475"/>
        <v>104</v>
      </c>
      <c r="L1619" s="131">
        <f t="shared" si="476"/>
        <v>105</v>
      </c>
      <c r="M1619" s="132">
        <f t="shared" si="477"/>
        <v>1.0082852289999999</v>
      </c>
      <c r="N1619" s="132">
        <f t="shared" ca="1" si="478"/>
        <v>1.0082852289999999</v>
      </c>
      <c r="O1619" s="131">
        <f t="shared" si="479"/>
        <v>0</v>
      </c>
      <c r="P1619" s="17">
        <f t="shared" ca="1" si="480"/>
        <v>0</v>
      </c>
      <c r="Q1619" s="133">
        <f t="shared" si="481"/>
        <v>0</v>
      </c>
      <c r="R1619" s="134" t="str">
        <f t="shared" si="482"/>
        <v>A+J=</v>
      </c>
      <c r="S1619" s="136">
        <f t="shared" si="483"/>
        <v>44742</v>
      </c>
      <c r="T1619" s="135">
        <f t="shared" si="484"/>
        <v>0</v>
      </c>
      <c r="U1619" s="12"/>
      <c r="V1619" s="11"/>
      <c r="W1619" s="11"/>
      <c r="X1619" s="12"/>
      <c r="Y1619" s="5"/>
      <c r="Z1619" s="11"/>
      <c r="AA1619" s="12"/>
      <c r="AB1619" s="12"/>
      <c r="AC1619" s="12"/>
      <c r="AD1619" s="11"/>
      <c r="AE1619" s="13"/>
      <c r="AF1619" s="11"/>
      <c r="AG1619" s="11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  <c r="DE1619" s="5"/>
      <c r="DF1619" s="5"/>
      <c r="DG1619" s="5"/>
      <c r="DH1619" s="5"/>
      <c r="DI1619" s="5"/>
      <c r="DJ1619" s="5"/>
      <c r="DK1619" s="5"/>
      <c r="DL1619" s="5"/>
      <c r="DM1619" s="5"/>
      <c r="DN1619" s="5"/>
      <c r="DO1619" s="5"/>
      <c r="DP1619" s="5"/>
      <c r="DQ1619" s="5"/>
      <c r="DR1619" s="5"/>
      <c r="DS1619" s="5"/>
      <c r="DT1619" s="5"/>
      <c r="DU1619" s="5"/>
      <c r="DV1619" s="5"/>
      <c r="DW1619" s="5"/>
      <c r="DX1619" s="5"/>
      <c r="DY1619" s="5"/>
      <c r="DZ1619" s="5"/>
      <c r="EA1619" s="5"/>
      <c r="EB1619" s="5"/>
      <c r="EC1619" s="5"/>
      <c r="ED1619" s="5"/>
      <c r="EE1619" s="5"/>
      <c r="EF1619" s="5"/>
      <c r="EG1619" s="5"/>
      <c r="EH1619" s="5"/>
      <c r="EI1619" s="5"/>
      <c r="EJ1619" s="5"/>
      <c r="EK1619" s="5"/>
      <c r="EL1619" s="5"/>
      <c r="EM1619" s="5"/>
      <c r="EN1619" s="5"/>
      <c r="EO1619" s="5"/>
      <c r="EP1619" s="5"/>
      <c r="EQ1619" s="5"/>
      <c r="ER1619" s="5"/>
      <c r="ES1619" s="5"/>
      <c r="ET1619" s="5"/>
      <c r="EU1619" s="5"/>
      <c r="EV1619" s="5"/>
      <c r="EW1619" s="5"/>
      <c r="EX1619" s="5"/>
      <c r="EY1619" s="5"/>
      <c r="EZ1619" s="5"/>
      <c r="FA1619" s="5"/>
      <c r="FB1619" s="5"/>
      <c r="FC1619" s="5"/>
      <c r="FD1619" s="5"/>
      <c r="FE1619" s="5"/>
      <c r="FF1619" s="5"/>
      <c r="FG1619" s="5"/>
      <c r="FH1619" s="5"/>
      <c r="FI1619" s="5"/>
      <c r="FJ1619" s="5"/>
      <c r="FK1619" s="5"/>
      <c r="FL1619" s="5"/>
      <c r="FM1619" s="5"/>
      <c r="FN1619" s="5"/>
      <c r="FO1619" s="5"/>
      <c r="FP1619" s="5"/>
      <c r="FQ1619" s="5"/>
      <c r="FR1619" s="5"/>
      <c r="FS1619" s="5"/>
      <c r="FT1619" s="5"/>
      <c r="FU1619" s="5"/>
      <c r="FV1619" s="5"/>
      <c r="FW1619" s="5"/>
      <c r="FX1619" s="5"/>
      <c r="FY1619" s="5"/>
      <c r="FZ1619" s="5"/>
      <c r="GA1619" s="5"/>
      <c r="GB1619" s="5"/>
      <c r="GC1619" s="5"/>
      <c r="GD1619" s="5"/>
      <c r="GE1619" s="5"/>
      <c r="GF1619" s="5"/>
      <c r="GG1619" s="5"/>
    </row>
    <row r="1620" spans="1:189" ht="12.75" x14ac:dyDescent="0.15">
      <c r="A1620" s="127">
        <f t="shared" si="485"/>
        <v>44732</v>
      </c>
      <c r="B1620" s="145" t="str">
        <f t="shared" ca="1" si="469"/>
        <v>n.d</v>
      </c>
      <c r="C1620" s="128">
        <f t="shared" si="470"/>
        <v>0</v>
      </c>
      <c r="D1620" s="129">
        <f ca="1">IF(A1620&lt;$B$1,VLOOKUP(A1620,[1]DI!$A$4:$B$15000,2),0)</f>
        <v>0</v>
      </c>
      <c r="E1620" s="128">
        <f t="shared" ca="1" si="471"/>
        <v>1</v>
      </c>
      <c r="F1620" s="128">
        <f ca="1">(TRUNC(PRODUCT($E$12:$E1619),16))</f>
        <v>1.1269154332837501</v>
      </c>
      <c r="G1620" s="128">
        <f t="shared" ca="1" si="472"/>
        <v>1.1269154332837501</v>
      </c>
      <c r="H1620" s="128">
        <f t="shared" ca="1" si="473"/>
        <v>1</v>
      </c>
      <c r="I1620" s="129">
        <f t="shared" si="486"/>
        <v>0.02</v>
      </c>
      <c r="J1620" s="136">
        <f t="shared" si="474"/>
        <v>44578</v>
      </c>
      <c r="K1620" s="130">
        <f t="shared" si="475"/>
        <v>105</v>
      </c>
      <c r="L1620" s="131">
        <f t="shared" si="476"/>
        <v>105</v>
      </c>
      <c r="M1620" s="132">
        <f t="shared" si="477"/>
        <v>1.0082852289999999</v>
      </c>
      <c r="N1620" s="132">
        <f t="shared" ca="1" si="478"/>
        <v>1.0082852289999999</v>
      </c>
      <c r="O1620" s="131">
        <f t="shared" si="479"/>
        <v>0</v>
      </c>
      <c r="P1620" s="17">
        <f t="shared" ca="1" si="480"/>
        <v>0</v>
      </c>
      <c r="Q1620" s="133">
        <f t="shared" si="481"/>
        <v>0</v>
      </c>
      <c r="R1620" s="134" t="str">
        <f t="shared" si="482"/>
        <v>A+J=</v>
      </c>
      <c r="S1620" s="136">
        <f t="shared" si="483"/>
        <v>44742</v>
      </c>
      <c r="T1620" s="135">
        <f t="shared" si="484"/>
        <v>0</v>
      </c>
      <c r="U1620" s="12"/>
      <c r="V1620" s="11"/>
      <c r="W1620" s="11"/>
      <c r="X1620" s="12"/>
      <c r="Y1620" s="5"/>
      <c r="Z1620" s="11"/>
      <c r="AA1620" s="12"/>
      <c r="AB1620" s="12"/>
      <c r="AC1620" s="12"/>
      <c r="AD1620" s="11"/>
      <c r="AE1620" s="13"/>
      <c r="AF1620" s="11"/>
      <c r="AG1620" s="11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  <c r="DE1620" s="5"/>
      <c r="DF1620" s="5"/>
      <c r="DG1620" s="5"/>
      <c r="DH1620" s="5"/>
      <c r="DI1620" s="5"/>
      <c r="DJ1620" s="5"/>
      <c r="DK1620" s="5"/>
      <c r="DL1620" s="5"/>
      <c r="DM1620" s="5"/>
      <c r="DN1620" s="5"/>
      <c r="DO1620" s="5"/>
      <c r="DP1620" s="5"/>
      <c r="DQ1620" s="5"/>
      <c r="DR1620" s="5"/>
      <c r="DS1620" s="5"/>
      <c r="DT1620" s="5"/>
      <c r="DU1620" s="5"/>
      <c r="DV1620" s="5"/>
      <c r="DW1620" s="5"/>
      <c r="DX1620" s="5"/>
      <c r="DY1620" s="5"/>
      <c r="DZ1620" s="5"/>
      <c r="EA1620" s="5"/>
      <c r="EB1620" s="5"/>
      <c r="EC1620" s="5"/>
      <c r="ED1620" s="5"/>
      <c r="EE1620" s="5"/>
      <c r="EF1620" s="5"/>
      <c r="EG1620" s="5"/>
      <c r="EH1620" s="5"/>
      <c r="EI1620" s="5"/>
      <c r="EJ1620" s="5"/>
      <c r="EK1620" s="5"/>
      <c r="EL1620" s="5"/>
      <c r="EM1620" s="5"/>
      <c r="EN1620" s="5"/>
      <c r="EO1620" s="5"/>
      <c r="EP1620" s="5"/>
      <c r="EQ1620" s="5"/>
      <c r="ER1620" s="5"/>
      <c r="ES1620" s="5"/>
      <c r="ET1620" s="5"/>
      <c r="EU1620" s="5"/>
      <c r="EV1620" s="5"/>
      <c r="EW1620" s="5"/>
      <c r="EX1620" s="5"/>
      <c r="EY1620" s="5"/>
      <c r="EZ1620" s="5"/>
      <c r="FA1620" s="5"/>
      <c r="FB1620" s="5"/>
      <c r="FC1620" s="5"/>
      <c r="FD1620" s="5"/>
      <c r="FE1620" s="5"/>
      <c r="FF1620" s="5"/>
      <c r="FG1620" s="5"/>
      <c r="FH1620" s="5"/>
      <c r="FI1620" s="5"/>
      <c r="FJ1620" s="5"/>
      <c r="FK1620" s="5"/>
      <c r="FL1620" s="5"/>
      <c r="FM1620" s="5"/>
      <c r="FN1620" s="5"/>
      <c r="FO1620" s="5"/>
      <c r="FP1620" s="5"/>
      <c r="FQ1620" s="5"/>
      <c r="FR1620" s="5"/>
      <c r="FS1620" s="5"/>
      <c r="FT1620" s="5"/>
      <c r="FU1620" s="5"/>
      <c r="FV1620" s="5"/>
      <c r="FW1620" s="5"/>
      <c r="FX1620" s="5"/>
      <c r="FY1620" s="5"/>
      <c r="FZ1620" s="5"/>
      <c r="GA1620" s="5"/>
      <c r="GB1620" s="5"/>
      <c r="GC1620" s="5"/>
      <c r="GD1620" s="5"/>
      <c r="GE1620" s="5"/>
      <c r="GF1620" s="5"/>
      <c r="GG1620" s="5"/>
    </row>
    <row r="1621" spans="1:189" ht="12.75" x14ac:dyDescent="0.15">
      <c r="A1621" s="127">
        <f t="shared" si="485"/>
        <v>44733</v>
      </c>
      <c r="B1621" s="145" t="str">
        <f t="shared" ca="1" si="469"/>
        <v>n.d</v>
      </c>
      <c r="C1621" s="128">
        <f t="shared" si="470"/>
        <v>0</v>
      </c>
      <c r="D1621" s="129">
        <f ca="1">IF(A1621&lt;$B$1,VLOOKUP(A1621,[1]DI!$A$4:$B$15000,2),0)</f>
        <v>0</v>
      </c>
      <c r="E1621" s="128">
        <f t="shared" ca="1" si="471"/>
        <v>1</v>
      </c>
      <c r="F1621" s="128">
        <f ca="1">(TRUNC(PRODUCT($E$12:$E1620),16))</f>
        <v>1.1269154332837501</v>
      </c>
      <c r="G1621" s="128">
        <f t="shared" ca="1" si="472"/>
        <v>1.1269154332837501</v>
      </c>
      <c r="H1621" s="128">
        <f t="shared" ca="1" si="473"/>
        <v>1</v>
      </c>
      <c r="I1621" s="129">
        <f t="shared" si="486"/>
        <v>0.02</v>
      </c>
      <c r="J1621" s="136">
        <f t="shared" si="474"/>
        <v>44578</v>
      </c>
      <c r="K1621" s="130">
        <f t="shared" si="475"/>
        <v>106</v>
      </c>
      <c r="L1621" s="131">
        <f t="shared" si="476"/>
        <v>106</v>
      </c>
      <c r="M1621" s="132">
        <f t="shared" si="477"/>
        <v>1.0083644650000001</v>
      </c>
      <c r="N1621" s="132">
        <f t="shared" ca="1" si="478"/>
        <v>1.0083644650000001</v>
      </c>
      <c r="O1621" s="131">
        <f t="shared" si="479"/>
        <v>0</v>
      </c>
      <c r="P1621" s="17">
        <f t="shared" ca="1" si="480"/>
        <v>0</v>
      </c>
      <c r="Q1621" s="133">
        <f t="shared" si="481"/>
        <v>0</v>
      </c>
      <c r="R1621" s="134" t="str">
        <f t="shared" si="482"/>
        <v>A+J=</v>
      </c>
      <c r="S1621" s="136">
        <f t="shared" si="483"/>
        <v>44742</v>
      </c>
      <c r="T1621" s="135">
        <f t="shared" si="484"/>
        <v>0</v>
      </c>
      <c r="U1621" s="12"/>
      <c r="V1621" s="11"/>
      <c r="W1621" s="11"/>
      <c r="X1621" s="12"/>
      <c r="Y1621" s="5"/>
      <c r="Z1621" s="11"/>
      <c r="AA1621" s="12"/>
      <c r="AB1621" s="12"/>
      <c r="AC1621" s="12"/>
      <c r="AD1621" s="11"/>
      <c r="AE1621" s="13"/>
      <c r="AF1621" s="11"/>
      <c r="AG1621" s="11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  <c r="DE1621" s="5"/>
      <c r="DF1621" s="5"/>
      <c r="DG1621" s="5"/>
      <c r="DH1621" s="5"/>
      <c r="DI1621" s="5"/>
      <c r="DJ1621" s="5"/>
      <c r="DK1621" s="5"/>
      <c r="DL1621" s="5"/>
      <c r="DM1621" s="5"/>
      <c r="DN1621" s="5"/>
      <c r="DO1621" s="5"/>
      <c r="DP1621" s="5"/>
      <c r="DQ1621" s="5"/>
      <c r="DR1621" s="5"/>
      <c r="DS1621" s="5"/>
      <c r="DT1621" s="5"/>
      <c r="DU1621" s="5"/>
      <c r="DV1621" s="5"/>
      <c r="DW1621" s="5"/>
      <c r="DX1621" s="5"/>
      <c r="DY1621" s="5"/>
      <c r="DZ1621" s="5"/>
      <c r="EA1621" s="5"/>
      <c r="EB1621" s="5"/>
      <c r="EC1621" s="5"/>
      <c r="ED1621" s="5"/>
      <c r="EE1621" s="5"/>
      <c r="EF1621" s="5"/>
      <c r="EG1621" s="5"/>
      <c r="EH1621" s="5"/>
      <c r="EI1621" s="5"/>
      <c r="EJ1621" s="5"/>
      <c r="EK1621" s="5"/>
      <c r="EL1621" s="5"/>
      <c r="EM1621" s="5"/>
      <c r="EN1621" s="5"/>
      <c r="EO1621" s="5"/>
      <c r="EP1621" s="5"/>
      <c r="EQ1621" s="5"/>
      <c r="ER1621" s="5"/>
      <c r="ES1621" s="5"/>
      <c r="ET1621" s="5"/>
      <c r="EU1621" s="5"/>
      <c r="EV1621" s="5"/>
      <c r="EW1621" s="5"/>
      <c r="EX1621" s="5"/>
      <c r="EY1621" s="5"/>
      <c r="EZ1621" s="5"/>
      <c r="FA1621" s="5"/>
      <c r="FB1621" s="5"/>
      <c r="FC1621" s="5"/>
      <c r="FD1621" s="5"/>
      <c r="FE1621" s="5"/>
      <c r="FF1621" s="5"/>
      <c r="FG1621" s="5"/>
      <c r="FH1621" s="5"/>
      <c r="FI1621" s="5"/>
      <c r="FJ1621" s="5"/>
      <c r="FK1621" s="5"/>
      <c r="FL1621" s="5"/>
      <c r="FM1621" s="5"/>
      <c r="FN1621" s="5"/>
      <c r="FO1621" s="5"/>
      <c r="FP1621" s="5"/>
      <c r="FQ1621" s="5"/>
      <c r="FR1621" s="5"/>
      <c r="FS1621" s="5"/>
      <c r="FT1621" s="5"/>
      <c r="FU1621" s="5"/>
      <c r="FV1621" s="5"/>
      <c r="FW1621" s="5"/>
      <c r="FX1621" s="5"/>
      <c r="FY1621" s="5"/>
      <c r="FZ1621" s="5"/>
      <c r="GA1621" s="5"/>
      <c r="GB1621" s="5"/>
      <c r="GC1621" s="5"/>
      <c r="GD1621" s="5"/>
      <c r="GE1621" s="5"/>
      <c r="GF1621" s="5"/>
      <c r="GG1621" s="5"/>
    </row>
    <row r="1622" spans="1:189" ht="12.75" x14ac:dyDescent="0.15">
      <c r="A1622" s="127">
        <f t="shared" si="485"/>
        <v>44734</v>
      </c>
      <c r="B1622" s="145" t="str">
        <f t="shared" ca="1" si="469"/>
        <v>n.d</v>
      </c>
      <c r="C1622" s="128">
        <f t="shared" si="470"/>
        <v>0</v>
      </c>
      <c r="D1622" s="129">
        <f ca="1">IF(A1622&lt;$B$1,VLOOKUP(A1622,[1]DI!$A$4:$B$15000,2),0)</f>
        <v>0</v>
      </c>
      <c r="E1622" s="128">
        <f t="shared" ca="1" si="471"/>
        <v>1</v>
      </c>
      <c r="F1622" s="128">
        <f ca="1">(TRUNC(PRODUCT($E$12:$E1621),16))</f>
        <v>1.1269154332837501</v>
      </c>
      <c r="G1622" s="128">
        <f t="shared" ca="1" si="472"/>
        <v>1.1269154332837501</v>
      </c>
      <c r="H1622" s="128">
        <f t="shared" ca="1" si="473"/>
        <v>1</v>
      </c>
      <c r="I1622" s="129">
        <f t="shared" si="486"/>
        <v>0.02</v>
      </c>
      <c r="J1622" s="136">
        <f t="shared" si="474"/>
        <v>44578</v>
      </c>
      <c r="K1622" s="130">
        <f t="shared" si="475"/>
        <v>107</v>
      </c>
      <c r="L1622" s="131">
        <f t="shared" si="476"/>
        <v>107</v>
      </c>
      <c r="M1622" s="132">
        <f t="shared" si="477"/>
        <v>1.0084437070000001</v>
      </c>
      <c r="N1622" s="132">
        <f t="shared" ca="1" si="478"/>
        <v>1.0084437070000001</v>
      </c>
      <c r="O1622" s="131">
        <f t="shared" si="479"/>
        <v>0</v>
      </c>
      <c r="P1622" s="17">
        <f t="shared" ca="1" si="480"/>
        <v>0</v>
      </c>
      <c r="Q1622" s="133">
        <f t="shared" si="481"/>
        <v>0</v>
      </c>
      <c r="R1622" s="134" t="str">
        <f t="shared" si="482"/>
        <v>A+J=</v>
      </c>
      <c r="S1622" s="136">
        <f t="shared" si="483"/>
        <v>44742</v>
      </c>
      <c r="T1622" s="135">
        <f t="shared" si="484"/>
        <v>0</v>
      </c>
      <c r="U1622" s="12"/>
      <c r="V1622" s="11"/>
      <c r="W1622" s="11"/>
      <c r="X1622" s="12"/>
      <c r="Y1622" s="5"/>
      <c r="Z1622" s="11"/>
      <c r="AA1622" s="12"/>
      <c r="AB1622" s="12"/>
      <c r="AC1622" s="12"/>
      <c r="AD1622" s="11"/>
      <c r="AE1622" s="13"/>
      <c r="AF1622" s="11"/>
      <c r="AG1622" s="11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  <c r="DE1622" s="5"/>
      <c r="DF1622" s="5"/>
      <c r="DG1622" s="5"/>
      <c r="DH1622" s="5"/>
      <c r="DI1622" s="5"/>
      <c r="DJ1622" s="5"/>
      <c r="DK1622" s="5"/>
      <c r="DL1622" s="5"/>
      <c r="DM1622" s="5"/>
      <c r="DN1622" s="5"/>
      <c r="DO1622" s="5"/>
      <c r="DP1622" s="5"/>
      <c r="DQ1622" s="5"/>
      <c r="DR1622" s="5"/>
      <c r="DS1622" s="5"/>
      <c r="DT1622" s="5"/>
      <c r="DU1622" s="5"/>
      <c r="DV1622" s="5"/>
      <c r="DW1622" s="5"/>
      <c r="DX1622" s="5"/>
      <c r="DY1622" s="5"/>
      <c r="DZ1622" s="5"/>
      <c r="EA1622" s="5"/>
      <c r="EB1622" s="5"/>
      <c r="EC1622" s="5"/>
      <c r="ED1622" s="5"/>
      <c r="EE1622" s="5"/>
      <c r="EF1622" s="5"/>
      <c r="EG1622" s="5"/>
      <c r="EH1622" s="5"/>
      <c r="EI1622" s="5"/>
      <c r="EJ1622" s="5"/>
      <c r="EK1622" s="5"/>
      <c r="EL1622" s="5"/>
      <c r="EM1622" s="5"/>
      <c r="EN1622" s="5"/>
      <c r="EO1622" s="5"/>
      <c r="EP1622" s="5"/>
      <c r="EQ1622" s="5"/>
      <c r="ER1622" s="5"/>
      <c r="ES1622" s="5"/>
      <c r="ET1622" s="5"/>
      <c r="EU1622" s="5"/>
      <c r="EV1622" s="5"/>
      <c r="EW1622" s="5"/>
      <c r="EX1622" s="5"/>
      <c r="EY1622" s="5"/>
      <c r="EZ1622" s="5"/>
      <c r="FA1622" s="5"/>
      <c r="FB1622" s="5"/>
      <c r="FC1622" s="5"/>
      <c r="FD1622" s="5"/>
      <c r="FE1622" s="5"/>
      <c r="FF1622" s="5"/>
      <c r="FG1622" s="5"/>
      <c r="FH1622" s="5"/>
      <c r="FI1622" s="5"/>
      <c r="FJ1622" s="5"/>
      <c r="FK1622" s="5"/>
      <c r="FL1622" s="5"/>
      <c r="FM1622" s="5"/>
      <c r="FN1622" s="5"/>
      <c r="FO1622" s="5"/>
      <c r="FP1622" s="5"/>
      <c r="FQ1622" s="5"/>
      <c r="FR1622" s="5"/>
      <c r="FS1622" s="5"/>
      <c r="FT1622" s="5"/>
      <c r="FU1622" s="5"/>
      <c r="FV1622" s="5"/>
      <c r="FW1622" s="5"/>
      <c r="FX1622" s="5"/>
      <c r="FY1622" s="5"/>
      <c r="FZ1622" s="5"/>
      <c r="GA1622" s="5"/>
      <c r="GB1622" s="5"/>
      <c r="GC1622" s="5"/>
      <c r="GD1622" s="5"/>
      <c r="GE1622" s="5"/>
      <c r="GF1622" s="5"/>
      <c r="GG1622" s="5"/>
    </row>
    <row r="1623" spans="1:189" ht="12.75" x14ac:dyDescent="0.15">
      <c r="A1623" s="127">
        <f t="shared" si="485"/>
        <v>44735</v>
      </c>
      <c r="B1623" s="145" t="str">
        <f t="shared" ca="1" si="469"/>
        <v>n.d</v>
      </c>
      <c r="C1623" s="128">
        <f t="shared" si="470"/>
        <v>0</v>
      </c>
      <c r="D1623" s="129">
        <f ca="1">IF(A1623&lt;$B$1,VLOOKUP(A1623,[1]DI!$A$4:$B$15000,2),0)</f>
        <v>0</v>
      </c>
      <c r="E1623" s="128">
        <f t="shared" ca="1" si="471"/>
        <v>1</v>
      </c>
      <c r="F1623" s="128">
        <f ca="1">(TRUNC(PRODUCT($E$12:$E1622),16))</f>
        <v>1.1269154332837501</v>
      </c>
      <c r="G1623" s="128">
        <f t="shared" ca="1" si="472"/>
        <v>1.1269154332837501</v>
      </c>
      <c r="H1623" s="128">
        <f t="shared" ca="1" si="473"/>
        <v>1</v>
      </c>
      <c r="I1623" s="129">
        <f t="shared" si="486"/>
        <v>0.02</v>
      </c>
      <c r="J1623" s="136">
        <f t="shared" si="474"/>
        <v>44578</v>
      </c>
      <c r="K1623" s="130">
        <f t="shared" si="475"/>
        <v>108</v>
      </c>
      <c r="L1623" s="131">
        <f t="shared" si="476"/>
        <v>108</v>
      </c>
      <c r="M1623" s="132">
        <f t="shared" si="477"/>
        <v>1.008522956</v>
      </c>
      <c r="N1623" s="132">
        <f t="shared" ca="1" si="478"/>
        <v>1.008522956</v>
      </c>
      <c r="O1623" s="131">
        <f t="shared" si="479"/>
        <v>0</v>
      </c>
      <c r="P1623" s="17">
        <f t="shared" ca="1" si="480"/>
        <v>0</v>
      </c>
      <c r="Q1623" s="133">
        <f t="shared" si="481"/>
        <v>0</v>
      </c>
      <c r="R1623" s="134" t="str">
        <f t="shared" si="482"/>
        <v>A+J=</v>
      </c>
      <c r="S1623" s="136">
        <f t="shared" si="483"/>
        <v>44742</v>
      </c>
      <c r="T1623" s="135">
        <f t="shared" si="484"/>
        <v>0</v>
      </c>
      <c r="U1623" s="12"/>
      <c r="V1623" s="11"/>
      <c r="W1623" s="11"/>
      <c r="X1623" s="12"/>
      <c r="Y1623" s="5"/>
      <c r="Z1623" s="11"/>
      <c r="AA1623" s="12"/>
      <c r="AB1623" s="12"/>
      <c r="AC1623" s="12"/>
      <c r="AD1623" s="11"/>
      <c r="AE1623" s="13"/>
      <c r="AF1623" s="11"/>
      <c r="AG1623" s="11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  <c r="DE1623" s="5"/>
      <c r="DF1623" s="5"/>
      <c r="DG1623" s="5"/>
      <c r="DH1623" s="5"/>
      <c r="DI1623" s="5"/>
      <c r="DJ1623" s="5"/>
      <c r="DK1623" s="5"/>
      <c r="DL1623" s="5"/>
      <c r="DM1623" s="5"/>
      <c r="DN1623" s="5"/>
      <c r="DO1623" s="5"/>
      <c r="DP1623" s="5"/>
      <c r="DQ1623" s="5"/>
      <c r="DR1623" s="5"/>
      <c r="DS1623" s="5"/>
      <c r="DT1623" s="5"/>
      <c r="DU1623" s="5"/>
      <c r="DV1623" s="5"/>
      <c r="DW1623" s="5"/>
      <c r="DX1623" s="5"/>
      <c r="DY1623" s="5"/>
      <c r="DZ1623" s="5"/>
      <c r="EA1623" s="5"/>
      <c r="EB1623" s="5"/>
      <c r="EC1623" s="5"/>
      <c r="ED1623" s="5"/>
      <c r="EE1623" s="5"/>
      <c r="EF1623" s="5"/>
      <c r="EG1623" s="5"/>
      <c r="EH1623" s="5"/>
      <c r="EI1623" s="5"/>
      <c r="EJ1623" s="5"/>
      <c r="EK1623" s="5"/>
      <c r="EL1623" s="5"/>
      <c r="EM1623" s="5"/>
      <c r="EN1623" s="5"/>
      <c r="EO1623" s="5"/>
      <c r="EP1623" s="5"/>
      <c r="EQ1623" s="5"/>
      <c r="ER1623" s="5"/>
      <c r="ES1623" s="5"/>
      <c r="ET1623" s="5"/>
      <c r="EU1623" s="5"/>
      <c r="EV1623" s="5"/>
      <c r="EW1623" s="5"/>
      <c r="EX1623" s="5"/>
      <c r="EY1623" s="5"/>
      <c r="EZ1623" s="5"/>
      <c r="FA1623" s="5"/>
      <c r="FB1623" s="5"/>
      <c r="FC1623" s="5"/>
      <c r="FD1623" s="5"/>
      <c r="FE1623" s="5"/>
      <c r="FF1623" s="5"/>
      <c r="FG1623" s="5"/>
      <c r="FH1623" s="5"/>
      <c r="FI1623" s="5"/>
      <c r="FJ1623" s="5"/>
      <c r="FK1623" s="5"/>
      <c r="FL1623" s="5"/>
      <c r="FM1623" s="5"/>
      <c r="FN1623" s="5"/>
      <c r="FO1623" s="5"/>
      <c r="FP1623" s="5"/>
      <c r="FQ1623" s="5"/>
      <c r="FR1623" s="5"/>
      <c r="FS1623" s="5"/>
      <c r="FT1623" s="5"/>
      <c r="FU1623" s="5"/>
      <c r="FV1623" s="5"/>
      <c r="FW1623" s="5"/>
      <c r="FX1623" s="5"/>
      <c r="FY1623" s="5"/>
      <c r="FZ1623" s="5"/>
      <c r="GA1623" s="5"/>
      <c r="GB1623" s="5"/>
      <c r="GC1623" s="5"/>
      <c r="GD1623" s="5"/>
      <c r="GE1623" s="5"/>
      <c r="GF1623" s="5"/>
      <c r="GG1623" s="5"/>
    </row>
    <row r="1624" spans="1:189" ht="12.75" x14ac:dyDescent="0.15">
      <c r="A1624" s="127">
        <f t="shared" si="485"/>
        <v>44736</v>
      </c>
      <c r="B1624" s="145" t="str">
        <f t="shared" ca="1" si="469"/>
        <v>n.d</v>
      </c>
      <c r="C1624" s="128">
        <f t="shared" si="470"/>
        <v>0</v>
      </c>
      <c r="D1624" s="129">
        <f ca="1">IF(A1624&lt;$B$1,VLOOKUP(A1624,[1]DI!$A$4:$B$15000,2),0)</f>
        <v>0</v>
      </c>
      <c r="E1624" s="128">
        <f t="shared" ca="1" si="471"/>
        <v>1</v>
      </c>
      <c r="F1624" s="128">
        <f ca="1">(TRUNC(PRODUCT($E$12:$E1623),16))</f>
        <v>1.1269154332837501</v>
      </c>
      <c r="G1624" s="128">
        <f t="shared" ca="1" si="472"/>
        <v>1.1269154332837501</v>
      </c>
      <c r="H1624" s="128">
        <f t="shared" ca="1" si="473"/>
        <v>1</v>
      </c>
      <c r="I1624" s="129">
        <f t="shared" si="486"/>
        <v>0.02</v>
      </c>
      <c r="J1624" s="136">
        <f t="shared" si="474"/>
        <v>44578</v>
      </c>
      <c r="K1624" s="130">
        <f t="shared" si="475"/>
        <v>109</v>
      </c>
      <c r="L1624" s="131">
        <f t="shared" si="476"/>
        <v>109</v>
      </c>
      <c r="M1624" s="132">
        <f t="shared" si="477"/>
        <v>1.0086022100000001</v>
      </c>
      <c r="N1624" s="132">
        <f t="shared" ca="1" si="478"/>
        <v>1.0086022100000001</v>
      </c>
      <c r="O1624" s="131">
        <f t="shared" si="479"/>
        <v>0</v>
      </c>
      <c r="P1624" s="17">
        <f t="shared" ca="1" si="480"/>
        <v>0</v>
      </c>
      <c r="Q1624" s="133">
        <f t="shared" si="481"/>
        <v>0</v>
      </c>
      <c r="R1624" s="134" t="str">
        <f t="shared" si="482"/>
        <v>A+J=</v>
      </c>
      <c r="S1624" s="136">
        <f t="shared" si="483"/>
        <v>44742</v>
      </c>
      <c r="T1624" s="135">
        <f t="shared" si="484"/>
        <v>0</v>
      </c>
      <c r="U1624" s="12"/>
      <c r="V1624" s="11"/>
      <c r="W1624" s="11"/>
      <c r="X1624" s="12"/>
      <c r="Y1624" s="5"/>
      <c r="Z1624" s="11"/>
      <c r="AA1624" s="12"/>
      <c r="AB1624" s="12"/>
      <c r="AC1624" s="12"/>
      <c r="AD1624" s="11"/>
      <c r="AE1624" s="13"/>
      <c r="AF1624" s="11"/>
      <c r="AG1624" s="11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  <c r="DE1624" s="5"/>
      <c r="DF1624" s="5"/>
      <c r="DG1624" s="5"/>
      <c r="DH1624" s="5"/>
      <c r="DI1624" s="5"/>
      <c r="DJ1624" s="5"/>
      <c r="DK1624" s="5"/>
      <c r="DL1624" s="5"/>
      <c r="DM1624" s="5"/>
      <c r="DN1624" s="5"/>
      <c r="DO1624" s="5"/>
      <c r="DP1624" s="5"/>
      <c r="DQ1624" s="5"/>
      <c r="DR1624" s="5"/>
      <c r="DS1624" s="5"/>
      <c r="DT1624" s="5"/>
      <c r="DU1624" s="5"/>
      <c r="DV1624" s="5"/>
      <c r="DW1624" s="5"/>
      <c r="DX1624" s="5"/>
      <c r="DY1624" s="5"/>
      <c r="DZ1624" s="5"/>
      <c r="EA1624" s="5"/>
      <c r="EB1624" s="5"/>
      <c r="EC1624" s="5"/>
      <c r="ED1624" s="5"/>
      <c r="EE1624" s="5"/>
      <c r="EF1624" s="5"/>
      <c r="EG1624" s="5"/>
      <c r="EH1624" s="5"/>
      <c r="EI1624" s="5"/>
      <c r="EJ1624" s="5"/>
      <c r="EK1624" s="5"/>
      <c r="EL1624" s="5"/>
      <c r="EM1624" s="5"/>
      <c r="EN1624" s="5"/>
      <c r="EO1624" s="5"/>
      <c r="EP1624" s="5"/>
      <c r="EQ1624" s="5"/>
      <c r="ER1624" s="5"/>
      <c r="ES1624" s="5"/>
      <c r="ET1624" s="5"/>
      <c r="EU1624" s="5"/>
      <c r="EV1624" s="5"/>
      <c r="EW1624" s="5"/>
      <c r="EX1624" s="5"/>
      <c r="EY1624" s="5"/>
      <c r="EZ1624" s="5"/>
      <c r="FA1624" s="5"/>
      <c r="FB1624" s="5"/>
      <c r="FC1624" s="5"/>
      <c r="FD1624" s="5"/>
      <c r="FE1624" s="5"/>
      <c r="FF1624" s="5"/>
      <c r="FG1624" s="5"/>
      <c r="FH1624" s="5"/>
      <c r="FI1624" s="5"/>
      <c r="FJ1624" s="5"/>
      <c r="FK1624" s="5"/>
      <c r="FL1624" s="5"/>
      <c r="FM1624" s="5"/>
      <c r="FN1624" s="5"/>
      <c r="FO1624" s="5"/>
      <c r="FP1624" s="5"/>
      <c r="FQ1624" s="5"/>
      <c r="FR1624" s="5"/>
      <c r="FS1624" s="5"/>
      <c r="FT1624" s="5"/>
      <c r="FU1624" s="5"/>
      <c r="FV1624" s="5"/>
      <c r="FW1624" s="5"/>
      <c r="FX1624" s="5"/>
      <c r="FY1624" s="5"/>
      <c r="FZ1624" s="5"/>
      <c r="GA1624" s="5"/>
      <c r="GB1624" s="5"/>
      <c r="GC1624" s="5"/>
      <c r="GD1624" s="5"/>
      <c r="GE1624" s="5"/>
      <c r="GF1624" s="5"/>
      <c r="GG1624" s="5"/>
    </row>
    <row r="1625" spans="1:189" ht="12.75" x14ac:dyDescent="0.15">
      <c r="A1625" s="127">
        <f t="shared" si="485"/>
        <v>44737</v>
      </c>
      <c r="B1625" s="145" t="str">
        <f t="shared" ca="1" si="469"/>
        <v>n.d</v>
      </c>
      <c r="C1625" s="128">
        <f t="shared" si="470"/>
        <v>0</v>
      </c>
      <c r="D1625" s="129">
        <f ca="1">IF(A1625&lt;$B$1,VLOOKUP(A1625,[1]DI!$A$4:$B$15000,2),0)</f>
        <v>0</v>
      </c>
      <c r="E1625" s="128">
        <f t="shared" ca="1" si="471"/>
        <v>1</v>
      </c>
      <c r="F1625" s="128">
        <f ca="1">(TRUNC(PRODUCT($E$12:$E1624),16))</f>
        <v>1.1269154332837501</v>
      </c>
      <c r="G1625" s="128">
        <f t="shared" ca="1" si="472"/>
        <v>1.1269154332837501</v>
      </c>
      <c r="H1625" s="128">
        <f t="shared" ca="1" si="473"/>
        <v>1</v>
      </c>
      <c r="I1625" s="129">
        <f t="shared" si="486"/>
        <v>0.02</v>
      </c>
      <c r="J1625" s="136">
        <f t="shared" si="474"/>
        <v>44578</v>
      </c>
      <c r="K1625" s="130">
        <f t="shared" si="475"/>
        <v>109</v>
      </c>
      <c r="L1625" s="131">
        <f t="shared" si="476"/>
        <v>110</v>
      </c>
      <c r="M1625" s="132">
        <f t="shared" si="477"/>
        <v>1.0086814710000001</v>
      </c>
      <c r="N1625" s="132">
        <f t="shared" ca="1" si="478"/>
        <v>1.0086814710000001</v>
      </c>
      <c r="O1625" s="131">
        <f t="shared" si="479"/>
        <v>0</v>
      </c>
      <c r="P1625" s="17">
        <f t="shared" ca="1" si="480"/>
        <v>0</v>
      </c>
      <c r="Q1625" s="133">
        <f t="shared" si="481"/>
        <v>0</v>
      </c>
      <c r="R1625" s="134" t="str">
        <f t="shared" si="482"/>
        <v>A+J=</v>
      </c>
      <c r="S1625" s="136">
        <f t="shared" si="483"/>
        <v>44742</v>
      </c>
      <c r="T1625" s="135">
        <f t="shared" si="484"/>
        <v>0</v>
      </c>
      <c r="U1625" s="12"/>
      <c r="V1625" s="11"/>
      <c r="W1625" s="11"/>
      <c r="X1625" s="12"/>
      <c r="Y1625" s="5"/>
      <c r="Z1625" s="11"/>
      <c r="AA1625" s="12"/>
      <c r="AB1625" s="12"/>
      <c r="AC1625" s="12"/>
      <c r="AD1625" s="11"/>
      <c r="AE1625" s="13"/>
      <c r="AF1625" s="11"/>
      <c r="AG1625" s="11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  <c r="DE1625" s="5"/>
      <c r="DF1625" s="5"/>
      <c r="DG1625" s="5"/>
      <c r="DH1625" s="5"/>
      <c r="DI1625" s="5"/>
      <c r="DJ1625" s="5"/>
      <c r="DK1625" s="5"/>
      <c r="DL1625" s="5"/>
      <c r="DM1625" s="5"/>
      <c r="DN1625" s="5"/>
      <c r="DO1625" s="5"/>
      <c r="DP1625" s="5"/>
      <c r="DQ1625" s="5"/>
      <c r="DR1625" s="5"/>
      <c r="DS1625" s="5"/>
      <c r="DT1625" s="5"/>
      <c r="DU1625" s="5"/>
      <c r="DV1625" s="5"/>
      <c r="DW1625" s="5"/>
      <c r="DX1625" s="5"/>
      <c r="DY1625" s="5"/>
      <c r="DZ1625" s="5"/>
      <c r="EA1625" s="5"/>
      <c r="EB1625" s="5"/>
      <c r="EC1625" s="5"/>
      <c r="ED1625" s="5"/>
      <c r="EE1625" s="5"/>
      <c r="EF1625" s="5"/>
      <c r="EG1625" s="5"/>
      <c r="EH1625" s="5"/>
      <c r="EI1625" s="5"/>
      <c r="EJ1625" s="5"/>
      <c r="EK1625" s="5"/>
      <c r="EL1625" s="5"/>
      <c r="EM1625" s="5"/>
      <c r="EN1625" s="5"/>
      <c r="EO1625" s="5"/>
      <c r="EP1625" s="5"/>
      <c r="EQ1625" s="5"/>
      <c r="ER1625" s="5"/>
      <c r="ES1625" s="5"/>
      <c r="ET1625" s="5"/>
      <c r="EU1625" s="5"/>
      <c r="EV1625" s="5"/>
      <c r="EW1625" s="5"/>
      <c r="EX1625" s="5"/>
      <c r="EY1625" s="5"/>
      <c r="EZ1625" s="5"/>
      <c r="FA1625" s="5"/>
      <c r="FB1625" s="5"/>
      <c r="FC1625" s="5"/>
      <c r="FD1625" s="5"/>
      <c r="FE1625" s="5"/>
      <c r="FF1625" s="5"/>
      <c r="FG1625" s="5"/>
      <c r="FH1625" s="5"/>
      <c r="FI1625" s="5"/>
      <c r="FJ1625" s="5"/>
      <c r="FK1625" s="5"/>
      <c r="FL1625" s="5"/>
      <c r="FM1625" s="5"/>
      <c r="FN1625" s="5"/>
      <c r="FO1625" s="5"/>
      <c r="FP1625" s="5"/>
      <c r="FQ1625" s="5"/>
      <c r="FR1625" s="5"/>
      <c r="FS1625" s="5"/>
      <c r="FT1625" s="5"/>
      <c r="FU1625" s="5"/>
      <c r="FV1625" s="5"/>
      <c r="FW1625" s="5"/>
      <c r="FX1625" s="5"/>
      <c r="FY1625" s="5"/>
      <c r="FZ1625" s="5"/>
      <c r="GA1625" s="5"/>
      <c r="GB1625" s="5"/>
      <c r="GC1625" s="5"/>
      <c r="GD1625" s="5"/>
      <c r="GE1625" s="5"/>
      <c r="GF1625" s="5"/>
      <c r="GG1625" s="5"/>
    </row>
    <row r="1626" spans="1:189" ht="12.75" x14ac:dyDescent="0.15">
      <c r="A1626" s="127">
        <f t="shared" si="485"/>
        <v>44738</v>
      </c>
      <c r="B1626" s="145" t="str">
        <f t="shared" ca="1" si="469"/>
        <v>n.d</v>
      </c>
      <c r="C1626" s="128">
        <f t="shared" si="470"/>
        <v>0</v>
      </c>
      <c r="D1626" s="129">
        <f ca="1">IF(A1626&lt;$B$1,VLOOKUP(A1626,[1]DI!$A$4:$B$15000,2),0)</f>
        <v>0</v>
      </c>
      <c r="E1626" s="128">
        <f t="shared" ca="1" si="471"/>
        <v>1</v>
      </c>
      <c r="F1626" s="128">
        <f ca="1">(TRUNC(PRODUCT($E$12:$E1625),16))</f>
        <v>1.1269154332837501</v>
      </c>
      <c r="G1626" s="128">
        <f t="shared" ca="1" si="472"/>
        <v>1.1269154332837501</v>
      </c>
      <c r="H1626" s="128">
        <f t="shared" ca="1" si="473"/>
        <v>1</v>
      </c>
      <c r="I1626" s="129">
        <f t="shared" si="486"/>
        <v>0.02</v>
      </c>
      <c r="J1626" s="136">
        <f t="shared" si="474"/>
        <v>44578</v>
      </c>
      <c r="K1626" s="130">
        <f t="shared" si="475"/>
        <v>109</v>
      </c>
      <c r="L1626" s="131">
        <f t="shared" si="476"/>
        <v>110</v>
      </c>
      <c r="M1626" s="132">
        <f t="shared" si="477"/>
        <v>1.0086814710000001</v>
      </c>
      <c r="N1626" s="132">
        <f t="shared" ca="1" si="478"/>
        <v>1.0086814710000001</v>
      </c>
      <c r="O1626" s="131">
        <f t="shared" si="479"/>
        <v>0</v>
      </c>
      <c r="P1626" s="17">
        <f t="shared" ca="1" si="480"/>
        <v>0</v>
      </c>
      <c r="Q1626" s="133">
        <f t="shared" si="481"/>
        <v>0</v>
      </c>
      <c r="R1626" s="134" t="str">
        <f t="shared" si="482"/>
        <v>A+J=</v>
      </c>
      <c r="S1626" s="136">
        <f t="shared" si="483"/>
        <v>44742</v>
      </c>
      <c r="T1626" s="135">
        <f t="shared" si="484"/>
        <v>0</v>
      </c>
      <c r="U1626" s="12"/>
      <c r="V1626" s="11"/>
      <c r="W1626" s="11"/>
      <c r="X1626" s="12"/>
      <c r="Y1626" s="5"/>
      <c r="Z1626" s="11"/>
      <c r="AA1626" s="12"/>
      <c r="AB1626" s="12"/>
      <c r="AC1626" s="12"/>
      <c r="AD1626" s="11"/>
      <c r="AE1626" s="13"/>
      <c r="AF1626" s="11"/>
      <c r="AG1626" s="11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  <c r="DE1626" s="5"/>
      <c r="DF1626" s="5"/>
      <c r="DG1626" s="5"/>
      <c r="DH1626" s="5"/>
      <c r="DI1626" s="5"/>
      <c r="DJ1626" s="5"/>
      <c r="DK1626" s="5"/>
      <c r="DL1626" s="5"/>
      <c r="DM1626" s="5"/>
      <c r="DN1626" s="5"/>
      <c r="DO1626" s="5"/>
      <c r="DP1626" s="5"/>
      <c r="DQ1626" s="5"/>
      <c r="DR1626" s="5"/>
      <c r="DS1626" s="5"/>
      <c r="DT1626" s="5"/>
      <c r="DU1626" s="5"/>
      <c r="DV1626" s="5"/>
      <c r="DW1626" s="5"/>
      <c r="DX1626" s="5"/>
      <c r="DY1626" s="5"/>
      <c r="DZ1626" s="5"/>
      <c r="EA1626" s="5"/>
      <c r="EB1626" s="5"/>
      <c r="EC1626" s="5"/>
      <c r="ED1626" s="5"/>
      <c r="EE1626" s="5"/>
      <c r="EF1626" s="5"/>
      <c r="EG1626" s="5"/>
      <c r="EH1626" s="5"/>
      <c r="EI1626" s="5"/>
      <c r="EJ1626" s="5"/>
      <c r="EK1626" s="5"/>
      <c r="EL1626" s="5"/>
      <c r="EM1626" s="5"/>
      <c r="EN1626" s="5"/>
      <c r="EO1626" s="5"/>
      <c r="EP1626" s="5"/>
      <c r="EQ1626" s="5"/>
      <c r="ER1626" s="5"/>
      <c r="ES1626" s="5"/>
      <c r="ET1626" s="5"/>
      <c r="EU1626" s="5"/>
      <c r="EV1626" s="5"/>
      <c r="EW1626" s="5"/>
      <c r="EX1626" s="5"/>
      <c r="EY1626" s="5"/>
      <c r="EZ1626" s="5"/>
      <c r="FA1626" s="5"/>
      <c r="FB1626" s="5"/>
      <c r="FC1626" s="5"/>
      <c r="FD1626" s="5"/>
      <c r="FE1626" s="5"/>
      <c r="FF1626" s="5"/>
      <c r="FG1626" s="5"/>
      <c r="FH1626" s="5"/>
      <c r="FI1626" s="5"/>
      <c r="FJ1626" s="5"/>
      <c r="FK1626" s="5"/>
      <c r="FL1626" s="5"/>
      <c r="FM1626" s="5"/>
      <c r="FN1626" s="5"/>
      <c r="FO1626" s="5"/>
      <c r="FP1626" s="5"/>
      <c r="FQ1626" s="5"/>
      <c r="FR1626" s="5"/>
      <c r="FS1626" s="5"/>
      <c r="FT1626" s="5"/>
      <c r="FU1626" s="5"/>
      <c r="FV1626" s="5"/>
      <c r="FW1626" s="5"/>
      <c r="FX1626" s="5"/>
      <c r="FY1626" s="5"/>
      <c r="FZ1626" s="5"/>
      <c r="GA1626" s="5"/>
      <c r="GB1626" s="5"/>
      <c r="GC1626" s="5"/>
      <c r="GD1626" s="5"/>
      <c r="GE1626" s="5"/>
      <c r="GF1626" s="5"/>
      <c r="GG1626" s="5"/>
    </row>
    <row r="1627" spans="1:189" ht="12.75" x14ac:dyDescent="0.15">
      <c r="A1627" s="127">
        <f t="shared" si="485"/>
        <v>44739</v>
      </c>
      <c r="B1627" s="145" t="str">
        <f t="shared" ca="1" si="469"/>
        <v>n.d</v>
      </c>
      <c r="C1627" s="128">
        <f t="shared" si="470"/>
        <v>0</v>
      </c>
      <c r="D1627" s="129">
        <f ca="1">IF(A1627&lt;$B$1,VLOOKUP(A1627,[1]DI!$A$4:$B$15000,2),0)</f>
        <v>0</v>
      </c>
      <c r="E1627" s="128">
        <f t="shared" ca="1" si="471"/>
        <v>1</v>
      </c>
      <c r="F1627" s="128">
        <f ca="1">(TRUNC(PRODUCT($E$12:$E1626),16))</f>
        <v>1.1269154332837501</v>
      </c>
      <c r="G1627" s="128">
        <f t="shared" ca="1" si="472"/>
        <v>1.1269154332837501</v>
      </c>
      <c r="H1627" s="128">
        <f t="shared" ca="1" si="473"/>
        <v>1</v>
      </c>
      <c r="I1627" s="129">
        <f t="shared" si="486"/>
        <v>0.02</v>
      </c>
      <c r="J1627" s="136">
        <f t="shared" si="474"/>
        <v>44578</v>
      </c>
      <c r="K1627" s="130">
        <f t="shared" si="475"/>
        <v>110</v>
      </c>
      <c r="L1627" s="131">
        <f t="shared" si="476"/>
        <v>110</v>
      </c>
      <c r="M1627" s="132">
        <f t="shared" si="477"/>
        <v>1.0086814710000001</v>
      </c>
      <c r="N1627" s="132">
        <f t="shared" ca="1" si="478"/>
        <v>1.0086814710000001</v>
      </c>
      <c r="O1627" s="131">
        <f t="shared" si="479"/>
        <v>0</v>
      </c>
      <c r="P1627" s="17">
        <f t="shared" ca="1" si="480"/>
        <v>0</v>
      </c>
      <c r="Q1627" s="133">
        <f t="shared" si="481"/>
        <v>0</v>
      </c>
      <c r="R1627" s="134" t="str">
        <f t="shared" si="482"/>
        <v>A+J=</v>
      </c>
      <c r="S1627" s="136">
        <f t="shared" si="483"/>
        <v>44742</v>
      </c>
      <c r="T1627" s="135">
        <f t="shared" si="484"/>
        <v>0</v>
      </c>
      <c r="U1627" s="12"/>
      <c r="V1627" s="11"/>
      <c r="W1627" s="11"/>
      <c r="X1627" s="12"/>
      <c r="Y1627" s="5"/>
      <c r="Z1627" s="11"/>
      <c r="AA1627" s="12"/>
      <c r="AB1627" s="12"/>
      <c r="AC1627" s="12"/>
      <c r="AD1627" s="11"/>
      <c r="AE1627" s="13"/>
      <c r="AF1627" s="11"/>
      <c r="AG1627" s="11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  <c r="DE1627" s="5"/>
      <c r="DF1627" s="5"/>
      <c r="DG1627" s="5"/>
      <c r="DH1627" s="5"/>
      <c r="DI1627" s="5"/>
      <c r="DJ1627" s="5"/>
      <c r="DK1627" s="5"/>
      <c r="DL1627" s="5"/>
      <c r="DM1627" s="5"/>
      <c r="DN1627" s="5"/>
      <c r="DO1627" s="5"/>
      <c r="DP1627" s="5"/>
      <c r="DQ1627" s="5"/>
      <c r="DR1627" s="5"/>
      <c r="DS1627" s="5"/>
      <c r="DT1627" s="5"/>
      <c r="DU1627" s="5"/>
      <c r="DV1627" s="5"/>
      <c r="DW1627" s="5"/>
      <c r="DX1627" s="5"/>
      <c r="DY1627" s="5"/>
      <c r="DZ1627" s="5"/>
      <c r="EA1627" s="5"/>
      <c r="EB1627" s="5"/>
      <c r="EC1627" s="5"/>
      <c r="ED1627" s="5"/>
      <c r="EE1627" s="5"/>
      <c r="EF1627" s="5"/>
      <c r="EG1627" s="5"/>
      <c r="EH1627" s="5"/>
      <c r="EI1627" s="5"/>
      <c r="EJ1627" s="5"/>
      <c r="EK1627" s="5"/>
      <c r="EL1627" s="5"/>
      <c r="EM1627" s="5"/>
      <c r="EN1627" s="5"/>
      <c r="EO1627" s="5"/>
      <c r="EP1627" s="5"/>
      <c r="EQ1627" s="5"/>
      <c r="ER1627" s="5"/>
      <c r="ES1627" s="5"/>
      <c r="ET1627" s="5"/>
      <c r="EU1627" s="5"/>
      <c r="EV1627" s="5"/>
      <c r="EW1627" s="5"/>
      <c r="EX1627" s="5"/>
      <c r="EY1627" s="5"/>
      <c r="EZ1627" s="5"/>
      <c r="FA1627" s="5"/>
      <c r="FB1627" s="5"/>
      <c r="FC1627" s="5"/>
      <c r="FD1627" s="5"/>
      <c r="FE1627" s="5"/>
      <c r="FF1627" s="5"/>
      <c r="FG1627" s="5"/>
      <c r="FH1627" s="5"/>
      <c r="FI1627" s="5"/>
      <c r="FJ1627" s="5"/>
      <c r="FK1627" s="5"/>
      <c r="FL1627" s="5"/>
      <c r="FM1627" s="5"/>
      <c r="FN1627" s="5"/>
      <c r="FO1627" s="5"/>
      <c r="FP1627" s="5"/>
      <c r="FQ1627" s="5"/>
      <c r="FR1627" s="5"/>
      <c r="FS1627" s="5"/>
      <c r="FT1627" s="5"/>
      <c r="FU1627" s="5"/>
      <c r="FV1627" s="5"/>
      <c r="FW1627" s="5"/>
      <c r="FX1627" s="5"/>
      <c r="FY1627" s="5"/>
      <c r="FZ1627" s="5"/>
      <c r="GA1627" s="5"/>
      <c r="GB1627" s="5"/>
      <c r="GC1627" s="5"/>
      <c r="GD1627" s="5"/>
      <c r="GE1627" s="5"/>
      <c r="GF1627" s="5"/>
      <c r="GG1627" s="5"/>
    </row>
    <row r="1628" spans="1:189" ht="12.75" x14ac:dyDescent="0.15">
      <c r="A1628" s="127">
        <f t="shared" si="485"/>
        <v>44740</v>
      </c>
      <c r="B1628" s="145" t="str">
        <f t="shared" ca="1" si="469"/>
        <v>n.d</v>
      </c>
      <c r="C1628" s="128">
        <f t="shared" si="470"/>
        <v>0</v>
      </c>
      <c r="D1628" s="129">
        <f ca="1">IF(A1628&lt;$B$1,VLOOKUP(A1628,[1]DI!$A$4:$B$15000,2),0)</f>
        <v>0</v>
      </c>
      <c r="E1628" s="128">
        <f t="shared" ca="1" si="471"/>
        <v>1</v>
      </c>
      <c r="F1628" s="128">
        <f ca="1">(TRUNC(PRODUCT($E$12:$E1627),16))</f>
        <v>1.1269154332837501</v>
      </c>
      <c r="G1628" s="128">
        <f t="shared" ca="1" si="472"/>
        <v>1.1269154332837501</v>
      </c>
      <c r="H1628" s="128">
        <f t="shared" ca="1" si="473"/>
        <v>1</v>
      </c>
      <c r="I1628" s="129">
        <f t="shared" si="486"/>
        <v>0.02</v>
      </c>
      <c r="J1628" s="136">
        <f t="shared" si="474"/>
        <v>44578</v>
      </c>
      <c r="K1628" s="130">
        <f t="shared" si="475"/>
        <v>111</v>
      </c>
      <c r="L1628" s="131">
        <f t="shared" si="476"/>
        <v>111</v>
      </c>
      <c r="M1628" s="132">
        <f t="shared" si="477"/>
        <v>1.0087607380000001</v>
      </c>
      <c r="N1628" s="132">
        <f t="shared" ca="1" si="478"/>
        <v>1.0087607380000001</v>
      </c>
      <c r="O1628" s="131">
        <f t="shared" si="479"/>
        <v>0</v>
      </c>
      <c r="P1628" s="17">
        <f t="shared" ca="1" si="480"/>
        <v>0</v>
      </c>
      <c r="Q1628" s="133">
        <f t="shared" si="481"/>
        <v>0</v>
      </c>
      <c r="R1628" s="134" t="str">
        <f t="shared" si="482"/>
        <v>A+J=</v>
      </c>
      <c r="S1628" s="136">
        <f t="shared" si="483"/>
        <v>44742</v>
      </c>
      <c r="T1628" s="135">
        <f t="shared" si="484"/>
        <v>0</v>
      </c>
      <c r="U1628" s="12"/>
      <c r="V1628" s="11"/>
      <c r="W1628" s="11"/>
      <c r="X1628" s="12"/>
      <c r="Y1628" s="5"/>
      <c r="Z1628" s="11"/>
      <c r="AA1628" s="12"/>
      <c r="AB1628" s="12"/>
      <c r="AC1628" s="12"/>
      <c r="AD1628" s="11"/>
      <c r="AE1628" s="13"/>
      <c r="AF1628" s="11"/>
      <c r="AG1628" s="11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  <c r="DE1628" s="5"/>
      <c r="DF1628" s="5"/>
      <c r="DG1628" s="5"/>
      <c r="DH1628" s="5"/>
      <c r="DI1628" s="5"/>
      <c r="DJ1628" s="5"/>
      <c r="DK1628" s="5"/>
      <c r="DL1628" s="5"/>
      <c r="DM1628" s="5"/>
      <c r="DN1628" s="5"/>
      <c r="DO1628" s="5"/>
      <c r="DP1628" s="5"/>
      <c r="DQ1628" s="5"/>
      <c r="DR1628" s="5"/>
      <c r="DS1628" s="5"/>
      <c r="DT1628" s="5"/>
      <c r="DU1628" s="5"/>
      <c r="DV1628" s="5"/>
      <c r="DW1628" s="5"/>
      <c r="DX1628" s="5"/>
      <c r="DY1628" s="5"/>
      <c r="DZ1628" s="5"/>
      <c r="EA1628" s="5"/>
      <c r="EB1628" s="5"/>
      <c r="EC1628" s="5"/>
      <c r="ED1628" s="5"/>
      <c r="EE1628" s="5"/>
      <c r="EF1628" s="5"/>
      <c r="EG1628" s="5"/>
      <c r="EH1628" s="5"/>
      <c r="EI1628" s="5"/>
      <c r="EJ1628" s="5"/>
      <c r="EK1628" s="5"/>
      <c r="EL1628" s="5"/>
      <c r="EM1628" s="5"/>
      <c r="EN1628" s="5"/>
      <c r="EO1628" s="5"/>
      <c r="EP1628" s="5"/>
      <c r="EQ1628" s="5"/>
      <c r="ER1628" s="5"/>
      <c r="ES1628" s="5"/>
      <c r="ET1628" s="5"/>
      <c r="EU1628" s="5"/>
      <c r="EV1628" s="5"/>
      <c r="EW1628" s="5"/>
      <c r="EX1628" s="5"/>
      <c r="EY1628" s="5"/>
      <c r="EZ1628" s="5"/>
      <c r="FA1628" s="5"/>
      <c r="FB1628" s="5"/>
      <c r="FC1628" s="5"/>
      <c r="FD1628" s="5"/>
      <c r="FE1628" s="5"/>
      <c r="FF1628" s="5"/>
      <c r="FG1628" s="5"/>
      <c r="FH1628" s="5"/>
      <c r="FI1628" s="5"/>
      <c r="FJ1628" s="5"/>
      <c r="FK1628" s="5"/>
      <c r="FL1628" s="5"/>
      <c r="FM1628" s="5"/>
      <c r="FN1628" s="5"/>
      <c r="FO1628" s="5"/>
      <c r="FP1628" s="5"/>
      <c r="FQ1628" s="5"/>
      <c r="FR1628" s="5"/>
      <c r="FS1628" s="5"/>
      <c r="FT1628" s="5"/>
      <c r="FU1628" s="5"/>
      <c r="FV1628" s="5"/>
      <c r="FW1628" s="5"/>
      <c r="FX1628" s="5"/>
      <c r="FY1628" s="5"/>
      <c r="FZ1628" s="5"/>
      <c r="GA1628" s="5"/>
      <c r="GB1628" s="5"/>
      <c r="GC1628" s="5"/>
      <c r="GD1628" s="5"/>
      <c r="GE1628" s="5"/>
      <c r="GF1628" s="5"/>
      <c r="GG1628" s="5"/>
    </row>
    <row r="1629" spans="1:189" ht="12.75" x14ac:dyDescent="0.15">
      <c r="A1629" s="127">
        <f t="shared" si="485"/>
        <v>44741</v>
      </c>
      <c r="B1629" s="145" t="str">
        <f t="shared" ca="1" si="469"/>
        <v>n.d</v>
      </c>
      <c r="C1629" s="128">
        <f t="shared" si="470"/>
        <v>0</v>
      </c>
      <c r="D1629" s="129">
        <f ca="1">IF(A1629&lt;$B$1,VLOOKUP(A1629,[1]DI!$A$4:$B$15000,2),0)</f>
        <v>0</v>
      </c>
      <c r="E1629" s="128">
        <f t="shared" ca="1" si="471"/>
        <v>1</v>
      </c>
      <c r="F1629" s="128">
        <f ca="1">(TRUNC(PRODUCT($E$12:$E1628),16))</f>
        <v>1.1269154332837501</v>
      </c>
      <c r="G1629" s="128">
        <f t="shared" ca="1" si="472"/>
        <v>1.1269154332837501</v>
      </c>
      <c r="H1629" s="128">
        <f t="shared" ca="1" si="473"/>
        <v>1</v>
      </c>
      <c r="I1629" s="129">
        <f t="shared" si="486"/>
        <v>0.02</v>
      </c>
      <c r="J1629" s="136">
        <f t="shared" si="474"/>
        <v>44578</v>
      </c>
      <c r="K1629" s="130">
        <f t="shared" si="475"/>
        <v>112</v>
      </c>
      <c r="L1629" s="131">
        <f t="shared" si="476"/>
        <v>112</v>
      </c>
      <c r="M1629" s="132">
        <f t="shared" si="477"/>
        <v>1.0088400120000001</v>
      </c>
      <c r="N1629" s="132">
        <f t="shared" ca="1" si="478"/>
        <v>1.0088400120000001</v>
      </c>
      <c r="O1629" s="131">
        <f t="shared" si="479"/>
        <v>0</v>
      </c>
      <c r="P1629" s="17">
        <f t="shared" ca="1" si="480"/>
        <v>0</v>
      </c>
      <c r="Q1629" s="133">
        <f t="shared" si="481"/>
        <v>0</v>
      </c>
      <c r="R1629" s="134" t="str">
        <f t="shared" si="482"/>
        <v>A+J=</v>
      </c>
      <c r="S1629" s="136">
        <f t="shared" si="483"/>
        <v>44742</v>
      </c>
      <c r="T1629" s="135">
        <f t="shared" si="484"/>
        <v>0</v>
      </c>
      <c r="U1629" s="12"/>
      <c r="V1629" s="11"/>
      <c r="W1629" s="11"/>
      <c r="X1629" s="12"/>
      <c r="Y1629" s="5"/>
      <c r="Z1629" s="11"/>
      <c r="AA1629" s="12"/>
      <c r="AB1629" s="12"/>
      <c r="AC1629" s="12"/>
      <c r="AD1629" s="11"/>
      <c r="AE1629" s="13"/>
      <c r="AF1629" s="11"/>
      <c r="AG1629" s="11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  <c r="DE1629" s="5"/>
      <c r="DF1629" s="5"/>
      <c r="DG1629" s="5"/>
      <c r="DH1629" s="5"/>
      <c r="DI1629" s="5"/>
      <c r="DJ1629" s="5"/>
      <c r="DK1629" s="5"/>
      <c r="DL1629" s="5"/>
      <c r="DM1629" s="5"/>
      <c r="DN1629" s="5"/>
      <c r="DO1629" s="5"/>
      <c r="DP1629" s="5"/>
      <c r="DQ1629" s="5"/>
      <c r="DR1629" s="5"/>
      <c r="DS1629" s="5"/>
      <c r="DT1629" s="5"/>
      <c r="DU1629" s="5"/>
      <c r="DV1629" s="5"/>
      <c r="DW1629" s="5"/>
      <c r="DX1629" s="5"/>
      <c r="DY1629" s="5"/>
      <c r="DZ1629" s="5"/>
      <c r="EA1629" s="5"/>
      <c r="EB1629" s="5"/>
      <c r="EC1629" s="5"/>
      <c r="ED1629" s="5"/>
      <c r="EE1629" s="5"/>
      <c r="EF1629" s="5"/>
      <c r="EG1629" s="5"/>
      <c r="EH1629" s="5"/>
      <c r="EI1629" s="5"/>
      <c r="EJ1629" s="5"/>
      <c r="EK1629" s="5"/>
      <c r="EL1629" s="5"/>
      <c r="EM1629" s="5"/>
      <c r="EN1629" s="5"/>
      <c r="EO1629" s="5"/>
      <c r="EP1629" s="5"/>
      <c r="EQ1629" s="5"/>
      <c r="ER1629" s="5"/>
      <c r="ES1629" s="5"/>
      <c r="ET1629" s="5"/>
      <c r="EU1629" s="5"/>
      <c r="EV1629" s="5"/>
      <c r="EW1629" s="5"/>
      <c r="EX1629" s="5"/>
      <c r="EY1629" s="5"/>
      <c r="EZ1629" s="5"/>
      <c r="FA1629" s="5"/>
      <c r="FB1629" s="5"/>
      <c r="FC1629" s="5"/>
      <c r="FD1629" s="5"/>
      <c r="FE1629" s="5"/>
      <c r="FF1629" s="5"/>
      <c r="FG1629" s="5"/>
      <c r="FH1629" s="5"/>
      <c r="FI1629" s="5"/>
      <c r="FJ1629" s="5"/>
      <c r="FK1629" s="5"/>
      <c r="FL1629" s="5"/>
      <c r="FM1629" s="5"/>
      <c r="FN1629" s="5"/>
      <c r="FO1629" s="5"/>
      <c r="FP1629" s="5"/>
      <c r="FQ1629" s="5"/>
      <c r="FR1629" s="5"/>
      <c r="FS1629" s="5"/>
      <c r="FT1629" s="5"/>
      <c r="FU1629" s="5"/>
      <c r="FV1629" s="5"/>
      <c r="FW1629" s="5"/>
      <c r="FX1629" s="5"/>
      <c r="FY1629" s="5"/>
      <c r="FZ1629" s="5"/>
      <c r="GA1629" s="5"/>
      <c r="GB1629" s="5"/>
      <c r="GC1629" s="5"/>
      <c r="GD1629" s="5"/>
      <c r="GE1629" s="5"/>
      <c r="GF1629" s="5"/>
      <c r="GG1629" s="5"/>
    </row>
    <row r="1630" spans="1:189" ht="12.75" x14ac:dyDescent="0.15">
      <c r="A1630" s="127">
        <f t="shared" si="485"/>
        <v>44742</v>
      </c>
      <c r="B1630" s="145" t="str">
        <f t="shared" ca="1" si="469"/>
        <v>n.d</v>
      </c>
      <c r="C1630" s="128">
        <f t="shared" si="470"/>
        <v>0</v>
      </c>
      <c r="D1630" s="129">
        <f ca="1">IF(A1630&lt;$B$1,VLOOKUP(A1630,[1]DI!$A$4:$B$15000,2),0)</f>
        <v>0</v>
      </c>
      <c r="E1630" s="128">
        <f t="shared" ca="1" si="471"/>
        <v>1</v>
      </c>
      <c r="F1630" s="128">
        <f ca="1">(TRUNC(PRODUCT($E$12:$E1629),16))</f>
        <v>1.1269154332837501</v>
      </c>
      <c r="G1630" s="128">
        <f t="shared" ca="1" si="472"/>
        <v>1.1269154332837501</v>
      </c>
      <c r="H1630" s="128">
        <f t="shared" ca="1" si="473"/>
        <v>1</v>
      </c>
      <c r="I1630" s="129">
        <f t="shared" si="486"/>
        <v>0.02</v>
      </c>
      <c r="J1630" s="136">
        <f t="shared" si="474"/>
        <v>44578</v>
      </c>
      <c r="K1630" s="130">
        <f t="shared" si="475"/>
        <v>113</v>
      </c>
      <c r="L1630" s="131">
        <f t="shared" si="476"/>
        <v>113</v>
      </c>
      <c r="M1630" s="132">
        <f t="shared" si="477"/>
        <v>1.008919291</v>
      </c>
      <c r="N1630" s="132">
        <f t="shared" ca="1" si="478"/>
        <v>1.008919291</v>
      </c>
      <c r="O1630" s="131">
        <f t="shared" si="479"/>
        <v>9</v>
      </c>
      <c r="P1630" s="17">
        <f t="shared" ca="1" si="480"/>
        <v>0</v>
      </c>
      <c r="Q1630" s="133">
        <f t="shared" si="481"/>
        <v>0</v>
      </c>
      <c r="R1630" s="134" t="str">
        <f t="shared" si="482"/>
        <v>A+J=</v>
      </c>
      <c r="S1630" s="136">
        <f t="shared" si="483"/>
        <v>44742</v>
      </c>
      <c r="T1630" s="135">
        <f t="shared" ca="1" si="484"/>
        <v>0</v>
      </c>
      <c r="U1630" s="12"/>
      <c r="V1630" s="11"/>
      <c r="W1630" s="11"/>
      <c r="X1630" s="12"/>
      <c r="Y1630" s="5"/>
      <c r="Z1630" s="11"/>
      <c r="AA1630" s="12"/>
      <c r="AB1630" s="12"/>
      <c r="AC1630" s="12"/>
      <c r="AD1630" s="11"/>
      <c r="AE1630" s="13"/>
      <c r="AF1630" s="11"/>
      <c r="AG1630" s="11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  <c r="DE1630" s="5"/>
      <c r="DF1630" s="5"/>
      <c r="DG1630" s="5"/>
      <c r="DH1630" s="5"/>
      <c r="DI1630" s="5"/>
      <c r="DJ1630" s="5"/>
      <c r="DK1630" s="5"/>
      <c r="DL1630" s="5"/>
      <c r="DM1630" s="5"/>
      <c r="DN1630" s="5"/>
      <c r="DO1630" s="5"/>
      <c r="DP1630" s="5"/>
      <c r="DQ1630" s="5"/>
      <c r="DR1630" s="5"/>
      <c r="DS1630" s="5"/>
      <c r="DT1630" s="5"/>
      <c r="DU1630" s="5"/>
      <c r="DV1630" s="5"/>
      <c r="DW1630" s="5"/>
      <c r="DX1630" s="5"/>
      <c r="DY1630" s="5"/>
      <c r="DZ1630" s="5"/>
      <c r="EA1630" s="5"/>
      <c r="EB1630" s="5"/>
      <c r="EC1630" s="5"/>
      <c r="ED1630" s="5"/>
      <c r="EE1630" s="5"/>
      <c r="EF1630" s="5"/>
      <c r="EG1630" s="5"/>
      <c r="EH1630" s="5"/>
      <c r="EI1630" s="5"/>
      <c r="EJ1630" s="5"/>
      <c r="EK1630" s="5"/>
      <c r="EL1630" s="5"/>
      <c r="EM1630" s="5"/>
      <c r="EN1630" s="5"/>
      <c r="EO1630" s="5"/>
      <c r="EP1630" s="5"/>
      <c r="EQ1630" s="5"/>
      <c r="ER1630" s="5"/>
      <c r="ES1630" s="5"/>
      <c r="ET1630" s="5"/>
      <c r="EU1630" s="5"/>
      <c r="EV1630" s="5"/>
      <c r="EW1630" s="5"/>
      <c r="EX1630" s="5"/>
      <c r="EY1630" s="5"/>
      <c r="EZ1630" s="5"/>
      <c r="FA1630" s="5"/>
      <c r="FB1630" s="5"/>
      <c r="FC1630" s="5"/>
      <c r="FD1630" s="5"/>
      <c r="FE1630" s="5"/>
      <c r="FF1630" s="5"/>
      <c r="FG1630" s="5"/>
      <c r="FH1630" s="5"/>
      <c r="FI1630" s="5"/>
      <c r="FJ1630" s="5"/>
      <c r="FK1630" s="5"/>
      <c r="FL1630" s="5"/>
      <c r="FM1630" s="5"/>
      <c r="FN1630" s="5"/>
      <c r="FO1630" s="5"/>
      <c r="FP1630" s="5"/>
      <c r="FQ1630" s="5"/>
      <c r="FR1630" s="5"/>
      <c r="FS1630" s="5"/>
      <c r="FT1630" s="5"/>
      <c r="FU1630" s="5"/>
      <c r="FV1630" s="5"/>
      <c r="FW1630" s="5"/>
      <c r="FX1630" s="5"/>
      <c r="FY1630" s="5"/>
      <c r="FZ1630" s="5"/>
      <c r="GA1630" s="5"/>
      <c r="GB1630" s="5"/>
      <c r="GC1630" s="5"/>
      <c r="GD1630" s="5"/>
      <c r="GE1630" s="5"/>
      <c r="GF1630" s="5"/>
      <c r="GG1630" s="5"/>
    </row>
    <row r="1631" spans="1:189" ht="12.75" x14ac:dyDescent="0.15">
      <c r="A1631" s="127"/>
      <c r="B1631" s="145"/>
      <c r="C1631" s="128"/>
      <c r="D1631" s="129"/>
      <c r="E1631" s="128"/>
      <c r="F1631" s="128"/>
      <c r="G1631" s="128"/>
      <c r="H1631" s="128"/>
      <c r="I1631" s="129"/>
      <c r="J1631" s="136"/>
      <c r="K1631" s="130"/>
      <c r="L1631" s="131"/>
      <c r="M1631" s="132"/>
      <c r="N1631" s="132"/>
      <c r="O1631" s="131"/>
      <c r="P1631" s="17"/>
      <c r="Q1631" s="133"/>
      <c r="R1631" s="134"/>
      <c r="S1631" s="136"/>
      <c r="T1631" s="135"/>
      <c r="U1631" s="12"/>
      <c r="V1631" s="11"/>
      <c r="W1631" s="11"/>
      <c r="X1631" s="12"/>
      <c r="Y1631" s="5"/>
      <c r="Z1631" s="11"/>
      <c r="AA1631" s="12"/>
      <c r="AB1631" s="12"/>
      <c r="AC1631" s="12"/>
      <c r="AD1631" s="11"/>
      <c r="AE1631" s="13"/>
      <c r="AF1631" s="11"/>
      <c r="AG1631" s="11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  <c r="DE1631" s="5"/>
      <c r="DF1631" s="5"/>
      <c r="DG1631" s="5"/>
      <c r="DH1631" s="5"/>
      <c r="DI1631" s="5"/>
      <c r="DJ1631" s="5"/>
      <c r="DK1631" s="5"/>
      <c r="DL1631" s="5"/>
      <c r="DM1631" s="5"/>
      <c r="DN1631" s="5"/>
      <c r="DO1631" s="5"/>
      <c r="DP1631" s="5"/>
      <c r="DQ1631" s="5"/>
      <c r="DR1631" s="5"/>
      <c r="DS1631" s="5"/>
      <c r="DT1631" s="5"/>
      <c r="DU1631" s="5"/>
      <c r="DV1631" s="5"/>
      <c r="DW1631" s="5"/>
      <c r="DX1631" s="5"/>
      <c r="DY1631" s="5"/>
      <c r="DZ1631" s="5"/>
      <c r="EA1631" s="5"/>
      <c r="EB1631" s="5"/>
      <c r="EC1631" s="5"/>
      <c r="ED1631" s="5"/>
      <c r="EE1631" s="5"/>
      <c r="EF1631" s="5"/>
      <c r="EG1631" s="5"/>
      <c r="EH1631" s="5"/>
      <c r="EI1631" s="5"/>
      <c r="EJ1631" s="5"/>
      <c r="EK1631" s="5"/>
      <c r="EL1631" s="5"/>
      <c r="EM1631" s="5"/>
      <c r="EN1631" s="5"/>
      <c r="EO1631" s="5"/>
      <c r="EP1631" s="5"/>
      <c r="EQ1631" s="5"/>
      <c r="ER1631" s="5"/>
      <c r="ES1631" s="5"/>
      <c r="ET1631" s="5"/>
      <c r="EU1631" s="5"/>
      <c r="EV1631" s="5"/>
      <c r="EW1631" s="5"/>
      <c r="EX1631" s="5"/>
      <c r="EY1631" s="5"/>
      <c r="EZ1631" s="5"/>
      <c r="FA1631" s="5"/>
      <c r="FB1631" s="5"/>
      <c r="FC1631" s="5"/>
      <c r="FD1631" s="5"/>
      <c r="FE1631" s="5"/>
      <c r="FF1631" s="5"/>
      <c r="FG1631" s="5"/>
      <c r="FH1631" s="5"/>
      <c r="FI1631" s="5"/>
      <c r="FJ1631" s="5"/>
      <c r="FK1631" s="5"/>
      <c r="FL1631" s="5"/>
      <c r="FM1631" s="5"/>
      <c r="FN1631" s="5"/>
      <c r="FO1631" s="5"/>
      <c r="FP1631" s="5"/>
      <c r="FQ1631" s="5"/>
      <c r="FR1631" s="5"/>
      <c r="FS1631" s="5"/>
      <c r="FT1631" s="5"/>
      <c r="FU1631" s="5"/>
      <c r="FV1631" s="5"/>
      <c r="FW1631" s="5"/>
      <c r="FX1631" s="5"/>
      <c r="FY1631" s="5"/>
      <c r="FZ1631" s="5"/>
      <c r="GA1631" s="5"/>
      <c r="GB1631" s="5"/>
      <c r="GC1631" s="5"/>
      <c r="GD1631" s="5"/>
      <c r="GE1631" s="5"/>
      <c r="GF1631" s="5"/>
      <c r="GG1631" s="5"/>
    </row>
    <row r="1632" spans="1:189" ht="12.75" x14ac:dyDescent="0.15">
      <c r="A1632" s="127"/>
      <c r="B1632" s="145"/>
      <c r="C1632" s="128"/>
      <c r="D1632" s="129"/>
      <c r="E1632" s="128"/>
      <c r="F1632" s="128"/>
      <c r="G1632" s="128"/>
      <c r="H1632" s="128"/>
      <c r="I1632" s="129"/>
      <c r="J1632" s="136"/>
      <c r="K1632" s="130"/>
      <c r="L1632" s="131"/>
      <c r="M1632" s="132"/>
      <c r="N1632" s="132"/>
      <c r="O1632" s="131"/>
      <c r="P1632" s="17"/>
      <c r="Q1632" s="133"/>
      <c r="R1632" s="134"/>
      <c r="S1632" s="136"/>
      <c r="T1632" s="135"/>
      <c r="U1632" s="12"/>
      <c r="V1632" s="11"/>
      <c r="W1632" s="11"/>
      <c r="X1632" s="12"/>
      <c r="Y1632" s="5"/>
      <c r="Z1632" s="11"/>
      <c r="AA1632" s="12"/>
      <c r="AB1632" s="12"/>
      <c r="AC1632" s="12"/>
      <c r="AD1632" s="11"/>
      <c r="AE1632" s="13"/>
      <c r="AF1632" s="11"/>
      <c r="AG1632" s="11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  <c r="DE1632" s="5"/>
      <c r="DF1632" s="5"/>
      <c r="DG1632" s="5"/>
      <c r="DH1632" s="5"/>
      <c r="DI1632" s="5"/>
      <c r="DJ1632" s="5"/>
      <c r="DK1632" s="5"/>
      <c r="DL1632" s="5"/>
      <c r="DM1632" s="5"/>
      <c r="DN1632" s="5"/>
      <c r="DO1632" s="5"/>
      <c r="DP1632" s="5"/>
      <c r="DQ1632" s="5"/>
      <c r="DR1632" s="5"/>
      <c r="DS1632" s="5"/>
      <c r="DT1632" s="5"/>
      <c r="DU1632" s="5"/>
      <c r="DV1632" s="5"/>
      <c r="DW1632" s="5"/>
      <c r="DX1632" s="5"/>
      <c r="DY1632" s="5"/>
      <c r="DZ1632" s="5"/>
      <c r="EA1632" s="5"/>
      <c r="EB1632" s="5"/>
      <c r="EC1632" s="5"/>
      <c r="ED1632" s="5"/>
      <c r="EE1632" s="5"/>
      <c r="EF1632" s="5"/>
      <c r="EG1632" s="5"/>
      <c r="EH1632" s="5"/>
      <c r="EI1632" s="5"/>
      <c r="EJ1632" s="5"/>
      <c r="EK1632" s="5"/>
      <c r="EL1632" s="5"/>
      <c r="EM1632" s="5"/>
      <c r="EN1632" s="5"/>
      <c r="EO1632" s="5"/>
      <c r="EP1632" s="5"/>
      <c r="EQ1632" s="5"/>
      <c r="ER1632" s="5"/>
      <c r="ES1632" s="5"/>
      <c r="ET1632" s="5"/>
      <c r="EU1632" s="5"/>
      <c r="EV1632" s="5"/>
      <c r="EW1632" s="5"/>
      <c r="EX1632" s="5"/>
      <c r="EY1632" s="5"/>
      <c r="EZ1632" s="5"/>
      <c r="FA1632" s="5"/>
      <c r="FB1632" s="5"/>
      <c r="FC1632" s="5"/>
      <c r="FD1632" s="5"/>
      <c r="FE1632" s="5"/>
      <c r="FF1632" s="5"/>
      <c r="FG1632" s="5"/>
      <c r="FH1632" s="5"/>
      <c r="FI1632" s="5"/>
      <c r="FJ1632" s="5"/>
      <c r="FK1632" s="5"/>
      <c r="FL1632" s="5"/>
      <c r="FM1632" s="5"/>
      <c r="FN1632" s="5"/>
      <c r="FO1632" s="5"/>
      <c r="FP1632" s="5"/>
      <c r="FQ1632" s="5"/>
      <c r="FR1632" s="5"/>
      <c r="FS1632" s="5"/>
      <c r="FT1632" s="5"/>
      <c r="FU1632" s="5"/>
      <c r="FV1632" s="5"/>
      <c r="FW1632" s="5"/>
      <c r="FX1632" s="5"/>
      <c r="FY1632" s="5"/>
      <c r="FZ1632" s="5"/>
      <c r="GA1632" s="5"/>
      <c r="GB1632" s="5"/>
      <c r="GC1632" s="5"/>
      <c r="GD1632" s="5"/>
      <c r="GE1632" s="5"/>
      <c r="GF1632" s="5"/>
      <c r="GG1632" s="5"/>
    </row>
    <row r="1633" spans="1:189" ht="12.75" x14ac:dyDescent="0.15">
      <c r="A1633" s="127"/>
      <c r="B1633" s="145"/>
      <c r="C1633" s="128"/>
      <c r="D1633" s="129"/>
      <c r="E1633" s="128"/>
      <c r="F1633" s="128"/>
      <c r="G1633" s="128"/>
      <c r="H1633" s="128"/>
      <c r="I1633" s="129"/>
      <c r="J1633" s="136"/>
      <c r="K1633" s="130"/>
      <c r="L1633" s="131"/>
      <c r="M1633" s="132"/>
      <c r="N1633" s="132"/>
      <c r="O1633" s="131"/>
      <c r="P1633" s="17"/>
      <c r="Q1633" s="133"/>
      <c r="R1633" s="134"/>
      <c r="S1633" s="136"/>
      <c r="T1633" s="135"/>
      <c r="U1633" s="12"/>
      <c r="V1633" s="11"/>
      <c r="W1633" s="11"/>
      <c r="X1633" s="12"/>
      <c r="Y1633" s="5"/>
      <c r="Z1633" s="11"/>
      <c r="AA1633" s="12"/>
      <c r="AB1633" s="12"/>
      <c r="AC1633" s="12"/>
      <c r="AD1633" s="11"/>
      <c r="AE1633" s="13"/>
      <c r="AF1633" s="11"/>
      <c r="AG1633" s="11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  <c r="DE1633" s="5"/>
      <c r="DF1633" s="5"/>
      <c r="DG1633" s="5"/>
      <c r="DH1633" s="5"/>
      <c r="DI1633" s="5"/>
      <c r="DJ1633" s="5"/>
      <c r="DK1633" s="5"/>
      <c r="DL1633" s="5"/>
      <c r="DM1633" s="5"/>
      <c r="DN1633" s="5"/>
      <c r="DO1633" s="5"/>
      <c r="DP1633" s="5"/>
      <c r="DQ1633" s="5"/>
      <c r="DR1633" s="5"/>
      <c r="DS1633" s="5"/>
      <c r="DT1633" s="5"/>
      <c r="DU1633" s="5"/>
      <c r="DV1633" s="5"/>
      <c r="DW1633" s="5"/>
      <c r="DX1633" s="5"/>
      <c r="DY1633" s="5"/>
      <c r="DZ1633" s="5"/>
      <c r="EA1633" s="5"/>
      <c r="EB1633" s="5"/>
      <c r="EC1633" s="5"/>
      <c r="ED1633" s="5"/>
      <c r="EE1633" s="5"/>
      <c r="EF1633" s="5"/>
      <c r="EG1633" s="5"/>
      <c r="EH1633" s="5"/>
      <c r="EI1633" s="5"/>
      <c r="EJ1633" s="5"/>
      <c r="EK1633" s="5"/>
      <c r="EL1633" s="5"/>
      <c r="EM1633" s="5"/>
      <c r="EN1633" s="5"/>
      <c r="EO1633" s="5"/>
      <c r="EP1633" s="5"/>
      <c r="EQ1633" s="5"/>
      <c r="ER1633" s="5"/>
      <c r="ES1633" s="5"/>
      <c r="ET1633" s="5"/>
      <c r="EU1633" s="5"/>
      <c r="EV1633" s="5"/>
      <c r="EW1633" s="5"/>
      <c r="EX1633" s="5"/>
      <c r="EY1633" s="5"/>
      <c r="EZ1633" s="5"/>
      <c r="FA1633" s="5"/>
      <c r="FB1633" s="5"/>
      <c r="FC1633" s="5"/>
      <c r="FD1633" s="5"/>
      <c r="FE1633" s="5"/>
      <c r="FF1633" s="5"/>
      <c r="FG1633" s="5"/>
      <c r="FH1633" s="5"/>
      <c r="FI1633" s="5"/>
      <c r="FJ1633" s="5"/>
      <c r="FK1633" s="5"/>
      <c r="FL1633" s="5"/>
      <c r="FM1633" s="5"/>
      <c r="FN1633" s="5"/>
      <c r="FO1633" s="5"/>
      <c r="FP1633" s="5"/>
      <c r="FQ1633" s="5"/>
      <c r="FR1633" s="5"/>
      <c r="FS1633" s="5"/>
      <c r="FT1633" s="5"/>
      <c r="FU1633" s="5"/>
      <c r="FV1633" s="5"/>
      <c r="FW1633" s="5"/>
      <c r="FX1633" s="5"/>
      <c r="FY1633" s="5"/>
      <c r="FZ1633" s="5"/>
      <c r="GA1633" s="5"/>
      <c r="GB1633" s="5"/>
      <c r="GC1633" s="5"/>
      <c r="GD1633" s="5"/>
      <c r="GE1633" s="5"/>
      <c r="GF1633" s="5"/>
      <c r="GG1633" s="5"/>
    </row>
    <row r="1634" spans="1:189" ht="12.75" x14ac:dyDescent="0.15">
      <c r="A1634" s="127"/>
      <c r="B1634" s="145"/>
      <c r="C1634" s="128"/>
      <c r="D1634" s="129"/>
      <c r="E1634" s="128"/>
      <c r="F1634" s="128"/>
      <c r="G1634" s="128"/>
      <c r="H1634" s="128"/>
      <c r="I1634" s="129"/>
      <c r="J1634" s="136"/>
      <c r="K1634" s="130"/>
      <c r="L1634" s="131"/>
      <c r="M1634" s="132"/>
      <c r="N1634" s="132"/>
      <c r="O1634" s="131"/>
      <c r="P1634" s="17"/>
      <c r="Q1634" s="133"/>
      <c r="R1634" s="134"/>
      <c r="S1634" s="136"/>
      <c r="T1634" s="135"/>
      <c r="U1634" s="12"/>
      <c r="V1634" s="11"/>
      <c r="W1634" s="11"/>
      <c r="X1634" s="12"/>
      <c r="Y1634" s="5"/>
      <c r="Z1634" s="11"/>
      <c r="AA1634" s="12"/>
      <c r="AB1634" s="12"/>
      <c r="AC1634" s="12"/>
      <c r="AD1634" s="11"/>
      <c r="AE1634" s="13"/>
      <c r="AF1634" s="11"/>
      <c r="AG1634" s="11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  <c r="DE1634" s="5"/>
      <c r="DF1634" s="5"/>
      <c r="DG1634" s="5"/>
      <c r="DH1634" s="5"/>
      <c r="DI1634" s="5"/>
      <c r="DJ1634" s="5"/>
      <c r="DK1634" s="5"/>
      <c r="DL1634" s="5"/>
      <c r="DM1634" s="5"/>
      <c r="DN1634" s="5"/>
      <c r="DO1634" s="5"/>
      <c r="DP1634" s="5"/>
      <c r="DQ1634" s="5"/>
      <c r="DR1634" s="5"/>
      <c r="DS1634" s="5"/>
      <c r="DT1634" s="5"/>
      <c r="DU1634" s="5"/>
      <c r="DV1634" s="5"/>
      <c r="DW1634" s="5"/>
      <c r="DX1634" s="5"/>
      <c r="DY1634" s="5"/>
      <c r="DZ1634" s="5"/>
      <c r="EA1634" s="5"/>
      <c r="EB1634" s="5"/>
      <c r="EC1634" s="5"/>
      <c r="ED1634" s="5"/>
      <c r="EE1634" s="5"/>
      <c r="EF1634" s="5"/>
      <c r="EG1634" s="5"/>
      <c r="EH1634" s="5"/>
      <c r="EI1634" s="5"/>
      <c r="EJ1634" s="5"/>
      <c r="EK1634" s="5"/>
      <c r="EL1634" s="5"/>
      <c r="EM1634" s="5"/>
      <c r="EN1634" s="5"/>
      <c r="EO1634" s="5"/>
      <c r="EP1634" s="5"/>
      <c r="EQ1634" s="5"/>
      <c r="ER1634" s="5"/>
      <c r="ES1634" s="5"/>
      <c r="ET1634" s="5"/>
      <c r="EU1634" s="5"/>
      <c r="EV1634" s="5"/>
      <c r="EW1634" s="5"/>
      <c r="EX1634" s="5"/>
      <c r="EY1634" s="5"/>
      <c r="EZ1634" s="5"/>
      <c r="FA1634" s="5"/>
      <c r="FB1634" s="5"/>
      <c r="FC1634" s="5"/>
      <c r="FD1634" s="5"/>
      <c r="FE1634" s="5"/>
      <c r="FF1634" s="5"/>
      <c r="FG1634" s="5"/>
      <c r="FH1634" s="5"/>
      <c r="FI1634" s="5"/>
      <c r="FJ1634" s="5"/>
      <c r="FK1634" s="5"/>
      <c r="FL1634" s="5"/>
      <c r="FM1634" s="5"/>
      <c r="FN1634" s="5"/>
      <c r="FO1634" s="5"/>
      <c r="FP1634" s="5"/>
      <c r="FQ1634" s="5"/>
      <c r="FR1634" s="5"/>
      <c r="FS1634" s="5"/>
      <c r="FT1634" s="5"/>
      <c r="FU1634" s="5"/>
      <c r="FV1634" s="5"/>
      <c r="FW1634" s="5"/>
      <c r="FX1634" s="5"/>
      <c r="FY1634" s="5"/>
      <c r="FZ1634" s="5"/>
      <c r="GA1634" s="5"/>
      <c r="GB1634" s="5"/>
      <c r="GC1634" s="5"/>
      <c r="GD1634" s="5"/>
      <c r="GE1634" s="5"/>
      <c r="GF1634" s="5"/>
      <c r="GG1634" s="5"/>
    </row>
    <row r="1635" spans="1:189" ht="12.75" x14ac:dyDescent="0.15">
      <c r="A1635" s="127"/>
      <c r="B1635" s="145"/>
      <c r="C1635" s="128"/>
      <c r="D1635" s="129"/>
      <c r="E1635" s="128"/>
      <c r="F1635" s="128"/>
      <c r="G1635" s="128"/>
      <c r="H1635" s="128"/>
      <c r="I1635" s="129"/>
      <c r="J1635" s="136"/>
      <c r="K1635" s="130"/>
      <c r="L1635" s="131"/>
      <c r="M1635" s="132"/>
      <c r="N1635" s="132"/>
      <c r="O1635" s="131"/>
      <c r="P1635" s="17"/>
      <c r="Q1635" s="133"/>
      <c r="R1635" s="134"/>
      <c r="S1635" s="136"/>
      <c r="T1635" s="135"/>
      <c r="U1635" s="12"/>
      <c r="V1635" s="11"/>
      <c r="W1635" s="11"/>
      <c r="X1635" s="12"/>
      <c r="Y1635" s="5"/>
      <c r="Z1635" s="11"/>
      <c r="AA1635" s="12"/>
      <c r="AB1635" s="12"/>
      <c r="AC1635" s="12"/>
      <c r="AD1635" s="11"/>
      <c r="AE1635" s="13"/>
      <c r="AF1635" s="11"/>
      <c r="AG1635" s="11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  <c r="DE1635" s="5"/>
      <c r="DF1635" s="5"/>
      <c r="DG1635" s="5"/>
      <c r="DH1635" s="5"/>
      <c r="DI1635" s="5"/>
      <c r="DJ1635" s="5"/>
      <c r="DK1635" s="5"/>
      <c r="DL1635" s="5"/>
      <c r="DM1635" s="5"/>
      <c r="DN1635" s="5"/>
      <c r="DO1635" s="5"/>
      <c r="DP1635" s="5"/>
      <c r="DQ1635" s="5"/>
      <c r="DR1635" s="5"/>
      <c r="DS1635" s="5"/>
      <c r="DT1635" s="5"/>
      <c r="DU1635" s="5"/>
      <c r="DV1635" s="5"/>
      <c r="DW1635" s="5"/>
      <c r="DX1635" s="5"/>
      <c r="DY1635" s="5"/>
      <c r="DZ1635" s="5"/>
      <c r="EA1635" s="5"/>
      <c r="EB1635" s="5"/>
      <c r="EC1635" s="5"/>
      <c r="ED1635" s="5"/>
      <c r="EE1635" s="5"/>
      <c r="EF1635" s="5"/>
      <c r="EG1635" s="5"/>
      <c r="EH1635" s="5"/>
      <c r="EI1635" s="5"/>
      <c r="EJ1635" s="5"/>
      <c r="EK1635" s="5"/>
      <c r="EL1635" s="5"/>
      <c r="EM1635" s="5"/>
      <c r="EN1635" s="5"/>
      <c r="EO1635" s="5"/>
      <c r="EP1635" s="5"/>
      <c r="EQ1635" s="5"/>
      <c r="ER1635" s="5"/>
      <c r="ES1635" s="5"/>
      <c r="ET1635" s="5"/>
      <c r="EU1635" s="5"/>
      <c r="EV1635" s="5"/>
      <c r="EW1635" s="5"/>
      <c r="EX1635" s="5"/>
      <c r="EY1635" s="5"/>
      <c r="EZ1635" s="5"/>
      <c r="FA1635" s="5"/>
      <c r="FB1635" s="5"/>
      <c r="FC1635" s="5"/>
      <c r="FD1635" s="5"/>
      <c r="FE1635" s="5"/>
      <c r="FF1635" s="5"/>
      <c r="FG1635" s="5"/>
      <c r="FH1635" s="5"/>
      <c r="FI1635" s="5"/>
      <c r="FJ1635" s="5"/>
      <c r="FK1635" s="5"/>
      <c r="FL1635" s="5"/>
      <c r="FM1635" s="5"/>
      <c r="FN1635" s="5"/>
      <c r="FO1635" s="5"/>
      <c r="FP1635" s="5"/>
      <c r="FQ1635" s="5"/>
      <c r="FR1635" s="5"/>
      <c r="FS1635" s="5"/>
      <c r="FT1635" s="5"/>
      <c r="FU1635" s="5"/>
      <c r="FV1635" s="5"/>
      <c r="FW1635" s="5"/>
      <c r="FX1635" s="5"/>
      <c r="FY1635" s="5"/>
      <c r="FZ1635" s="5"/>
      <c r="GA1635" s="5"/>
      <c r="GB1635" s="5"/>
      <c r="GC1635" s="5"/>
      <c r="GD1635" s="5"/>
      <c r="GE1635" s="5"/>
      <c r="GF1635" s="5"/>
      <c r="GG1635" s="5"/>
    </row>
    <row r="1636" spans="1:189" ht="12.75" x14ac:dyDescent="0.15">
      <c r="A1636" s="127"/>
      <c r="B1636" s="145"/>
      <c r="C1636" s="128"/>
      <c r="D1636" s="129"/>
      <c r="E1636" s="128"/>
      <c r="F1636" s="128"/>
      <c r="G1636" s="128"/>
      <c r="H1636" s="128"/>
      <c r="I1636" s="129"/>
      <c r="J1636" s="136"/>
      <c r="K1636" s="130"/>
      <c r="L1636" s="131"/>
      <c r="M1636" s="132"/>
      <c r="N1636" s="132"/>
      <c r="O1636" s="131"/>
      <c r="P1636" s="17"/>
      <c r="Q1636" s="133"/>
      <c r="R1636" s="134"/>
      <c r="S1636" s="136"/>
      <c r="T1636" s="135"/>
      <c r="U1636" s="12"/>
      <c r="V1636" s="11"/>
      <c r="W1636" s="11"/>
      <c r="X1636" s="12"/>
      <c r="Y1636" s="5"/>
      <c r="Z1636" s="11"/>
      <c r="AA1636" s="12"/>
      <c r="AB1636" s="12"/>
      <c r="AC1636" s="12"/>
      <c r="AD1636" s="11"/>
      <c r="AE1636" s="13"/>
      <c r="AF1636" s="11"/>
      <c r="AG1636" s="11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  <c r="DE1636" s="5"/>
      <c r="DF1636" s="5"/>
      <c r="DG1636" s="5"/>
      <c r="DH1636" s="5"/>
      <c r="DI1636" s="5"/>
      <c r="DJ1636" s="5"/>
      <c r="DK1636" s="5"/>
      <c r="DL1636" s="5"/>
      <c r="DM1636" s="5"/>
      <c r="DN1636" s="5"/>
      <c r="DO1636" s="5"/>
      <c r="DP1636" s="5"/>
      <c r="DQ1636" s="5"/>
      <c r="DR1636" s="5"/>
      <c r="DS1636" s="5"/>
      <c r="DT1636" s="5"/>
      <c r="DU1636" s="5"/>
      <c r="DV1636" s="5"/>
      <c r="DW1636" s="5"/>
      <c r="DX1636" s="5"/>
      <c r="DY1636" s="5"/>
      <c r="DZ1636" s="5"/>
      <c r="EA1636" s="5"/>
      <c r="EB1636" s="5"/>
      <c r="EC1636" s="5"/>
      <c r="ED1636" s="5"/>
      <c r="EE1636" s="5"/>
      <c r="EF1636" s="5"/>
      <c r="EG1636" s="5"/>
      <c r="EH1636" s="5"/>
      <c r="EI1636" s="5"/>
      <c r="EJ1636" s="5"/>
      <c r="EK1636" s="5"/>
      <c r="EL1636" s="5"/>
      <c r="EM1636" s="5"/>
      <c r="EN1636" s="5"/>
      <c r="EO1636" s="5"/>
      <c r="EP1636" s="5"/>
      <c r="EQ1636" s="5"/>
      <c r="ER1636" s="5"/>
      <c r="ES1636" s="5"/>
      <c r="ET1636" s="5"/>
      <c r="EU1636" s="5"/>
      <c r="EV1636" s="5"/>
      <c r="EW1636" s="5"/>
      <c r="EX1636" s="5"/>
      <c r="EY1636" s="5"/>
      <c r="EZ1636" s="5"/>
      <c r="FA1636" s="5"/>
      <c r="FB1636" s="5"/>
      <c r="FC1636" s="5"/>
      <c r="FD1636" s="5"/>
      <c r="FE1636" s="5"/>
      <c r="FF1636" s="5"/>
      <c r="FG1636" s="5"/>
      <c r="FH1636" s="5"/>
      <c r="FI1636" s="5"/>
      <c r="FJ1636" s="5"/>
      <c r="FK1636" s="5"/>
      <c r="FL1636" s="5"/>
      <c r="FM1636" s="5"/>
      <c r="FN1636" s="5"/>
      <c r="FO1636" s="5"/>
      <c r="FP1636" s="5"/>
      <c r="FQ1636" s="5"/>
      <c r="FR1636" s="5"/>
      <c r="FS1636" s="5"/>
      <c r="FT1636" s="5"/>
      <c r="FU1636" s="5"/>
      <c r="FV1636" s="5"/>
      <c r="FW1636" s="5"/>
      <c r="FX1636" s="5"/>
      <c r="FY1636" s="5"/>
      <c r="FZ1636" s="5"/>
      <c r="GA1636" s="5"/>
      <c r="GB1636" s="5"/>
      <c r="GC1636" s="5"/>
      <c r="GD1636" s="5"/>
      <c r="GE1636" s="5"/>
      <c r="GF1636" s="5"/>
      <c r="GG1636" s="5"/>
    </row>
    <row r="1637" spans="1:189" ht="12.75" x14ac:dyDescent="0.15">
      <c r="A1637" s="127"/>
      <c r="B1637" s="145"/>
      <c r="C1637" s="128"/>
      <c r="D1637" s="129"/>
      <c r="E1637" s="128"/>
      <c r="F1637" s="128"/>
      <c r="G1637" s="128"/>
      <c r="H1637" s="128"/>
      <c r="I1637" s="129"/>
      <c r="J1637" s="136"/>
      <c r="K1637" s="130"/>
      <c r="L1637" s="131"/>
      <c r="M1637" s="132"/>
      <c r="N1637" s="132"/>
      <c r="O1637" s="131"/>
      <c r="P1637" s="17"/>
      <c r="Q1637" s="133"/>
      <c r="R1637" s="134"/>
      <c r="S1637" s="136"/>
      <c r="T1637" s="135"/>
      <c r="U1637" s="12"/>
      <c r="V1637" s="11"/>
      <c r="W1637" s="11"/>
      <c r="X1637" s="12"/>
      <c r="Y1637" s="5"/>
      <c r="Z1637" s="11"/>
      <c r="AA1637" s="12"/>
      <c r="AB1637" s="12"/>
      <c r="AC1637" s="12"/>
      <c r="AD1637" s="11"/>
      <c r="AE1637" s="13"/>
      <c r="AF1637" s="11"/>
      <c r="AG1637" s="11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  <c r="DE1637" s="5"/>
      <c r="DF1637" s="5"/>
      <c r="DG1637" s="5"/>
      <c r="DH1637" s="5"/>
      <c r="DI1637" s="5"/>
      <c r="DJ1637" s="5"/>
      <c r="DK1637" s="5"/>
      <c r="DL1637" s="5"/>
      <c r="DM1637" s="5"/>
      <c r="DN1637" s="5"/>
      <c r="DO1637" s="5"/>
      <c r="DP1637" s="5"/>
      <c r="DQ1637" s="5"/>
      <c r="DR1637" s="5"/>
      <c r="DS1637" s="5"/>
      <c r="DT1637" s="5"/>
      <c r="DU1637" s="5"/>
      <c r="DV1637" s="5"/>
      <c r="DW1637" s="5"/>
      <c r="DX1637" s="5"/>
      <c r="DY1637" s="5"/>
      <c r="DZ1637" s="5"/>
      <c r="EA1637" s="5"/>
      <c r="EB1637" s="5"/>
      <c r="EC1637" s="5"/>
      <c r="ED1637" s="5"/>
      <c r="EE1637" s="5"/>
      <c r="EF1637" s="5"/>
      <c r="EG1637" s="5"/>
      <c r="EH1637" s="5"/>
      <c r="EI1637" s="5"/>
      <c r="EJ1637" s="5"/>
      <c r="EK1637" s="5"/>
      <c r="EL1637" s="5"/>
      <c r="EM1637" s="5"/>
      <c r="EN1637" s="5"/>
      <c r="EO1637" s="5"/>
      <c r="EP1637" s="5"/>
      <c r="EQ1637" s="5"/>
      <c r="ER1637" s="5"/>
      <c r="ES1637" s="5"/>
      <c r="ET1637" s="5"/>
      <c r="EU1637" s="5"/>
      <c r="EV1637" s="5"/>
      <c r="EW1637" s="5"/>
      <c r="EX1637" s="5"/>
      <c r="EY1637" s="5"/>
      <c r="EZ1637" s="5"/>
      <c r="FA1637" s="5"/>
      <c r="FB1637" s="5"/>
      <c r="FC1637" s="5"/>
      <c r="FD1637" s="5"/>
      <c r="FE1637" s="5"/>
      <c r="FF1637" s="5"/>
      <c r="FG1637" s="5"/>
      <c r="FH1637" s="5"/>
      <c r="FI1637" s="5"/>
      <c r="FJ1637" s="5"/>
      <c r="FK1637" s="5"/>
      <c r="FL1637" s="5"/>
      <c r="FM1637" s="5"/>
      <c r="FN1637" s="5"/>
      <c r="FO1637" s="5"/>
      <c r="FP1637" s="5"/>
      <c r="FQ1637" s="5"/>
      <c r="FR1637" s="5"/>
      <c r="FS1637" s="5"/>
      <c r="FT1637" s="5"/>
      <c r="FU1637" s="5"/>
      <c r="FV1637" s="5"/>
      <c r="FW1637" s="5"/>
      <c r="FX1637" s="5"/>
      <c r="FY1637" s="5"/>
      <c r="FZ1637" s="5"/>
      <c r="GA1637" s="5"/>
      <c r="GB1637" s="5"/>
      <c r="GC1637" s="5"/>
      <c r="GD1637" s="5"/>
      <c r="GE1637" s="5"/>
      <c r="GF1637" s="5"/>
      <c r="GG1637" s="5"/>
    </row>
    <row r="1638" spans="1:189" ht="12.75" x14ac:dyDescent="0.15">
      <c r="A1638" s="127"/>
      <c r="B1638" s="145"/>
      <c r="C1638" s="128"/>
      <c r="D1638" s="129"/>
      <c r="E1638" s="128"/>
      <c r="F1638" s="128"/>
      <c r="G1638" s="128"/>
      <c r="H1638" s="128"/>
      <c r="I1638" s="129"/>
      <c r="J1638" s="136"/>
      <c r="K1638" s="130"/>
      <c r="L1638" s="131"/>
      <c r="M1638" s="132"/>
      <c r="N1638" s="132"/>
      <c r="O1638" s="131"/>
      <c r="P1638" s="17"/>
      <c r="Q1638" s="133"/>
      <c r="R1638" s="134"/>
      <c r="S1638" s="136"/>
      <c r="T1638" s="135"/>
      <c r="U1638" s="12"/>
      <c r="V1638" s="11"/>
      <c r="W1638" s="11"/>
      <c r="X1638" s="12"/>
      <c r="Y1638" s="5"/>
      <c r="Z1638" s="11"/>
      <c r="AA1638" s="12"/>
      <c r="AB1638" s="12"/>
      <c r="AC1638" s="12"/>
      <c r="AD1638" s="11"/>
      <c r="AE1638" s="13"/>
      <c r="AF1638" s="11"/>
      <c r="AG1638" s="11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  <c r="DE1638" s="5"/>
      <c r="DF1638" s="5"/>
      <c r="DG1638" s="5"/>
      <c r="DH1638" s="5"/>
      <c r="DI1638" s="5"/>
      <c r="DJ1638" s="5"/>
      <c r="DK1638" s="5"/>
      <c r="DL1638" s="5"/>
      <c r="DM1638" s="5"/>
      <c r="DN1638" s="5"/>
      <c r="DO1638" s="5"/>
      <c r="DP1638" s="5"/>
      <c r="DQ1638" s="5"/>
      <c r="DR1638" s="5"/>
      <c r="DS1638" s="5"/>
      <c r="DT1638" s="5"/>
      <c r="DU1638" s="5"/>
      <c r="DV1638" s="5"/>
      <c r="DW1638" s="5"/>
      <c r="DX1638" s="5"/>
      <c r="DY1638" s="5"/>
      <c r="DZ1638" s="5"/>
      <c r="EA1638" s="5"/>
      <c r="EB1638" s="5"/>
      <c r="EC1638" s="5"/>
      <c r="ED1638" s="5"/>
      <c r="EE1638" s="5"/>
      <c r="EF1638" s="5"/>
      <c r="EG1638" s="5"/>
      <c r="EH1638" s="5"/>
      <c r="EI1638" s="5"/>
      <c r="EJ1638" s="5"/>
      <c r="EK1638" s="5"/>
      <c r="EL1638" s="5"/>
      <c r="EM1638" s="5"/>
      <c r="EN1638" s="5"/>
      <c r="EO1638" s="5"/>
      <c r="EP1638" s="5"/>
      <c r="EQ1638" s="5"/>
      <c r="ER1638" s="5"/>
      <c r="ES1638" s="5"/>
      <c r="ET1638" s="5"/>
      <c r="EU1638" s="5"/>
      <c r="EV1638" s="5"/>
      <c r="EW1638" s="5"/>
      <c r="EX1638" s="5"/>
      <c r="EY1638" s="5"/>
      <c r="EZ1638" s="5"/>
      <c r="FA1638" s="5"/>
      <c r="FB1638" s="5"/>
      <c r="FC1638" s="5"/>
      <c r="FD1638" s="5"/>
      <c r="FE1638" s="5"/>
      <c r="FF1638" s="5"/>
      <c r="FG1638" s="5"/>
      <c r="FH1638" s="5"/>
      <c r="FI1638" s="5"/>
      <c r="FJ1638" s="5"/>
      <c r="FK1638" s="5"/>
      <c r="FL1638" s="5"/>
      <c r="FM1638" s="5"/>
      <c r="FN1638" s="5"/>
      <c r="FO1638" s="5"/>
      <c r="FP1638" s="5"/>
      <c r="FQ1638" s="5"/>
      <c r="FR1638" s="5"/>
      <c r="FS1638" s="5"/>
      <c r="FT1638" s="5"/>
      <c r="FU1638" s="5"/>
      <c r="FV1638" s="5"/>
      <c r="FW1638" s="5"/>
      <c r="FX1638" s="5"/>
      <c r="FY1638" s="5"/>
      <c r="FZ1638" s="5"/>
      <c r="GA1638" s="5"/>
      <c r="GB1638" s="5"/>
      <c r="GC1638" s="5"/>
      <c r="GD1638" s="5"/>
      <c r="GE1638" s="5"/>
      <c r="GF1638" s="5"/>
      <c r="GG1638" s="5"/>
    </row>
    <row r="1639" spans="1:189" ht="12.75" x14ac:dyDescent="0.15">
      <c r="A1639" s="127"/>
      <c r="B1639" s="145"/>
      <c r="C1639" s="128"/>
      <c r="D1639" s="129"/>
      <c r="E1639" s="128"/>
      <c r="F1639" s="128"/>
      <c r="G1639" s="128"/>
      <c r="H1639" s="128"/>
      <c r="I1639" s="129"/>
      <c r="J1639" s="136"/>
      <c r="K1639" s="130"/>
      <c r="L1639" s="131"/>
      <c r="M1639" s="132"/>
      <c r="N1639" s="132"/>
      <c r="O1639" s="131"/>
      <c r="P1639" s="17"/>
      <c r="Q1639" s="133"/>
      <c r="R1639" s="134"/>
      <c r="S1639" s="136"/>
      <c r="T1639" s="135"/>
      <c r="U1639" s="12"/>
      <c r="V1639" s="11"/>
      <c r="W1639" s="11"/>
      <c r="X1639" s="12"/>
      <c r="Y1639" s="5"/>
      <c r="Z1639" s="11"/>
      <c r="AA1639" s="12"/>
      <c r="AB1639" s="12"/>
      <c r="AC1639" s="12"/>
      <c r="AD1639" s="11"/>
      <c r="AE1639" s="13"/>
      <c r="AF1639" s="11"/>
      <c r="AG1639" s="11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  <c r="DE1639" s="5"/>
      <c r="DF1639" s="5"/>
      <c r="DG1639" s="5"/>
      <c r="DH1639" s="5"/>
      <c r="DI1639" s="5"/>
      <c r="DJ1639" s="5"/>
      <c r="DK1639" s="5"/>
      <c r="DL1639" s="5"/>
      <c r="DM1639" s="5"/>
      <c r="DN1639" s="5"/>
      <c r="DO1639" s="5"/>
      <c r="DP1639" s="5"/>
      <c r="DQ1639" s="5"/>
      <c r="DR1639" s="5"/>
      <c r="DS1639" s="5"/>
      <c r="DT1639" s="5"/>
      <c r="DU1639" s="5"/>
      <c r="DV1639" s="5"/>
      <c r="DW1639" s="5"/>
      <c r="DX1639" s="5"/>
      <c r="DY1639" s="5"/>
      <c r="DZ1639" s="5"/>
      <c r="EA1639" s="5"/>
      <c r="EB1639" s="5"/>
      <c r="EC1639" s="5"/>
      <c r="ED1639" s="5"/>
      <c r="EE1639" s="5"/>
      <c r="EF1639" s="5"/>
      <c r="EG1639" s="5"/>
      <c r="EH1639" s="5"/>
      <c r="EI1639" s="5"/>
      <c r="EJ1639" s="5"/>
      <c r="EK1639" s="5"/>
      <c r="EL1639" s="5"/>
      <c r="EM1639" s="5"/>
      <c r="EN1639" s="5"/>
      <c r="EO1639" s="5"/>
      <c r="EP1639" s="5"/>
      <c r="EQ1639" s="5"/>
      <c r="ER1639" s="5"/>
      <c r="ES1639" s="5"/>
      <c r="ET1639" s="5"/>
      <c r="EU1639" s="5"/>
      <c r="EV1639" s="5"/>
      <c r="EW1639" s="5"/>
      <c r="EX1639" s="5"/>
      <c r="EY1639" s="5"/>
      <c r="EZ1639" s="5"/>
      <c r="FA1639" s="5"/>
      <c r="FB1639" s="5"/>
      <c r="FC1639" s="5"/>
      <c r="FD1639" s="5"/>
      <c r="FE1639" s="5"/>
      <c r="FF1639" s="5"/>
      <c r="FG1639" s="5"/>
      <c r="FH1639" s="5"/>
      <c r="FI1639" s="5"/>
      <c r="FJ1639" s="5"/>
      <c r="FK1639" s="5"/>
      <c r="FL1639" s="5"/>
      <c r="FM1639" s="5"/>
      <c r="FN1639" s="5"/>
      <c r="FO1639" s="5"/>
      <c r="FP1639" s="5"/>
      <c r="FQ1639" s="5"/>
      <c r="FR1639" s="5"/>
      <c r="FS1639" s="5"/>
      <c r="FT1639" s="5"/>
      <c r="FU1639" s="5"/>
      <c r="FV1639" s="5"/>
      <c r="FW1639" s="5"/>
      <c r="FX1639" s="5"/>
      <c r="FY1639" s="5"/>
      <c r="FZ1639" s="5"/>
      <c r="GA1639" s="5"/>
      <c r="GB1639" s="5"/>
      <c r="GC1639" s="5"/>
      <c r="GD1639" s="5"/>
      <c r="GE1639" s="5"/>
      <c r="GF1639" s="5"/>
      <c r="GG1639" s="5"/>
    </row>
    <row r="1640" spans="1:189" ht="12.75" x14ac:dyDescent="0.15">
      <c r="A1640" s="127"/>
      <c r="B1640" s="145"/>
      <c r="C1640" s="128"/>
      <c r="D1640" s="129"/>
      <c r="E1640" s="128"/>
      <c r="F1640" s="128"/>
      <c r="G1640" s="128"/>
      <c r="H1640" s="128"/>
      <c r="I1640" s="129"/>
      <c r="J1640" s="136"/>
      <c r="K1640" s="130"/>
      <c r="L1640" s="131"/>
      <c r="M1640" s="132"/>
      <c r="N1640" s="132"/>
      <c r="O1640" s="131"/>
      <c r="P1640" s="17"/>
      <c r="Q1640" s="133"/>
      <c r="R1640" s="134"/>
      <c r="S1640" s="136"/>
      <c r="T1640" s="135"/>
      <c r="U1640" s="12"/>
      <c r="V1640" s="11"/>
      <c r="W1640" s="11"/>
      <c r="X1640" s="12"/>
      <c r="Y1640" s="5"/>
      <c r="Z1640" s="11"/>
      <c r="AA1640" s="12"/>
      <c r="AB1640" s="12"/>
      <c r="AC1640" s="12"/>
      <c r="AD1640" s="11"/>
      <c r="AE1640" s="13"/>
      <c r="AF1640" s="11"/>
      <c r="AG1640" s="11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  <c r="DE1640" s="5"/>
      <c r="DF1640" s="5"/>
      <c r="DG1640" s="5"/>
      <c r="DH1640" s="5"/>
      <c r="DI1640" s="5"/>
      <c r="DJ1640" s="5"/>
      <c r="DK1640" s="5"/>
      <c r="DL1640" s="5"/>
      <c r="DM1640" s="5"/>
      <c r="DN1640" s="5"/>
      <c r="DO1640" s="5"/>
      <c r="DP1640" s="5"/>
      <c r="DQ1640" s="5"/>
      <c r="DR1640" s="5"/>
      <c r="DS1640" s="5"/>
      <c r="DT1640" s="5"/>
      <c r="DU1640" s="5"/>
      <c r="DV1640" s="5"/>
      <c r="DW1640" s="5"/>
      <c r="DX1640" s="5"/>
      <c r="DY1640" s="5"/>
      <c r="DZ1640" s="5"/>
      <c r="EA1640" s="5"/>
      <c r="EB1640" s="5"/>
      <c r="EC1640" s="5"/>
      <c r="ED1640" s="5"/>
      <c r="EE1640" s="5"/>
      <c r="EF1640" s="5"/>
      <c r="EG1640" s="5"/>
      <c r="EH1640" s="5"/>
      <c r="EI1640" s="5"/>
      <c r="EJ1640" s="5"/>
      <c r="EK1640" s="5"/>
      <c r="EL1640" s="5"/>
      <c r="EM1640" s="5"/>
      <c r="EN1640" s="5"/>
      <c r="EO1640" s="5"/>
      <c r="EP1640" s="5"/>
      <c r="EQ1640" s="5"/>
      <c r="ER1640" s="5"/>
      <c r="ES1640" s="5"/>
      <c r="ET1640" s="5"/>
      <c r="EU1640" s="5"/>
      <c r="EV1640" s="5"/>
      <c r="EW1640" s="5"/>
      <c r="EX1640" s="5"/>
      <c r="EY1640" s="5"/>
      <c r="EZ1640" s="5"/>
      <c r="FA1640" s="5"/>
      <c r="FB1640" s="5"/>
      <c r="FC1640" s="5"/>
      <c r="FD1640" s="5"/>
      <c r="FE1640" s="5"/>
      <c r="FF1640" s="5"/>
      <c r="FG1640" s="5"/>
      <c r="FH1640" s="5"/>
      <c r="FI1640" s="5"/>
      <c r="FJ1640" s="5"/>
      <c r="FK1640" s="5"/>
      <c r="FL1640" s="5"/>
      <c r="FM1640" s="5"/>
      <c r="FN1640" s="5"/>
      <c r="FO1640" s="5"/>
      <c r="FP1640" s="5"/>
      <c r="FQ1640" s="5"/>
      <c r="FR1640" s="5"/>
      <c r="FS1640" s="5"/>
      <c r="FT1640" s="5"/>
      <c r="FU1640" s="5"/>
      <c r="FV1640" s="5"/>
      <c r="FW1640" s="5"/>
      <c r="FX1640" s="5"/>
      <c r="FY1640" s="5"/>
      <c r="FZ1640" s="5"/>
      <c r="GA1640" s="5"/>
      <c r="GB1640" s="5"/>
      <c r="GC1640" s="5"/>
      <c r="GD1640" s="5"/>
      <c r="GE1640" s="5"/>
      <c r="GF1640" s="5"/>
      <c r="GG1640" s="5"/>
    </row>
    <row r="1641" spans="1:189" ht="12.75" x14ac:dyDescent="0.15">
      <c r="A1641" s="127"/>
      <c r="B1641" s="145"/>
      <c r="C1641" s="128"/>
      <c r="D1641" s="129"/>
      <c r="E1641" s="128"/>
      <c r="F1641" s="128"/>
      <c r="G1641" s="128"/>
      <c r="H1641" s="128"/>
      <c r="I1641" s="129"/>
      <c r="J1641" s="136"/>
      <c r="K1641" s="130"/>
      <c r="L1641" s="131"/>
      <c r="M1641" s="132"/>
      <c r="N1641" s="132"/>
      <c r="O1641" s="131"/>
      <c r="P1641" s="17"/>
      <c r="Q1641" s="133"/>
      <c r="R1641" s="134"/>
      <c r="S1641" s="136"/>
      <c r="T1641" s="135"/>
      <c r="U1641" s="12"/>
      <c r="V1641" s="11"/>
      <c r="W1641" s="11"/>
      <c r="X1641" s="12"/>
      <c r="Y1641" s="5"/>
      <c r="Z1641" s="11"/>
      <c r="AA1641" s="12"/>
      <c r="AB1641" s="12"/>
      <c r="AC1641" s="12"/>
      <c r="AD1641" s="11"/>
      <c r="AE1641" s="13"/>
      <c r="AF1641" s="11"/>
      <c r="AG1641" s="11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  <c r="DE1641" s="5"/>
      <c r="DF1641" s="5"/>
      <c r="DG1641" s="5"/>
      <c r="DH1641" s="5"/>
      <c r="DI1641" s="5"/>
      <c r="DJ1641" s="5"/>
      <c r="DK1641" s="5"/>
      <c r="DL1641" s="5"/>
      <c r="DM1641" s="5"/>
      <c r="DN1641" s="5"/>
      <c r="DO1641" s="5"/>
      <c r="DP1641" s="5"/>
      <c r="DQ1641" s="5"/>
      <c r="DR1641" s="5"/>
      <c r="DS1641" s="5"/>
      <c r="DT1641" s="5"/>
      <c r="DU1641" s="5"/>
      <c r="DV1641" s="5"/>
      <c r="DW1641" s="5"/>
      <c r="DX1641" s="5"/>
      <c r="DY1641" s="5"/>
      <c r="DZ1641" s="5"/>
      <c r="EA1641" s="5"/>
      <c r="EB1641" s="5"/>
      <c r="EC1641" s="5"/>
      <c r="ED1641" s="5"/>
      <c r="EE1641" s="5"/>
      <c r="EF1641" s="5"/>
      <c r="EG1641" s="5"/>
      <c r="EH1641" s="5"/>
      <c r="EI1641" s="5"/>
      <c r="EJ1641" s="5"/>
      <c r="EK1641" s="5"/>
      <c r="EL1641" s="5"/>
      <c r="EM1641" s="5"/>
      <c r="EN1641" s="5"/>
      <c r="EO1641" s="5"/>
      <c r="EP1641" s="5"/>
      <c r="EQ1641" s="5"/>
      <c r="ER1641" s="5"/>
      <c r="ES1641" s="5"/>
      <c r="ET1641" s="5"/>
      <c r="EU1641" s="5"/>
      <c r="EV1641" s="5"/>
      <c r="EW1641" s="5"/>
      <c r="EX1641" s="5"/>
      <c r="EY1641" s="5"/>
      <c r="EZ1641" s="5"/>
      <c r="FA1641" s="5"/>
      <c r="FB1641" s="5"/>
      <c r="FC1641" s="5"/>
      <c r="FD1641" s="5"/>
      <c r="FE1641" s="5"/>
      <c r="FF1641" s="5"/>
      <c r="FG1641" s="5"/>
      <c r="FH1641" s="5"/>
      <c r="FI1641" s="5"/>
      <c r="FJ1641" s="5"/>
      <c r="FK1641" s="5"/>
      <c r="FL1641" s="5"/>
      <c r="FM1641" s="5"/>
      <c r="FN1641" s="5"/>
      <c r="FO1641" s="5"/>
      <c r="FP1641" s="5"/>
      <c r="FQ1641" s="5"/>
      <c r="FR1641" s="5"/>
      <c r="FS1641" s="5"/>
      <c r="FT1641" s="5"/>
      <c r="FU1641" s="5"/>
      <c r="FV1641" s="5"/>
      <c r="FW1641" s="5"/>
      <c r="FX1641" s="5"/>
      <c r="FY1641" s="5"/>
      <c r="FZ1641" s="5"/>
      <c r="GA1641" s="5"/>
      <c r="GB1641" s="5"/>
      <c r="GC1641" s="5"/>
      <c r="GD1641" s="5"/>
      <c r="GE1641" s="5"/>
      <c r="GF1641" s="5"/>
      <c r="GG1641" s="5"/>
    </row>
    <row r="1642" spans="1:189" ht="12.75" x14ac:dyDescent="0.15">
      <c r="A1642" s="127"/>
      <c r="B1642" s="145"/>
      <c r="C1642" s="128"/>
      <c r="D1642" s="129"/>
      <c r="E1642" s="128"/>
      <c r="F1642" s="128"/>
      <c r="G1642" s="128"/>
      <c r="H1642" s="128"/>
      <c r="I1642" s="129"/>
      <c r="J1642" s="136"/>
      <c r="K1642" s="130"/>
      <c r="L1642" s="131"/>
      <c r="M1642" s="132"/>
      <c r="N1642" s="132"/>
      <c r="O1642" s="131"/>
      <c r="P1642" s="17"/>
      <c r="Q1642" s="133"/>
      <c r="R1642" s="134"/>
      <c r="S1642" s="136"/>
      <c r="T1642" s="135"/>
      <c r="U1642" s="12"/>
      <c r="V1642" s="11"/>
      <c r="W1642" s="11"/>
      <c r="X1642" s="12"/>
      <c r="Y1642" s="5"/>
      <c r="Z1642" s="11"/>
      <c r="AA1642" s="12"/>
      <c r="AB1642" s="12"/>
      <c r="AC1642" s="12"/>
      <c r="AD1642" s="11"/>
      <c r="AE1642" s="13"/>
      <c r="AF1642" s="11"/>
      <c r="AG1642" s="11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  <c r="DE1642" s="5"/>
      <c r="DF1642" s="5"/>
      <c r="DG1642" s="5"/>
      <c r="DH1642" s="5"/>
      <c r="DI1642" s="5"/>
      <c r="DJ1642" s="5"/>
      <c r="DK1642" s="5"/>
      <c r="DL1642" s="5"/>
      <c r="DM1642" s="5"/>
      <c r="DN1642" s="5"/>
      <c r="DO1642" s="5"/>
      <c r="DP1642" s="5"/>
      <c r="DQ1642" s="5"/>
      <c r="DR1642" s="5"/>
      <c r="DS1642" s="5"/>
      <c r="DT1642" s="5"/>
      <c r="DU1642" s="5"/>
      <c r="DV1642" s="5"/>
      <c r="DW1642" s="5"/>
      <c r="DX1642" s="5"/>
      <c r="DY1642" s="5"/>
      <c r="DZ1642" s="5"/>
      <c r="EA1642" s="5"/>
      <c r="EB1642" s="5"/>
      <c r="EC1642" s="5"/>
      <c r="ED1642" s="5"/>
      <c r="EE1642" s="5"/>
      <c r="EF1642" s="5"/>
      <c r="EG1642" s="5"/>
      <c r="EH1642" s="5"/>
      <c r="EI1642" s="5"/>
      <c r="EJ1642" s="5"/>
      <c r="EK1642" s="5"/>
      <c r="EL1642" s="5"/>
      <c r="EM1642" s="5"/>
      <c r="EN1642" s="5"/>
      <c r="EO1642" s="5"/>
      <c r="EP1642" s="5"/>
      <c r="EQ1642" s="5"/>
      <c r="ER1642" s="5"/>
      <c r="ES1642" s="5"/>
      <c r="ET1642" s="5"/>
      <c r="EU1642" s="5"/>
      <c r="EV1642" s="5"/>
      <c r="EW1642" s="5"/>
      <c r="EX1642" s="5"/>
      <c r="EY1642" s="5"/>
      <c r="EZ1642" s="5"/>
      <c r="FA1642" s="5"/>
      <c r="FB1642" s="5"/>
      <c r="FC1642" s="5"/>
      <c r="FD1642" s="5"/>
      <c r="FE1642" s="5"/>
      <c r="FF1642" s="5"/>
      <c r="FG1642" s="5"/>
      <c r="FH1642" s="5"/>
      <c r="FI1642" s="5"/>
      <c r="FJ1642" s="5"/>
      <c r="FK1642" s="5"/>
      <c r="FL1642" s="5"/>
      <c r="FM1642" s="5"/>
      <c r="FN1642" s="5"/>
      <c r="FO1642" s="5"/>
      <c r="FP1642" s="5"/>
      <c r="FQ1642" s="5"/>
      <c r="FR1642" s="5"/>
      <c r="FS1642" s="5"/>
      <c r="FT1642" s="5"/>
      <c r="FU1642" s="5"/>
      <c r="FV1642" s="5"/>
      <c r="FW1642" s="5"/>
      <c r="FX1642" s="5"/>
      <c r="FY1642" s="5"/>
      <c r="FZ1642" s="5"/>
      <c r="GA1642" s="5"/>
      <c r="GB1642" s="5"/>
      <c r="GC1642" s="5"/>
      <c r="GD1642" s="5"/>
      <c r="GE1642" s="5"/>
      <c r="GF1642" s="5"/>
      <c r="GG1642" s="5"/>
    </row>
    <row r="1643" spans="1:189" ht="12.75" x14ac:dyDescent="0.15">
      <c r="A1643" s="127"/>
      <c r="B1643" s="145"/>
      <c r="C1643" s="128"/>
      <c r="D1643" s="129"/>
      <c r="E1643" s="128"/>
      <c r="F1643" s="128"/>
      <c r="G1643" s="128"/>
      <c r="H1643" s="128"/>
      <c r="I1643" s="129"/>
      <c r="J1643" s="136"/>
      <c r="K1643" s="130"/>
      <c r="L1643" s="131"/>
      <c r="M1643" s="132"/>
      <c r="N1643" s="132"/>
      <c r="O1643" s="131"/>
      <c r="P1643" s="17"/>
      <c r="Q1643" s="133"/>
      <c r="R1643" s="134"/>
      <c r="S1643" s="136"/>
      <c r="T1643" s="135"/>
      <c r="U1643" s="12"/>
      <c r="V1643" s="11"/>
      <c r="W1643" s="11"/>
      <c r="X1643" s="12"/>
      <c r="Y1643" s="5"/>
      <c r="Z1643" s="11"/>
      <c r="AA1643" s="12"/>
      <c r="AB1643" s="12"/>
      <c r="AC1643" s="12"/>
      <c r="AD1643" s="11"/>
      <c r="AE1643" s="13"/>
      <c r="AF1643" s="11"/>
      <c r="AG1643" s="11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  <c r="DE1643" s="5"/>
      <c r="DF1643" s="5"/>
      <c r="DG1643" s="5"/>
      <c r="DH1643" s="5"/>
      <c r="DI1643" s="5"/>
      <c r="DJ1643" s="5"/>
      <c r="DK1643" s="5"/>
      <c r="DL1643" s="5"/>
      <c r="DM1643" s="5"/>
      <c r="DN1643" s="5"/>
      <c r="DO1643" s="5"/>
      <c r="DP1643" s="5"/>
      <c r="DQ1643" s="5"/>
      <c r="DR1643" s="5"/>
      <c r="DS1643" s="5"/>
      <c r="DT1643" s="5"/>
      <c r="DU1643" s="5"/>
      <c r="DV1643" s="5"/>
      <c r="DW1643" s="5"/>
      <c r="DX1643" s="5"/>
      <c r="DY1643" s="5"/>
      <c r="DZ1643" s="5"/>
      <c r="EA1643" s="5"/>
      <c r="EB1643" s="5"/>
      <c r="EC1643" s="5"/>
      <c r="ED1643" s="5"/>
      <c r="EE1643" s="5"/>
      <c r="EF1643" s="5"/>
      <c r="EG1643" s="5"/>
      <c r="EH1643" s="5"/>
      <c r="EI1643" s="5"/>
      <c r="EJ1643" s="5"/>
      <c r="EK1643" s="5"/>
      <c r="EL1643" s="5"/>
      <c r="EM1643" s="5"/>
      <c r="EN1643" s="5"/>
      <c r="EO1643" s="5"/>
      <c r="EP1643" s="5"/>
      <c r="EQ1643" s="5"/>
      <c r="ER1643" s="5"/>
      <c r="ES1643" s="5"/>
      <c r="ET1643" s="5"/>
      <c r="EU1643" s="5"/>
      <c r="EV1643" s="5"/>
      <c r="EW1643" s="5"/>
      <c r="EX1643" s="5"/>
      <c r="EY1643" s="5"/>
      <c r="EZ1643" s="5"/>
      <c r="FA1643" s="5"/>
      <c r="FB1643" s="5"/>
      <c r="FC1643" s="5"/>
      <c r="FD1643" s="5"/>
      <c r="FE1643" s="5"/>
      <c r="FF1643" s="5"/>
      <c r="FG1643" s="5"/>
      <c r="FH1643" s="5"/>
      <c r="FI1643" s="5"/>
      <c r="FJ1643" s="5"/>
      <c r="FK1643" s="5"/>
      <c r="FL1643" s="5"/>
      <c r="FM1643" s="5"/>
      <c r="FN1643" s="5"/>
      <c r="FO1643" s="5"/>
      <c r="FP1643" s="5"/>
      <c r="FQ1643" s="5"/>
      <c r="FR1643" s="5"/>
      <c r="FS1643" s="5"/>
      <c r="FT1643" s="5"/>
      <c r="FU1643" s="5"/>
      <c r="FV1643" s="5"/>
      <c r="FW1643" s="5"/>
      <c r="FX1643" s="5"/>
      <c r="FY1643" s="5"/>
      <c r="FZ1643" s="5"/>
      <c r="GA1643" s="5"/>
      <c r="GB1643" s="5"/>
      <c r="GC1643" s="5"/>
      <c r="GD1643" s="5"/>
      <c r="GE1643" s="5"/>
      <c r="GF1643" s="5"/>
      <c r="GG1643" s="5"/>
    </row>
    <row r="1644" spans="1:189" ht="12.75" x14ac:dyDescent="0.15">
      <c r="A1644" s="127"/>
      <c r="B1644" s="145"/>
      <c r="C1644" s="128"/>
      <c r="D1644" s="129"/>
      <c r="E1644" s="128"/>
      <c r="F1644" s="128"/>
      <c r="G1644" s="128"/>
      <c r="H1644" s="128"/>
      <c r="I1644" s="129"/>
      <c r="J1644" s="136"/>
      <c r="K1644" s="130"/>
      <c r="L1644" s="131"/>
      <c r="M1644" s="132"/>
      <c r="N1644" s="132"/>
      <c r="O1644" s="131"/>
      <c r="P1644" s="17"/>
      <c r="Q1644" s="133"/>
      <c r="R1644" s="134"/>
      <c r="S1644" s="136"/>
      <c r="T1644" s="135"/>
      <c r="U1644" s="12"/>
      <c r="V1644" s="11"/>
      <c r="W1644" s="11"/>
      <c r="X1644" s="12"/>
      <c r="Y1644" s="5"/>
      <c r="Z1644" s="11"/>
      <c r="AA1644" s="12"/>
      <c r="AB1644" s="12"/>
      <c r="AC1644" s="12"/>
      <c r="AD1644" s="11"/>
      <c r="AE1644" s="13"/>
      <c r="AF1644" s="11"/>
      <c r="AG1644" s="11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  <c r="DE1644" s="5"/>
      <c r="DF1644" s="5"/>
      <c r="DG1644" s="5"/>
      <c r="DH1644" s="5"/>
      <c r="DI1644" s="5"/>
      <c r="DJ1644" s="5"/>
      <c r="DK1644" s="5"/>
      <c r="DL1644" s="5"/>
      <c r="DM1644" s="5"/>
      <c r="DN1644" s="5"/>
      <c r="DO1644" s="5"/>
      <c r="DP1644" s="5"/>
      <c r="DQ1644" s="5"/>
      <c r="DR1644" s="5"/>
      <c r="DS1644" s="5"/>
      <c r="DT1644" s="5"/>
      <c r="DU1644" s="5"/>
      <c r="DV1644" s="5"/>
      <c r="DW1644" s="5"/>
      <c r="DX1644" s="5"/>
      <c r="DY1644" s="5"/>
      <c r="DZ1644" s="5"/>
      <c r="EA1644" s="5"/>
      <c r="EB1644" s="5"/>
      <c r="EC1644" s="5"/>
      <c r="ED1644" s="5"/>
      <c r="EE1644" s="5"/>
      <c r="EF1644" s="5"/>
      <c r="EG1644" s="5"/>
      <c r="EH1644" s="5"/>
      <c r="EI1644" s="5"/>
      <c r="EJ1644" s="5"/>
      <c r="EK1644" s="5"/>
      <c r="EL1644" s="5"/>
      <c r="EM1644" s="5"/>
      <c r="EN1644" s="5"/>
      <c r="EO1644" s="5"/>
      <c r="EP1644" s="5"/>
      <c r="EQ1644" s="5"/>
      <c r="ER1644" s="5"/>
      <c r="ES1644" s="5"/>
      <c r="ET1644" s="5"/>
      <c r="EU1644" s="5"/>
      <c r="EV1644" s="5"/>
      <c r="EW1644" s="5"/>
      <c r="EX1644" s="5"/>
      <c r="EY1644" s="5"/>
      <c r="EZ1644" s="5"/>
      <c r="FA1644" s="5"/>
      <c r="FB1644" s="5"/>
      <c r="FC1644" s="5"/>
      <c r="FD1644" s="5"/>
      <c r="FE1644" s="5"/>
      <c r="FF1644" s="5"/>
      <c r="FG1644" s="5"/>
      <c r="FH1644" s="5"/>
      <c r="FI1644" s="5"/>
      <c r="FJ1644" s="5"/>
      <c r="FK1644" s="5"/>
      <c r="FL1644" s="5"/>
      <c r="FM1644" s="5"/>
      <c r="FN1644" s="5"/>
      <c r="FO1644" s="5"/>
      <c r="FP1644" s="5"/>
      <c r="FQ1644" s="5"/>
      <c r="FR1644" s="5"/>
      <c r="FS1644" s="5"/>
      <c r="FT1644" s="5"/>
      <c r="FU1644" s="5"/>
      <c r="FV1644" s="5"/>
      <c r="FW1644" s="5"/>
      <c r="FX1644" s="5"/>
      <c r="FY1644" s="5"/>
      <c r="FZ1644" s="5"/>
      <c r="GA1644" s="5"/>
      <c r="GB1644" s="5"/>
      <c r="GC1644" s="5"/>
      <c r="GD1644" s="5"/>
      <c r="GE1644" s="5"/>
      <c r="GF1644" s="5"/>
      <c r="GG1644" s="5"/>
    </row>
    <row r="1645" spans="1:189" ht="12.75" x14ac:dyDescent="0.15">
      <c r="A1645" s="127"/>
      <c r="B1645" s="145"/>
      <c r="C1645" s="128"/>
      <c r="D1645" s="129"/>
      <c r="E1645" s="128"/>
      <c r="F1645" s="128"/>
      <c r="G1645" s="128"/>
      <c r="H1645" s="128"/>
      <c r="I1645" s="129"/>
      <c r="J1645" s="136"/>
      <c r="K1645" s="130"/>
      <c r="L1645" s="131"/>
      <c r="M1645" s="132"/>
      <c r="N1645" s="132"/>
      <c r="O1645" s="131"/>
      <c r="P1645" s="17"/>
      <c r="Q1645" s="133"/>
      <c r="R1645" s="134"/>
      <c r="S1645" s="136"/>
      <c r="T1645" s="135"/>
      <c r="U1645" s="12"/>
      <c r="V1645" s="11"/>
      <c r="W1645" s="11"/>
      <c r="X1645" s="12"/>
      <c r="Y1645" s="5"/>
      <c r="Z1645" s="11"/>
      <c r="AA1645" s="12"/>
      <c r="AB1645" s="12"/>
      <c r="AC1645" s="12"/>
      <c r="AD1645" s="11"/>
      <c r="AE1645" s="13"/>
      <c r="AF1645" s="11"/>
      <c r="AG1645" s="11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  <c r="DE1645" s="5"/>
      <c r="DF1645" s="5"/>
      <c r="DG1645" s="5"/>
      <c r="DH1645" s="5"/>
      <c r="DI1645" s="5"/>
      <c r="DJ1645" s="5"/>
      <c r="DK1645" s="5"/>
      <c r="DL1645" s="5"/>
      <c r="DM1645" s="5"/>
      <c r="DN1645" s="5"/>
      <c r="DO1645" s="5"/>
      <c r="DP1645" s="5"/>
      <c r="DQ1645" s="5"/>
      <c r="DR1645" s="5"/>
      <c r="DS1645" s="5"/>
      <c r="DT1645" s="5"/>
      <c r="DU1645" s="5"/>
      <c r="DV1645" s="5"/>
      <c r="DW1645" s="5"/>
      <c r="DX1645" s="5"/>
      <c r="DY1645" s="5"/>
      <c r="DZ1645" s="5"/>
      <c r="EA1645" s="5"/>
      <c r="EB1645" s="5"/>
      <c r="EC1645" s="5"/>
      <c r="ED1645" s="5"/>
      <c r="EE1645" s="5"/>
      <c r="EF1645" s="5"/>
      <c r="EG1645" s="5"/>
      <c r="EH1645" s="5"/>
      <c r="EI1645" s="5"/>
      <c r="EJ1645" s="5"/>
      <c r="EK1645" s="5"/>
      <c r="EL1645" s="5"/>
      <c r="EM1645" s="5"/>
      <c r="EN1645" s="5"/>
      <c r="EO1645" s="5"/>
      <c r="EP1645" s="5"/>
      <c r="EQ1645" s="5"/>
      <c r="ER1645" s="5"/>
      <c r="ES1645" s="5"/>
      <c r="ET1645" s="5"/>
      <c r="EU1645" s="5"/>
      <c r="EV1645" s="5"/>
      <c r="EW1645" s="5"/>
      <c r="EX1645" s="5"/>
      <c r="EY1645" s="5"/>
      <c r="EZ1645" s="5"/>
      <c r="FA1645" s="5"/>
      <c r="FB1645" s="5"/>
      <c r="FC1645" s="5"/>
      <c r="FD1645" s="5"/>
      <c r="FE1645" s="5"/>
      <c r="FF1645" s="5"/>
      <c r="FG1645" s="5"/>
      <c r="FH1645" s="5"/>
      <c r="FI1645" s="5"/>
      <c r="FJ1645" s="5"/>
      <c r="FK1645" s="5"/>
      <c r="FL1645" s="5"/>
      <c r="FM1645" s="5"/>
      <c r="FN1645" s="5"/>
      <c r="FO1645" s="5"/>
      <c r="FP1645" s="5"/>
      <c r="FQ1645" s="5"/>
      <c r="FR1645" s="5"/>
      <c r="FS1645" s="5"/>
      <c r="FT1645" s="5"/>
      <c r="FU1645" s="5"/>
      <c r="FV1645" s="5"/>
      <c r="FW1645" s="5"/>
      <c r="FX1645" s="5"/>
      <c r="FY1645" s="5"/>
      <c r="FZ1645" s="5"/>
      <c r="GA1645" s="5"/>
      <c r="GB1645" s="5"/>
      <c r="GC1645" s="5"/>
      <c r="GD1645" s="5"/>
      <c r="GE1645" s="5"/>
      <c r="GF1645" s="5"/>
      <c r="GG1645" s="5"/>
    </row>
    <row r="1646" spans="1:189" ht="12.75" x14ac:dyDescent="0.15">
      <c r="A1646" s="127"/>
      <c r="B1646" s="145"/>
      <c r="C1646" s="128"/>
      <c r="D1646" s="129"/>
      <c r="E1646" s="128"/>
      <c r="F1646" s="128"/>
      <c r="G1646" s="128"/>
      <c r="H1646" s="128"/>
      <c r="I1646" s="129"/>
      <c r="J1646" s="136"/>
      <c r="K1646" s="130"/>
      <c r="L1646" s="131"/>
      <c r="M1646" s="132"/>
      <c r="N1646" s="132"/>
      <c r="O1646" s="131"/>
      <c r="P1646" s="17"/>
      <c r="Q1646" s="133"/>
      <c r="R1646" s="134"/>
      <c r="S1646" s="136"/>
      <c r="T1646" s="135"/>
      <c r="U1646" s="12"/>
      <c r="V1646" s="11"/>
      <c r="W1646" s="11"/>
      <c r="X1646" s="12"/>
      <c r="Y1646" s="5"/>
      <c r="Z1646" s="11"/>
      <c r="AA1646" s="12"/>
      <c r="AB1646" s="12"/>
      <c r="AC1646" s="12"/>
      <c r="AD1646" s="11"/>
      <c r="AE1646" s="13"/>
      <c r="AF1646" s="11"/>
      <c r="AG1646" s="11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  <c r="DE1646" s="5"/>
      <c r="DF1646" s="5"/>
      <c r="DG1646" s="5"/>
      <c r="DH1646" s="5"/>
      <c r="DI1646" s="5"/>
      <c r="DJ1646" s="5"/>
      <c r="DK1646" s="5"/>
      <c r="DL1646" s="5"/>
      <c r="DM1646" s="5"/>
      <c r="DN1646" s="5"/>
      <c r="DO1646" s="5"/>
      <c r="DP1646" s="5"/>
      <c r="DQ1646" s="5"/>
      <c r="DR1646" s="5"/>
      <c r="DS1646" s="5"/>
      <c r="DT1646" s="5"/>
      <c r="DU1646" s="5"/>
      <c r="DV1646" s="5"/>
      <c r="DW1646" s="5"/>
      <c r="DX1646" s="5"/>
      <c r="DY1646" s="5"/>
      <c r="DZ1646" s="5"/>
      <c r="EA1646" s="5"/>
      <c r="EB1646" s="5"/>
      <c r="EC1646" s="5"/>
      <c r="ED1646" s="5"/>
      <c r="EE1646" s="5"/>
      <c r="EF1646" s="5"/>
      <c r="EG1646" s="5"/>
      <c r="EH1646" s="5"/>
      <c r="EI1646" s="5"/>
      <c r="EJ1646" s="5"/>
      <c r="EK1646" s="5"/>
      <c r="EL1646" s="5"/>
      <c r="EM1646" s="5"/>
      <c r="EN1646" s="5"/>
      <c r="EO1646" s="5"/>
      <c r="EP1646" s="5"/>
      <c r="EQ1646" s="5"/>
      <c r="ER1646" s="5"/>
      <c r="ES1646" s="5"/>
      <c r="ET1646" s="5"/>
      <c r="EU1646" s="5"/>
      <c r="EV1646" s="5"/>
      <c r="EW1646" s="5"/>
      <c r="EX1646" s="5"/>
      <c r="EY1646" s="5"/>
      <c r="EZ1646" s="5"/>
      <c r="FA1646" s="5"/>
      <c r="FB1646" s="5"/>
      <c r="FC1646" s="5"/>
      <c r="FD1646" s="5"/>
      <c r="FE1646" s="5"/>
      <c r="FF1646" s="5"/>
      <c r="FG1646" s="5"/>
      <c r="FH1646" s="5"/>
      <c r="FI1646" s="5"/>
      <c r="FJ1646" s="5"/>
      <c r="FK1646" s="5"/>
      <c r="FL1646" s="5"/>
      <c r="FM1646" s="5"/>
      <c r="FN1646" s="5"/>
      <c r="FO1646" s="5"/>
      <c r="FP1646" s="5"/>
      <c r="FQ1646" s="5"/>
      <c r="FR1646" s="5"/>
      <c r="FS1646" s="5"/>
      <c r="FT1646" s="5"/>
      <c r="FU1646" s="5"/>
      <c r="FV1646" s="5"/>
      <c r="FW1646" s="5"/>
      <c r="FX1646" s="5"/>
      <c r="FY1646" s="5"/>
      <c r="FZ1646" s="5"/>
      <c r="GA1646" s="5"/>
      <c r="GB1646" s="5"/>
      <c r="GC1646" s="5"/>
      <c r="GD1646" s="5"/>
      <c r="GE1646" s="5"/>
      <c r="GF1646" s="5"/>
      <c r="GG1646" s="5"/>
    </row>
    <row r="1647" spans="1:189" ht="12.75" x14ac:dyDescent="0.15">
      <c r="A1647" s="127"/>
      <c r="B1647" s="145"/>
      <c r="C1647" s="128"/>
      <c r="D1647" s="129"/>
      <c r="E1647" s="128"/>
      <c r="F1647" s="128"/>
      <c r="G1647" s="128"/>
      <c r="H1647" s="128"/>
      <c r="I1647" s="129"/>
      <c r="J1647" s="136"/>
      <c r="K1647" s="130"/>
      <c r="L1647" s="131"/>
      <c r="M1647" s="132"/>
      <c r="N1647" s="132"/>
      <c r="O1647" s="131"/>
      <c r="P1647" s="17"/>
      <c r="Q1647" s="133"/>
      <c r="R1647" s="134"/>
      <c r="S1647" s="136"/>
      <c r="T1647" s="135"/>
      <c r="U1647" s="12"/>
      <c r="V1647" s="11"/>
      <c r="W1647" s="11"/>
      <c r="X1647" s="12"/>
      <c r="Y1647" s="5"/>
      <c r="Z1647" s="11"/>
      <c r="AA1647" s="12"/>
      <c r="AB1647" s="12"/>
      <c r="AC1647" s="12"/>
      <c r="AD1647" s="11"/>
      <c r="AE1647" s="13"/>
      <c r="AF1647" s="11"/>
      <c r="AG1647" s="11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  <c r="DE1647" s="5"/>
      <c r="DF1647" s="5"/>
      <c r="DG1647" s="5"/>
      <c r="DH1647" s="5"/>
      <c r="DI1647" s="5"/>
      <c r="DJ1647" s="5"/>
      <c r="DK1647" s="5"/>
      <c r="DL1647" s="5"/>
      <c r="DM1647" s="5"/>
      <c r="DN1647" s="5"/>
      <c r="DO1647" s="5"/>
      <c r="DP1647" s="5"/>
      <c r="DQ1647" s="5"/>
      <c r="DR1647" s="5"/>
      <c r="DS1647" s="5"/>
      <c r="DT1647" s="5"/>
      <c r="DU1647" s="5"/>
      <c r="DV1647" s="5"/>
      <c r="DW1647" s="5"/>
      <c r="DX1647" s="5"/>
      <c r="DY1647" s="5"/>
      <c r="DZ1647" s="5"/>
      <c r="EA1647" s="5"/>
      <c r="EB1647" s="5"/>
      <c r="EC1647" s="5"/>
      <c r="ED1647" s="5"/>
      <c r="EE1647" s="5"/>
      <c r="EF1647" s="5"/>
      <c r="EG1647" s="5"/>
      <c r="EH1647" s="5"/>
      <c r="EI1647" s="5"/>
      <c r="EJ1647" s="5"/>
      <c r="EK1647" s="5"/>
      <c r="EL1647" s="5"/>
      <c r="EM1647" s="5"/>
      <c r="EN1647" s="5"/>
      <c r="EO1647" s="5"/>
      <c r="EP1647" s="5"/>
      <c r="EQ1647" s="5"/>
      <c r="ER1647" s="5"/>
      <c r="ES1647" s="5"/>
      <c r="ET1647" s="5"/>
      <c r="EU1647" s="5"/>
      <c r="EV1647" s="5"/>
      <c r="EW1647" s="5"/>
      <c r="EX1647" s="5"/>
      <c r="EY1647" s="5"/>
      <c r="EZ1647" s="5"/>
      <c r="FA1647" s="5"/>
      <c r="FB1647" s="5"/>
      <c r="FC1647" s="5"/>
      <c r="FD1647" s="5"/>
      <c r="FE1647" s="5"/>
      <c r="FF1647" s="5"/>
      <c r="FG1647" s="5"/>
      <c r="FH1647" s="5"/>
      <c r="FI1647" s="5"/>
      <c r="FJ1647" s="5"/>
      <c r="FK1647" s="5"/>
      <c r="FL1647" s="5"/>
      <c r="FM1647" s="5"/>
      <c r="FN1647" s="5"/>
      <c r="FO1647" s="5"/>
      <c r="FP1647" s="5"/>
      <c r="FQ1647" s="5"/>
      <c r="FR1647" s="5"/>
      <c r="FS1647" s="5"/>
      <c r="FT1647" s="5"/>
      <c r="FU1647" s="5"/>
      <c r="FV1647" s="5"/>
      <c r="FW1647" s="5"/>
      <c r="FX1647" s="5"/>
      <c r="FY1647" s="5"/>
      <c r="FZ1647" s="5"/>
      <c r="GA1647" s="5"/>
      <c r="GB1647" s="5"/>
      <c r="GC1647" s="5"/>
      <c r="GD1647" s="5"/>
      <c r="GE1647" s="5"/>
      <c r="GF1647" s="5"/>
      <c r="GG1647" s="5"/>
    </row>
    <row r="1648" spans="1:189" ht="12.75" x14ac:dyDescent="0.15">
      <c r="A1648" s="127"/>
      <c r="B1648" s="145"/>
      <c r="C1648" s="128"/>
      <c r="D1648" s="129"/>
      <c r="E1648" s="128"/>
      <c r="F1648" s="128"/>
      <c r="G1648" s="128"/>
      <c r="H1648" s="128"/>
      <c r="I1648" s="129"/>
      <c r="J1648" s="136"/>
      <c r="K1648" s="130"/>
      <c r="L1648" s="131"/>
      <c r="M1648" s="132"/>
      <c r="N1648" s="132"/>
      <c r="O1648" s="131"/>
      <c r="P1648" s="17"/>
      <c r="Q1648" s="133"/>
      <c r="R1648" s="134"/>
      <c r="S1648" s="136"/>
      <c r="T1648" s="135"/>
      <c r="U1648" s="12"/>
      <c r="V1648" s="11"/>
      <c r="W1648" s="11"/>
      <c r="X1648" s="12"/>
      <c r="Y1648" s="5"/>
      <c r="Z1648" s="11"/>
      <c r="AA1648" s="12"/>
      <c r="AB1648" s="12"/>
      <c r="AC1648" s="12"/>
      <c r="AD1648" s="11"/>
      <c r="AE1648" s="13"/>
      <c r="AF1648" s="11"/>
      <c r="AG1648" s="11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  <c r="DE1648" s="5"/>
      <c r="DF1648" s="5"/>
      <c r="DG1648" s="5"/>
      <c r="DH1648" s="5"/>
      <c r="DI1648" s="5"/>
      <c r="DJ1648" s="5"/>
      <c r="DK1648" s="5"/>
      <c r="DL1648" s="5"/>
      <c r="DM1648" s="5"/>
      <c r="DN1648" s="5"/>
      <c r="DO1648" s="5"/>
      <c r="DP1648" s="5"/>
      <c r="DQ1648" s="5"/>
      <c r="DR1648" s="5"/>
      <c r="DS1648" s="5"/>
      <c r="DT1648" s="5"/>
      <c r="DU1648" s="5"/>
      <c r="DV1648" s="5"/>
      <c r="DW1648" s="5"/>
      <c r="DX1648" s="5"/>
      <c r="DY1648" s="5"/>
      <c r="DZ1648" s="5"/>
      <c r="EA1648" s="5"/>
      <c r="EB1648" s="5"/>
      <c r="EC1648" s="5"/>
      <c r="ED1648" s="5"/>
      <c r="EE1648" s="5"/>
      <c r="EF1648" s="5"/>
      <c r="EG1648" s="5"/>
      <c r="EH1648" s="5"/>
      <c r="EI1648" s="5"/>
      <c r="EJ1648" s="5"/>
      <c r="EK1648" s="5"/>
      <c r="EL1648" s="5"/>
      <c r="EM1648" s="5"/>
      <c r="EN1648" s="5"/>
      <c r="EO1648" s="5"/>
      <c r="EP1648" s="5"/>
      <c r="EQ1648" s="5"/>
      <c r="ER1648" s="5"/>
      <c r="ES1648" s="5"/>
      <c r="ET1648" s="5"/>
      <c r="EU1648" s="5"/>
      <c r="EV1648" s="5"/>
      <c r="EW1648" s="5"/>
      <c r="EX1648" s="5"/>
      <c r="EY1648" s="5"/>
      <c r="EZ1648" s="5"/>
      <c r="FA1648" s="5"/>
      <c r="FB1648" s="5"/>
      <c r="FC1648" s="5"/>
      <c r="FD1648" s="5"/>
      <c r="FE1648" s="5"/>
      <c r="FF1648" s="5"/>
      <c r="FG1648" s="5"/>
      <c r="FH1648" s="5"/>
      <c r="FI1648" s="5"/>
      <c r="FJ1648" s="5"/>
      <c r="FK1648" s="5"/>
      <c r="FL1648" s="5"/>
      <c r="FM1648" s="5"/>
      <c r="FN1648" s="5"/>
      <c r="FO1648" s="5"/>
      <c r="FP1648" s="5"/>
      <c r="FQ1648" s="5"/>
      <c r="FR1648" s="5"/>
      <c r="FS1648" s="5"/>
      <c r="FT1648" s="5"/>
      <c r="FU1648" s="5"/>
      <c r="FV1648" s="5"/>
      <c r="FW1648" s="5"/>
      <c r="FX1648" s="5"/>
      <c r="FY1648" s="5"/>
      <c r="FZ1648" s="5"/>
      <c r="GA1648" s="5"/>
      <c r="GB1648" s="5"/>
      <c r="GC1648" s="5"/>
      <c r="GD1648" s="5"/>
      <c r="GE1648" s="5"/>
      <c r="GF1648" s="5"/>
      <c r="GG1648" s="5"/>
    </row>
    <row r="1649" spans="1:189" ht="12.75" x14ac:dyDescent="0.15">
      <c r="A1649" s="127"/>
      <c r="B1649" s="145"/>
      <c r="C1649" s="128"/>
      <c r="D1649" s="129"/>
      <c r="E1649" s="128"/>
      <c r="F1649" s="128"/>
      <c r="G1649" s="128"/>
      <c r="H1649" s="128"/>
      <c r="I1649" s="129"/>
      <c r="J1649" s="136"/>
      <c r="K1649" s="130"/>
      <c r="L1649" s="131"/>
      <c r="M1649" s="132"/>
      <c r="N1649" s="132"/>
      <c r="O1649" s="131"/>
      <c r="P1649" s="17"/>
      <c r="Q1649" s="133"/>
      <c r="R1649" s="134"/>
      <c r="S1649" s="136"/>
      <c r="T1649" s="135"/>
      <c r="U1649" s="12"/>
      <c r="V1649" s="11"/>
      <c r="W1649" s="11"/>
      <c r="X1649" s="12"/>
      <c r="Y1649" s="5"/>
      <c r="Z1649" s="11"/>
      <c r="AA1649" s="12"/>
      <c r="AB1649" s="12"/>
      <c r="AC1649" s="12"/>
      <c r="AD1649" s="11"/>
      <c r="AE1649" s="13"/>
      <c r="AF1649" s="11"/>
      <c r="AG1649" s="11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  <c r="DE1649" s="5"/>
      <c r="DF1649" s="5"/>
      <c r="DG1649" s="5"/>
      <c r="DH1649" s="5"/>
      <c r="DI1649" s="5"/>
      <c r="DJ1649" s="5"/>
      <c r="DK1649" s="5"/>
      <c r="DL1649" s="5"/>
      <c r="DM1649" s="5"/>
      <c r="DN1649" s="5"/>
      <c r="DO1649" s="5"/>
      <c r="DP1649" s="5"/>
      <c r="DQ1649" s="5"/>
      <c r="DR1649" s="5"/>
      <c r="DS1649" s="5"/>
      <c r="DT1649" s="5"/>
      <c r="DU1649" s="5"/>
      <c r="DV1649" s="5"/>
      <c r="DW1649" s="5"/>
      <c r="DX1649" s="5"/>
      <c r="DY1649" s="5"/>
      <c r="DZ1649" s="5"/>
      <c r="EA1649" s="5"/>
      <c r="EB1649" s="5"/>
      <c r="EC1649" s="5"/>
      <c r="ED1649" s="5"/>
      <c r="EE1649" s="5"/>
      <c r="EF1649" s="5"/>
      <c r="EG1649" s="5"/>
      <c r="EH1649" s="5"/>
      <c r="EI1649" s="5"/>
      <c r="EJ1649" s="5"/>
      <c r="EK1649" s="5"/>
      <c r="EL1649" s="5"/>
      <c r="EM1649" s="5"/>
      <c r="EN1649" s="5"/>
      <c r="EO1649" s="5"/>
      <c r="EP1649" s="5"/>
      <c r="EQ1649" s="5"/>
      <c r="ER1649" s="5"/>
      <c r="ES1649" s="5"/>
      <c r="ET1649" s="5"/>
      <c r="EU1649" s="5"/>
      <c r="EV1649" s="5"/>
      <c r="EW1649" s="5"/>
      <c r="EX1649" s="5"/>
      <c r="EY1649" s="5"/>
      <c r="EZ1649" s="5"/>
      <c r="FA1649" s="5"/>
      <c r="FB1649" s="5"/>
      <c r="FC1649" s="5"/>
      <c r="FD1649" s="5"/>
      <c r="FE1649" s="5"/>
      <c r="FF1649" s="5"/>
      <c r="FG1649" s="5"/>
      <c r="FH1649" s="5"/>
      <c r="FI1649" s="5"/>
      <c r="FJ1649" s="5"/>
      <c r="FK1649" s="5"/>
      <c r="FL1649" s="5"/>
      <c r="FM1649" s="5"/>
      <c r="FN1649" s="5"/>
      <c r="FO1649" s="5"/>
      <c r="FP1649" s="5"/>
      <c r="FQ1649" s="5"/>
      <c r="FR1649" s="5"/>
      <c r="FS1649" s="5"/>
      <c r="FT1649" s="5"/>
      <c r="FU1649" s="5"/>
      <c r="FV1649" s="5"/>
      <c r="FW1649" s="5"/>
      <c r="FX1649" s="5"/>
      <c r="FY1649" s="5"/>
      <c r="FZ1649" s="5"/>
      <c r="GA1649" s="5"/>
      <c r="GB1649" s="5"/>
      <c r="GC1649" s="5"/>
      <c r="GD1649" s="5"/>
      <c r="GE1649" s="5"/>
      <c r="GF1649" s="5"/>
      <c r="GG1649" s="5"/>
    </row>
    <row r="1650" spans="1:189" ht="12.75" x14ac:dyDescent="0.15">
      <c r="A1650" s="127"/>
      <c r="B1650" s="145"/>
      <c r="C1650" s="128"/>
      <c r="D1650" s="129"/>
      <c r="E1650" s="128"/>
      <c r="F1650" s="128"/>
      <c r="G1650" s="128"/>
      <c r="H1650" s="128"/>
      <c r="I1650" s="129"/>
      <c r="J1650" s="136"/>
      <c r="K1650" s="130"/>
      <c r="L1650" s="131"/>
      <c r="M1650" s="132"/>
      <c r="N1650" s="132"/>
      <c r="O1650" s="131"/>
      <c r="P1650" s="17"/>
      <c r="Q1650" s="133"/>
      <c r="R1650" s="134"/>
      <c r="S1650" s="136"/>
      <c r="T1650" s="135"/>
      <c r="U1650" s="12"/>
      <c r="V1650" s="11"/>
      <c r="W1650" s="11"/>
      <c r="X1650" s="12"/>
      <c r="Y1650" s="5"/>
      <c r="Z1650" s="11"/>
      <c r="AA1650" s="12"/>
      <c r="AB1650" s="12"/>
      <c r="AC1650" s="12"/>
      <c r="AD1650" s="11"/>
      <c r="AE1650" s="13"/>
      <c r="AF1650" s="11"/>
      <c r="AG1650" s="11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  <c r="DE1650" s="5"/>
      <c r="DF1650" s="5"/>
      <c r="DG1650" s="5"/>
      <c r="DH1650" s="5"/>
      <c r="DI1650" s="5"/>
      <c r="DJ1650" s="5"/>
      <c r="DK1650" s="5"/>
      <c r="DL1650" s="5"/>
      <c r="DM1650" s="5"/>
      <c r="DN1650" s="5"/>
      <c r="DO1650" s="5"/>
      <c r="DP1650" s="5"/>
      <c r="DQ1650" s="5"/>
      <c r="DR1650" s="5"/>
      <c r="DS1650" s="5"/>
      <c r="DT1650" s="5"/>
      <c r="DU1650" s="5"/>
      <c r="DV1650" s="5"/>
      <c r="DW1650" s="5"/>
      <c r="DX1650" s="5"/>
      <c r="DY1650" s="5"/>
      <c r="DZ1650" s="5"/>
      <c r="EA1650" s="5"/>
      <c r="EB1650" s="5"/>
      <c r="EC1650" s="5"/>
      <c r="ED1650" s="5"/>
      <c r="EE1650" s="5"/>
      <c r="EF1650" s="5"/>
      <c r="EG1650" s="5"/>
      <c r="EH1650" s="5"/>
      <c r="EI1650" s="5"/>
      <c r="EJ1650" s="5"/>
      <c r="EK1650" s="5"/>
      <c r="EL1650" s="5"/>
      <c r="EM1650" s="5"/>
      <c r="EN1650" s="5"/>
      <c r="EO1650" s="5"/>
      <c r="EP1650" s="5"/>
      <c r="EQ1650" s="5"/>
      <c r="ER1650" s="5"/>
      <c r="ES1650" s="5"/>
      <c r="ET1650" s="5"/>
      <c r="EU1650" s="5"/>
      <c r="EV1650" s="5"/>
      <c r="EW1650" s="5"/>
      <c r="EX1650" s="5"/>
      <c r="EY1650" s="5"/>
      <c r="EZ1650" s="5"/>
      <c r="FA1650" s="5"/>
      <c r="FB1650" s="5"/>
      <c r="FC1650" s="5"/>
      <c r="FD1650" s="5"/>
      <c r="FE1650" s="5"/>
      <c r="FF1650" s="5"/>
      <c r="FG1650" s="5"/>
      <c r="FH1650" s="5"/>
      <c r="FI1650" s="5"/>
      <c r="FJ1650" s="5"/>
      <c r="FK1650" s="5"/>
      <c r="FL1650" s="5"/>
      <c r="FM1650" s="5"/>
      <c r="FN1650" s="5"/>
      <c r="FO1650" s="5"/>
      <c r="FP1650" s="5"/>
      <c r="FQ1650" s="5"/>
      <c r="FR1650" s="5"/>
      <c r="FS1650" s="5"/>
      <c r="FT1650" s="5"/>
      <c r="FU1650" s="5"/>
      <c r="FV1650" s="5"/>
      <c r="FW1650" s="5"/>
      <c r="FX1650" s="5"/>
      <c r="FY1650" s="5"/>
      <c r="FZ1650" s="5"/>
      <c r="GA1650" s="5"/>
      <c r="GB1650" s="5"/>
      <c r="GC1650" s="5"/>
      <c r="GD1650" s="5"/>
      <c r="GE1650" s="5"/>
      <c r="GF1650" s="5"/>
      <c r="GG1650" s="5"/>
    </row>
    <row r="1651" spans="1:189" ht="12.75" x14ac:dyDescent="0.15">
      <c r="A1651" s="127"/>
      <c r="B1651" s="145"/>
      <c r="C1651" s="128"/>
      <c r="D1651" s="129"/>
      <c r="E1651" s="128"/>
      <c r="F1651" s="128"/>
      <c r="G1651" s="128"/>
      <c r="H1651" s="128"/>
      <c r="I1651" s="129"/>
      <c r="J1651" s="136"/>
      <c r="K1651" s="130"/>
      <c r="L1651" s="131"/>
      <c r="M1651" s="132"/>
      <c r="N1651" s="132"/>
      <c r="O1651" s="131"/>
      <c r="P1651" s="17"/>
      <c r="Q1651" s="133"/>
      <c r="R1651" s="134"/>
      <c r="S1651" s="136"/>
      <c r="T1651" s="135"/>
      <c r="U1651" s="12"/>
      <c r="V1651" s="11"/>
      <c r="W1651" s="11"/>
      <c r="X1651" s="12"/>
      <c r="Y1651" s="5"/>
      <c r="Z1651" s="11"/>
      <c r="AA1651" s="12"/>
      <c r="AB1651" s="12"/>
      <c r="AC1651" s="12"/>
      <c r="AD1651" s="11"/>
      <c r="AE1651" s="13"/>
      <c r="AF1651" s="11"/>
      <c r="AG1651" s="11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  <c r="DE1651" s="5"/>
      <c r="DF1651" s="5"/>
      <c r="DG1651" s="5"/>
      <c r="DH1651" s="5"/>
      <c r="DI1651" s="5"/>
      <c r="DJ1651" s="5"/>
      <c r="DK1651" s="5"/>
      <c r="DL1651" s="5"/>
      <c r="DM1651" s="5"/>
      <c r="DN1651" s="5"/>
      <c r="DO1651" s="5"/>
      <c r="DP1651" s="5"/>
      <c r="DQ1651" s="5"/>
      <c r="DR1651" s="5"/>
      <c r="DS1651" s="5"/>
      <c r="DT1651" s="5"/>
      <c r="DU1651" s="5"/>
      <c r="DV1651" s="5"/>
      <c r="DW1651" s="5"/>
      <c r="DX1651" s="5"/>
      <c r="DY1651" s="5"/>
      <c r="DZ1651" s="5"/>
      <c r="EA1651" s="5"/>
      <c r="EB1651" s="5"/>
      <c r="EC1651" s="5"/>
      <c r="ED1651" s="5"/>
      <c r="EE1651" s="5"/>
      <c r="EF1651" s="5"/>
      <c r="EG1651" s="5"/>
      <c r="EH1651" s="5"/>
      <c r="EI1651" s="5"/>
      <c r="EJ1651" s="5"/>
      <c r="EK1651" s="5"/>
      <c r="EL1651" s="5"/>
      <c r="EM1651" s="5"/>
      <c r="EN1651" s="5"/>
      <c r="EO1651" s="5"/>
      <c r="EP1651" s="5"/>
      <c r="EQ1651" s="5"/>
      <c r="ER1651" s="5"/>
      <c r="ES1651" s="5"/>
      <c r="ET1651" s="5"/>
      <c r="EU1651" s="5"/>
      <c r="EV1651" s="5"/>
      <c r="EW1651" s="5"/>
      <c r="EX1651" s="5"/>
      <c r="EY1651" s="5"/>
      <c r="EZ1651" s="5"/>
      <c r="FA1651" s="5"/>
      <c r="FB1651" s="5"/>
      <c r="FC1651" s="5"/>
      <c r="FD1651" s="5"/>
      <c r="FE1651" s="5"/>
      <c r="FF1651" s="5"/>
      <c r="FG1651" s="5"/>
      <c r="FH1651" s="5"/>
      <c r="FI1651" s="5"/>
      <c r="FJ1651" s="5"/>
      <c r="FK1651" s="5"/>
      <c r="FL1651" s="5"/>
      <c r="FM1651" s="5"/>
      <c r="FN1651" s="5"/>
      <c r="FO1651" s="5"/>
      <c r="FP1651" s="5"/>
      <c r="FQ1651" s="5"/>
      <c r="FR1651" s="5"/>
      <c r="FS1651" s="5"/>
      <c r="FT1651" s="5"/>
      <c r="FU1651" s="5"/>
      <c r="FV1651" s="5"/>
      <c r="FW1651" s="5"/>
      <c r="FX1651" s="5"/>
      <c r="FY1651" s="5"/>
      <c r="FZ1651" s="5"/>
      <c r="GA1651" s="5"/>
      <c r="GB1651" s="5"/>
      <c r="GC1651" s="5"/>
      <c r="GD1651" s="5"/>
      <c r="GE1651" s="5"/>
      <c r="GF1651" s="5"/>
      <c r="GG1651" s="5"/>
    </row>
    <row r="1652" spans="1:189" ht="12.75" x14ac:dyDescent="0.15">
      <c r="A1652" s="127"/>
      <c r="B1652" s="145"/>
      <c r="C1652" s="128"/>
      <c r="D1652" s="129"/>
      <c r="E1652" s="128"/>
      <c r="F1652" s="128"/>
      <c r="G1652" s="128"/>
      <c r="H1652" s="128"/>
      <c r="I1652" s="129"/>
      <c r="J1652" s="136"/>
      <c r="K1652" s="130"/>
      <c r="L1652" s="131"/>
      <c r="M1652" s="132"/>
      <c r="N1652" s="132"/>
      <c r="O1652" s="131"/>
      <c r="P1652" s="17"/>
      <c r="Q1652" s="133"/>
      <c r="R1652" s="134"/>
      <c r="S1652" s="136"/>
      <c r="T1652" s="135"/>
      <c r="U1652" s="12"/>
      <c r="V1652" s="11"/>
      <c r="W1652" s="11"/>
      <c r="X1652" s="12"/>
      <c r="Y1652" s="5"/>
      <c r="Z1652" s="11"/>
      <c r="AA1652" s="12"/>
      <c r="AB1652" s="12"/>
      <c r="AC1652" s="12"/>
      <c r="AD1652" s="11"/>
      <c r="AE1652" s="13"/>
      <c r="AF1652" s="11"/>
      <c r="AG1652" s="11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  <c r="DE1652" s="5"/>
      <c r="DF1652" s="5"/>
      <c r="DG1652" s="5"/>
      <c r="DH1652" s="5"/>
      <c r="DI1652" s="5"/>
      <c r="DJ1652" s="5"/>
      <c r="DK1652" s="5"/>
      <c r="DL1652" s="5"/>
      <c r="DM1652" s="5"/>
      <c r="DN1652" s="5"/>
      <c r="DO1652" s="5"/>
      <c r="DP1652" s="5"/>
      <c r="DQ1652" s="5"/>
      <c r="DR1652" s="5"/>
      <c r="DS1652" s="5"/>
      <c r="DT1652" s="5"/>
      <c r="DU1652" s="5"/>
      <c r="DV1652" s="5"/>
      <c r="DW1652" s="5"/>
      <c r="DX1652" s="5"/>
      <c r="DY1652" s="5"/>
      <c r="DZ1652" s="5"/>
      <c r="EA1652" s="5"/>
      <c r="EB1652" s="5"/>
      <c r="EC1652" s="5"/>
      <c r="ED1652" s="5"/>
      <c r="EE1652" s="5"/>
      <c r="EF1652" s="5"/>
      <c r="EG1652" s="5"/>
      <c r="EH1652" s="5"/>
      <c r="EI1652" s="5"/>
      <c r="EJ1652" s="5"/>
      <c r="EK1652" s="5"/>
      <c r="EL1652" s="5"/>
      <c r="EM1652" s="5"/>
      <c r="EN1652" s="5"/>
      <c r="EO1652" s="5"/>
      <c r="EP1652" s="5"/>
      <c r="EQ1652" s="5"/>
      <c r="ER1652" s="5"/>
      <c r="ES1652" s="5"/>
      <c r="ET1652" s="5"/>
      <c r="EU1652" s="5"/>
      <c r="EV1652" s="5"/>
      <c r="EW1652" s="5"/>
      <c r="EX1652" s="5"/>
      <c r="EY1652" s="5"/>
      <c r="EZ1652" s="5"/>
      <c r="FA1652" s="5"/>
      <c r="FB1652" s="5"/>
      <c r="FC1652" s="5"/>
      <c r="FD1652" s="5"/>
      <c r="FE1652" s="5"/>
      <c r="FF1652" s="5"/>
      <c r="FG1652" s="5"/>
      <c r="FH1652" s="5"/>
      <c r="FI1652" s="5"/>
      <c r="FJ1652" s="5"/>
      <c r="FK1652" s="5"/>
      <c r="FL1652" s="5"/>
      <c r="FM1652" s="5"/>
      <c r="FN1652" s="5"/>
      <c r="FO1652" s="5"/>
      <c r="FP1652" s="5"/>
      <c r="FQ1652" s="5"/>
      <c r="FR1652" s="5"/>
      <c r="FS1652" s="5"/>
      <c r="FT1652" s="5"/>
      <c r="FU1652" s="5"/>
      <c r="FV1652" s="5"/>
      <c r="FW1652" s="5"/>
      <c r="FX1652" s="5"/>
      <c r="FY1652" s="5"/>
      <c r="FZ1652" s="5"/>
      <c r="GA1652" s="5"/>
      <c r="GB1652" s="5"/>
      <c r="GC1652" s="5"/>
      <c r="GD1652" s="5"/>
      <c r="GE1652" s="5"/>
      <c r="GF1652" s="5"/>
      <c r="GG1652" s="5"/>
    </row>
    <row r="1653" spans="1:189" ht="12.75" x14ac:dyDescent="0.15">
      <c r="A1653" s="127"/>
      <c r="B1653" s="145"/>
      <c r="C1653" s="128"/>
      <c r="D1653" s="129"/>
      <c r="E1653" s="128"/>
      <c r="F1653" s="128"/>
      <c r="G1653" s="128"/>
      <c r="H1653" s="128"/>
      <c r="I1653" s="129"/>
      <c r="J1653" s="136"/>
      <c r="K1653" s="130"/>
      <c r="L1653" s="131"/>
      <c r="M1653" s="132"/>
      <c r="N1653" s="132"/>
      <c r="O1653" s="131"/>
      <c r="P1653" s="17"/>
      <c r="Q1653" s="133"/>
      <c r="R1653" s="134"/>
      <c r="S1653" s="136"/>
      <c r="T1653" s="135"/>
      <c r="U1653" s="12"/>
      <c r="V1653" s="11"/>
      <c r="W1653" s="11"/>
      <c r="X1653" s="12"/>
      <c r="Y1653" s="5"/>
      <c r="Z1653" s="11"/>
      <c r="AA1653" s="12"/>
      <c r="AB1653" s="12"/>
      <c r="AC1653" s="12"/>
      <c r="AD1653" s="11"/>
      <c r="AE1653" s="13"/>
      <c r="AF1653" s="11"/>
      <c r="AG1653" s="11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  <c r="DE1653" s="5"/>
      <c r="DF1653" s="5"/>
      <c r="DG1653" s="5"/>
      <c r="DH1653" s="5"/>
      <c r="DI1653" s="5"/>
      <c r="DJ1653" s="5"/>
      <c r="DK1653" s="5"/>
      <c r="DL1653" s="5"/>
      <c r="DM1653" s="5"/>
      <c r="DN1653" s="5"/>
      <c r="DO1653" s="5"/>
      <c r="DP1653" s="5"/>
      <c r="DQ1653" s="5"/>
      <c r="DR1653" s="5"/>
      <c r="DS1653" s="5"/>
      <c r="DT1653" s="5"/>
      <c r="DU1653" s="5"/>
      <c r="DV1653" s="5"/>
      <c r="DW1653" s="5"/>
      <c r="DX1653" s="5"/>
      <c r="DY1653" s="5"/>
      <c r="DZ1653" s="5"/>
      <c r="EA1653" s="5"/>
      <c r="EB1653" s="5"/>
      <c r="EC1653" s="5"/>
      <c r="ED1653" s="5"/>
      <c r="EE1653" s="5"/>
      <c r="EF1653" s="5"/>
      <c r="EG1653" s="5"/>
      <c r="EH1653" s="5"/>
      <c r="EI1653" s="5"/>
      <c r="EJ1653" s="5"/>
      <c r="EK1653" s="5"/>
      <c r="EL1653" s="5"/>
      <c r="EM1653" s="5"/>
      <c r="EN1653" s="5"/>
      <c r="EO1653" s="5"/>
      <c r="EP1653" s="5"/>
      <c r="EQ1653" s="5"/>
      <c r="ER1653" s="5"/>
      <c r="ES1653" s="5"/>
      <c r="ET1653" s="5"/>
      <c r="EU1653" s="5"/>
      <c r="EV1653" s="5"/>
      <c r="EW1653" s="5"/>
      <c r="EX1653" s="5"/>
      <c r="EY1653" s="5"/>
      <c r="EZ1653" s="5"/>
      <c r="FA1653" s="5"/>
      <c r="FB1653" s="5"/>
      <c r="FC1653" s="5"/>
      <c r="FD1653" s="5"/>
      <c r="FE1653" s="5"/>
      <c r="FF1653" s="5"/>
      <c r="FG1653" s="5"/>
      <c r="FH1653" s="5"/>
      <c r="FI1653" s="5"/>
      <c r="FJ1653" s="5"/>
      <c r="FK1653" s="5"/>
      <c r="FL1653" s="5"/>
      <c r="FM1653" s="5"/>
      <c r="FN1653" s="5"/>
      <c r="FO1653" s="5"/>
      <c r="FP1653" s="5"/>
      <c r="FQ1653" s="5"/>
      <c r="FR1653" s="5"/>
      <c r="FS1653" s="5"/>
      <c r="FT1653" s="5"/>
      <c r="FU1653" s="5"/>
      <c r="FV1653" s="5"/>
      <c r="FW1653" s="5"/>
      <c r="FX1653" s="5"/>
      <c r="FY1653" s="5"/>
      <c r="FZ1653" s="5"/>
      <c r="GA1653" s="5"/>
      <c r="GB1653" s="5"/>
      <c r="GC1653" s="5"/>
      <c r="GD1653" s="5"/>
      <c r="GE1653" s="5"/>
      <c r="GF1653" s="5"/>
      <c r="GG1653" s="5"/>
    </row>
    <row r="1654" spans="1:189" ht="12.75" x14ac:dyDescent="0.15">
      <c r="A1654" s="127"/>
      <c r="B1654" s="145"/>
      <c r="C1654" s="128"/>
      <c r="D1654" s="129"/>
      <c r="E1654" s="128"/>
      <c r="F1654" s="128"/>
      <c r="G1654" s="128"/>
      <c r="H1654" s="128"/>
      <c r="I1654" s="129"/>
      <c r="J1654" s="136"/>
      <c r="K1654" s="130"/>
      <c r="L1654" s="131"/>
      <c r="M1654" s="132"/>
      <c r="N1654" s="132"/>
      <c r="O1654" s="131"/>
      <c r="P1654" s="17"/>
      <c r="Q1654" s="133"/>
      <c r="R1654" s="134"/>
      <c r="S1654" s="136"/>
      <c r="T1654" s="135"/>
      <c r="U1654" s="12"/>
      <c r="V1654" s="11"/>
      <c r="W1654" s="11"/>
      <c r="X1654" s="12"/>
      <c r="Y1654" s="5"/>
      <c r="Z1654" s="11"/>
      <c r="AA1654" s="12"/>
      <c r="AB1654" s="12"/>
      <c r="AC1654" s="12"/>
      <c r="AD1654" s="11"/>
      <c r="AE1654" s="13"/>
      <c r="AF1654" s="11"/>
      <c r="AG1654" s="11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  <c r="DE1654" s="5"/>
      <c r="DF1654" s="5"/>
      <c r="DG1654" s="5"/>
      <c r="DH1654" s="5"/>
      <c r="DI1654" s="5"/>
      <c r="DJ1654" s="5"/>
      <c r="DK1654" s="5"/>
      <c r="DL1654" s="5"/>
      <c r="DM1654" s="5"/>
      <c r="DN1654" s="5"/>
      <c r="DO1654" s="5"/>
      <c r="DP1654" s="5"/>
      <c r="DQ1654" s="5"/>
      <c r="DR1654" s="5"/>
      <c r="DS1654" s="5"/>
      <c r="DT1654" s="5"/>
      <c r="DU1654" s="5"/>
      <c r="DV1654" s="5"/>
      <c r="DW1654" s="5"/>
      <c r="DX1654" s="5"/>
      <c r="DY1654" s="5"/>
      <c r="DZ1654" s="5"/>
      <c r="EA1654" s="5"/>
      <c r="EB1654" s="5"/>
      <c r="EC1654" s="5"/>
      <c r="ED1654" s="5"/>
      <c r="EE1654" s="5"/>
      <c r="EF1654" s="5"/>
      <c r="EG1654" s="5"/>
      <c r="EH1654" s="5"/>
      <c r="EI1654" s="5"/>
      <c r="EJ1654" s="5"/>
      <c r="EK1654" s="5"/>
      <c r="EL1654" s="5"/>
      <c r="EM1654" s="5"/>
      <c r="EN1654" s="5"/>
      <c r="EO1654" s="5"/>
      <c r="EP1654" s="5"/>
      <c r="EQ1654" s="5"/>
      <c r="ER1654" s="5"/>
      <c r="ES1654" s="5"/>
      <c r="ET1654" s="5"/>
      <c r="EU1654" s="5"/>
      <c r="EV1654" s="5"/>
      <c r="EW1654" s="5"/>
      <c r="EX1654" s="5"/>
      <c r="EY1654" s="5"/>
      <c r="EZ1654" s="5"/>
      <c r="FA1654" s="5"/>
      <c r="FB1654" s="5"/>
      <c r="FC1654" s="5"/>
      <c r="FD1654" s="5"/>
      <c r="FE1654" s="5"/>
      <c r="FF1654" s="5"/>
      <c r="FG1654" s="5"/>
      <c r="FH1654" s="5"/>
      <c r="FI1654" s="5"/>
      <c r="FJ1654" s="5"/>
      <c r="FK1654" s="5"/>
      <c r="FL1654" s="5"/>
      <c r="FM1654" s="5"/>
      <c r="FN1654" s="5"/>
      <c r="FO1654" s="5"/>
      <c r="FP1654" s="5"/>
      <c r="FQ1654" s="5"/>
      <c r="FR1654" s="5"/>
      <c r="FS1654" s="5"/>
      <c r="FT1654" s="5"/>
      <c r="FU1654" s="5"/>
      <c r="FV1654" s="5"/>
      <c r="FW1654" s="5"/>
      <c r="FX1654" s="5"/>
      <c r="FY1654" s="5"/>
      <c r="FZ1654" s="5"/>
      <c r="GA1654" s="5"/>
      <c r="GB1654" s="5"/>
      <c r="GC1654" s="5"/>
      <c r="GD1654" s="5"/>
      <c r="GE1654" s="5"/>
      <c r="GF1654" s="5"/>
      <c r="GG1654" s="5"/>
    </row>
    <row r="1655" spans="1:189" ht="12.75" x14ac:dyDescent="0.15">
      <c r="A1655" s="127"/>
      <c r="B1655" s="145"/>
      <c r="C1655" s="128"/>
      <c r="D1655" s="129"/>
      <c r="E1655" s="128"/>
      <c r="F1655" s="128"/>
      <c r="G1655" s="128"/>
      <c r="H1655" s="128"/>
      <c r="I1655" s="129"/>
      <c r="J1655" s="136"/>
      <c r="K1655" s="130"/>
      <c r="L1655" s="131"/>
      <c r="M1655" s="132"/>
      <c r="N1655" s="132"/>
      <c r="O1655" s="131"/>
      <c r="P1655" s="17"/>
      <c r="Q1655" s="133"/>
      <c r="R1655" s="134"/>
      <c r="S1655" s="136"/>
      <c r="T1655" s="135"/>
      <c r="U1655" s="12"/>
      <c r="V1655" s="11"/>
      <c r="W1655" s="11"/>
      <c r="X1655" s="12"/>
      <c r="Y1655" s="5"/>
      <c r="Z1655" s="11"/>
      <c r="AA1655" s="12"/>
      <c r="AB1655" s="12"/>
      <c r="AC1655" s="12"/>
      <c r="AD1655" s="11"/>
      <c r="AE1655" s="13"/>
      <c r="AF1655" s="11"/>
      <c r="AG1655" s="11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  <c r="DE1655" s="5"/>
      <c r="DF1655" s="5"/>
      <c r="DG1655" s="5"/>
      <c r="DH1655" s="5"/>
      <c r="DI1655" s="5"/>
      <c r="DJ1655" s="5"/>
      <c r="DK1655" s="5"/>
      <c r="DL1655" s="5"/>
      <c r="DM1655" s="5"/>
      <c r="DN1655" s="5"/>
      <c r="DO1655" s="5"/>
      <c r="DP1655" s="5"/>
      <c r="DQ1655" s="5"/>
      <c r="DR1655" s="5"/>
      <c r="DS1655" s="5"/>
      <c r="DT1655" s="5"/>
      <c r="DU1655" s="5"/>
      <c r="DV1655" s="5"/>
      <c r="DW1655" s="5"/>
      <c r="DX1655" s="5"/>
      <c r="DY1655" s="5"/>
      <c r="DZ1655" s="5"/>
      <c r="EA1655" s="5"/>
      <c r="EB1655" s="5"/>
      <c r="EC1655" s="5"/>
      <c r="ED1655" s="5"/>
      <c r="EE1655" s="5"/>
      <c r="EF1655" s="5"/>
      <c r="EG1655" s="5"/>
      <c r="EH1655" s="5"/>
      <c r="EI1655" s="5"/>
      <c r="EJ1655" s="5"/>
      <c r="EK1655" s="5"/>
      <c r="EL1655" s="5"/>
      <c r="EM1655" s="5"/>
      <c r="EN1655" s="5"/>
      <c r="EO1655" s="5"/>
      <c r="EP1655" s="5"/>
      <c r="EQ1655" s="5"/>
      <c r="ER1655" s="5"/>
      <c r="ES1655" s="5"/>
      <c r="ET1655" s="5"/>
      <c r="EU1655" s="5"/>
      <c r="EV1655" s="5"/>
      <c r="EW1655" s="5"/>
      <c r="EX1655" s="5"/>
      <c r="EY1655" s="5"/>
      <c r="EZ1655" s="5"/>
      <c r="FA1655" s="5"/>
      <c r="FB1655" s="5"/>
      <c r="FC1655" s="5"/>
      <c r="FD1655" s="5"/>
      <c r="FE1655" s="5"/>
      <c r="FF1655" s="5"/>
      <c r="FG1655" s="5"/>
      <c r="FH1655" s="5"/>
      <c r="FI1655" s="5"/>
      <c r="FJ1655" s="5"/>
      <c r="FK1655" s="5"/>
      <c r="FL1655" s="5"/>
      <c r="FM1655" s="5"/>
      <c r="FN1655" s="5"/>
      <c r="FO1655" s="5"/>
      <c r="FP1655" s="5"/>
      <c r="FQ1655" s="5"/>
      <c r="FR1655" s="5"/>
      <c r="FS1655" s="5"/>
      <c r="FT1655" s="5"/>
      <c r="FU1655" s="5"/>
      <c r="FV1655" s="5"/>
      <c r="FW1655" s="5"/>
      <c r="FX1655" s="5"/>
      <c r="FY1655" s="5"/>
      <c r="FZ1655" s="5"/>
      <c r="GA1655" s="5"/>
      <c r="GB1655" s="5"/>
      <c r="GC1655" s="5"/>
      <c r="GD1655" s="5"/>
      <c r="GE1655" s="5"/>
      <c r="GF1655" s="5"/>
      <c r="GG1655" s="5"/>
    </row>
    <row r="1656" spans="1:189" ht="12.75" x14ac:dyDescent="0.15">
      <c r="A1656" s="127"/>
      <c r="B1656" s="145"/>
      <c r="C1656" s="128"/>
      <c r="D1656" s="129"/>
      <c r="E1656" s="128"/>
      <c r="F1656" s="128"/>
      <c r="G1656" s="128"/>
      <c r="H1656" s="128"/>
      <c r="I1656" s="129"/>
      <c r="J1656" s="136"/>
      <c r="K1656" s="130"/>
      <c r="L1656" s="131"/>
      <c r="M1656" s="132"/>
      <c r="N1656" s="132"/>
      <c r="O1656" s="131"/>
      <c r="P1656" s="17"/>
      <c r="Q1656" s="133"/>
      <c r="R1656" s="134"/>
      <c r="S1656" s="136"/>
      <c r="T1656" s="135"/>
      <c r="U1656" s="12"/>
      <c r="V1656" s="11"/>
      <c r="W1656" s="11"/>
      <c r="X1656" s="12"/>
      <c r="Y1656" s="5"/>
      <c r="Z1656" s="11"/>
      <c r="AA1656" s="12"/>
      <c r="AB1656" s="12"/>
      <c r="AC1656" s="12"/>
      <c r="AD1656" s="11"/>
      <c r="AE1656" s="13"/>
      <c r="AF1656" s="11"/>
      <c r="AG1656" s="11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  <c r="DE1656" s="5"/>
      <c r="DF1656" s="5"/>
      <c r="DG1656" s="5"/>
      <c r="DH1656" s="5"/>
      <c r="DI1656" s="5"/>
      <c r="DJ1656" s="5"/>
      <c r="DK1656" s="5"/>
      <c r="DL1656" s="5"/>
      <c r="DM1656" s="5"/>
      <c r="DN1656" s="5"/>
      <c r="DO1656" s="5"/>
      <c r="DP1656" s="5"/>
      <c r="DQ1656" s="5"/>
      <c r="DR1656" s="5"/>
      <c r="DS1656" s="5"/>
      <c r="DT1656" s="5"/>
      <c r="DU1656" s="5"/>
      <c r="DV1656" s="5"/>
      <c r="DW1656" s="5"/>
      <c r="DX1656" s="5"/>
      <c r="DY1656" s="5"/>
      <c r="DZ1656" s="5"/>
      <c r="EA1656" s="5"/>
      <c r="EB1656" s="5"/>
      <c r="EC1656" s="5"/>
      <c r="ED1656" s="5"/>
      <c r="EE1656" s="5"/>
      <c r="EF1656" s="5"/>
      <c r="EG1656" s="5"/>
      <c r="EH1656" s="5"/>
      <c r="EI1656" s="5"/>
      <c r="EJ1656" s="5"/>
      <c r="EK1656" s="5"/>
      <c r="EL1656" s="5"/>
      <c r="EM1656" s="5"/>
      <c r="EN1656" s="5"/>
      <c r="EO1656" s="5"/>
      <c r="EP1656" s="5"/>
      <c r="EQ1656" s="5"/>
      <c r="ER1656" s="5"/>
      <c r="ES1656" s="5"/>
      <c r="ET1656" s="5"/>
      <c r="EU1656" s="5"/>
      <c r="EV1656" s="5"/>
      <c r="EW1656" s="5"/>
      <c r="EX1656" s="5"/>
      <c r="EY1656" s="5"/>
      <c r="EZ1656" s="5"/>
      <c r="FA1656" s="5"/>
      <c r="FB1656" s="5"/>
      <c r="FC1656" s="5"/>
      <c r="FD1656" s="5"/>
      <c r="FE1656" s="5"/>
      <c r="FF1656" s="5"/>
      <c r="FG1656" s="5"/>
      <c r="FH1656" s="5"/>
      <c r="FI1656" s="5"/>
      <c r="FJ1656" s="5"/>
      <c r="FK1656" s="5"/>
      <c r="FL1656" s="5"/>
      <c r="FM1656" s="5"/>
      <c r="FN1656" s="5"/>
      <c r="FO1656" s="5"/>
      <c r="FP1656" s="5"/>
      <c r="FQ1656" s="5"/>
      <c r="FR1656" s="5"/>
      <c r="FS1656" s="5"/>
      <c r="FT1656" s="5"/>
      <c r="FU1656" s="5"/>
      <c r="FV1656" s="5"/>
      <c r="FW1656" s="5"/>
      <c r="FX1656" s="5"/>
      <c r="FY1656" s="5"/>
      <c r="FZ1656" s="5"/>
      <c r="GA1656" s="5"/>
      <c r="GB1656" s="5"/>
      <c r="GC1656" s="5"/>
      <c r="GD1656" s="5"/>
      <c r="GE1656" s="5"/>
      <c r="GF1656" s="5"/>
      <c r="GG1656" s="5"/>
    </row>
    <row r="1657" spans="1:189" ht="12.75" x14ac:dyDescent="0.15">
      <c r="A1657" s="127"/>
      <c r="B1657" s="145"/>
      <c r="C1657" s="128"/>
      <c r="D1657" s="129"/>
      <c r="E1657" s="128"/>
      <c r="F1657" s="128"/>
      <c r="G1657" s="128"/>
      <c r="H1657" s="128"/>
      <c r="I1657" s="129"/>
      <c r="J1657" s="136"/>
      <c r="K1657" s="130"/>
      <c r="L1657" s="131"/>
      <c r="M1657" s="132"/>
      <c r="N1657" s="132"/>
      <c r="O1657" s="131"/>
      <c r="P1657" s="17"/>
      <c r="Q1657" s="133"/>
      <c r="R1657" s="134"/>
      <c r="S1657" s="136"/>
      <c r="T1657" s="135"/>
      <c r="U1657" s="12"/>
      <c r="V1657" s="11"/>
      <c r="W1657" s="11"/>
      <c r="X1657" s="12"/>
      <c r="Y1657" s="5"/>
      <c r="Z1657" s="11"/>
      <c r="AA1657" s="12"/>
      <c r="AB1657" s="12"/>
      <c r="AC1657" s="12"/>
      <c r="AD1657" s="11"/>
      <c r="AE1657" s="13"/>
      <c r="AF1657" s="11"/>
      <c r="AG1657" s="11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  <c r="DE1657" s="5"/>
      <c r="DF1657" s="5"/>
      <c r="DG1657" s="5"/>
      <c r="DH1657" s="5"/>
      <c r="DI1657" s="5"/>
      <c r="DJ1657" s="5"/>
      <c r="DK1657" s="5"/>
      <c r="DL1657" s="5"/>
      <c r="DM1657" s="5"/>
      <c r="DN1657" s="5"/>
      <c r="DO1657" s="5"/>
      <c r="DP1657" s="5"/>
      <c r="DQ1657" s="5"/>
      <c r="DR1657" s="5"/>
      <c r="DS1657" s="5"/>
      <c r="DT1657" s="5"/>
      <c r="DU1657" s="5"/>
      <c r="DV1657" s="5"/>
      <c r="DW1657" s="5"/>
      <c r="DX1657" s="5"/>
      <c r="DY1657" s="5"/>
      <c r="DZ1657" s="5"/>
      <c r="EA1657" s="5"/>
      <c r="EB1657" s="5"/>
      <c r="EC1657" s="5"/>
      <c r="ED1657" s="5"/>
      <c r="EE1657" s="5"/>
      <c r="EF1657" s="5"/>
      <c r="EG1657" s="5"/>
      <c r="EH1657" s="5"/>
      <c r="EI1657" s="5"/>
      <c r="EJ1657" s="5"/>
      <c r="EK1657" s="5"/>
      <c r="EL1657" s="5"/>
      <c r="EM1657" s="5"/>
      <c r="EN1657" s="5"/>
      <c r="EO1657" s="5"/>
      <c r="EP1657" s="5"/>
      <c r="EQ1657" s="5"/>
      <c r="ER1657" s="5"/>
      <c r="ES1657" s="5"/>
      <c r="ET1657" s="5"/>
      <c r="EU1657" s="5"/>
      <c r="EV1657" s="5"/>
      <c r="EW1657" s="5"/>
      <c r="EX1657" s="5"/>
      <c r="EY1657" s="5"/>
      <c r="EZ1657" s="5"/>
      <c r="FA1657" s="5"/>
      <c r="FB1657" s="5"/>
      <c r="FC1657" s="5"/>
      <c r="FD1657" s="5"/>
      <c r="FE1657" s="5"/>
      <c r="FF1657" s="5"/>
      <c r="FG1657" s="5"/>
      <c r="FH1657" s="5"/>
      <c r="FI1657" s="5"/>
      <c r="FJ1657" s="5"/>
      <c r="FK1657" s="5"/>
      <c r="FL1657" s="5"/>
      <c r="FM1657" s="5"/>
      <c r="FN1657" s="5"/>
      <c r="FO1657" s="5"/>
      <c r="FP1657" s="5"/>
      <c r="FQ1657" s="5"/>
      <c r="FR1657" s="5"/>
      <c r="FS1657" s="5"/>
      <c r="FT1657" s="5"/>
      <c r="FU1657" s="5"/>
      <c r="FV1657" s="5"/>
      <c r="FW1657" s="5"/>
      <c r="FX1657" s="5"/>
      <c r="FY1657" s="5"/>
      <c r="FZ1657" s="5"/>
      <c r="GA1657" s="5"/>
      <c r="GB1657" s="5"/>
      <c r="GC1657" s="5"/>
      <c r="GD1657" s="5"/>
      <c r="GE1657" s="5"/>
      <c r="GF1657" s="5"/>
      <c r="GG1657" s="5"/>
    </row>
    <row r="1658" spans="1:189" ht="12.75" x14ac:dyDescent="0.15">
      <c r="A1658" s="127"/>
      <c r="B1658" s="145"/>
      <c r="C1658" s="128"/>
      <c r="D1658" s="129"/>
      <c r="E1658" s="128"/>
      <c r="F1658" s="128"/>
      <c r="G1658" s="128"/>
      <c r="H1658" s="128"/>
      <c r="I1658" s="129"/>
      <c r="J1658" s="136"/>
      <c r="K1658" s="130"/>
      <c r="L1658" s="131"/>
      <c r="M1658" s="132"/>
      <c r="N1658" s="132"/>
      <c r="O1658" s="131"/>
      <c r="P1658" s="17"/>
      <c r="Q1658" s="133"/>
      <c r="R1658" s="134"/>
      <c r="S1658" s="136"/>
      <c r="T1658" s="135"/>
      <c r="U1658" s="12"/>
      <c r="V1658" s="11"/>
      <c r="W1658" s="11"/>
      <c r="X1658" s="12"/>
      <c r="Y1658" s="5"/>
      <c r="Z1658" s="11"/>
      <c r="AA1658" s="12"/>
      <c r="AB1658" s="12"/>
      <c r="AC1658" s="12"/>
      <c r="AD1658" s="11"/>
      <c r="AE1658" s="13"/>
      <c r="AF1658" s="11"/>
      <c r="AG1658" s="11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  <c r="DE1658" s="5"/>
      <c r="DF1658" s="5"/>
      <c r="DG1658" s="5"/>
      <c r="DH1658" s="5"/>
      <c r="DI1658" s="5"/>
      <c r="DJ1658" s="5"/>
      <c r="DK1658" s="5"/>
      <c r="DL1658" s="5"/>
      <c r="DM1658" s="5"/>
      <c r="DN1658" s="5"/>
      <c r="DO1658" s="5"/>
      <c r="DP1658" s="5"/>
      <c r="DQ1658" s="5"/>
      <c r="DR1658" s="5"/>
      <c r="DS1658" s="5"/>
      <c r="DT1658" s="5"/>
      <c r="DU1658" s="5"/>
      <c r="DV1658" s="5"/>
      <c r="DW1658" s="5"/>
      <c r="DX1658" s="5"/>
      <c r="DY1658" s="5"/>
      <c r="DZ1658" s="5"/>
      <c r="EA1658" s="5"/>
      <c r="EB1658" s="5"/>
      <c r="EC1658" s="5"/>
      <c r="ED1658" s="5"/>
      <c r="EE1658" s="5"/>
      <c r="EF1658" s="5"/>
      <c r="EG1658" s="5"/>
      <c r="EH1658" s="5"/>
      <c r="EI1658" s="5"/>
      <c r="EJ1658" s="5"/>
      <c r="EK1658" s="5"/>
      <c r="EL1658" s="5"/>
      <c r="EM1658" s="5"/>
      <c r="EN1658" s="5"/>
      <c r="EO1658" s="5"/>
      <c r="EP1658" s="5"/>
      <c r="EQ1658" s="5"/>
      <c r="ER1658" s="5"/>
      <c r="ES1658" s="5"/>
      <c r="ET1658" s="5"/>
      <c r="EU1658" s="5"/>
      <c r="EV1658" s="5"/>
      <c r="EW1658" s="5"/>
      <c r="EX1658" s="5"/>
      <c r="EY1658" s="5"/>
      <c r="EZ1658" s="5"/>
      <c r="FA1658" s="5"/>
      <c r="FB1658" s="5"/>
      <c r="FC1658" s="5"/>
      <c r="FD1658" s="5"/>
      <c r="FE1658" s="5"/>
      <c r="FF1658" s="5"/>
      <c r="FG1658" s="5"/>
      <c r="FH1658" s="5"/>
      <c r="FI1658" s="5"/>
      <c r="FJ1658" s="5"/>
      <c r="FK1658" s="5"/>
      <c r="FL1658" s="5"/>
      <c r="FM1658" s="5"/>
      <c r="FN1658" s="5"/>
      <c r="FO1658" s="5"/>
      <c r="FP1658" s="5"/>
      <c r="FQ1658" s="5"/>
      <c r="FR1658" s="5"/>
      <c r="FS1658" s="5"/>
      <c r="FT1658" s="5"/>
      <c r="FU1658" s="5"/>
      <c r="FV1658" s="5"/>
      <c r="FW1658" s="5"/>
      <c r="FX1658" s="5"/>
      <c r="FY1658" s="5"/>
      <c r="FZ1658" s="5"/>
      <c r="GA1658" s="5"/>
      <c r="GB1658" s="5"/>
      <c r="GC1658" s="5"/>
      <c r="GD1658" s="5"/>
      <c r="GE1658" s="5"/>
      <c r="GF1658" s="5"/>
      <c r="GG1658" s="5"/>
    </row>
    <row r="1659" spans="1:189" ht="12.75" x14ac:dyDescent="0.15">
      <c r="A1659" s="127"/>
      <c r="B1659" s="145"/>
      <c r="C1659" s="128"/>
      <c r="D1659" s="129"/>
      <c r="E1659" s="128"/>
      <c r="F1659" s="128"/>
      <c r="G1659" s="128"/>
      <c r="H1659" s="128"/>
      <c r="I1659" s="129"/>
      <c r="J1659" s="136"/>
      <c r="K1659" s="130"/>
      <c r="L1659" s="131"/>
      <c r="M1659" s="132"/>
      <c r="N1659" s="132"/>
      <c r="O1659" s="131"/>
      <c r="P1659" s="17"/>
      <c r="Q1659" s="133"/>
      <c r="R1659" s="134"/>
      <c r="S1659" s="136"/>
      <c r="T1659" s="135"/>
      <c r="U1659" s="12"/>
      <c r="V1659" s="11"/>
      <c r="W1659" s="11"/>
      <c r="X1659" s="12"/>
      <c r="Y1659" s="5"/>
      <c r="Z1659" s="11"/>
      <c r="AA1659" s="12"/>
      <c r="AB1659" s="12"/>
      <c r="AC1659" s="12"/>
      <c r="AD1659" s="11"/>
      <c r="AE1659" s="13"/>
      <c r="AF1659" s="11"/>
      <c r="AG1659" s="11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  <c r="DE1659" s="5"/>
      <c r="DF1659" s="5"/>
      <c r="DG1659" s="5"/>
      <c r="DH1659" s="5"/>
      <c r="DI1659" s="5"/>
      <c r="DJ1659" s="5"/>
      <c r="DK1659" s="5"/>
      <c r="DL1659" s="5"/>
      <c r="DM1659" s="5"/>
      <c r="DN1659" s="5"/>
      <c r="DO1659" s="5"/>
      <c r="DP1659" s="5"/>
      <c r="DQ1659" s="5"/>
      <c r="DR1659" s="5"/>
      <c r="DS1659" s="5"/>
      <c r="DT1659" s="5"/>
      <c r="DU1659" s="5"/>
      <c r="DV1659" s="5"/>
      <c r="DW1659" s="5"/>
      <c r="DX1659" s="5"/>
      <c r="DY1659" s="5"/>
      <c r="DZ1659" s="5"/>
      <c r="EA1659" s="5"/>
      <c r="EB1659" s="5"/>
      <c r="EC1659" s="5"/>
      <c r="ED1659" s="5"/>
      <c r="EE1659" s="5"/>
      <c r="EF1659" s="5"/>
      <c r="EG1659" s="5"/>
      <c r="EH1659" s="5"/>
      <c r="EI1659" s="5"/>
      <c r="EJ1659" s="5"/>
      <c r="EK1659" s="5"/>
      <c r="EL1659" s="5"/>
      <c r="EM1659" s="5"/>
      <c r="EN1659" s="5"/>
      <c r="EO1659" s="5"/>
      <c r="EP1659" s="5"/>
      <c r="EQ1659" s="5"/>
      <c r="ER1659" s="5"/>
      <c r="ES1659" s="5"/>
      <c r="ET1659" s="5"/>
      <c r="EU1659" s="5"/>
      <c r="EV1659" s="5"/>
      <c r="EW1659" s="5"/>
      <c r="EX1659" s="5"/>
      <c r="EY1659" s="5"/>
      <c r="EZ1659" s="5"/>
      <c r="FA1659" s="5"/>
      <c r="FB1659" s="5"/>
      <c r="FC1659" s="5"/>
      <c r="FD1659" s="5"/>
      <c r="FE1659" s="5"/>
      <c r="FF1659" s="5"/>
      <c r="FG1659" s="5"/>
      <c r="FH1659" s="5"/>
      <c r="FI1659" s="5"/>
      <c r="FJ1659" s="5"/>
      <c r="FK1659" s="5"/>
      <c r="FL1659" s="5"/>
      <c r="FM1659" s="5"/>
      <c r="FN1659" s="5"/>
      <c r="FO1659" s="5"/>
      <c r="FP1659" s="5"/>
      <c r="FQ1659" s="5"/>
      <c r="FR1659" s="5"/>
      <c r="FS1659" s="5"/>
      <c r="FT1659" s="5"/>
      <c r="FU1659" s="5"/>
      <c r="FV1659" s="5"/>
      <c r="FW1659" s="5"/>
      <c r="FX1659" s="5"/>
      <c r="FY1659" s="5"/>
      <c r="FZ1659" s="5"/>
      <c r="GA1659" s="5"/>
      <c r="GB1659" s="5"/>
      <c r="GC1659" s="5"/>
      <c r="GD1659" s="5"/>
      <c r="GE1659" s="5"/>
      <c r="GF1659" s="5"/>
      <c r="GG1659" s="5"/>
    </row>
    <row r="1660" spans="1:189" ht="12.75" x14ac:dyDescent="0.15">
      <c r="A1660" s="127"/>
      <c r="B1660" s="145"/>
      <c r="C1660" s="128"/>
      <c r="D1660" s="129"/>
      <c r="E1660" s="128"/>
      <c r="F1660" s="128"/>
      <c r="G1660" s="128"/>
      <c r="H1660" s="128"/>
      <c r="I1660" s="129"/>
      <c r="J1660" s="136"/>
      <c r="K1660" s="130"/>
      <c r="L1660" s="131"/>
      <c r="M1660" s="132"/>
      <c r="N1660" s="132"/>
      <c r="O1660" s="131"/>
      <c r="P1660" s="17"/>
      <c r="Q1660" s="133"/>
      <c r="R1660" s="134"/>
      <c r="S1660" s="136"/>
      <c r="T1660" s="135"/>
      <c r="U1660" s="12"/>
      <c r="V1660" s="11"/>
      <c r="W1660" s="11"/>
      <c r="X1660" s="12"/>
      <c r="Y1660" s="5"/>
      <c r="Z1660" s="11"/>
      <c r="AA1660" s="12"/>
      <c r="AB1660" s="12"/>
      <c r="AC1660" s="12"/>
      <c r="AD1660" s="11"/>
      <c r="AE1660" s="13"/>
      <c r="AF1660" s="11"/>
      <c r="AG1660" s="11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  <c r="DE1660" s="5"/>
      <c r="DF1660" s="5"/>
      <c r="DG1660" s="5"/>
      <c r="DH1660" s="5"/>
      <c r="DI1660" s="5"/>
      <c r="DJ1660" s="5"/>
      <c r="DK1660" s="5"/>
      <c r="DL1660" s="5"/>
      <c r="DM1660" s="5"/>
      <c r="DN1660" s="5"/>
      <c r="DO1660" s="5"/>
      <c r="DP1660" s="5"/>
      <c r="DQ1660" s="5"/>
      <c r="DR1660" s="5"/>
      <c r="DS1660" s="5"/>
      <c r="DT1660" s="5"/>
      <c r="DU1660" s="5"/>
      <c r="DV1660" s="5"/>
      <c r="DW1660" s="5"/>
      <c r="DX1660" s="5"/>
      <c r="DY1660" s="5"/>
      <c r="DZ1660" s="5"/>
      <c r="EA1660" s="5"/>
      <c r="EB1660" s="5"/>
      <c r="EC1660" s="5"/>
      <c r="ED1660" s="5"/>
      <c r="EE1660" s="5"/>
      <c r="EF1660" s="5"/>
      <c r="EG1660" s="5"/>
      <c r="EH1660" s="5"/>
      <c r="EI1660" s="5"/>
      <c r="EJ1660" s="5"/>
      <c r="EK1660" s="5"/>
      <c r="EL1660" s="5"/>
      <c r="EM1660" s="5"/>
      <c r="EN1660" s="5"/>
      <c r="EO1660" s="5"/>
      <c r="EP1660" s="5"/>
      <c r="EQ1660" s="5"/>
      <c r="ER1660" s="5"/>
      <c r="ES1660" s="5"/>
      <c r="ET1660" s="5"/>
      <c r="EU1660" s="5"/>
      <c r="EV1660" s="5"/>
      <c r="EW1660" s="5"/>
      <c r="EX1660" s="5"/>
      <c r="EY1660" s="5"/>
      <c r="EZ1660" s="5"/>
      <c r="FA1660" s="5"/>
      <c r="FB1660" s="5"/>
      <c r="FC1660" s="5"/>
      <c r="FD1660" s="5"/>
      <c r="FE1660" s="5"/>
      <c r="FF1660" s="5"/>
      <c r="FG1660" s="5"/>
      <c r="FH1660" s="5"/>
      <c r="FI1660" s="5"/>
      <c r="FJ1660" s="5"/>
      <c r="FK1660" s="5"/>
      <c r="FL1660" s="5"/>
      <c r="FM1660" s="5"/>
      <c r="FN1660" s="5"/>
      <c r="FO1660" s="5"/>
      <c r="FP1660" s="5"/>
      <c r="FQ1660" s="5"/>
      <c r="FR1660" s="5"/>
      <c r="FS1660" s="5"/>
      <c r="FT1660" s="5"/>
      <c r="FU1660" s="5"/>
      <c r="FV1660" s="5"/>
      <c r="FW1660" s="5"/>
      <c r="FX1660" s="5"/>
      <c r="FY1660" s="5"/>
      <c r="FZ1660" s="5"/>
      <c r="GA1660" s="5"/>
      <c r="GB1660" s="5"/>
      <c r="GC1660" s="5"/>
      <c r="GD1660" s="5"/>
      <c r="GE1660" s="5"/>
      <c r="GF1660" s="5"/>
      <c r="GG1660" s="5"/>
    </row>
    <row r="1661" spans="1:189" ht="12.75" x14ac:dyDescent="0.15">
      <c r="A1661" s="127"/>
      <c r="B1661" s="145"/>
      <c r="C1661" s="128"/>
      <c r="D1661" s="129"/>
      <c r="E1661" s="128"/>
      <c r="F1661" s="128"/>
      <c r="G1661" s="128"/>
      <c r="H1661" s="128"/>
      <c r="I1661" s="129"/>
      <c r="J1661" s="136"/>
      <c r="K1661" s="130"/>
      <c r="L1661" s="131"/>
      <c r="M1661" s="132"/>
      <c r="N1661" s="132"/>
      <c r="O1661" s="131"/>
      <c r="P1661" s="17"/>
      <c r="Q1661" s="133"/>
      <c r="R1661" s="134"/>
      <c r="S1661" s="136"/>
      <c r="T1661" s="135"/>
      <c r="U1661" s="12"/>
      <c r="V1661" s="11"/>
      <c r="W1661" s="11"/>
      <c r="X1661" s="12"/>
      <c r="Y1661" s="5"/>
      <c r="Z1661" s="11"/>
      <c r="AA1661" s="12"/>
      <c r="AB1661" s="12"/>
      <c r="AC1661" s="12"/>
      <c r="AD1661" s="11"/>
      <c r="AE1661" s="13"/>
      <c r="AF1661" s="11"/>
      <c r="AG1661" s="11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  <c r="DE1661" s="5"/>
      <c r="DF1661" s="5"/>
      <c r="DG1661" s="5"/>
      <c r="DH1661" s="5"/>
      <c r="DI1661" s="5"/>
      <c r="DJ1661" s="5"/>
      <c r="DK1661" s="5"/>
      <c r="DL1661" s="5"/>
      <c r="DM1661" s="5"/>
      <c r="DN1661" s="5"/>
      <c r="DO1661" s="5"/>
      <c r="DP1661" s="5"/>
      <c r="DQ1661" s="5"/>
      <c r="DR1661" s="5"/>
      <c r="DS1661" s="5"/>
      <c r="DT1661" s="5"/>
      <c r="DU1661" s="5"/>
      <c r="DV1661" s="5"/>
      <c r="DW1661" s="5"/>
      <c r="DX1661" s="5"/>
      <c r="DY1661" s="5"/>
      <c r="DZ1661" s="5"/>
      <c r="EA1661" s="5"/>
      <c r="EB1661" s="5"/>
      <c r="EC1661" s="5"/>
      <c r="ED1661" s="5"/>
      <c r="EE1661" s="5"/>
      <c r="EF1661" s="5"/>
      <c r="EG1661" s="5"/>
      <c r="EH1661" s="5"/>
      <c r="EI1661" s="5"/>
      <c r="EJ1661" s="5"/>
      <c r="EK1661" s="5"/>
      <c r="EL1661" s="5"/>
      <c r="EM1661" s="5"/>
      <c r="EN1661" s="5"/>
      <c r="EO1661" s="5"/>
      <c r="EP1661" s="5"/>
      <c r="EQ1661" s="5"/>
      <c r="ER1661" s="5"/>
      <c r="ES1661" s="5"/>
      <c r="ET1661" s="5"/>
      <c r="EU1661" s="5"/>
      <c r="EV1661" s="5"/>
      <c r="EW1661" s="5"/>
      <c r="EX1661" s="5"/>
      <c r="EY1661" s="5"/>
      <c r="EZ1661" s="5"/>
      <c r="FA1661" s="5"/>
      <c r="FB1661" s="5"/>
      <c r="FC1661" s="5"/>
      <c r="FD1661" s="5"/>
      <c r="FE1661" s="5"/>
      <c r="FF1661" s="5"/>
      <c r="FG1661" s="5"/>
      <c r="FH1661" s="5"/>
      <c r="FI1661" s="5"/>
      <c r="FJ1661" s="5"/>
      <c r="FK1661" s="5"/>
      <c r="FL1661" s="5"/>
      <c r="FM1661" s="5"/>
      <c r="FN1661" s="5"/>
      <c r="FO1661" s="5"/>
      <c r="FP1661" s="5"/>
      <c r="FQ1661" s="5"/>
      <c r="FR1661" s="5"/>
      <c r="FS1661" s="5"/>
      <c r="FT1661" s="5"/>
      <c r="FU1661" s="5"/>
      <c r="FV1661" s="5"/>
      <c r="FW1661" s="5"/>
      <c r="FX1661" s="5"/>
      <c r="FY1661" s="5"/>
      <c r="FZ1661" s="5"/>
      <c r="GA1661" s="5"/>
      <c r="GB1661" s="5"/>
      <c r="GC1661" s="5"/>
      <c r="GD1661" s="5"/>
      <c r="GE1661" s="5"/>
      <c r="GF1661" s="5"/>
      <c r="GG1661" s="5"/>
    </row>
    <row r="1662" spans="1:189" ht="12.75" x14ac:dyDescent="0.15">
      <c r="A1662" s="127"/>
      <c r="B1662" s="145"/>
      <c r="C1662" s="128"/>
      <c r="D1662" s="129"/>
      <c r="E1662" s="128"/>
      <c r="F1662" s="128"/>
      <c r="G1662" s="128"/>
      <c r="H1662" s="128"/>
      <c r="I1662" s="129"/>
      <c r="J1662" s="136"/>
      <c r="K1662" s="130"/>
      <c r="L1662" s="131"/>
      <c r="M1662" s="132"/>
      <c r="N1662" s="132"/>
      <c r="O1662" s="131"/>
      <c r="P1662" s="17"/>
      <c r="Q1662" s="133"/>
      <c r="R1662" s="134"/>
      <c r="S1662" s="136"/>
      <c r="T1662" s="135"/>
      <c r="U1662" s="12"/>
      <c r="V1662" s="11"/>
      <c r="W1662" s="11"/>
      <c r="X1662" s="12"/>
      <c r="Y1662" s="5"/>
      <c r="Z1662" s="11"/>
      <c r="AA1662" s="12"/>
      <c r="AB1662" s="12"/>
      <c r="AC1662" s="12"/>
      <c r="AD1662" s="11"/>
      <c r="AE1662" s="13"/>
      <c r="AF1662" s="11"/>
      <c r="AG1662" s="11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  <c r="DE1662" s="5"/>
      <c r="DF1662" s="5"/>
      <c r="DG1662" s="5"/>
      <c r="DH1662" s="5"/>
      <c r="DI1662" s="5"/>
      <c r="DJ1662" s="5"/>
      <c r="DK1662" s="5"/>
      <c r="DL1662" s="5"/>
      <c r="DM1662" s="5"/>
      <c r="DN1662" s="5"/>
      <c r="DO1662" s="5"/>
      <c r="DP1662" s="5"/>
      <c r="DQ1662" s="5"/>
      <c r="DR1662" s="5"/>
      <c r="DS1662" s="5"/>
      <c r="DT1662" s="5"/>
      <c r="DU1662" s="5"/>
      <c r="DV1662" s="5"/>
      <c r="DW1662" s="5"/>
      <c r="DX1662" s="5"/>
      <c r="DY1662" s="5"/>
      <c r="DZ1662" s="5"/>
      <c r="EA1662" s="5"/>
      <c r="EB1662" s="5"/>
      <c r="EC1662" s="5"/>
      <c r="ED1662" s="5"/>
      <c r="EE1662" s="5"/>
      <c r="EF1662" s="5"/>
      <c r="EG1662" s="5"/>
      <c r="EH1662" s="5"/>
      <c r="EI1662" s="5"/>
      <c r="EJ1662" s="5"/>
      <c r="EK1662" s="5"/>
      <c r="EL1662" s="5"/>
      <c r="EM1662" s="5"/>
      <c r="EN1662" s="5"/>
      <c r="EO1662" s="5"/>
      <c r="EP1662" s="5"/>
      <c r="EQ1662" s="5"/>
      <c r="ER1662" s="5"/>
      <c r="ES1662" s="5"/>
      <c r="ET1662" s="5"/>
      <c r="EU1662" s="5"/>
      <c r="EV1662" s="5"/>
      <c r="EW1662" s="5"/>
      <c r="EX1662" s="5"/>
      <c r="EY1662" s="5"/>
      <c r="EZ1662" s="5"/>
      <c r="FA1662" s="5"/>
      <c r="FB1662" s="5"/>
      <c r="FC1662" s="5"/>
      <c r="FD1662" s="5"/>
      <c r="FE1662" s="5"/>
      <c r="FF1662" s="5"/>
      <c r="FG1662" s="5"/>
      <c r="FH1662" s="5"/>
      <c r="FI1662" s="5"/>
      <c r="FJ1662" s="5"/>
      <c r="FK1662" s="5"/>
      <c r="FL1662" s="5"/>
      <c r="FM1662" s="5"/>
      <c r="FN1662" s="5"/>
      <c r="FO1662" s="5"/>
      <c r="FP1662" s="5"/>
      <c r="FQ1662" s="5"/>
      <c r="FR1662" s="5"/>
      <c r="FS1662" s="5"/>
      <c r="FT1662" s="5"/>
      <c r="FU1662" s="5"/>
      <c r="FV1662" s="5"/>
      <c r="FW1662" s="5"/>
      <c r="FX1662" s="5"/>
      <c r="FY1662" s="5"/>
      <c r="FZ1662" s="5"/>
      <c r="GA1662" s="5"/>
      <c r="GB1662" s="5"/>
      <c r="GC1662" s="5"/>
      <c r="GD1662" s="5"/>
      <c r="GE1662" s="5"/>
      <c r="GF1662" s="5"/>
      <c r="GG1662" s="5"/>
    </row>
    <row r="1663" spans="1:189" ht="12.75" x14ac:dyDescent="0.15">
      <c r="A1663" s="127"/>
      <c r="B1663" s="145"/>
      <c r="C1663" s="128"/>
      <c r="D1663" s="129"/>
      <c r="E1663" s="128"/>
      <c r="F1663" s="128"/>
      <c r="G1663" s="128"/>
      <c r="H1663" s="128"/>
      <c r="I1663" s="129"/>
      <c r="J1663" s="136"/>
      <c r="K1663" s="130"/>
      <c r="L1663" s="131"/>
      <c r="M1663" s="132"/>
      <c r="N1663" s="132"/>
      <c r="O1663" s="131"/>
      <c r="P1663" s="17"/>
      <c r="Q1663" s="133"/>
      <c r="R1663" s="134"/>
      <c r="S1663" s="136"/>
      <c r="T1663" s="135"/>
      <c r="U1663" s="12"/>
      <c r="V1663" s="11"/>
      <c r="W1663" s="11"/>
      <c r="X1663" s="12"/>
      <c r="Y1663" s="5"/>
      <c r="Z1663" s="11"/>
      <c r="AA1663" s="12"/>
      <c r="AB1663" s="12"/>
      <c r="AC1663" s="12"/>
      <c r="AD1663" s="11"/>
      <c r="AE1663" s="13"/>
      <c r="AF1663" s="11"/>
      <c r="AG1663" s="11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  <c r="DE1663" s="5"/>
      <c r="DF1663" s="5"/>
      <c r="DG1663" s="5"/>
      <c r="DH1663" s="5"/>
      <c r="DI1663" s="5"/>
      <c r="DJ1663" s="5"/>
      <c r="DK1663" s="5"/>
      <c r="DL1663" s="5"/>
      <c r="DM1663" s="5"/>
      <c r="DN1663" s="5"/>
      <c r="DO1663" s="5"/>
      <c r="DP1663" s="5"/>
      <c r="DQ1663" s="5"/>
      <c r="DR1663" s="5"/>
      <c r="DS1663" s="5"/>
      <c r="DT1663" s="5"/>
      <c r="DU1663" s="5"/>
      <c r="DV1663" s="5"/>
      <c r="DW1663" s="5"/>
      <c r="DX1663" s="5"/>
      <c r="DY1663" s="5"/>
      <c r="DZ1663" s="5"/>
      <c r="EA1663" s="5"/>
      <c r="EB1663" s="5"/>
      <c r="EC1663" s="5"/>
      <c r="ED1663" s="5"/>
      <c r="EE1663" s="5"/>
      <c r="EF1663" s="5"/>
      <c r="EG1663" s="5"/>
      <c r="EH1663" s="5"/>
      <c r="EI1663" s="5"/>
      <c r="EJ1663" s="5"/>
      <c r="EK1663" s="5"/>
      <c r="EL1663" s="5"/>
      <c r="EM1663" s="5"/>
      <c r="EN1663" s="5"/>
      <c r="EO1663" s="5"/>
      <c r="EP1663" s="5"/>
      <c r="EQ1663" s="5"/>
      <c r="ER1663" s="5"/>
      <c r="ES1663" s="5"/>
      <c r="ET1663" s="5"/>
      <c r="EU1663" s="5"/>
      <c r="EV1663" s="5"/>
      <c r="EW1663" s="5"/>
      <c r="EX1663" s="5"/>
      <c r="EY1663" s="5"/>
      <c r="EZ1663" s="5"/>
      <c r="FA1663" s="5"/>
      <c r="FB1663" s="5"/>
      <c r="FC1663" s="5"/>
      <c r="FD1663" s="5"/>
      <c r="FE1663" s="5"/>
      <c r="FF1663" s="5"/>
      <c r="FG1663" s="5"/>
      <c r="FH1663" s="5"/>
      <c r="FI1663" s="5"/>
      <c r="FJ1663" s="5"/>
      <c r="FK1663" s="5"/>
      <c r="FL1663" s="5"/>
      <c r="FM1663" s="5"/>
      <c r="FN1663" s="5"/>
      <c r="FO1663" s="5"/>
      <c r="FP1663" s="5"/>
      <c r="FQ1663" s="5"/>
      <c r="FR1663" s="5"/>
      <c r="FS1663" s="5"/>
      <c r="FT1663" s="5"/>
      <c r="FU1663" s="5"/>
      <c r="FV1663" s="5"/>
      <c r="FW1663" s="5"/>
      <c r="FX1663" s="5"/>
      <c r="FY1663" s="5"/>
      <c r="FZ1663" s="5"/>
      <c r="GA1663" s="5"/>
      <c r="GB1663" s="5"/>
      <c r="GC1663" s="5"/>
      <c r="GD1663" s="5"/>
      <c r="GE1663" s="5"/>
      <c r="GF1663" s="5"/>
      <c r="GG1663" s="5"/>
    </row>
    <row r="1664" spans="1:189" ht="12.75" x14ac:dyDescent="0.15">
      <c r="A1664" s="127"/>
      <c r="B1664" s="145"/>
      <c r="C1664" s="128"/>
      <c r="D1664" s="129"/>
      <c r="E1664" s="128"/>
      <c r="F1664" s="128"/>
      <c r="G1664" s="128"/>
      <c r="H1664" s="128"/>
      <c r="I1664" s="129"/>
      <c r="J1664" s="136"/>
      <c r="K1664" s="130"/>
      <c r="L1664" s="131"/>
      <c r="M1664" s="132"/>
      <c r="N1664" s="132"/>
      <c r="O1664" s="131"/>
      <c r="P1664" s="17"/>
      <c r="Q1664" s="133"/>
      <c r="R1664" s="134"/>
      <c r="S1664" s="136"/>
      <c r="T1664" s="135"/>
      <c r="U1664" s="12"/>
      <c r="V1664" s="11"/>
      <c r="W1664" s="11"/>
      <c r="X1664" s="12"/>
      <c r="Y1664" s="5"/>
      <c r="Z1664" s="11"/>
      <c r="AA1664" s="12"/>
      <c r="AB1664" s="12"/>
      <c r="AC1664" s="12"/>
      <c r="AD1664" s="11"/>
      <c r="AE1664" s="13"/>
      <c r="AF1664" s="11"/>
      <c r="AG1664" s="11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  <c r="DE1664" s="5"/>
      <c r="DF1664" s="5"/>
      <c r="DG1664" s="5"/>
      <c r="DH1664" s="5"/>
      <c r="DI1664" s="5"/>
      <c r="DJ1664" s="5"/>
      <c r="DK1664" s="5"/>
      <c r="DL1664" s="5"/>
      <c r="DM1664" s="5"/>
      <c r="DN1664" s="5"/>
      <c r="DO1664" s="5"/>
      <c r="DP1664" s="5"/>
      <c r="DQ1664" s="5"/>
      <c r="DR1664" s="5"/>
      <c r="DS1664" s="5"/>
      <c r="DT1664" s="5"/>
      <c r="DU1664" s="5"/>
      <c r="DV1664" s="5"/>
      <c r="DW1664" s="5"/>
      <c r="DX1664" s="5"/>
      <c r="DY1664" s="5"/>
      <c r="DZ1664" s="5"/>
      <c r="EA1664" s="5"/>
      <c r="EB1664" s="5"/>
      <c r="EC1664" s="5"/>
      <c r="ED1664" s="5"/>
      <c r="EE1664" s="5"/>
      <c r="EF1664" s="5"/>
      <c r="EG1664" s="5"/>
      <c r="EH1664" s="5"/>
      <c r="EI1664" s="5"/>
      <c r="EJ1664" s="5"/>
      <c r="EK1664" s="5"/>
      <c r="EL1664" s="5"/>
      <c r="EM1664" s="5"/>
      <c r="EN1664" s="5"/>
      <c r="EO1664" s="5"/>
      <c r="EP1664" s="5"/>
      <c r="EQ1664" s="5"/>
      <c r="ER1664" s="5"/>
      <c r="ES1664" s="5"/>
      <c r="ET1664" s="5"/>
      <c r="EU1664" s="5"/>
      <c r="EV1664" s="5"/>
      <c r="EW1664" s="5"/>
      <c r="EX1664" s="5"/>
      <c r="EY1664" s="5"/>
      <c r="EZ1664" s="5"/>
      <c r="FA1664" s="5"/>
      <c r="FB1664" s="5"/>
      <c r="FC1664" s="5"/>
      <c r="FD1664" s="5"/>
      <c r="FE1664" s="5"/>
      <c r="FF1664" s="5"/>
      <c r="FG1664" s="5"/>
      <c r="FH1664" s="5"/>
      <c r="FI1664" s="5"/>
      <c r="FJ1664" s="5"/>
      <c r="FK1664" s="5"/>
      <c r="FL1664" s="5"/>
      <c r="FM1664" s="5"/>
      <c r="FN1664" s="5"/>
      <c r="FO1664" s="5"/>
      <c r="FP1664" s="5"/>
      <c r="FQ1664" s="5"/>
      <c r="FR1664" s="5"/>
      <c r="FS1664" s="5"/>
      <c r="FT1664" s="5"/>
      <c r="FU1664" s="5"/>
      <c r="FV1664" s="5"/>
      <c r="FW1664" s="5"/>
      <c r="FX1664" s="5"/>
      <c r="FY1664" s="5"/>
      <c r="FZ1664" s="5"/>
      <c r="GA1664" s="5"/>
      <c r="GB1664" s="5"/>
      <c r="GC1664" s="5"/>
      <c r="GD1664" s="5"/>
      <c r="GE1664" s="5"/>
      <c r="GF1664" s="5"/>
      <c r="GG1664" s="5"/>
    </row>
    <row r="1665" spans="1:189" ht="12.75" x14ac:dyDescent="0.15">
      <c r="A1665" s="127"/>
      <c r="B1665" s="145"/>
      <c r="C1665" s="128"/>
      <c r="D1665" s="129"/>
      <c r="E1665" s="128"/>
      <c r="F1665" s="128"/>
      <c r="G1665" s="128"/>
      <c r="H1665" s="128"/>
      <c r="I1665" s="129"/>
      <c r="J1665" s="136"/>
      <c r="K1665" s="130"/>
      <c r="L1665" s="131"/>
      <c r="M1665" s="132"/>
      <c r="N1665" s="132"/>
      <c r="O1665" s="131"/>
      <c r="P1665" s="17"/>
      <c r="Q1665" s="133"/>
      <c r="R1665" s="134"/>
      <c r="S1665" s="136"/>
      <c r="T1665" s="135"/>
      <c r="U1665" s="12"/>
      <c r="V1665" s="11"/>
      <c r="W1665" s="11"/>
      <c r="X1665" s="12"/>
      <c r="Y1665" s="5"/>
      <c r="Z1665" s="11"/>
      <c r="AA1665" s="12"/>
      <c r="AB1665" s="12"/>
      <c r="AC1665" s="12"/>
      <c r="AD1665" s="11"/>
      <c r="AE1665" s="13"/>
      <c r="AF1665" s="11"/>
      <c r="AG1665" s="11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  <c r="DE1665" s="5"/>
      <c r="DF1665" s="5"/>
      <c r="DG1665" s="5"/>
      <c r="DH1665" s="5"/>
      <c r="DI1665" s="5"/>
      <c r="DJ1665" s="5"/>
      <c r="DK1665" s="5"/>
      <c r="DL1665" s="5"/>
      <c r="DM1665" s="5"/>
      <c r="DN1665" s="5"/>
      <c r="DO1665" s="5"/>
      <c r="DP1665" s="5"/>
      <c r="DQ1665" s="5"/>
      <c r="DR1665" s="5"/>
      <c r="DS1665" s="5"/>
      <c r="DT1665" s="5"/>
      <c r="DU1665" s="5"/>
      <c r="DV1665" s="5"/>
      <c r="DW1665" s="5"/>
      <c r="DX1665" s="5"/>
      <c r="DY1665" s="5"/>
      <c r="DZ1665" s="5"/>
      <c r="EA1665" s="5"/>
      <c r="EB1665" s="5"/>
      <c r="EC1665" s="5"/>
      <c r="ED1665" s="5"/>
      <c r="EE1665" s="5"/>
      <c r="EF1665" s="5"/>
      <c r="EG1665" s="5"/>
      <c r="EH1665" s="5"/>
      <c r="EI1665" s="5"/>
      <c r="EJ1665" s="5"/>
      <c r="EK1665" s="5"/>
      <c r="EL1665" s="5"/>
      <c r="EM1665" s="5"/>
      <c r="EN1665" s="5"/>
      <c r="EO1665" s="5"/>
      <c r="EP1665" s="5"/>
      <c r="EQ1665" s="5"/>
      <c r="ER1665" s="5"/>
      <c r="ES1665" s="5"/>
      <c r="ET1665" s="5"/>
      <c r="EU1665" s="5"/>
      <c r="EV1665" s="5"/>
      <c r="EW1665" s="5"/>
      <c r="EX1665" s="5"/>
      <c r="EY1665" s="5"/>
      <c r="EZ1665" s="5"/>
      <c r="FA1665" s="5"/>
      <c r="FB1665" s="5"/>
      <c r="FC1665" s="5"/>
      <c r="FD1665" s="5"/>
      <c r="FE1665" s="5"/>
      <c r="FF1665" s="5"/>
      <c r="FG1665" s="5"/>
      <c r="FH1665" s="5"/>
      <c r="FI1665" s="5"/>
      <c r="FJ1665" s="5"/>
      <c r="FK1665" s="5"/>
      <c r="FL1665" s="5"/>
      <c r="FM1665" s="5"/>
      <c r="FN1665" s="5"/>
      <c r="FO1665" s="5"/>
      <c r="FP1665" s="5"/>
      <c r="FQ1665" s="5"/>
      <c r="FR1665" s="5"/>
      <c r="FS1665" s="5"/>
      <c r="FT1665" s="5"/>
      <c r="FU1665" s="5"/>
      <c r="FV1665" s="5"/>
      <c r="FW1665" s="5"/>
      <c r="FX1665" s="5"/>
      <c r="FY1665" s="5"/>
      <c r="FZ1665" s="5"/>
      <c r="GA1665" s="5"/>
      <c r="GB1665" s="5"/>
      <c r="GC1665" s="5"/>
      <c r="GD1665" s="5"/>
      <c r="GE1665" s="5"/>
      <c r="GF1665" s="5"/>
      <c r="GG1665" s="5"/>
    </row>
    <row r="1666" spans="1:189" ht="12.75" x14ac:dyDescent="0.15">
      <c r="A1666" s="127"/>
      <c r="B1666" s="145"/>
      <c r="C1666" s="128"/>
      <c r="D1666" s="129"/>
      <c r="E1666" s="128"/>
      <c r="F1666" s="128"/>
      <c r="G1666" s="128"/>
      <c r="H1666" s="128"/>
      <c r="I1666" s="129"/>
      <c r="J1666" s="136"/>
      <c r="K1666" s="130"/>
      <c r="L1666" s="131"/>
      <c r="M1666" s="132"/>
      <c r="N1666" s="132"/>
      <c r="O1666" s="131"/>
      <c r="P1666" s="17"/>
      <c r="Q1666" s="133"/>
      <c r="R1666" s="134"/>
      <c r="S1666" s="136"/>
      <c r="T1666" s="135"/>
      <c r="U1666" s="12"/>
      <c r="V1666" s="11"/>
      <c r="W1666" s="11"/>
      <c r="X1666" s="12"/>
      <c r="Y1666" s="5"/>
      <c r="Z1666" s="11"/>
      <c r="AA1666" s="12"/>
      <c r="AB1666" s="12"/>
      <c r="AC1666" s="12"/>
      <c r="AD1666" s="11"/>
      <c r="AE1666" s="13"/>
      <c r="AF1666" s="11"/>
      <c r="AG1666" s="11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  <c r="DE1666" s="5"/>
      <c r="DF1666" s="5"/>
      <c r="DG1666" s="5"/>
      <c r="DH1666" s="5"/>
      <c r="DI1666" s="5"/>
      <c r="DJ1666" s="5"/>
      <c r="DK1666" s="5"/>
      <c r="DL1666" s="5"/>
      <c r="DM1666" s="5"/>
      <c r="DN1666" s="5"/>
      <c r="DO1666" s="5"/>
      <c r="DP1666" s="5"/>
      <c r="DQ1666" s="5"/>
      <c r="DR1666" s="5"/>
      <c r="DS1666" s="5"/>
      <c r="DT1666" s="5"/>
      <c r="DU1666" s="5"/>
      <c r="DV1666" s="5"/>
      <c r="DW1666" s="5"/>
      <c r="DX1666" s="5"/>
      <c r="DY1666" s="5"/>
      <c r="DZ1666" s="5"/>
      <c r="EA1666" s="5"/>
      <c r="EB1666" s="5"/>
      <c r="EC1666" s="5"/>
      <c r="ED1666" s="5"/>
      <c r="EE1666" s="5"/>
      <c r="EF1666" s="5"/>
      <c r="EG1666" s="5"/>
      <c r="EH1666" s="5"/>
      <c r="EI1666" s="5"/>
      <c r="EJ1666" s="5"/>
      <c r="EK1666" s="5"/>
      <c r="EL1666" s="5"/>
      <c r="EM1666" s="5"/>
      <c r="EN1666" s="5"/>
      <c r="EO1666" s="5"/>
      <c r="EP1666" s="5"/>
      <c r="EQ1666" s="5"/>
      <c r="ER1666" s="5"/>
      <c r="ES1666" s="5"/>
      <c r="ET1666" s="5"/>
      <c r="EU1666" s="5"/>
      <c r="EV1666" s="5"/>
      <c r="EW1666" s="5"/>
      <c r="EX1666" s="5"/>
      <c r="EY1666" s="5"/>
      <c r="EZ1666" s="5"/>
      <c r="FA1666" s="5"/>
      <c r="FB1666" s="5"/>
      <c r="FC1666" s="5"/>
      <c r="FD1666" s="5"/>
      <c r="FE1666" s="5"/>
      <c r="FF1666" s="5"/>
      <c r="FG1666" s="5"/>
      <c r="FH1666" s="5"/>
      <c r="FI1666" s="5"/>
      <c r="FJ1666" s="5"/>
      <c r="FK1666" s="5"/>
      <c r="FL1666" s="5"/>
      <c r="FM1666" s="5"/>
      <c r="FN1666" s="5"/>
      <c r="FO1666" s="5"/>
      <c r="FP1666" s="5"/>
      <c r="FQ1666" s="5"/>
      <c r="FR1666" s="5"/>
      <c r="FS1666" s="5"/>
      <c r="FT1666" s="5"/>
      <c r="FU1666" s="5"/>
      <c r="FV1666" s="5"/>
      <c r="FW1666" s="5"/>
      <c r="FX1666" s="5"/>
      <c r="FY1666" s="5"/>
      <c r="FZ1666" s="5"/>
      <c r="GA1666" s="5"/>
      <c r="GB1666" s="5"/>
      <c r="GC1666" s="5"/>
      <c r="GD1666" s="5"/>
      <c r="GE1666" s="5"/>
      <c r="GF1666" s="5"/>
      <c r="GG1666" s="5"/>
    </row>
    <row r="1667" spans="1:189" ht="12.75" x14ac:dyDescent="0.15">
      <c r="A1667" s="127"/>
      <c r="B1667" s="145"/>
      <c r="C1667" s="128"/>
      <c r="D1667" s="129"/>
      <c r="E1667" s="128"/>
      <c r="F1667" s="128"/>
      <c r="G1667" s="128"/>
      <c r="H1667" s="128"/>
      <c r="I1667" s="129"/>
      <c r="J1667" s="136"/>
      <c r="K1667" s="130"/>
      <c r="L1667" s="131"/>
      <c r="M1667" s="132"/>
      <c r="N1667" s="132"/>
      <c r="O1667" s="131"/>
      <c r="P1667" s="17"/>
      <c r="Q1667" s="133"/>
      <c r="R1667" s="134"/>
      <c r="S1667" s="136"/>
      <c r="T1667" s="135"/>
      <c r="U1667" s="12"/>
      <c r="V1667" s="11"/>
      <c r="W1667" s="11"/>
      <c r="X1667" s="12"/>
      <c r="Y1667" s="5"/>
      <c r="Z1667" s="11"/>
      <c r="AA1667" s="12"/>
      <c r="AB1667" s="12"/>
      <c r="AC1667" s="12"/>
      <c r="AD1667" s="11"/>
      <c r="AE1667" s="13"/>
      <c r="AF1667" s="11"/>
      <c r="AG1667" s="11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  <c r="DE1667" s="5"/>
      <c r="DF1667" s="5"/>
      <c r="DG1667" s="5"/>
      <c r="DH1667" s="5"/>
      <c r="DI1667" s="5"/>
      <c r="DJ1667" s="5"/>
      <c r="DK1667" s="5"/>
      <c r="DL1667" s="5"/>
      <c r="DM1667" s="5"/>
      <c r="DN1667" s="5"/>
      <c r="DO1667" s="5"/>
      <c r="DP1667" s="5"/>
      <c r="DQ1667" s="5"/>
      <c r="DR1667" s="5"/>
      <c r="DS1667" s="5"/>
      <c r="DT1667" s="5"/>
      <c r="DU1667" s="5"/>
      <c r="DV1667" s="5"/>
      <c r="DW1667" s="5"/>
      <c r="DX1667" s="5"/>
      <c r="DY1667" s="5"/>
      <c r="DZ1667" s="5"/>
      <c r="EA1667" s="5"/>
      <c r="EB1667" s="5"/>
      <c r="EC1667" s="5"/>
      <c r="ED1667" s="5"/>
      <c r="EE1667" s="5"/>
      <c r="EF1667" s="5"/>
      <c r="EG1667" s="5"/>
      <c r="EH1667" s="5"/>
      <c r="EI1667" s="5"/>
      <c r="EJ1667" s="5"/>
      <c r="EK1667" s="5"/>
      <c r="EL1667" s="5"/>
      <c r="EM1667" s="5"/>
      <c r="EN1667" s="5"/>
      <c r="EO1667" s="5"/>
      <c r="EP1667" s="5"/>
      <c r="EQ1667" s="5"/>
      <c r="ER1667" s="5"/>
      <c r="ES1667" s="5"/>
      <c r="ET1667" s="5"/>
      <c r="EU1667" s="5"/>
      <c r="EV1667" s="5"/>
      <c r="EW1667" s="5"/>
      <c r="EX1667" s="5"/>
      <c r="EY1667" s="5"/>
      <c r="EZ1667" s="5"/>
      <c r="FA1667" s="5"/>
      <c r="FB1667" s="5"/>
      <c r="FC1667" s="5"/>
      <c r="FD1667" s="5"/>
      <c r="FE1667" s="5"/>
      <c r="FF1667" s="5"/>
      <c r="FG1667" s="5"/>
      <c r="FH1667" s="5"/>
      <c r="FI1667" s="5"/>
      <c r="FJ1667" s="5"/>
      <c r="FK1667" s="5"/>
      <c r="FL1667" s="5"/>
      <c r="FM1667" s="5"/>
      <c r="FN1667" s="5"/>
      <c r="FO1667" s="5"/>
      <c r="FP1667" s="5"/>
      <c r="FQ1667" s="5"/>
      <c r="FR1667" s="5"/>
      <c r="FS1667" s="5"/>
      <c r="FT1667" s="5"/>
      <c r="FU1667" s="5"/>
      <c r="FV1667" s="5"/>
      <c r="FW1667" s="5"/>
      <c r="FX1667" s="5"/>
      <c r="FY1667" s="5"/>
      <c r="FZ1667" s="5"/>
      <c r="GA1667" s="5"/>
      <c r="GB1667" s="5"/>
      <c r="GC1667" s="5"/>
      <c r="GD1667" s="5"/>
      <c r="GE1667" s="5"/>
      <c r="GF1667" s="5"/>
      <c r="GG1667" s="5"/>
    </row>
    <row r="1668" spans="1:189" ht="12.75" x14ac:dyDescent="0.15">
      <c r="A1668" s="127"/>
      <c r="B1668" s="145"/>
      <c r="C1668" s="128"/>
      <c r="D1668" s="129"/>
      <c r="E1668" s="128"/>
      <c r="F1668" s="128"/>
      <c r="G1668" s="128"/>
      <c r="H1668" s="128"/>
      <c r="I1668" s="129"/>
      <c r="J1668" s="136"/>
      <c r="K1668" s="130"/>
      <c r="L1668" s="131"/>
      <c r="M1668" s="132"/>
      <c r="N1668" s="132"/>
      <c r="O1668" s="131"/>
      <c r="P1668" s="17"/>
      <c r="Q1668" s="133"/>
      <c r="R1668" s="134"/>
      <c r="S1668" s="136"/>
      <c r="T1668" s="135"/>
      <c r="U1668" s="12"/>
      <c r="V1668" s="11"/>
      <c r="W1668" s="11"/>
      <c r="X1668" s="12"/>
      <c r="Y1668" s="5"/>
      <c r="Z1668" s="11"/>
      <c r="AA1668" s="12"/>
      <c r="AB1668" s="12"/>
      <c r="AC1668" s="12"/>
      <c r="AD1668" s="11"/>
      <c r="AE1668" s="13"/>
      <c r="AF1668" s="11"/>
      <c r="AG1668" s="11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  <c r="DE1668" s="5"/>
      <c r="DF1668" s="5"/>
      <c r="DG1668" s="5"/>
      <c r="DH1668" s="5"/>
      <c r="DI1668" s="5"/>
      <c r="DJ1668" s="5"/>
      <c r="DK1668" s="5"/>
      <c r="DL1668" s="5"/>
      <c r="DM1668" s="5"/>
      <c r="DN1668" s="5"/>
      <c r="DO1668" s="5"/>
      <c r="DP1668" s="5"/>
      <c r="DQ1668" s="5"/>
      <c r="DR1668" s="5"/>
      <c r="DS1668" s="5"/>
      <c r="DT1668" s="5"/>
      <c r="DU1668" s="5"/>
      <c r="DV1668" s="5"/>
      <c r="DW1668" s="5"/>
      <c r="DX1668" s="5"/>
      <c r="DY1668" s="5"/>
      <c r="DZ1668" s="5"/>
      <c r="EA1668" s="5"/>
      <c r="EB1668" s="5"/>
      <c r="EC1668" s="5"/>
      <c r="ED1668" s="5"/>
      <c r="EE1668" s="5"/>
      <c r="EF1668" s="5"/>
      <c r="EG1668" s="5"/>
      <c r="EH1668" s="5"/>
      <c r="EI1668" s="5"/>
      <c r="EJ1668" s="5"/>
      <c r="EK1668" s="5"/>
      <c r="EL1668" s="5"/>
      <c r="EM1668" s="5"/>
      <c r="EN1668" s="5"/>
      <c r="EO1668" s="5"/>
      <c r="EP1668" s="5"/>
      <c r="EQ1668" s="5"/>
      <c r="ER1668" s="5"/>
      <c r="ES1668" s="5"/>
      <c r="ET1668" s="5"/>
      <c r="EU1668" s="5"/>
      <c r="EV1668" s="5"/>
      <c r="EW1668" s="5"/>
      <c r="EX1668" s="5"/>
      <c r="EY1668" s="5"/>
      <c r="EZ1668" s="5"/>
      <c r="FA1668" s="5"/>
      <c r="FB1668" s="5"/>
      <c r="FC1668" s="5"/>
      <c r="FD1668" s="5"/>
      <c r="FE1668" s="5"/>
      <c r="FF1668" s="5"/>
      <c r="FG1668" s="5"/>
      <c r="FH1668" s="5"/>
      <c r="FI1668" s="5"/>
      <c r="FJ1668" s="5"/>
      <c r="FK1668" s="5"/>
      <c r="FL1668" s="5"/>
      <c r="FM1668" s="5"/>
      <c r="FN1668" s="5"/>
      <c r="FO1668" s="5"/>
      <c r="FP1668" s="5"/>
      <c r="FQ1668" s="5"/>
      <c r="FR1668" s="5"/>
      <c r="FS1668" s="5"/>
      <c r="FT1668" s="5"/>
      <c r="FU1668" s="5"/>
      <c r="FV1668" s="5"/>
      <c r="FW1668" s="5"/>
      <c r="FX1668" s="5"/>
      <c r="FY1668" s="5"/>
      <c r="FZ1668" s="5"/>
      <c r="GA1668" s="5"/>
      <c r="GB1668" s="5"/>
      <c r="GC1668" s="5"/>
      <c r="GD1668" s="5"/>
      <c r="GE1668" s="5"/>
      <c r="GF1668" s="5"/>
      <c r="GG1668" s="5"/>
    </row>
    <row r="1669" spans="1:189" ht="12.75" x14ac:dyDescent="0.15">
      <c r="A1669" s="127"/>
      <c r="B1669" s="145"/>
      <c r="C1669" s="128"/>
      <c r="D1669" s="129"/>
      <c r="E1669" s="128"/>
      <c r="F1669" s="128"/>
      <c r="G1669" s="128"/>
      <c r="H1669" s="128"/>
      <c r="I1669" s="129"/>
      <c r="J1669" s="136"/>
      <c r="K1669" s="130"/>
      <c r="L1669" s="131"/>
      <c r="M1669" s="132"/>
      <c r="N1669" s="132"/>
      <c r="O1669" s="131"/>
      <c r="P1669" s="17"/>
      <c r="Q1669" s="133"/>
      <c r="R1669" s="134"/>
      <c r="S1669" s="136"/>
      <c r="T1669" s="135"/>
      <c r="U1669" s="12"/>
      <c r="V1669" s="11"/>
      <c r="W1669" s="11"/>
      <c r="X1669" s="12"/>
      <c r="Y1669" s="5"/>
      <c r="Z1669" s="11"/>
      <c r="AA1669" s="12"/>
      <c r="AB1669" s="12"/>
      <c r="AC1669" s="12"/>
      <c r="AD1669" s="11"/>
      <c r="AE1669" s="13"/>
      <c r="AF1669" s="11"/>
      <c r="AG1669" s="11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  <c r="DE1669" s="5"/>
      <c r="DF1669" s="5"/>
      <c r="DG1669" s="5"/>
      <c r="DH1669" s="5"/>
      <c r="DI1669" s="5"/>
      <c r="DJ1669" s="5"/>
      <c r="DK1669" s="5"/>
      <c r="DL1669" s="5"/>
      <c r="DM1669" s="5"/>
      <c r="DN1669" s="5"/>
      <c r="DO1669" s="5"/>
      <c r="DP1669" s="5"/>
      <c r="DQ1669" s="5"/>
      <c r="DR1669" s="5"/>
      <c r="DS1669" s="5"/>
      <c r="DT1669" s="5"/>
      <c r="DU1669" s="5"/>
      <c r="DV1669" s="5"/>
      <c r="DW1669" s="5"/>
      <c r="DX1669" s="5"/>
      <c r="DY1669" s="5"/>
      <c r="DZ1669" s="5"/>
      <c r="EA1669" s="5"/>
      <c r="EB1669" s="5"/>
      <c r="EC1669" s="5"/>
      <c r="ED1669" s="5"/>
      <c r="EE1669" s="5"/>
      <c r="EF1669" s="5"/>
      <c r="EG1669" s="5"/>
      <c r="EH1669" s="5"/>
      <c r="EI1669" s="5"/>
      <c r="EJ1669" s="5"/>
      <c r="EK1669" s="5"/>
      <c r="EL1669" s="5"/>
      <c r="EM1669" s="5"/>
      <c r="EN1669" s="5"/>
      <c r="EO1669" s="5"/>
      <c r="EP1669" s="5"/>
      <c r="EQ1669" s="5"/>
      <c r="ER1669" s="5"/>
      <c r="ES1669" s="5"/>
      <c r="ET1669" s="5"/>
      <c r="EU1669" s="5"/>
      <c r="EV1669" s="5"/>
      <c r="EW1669" s="5"/>
      <c r="EX1669" s="5"/>
      <c r="EY1669" s="5"/>
      <c r="EZ1669" s="5"/>
      <c r="FA1669" s="5"/>
      <c r="FB1669" s="5"/>
      <c r="FC1669" s="5"/>
      <c r="FD1669" s="5"/>
      <c r="FE1669" s="5"/>
      <c r="FF1669" s="5"/>
      <c r="FG1669" s="5"/>
      <c r="FH1669" s="5"/>
      <c r="FI1669" s="5"/>
      <c r="FJ1669" s="5"/>
      <c r="FK1669" s="5"/>
      <c r="FL1669" s="5"/>
      <c r="FM1669" s="5"/>
      <c r="FN1669" s="5"/>
      <c r="FO1669" s="5"/>
      <c r="FP1669" s="5"/>
      <c r="FQ1669" s="5"/>
      <c r="FR1669" s="5"/>
      <c r="FS1669" s="5"/>
      <c r="FT1669" s="5"/>
      <c r="FU1669" s="5"/>
      <c r="FV1669" s="5"/>
      <c r="FW1669" s="5"/>
      <c r="FX1669" s="5"/>
      <c r="FY1669" s="5"/>
      <c r="FZ1669" s="5"/>
      <c r="GA1669" s="5"/>
      <c r="GB1669" s="5"/>
      <c r="GC1669" s="5"/>
      <c r="GD1669" s="5"/>
      <c r="GE1669" s="5"/>
      <c r="GF1669" s="5"/>
      <c r="GG1669" s="5"/>
    </row>
    <row r="1670" spans="1:189" ht="12.75" x14ac:dyDescent="0.15">
      <c r="A1670" s="127"/>
      <c r="B1670" s="145"/>
      <c r="C1670" s="128"/>
      <c r="D1670" s="129"/>
      <c r="E1670" s="128"/>
      <c r="F1670" s="128"/>
      <c r="G1670" s="128"/>
      <c r="H1670" s="128"/>
      <c r="I1670" s="129"/>
      <c r="J1670" s="136"/>
      <c r="K1670" s="130"/>
      <c r="L1670" s="131"/>
      <c r="M1670" s="132"/>
      <c r="N1670" s="132"/>
      <c r="O1670" s="131"/>
      <c r="P1670" s="17"/>
      <c r="Q1670" s="133"/>
      <c r="R1670" s="134"/>
      <c r="S1670" s="136"/>
      <c r="T1670" s="135"/>
      <c r="U1670" s="12"/>
      <c r="V1670" s="11"/>
      <c r="W1670" s="11"/>
      <c r="X1670" s="12"/>
      <c r="Y1670" s="5"/>
      <c r="Z1670" s="11"/>
      <c r="AA1670" s="12"/>
      <c r="AB1670" s="12"/>
      <c r="AC1670" s="12"/>
      <c r="AD1670" s="11"/>
      <c r="AE1670" s="13"/>
      <c r="AF1670" s="11"/>
      <c r="AG1670" s="11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  <c r="DE1670" s="5"/>
      <c r="DF1670" s="5"/>
      <c r="DG1670" s="5"/>
      <c r="DH1670" s="5"/>
      <c r="DI1670" s="5"/>
      <c r="DJ1670" s="5"/>
      <c r="DK1670" s="5"/>
      <c r="DL1670" s="5"/>
      <c r="DM1670" s="5"/>
      <c r="DN1670" s="5"/>
      <c r="DO1670" s="5"/>
      <c r="DP1670" s="5"/>
      <c r="DQ1670" s="5"/>
      <c r="DR1670" s="5"/>
      <c r="DS1670" s="5"/>
      <c r="DT1670" s="5"/>
      <c r="DU1670" s="5"/>
      <c r="DV1670" s="5"/>
      <c r="DW1670" s="5"/>
      <c r="DX1670" s="5"/>
      <c r="DY1670" s="5"/>
      <c r="DZ1670" s="5"/>
      <c r="EA1670" s="5"/>
      <c r="EB1670" s="5"/>
      <c r="EC1670" s="5"/>
      <c r="ED1670" s="5"/>
      <c r="EE1670" s="5"/>
      <c r="EF1670" s="5"/>
      <c r="EG1670" s="5"/>
      <c r="EH1670" s="5"/>
      <c r="EI1670" s="5"/>
      <c r="EJ1670" s="5"/>
      <c r="EK1670" s="5"/>
      <c r="EL1670" s="5"/>
      <c r="EM1670" s="5"/>
      <c r="EN1670" s="5"/>
      <c r="EO1670" s="5"/>
      <c r="EP1670" s="5"/>
      <c r="EQ1670" s="5"/>
      <c r="ER1670" s="5"/>
      <c r="ES1670" s="5"/>
      <c r="ET1670" s="5"/>
      <c r="EU1670" s="5"/>
      <c r="EV1670" s="5"/>
      <c r="EW1670" s="5"/>
      <c r="EX1670" s="5"/>
      <c r="EY1670" s="5"/>
      <c r="EZ1670" s="5"/>
      <c r="FA1670" s="5"/>
      <c r="FB1670" s="5"/>
      <c r="FC1670" s="5"/>
      <c r="FD1670" s="5"/>
      <c r="FE1670" s="5"/>
      <c r="FF1670" s="5"/>
      <c r="FG1670" s="5"/>
      <c r="FH1670" s="5"/>
      <c r="FI1670" s="5"/>
      <c r="FJ1670" s="5"/>
      <c r="FK1670" s="5"/>
      <c r="FL1670" s="5"/>
      <c r="FM1670" s="5"/>
      <c r="FN1670" s="5"/>
      <c r="FO1670" s="5"/>
      <c r="FP1670" s="5"/>
      <c r="FQ1670" s="5"/>
      <c r="FR1670" s="5"/>
      <c r="FS1670" s="5"/>
      <c r="FT1670" s="5"/>
      <c r="FU1670" s="5"/>
      <c r="FV1670" s="5"/>
      <c r="FW1670" s="5"/>
      <c r="FX1670" s="5"/>
      <c r="FY1670" s="5"/>
      <c r="FZ1670" s="5"/>
      <c r="GA1670" s="5"/>
      <c r="GB1670" s="5"/>
      <c r="GC1670" s="5"/>
      <c r="GD1670" s="5"/>
      <c r="GE1670" s="5"/>
      <c r="GF1670" s="5"/>
      <c r="GG1670" s="5"/>
    </row>
    <row r="1671" spans="1:189" ht="12.75" x14ac:dyDescent="0.15">
      <c r="A1671" s="127"/>
      <c r="B1671" s="145"/>
      <c r="C1671" s="128"/>
      <c r="D1671" s="129"/>
      <c r="E1671" s="128"/>
      <c r="F1671" s="128"/>
      <c r="G1671" s="128"/>
      <c r="H1671" s="128"/>
      <c r="I1671" s="129"/>
      <c r="J1671" s="136"/>
      <c r="K1671" s="130"/>
      <c r="L1671" s="131"/>
      <c r="M1671" s="132"/>
      <c r="N1671" s="132"/>
      <c r="O1671" s="131"/>
      <c r="P1671" s="17"/>
      <c r="Q1671" s="133"/>
      <c r="R1671" s="134"/>
      <c r="S1671" s="136"/>
      <c r="T1671" s="135"/>
      <c r="U1671" s="12"/>
      <c r="V1671" s="11"/>
      <c r="W1671" s="11"/>
      <c r="X1671" s="12"/>
      <c r="Y1671" s="5"/>
      <c r="Z1671" s="11"/>
      <c r="AA1671" s="12"/>
      <c r="AB1671" s="12"/>
      <c r="AC1671" s="12"/>
      <c r="AD1671" s="11"/>
      <c r="AE1671" s="13"/>
      <c r="AF1671" s="11"/>
      <c r="AG1671" s="11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  <c r="DE1671" s="5"/>
      <c r="DF1671" s="5"/>
      <c r="DG1671" s="5"/>
      <c r="DH1671" s="5"/>
      <c r="DI1671" s="5"/>
      <c r="DJ1671" s="5"/>
      <c r="DK1671" s="5"/>
      <c r="DL1671" s="5"/>
      <c r="DM1671" s="5"/>
      <c r="DN1671" s="5"/>
      <c r="DO1671" s="5"/>
      <c r="DP1671" s="5"/>
      <c r="DQ1671" s="5"/>
      <c r="DR1671" s="5"/>
      <c r="DS1671" s="5"/>
      <c r="DT1671" s="5"/>
      <c r="DU1671" s="5"/>
      <c r="DV1671" s="5"/>
      <c r="DW1671" s="5"/>
      <c r="DX1671" s="5"/>
      <c r="DY1671" s="5"/>
      <c r="DZ1671" s="5"/>
      <c r="EA1671" s="5"/>
      <c r="EB1671" s="5"/>
      <c r="EC1671" s="5"/>
      <c r="ED1671" s="5"/>
      <c r="EE1671" s="5"/>
      <c r="EF1671" s="5"/>
      <c r="EG1671" s="5"/>
      <c r="EH1671" s="5"/>
      <c r="EI1671" s="5"/>
      <c r="EJ1671" s="5"/>
      <c r="EK1671" s="5"/>
      <c r="EL1671" s="5"/>
      <c r="EM1671" s="5"/>
      <c r="EN1671" s="5"/>
      <c r="EO1671" s="5"/>
      <c r="EP1671" s="5"/>
      <c r="EQ1671" s="5"/>
      <c r="ER1671" s="5"/>
      <c r="ES1671" s="5"/>
      <c r="ET1671" s="5"/>
      <c r="EU1671" s="5"/>
      <c r="EV1671" s="5"/>
      <c r="EW1671" s="5"/>
      <c r="EX1671" s="5"/>
      <c r="EY1671" s="5"/>
      <c r="EZ1671" s="5"/>
      <c r="FA1671" s="5"/>
      <c r="FB1671" s="5"/>
      <c r="FC1671" s="5"/>
      <c r="FD1671" s="5"/>
      <c r="FE1671" s="5"/>
      <c r="FF1671" s="5"/>
      <c r="FG1671" s="5"/>
      <c r="FH1671" s="5"/>
      <c r="FI1671" s="5"/>
      <c r="FJ1671" s="5"/>
      <c r="FK1671" s="5"/>
      <c r="FL1671" s="5"/>
      <c r="FM1671" s="5"/>
      <c r="FN1671" s="5"/>
      <c r="FO1671" s="5"/>
      <c r="FP1671" s="5"/>
      <c r="FQ1671" s="5"/>
      <c r="FR1671" s="5"/>
      <c r="FS1671" s="5"/>
      <c r="FT1671" s="5"/>
      <c r="FU1671" s="5"/>
      <c r="FV1671" s="5"/>
      <c r="FW1671" s="5"/>
      <c r="FX1671" s="5"/>
      <c r="FY1671" s="5"/>
      <c r="FZ1671" s="5"/>
      <c r="GA1671" s="5"/>
      <c r="GB1671" s="5"/>
      <c r="GC1671" s="5"/>
      <c r="GD1671" s="5"/>
      <c r="GE1671" s="5"/>
      <c r="GF1671" s="5"/>
      <c r="GG1671" s="5"/>
    </row>
    <row r="1672" spans="1:189" ht="12.75" x14ac:dyDescent="0.15">
      <c r="A1672" s="127"/>
      <c r="B1672" s="145"/>
      <c r="C1672" s="128"/>
      <c r="D1672" s="129"/>
      <c r="E1672" s="128"/>
      <c r="F1672" s="128"/>
      <c r="G1672" s="128"/>
      <c r="H1672" s="128"/>
      <c r="I1672" s="129"/>
      <c r="J1672" s="136"/>
      <c r="K1672" s="130"/>
      <c r="L1672" s="131"/>
      <c r="M1672" s="132"/>
      <c r="N1672" s="132"/>
      <c r="O1672" s="131"/>
      <c r="P1672" s="17"/>
      <c r="Q1672" s="133"/>
      <c r="R1672" s="134"/>
      <c r="S1672" s="136"/>
      <c r="T1672" s="135"/>
      <c r="U1672" s="12"/>
      <c r="V1672" s="11"/>
      <c r="W1672" s="11"/>
      <c r="X1672" s="12"/>
      <c r="Y1672" s="5"/>
      <c r="Z1672" s="11"/>
      <c r="AA1672" s="12"/>
      <c r="AB1672" s="12"/>
      <c r="AC1672" s="12"/>
      <c r="AD1672" s="11"/>
      <c r="AE1672" s="13"/>
      <c r="AF1672" s="11"/>
      <c r="AG1672" s="11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  <c r="DE1672" s="5"/>
      <c r="DF1672" s="5"/>
      <c r="DG1672" s="5"/>
      <c r="DH1672" s="5"/>
      <c r="DI1672" s="5"/>
      <c r="DJ1672" s="5"/>
      <c r="DK1672" s="5"/>
      <c r="DL1672" s="5"/>
      <c r="DM1672" s="5"/>
      <c r="DN1672" s="5"/>
      <c r="DO1672" s="5"/>
      <c r="DP1672" s="5"/>
      <c r="DQ1672" s="5"/>
      <c r="DR1672" s="5"/>
      <c r="DS1672" s="5"/>
      <c r="DT1672" s="5"/>
      <c r="DU1672" s="5"/>
      <c r="DV1672" s="5"/>
      <c r="DW1672" s="5"/>
      <c r="DX1672" s="5"/>
      <c r="DY1672" s="5"/>
      <c r="DZ1672" s="5"/>
      <c r="EA1672" s="5"/>
      <c r="EB1672" s="5"/>
      <c r="EC1672" s="5"/>
      <c r="ED1672" s="5"/>
      <c r="EE1672" s="5"/>
      <c r="EF1672" s="5"/>
      <c r="EG1672" s="5"/>
      <c r="EH1672" s="5"/>
      <c r="EI1672" s="5"/>
      <c r="EJ1672" s="5"/>
      <c r="EK1672" s="5"/>
      <c r="EL1672" s="5"/>
      <c r="EM1672" s="5"/>
      <c r="EN1672" s="5"/>
      <c r="EO1672" s="5"/>
      <c r="EP1672" s="5"/>
      <c r="EQ1672" s="5"/>
      <c r="ER1672" s="5"/>
      <c r="ES1672" s="5"/>
      <c r="ET1672" s="5"/>
      <c r="EU1672" s="5"/>
      <c r="EV1672" s="5"/>
      <c r="EW1672" s="5"/>
      <c r="EX1672" s="5"/>
      <c r="EY1672" s="5"/>
      <c r="EZ1672" s="5"/>
      <c r="FA1672" s="5"/>
      <c r="FB1672" s="5"/>
      <c r="FC1672" s="5"/>
      <c r="FD1672" s="5"/>
      <c r="FE1672" s="5"/>
      <c r="FF1672" s="5"/>
      <c r="FG1672" s="5"/>
      <c r="FH1672" s="5"/>
      <c r="FI1672" s="5"/>
      <c r="FJ1672" s="5"/>
      <c r="FK1672" s="5"/>
      <c r="FL1672" s="5"/>
      <c r="FM1672" s="5"/>
      <c r="FN1672" s="5"/>
      <c r="FO1672" s="5"/>
      <c r="FP1672" s="5"/>
      <c r="FQ1672" s="5"/>
      <c r="FR1672" s="5"/>
      <c r="FS1672" s="5"/>
      <c r="FT1672" s="5"/>
      <c r="FU1672" s="5"/>
      <c r="FV1672" s="5"/>
      <c r="FW1672" s="5"/>
      <c r="FX1672" s="5"/>
      <c r="FY1672" s="5"/>
      <c r="FZ1672" s="5"/>
      <c r="GA1672" s="5"/>
      <c r="GB1672" s="5"/>
      <c r="GC1672" s="5"/>
      <c r="GD1672" s="5"/>
      <c r="GE1672" s="5"/>
      <c r="GF1672" s="5"/>
      <c r="GG1672" s="5"/>
    </row>
    <row r="1673" spans="1:189" ht="12.75" x14ac:dyDescent="0.15">
      <c r="A1673" s="127"/>
      <c r="B1673" s="145"/>
      <c r="C1673" s="128"/>
      <c r="D1673" s="129"/>
      <c r="E1673" s="128"/>
      <c r="F1673" s="128"/>
      <c r="G1673" s="128"/>
      <c r="H1673" s="128"/>
      <c r="I1673" s="129"/>
      <c r="J1673" s="136"/>
      <c r="K1673" s="130"/>
      <c r="L1673" s="131"/>
      <c r="M1673" s="132"/>
      <c r="N1673" s="132"/>
      <c r="O1673" s="131"/>
      <c r="P1673" s="17"/>
      <c r="Q1673" s="133"/>
      <c r="R1673" s="134"/>
      <c r="S1673" s="136"/>
      <c r="T1673" s="135"/>
      <c r="U1673" s="12"/>
      <c r="V1673" s="11"/>
      <c r="W1673" s="11"/>
      <c r="X1673" s="12"/>
      <c r="Y1673" s="5"/>
      <c r="Z1673" s="11"/>
      <c r="AA1673" s="12"/>
      <c r="AB1673" s="12"/>
      <c r="AC1673" s="12"/>
      <c r="AD1673" s="11"/>
      <c r="AE1673" s="13"/>
      <c r="AF1673" s="11"/>
      <c r="AG1673" s="11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  <c r="DE1673" s="5"/>
      <c r="DF1673" s="5"/>
      <c r="DG1673" s="5"/>
      <c r="DH1673" s="5"/>
      <c r="DI1673" s="5"/>
      <c r="DJ1673" s="5"/>
      <c r="DK1673" s="5"/>
      <c r="DL1673" s="5"/>
      <c r="DM1673" s="5"/>
      <c r="DN1673" s="5"/>
      <c r="DO1673" s="5"/>
      <c r="DP1673" s="5"/>
      <c r="DQ1673" s="5"/>
      <c r="DR1673" s="5"/>
      <c r="DS1673" s="5"/>
      <c r="DT1673" s="5"/>
      <c r="DU1673" s="5"/>
      <c r="DV1673" s="5"/>
      <c r="DW1673" s="5"/>
      <c r="DX1673" s="5"/>
      <c r="DY1673" s="5"/>
      <c r="DZ1673" s="5"/>
      <c r="EA1673" s="5"/>
      <c r="EB1673" s="5"/>
      <c r="EC1673" s="5"/>
      <c r="ED1673" s="5"/>
      <c r="EE1673" s="5"/>
      <c r="EF1673" s="5"/>
      <c r="EG1673" s="5"/>
      <c r="EH1673" s="5"/>
      <c r="EI1673" s="5"/>
      <c r="EJ1673" s="5"/>
      <c r="EK1673" s="5"/>
      <c r="EL1673" s="5"/>
      <c r="EM1673" s="5"/>
      <c r="EN1673" s="5"/>
      <c r="EO1673" s="5"/>
      <c r="EP1673" s="5"/>
      <c r="EQ1673" s="5"/>
      <c r="ER1673" s="5"/>
      <c r="ES1673" s="5"/>
      <c r="ET1673" s="5"/>
      <c r="EU1673" s="5"/>
      <c r="EV1673" s="5"/>
      <c r="EW1673" s="5"/>
      <c r="EX1673" s="5"/>
      <c r="EY1673" s="5"/>
      <c r="EZ1673" s="5"/>
      <c r="FA1673" s="5"/>
      <c r="FB1673" s="5"/>
      <c r="FC1673" s="5"/>
      <c r="FD1673" s="5"/>
      <c r="FE1673" s="5"/>
      <c r="FF1673" s="5"/>
      <c r="FG1673" s="5"/>
      <c r="FH1673" s="5"/>
      <c r="FI1673" s="5"/>
      <c r="FJ1673" s="5"/>
      <c r="FK1673" s="5"/>
      <c r="FL1673" s="5"/>
      <c r="FM1673" s="5"/>
      <c r="FN1673" s="5"/>
      <c r="FO1673" s="5"/>
      <c r="FP1673" s="5"/>
      <c r="FQ1673" s="5"/>
      <c r="FR1673" s="5"/>
      <c r="FS1673" s="5"/>
      <c r="FT1673" s="5"/>
      <c r="FU1673" s="5"/>
      <c r="FV1673" s="5"/>
      <c r="FW1673" s="5"/>
      <c r="FX1673" s="5"/>
      <c r="FY1673" s="5"/>
      <c r="FZ1673" s="5"/>
      <c r="GA1673" s="5"/>
      <c r="GB1673" s="5"/>
      <c r="GC1673" s="5"/>
      <c r="GD1673" s="5"/>
      <c r="GE1673" s="5"/>
      <c r="GF1673" s="5"/>
      <c r="GG1673" s="5"/>
    </row>
    <row r="1674" spans="1:189" ht="12.75" x14ac:dyDescent="0.15">
      <c r="A1674" s="127"/>
      <c r="B1674" s="145"/>
      <c r="C1674" s="128"/>
      <c r="D1674" s="129"/>
      <c r="E1674" s="128"/>
      <c r="F1674" s="128"/>
      <c r="G1674" s="128"/>
      <c r="H1674" s="128"/>
      <c r="I1674" s="129"/>
      <c r="J1674" s="136"/>
      <c r="K1674" s="130"/>
      <c r="L1674" s="131"/>
      <c r="M1674" s="132"/>
      <c r="N1674" s="132"/>
      <c r="O1674" s="131"/>
      <c r="P1674" s="17"/>
      <c r="Q1674" s="133"/>
      <c r="R1674" s="134"/>
      <c r="S1674" s="136"/>
      <c r="T1674" s="135"/>
      <c r="U1674" s="12"/>
      <c r="V1674" s="11"/>
      <c r="W1674" s="11"/>
      <c r="X1674" s="12"/>
      <c r="Y1674" s="5"/>
      <c r="Z1674" s="11"/>
      <c r="AA1674" s="12"/>
      <c r="AB1674" s="12"/>
      <c r="AC1674" s="12"/>
      <c r="AD1674" s="11"/>
      <c r="AE1674" s="13"/>
      <c r="AF1674" s="11"/>
      <c r="AG1674" s="11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  <c r="DE1674" s="5"/>
      <c r="DF1674" s="5"/>
      <c r="DG1674" s="5"/>
      <c r="DH1674" s="5"/>
      <c r="DI1674" s="5"/>
      <c r="DJ1674" s="5"/>
      <c r="DK1674" s="5"/>
      <c r="DL1674" s="5"/>
      <c r="DM1674" s="5"/>
      <c r="DN1674" s="5"/>
      <c r="DO1674" s="5"/>
      <c r="DP1674" s="5"/>
      <c r="DQ1674" s="5"/>
      <c r="DR1674" s="5"/>
      <c r="DS1674" s="5"/>
      <c r="DT1674" s="5"/>
      <c r="DU1674" s="5"/>
      <c r="DV1674" s="5"/>
      <c r="DW1674" s="5"/>
      <c r="DX1674" s="5"/>
      <c r="DY1674" s="5"/>
      <c r="DZ1674" s="5"/>
      <c r="EA1674" s="5"/>
      <c r="EB1674" s="5"/>
      <c r="EC1674" s="5"/>
      <c r="ED1674" s="5"/>
      <c r="EE1674" s="5"/>
      <c r="EF1674" s="5"/>
      <c r="EG1674" s="5"/>
      <c r="EH1674" s="5"/>
      <c r="EI1674" s="5"/>
      <c r="EJ1674" s="5"/>
      <c r="EK1674" s="5"/>
      <c r="EL1674" s="5"/>
      <c r="EM1674" s="5"/>
      <c r="EN1674" s="5"/>
      <c r="EO1674" s="5"/>
      <c r="EP1674" s="5"/>
      <c r="EQ1674" s="5"/>
      <c r="ER1674" s="5"/>
      <c r="ES1674" s="5"/>
      <c r="ET1674" s="5"/>
      <c r="EU1674" s="5"/>
      <c r="EV1674" s="5"/>
      <c r="EW1674" s="5"/>
      <c r="EX1674" s="5"/>
      <c r="EY1674" s="5"/>
      <c r="EZ1674" s="5"/>
      <c r="FA1674" s="5"/>
      <c r="FB1674" s="5"/>
      <c r="FC1674" s="5"/>
      <c r="FD1674" s="5"/>
      <c r="FE1674" s="5"/>
      <c r="FF1674" s="5"/>
      <c r="FG1674" s="5"/>
      <c r="FH1674" s="5"/>
      <c r="FI1674" s="5"/>
      <c r="FJ1674" s="5"/>
      <c r="FK1674" s="5"/>
      <c r="FL1674" s="5"/>
      <c r="FM1674" s="5"/>
      <c r="FN1674" s="5"/>
      <c r="FO1674" s="5"/>
      <c r="FP1674" s="5"/>
      <c r="FQ1674" s="5"/>
      <c r="FR1674" s="5"/>
      <c r="FS1674" s="5"/>
      <c r="FT1674" s="5"/>
      <c r="FU1674" s="5"/>
      <c r="FV1674" s="5"/>
      <c r="FW1674" s="5"/>
      <c r="FX1674" s="5"/>
      <c r="FY1674" s="5"/>
      <c r="FZ1674" s="5"/>
      <c r="GA1674" s="5"/>
      <c r="GB1674" s="5"/>
      <c r="GC1674" s="5"/>
      <c r="GD1674" s="5"/>
      <c r="GE1674" s="5"/>
      <c r="GF1674" s="5"/>
      <c r="GG1674" s="5"/>
    </row>
    <row r="1675" spans="1:189" ht="12.75" x14ac:dyDescent="0.15">
      <c r="A1675" s="127"/>
      <c r="B1675" s="145"/>
      <c r="C1675" s="128"/>
      <c r="D1675" s="129"/>
      <c r="E1675" s="128"/>
      <c r="F1675" s="128"/>
      <c r="G1675" s="128"/>
      <c r="H1675" s="128"/>
      <c r="I1675" s="129"/>
      <c r="J1675" s="136"/>
      <c r="K1675" s="130"/>
      <c r="L1675" s="131"/>
      <c r="M1675" s="132"/>
      <c r="N1675" s="132"/>
      <c r="O1675" s="131"/>
      <c r="P1675" s="17"/>
      <c r="Q1675" s="133"/>
      <c r="R1675" s="134"/>
      <c r="S1675" s="136"/>
      <c r="T1675" s="135"/>
      <c r="U1675" s="12"/>
      <c r="V1675" s="11"/>
      <c r="W1675" s="11"/>
      <c r="X1675" s="12"/>
      <c r="Y1675" s="5"/>
      <c r="Z1675" s="11"/>
      <c r="AA1675" s="12"/>
      <c r="AB1675" s="12"/>
      <c r="AC1675" s="12"/>
      <c r="AD1675" s="11"/>
      <c r="AE1675" s="13"/>
      <c r="AF1675" s="11"/>
      <c r="AG1675" s="11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  <c r="DE1675" s="5"/>
      <c r="DF1675" s="5"/>
      <c r="DG1675" s="5"/>
      <c r="DH1675" s="5"/>
      <c r="DI1675" s="5"/>
      <c r="DJ1675" s="5"/>
      <c r="DK1675" s="5"/>
      <c r="DL1675" s="5"/>
      <c r="DM1675" s="5"/>
      <c r="DN1675" s="5"/>
      <c r="DO1675" s="5"/>
      <c r="DP1675" s="5"/>
      <c r="DQ1675" s="5"/>
      <c r="DR1675" s="5"/>
      <c r="DS1675" s="5"/>
      <c r="DT1675" s="5"/>
      <c r="DU1675" s="5"/>
      <c r="DV1675" s="5"/>
      <c r="DW1675" s="5"/>
      <c r="DX1675" s="5"/>
      <c r="DY1675" s="5"/>
      <c r="DZ1675" s="5"/>
      <c r="EA1675" s="5"/>
      <c r="EB1675" s="5"/>
      <c r="EC1675" s="5"/>
      <c r="ED1675" s="5"/>
      <c r="EE1675" s="5"/>
      <c r="EF1675" s="5"/>
      <c r="EG1675" s="5"/>
      <c r="EH1675" s="5"/>
      <c r="EI1675" s="5"/>
      <c r="EJ1675" s="5"/>
      <c r="EK1675" s="5"/>
      <c r="EL1675" s="5"/>
      <c r="EM1675" s="5"/>
      <c r="EN1675" s="5"/>
      <c r="EO1675" s="5"/>
      <c r="EP1675" s="5"/>
      <c r="EQ1675" s="5"/>
      <c r="ER1675" s="5"/>
      <c r="ES1675" s="5"/>
      <c r="ET1675" s="5"/>
      <c r="EU1675" s="5"/>
      <c r="EV1675" s="5"/>
      <c r="EW1675" s="5"/>
      <c r="EX1675" s="5"/>
      <c r="EY1675" s="5"/>
      <c r="EZ1675" s="5"/>
      <c r="FA1675" s="5"/>
      <c r="FB1675" s="5"/>
      <c r="FC1675" s="5"/>
      <c r="FD1675" s="5"/>
      <c r="FE1675" s="5"/>
      <c r="FF1675" s="5"/>
      <c r="FG1675" s="5"/>
      <c r="FH1675" s="5"/>
      <c r="FI1675" s="5"/>
      <c r="FJ1675" s="5"/>
      <c r="FK1675" s="5"/>
      <c r="FL1675" s="5"/>
      <c r="FM1675" s="5"/>
      <c r="FN1675" s="5"/>
      <c r="FO1675" s="5"/>
      <c r="FP1675" s="5"/>
      <c r="FQ1675" s="5"/>
      <c r="FR1675" s="5"/>
      <c r="FS1675" s="5"/>
      <c r="FT1675" s="5"/>
      <c r="FU1675" s="5"/>
      <c r="FV1675" s="5"/>
      <c r="FW1675" s="5"/>
      <c r="FX1675" s="5"/>
      <c r="FY1675" s="5"/>
      <c r="FZ1675" s="5"/>
      <c r="GA1675" s="5"/>
      <c r="GB1675" s="5"/>
      <c r="GC1675" s="5"/>
      <c r="GD1675" s="5"/>
      <c r="GE1675" s="5"/>
      <c r="GF1675" s="5"/>
      <c r="GG1675" s="5"/>
    </row>
    <row r="1676" spans="1:189" ht="12.75" x14ac:dyDescent="0.15">
      <c r="A1676" s="127"/>
      <c r="B1676" s="145"/>
      <c r="C1676" s="128"/>
      <c r="D1676" s="129"/>
      <c r="E1676" s="128"/>
      <c r="F1676" s="128"/>
      <c r="G1676" s="128"/>
      <c r="H1676" s="128"/>
      <c r="I1676" s="129"/>
      <c r="J1676" s="136"/>
      <c r="K1676" s="130"/>
      <c r="L1676" s="131"/>
      <c r="M1676" s="132"/>
      <c r="N1676" s="132"/>
      <c r="O1676" s="131"/>
      <c r="P1676" s="17"/>
      <c r="Q1676" s="133"/>
      <c r="R1676" s="134"/>
      <c r="S1676" s="136"/>
      <c r="T1676" s="135"/>
      <c r="U1676" s="12"/>
      <c r="V1676" s="11"/>
      <c r="W1676" s="11"/>
      <c r="X1676" s="12"/>
      <c r="Y1676" s="5"/>
      <c r="Z1676" s="11"/>
      <c r="AA1676" s="12"/>
      <c r="AB1676" s="12"/>
      <c r="AC1676" s="12"/>
      <c r="AD1676" s="11"/>
      <c r="AE1676" s="13"/>
      <c r="AF1676" s="11"/>
      <c r="AG1676" s="11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  <c r="DE1676" s="5"/>
      <c r="DF1676" s="5"/>
      <c r="DG1676" s="5"/>
      <c r="DH1676" s="5"/>
      <c r="DI1676" s="5"/>
      <c r="DJ1676" s="5"/>
      <c r="DK1676" s="5"/>
      <c r="DL1676" s="5"/>
      <c r="DM1676" s="5"/>
      <c r="DN1676" s="5"/>
      <c r="DO1676" s="5"/>
      <c r="DP1676" s="5"/>
      <c r="DQ1676" s="5"/>
      <c r="DR1676" s="5"/>
      <c r="DS1676" s="5"/>
      <c r="DT1676" s="5"/>
      <c r="DU1676" s="5"/>
      <c r="DV1676" s="5"/>
      <c r="DW1676" s="5"/>
      <c r="DX1676" s="5"/>
      <c r="DY1676" s="5"/>
      <c r="DZ1676" s="5"/>
      <c r="EA1676" s="5"/>
      <c r="EB1676" s="5"/>
      <c r="EC1676" s="5"/>
      <c r="ED1676" s="5"/>
      <c r="EE1676" s="5"/>
      <c r="EF1676" s="5"/>
      <c r="EG1676" s="5"/>
      <c r="EH1676" s="5"/>
      <c r="EI1676" s="5"/>
      <c r="EJ1676" s="5"/>
      <c r="EK1676" s="5"/>
      <c r="EL1676" s="5"/>
      <c r="EM1676" s="5"/>
      <c r="EN1676" s="5"/>
      <c r="EO1676" s="5"/>
      <c r="EP1676" s="5"/>
      <c r="EQ1676" s="5"/>
      <c r="ER1676" s="5"/>
      <c r="ES1676" s="5"/>
      <c r="ET1676" s="5"/>
      <c r="EU1676" s="5"/>
      <c r="EV1676" s="5"/>
      <c r="EW1676" s="5"/>
      <c r="EX1676" s="5"/>
      <c r="EY1676" s="5"/>
      <c r="EZ1676" s="5"/>
      <c r="FA1676" s="5"/>
      <c r="FB1676" s="5"/>
      <c r="FC1676" s="5"/>
      <c r="FD1676" s="5"/>
      <c r="FE1676" s="5"/>
      <c r="FF1676" s="5"/>
      <c r="FG1676" s="5"/>
      <c r="FH1676" s="5"/>
      <c r="FI1676" s="5"/>
      <c r="FJ1676" s="5"/>
      <c r="FK1676" s="5"/>
      <c r="FL1676" s="5"/>
      <c r="FM1676" s="5"/>
      <c r="FN1676" s="5"/>
      <c r="FO1676" s="5"/>
      <c r="FP1676" s="5"/>
      <c r="FQ1676" s="5"/>
      <c r="FR1676" s="5"/>
      <c r="FS1676" s="5"/>
      <c r="FT1676" s="5"/>
      <c r="FU1676" s="5"/>
      <c r="FV1676" s="5"/>
      <c r="FW1676" s="5"/>
      <c r="FX1676" s="5"/>
      <c r="FY1676" s="5"/>
      <c r="FZ1676" s="5"/>
      <c r="GA1676" s="5"/>
      <c r="GB1676" s="5"/>
      <c r="GC1676" s="5"/>
      <c r="GD1676" s="5"/>
      <c r="GE1676" s="5"/>
      <c r="GF1676" s="5"/>
      <c r="GG1676" s="5"/>
    </row>
    <row r="1677" spans="1:189" ht="12.75" x14ac:dyDescent="0.15">
      <c r="A1677" s="127"/>
      <c r="B1677" s="145"/>
      <c r="C1677" s="128"/>
      <c r="D1677" s="129"/>
      <c r="E1677" s="128"/>
      <c r="F1677" s="128"/>
      <c r="G1677" s="128"/>
      <c r="H1677" s="128"/>
      <c r="I1677" s="129"/>
      <c r="J1677" s="136"/>
      <c r="K1677" s="130"/>
      <c r="L1677" s="131"/>
      <c r="M1677" s="132"/>
      <c r="N1677" s="132"/>
      <c r="O1677" s="131"/>
      <c r="P1677" s="17"/>
      <c r="Q1677" s="133"/>
      <c r="R1677" s="134"/>
      <c r="S1677" s="136"/>
      <c r="T1677" s="135"/>
      <c r="U1677" s="12"/>
      <c r="V1677" s="11"/>
      <c r="W1677" s="11"/>
      <c r="X1677" s="12"/>
      <c r="Y1677" s="5"/>
      <c r="Z1677" s="11"/>
      <c r="AA1677" s="12"/>
      <c r="AB1677" s="12"/>
      <c r="AC1677" s="12"/>
      <c r="AD1677" s="11"/>
      <c r="AE1677" s="13"/>
      <c r="AF1677" s="11"/>
      <c r="AG1677" s="11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  <c r="DE1677" s="5"/>
      <c r="DF1677" s="5"/>
      <c r="DG1677" s="5"/>
      <c r="DH1677" s="5"/>
      <c r="DI1677" s="5"/>
      <c r="DJ1677" s="5"/>
      <c r="DK1677" s="5"/>
      <c r="DL1677" s="5"/>
      <c r="DM1677" s="5"/>
      <c r="DN1677" s="5"/>
      <c r="DO1677" s="5"/>
      <c r="DP1677" s="5"/>
      <c r="DQ1677" s="5"/>
      <c r="DR1677" s="5"/>
      <c r="DS1677" s="5"/>
      <c r="DT1677" s="5"/>
      <c r="DU1677" s="5"/>
      <c r="DV1677" s="5"/>
      <c r="DW1677" s="5"/>
      <c r="DX1677" s="5"/>
      <c r="DY1677" s="5"/>
      <c r="DZ1677" s="5"/>
      <c r="EA1677" s="5"/>
      <c r="EB1677" s="5"/>
      <c r="EC1677" s="5"/>
      <c r="ED1677" s="5"/>
      <c r="EE1677" s="5"/>
      <c r="EF1677" s="5"/>
      <c r="EG1677" s="5"/>
      <c r="EH1677" s="5"/>
      <c r="EI1677" s="5"/>
      <c r="EJ1677" s="5"/>
      <c r="EK1677" s="5"/>
      <c r="EL1677" s="5"/>
      <c r="EM1677" s="5"/>
      <c r="EN1677" s="5"/>
      <c r="EO1677" s="5"/>
      <c r="EP1677" s="5"/>
      <c r="EQ1677" s="5"/>
      <c r="ER1677" s="5"/>
      <c r="ES1677" s="5"/>
      <c r="ET1677" s="5"/>
      <c r="EU1677" s="5"/>
      <c r="EV1677" s="5"/>
      <c r="EW1677" s="5"/>
      <c r="EX1677" s="5"/>
      <c r="EY1677" s="5"/>
      <c r="EZ1677" s="5"/>
      <c r="FA1677" s="5"/>
      <c r="FB1677" s="5"/>
      <c r="FC1677" s="5"/>
      <c r="FD1677" s="5"/>
      <c r="FE1677" s="5"/>
      <c r="FF1677" s="5"/>
      <c r="FG1677" s="5"/>
      <c r="FH1677" s="5"/>
      <c r="FI1677" s="5"/>
      <c r="FJ1677" s="5"/>
      <c r="FK1677" s="5"/>
      <c r="FL1677" s="5"/>
      <c r="FM1677" s="5"/>
      <c r="FN1677" s="5"/>
      <c r="FO1677" s="5"/>
      <c r="FP1677" s="5"/>
      <c r="FQ1677" s="5"/>
      <c r="FR1677" s="5"/>
      <c r="FS1677" s="5"/>
      <c r="FT1677" s="5"/>
      <c r="FU1677" s="5"/>
      <c r="FV1677" s="5"/>
      <c r="FW1677" s="5"/>
      <c r="FX1677" s="5"/>
      <c r="FY1677" s="5"/>
      <c r="FZ1677" s="5"/>
      <c r="GA1677" s="5"/>
      <c r="GB1677" s="5"/>
      <c r="GC1677" s="5"/>
      <c r="GD1677" s="5"/>
      <c r="GE1677" s="5"/>
      <c r="GF1677" s="5"/>
      <c r="GG1677" s="5"/>
    </row>
    <row r="1678" spans="1:189" ht="12.75" x14ac:dyDescent="0.15">
      <c r="A1678" s="127"/>
      <c r="B1678" s="145"/>
      <c r="C1678" s="128"/>
      <c r="D1678" s="129"/>
      <c r="E1678" s="128"/>
      <c r="F1678" s="128"/>
      <c r="G1678" s="128"/>
      <c r="H1678" s="128"/>
      <c r="I1678" s="129"/>
      <c r="J1678" s="136"/>
      <c r="K1678" s="130"/>
      <c r="L1678" s="131"/>
      <c r="M1678" s="132"/>
      <c r="N1678" s="132"/>
      <c r="O1678" s="131"/>
      <c r="P1678" s="17"/>
      <c r="Q1678" s="133"/>
      <c r="R1678" s="134"/>
      <c r="S1678" s="136"/>
      <c r="T1678" s="135"/>
      <c r="U1678" s="12"/>
      <c r="V1678" s="11"/>
      <c r="W1678" s="11"/>
      <c r="X1678" s="12"/>
      <c r="Y1678" s="5"/>
      <c r="Z1678" s="11"/>
      <c r="AA1678" s="12"/>
      <c r="AB1678" s="12"/>
      <c r="AC1678" s="12"/>
      <c r="AD1678" s="11"/>
      <c r="AE1678" s="13"/>
      <c r="AF1678" s="11"/>
      <c r="AG1678" s="11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  <c r="DE1678" s="5"/>
      <c r="DF1678" s="5"/>
      <c r="DG1678" s="5"/>
      <c r="DH1678" s="5"/>
      <c r="DI1678" s="5"/>
      <c r="DJ1678" s="5"/>
      <c r="DK1678" s="5"/>
      <c r="DL1678" s="5"/>
      <c r="DM1678" s="5"/>
      <c r="DN1678" s="5"/>
      <c r="DO1678" s="5"/>
      <c r="DP1678" s="5"/>
      <c r="DQ1678" s="5"/>
      <c r="DR1678" s="5"/>
      <c r="DS1678" s="5"/>
      <c r="DT1678" s="5"/>
      <c r="DU1678" s="5"/>
      <c r="DV1678" s="5"/>
      <c r="DW1678" s="5"/>
      <c r="DX1678" s="5"/>
      <c r="DY1678" s="5"/>
      <c r="DZ1678" s="5"/>
      <c r="EA1678" s="5"/>
      <c r="EB1678" s="5"/>
      <c r="EC1678" s="5"/>
      <c r="ED1678" s="5"/>
      <c r="EE1678" s="5"/>
      <c r="EF1678" s="5"/>
      <c r="EG1678" s="5"/>
      <c r="EH1678" s="5"/>
      <c r="EI1678" s="5"/>
      <c r="EJ1678" s="5"/>
      <c r="EK1678" s="5"/>
      <c r="EL1678" s="5"/>
      <c r="EM1678" s="5"/>
      <c r="EN1678" s="5"/>
      <c r="EO1678" s="5"/>
      <c r="EP1678" s="5"/>
      <c r="EQ1678" s="5"/>
      <c r="ER1678" s="5"/>
      <c r="ES1678" s="5"/>
      <c r="ET1678" s="5"/>
      <c r="EU1678" s="5"/>
      <c r="EV1678" s="5"/>
      <c r="EW1678" s="5"/>
      <c r="EX1678" s="5"/>
      <c r="EY1678" s="5"/>
      <c r="EZ1678" s="5"/>
      <c r="FA1678" s="5"/>
      <c r="FB1678" s="5"/>
      <c r="FC1678" s="5"/>
      <c r="FD1678" s="5"/>
      <c r="FE1678" s="5"/>
      <c r="FF1678" s="5"/>
      <c r="FG1678" s="5"/>
      <c r="FH1678" s="5"/>
      <c r="FI1678" s="5"/>
      <c r="FJ1678" s="5"/>
      <c r="FK1678" s="5"/>
      <c r="FL1678" s="5"/>
      <c r="FM1678" s="5"/>
      <c r="FN1678" s="5"/>
      <c r="FO1678" s="5"/>
      <c r="FP1678" s="5"/>
      <c r="FQ1678" s="5"/>
      <c r="FR1678" s="5"/>
      <c r="FS1678" s="5"/>
      <c r="FT1678" s="5"/>
      <c r="FU1678" s="5"/>
      <c r="FV1678" s="5"/>
      <c r="FW1678" s="5"/>
      <c r="FX1678" s="5"/>
      <c r="FY1678" s="5"/>
      <c r="FZ1678" s="5"/>
      <c r="GA1678" s="5"/>
      <c r="GB1678" s="5"/>
      <c r="GC1678" s="5"/>
      <c r="GD1678" s="5"/>
      <c r="GE1678" s="5"/>
      <c r="GF1678" s="5"/>
      <c r="GG1678" s="5"/>
    </row>
    <row r="1679" spans="1:189" ht="12.75" x14ac:dyDescent="0.15">
      <c r="A1679" s="127"/>
      <c r="B1679" s="145"/>
      <c r="C1679" s="128"/>
      <c r="D1679" s="129"/>
      <c r="E1679" s="128"/>
      <c r="F1679" s="128"/>
      <c r="G1679" s="128"/>
      <c r="H1679" s="128"/>
      <c r="I1679" s="129"/>
      <c r="J1679" s="136"/>
      <c r="K1679" s="130"/>
      <c r="L1679" s="131"/>
      <c r="M1679" s="132"/>
      <c r="N1679" s="132"/>
      <c r="O1679" s="131"/>
      <c r="P1679" s="17"/>
      <c r="Q1679" s="133"/>
      <c r="R1679" s="134"/>
      <c r="S1679" s="136"/>
      <c r="T1679" s="135"/>
      <c r="U1679" s="12"/>
      <c r="V1679" s="11"/>
      <c r="W1679" s="11"/>
      <c r="X1679" s="12"/>
      <c r="Y1679" s="5"/>
      <c r="Z1679" s="11"/>
      <c r="AA1679" s="12"/>
      <c r="AB1679" s="12"/>
      <c r="AC1679" s="12"/>
      <c r="AD1679" s="11"/>
      <c r="AE1679" s="13"/>
      <c r="AF1679" s="11"/>
      <c r="AG1679" s="11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  <c r="DE1679" s="5"/>
      <c r="DF1679" s="5"/>
      <c r="DG1679" s="5"/>
      <c r="DH1679" s="5"/>
      <c r="DI1679" s="5"/>
      <c r="DJ1679" s="5"/>
      <c r="DK1679" s="5"/>
      <c r="DL1679" s="5"/>
      <c r="DM1679" s="5"/>
      <c r="DN1679" s="5"/>
      <c r="DO1679" s="5"/>
      <c r="DP1679" s="5"/>
      <c r="DQ1679" s="5"/>
      <c r="DR1679" s="5"/>
      <c r="DS1679" s="5"/>
      <c r="DT1679" s="5"/>
      <c r="DU1679" s="5"/>
      <c r="DV1679" s="5"/>
      <c r="DW1679" s="5"/>
      <c r="DX1679" s="5"/>
      <c r="DY1679" s="5"/>
      <c r="DZ1679" s="5"/>
      <c r="EA1679" s="5"/>
      <c r="EB1679" s="5"/>
      <c r="EC1679" s="5"/>
      <c r="ED1679" s="5"/>
      <c r="EE1679" s="5"/>
      <c r="EF1679" s="5"/>
      <c r="EG1679" s="5"/>
      <c r="EH1679" s="5"/>
      <c r="EI1679" s="5"/>
      <c r="EJ1679" s="5"/>
      <c r="EK1679" s="5"/>
      <c r="EL1679" s="5"/>
      <c r="EM1679" s="5"/>
      <c r="EN1679" s="5"/>
      <c r="EO1679" s="5"/>
      <c r="EP1679" s="5"/>
      <c r="EQ1679" s="5"/>
      <c r="ER1679" s="5"/>
      <c r="ES1679" s="5"/>
      <c r="ET1679" s="5"/>
      <c r="EU1679" s="5"/>
      <c r="EV1679" s="5"/>
      <c r="EW1679" s="5"/>
      <c r="EX1679" s="5"/>
      <c r="EY1679" s="5"/>
      <c r="EZ1679" s="5"/>
      <c r="FA1679" s="5"/>
      <c r="FB1679" s="5"/>
      <c r="FC1679" s="5"/>
      <c r="FD1679" s="5"/>
      <c r="FE1679" s="5"/>
      <c r="FF1679" s="5"/>
      <c r="FG1679" s="5"/>
      <c r="FH1679" s="5"/>
      <c r="FI1679" s="5"/>
      <c r="FJ1679" s="5"/>
      <c r="FK1679" s="5"/>
      <c r="FL1679" s="5"/>
      <c r="FM1679" s="5"/>
      <c r="FN1679" s="5"/>
      <c r="FO1679" s="5"/>
      <c r="FP1679" s="5"/>
      <c r="FQ1679" s="5"/>
      <c r="FR1679" s="5"/>
      <c r="FS1679" s="5"/>
      <c r="FT1679" s="5"/>
      <c r="FU1679" s="5"/>
      <c r="FV1679" s="5"/>
      <c r="FW1679" s="5"/>
      <c r="FX1679" s="5"/>
      <c r="FY1679" s="5"/>
      <c r="FZ1679" s="5"/>
      <c r="GA1679" s="5"/>
      <c r="GB1679" s="5"/>
      <c r="GC1679" s="5"/>
      <c r="GD1679" s="5"/>
      <c r="GE1679" s="5"/>
      <c r="GF1679" s="5"/>
      <c r="GG1679" s="5"/>
    </row>
    <row r="1680" spans="1:189" ht="12.75" x14ac:dyDescent="0.15">
      <c r="A1680" s="127"/>
      <c r="B1680" s="145"/>
      <c r="C1680" s="128"/>
      <c r="D1680" s="129"/>
      <c r="E1680" s="128"/>
      <c r="F1680" s="128"/>
      <c r="G1680" s="128"/>
      <c r="H1680" s="128"/>
      <c r="I1680" s="129"/>
      <c r="J1680" s="136"/>
      <c r="K1680" s="130"/>
      <c r="L1680" s="131"/>
      <c r="M1680" s="132"/>
      <c r="N1680" s="132"/>
      <c r="O1680" s="131"/>
      <c r="P1680" s="17"/>
      <c r="Q1680" s="133"/>
      <c r="R1680" s="134"/>
      <c r="S1680" s="136"/>
      <c r="T1680" s="135"/>
      <c r="U1680" s="12"/>
      <c r="V1680" s="11"/>
      <c r="W1680" s="11"/>
      <c r="X1680" s="12"/>
      <c r="Y1680" s="5"/>
      <c r="Z1680" s="11"/>
      <c r="AA1680" s="12"/>
      <c r="AB1680" s="12"/>
      <c r="AC1680" s="12"/>
      <c r="AD1680" s="11"/>
      <c r="AE1680" s="13"/>
      <c r="AF1680" s="11"/>
      <c r="AG1680" s="11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  <c r="DE1680" s="5"/>
      <c r="DF1680" s="5"/>
      <c r="DG1680" s="5"/>
      <c r="DH1680" s="5"/>
      <c r="DI1680" s="5"/>
      <c r="DJ1680" s="5"/>
      <c r="DK1680" s="5"/>
      <c r="DL1680" s="5"/>
      <c r="DM1680" s="5"/>
      <c r="DN1680" s="5"/>
      <c r="DO1680" s="5"/>
      <c r="DP1680" s="5"/>
      <c r="DQ1680" s="5"/>
      <c r="DR1680" s="5"/>
      <c r="DS1680" s="5"/>
      <c r="DT1680" s="5"/>
      <c r="DU1680" s="5"/>
      <c r="DV1680" s="5"/>
      <c r="DW1680" s="5"/>
      <c r="DX1680" s="5"/>
      <c r="DY1680" s="5"/>
      <c r="DZ1680" s="5"/>
      <c r="EA1680" s="5"/>
      <c r="EB1680" s="5"/>
      <c r="EC1680" s="5"/>
      <c r="ED1680" s="5"/>
      <c r="EE1680" s="5"/>
      <c r="EF1680" s="5"/>
      <c r="EG1680" s="5"/>
      <c r="EH1680" s="5"/>
      <c r="EI1680" s="5"/>
      <c r="EJ1680" s="5"/>
      <c r="EK1680" s="5"/>
      <c r="EL1680" s="5"/>
      <c r="EM1680" s="5"/>
      <c r="EN1680" s="5"/>
      <c r="EO1680" s="5"/>
      <c r="EP1680" s="5"/>
      <c r="EQ1680" s="5"/>
      <c r="ER1680" s="5"/>
      <c r="ES1680" s="5"/>
      <c r="ET1680" s="5"/>
      <c r="EU1680" s="5"/>
      <c r="EV1680" s="5"/>
      <c r="EW1680" s="5"/>
      <c r="EX1680" s="5"/>
      <c r="EY1680" s="5"/>
      <c r="EZ1680" s="5"/>
      <c r="FA1680" s="5"/>
      <c r="FB1680" s="5"/>
      <c r="FC1680" s="5"/>
      <c r="FD1680" s="5"/>
      <c r="FE1680" s="5"/>
      <c r="FF1680" s="5"/>
      <c r="FG1680" s="5"/>
      <c r="FH1680" s="5"/>
      <c r="FI1680" s="5"/>
      <c r="FJ1680" s="5"/>
      <c r="FK1680" s="5"/>
      <c r="FL1680" s="5"/>
      <c r="FM1680" s="5"/>
      <c r="FN1680" s="5"/>
      <c r="FO1680" s="5"/>
      <c r="FP1680" s="5"/>
      <c r="FQ1680" s="5"/>
      <c r="FR1680" s="5"/>
      <c r="FS1680" s="5"/>
      <c r="FT1680" s="5"/>
      <c r="FU1680" s="5"/>
      <c r="FV1680" s="5"/>
      <c r="FW1680" s="5"/>
      <c r="FX1680" s="5"/>
      <c r="FY1680" s="5"/>
      <c r="FZ1680" s="5"/>
      <c r="GA1680" s="5"/>
      <c r="GB1680" s="5"/>
      <c r="GC1680" s="5"/>
      <c r="GD1680" s="5"/>
      <c r="GE1680" s="5"/>
      <c r="GF1680" s="5"/>
      <c r="GG1680" s="5"/>
    </row>
    <row r="1681" spans="1:189" ht="12.75" x14ac:dyDescent="0.15">
      <c r="A1681" s="127"/>
      <c r="B1681" s="145"/>
      <c r="C1681" s="128"/>
      <c r="D1681" s="129"/>
      <c r="E1681" s="128"/>
      <c r="F1681" s="128"/>
      <c r="G1681" s="128"/>
      <c r="H1681" s="128"/>
      <c r="I1681" s="129"/>
      <c r="J1681" s="136"/>
      <c r="K1681" s="130"/>
      <c r="L1681" s="131"/>
      <c r="M1681" s="132"/>
      <c r="N1681" s="132"/>
      <c r="O1681" s="131"/>
      <c r="P1681" s="17"/>
      <c r="Q1681" s="133"/>
      <c r="R1681" s="134"/>
      <c r="S1681" s="136"/>
      <c r="T1681" s="135"/>
      <c r="U1681" s="12"/>
      <c r="V1681" s="11"/>
      <c r="W1681" s="11"/>
      <c r="X1681" s="12"/>
      <c r="Y1681" s="5"/>
      <c r="Z1681" s="11"/>
      <c r="AA1681" s="12"/>
      <c r="AB1681" s="12"/>
      <c r="AC1681" s="12"/>
      <c r="AD1681" s="11"/>
      <c r="AE1681" s="13"/>
      <c r="AF1681" s="11"/>
      <c r="AG1681" s="11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  <c r="DE1681" s="5"/>
      <c r="DF1681" s="5"/>
      <c r="DG1681" s="5"/>
      <c r="DH1681" s="5"/>
      <c r="DI1681" s="5"/>
      <c r="DJ1681" s="5"/>
      <c r="DK1681" s="5"/>
      <c r="DL1681" s="5"/>
      <c r="DM1681" s="5"/>
      <c r="DN1681" s="5"/>
      <c r="DO1681" s="5"/>
      <c r="DP1681" s="5"/>
      <c r="DQ1681" s="5"/>
      <c r="DR1681" s="5"/>
      <c r="DS1681" s="5"/>
      <c r="DT1681" s="5"/>
      <c r="DU1681" s="5"/>
      <c r="DV1681" s="5"/>
      <c r="DW1681" s="5"/>
      <c r="DX1681" s="5"/>
      <c r="DY1681" s="5"/>
      <c r="DZ1681" s="5"/>
      <c r="EA1681" s="5"/>
      <c r="EB1681" s="5"/>
      <c r="EC1681" s="5"/>
      <c r="ED1681" s="5"/>
      <c r="EE1681" s="5"/>
      <c r="EF1681" s="5"/>
      <c r="EG1681" s="5"/>
      <c r="EH1681" s="5"/>
      <c r="EI1681" s="5"/>
      <c r="EJ1681" s="5"/>
      <c r="EK1681" s="5"/>
      <c r="EL1681" s="5"/>
      <c r="EM1681" s="5"/>
      <c r="EN1681" s="5"/>
      <c r="EO1681" s="5"/>
      <c r="EP1681" s="5"/>
      <c r="EQ1681" s="5"/>
      <c r="ER1681" s="5"/>
      <c r="ES1681" s="5"/>
      <c r="ET1681" s="5"/>
      <c r="EU1681" s="5"/>
      <c r="EV1681" s="5"/>
      <c r="EW1681" s="5"/>
      <c r="EX1681" s="5"/>
      <c r="EY1681" s="5"/>
      <c r="EZ1681" s="5"/>
      <c r="FA1681" s="5"/>
      <c r="FB1681" s="5"/>
      <c r="FC1681" s="5"/>
      <c r="FD1681" s="5"/>
      <c r="FE1681" s="5"/>
      <c r="FF1681" s="5"/>
      <c r="FG1681" s="5"/>
      <c r="FH1681" s="5"/>
      <c r="FI1681" s="5"/>
      <c r="FJ1681" s="5"/>
      <c r="FK1681" s="5"/>
      <c r="FL1681" s="5"/>
      <c r="FM1681" s="5"/>
      <c r="FN1681" s="5"/>
      <c r="FO1681" s="5"/>
      <c r="FP1681" s="5"/>
      <c r="FQ1681" s="5"/>
      <c r="FR1681" s="5"/>
      <c r="FS1681" s="5"/>
      <c r="FT1681" s="5"/>
      <c r="FU1681" s="5"/>
      <c r="FV1681" s="5"/>
      <c r="FW1681" s="5"/>
      <c r="FX1681" s="5"/>
      <c r="FY1681" s="5"/>
      <c r="FZ1681" s="5"/>
      <c r="GA1681" s="5"/>
      <c r="GB1681" s="5"/>
      <c r="GC1681" s="5"/>
      <c r="GD1681" s="5"/>
      <c r="GE1681" s="5"/>
      <c r="GF1681" s="5"/>
      <c r="GG1681" s="5"/>
    </row>
    <row r="1682" spans="1:189" ht="12.75" x14ac:dyDescent="0.15">
      <c r="A1682" s="127"/>
      <c r="B1682" s="145"/>
      <c r="C1682" s="128"/>
      <c r="D1682" s="129"/>
      <c r="E1682" s="128"/>
      <c r="F1682" s="128"/>
      <c r="G1682" s="128"/>
      <c r="H1682" s="128"/>
      <c r="I1682" s="129"/>
      <c r="J1682" s="136"/>
      <c r="K1682" s="130"/>
      <c r="L1682" s="131"/>
      <c r="M1682" s="132"/>
      <c r="N1682" s="132"/>
      <c r="O1682" s="131"/>
      <c r="P1682" s="17"/>
      <c r="Q1682" s="133"/>
      <c r="R1682" s="134"/>
      <c r="S1682" s="136"/>
      <c r="T1682" s="135"/>
      <c r="U1682" s="12"/>
      <c r="V1682" s="11"/>
      <c r="W1682" s="11"/>
      <c r="X1682" s="12"/>
      <c r="Y1682" s="5"/>
      <c r="Z1682" s="11"/>
      <c r="AA1682" s="12"/>
      <c r="AB1682" s="12"/>
      <c r="AC1682" s="12"/>
      <c r="AD1682" s="11"/>
      <c r="AE1682" s="13"/>
      <c r="AF1682" s="11"/>
      <c r="AG1682" s="11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  <c r="DE1682" s="5"/>
      <c r="DF1682" s="5"/>
      <c r="DG1682" s="5"/>
      <c r="DH1682" s="5"/>
      <c r="DI1682" s="5"/>
      <c r="DJ1682" s="5"/>
      <c r="DK1682" s="5"/>
      <c r="DL1682" s="5"/>
      <c r="DM1682" s="5"/>
      <c r="DN1682" s="5"/>
      <c r="DO1682" s="5"/>
      <c r="DP1682" s="5"/>
      <c r="DQ1682" s="5"/>
      <c r="DR1682" s="5"/>
      <c r="DS1682" s="5"/>
      <c r="DT1682" s="5"/>
      <c r="DU1682" s="5"/>
      <c r="DV1682" s="5"/>
      <c r="DW1682" s="5"/>
      <c r="DX1682" s="5"/>
      <c r="DY1682" s="5"/>
      <c r="DZ1682" s="5"/>
      <c r="EA1682" s="5"/>
      <c r="EB1682" s="5"/>
      <c r="EC1682" s="5"/>
      <c r="ED1682" s="5"/>
      <c r="EE1682" s="5"/>
      <c r="EF1682" s="5"/>
      <c r="EG1682" s="5"/>
      <c r="EH1682" s="5"/>
      <c r="EI1682" s="5"/>
      <c r="EJ1682" s="5"/>
      <c r="EK1682" s="5"/>
      <c r="EL1682" s="5"/>
      <c r="EM1682" s="5"/>
      <c r="EN1682" s="5"/>
      <c r="EO1682" s="5"/>
      <c r="EP1682" s="5"/>
      <c r="EQ1682" s="5"/>
      <c r="ER1682" s="5"/>
      <c r="ES1682" s="5"/>
      <c r="ET1682" s="5"/>
      <c r="EU1682" s="5"/>
      <c r="EV1682" s="5"/>
      <c r="EW1682" s="5"/>
      <c r="EX1682" s="5"/>
      <c r="EY1682" s="5"/>
      <c r="EZ1682" s="5"/>
      <c r="FA1682" s="5"/>
      <c r="FB1682" s="5"/>
      <c r="FC1682" s="5"/>
      <c r="FD1682" s="5"/>
      <c r="FE1682" s="5"/>
      <c r="FF1682" s="5"/>
      <c r="FG1682" s="5"/>
      <c r="FH1682" s="5"/>
      <c r="FI1682" s="5"/>
      <c r="FJ1682" s="5"/>
      <c r="FK1682" s="5"/>
      <c r="FL1682" s="5"/>
      <c r="FM1682" s="5"/>
      <c r="FN1682" s="5"/>
      <c r="FO1682" s="5"/>
      <c r="FP1682" s="5"/>
      <c r="FQ1682" s="5"/>
      <c r="FR1682" s="5"/>
      <c r="FS1682" s="5"/>
      <c r="FT1682" s="5"/>
      <c r="FU1682" s="5"/>
      <c r="FV1682" s="5"/>
      <c r="FW1682" s="5"/>
      <c r="FX1682" s="5"/>
      <c r="FY1682" s="5"/>
      <c r="FZ1682" s="5"/>
      <c r="GA1682" s="5"/>
      <c r="GB1682" s="5"/>
      <c r="GC1682" s="5"/>
      <c r="GD1682" s="5"/>
      <c r="GE1682" s="5"/>
      <c r="GF1682" s="5"/>
      <c r="GG1682" s="5"/>
    </row>
    <row r="1683" spans="1:189" ht="12.75" x14ac:dyDescent="0.15">
      <c r="A1683" s="127"/>
      <c r="B1683" s="145"/>
      <c r="C1683" s="128"/>
      <c r="D1683" s="129"/>
      <c r="E1683" s="128"/>
      <c r="F1683" s="128"/>
      <c r="G1683" s="128"/>
      <c r="H1683" s="128"/>
      <c r="I1683" s="129"/>
      <c r="J1683" s="136"/>
      <c r="K1683" s="130"/>
      <c r="L1683" s="131"/>
      <c r="M1683" s="132"/>
      <c r="N1683" s="132"/>
      <c r="O1683" s="131"/>
      <c r="P1683" s="17"/>
      <c r="Q1683" s="133"/>
      <c r="R1683" s="134"/>
      <c r="S1683" s="136"/>
      <c r="T1683" s="135"/>
      <c r="U1683" s="12"/>
      <c r="V1683" s="11"/>
      <c r="W1683" s="11"/>
      <c r="X1683" s="12"/>
      <c r="Y1683" s="5"/>
      <c r="Z1683" s="11"/>
      <c r="AA1683" s="12"/>
      <c r="AB1683" s="12"/>
      <c r="AC1683" s="12"/>
      <c r="AD1683" s="11"/>
      <c r="AE1683" s="13"/>
      <c r="AF1683" s="11"/>
      <c r="AG1683" s="11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  <c r="DE1683" s="5"/>
      <c r="DF1683" s="5"/>
      <c r="DG1683" s="5"/>
      <c r="DH1683" s="5"/>
      <c r="DI1683" s="5"/>
      <c r="DJ1683" s="5"/>
      <c r="DK1683" s="5"/>
      <c r="DL1683" s="5"/>
      <c r="DM1683" s="5"/>
      <c r="DN1683" s="5"/>
      <c r="DO1683" s="5"/>
      <c r="DP1683" s="5"/>
      <c r="DQ1683" s="5"/>
      <c r="DR1683" s="5"/>
      <c r="DS1683" s="5"/>
      <c r="DT1683" s="5"/>
      <c r="DU1683" s="5"/>
      <c r="DV1683" s="5"/>
      <c r="DW1683" s="5"/>
      <c r="DX1683" s="5"/>
      <c r="DY1683" s="5"/>
      <c r="DZ1683" s="5"/>
      <c r="EA1683" s="5"/>
      <c r="EB1683" s="5"/>
      <c r="EC1683" s="5"/>
      <c r="ED1683" s="5"/>
      <c r="EE1683" s="5"/>
      <c r="EF1683" s="5"/>
      <c r="EG1683" s="5"/>
      <c r="EH1683" s="5"/>
      <c r="EI1683" s="5"/>
      <c r="EJ1683" s="5"/>
      <c r="EK1683" s="5"/>
      <c r="EL1683" s="5"/>
      <c r="EM1683" s="5"/>
      <c r="EN1683" s="5"/>
      <c r="EO1683" s="5"/>
      <c r="EP1683" s="5"/>
      <c r="EQ1683" s="5"/>
      <c r="ER1683" s="5"/>
      <c r="ES1683" s="5"/>
      <c r="ET1683" s="5"/>
      <c r="EU1683" s="5"/>
      <c r="EV1683" s="5"/>
      <c r="EW1683" s="5"/>
      <c r="EX1683" s="5"/>
      <c r="EY1683" s="5"/>
      <c r="EZ1683" s="5"/>
      <c r="FA1683" s="5"/>
      <c r="FB1683" s="5"/>
      <c r="FC1683" s="5"/>
      <c r="FD1683" s="5"/>
      <c r="FE1683" s="5"/>
      <c r="FF1683" s="5"/>
      <c r="FG1683" s="5"/>
      <c r="FH1683" s="5"/>
      <c r="FI1683" s="5"/>
      <c r="FJ1683" s="5"/>
      <c r="FK1683" s="5"/>
      <c r="FL1683" s="5"/>
      <c r="FM1683" s="5"/>
      <c r="FN1683" s="5"/>
      <c r="FO1683" s="5"/>
      <c r="FP1683" s="5"/>
      <c r="FQ1683" s="5"/>
      <c r="FR1683" s="5"/>
      <c r="FS1683" s="5"/>
      <c r="FT1683" s="5"/>
      <c r="FU1683" s="5"/>
      <c r="FV1683" s="5"/>
      <c r="FW1683" s="5"/>
      <c r="FX1683" s="5"/>
      <c r="FY1683" s="5"/>
      <c r="FZ1683" s="5"/>
      <c r="GA1683" s="5"/>
      <c r="GB1683" s="5"/>
      <c r="GC1683" s="5"/>
      <c r="GD1683" s="5"/>
      <c r="GE1683" s="5"/>
      <c r="GF1683" s="5"/>
      <c r="GG1683" s="5"/>
    </row>
    <row r="1684" spans="1:189" ht="12.75" x14ac:dyDescent="0.15">
      <c r="A1684" s="127"/>
      <c r="B1684" s="145"/>
      <c r="C1684" s="128"/>
      <c r="D1684" s="129"/>
      <c r="E1684" s="128"/>
      <c r="F1684" s="128"/>
      <c r="G1684" s="128"/>
      <c r="H1684" s="128"/>
      <c r="I1684" s="129"/>
      <c r="J1684" s="136"/>
      <c r="K1684" s="130"/>
      <c r="L1684" s="131"/>
      <c r="M1684" s="132"/>
      <c r="N1684" s="132"/>
      <c r="O1684" s="131"/>
      <c r="P1684" s="17"/>
      <c r="Q1684" s="133"/>
      <c r="R1684" s="134"/>
      <c r="S1684" s="136"/>
      <c r="T1684" s="135"/>
      <c r="U1684" s="12"/>
      <c r="V1684" s="11"/>
      <c r="W1684" s="11"/>
      <c r="X1684" s="12"/>
      <c r="Y1684" s="5"/>
      <c r="Z1684" s="11"/>
      <c r="AA1684" s="12"/>
      <c r="AB1684" s="12"/>
      <c r="AC1684" s="12"/>
      <c r="AD1684" s="11"/>
      <c r="AE1684" s="13"/>
      <c r="AF1684" s="11"/>
      <c r="AG1684" s="11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  <c r="DE1684" s="5"/>
      <c r="DF1684" s="5"/>
      <c r="DG1684" s="5"/>
      <c r="DH1684" s="5"/>
      <c r="DI1684" s="5"/>
      <c r="DJ1684" s="5"/>
      <c r="DK1684" s="5"/>
      <c r="DL1684" s="5"/>
      <c r="DM1684" s="5"/>
      <c r="DN1684" s="5"/>
      <c r="DO1684" s="5"/>
      <c r="DP1684" s="5"/>
      <c r="DQ1684" s="5"/>
      <c r="DR1684" s="5"/>
      <c r="DS1684" s="5"/>
      <c r="DT1684" s="5"/>
      <c r="DU1684" s="5"/>
      <c r="DV1684" s="5"/>
      <c r="DW1684" s="5"/>
      <c r="DX1684" s="5"/>
      <c r="DY1684" s="5"/>
      <c r="DZ1684" s="5"/>
      <c r="EA1684" s="5"/>
      <c r="EB1684" s="5"/>
      <c r="EC1684" s="5"/>
      <c r="ED1684" s="5"/>
      <c r="EE1684" s="5"/>
      <c r="EF1684" s="5"/>
      <c r="EG1684" s="5"/>
      <c r="EH1684" s="5"/>
      <c r="EI1684" s="5"/>
      <c r="EJ1684" s="5"/>
      <c r="EK1684" s="5"/>
      <c r="EL1684" s="5"/>
      <c r="EM1684" s="5"/>
      <c r="EN1684" s="5"/>
      <c r="EO1684" s="5"/>
      <c r="EP1684" s="5"/>
      <c r="EQ1684" s="5"/>
      <c r="ER1684" s="5"/>
      <c r="ES1684" s="5"/>
      <c r="ET1684" s="5"/>
      <c r="EU1684" s="5"/>
      <c r="EV1684" s="5"/>
      <c r="EW1684" s="5"/>
      <c r="EX1684" s="5"/>
      <c r="EY1684" s="5"/>
      <c r="EZ1684" s="5"/>
      <c r="FA1684" s="5"/>
      <c r="FB1684" s="5"/>
      <c r="FC1684" s="5"/>
      <c r="FD1684" s="5"/>
      <c r="FE1684" s="5"/>
      <c r="FF1684" s="5"/>
      <c r="FG1684" s="5"/>
      <c r="FH1684" s="5"/>
      <c r="FI1684" s="5"/>
      <c r="FJ1684" s="5"/>
      <c r="FK1684" s="5"/>
      <c r="FL1684" s="5"/>
      <c r="FM1684" s="5"/>
      <c r="FN1684" s="5"/>
      <c r="FO1684" s="5"/>
      <c r="FP1684" s="5"/>
      <c r="FQ1684" s="5"/>
      <c r="FR1684" s="5"/>
      <c r="FS1684" s="5"/>
      <c r="FT1684" s="5"/>
      <c r="FU1684" s="5"/>
      <c r="FV1684" s="5"/>
      <c r="FW1684" s="5"/>
      <c r="FX1684" s="5"/>
      <c r="FY1684" s="5"/>
      <c r="FZ1684" s="5"/>
      <c r="GA1684" s="5"/>
      <c r="GB1684" s="5"/>
      <c r="GC1684" s="5"/>
      <c r="GD1684" s="5"/>
      <c r="GE1684" s="5"/>
      <c r="GF1684" s="5"/>
      <c r="GG1684" s="5"/>
    </row>
    <row r="1685" spans="1:189" ht="12.75" x14ac:dyDescent="0.15">
      <c r="A1685" s="127"/>
      <c r="B1685" s="145"/>
      <c r="C1685" s="128"/>
      <c r="D1685" s="129"/>
      <c r="E1685" s="128"/>
      <c r="F1685" s="128"/>
      <c r="G1685" s="128"/>
      <c r="H1685" s="128"/>
      <c r="I1685" s="129"/>
      <c r="J1685" s="136"/>
      <c r="K1685" s="130"/>
      <c r="L1685" s="131"/>
      <c r="M1685" s="132"/>
      <c r="N1685" s="132"/>
      <c r="O1685" s="131"/>
      <c r="P1685" s="17"/>
      <c r="Q1685" s="133"/>
      <c r="R1685" s="134"/>
      <c r="S1685" s="136"/>
      <c r="T1685" s="135"/>
      <c r="U1685" s="12"/>
      <c r="V1685" s="11"/>
      <c r="W1685" s="11"/>
      <c r="X1685" s="12"/>
      <c r="Y1685" s="5"/>
      <c r="Z1685" s="11"/>
      <c r="AA1685" s="12"/>
      <c r="AB1685" s="12"/>
      <c r="AC1685" s="12"/>
      <c r="AD1685" s="11"/>
      <c r="AE1685" s="13"/>
      <c r="AF1685" s="11"/>
      <c r="AG1685" s="11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  <c r="DE1685" s="5"/>
      <c r="DF1685" s="5"/>
      <c r="DG1685" s="5"/>
      <c r="DH1685" s="5"/>
      <c r="DI1685" s="5"/>
      <c r="DJ1685" s="5"/>
      <c r="DK1685" s="5"/>
      <c r="DL1685" s="5"/>
      <c r="DM1685" s="5"/>
      <c r="DN1685" s="5"/>
      <c r="DO1685" s="5"/>
      <c r="DP1685" s="5"/>
      <c r="DQ1685" s="5"/>
      <c r="DR1685" s="5"/>
      <c r="DS1685" s="5"/>
      <c r="DT1685" s="5"/>
      <c r="DU1685" s="5"/>
      <c r="DV1685" s="5"/>
      <c r="DW1685" s="5"/>
      <c r="DX1685" s="5"/>
      <c r="DY1685" s="5"/>
      <c r="DZ1685" s="5"/>
      <c r="EA1685" s="5"/>
      <c r="EB1685" s="5"/>
      <c r="EC1685" s="5"/>
      <c r="ED1685" s="5"/>
      <c r="EE1685" s="5"/>
      <c r="EF1685" s="5"/>
      <c r="EG1685" s="5"/>
      <c r="EH1685" s="5"/>
      <c r="EI1685" s="5"/>
      <c r="EJ1685" s="5"/>
      <c r="EK1685" s="5"/>
      <c r="EL1685" s="5"/>
      <c r="EM1685" s="5"/>
      <c r="EN1685" s="5"/>
      <c r="EO1685" s="5"/>
      <c r="EP1685" s="5"/>
      <c r="EQ1685" s="5"/>
      <c r="ER1685" s="5"/>
      <c r="ES1685" s="5"/>
      <c r="ET1685" s="5"/>
      <c r="EU1685" s="5"/>
      <c r="EV1685" s="5"/>
      <c r="EW1685" s="5"/>
      <c r="EX1685" s="5"/>
      <c r="EY1685" s="5"/>
      <c r="EZ1685" s="5"/>
      <c r="FA1685" s="5"/>
      <c r="FB1685" s="5"/>
      <c r="FC1685" s="5"/>
      <c r="FD1685" s="5"/>
      <c r="FE1685" s="5"/>
      <c r="FF1685" s="5"/>
      <c r="FG1685" s="5"/>
      <c r="FH1685" s="5"/>
      <c r="FI1685" s="5"/>
      <c r="FJ1685" s="5"/>
      <c r="FK1685" s="5"/>
      <c r="FL1685" s="5"/>
      <c r="FM1685" s="5"/>
      <c r="FN1685" s="5"/>
      <c r="FO1685" s="5"/>
      <c r="FP1685" s="5"/>
      <c r="FQ1685" s="5"/>
      <c r="FR1685" s="5"/>
      <c r="FS1685" s="5"/>
      <c r="FT1685" s="5"/>
      <c r="FU1685" s="5"/>
      <c r="FV1685" s="5"/>
      <c r="FW1685" s="5"/>
      <c r="FX1685" s="5"/>
      <c r="FY1685" s="5"/>
      <c r="FZ1685" s="5"/>
      <c r="GA1685" s="5"/>
      <c r="GB1685" s="5"/>
      <c r="GC1685" s="5"/>
      <c r="GD1685" s="5"/>
      <c r="GE1685" s="5"/>
      <c r="GF1685" s="5"/>
      <c r="GG1685" s="5"/>
    </row>
    <row r="1686" spans="1:189" ht="12.75" x14ac:dyDescent="0.15">
      <c r="A1686" s="127"/>
      <c r="B1686" s="145"/>
      <c r="C1686" s="128"/>
      <c r="D1686" s="129"/>
      <c r="E1686" s="128"/>
      <c r="F1686" s="128"/>
      <c r="G1686" s="128"/>
      <c r="H1686" s="128"/>
      <c r="I1686" s="129"/>
      <c r="J1686" s="136"/>
      <c r="K1686" s="130"/>
      <c r="L1686" s="131"/>
      <c r="M1686" s="132"/>
      <c r="N1686" s="132"/>
      <c r="O1686" s="131"/>
      <c r="P1686" s="17"/>
      <c r="Q1686" s="133"/>
      <c r="R1686" s="134"/>
      <c r="S1686" s="136"/>
      <c r="T1686" s="135"/>
      <c r="U1686" s="12"/>
      <c r="V1686" s="11"/>
      <c r="W1686" s="11"/>
      <c r="X1686" s="12"/>
      <c r="Y1686" s="5"/>
      <c r="Z1686" s="11"/>
      <c r="AA1686" s="12"/>
      <c r="AB1686" s="12"/>
      <c r="AC1686" s="12"/>
      <c r="AD1686" s="11"/>
      <c r="AE1686" s="13"/>
      <c r="AF1686" s="11"/>
      <c r="AG1686" s="11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  <c r="DE1686" s="5"/>
      <c r="DF1686" s="5"/>
      <c r="DG1686" s="5"/>
      <c r="DH1686" s="5"/>
      <c r="DI1686" s="5"/>
      <c r="DJ1686" s="5"/>
      <c r="DK1686" s="5"/>
      <c r="DL1686" s="5"/>
      <c r="DM1686" s="5"/>
      <c r="DN1686" s="5"/>
      <c r="DO1686" s="5"/>
      <c r="DP1686" s="5"/>
      <c r="DQ1686" s="5"/>
      <c r="DR1686" s="5"/>
      <c r="DS1686" s="5"/>
      <c r="DT1686" s="5"/>
      <c r="DU1686" s="5"/>
      <c r="DV1686" s="5"/>
      <c r="DW1686" s="5"/>
      <c r="DX1686" s="5"/>
      <c r="DY1686" s="5"/>
      <c r="DZ1686" s="5"/>
      <c r="EA1686" s="5"/>
      <c r="EB1686" s="5"/>
      <c r="EC1686" s="5"/>
      <c r="ED1686" s="5"/>
      <c r="EE1686" s="5"/>
      <c r="EF1686" s="5"/>
      <c r="EG1686" s="5"/>
      <c r="EH1686" s="5"/>
      <c r="EI1686" s="5"/>
      <c r="EJ1686" s="5"/>
      <c r="EK1686" s="5"/>
      <c r="EL1686" s="5"/>
      <c r="EM1686" s="5"/>
      <c r="EN1686" s="5"/>
      <c r="EO1686" s="5"/>
      <c r="EP1686" s="5"/>
      <c r="EQ1686" s="5"/>
      <c r="ER1686" s="5"/>
      <c r="ES1686" s="5"/>
      <c r="ET1686" s="5"/>
      <c r="EU1686" s="5"/>
      <c r="EV1686" s="5"/>
      <c r="EW1686" s="5"/>
      <c r="EX1686" s="5"/>
      <c r="EY1686" s="5"/>
      <c r="EZ1686" s="5"/>
      <c r="FA1686" s="5"/>
      <c r="FB1686" s="5"/>
      <c r="FC1686" s="5"/>
      <c r="FD1686" s="5"/>
      <c r="FE1686" s="5"/>
      <c r="FF1686" s="5"/>
      <c r="FG1686" s="5"/>
      <c r="FH1686" s="5"/>
      <c r="FI1686" s="5"/>
      <c r="FJ1686" s="5"/>
      <c r="FK1686" s="5"/>
      <c r="FL1686" s="5"/>
      <c r="FM1686" s="5"/>
      <c r="FN1686" s="5"/>
      <c r="FO1686" s="5"/>
      <c r="FP1686" s="5"/>
      <c r="FQ1686" s="5"/>
      <c r="FR1686" s="5"/>
      <c r="FS1686" s="5"/>
      <c r="FT1686" s="5"/>
      <c r="FU1686" s="5"/>
      <c r="FV1686" s="5"/>
      <c r="FW1686" s="5"/>
      <c r="FX1686" s="5"/>
      <c r="FY1686" s="5"/>
      <c r="FZ1686" s="5"/>
      <c r="GA1686" s="5"/>
      <c r="GB1686" s="5"/>
      <c r="GC1686" s="5"/>
      <c r="GD1686" s="5"/>
      <c r="GE1686" s="5"/>
      <c r="GF1686" s="5"/>
      <c r="GG1686" s="5"/>
    </row>
    <row r="1687" spans="1:189" ht="12.75" x14ac:dyDescent="0.15">
      <c r="A1687" s="127"/>
      <c r="B1687" s="145"/>
      <c r="C1687" s="128"/>
      <c r="D1687" s="129"/>
      <c r="E1687" s="128"/>
      <c r="F1687" s="128"/>
      <c r="G1687" s="128"/>
      <c r="H1687" s="128"/>
      <c r="I1687" s="129"/>
      <c r="J1687" s="136"/>
      <c r="K1687" s="130"/>
      <c r="L1687" s="131"/>
      <c r="M1687" s="132"/>
      <c r="N1687" s="132"/>
      <c r="O1687" s="131"/>
      <c r="P1687" s="17"/>
      <c r="Q1687" s="133"/>
      <c r="R1687" s="134"/>
      <c r="S1687" s="136"/>
      <c r="T1687" s="135"/>
      <c r="U1687" s="12"/>
      <c r="V1687" s="11"/>
      <c r="W1687" s="11"/>
      <c r="X1687" s="12"/>
      <c r="Y1687" s="5"/>
      <c r="Z1687" s="11"/>
      <c r="AA1687" s="12"/>
      <c r="AB1687" s="12"/>
      <c r="AC1687" s="12"/>
      <c r="AD1687" s="11"/>
      <c r="AE1687" s="13"/>
      <c r="AF1687" s="11"/>
      <c r="AG1687" s="11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  <c r="DE1687" s="5"/>
      <c r="DF1687" s="5"/>
      <c r="DG1687" s="5"/>
      <c r="DH1687" s="5"/>
      <c r="DI1687" s="5"/>
      <c r="DJ1687" s="5"/>
      <c r="DK1687" s="5"/>
      <c r="DL1687" s="5"/>
      <c r="DM1687" s="5"/>
      <c r="DN1687" s="5"/>
      <c r="DO1687" s="5"/>
      <c r="DP1687" s="5"/>
      <c r="DQ1687" s="5"/>
      <c r="DR1687" s="5"/>
      <c r="DS1687" s="5"/>
      <c r="DT1687" s="5"/>
      <c r="DU1687" s="5"/>
      <c r="DV1687" s="5"/>
      <c r="DW1687" s="5"/>
      <c r="DX1687" s="5"/>
      <c r="DY1687" s="5"/>
      <c r="DZ1687" s="5"/>
      <c r="EA1687" s="5"/>
      <c r="EB1687" s="5"/>
      <c r="EC1687" s="5"/>
      <c r="ED1687" s="5"/>
      <c r="EE1687" s="5"/>
      <c r="EF1687" s="5"/>
      <c r="EG1687" s="5"/>
      <c r="EH1687" s="5"/>
      <c r="EI1687" s="5"/>
      <c r="EJ1687" s="5"/>
      <c r="EK1687" s="5"/>
      <c r="EL1687" s="5"/>
      <c r="EM1687" s="5"/>
      <c r="EN1687" s="5"/>
      <c r="EO1687" s="5"/>
      <c r="EP1687" s="5"/>
      <c r="EQ1687" s="5"/>
      <c r="ER1687" s="5"/>
      <c r="ES1687" s="5"/>
      <c r="ET1687" s="5"/>
      <c r="EU1687" s="5"/>
      <c r="EV1687" s="5"/>
      <c r="EW1687" s="5"/>
      <c r="EX1687" s="5"/>
      <c r="EY1687" s="5"/>
      <c r="EZ1687" s="5"/>
      <c r="FA1687" s="5"/>
      <c r="FB1687" s="5"/>
      <c r="FC1687" s="5"/>
      <c r="FD1687" s="5"/>
      <c r="FE1687" s="5"/>
      <c r="FF1687" s="5"/>
      <c r="FG1687" s="5"/>
      <c r="FH1687" s="5"/>
      <c r="FI1687" s="5"/>
      <c r="FJ1687" s="5"/>
      <c r="FK1687" s="5"/>
      <c r="FL1687" s="5"/>
      <c r="FM1687" s="5"/>
      <c r="FN1687" s="5"/>
      <c r="FO1687" s="5"/>
      <c r="FP1687" s="5"/>
      <c r="FQ1687" s="5"/>
      <c r="FR1687" s="5"/>
      <c r="FS1687" s="5"/>
      <c r="FT1687" s="5"/>
      <c r="FU1687" s="5"/>
      <c r="FV1687" s="5"/>
      <c r="FW1687" s="5"/>
      <c r="FX1687" s="5"/>
      <c r="FY1687" s="5"/>
      <c r="FZ1687" s="5"/>
      <c r="GA1687" s="5"/>
      <c r="GB1687" s="5"/>
      <c r="GC1687" s="5"/>
      <c r="GD1687" s="5"/>
      <c r="GE1687" s="5"/>
      <c r="GF1687" s="5"/>
      <c r="GG1687" s="5"/>
    </row>
    <row r="1688" spans="1:189" ht="12.75" x14ac:dyDescent="0.15">
      <c r="A1688" s="127"/>
      <c r="B1688" s="145"/>
      <c r="C1688" s="128"/>
      <c r="D1688" s="129"/>
      <c r="E1688" s="128"/>
      <c r="F1688" s="128"/>
      <c r="G1688" s="128"/>
      <c r="H1688" s="128"/>
      <c r="I1688" s="129"/>
      <c r="J1688" s="136"/>
      <c r="K1688" s="130"/>
      <c r="L1688" s="131"/>
      <c r="M1688" s="132"/>
      <c r="N1688" s="132"/>
      <c r="O1688" s="131"/>
      <c r="P1688" s="17"/>
      <c r="Q1688" s="133"/>
      <c r="R1688" s="134"/>
      <c r="S1688" s="136"/>
      <c r="T1688" s="135"/>
      <c r="U1688" s="12"/>
      <c r="V1688" s="11"/>
      <c r="W1688" s="11"/>
      <c r="X1688" s="12"/>
      <c r="Y1688" s="5"/>
      <c r="Z1688" s="11"/>
      <c r="AA1688" s="12"/>
      <c r="AB1688" s="12"/>
      <c r="AC1688" s="12"/>
      <c r="AD1688" s="11"/>
      <c r="AE1688" s="13"/>
      <c r="AF1688" s="11"/>
      <c r="AG1688" s="11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  <c r="DE1688" s="5"/>
      <c r="DF1688" s="5"/>
      <c r="DG1688" s="5"/>
      <c r="DH1688" s="5"/>
      <c r="DI1688" s="5"/>
      <c r="DJ1688" s="5"/>
      <c r="DK1688" s="5"/>
      <c r="DL1688" s="5"/>
      <c r="DM1688" s="5"/>
      <c r="DN1688" s="5"/>
      <c r="DO1688" s="5"/>
      <c r="DP1688" s="5"/>
      <c r="DQ1688" s="5"/>
      <c r="DR1688" s="5"/>
      <c r="DS1688" s="5"/>
      <c r="DT1688" s="5"/>
      <c r="DU1688" s="5"/>
      <c r="DV1688" s="5"/>
      <c r="DW1688" s="5"/>
      <c r="DX1688" s="5"/>
      <c r="DY1688" s="5"/>
      <c r="DZ1688" s="5"/>
      <c r="EA1688" s="5"/>
      <c r="EB1688" s="5"/>
      <c r="EC1688" s="5"/>
      <c r="ED1688" s="5"/>
      <c r="EE1688" s="5"/>
      <c r="EF1688" s="5"/>
      <c r="EG1688" s="5"/>
      <c r="EH1688" s="5"/>
      <c r="EI1688" s="5"/>
      <c r="EJ1688" s="5"/>
      <c r="EK1688" s="5"/>
      <c r="EL1688" s="5"/>
      <c r="EM1688" s="5"/>
      <c r="EN1688" s="5"/>
      <c r="EO1688" s="5"/>
      <c r="EP1688" s="5"/>
      <c r="EQ1688" s="5"/>
      <c r="ER1688" s="5"/>
      <c r="ES1688" s="5"/>
      <c r="ET1688" s="5"/>
      <c r="EU1688" s="5"/>
      <c r="EV1688" s="5"/>
      <c r="EW1688" s="5"/>
      <c r="EX1688" s="5"/>
      <c r="EY1688" s="5"/>
      <c r="EZ1688" s="5"/>
      <c r="FA1688" s="5"/>
      <c r="FB1688" s="5"/>
      <c r="FC1688" s="5"/>
      <c r="FD1688" s="5"/>
      <c r="FE1688" s="5"/>
      <c r="FF1688" s="5"/>
      <c r="FG1688" s="5"/>
      <c r="FH1688" s="5"/>
      <c r="FI1688" s="5"/>
      <c r="FJ1688" s="5"/>
      <c r="FK1688" s="5"/>
      <c r="FL1688" s="5"/>
      <c r="FM1688" s="5"/>
      <c r="FN1688" s="5"/>
      <c r="FO1688" s="5"/>
      <c r="FP1688" s="5"/>
      <c r="FQ1688" s="5"/>
      <c r="FR1688" s="5"/>
      <c r="FS1688" s="5"/>
      <c r="FT1688" s="5"/>
      <c r="FU1688" s="5"/>
      <c r="FV1688" s="5"/>
      <c r="FW1688" s="5"/>
      <c r="FX1688" s="5"/>
      <c r="FY1688" s="5"/>
      <c r="FZ1688" s="5"/>
      <c r="GA1688" s="5"/>
      <c r="GB1688" s="5"/>
      <c r="GC1688" s="5"/>
      <c r="GD1688" s="5"/>
      <c r="GE1688" s="5"/>
      <c r="GF1688" s="5"/>
      <c r="GG1688" s="5"/>
    </row>
    <row r="1689" spans="1:189" ht="12.75" x14ac:dyDescent="0.15">
      <c r="A1689" s="127"/>
      <c r="B1689" s="145"/>
      <c r="C1689" s="128"/>
      <c r="D1689" s="129"/>
      <c r="E1689" s="128"/>
      <c r="F1689" s="128"/>
      <c r="G1689" s="128"/>
      <c r="H1689" s="128"/>
      <c r="I1689" s="129"/>
      <c r="J1689" s="136"/>
      <c r="K1689" s="130"/>
      <c r="L1689" s="131"/>
      <c r="M1689" s="132"/>
      <c r="N1689" s="132"/>
      <c r="O1689" s="131"/>
      <c r="P1689" s="17"/>
      <c r="Q1689" s="133"/>
      <c r="R1689" s="134"/>
      <c r="S1689" s="136"/>
      <c r="T1689" s="135"/>
      <c r="U1689" s="12"/>
      <c r="V1689" s="11"/>
      <c r="W1689" s="11"/>
      <c r="X1689" s="12"/>
      <c r="Y1689" s="5"/>
      <c r="Z1689" s="11"/>
      <c r="AA1689" s="12"/>
      <c r="AB1689" s="12"/>
      <c r="AC1689" s="12"/>
      <c r="AD1689" s="11"/>
      <c r="AE1689" s="13"/>
      <c r="AF1689" s="11"/>
      <c r="AG1689" s="11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  <c r="DE1689" s="5"/>
      <c r="DF1689" s="5"/>
      <c r="DG1689" s="5"/>
      <c r="DH1689" s="5"/>
      <c r="DI1689" s="5"/>
      <c r="DJ1689" s="5"/>
      <c r="DK1689" s="5"/>
      <c r="DL1689" s="5"/>
      <c r="DM1689" s="5"/>
      <c r="DN1689" s="5"/>
      <c r="DO1689" s="5"/>
      <c r="DP1689" s="5"/>
      <c r="DQ1689" s="5"/>
      <c r="DR1689" s="5"/>
      <c r="DS1689" s="5"/>
      <c r="DT1689" s="5"/>
      <c r="DU1689" s="5"/>
      <c r="DV1689" s="5"/>
      <c r="DW1689" s="5"/>
      <c r="DX1689" s="5"/>
      <c r="DY1689" s="5"/>
      <c r="DZ1689" s="5"/>
      <c r="EA1689" s="5"/>
      <c r="EB1689" s="5"/>
      <c r="EC1689" s="5"/>
      <c r="ED1689" s="5"/>
      <c r="EE1689" s="5"/>
      <c r="EF1689" s="5"/>
      <c r="EG1689" s="5"/>
      <c r="EH1689" s="5"/>
      <c r="EI1689" s="5"/>
      <c r="EJ1689" s="5"/>
      <c r="EK1689" s="5"/>
      <c r="EL1689" s="5"/>
      <c r="EM1689" s="5"/>
      <c r="EN1689" s="5"/>
      <c r="EO1689" s="5"/>
      <c r="EP1689" s="5"/>
      <c r="EQ1689" s="5"/>
      <c r="ER1689" s="5"/>
      <c r="ES1689" s="5"/>
      <c r="ET1689" s="5"/>
      <c r="EU1689" s="5"/>
      <c r="EV1689" s="5"/>
      <c r="EW1689" s="5"/>
      <c r="EX1689" s="5"/>
      <c r="EY1689" s="5"/>
      <c r="EZ1689" s="5"/>
      <c r="FA1689" s="5"/>
      <c r="FB1689" s="5"/>
      <c r="FC1689" s="5"/>
      <c r="FD1689" s="5"/>
      <c r="FE1689" s="5"/>
      <c r="FF1689" s="5"/>
      <c r="FG1689" s="5"/>
      <c r="FH1689" s="5"/>
      <c r="FI1689" s="5"/>
      <c r="FJ1689" s="5"/>
      <c r="FK1689" s="5"/>
      <c r="FL1689" s="5"/>
      <c r="FM1689" s="5"/>
      <c r="FN1689" s="5"/>
      <c r="FO1689" s="5"/>
      <c r="FP1689" s="5"/>
      <c r="FQ1689" s="5"/>
      <c r="FR1689" s="5"/>
      <c r="FS1689" s="5"/>
      <c r="FT1689" s="5"/>
      <c r="FU1689" s="5"/>
      <c r="FV1689" s="5"/>
      <c r="FW1689" s="5"/>
      <c r="FX1689" s="5"/>
      <c r="FY1689" s="5"/>
      <c r="FZ1689" s="5"/>
      <c r="GA1689" s="5"/>
      <c r="GB1689" s="5"/>
      <c r="GC1689" s="5"/>
      <c r="GD1689" s="5"/>
      <c r="GE1689" s="5"/>
      <c r="GF1689" s="5"/>
      <c r="GG1689" s="5"/>
    </row>
    <row r="1690" spans="1:189" ht="12.75" x14ac:dyDescent="0.15">
      <c r="A1690" s="127"/>
      <c r="B1690" s="145"/>
      <c r="C1690" s="128"/>
      <c r="D1690" s="129"/>
      <c r="E1690" s="128"/>
      <c r="F1690" s="128"/>
      <c r="G1690" s="128"/>
      <c r="H1690" s="128"/>
      <c r="I1690" s="129"/>
      <c r="J1690" s="136"/>
      <c r="K1690" s="130"/>
      <c r="L1690" s="131"/>
      <c r="M1690" s="132"/>
      <c r="N1690" s="132"/>
      <c r="O1690" s="131"/>
      <c r="P1690" s="17"/>
      <c r="Q1690" s="133"/>
      <c r="R1690" s="134"/>
      <c r="S1690" s="136"/>
      <c r="T1690" s="135"/>
      <c r="U1690" s="12"/>
      <c r="V1690" s="11"/>
      <c r="W1690" s="11"/>
      <c r="X1690" s="12"/>
      <c r="Y1690" s="5"/>
      <c r="Z1690" s="11"/>
      <c r="AA1690" s="12"/>
      <c r="AB1690" s="12"/>
      <c r="AC1690" s="12"/>
      <c r="AD1690" s="11"/>
      <c r="AE1690" s="13"/>
      <c r="AF1690" s="11"/>
      <c r="AG1690" s="11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  <c r="DE1690" s="5"/>
      <c r="DF1690" s="5"/>
      <c r="DG1690" s="5"/>
      <c r="DH1690" s="5"/>
      <c r="DI1690" s="5"/>
      <c r="DJ1690" s="5"/>
      <c r="DK1690" s="5"/>
      <c r="DL1690" s="5"/>
      <c r="DM1690" s="5"/>
      <c r="DN1690" s="5"/>
      <c r="DO1690" s="5"/>
      <c r="DP1690" s="5"/>
      <c r="DQ1690" s="5"/>
      <c r="DR1690" s="5"/>
      <c r="DS1690" s="5"/>
      <c r="DT1690" s="5"/>
      <c r="DU1690" s="5"/>
      <c r="DV1690" s="5"/>
      <c r="DW1690" s="5"/>
      <c r="DX1690" s="5"/>
      <c r="DY1690" s="5"/>
      <c r="DZ1690" s="5"/>
      <c r="EA1690" s="5"/>
      <c r="EB1690" s="5"/>
      <c r="EC1690" s="5"/>
      <c r="ED1690" s="5"/>
      <c r="EE1690" s="5"/>
      <c r="EF1690" s="5"/>
      <c r="EG1690" s="5"/>
      <c r="EH1690" s="5"/>
      <c r="EI1690" s="5"/>
      <c r="EJ1690" s="5"/>
      <c r="EK1690" s="5"/>
      <c r="EL1690" s="5"/>
      <c r="EM1690" s="5"/>
      <c r="EN1690" s="5"/>
      <c r="EO1690" s="5"/>
      <c r="EP1690" s="5"/>
      <c r="EQ1690" s="5"/>
      <c r="ER1690" s="5"/>
      <c r="ES1690" s="5"/>
      <c r="ET1690" s="5"/>
      <c r="EU1690" s="5"/>
      <c r="EV1690" s="5"/>
      <c r="EW1690" s="5"/>
      <c r="EX1690" s="5"/>
      <c r="EY1690" s="5"/>
      <c r="EZ1690" s="5"/>
      <c r="FA1690" s="5"/>
      <c r="FB1690" s="5"/>
      <c r="FC1690" s="5"/>
      <c r="FD1690" s="5"/>
      <c r="FE1690" s="5"/>
      <c r="FF1690" s="5"/>
      <c r="FG1690" s="5"/>
      <c r="FH1690" s="5"/>
      <c r="FI1690" s="5"/>
      <c r="FJ1690" s="5"/>
      <c r="FK1690" s="5"/>
      <c r="FL1690" s="5"/>
      <c r="FM1690" s="5"/>
      <c r="FN1690" s="5"/>
      <c r="FO1690" s="5"/>
      <c r="FP1690" s="5"/>
      <c r="FQ1690" s="5"/>
      <c r="FR1690" s="5"/>
      <c r="FS1690" s="5"/>
      <c r="FT1690" s="5"/>
      <c r="FU1690" s="5"/>
      <c r="FV1690" s="5"/>
      <c r="FW1690" s="5"/>
      <c r="FX1690" s="5"/>
      <c r="FY1690" s="5"/>
      <c r="FZ1690" s="5"/>
      <c r="GA1690" s="5"/>
      <c r="GB1690" s="5"/>
      <c r="GC1690" s="5"/>
      <c r="GD1690" s="5"/>
      <c r="GE1690" s="5"/>
      <c r="GF1690" s="5"/>
      <c r="GG1690" s="5"/>
    </row>
    <row r="1691" spans="1:189" ht="12.75" x14ac:dyDescent="0.15">
      <c r="A1691" s="127"/>
      <c r="B1691" s="145"/>
      <c r="C1691" s="128"/>
      <c r="D1691" s="129"/>
      <c r="E1691" s="128"/>
      <c r="F1691" s="128"/>
      <c r="G1691" s="128"/>
      <c r="H1691" s="128"/>
      <c r="I1691" s="129"/>
      <c r="J1691" s="136"/>
      <c r="K1691" s="130"/>
      <c r="L1691" s="131"/>
      <c r="M1691" s="132"/>
      <c r="N1691" s="132"/>
      <c r="O1691" s="131"/>
      <c r="P1691" s="17"/>
      <c r="Q1691" s="133"/>
      <c r="R1691" s="134"/>
      <c r="S1691" s="136"/>
      <c r="T1691" s="135"/>
      <c r="U1691" s="12"/>
      <c r="V1691" s="11"/>
      <c r="W1691" s="11"/>
      <c r="X1691" s="12"/>
      <c r="Y1691" s="5"/>
      <c r="Z1691" s="11"/>
      <c r="AA1691" s="12"/>
      <c r="AB1691" s="12"/>
      <c r="AC1691" s="12"/>
      <c r="AD1691" s="11"/>
      <c r="AE1691" s="13"/>
      <c r="AF1691" s="11"/>
      <c r="AG1691" s="11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  <c r="DE1691" s="5"/>
      <c r="DF1691" s="5"/>
      <c r="DG1691" s="5"/>
      <c r="DH1691" s="5"/>
      <c r="DI1691" s="5"/>
      <c r="DJ1691" s="5"/>
      <c r="DK1691" s="5"/>
      <c r="DL1691" s="5"/>
      <c r="DM1691" s="5"/>
      <c r="DN1691" s="5"/>
      <c r="DO1691" s="5"/>
      <c r="DP1691" s="5"/>
      <c r="DQ1691" s="5"/>
      <c r="DR1691" s="5"/>
      <c r="DS1691" s="5"/>
      <c r="DT1691" s="5"/>
      <c r="DU1691" s="5"/>
      <c r="DV1691" s="5"/>
      <c r="DW1691" s="5"/>
      <c r="DX1691" s="5"/>
      <c r="DY1691" s="5"/>
      <c r="DZ1691" s="5"/>
      <c r="EA1691" s="5"/>
      <c r="EB1691" s="5"/>
      <c r="EC1691" s="5"/>
      <c r="ED1691" s="5"/>
      <c r="EE1691" s="5"/>
      <c r="EF1691" s="5"/>
      <c r="EG1691" s="5"/>
      <c r="EH1691" s="5"/>
      <c r="EI1691" s="5"/>
      <c r="EJ1691" s="5"/>
      <c r="EK1691" s="5"/>
      <c r="EL1691" s="5"/>
      <c r="EM1691" s="5"/>
      <c r="EN1691" s="5"/>
      <c r="EO1691" s="5"/>
      <c r="EP1691" s="5"/>
      <c r="EQ1691" s="5"/>
      <c r="ER1691" s="5"/>
      <c r="ES1691" s="5"/>
      <c r="ET1691" s="5"/>
      <c r="EU1691" s="5"/>
      <c r="EV1691" s="5"/>
      <c r="EW1691" s="5"/>
      <c r="EX1691" s="5"/>
      <c r="EY1691" s="5"/>
      <c r="EZ1691" s="5"/>
      <c r="FA1691" s="5"/>
      <c r="FB1691" s="5"/>
      <c r="FC1691" s="5"/>
      <c r="FD1691" s="5"/>
      <c r="FE1691" s="5"/>
      <c r="FF1691" s="5"/>
      <c r="FG1691" s="5"/>
      <c r="FH1691" s="5"/>
      <c r="FI1691" s="5"/>
      <c r="FJ1691" s="5"/>
      <c r="FK1691" s="5"/>
      <c r="FL1691" s="5"/>
      <c r="FM1691" s="5"/>
      <c r="FN1691" s="5"/>
      <c r="FO1691" s="5"/>
      <c r="FP1691" s="5"/>
      <c r="FQ1691" s="5"/>
      <c r="FR1691" s="5"/>
      <c r="FS1691" s="5"/>
      <c r="FT1691" s="5"/>
      <c r="FU1691" s="5"/>
      <c r="FV1691" s="5"/>
      <c r="FW1691" s="5"/>
      <c r="FX1691" s="5"/>
      <c r="FY1691" s="5"/>
      <c r="FZ1691" s="5"/>
      <c r="GA1691" s="5"/>
      <c r="GB1691" s="5"/>
      <c r="GC1691" s="5"/>
      <c r="GD1691" s="5"/>
      <c r="GE1691" s="5"/>
      <c r="GF1691" s="5"/>
      <c r="GG1691" s="5"/>
    </row>
    <row r="1692" spans="1:189" ht="12.75" x14ac:dyDescent="0.15">
      <c r="A1692" s="127"/>
      <c r="B1692" s="145"/>
      <c r="C1692" s="128"/>
      <c r="D1692" s="129"/>
      <c r="E1692" s="128"/>
      <c r="F1692" s="128"/>
      <c r="G1692" s="128"/>
      <c r="H1692" s="128"/>
      <c r="I1692" s="129"/>
      <c r="J1692" s="136"/>
      <c r="K1692" s="130"/>
      <c r="L1692" s="131"/>
      <c r="M1692" s="132"/>
      <c r="N1692" s="132"/>
      <c r="O1692" s="131"/>
      <c r="P1692" s="17"/>
      <c r="Q1692" s="133"/>
      <c r="R1692" s="134"/>
      <c r="S1692" s="136"/>
      <c r="T1692" s="135"/>
      <c r="U1692" s="12"/>
      <c r="V1692" s="11"/>
      <c r="W1692" s="11"/>
      <c r="X1692" s="12"/>
      <c r="Y1692" s="5"/>
      <c r="Z1692" s="11"/>
      <c r="AA1692" s="12"/>
      <c r="AB1692" s="12"/>
      <c r="AC1692" s="12"/>
      <c r="AD1692" s="11"/>
      <c r="AE1692" s="13"/>
      <c r="AF1692" s="11"/>
      <c r="AG1692" s="11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  <c r="DE1692" s="5"/>
      <c r="DF1692" s="5"/>
      <c r="DG1692" s="5"/>
      <c r="DH1692" s="5"/>
      <c r="DI1692" s="5"/>
      <c r="DJ1692" s="5"/>
      <c r="DK1692" s="5"/>
      <c r="DL1692" s="5"/>
      <c r="DM1692" s="5"/>
      <c r="DN1692" s="5"/>
      <c r="DO1692" s="5"/>
      <c r="DP1692" s="5"/>
      <c r="DQ1692" s="5"/>
      <c r="DR1692" s="5"/>
      <c r="DS1692" s="5"/>
      <c r="DT1692" s="5"/>
      <c r="DU1692" s="5"/>
      <c r="DV1692" s="5"/>
      <c r="DW1692" s="5"/>
      <c r="DX1692" s="5"/>
      <c r="DY1692" s="5"/>
      <c r="DZ1692" s="5"/>
      <c r="EA1692" s="5"/>
      <c r="EB1692" s="5"/>
      <c r="EC1692" s="5"/>
      <c r="ED1692" s="5"/>
      <c r="EE1692" s="5"/>
      <c r="EF1692" s="5"/>
      <c r="EG1692" s="5"/>
      <c r="EH1692" s="5"/>
      <c r="EI1692" s="5"/>
      <c r="EJ1692" s="5"/>
      <c r="EK1692" s="5"/>
      <c r="EL1692" s="5"/>
      <c r="EM1692" s="5"/>
      <c r="EN1692" s="5"/>
      <c r="EO1692" s="5"/>
      <c r="EP1692" s="5"/>
      <c r="EQ1692" s="5"/>
      <c r="ER1692" s="5"/>
      <c r="ES1692" s="5"/>
      <c r="ET1692" s="5"/>
      <c r="EU1692" s="5"/>
      <c r="EV1692" s="5"/>
      <c r="EW1692" s="5"/>
      <c r="EX1692" s="5"/>
      <c r="EY1692" s="5"/>
      <c r="EZ1692" s="5"/>
      <c r="FA1692" s="5"/>
      <c r="FB1692" s="5"/>
      <c r="FC1692" s="5"/>
      <c r="FD1692" s="5"/>
      <c r="FE1692" s="5"/>
      <c r="FF1692" s="5"/>
      <c r="FG1692" s="5"/>
      <c r="FH1692" s="5"/>
      <c r="FI1692" s="5"/>
      <c r="FJ1692" s="5"/>
      <c r="FK1692" s="5"/>
      <c r="FL1692" s="5"/>
      <c r="FM1692" s="5"/>
      <c r="FN1692" s="5"/>
      <c r="FO1692" s="5"/>
      <c r="FP1692" s="5"/>
      <c r="FQ1692" s="5"/>
      <c r="FR1692" s="5"/>
      <c r="FS1692" s="5"/>
      <c r="FT1692" s="5"/>
      <c r="FU1692" s="5"/>
      <c r="FV1692" s="5"/>
      <c r="FW1692" s="5"/>
      <c r="FX1692" s="5"/>
      <c r="FY1692" s="5"/>
      <c r="FZ1692" s="5"/>
      <c r="GA1692" s="5"/>
      <c r="GB1692" s="5"/>
      <c r="GC1692" s="5"/>
      <c r="GD1692" s="5"/>
      <c r="GE1692" s="5"/>
      <c r="GF1692" s="5"/>
      <c r="GG1692" s="5"/>
    </row>
    <row r="1693" spans="1:189" ht="12.75" x14ac:dyDescent="0.15">
      <c r="A1693" s="127"/>
      <c r="B1693" s="145"/>
      <c r="C1693" s="128"/>
      <c r="D1693" s="129"/>
      <c r="E1693" s="128"/>
      <c r="F1693" s="128"/>
      <c r="G1693" s="128"/>
      <c r="H1693" s="128"/>
      <c r="I1693" s="129"/>
      <c r="J1693" s="136"/>
      <c r="K1693" s="130"/>
      <c r="L1693" s="131"/>
      <c r="M1693" s="132"/>
      <c r="N1693" s="132"/>
      <c r="O1693" s="131"/>
      <c r="P1693" s="17"/>
      <c r="Q1693" s="133"/>
      <c r="R1693" s="134"/>
      <c r="S1693" s="136"/>
      <c r="T1693" s="135"/>
      <c r="U1693" s="12"/>
      <c r="V1693" s="11"/>
      <c r="W1693" s="11"/>
      <c r="X1693" s="12"/>
      <c r="Y1693" s="5"/>
      <c r="Z1693" s="11"/>
      <c r="AA1693" s="12"/>
      <c r="AB1693" s="12"/>
      <c r="AC1693" s="12"/>
      <c r="AD1693" s="11"/>
      <c r="AE1693" s="13"/>
      <c r="AF1693" s="11"/>
      <c r="AG1693" s="11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  <c r="DE1693" s="5"/>
      <c r="DF1693" s="5"/>
      <c r="DG1693" s="5"/>
      <c r="DH1693" s="5"/>
      <c r="DI1693" s="5"/>
      <c r="DJ1693" s="5"/>
      <c r="DK1693" s="5"/>
      <c r="DL1693" s="5"/>
      <c r="DM1693" s="5"/>
      <c r="DN1693" s="5"/>
      <c r="DO1693" s="5"/>
      <c r="DP1693" s="5"/>
      <c r="DQ1693" s="5"/>
      <c r="DR1693" s="5"/>
      <c r="DS1693" s="5"/>
      <c r="DT1693" s="5"/>
      <c r="DU1693" s="5"/>
      <c r="DV1693" s="5"/>
      <c r="DW1693" s="5"/>
      <c r="DX1693" s="5"/>
      <c r="DY1693" s="5"/>
      <c r="DZ1693" s="5"/>
      <c r="EA1693" s="5"/>
      <c r="EB1693" s="5"/>
      <c r="EC1693" s="5"/>
      <c r="ED1693" s="5"/>
      <c r="EE1693" s="5"/>
      <c r="EF1693" s="5"/>
      <c r="EG1693" s="5"/>
      <c r="EH1693" s="5"/>
      <c r="EI1693" s="5"/>
      <c r="EJ1693" s="5"/>
      <c r="EK1693" s="5"/>
      <c r="EL1693" s="5"/>
      <c r="EM1693" s="5"/>
      <c r="EN1693" s="5"/>
      <c r="EO1693" s="5"/>
      <c r="EP1693" s="5"/>
      <c r="EQ1693" s="5"/>
      <c r="ER1693" s="5"/>
      <c r="ES1693" s="5"/>
      <c r="ET1693" s="5"/>
      <c r="EU1693" s="5"/>
      <c r="EV1693" s="5"/>
      <c r="EW1693" s="5"/>
      <c r="EX1693" s="5"/>
      <c r="EY1693" s="5"/>
      <c r="EZ1693" s="5"/>
      <c r="FA1693" s="5"/>
      <c r="FB1693" s="5"/>
      <c r="FC1693" s="5"/>
      <c r="FD1693" s="5"/>
      <c r="FE1693" s="5"/>
      <c r="FF1693" s="5"/>
      <c r="FG1693" s="5"/>
      <c r="FH1693" s="5"/>
      <c r="FI1693" s="5"/>
      <c r="FJ1693" s="5"/>
      <c r="FK1693" s="5"/>
      <c r="FL1693" s="5"/>
      <c r="FM1693" s="5"/>
      <c r="FN1693" s="5"/>
      <c r="FO1693" s="5"/>
      <c r="FP1693" s="5"/>
      <c r="FQ1693" s="5"/>
      <c r="FR1693" s="5"/>
      <c r="FS1693" s="5"/>
      <c r="FT1693" s="5"/>
      <c r="FU1693" s="5"/>
      <c r="FV1693" s="5"/>
      <c r="FW1693" s="5"/>
      <c r="FX1693" s="5"/>
      <c r="FY1693" s="5"/>
      <c r="FZ1693" s="5"/>
      <c r="GA1693" s="5"/>
      <c r="GB1693" s="5"/>
      <c r="GC1693" s="5"/>
      <c r="GD1693" s="5"/>
      <c r="GE1693" s="5"/>
      <c r="GF1693" s="5"/>
      <c r="GG1693" s="5"/>
    </row>
    <row r="1694" spans="1:189" ht="12.75" x14ac:dyDescent="0.15">
      <c r="A1694" s="127"/>
      <c r="B1694" s="145"/>
      <c r="C1694" s="128"/>
      <c r="D1694" s="129"/>
      <c r="E1694" s="128"/>
      <c r="F1694" s="128"/>
      <c r="G1694" s="128"/>
      <c r="H1694" s="128"/>
      <c r="I1694" s="129"/>
      <c r="J1694" s="136"/>
      <c r="K1694" s="130"/>
      <c r="L1694" s="131"/>
      <c r="M1694" s="132"/>
      <c r="N1694" s="132"/>
      <c r="O1694" s="131"/>
      <c r="P1694" s="17"/>
      <c r="Q1694" s="133"/>
      <c r="R1694" s="134"/>
      <c r="S1694" s="136"/>
      <c r="T1694" s="135"/>
      <c r="U1694" s="12"/>
      <c r="V1694" s="11"/>
      <c r="W1694" s="11"/>
      <c r="X1694" s="12"/>
      <c r="Y1694" s="5"/>
      <c r="Z1694" s="11"/>
      <c r="AA1694" s="12"/>
      <c r="AB1694" s="12"/>
      <c r="AC1694" s="12"/>
      <c r="AD1694" s="11"/>
      <c r="AE1694" s="13"/>
      <c r="AF1694" s="11"/>
      <c r="AG1694" s="11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  <c r="DE1694" s="5"/>
      <c r="DF1694" s="5"/>
      <c r="DG1694" s="5"/>
      <c r="DH1694" s="5"/>
      <c r="DI1694" s="5"/>
      <c r="DJ1694" s="5"/>
      <c r="DK1694" s="5"/>
      <c r="DL1694" s="5"/>
      <c r="DM1694" s="5"/>
      <c r="DN1694" s="5"/>
      <c r="DO1694" s="5"/>
      <c r="DP1694" s="5"/>
      <c r="DQ1694" s="5"/>
      <c r="DR1694" s="5"/>
      <c r="DS1694" s="5"/>
      <c r="DT1694" s="5"/>
      <c r="DU1694" s="5"/>
      <c r="DV1694" s="5"/>
      <c r="DW1694" s="5"/>
      <c r="DX1694" s="5"/>
      <c r="DY1694" s="5"/>
      <c r="DZ1694" s="5"/>
      <c r="EA1694" s="5"/>
      <c r="EB1694" s="5"/>
      <c r="EC1694" s="5"/>
      <c r="ED1694" s="5"/>
      <c r="EE1694" s="5"/>
      <c r="EF1694" s="5"/>
      <c r="EG1694" s="5"/>
      <c r="EH1694" s="5"/>
      <c r="EI1694" s="5"/>
      <c r="EJ1694" s="5"/>
      <c r="EK1694" s="5"/>
      <c r="EL1694" s="5"/>
      <c r="EM1694" s="5"/>
      <c r="EN1694" s="5"/>
      <c r="EO1694" s="5"/>
      <c r="EP1694" s="5"/>
      <c r="EQ1694" s="5"/>
      <c r="ER1694" s="5"/>
      <c r="ES1694" s="5"/>
      <c r="ET1694" s="5"/>
      <c r="EU1694" s="5"/>
      <c r="EV1694" s="5"/>
      <c r="EW1694" s="5"/>
      <c r="EX1694" s="5"/>
      <c r="EY1694" s="5"/>
      <c r="EZ1694" s="5"/>
      <c r="FA1694" s="5"/>
      <c r="FB1694" s="5"/>
      <c r="FC1694" s="5"/>
      <c r="FD1694" s="5"/>
      <c r="FE1694" s="5"/>
      <c r="FF1694" s="5"/>
      <c r="FG1694" s="5"/>
      <c r="FH1694" s="5"/>
      <c r="FI1694" s="5"/>
      <c r="FJ1694" s="5"/>
      <c r="FK1694" s="5"/>
      <c r="FL1694" s="5"/>
      <c r="FM1694" s="5"/>
      <c r="FN1694" s="5"/>
      <c r="FO1694" s="5"/>
      <c r="FP1694" s="5"/>
      <c r="FQ1694" s="5"/>
      <c r="FR1694" s="5"/>
      <c r="FS1694" s="5"/>
      <c r="FT1694" s="5"/>
      <c r="FU1694" s="5"/>
      <c r="FV1694" s="5"/>
      <c r="FW1694" s="5"/>
      <c r="FX1694" s="5"/>
      <c r="FY1694" s="5"/>
      <c r="FZ1694" s="5"/>
      <c r="GA1694" s="5"/>
      <c r="GB1694" s="5"/>
      <c r="GC1694" s="5"/>
      <c r="GD1694" s="5"/>
      <c r="GE1694" s="5"/>
      <c r="GF1694" s="5"/>
      <c r="GG1694" s="5"/>
    </row>
    <row r="1695" spans="1:189" ht="12.75" x14ac:dyDescent="0.15">
      <c r="A1695" s="127"/>
      <c r="B1695" s="145"/>
      <c r="C1695" s="128"/>
      <c r="D1695" s="129"/>
      <c r="E1695" s="128"/>
      <c r="F1695" s="128"/>
      <c r="G1695" s="128"/>
      <c r="H1695" s="128"/>
      <c r="I1695" s="129"/>
      <c r="J1695" s="136"/>
      <c r="K1695" s="130"/>
      <c r="L1695" s="131"/>
      <c r="M1695" s="132"/>
      <c r="N1695" s="132"/>
      <c r="O1695" s="131"/>
      <c r="P1695" s="17"/>
      <c r="Q1695" s="133"/>
      <c r="R1695" s="134"/>
      <c r="S1695" s="136"/>
      <c r="T1695" s="135"/>
      <c r="U1695" s="12"/>
      <c r="V1695" s="11"/>
      <c r="W1695" s="11"/>
      <c r="X1695" s="12"/>
      <c r="Y1695" s="5"/>
      <c r="Z1695" s="11"/>
      <c r="AA1695" s="12"/>
      <c r="AB1695" s="12"/>
      <c r="AC1695" s="12"/>
      <c r="AD1695" s="11"/>
      <c r="AE1695" s="13"/>
      <c r="AF1695" s="11"/>
      <c r="AG1695" s="11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  <c r="DE1695" s="5"/>
      <c r="DF1695" s="5"/>
      <c r="DG1695" s="5"/>
      <c r="DH1695" s="5"/>
      <c r="DI1695" s="5"/>
      <c r="DJ1695" s="5"/>
      <c r="DK1695" s="5"/>
      <c r="DL1695" s="5"/>
      <c r="DM1695" s="5"/>
      <c r="DN1695" s="5"/>
      <c r="DO1695" s="5"/>
      <c r="DP1695" s="5"/>
      <c r="DQ1695" s="5"/>
      <c r="DR1695" s="5"/>
      <c r="DS1695" s="5"/>
      <c r="DT1695" s="5"/>
      <c r="DU1695" s="5"/>
      <c r="DV1695" s="5"/>
      <c r="DW1695" s="5"/>
      <c r="DX1695" s="5"/>
      <c r="DY1695" s="5"/>
      <c r="DZ1695" s="5"/>
      <c r="EA1695" s="5"/>
      <c r="EB1695" s="5"/>
      <c r="EC1695" s="5"/>
      <c r="ED1695" s="5"/>
      <c r="EE1695" s="5"/>
      <c r="EF1695" s="5"/>
      <c r="EG1695" s="5"/>
      <c r="EH1695" s="5"/>
      <c r="EI1695" s="5"/>
      <c r="EJ1695" s="5"/>
      <c r="EK1695" s="5"/>
      <c r="EL1695" s="5"/>
      <c r="EM1695" s="5"/>
      <c r="EN1695" s="5"/>
      <c r="EO1695" s="5"/>
      <c r="EP1695" s="5"/>
      <c r="EQ1695" s="5"/>
      <c r="ER1695" s="5"/>
      <c r="ES1695" s="5"/>
      <c r="ET1695" s="5"/>
      <c r="EU1695" s="5"/>
      <c r="EV1695" s="5"/>
      <c r="EW1695" s="5"/>
      <c r="EX1695" s="5"/>
      <c r="EY1695" s="5"/>
      <c r="EZ1695" s="5"/>
      <c r="FA1695" s="5"/>
      <c r="FB1695" s="5"/>
      <c r="FC1695" s="5"/>
      <c r="FD1695" s="5"/>
      <c r="FE1695" s="5"/>
      <c r="FF1695" s="5"/>
      <c r="FG1695" s="5"/>
      <c r="FH1695" s="5"/>
      <c r="FI1695" s="5"/>
      <c r="FJ1695" s="5"/>
      <c r="FK1695" s="5"/>
      <c r="FL1695" s="5"/>
      <c r="FM1695" s="5"/>
      <c r="FN1695" s="5"/>
      <c r="FO1695" s="5"/>
      <c r="FP1695" s="5"/>
      <c r="FQ1695" s="5"/>
      <c r="FR1695" s="5"/>
      <c r="FS1695" s="5"/>
      <c r="FT1695" s="5"/>
      <c r="FU1695" s="5"/>
      <c r="FV1695" s="5"/>
      <c r="FW1695" s="5"/>
      <c r="FX1695" s="5"/>
      <c r="FY1695" s="5"/>
      <c r="FZ1695" s="5"/>
      <c r="GA1695" s="5"/>
      <c r="GB1695" s="5"/>
      <c r="GC1695" s="5"/>
      <c r="GD1695" s="5"/>
      <c r="GE1695" s="5"/>
      <c r="GF1695" s="5"/>
      <c r="GG1695" s="5"/>
    </row>
    <row r="1696" spans="1:189" ht="12.75" x14ac:dyDescent="0.15">
      <c r="A1696" s="127"/>
      <c r="B1696" s="145"/>
      <c r="C1696" s="128"/>
      <c r="D1696" s="129"/>
      <c r="E1696" s="128"/>
      <c r="F1696" s="128"/>
      <c r="G1696" s="128"/>
      <c r="H1696" s="128"/>
      <c r="I1696" s="129"/>
      <c r="J1696" s="136"/>
      <c r="K1696" s="130"/>
      <c r="L1696" s="131"/>
      <c r="M1696" s="132"/>
      <c r="N1696" s="132"/>
      <c r="O1696" s="131"/>
      <c r="P1696" s="17"/>
      <c r="Q1696" s="133"/>
      <c r="R1696" s="134"/>
      <c r="S1696" s="136"/>
      <c r="T1696" s="135"/>
      <c r="U1696" s="12"/>
      <c r="V1696" s="11"/>
      <c r="W1696" s="11"/>
      <c r="X1696" s="12"/>
      <c r="Y1696" s="5"/>
      <c r="Z1696" s="11"/>
      <c r="AA1696" s="12"/>
      <c r="AB1696" s="12"/>
      <c r="AC1696" s="12"/>
      <c r="AD1696" s="11"/>
      <c r="AE1696" s="13"/>
      <c r="AF1696" s="11"/>
      <c r="AG1696" s="11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  <c r="DE1696" s="5"/>
      <c r="DF1696" s="5"/>
      <c r="DG1696" s="5"/>
      <c r="DH1696" s="5"/>
      <c r="DI1696" s="5"/>
      <c r="DJ1696" s="5"/>
      <c r="DK1696" s="5"/>
      <c r="DL1696" s="5"/>
      <c r="DM1696" s="5"/>
      <c r="DN1696" s="5"/>
      <c r="DO1696" s="5"/>
      <c r="DP1696" s="5"/>
      <c r="DQ1696" s="5"/>
      <c r="DR1696" s="5"/>
      <c r="DS1696" s="5"/>
      <c r="DT1696" s="5"/>
      <c r="DU1696" s="5"/>
      <c r="DV1696" s="5"/>
      <c r="DW1696" s="5"/>
      <c r="DX1696" s="5"/>
      <c r="DY1696" s="5"/>
      <c r="DZ1696" s="5"/>
      <c r="EA1696" s="5"/>
      <c r="EB1696" s="5"/>
      <c r="EC1696" s="5"/>
      <c r="ED1696" s="5"/>
      <c r="EE1696" s="5"/>
      <c r="EF1696" s="5"/>
      <c r="EG1696" s="5"/>
      <c r="EH1696" s="5"/>
      <c r="EI1696" s="5"/>
      <c r="EJ1696" s="5"/>
      <c r="EK1696" s="5"/>
      <c r="EL1696" s="5"/>
      <c r="EM1696" s="5"/>
      <c r="EN1696" s="5"/>
      <c r="EO1696" s="5"/>
      <c r="EP1696" s="5"/>
      <c r="EQ1696" s="5"/>
      <c r="ER1696" s="5"/>
      <c r="ES1696" s="5"/>
      <c r="ET1696" s="5"/>
      <c r="EU1696" s="5"/>
      <c r="EV1696" s="5"/>
      <c r="EW1696" s="5"/>
      <c r="EX1696" s="5"/>
      <c r="EY1696" s="5"/>
      <c r="EZ1696" s="5"/>
      <c r="FA1696" s="5"/>
      <c r="FB1696" s="5"/>
      <c r="FC1696" s="5"/>
      <c r="FD1696" s="5"/>
      <c r="FE1696" s="5"/>
      <c r="FF1696" s="5"/>
      <c r="FG1696" s="5"/>
      <c r="FH1696" s="5"/>
      <c r="FI1696" s="5"/>
      <c r="FJ1696" s="5"/>
      <c r="FK1696" s="5"/>
      <c r="FL1696" s="5"/>
      <c r="FM1696" s="5"/>
      <c r="FN1696" s="5"/>
      <c r="FO1696" s="5"/>
      <c r="FP1696" s="5"/>
      <c r="FQ1696" s="5"/>
      <c r="FR1696" s="5"/>
      <c r="FS1696" s="5"/>
      <c r="FT1696" s="5"/>
      <c r="FU1696" s="5"/>
      <c r="FV1696" s="5"/>
      <c r="FW1696" s="5"/>
      <c r="FX1696" s="5"/>
      <c r="FY1696" s="5"/>
      <c r="FZ1696" s="5"/>
      <c r="GA1696" s="5"/>
      <c r="GB1696" s="5"/>
      <c r="GC1696" s="5"/>
      <c r="GD1696" s="5"/>
      <c r="GE1696" s="5"/>
      <c r="GF1696" s="5"/>
      <c r="GG1696" s="5"/>
    </row>
    <row r="1697" spans="1:189" ht="12.75" x14ac:dyDescent="0.15">
      <c r="A1697" s="127"/>
      <c r="B1697" s="145"/>
      <c r="C1697" s="128"/>
      <c r="D1697" s="129"/>
      <c r="E1697" s="128"/>
      <c r="F1697" s="128"/>
      <c r="G1697" s="128"/>
      <c r="H1697" s="128"/>
      <c r="I1697" s="129"/>
      <c r="J1697" s="136"/>
      <c r="K1697" s="130"/>
      <c r="L1697" s="131"/>
      <c r="M1697" s="132"/>
      <c r="N1697" s="132"/>
      <c r="O1697" s="131"/>
      <c r="P1697" s="17"/>
      <c r="Q1697" s="133"/>
      <c r="R1697" s="134"/>
      <c r="S1697" s="136"/>
      <c r="T1697" s="135"/>
      <c r="U1697" s="12"/>
      <c r="V1697" s="11"/>
      <c r="W1697" s="11"/>
      <c r="X1697" s="12"/>
      <c r="Y1697" s="5"/>
      <c r="Z1697" s="11"/>
      <c r="AA1697" s="12"/>
      <c r="AB1697" s="12"/>
      <c r="AC1697" s="12"/>
      <c r="AD1697" s="11"/>
      <c r="AE1697" s="13"/>
      <c r="AF1697" s="11"/>
      <c r="AG1697" s="11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  <c r="DE1697" s="5"/>
      <c r="DF1697" s="5"/>
      <c r="DG1697" s="5"/>
      <c r="DH1697" s="5"/>
      <c r="DI1697" s="5"/>
      <c r="DJ1697" s="5"/>
      <c r="DK1697" s="5"/>
      <c r="DL1697" s="5"/>
      <c r="DM1697" s="5"/>
      <c r="DN1697" s="5"/>
      <c r="DO1697" s="5"/>
      <c r="DP1697" s="5"/>
      <c r="DQ1697" s="5"/>
      <c r="DR1697" s="5"/>
      <c r="DS1697" s="5"/>
      <c r="DT1697" s="5"/>
      <c r="DU1697" s="5"/>
      <c r="DV1697" s="5"/>
      <c r="DW1697" s="5"/>
      <c r="DX1697" s="5"/>
      <c r="DY1697" s="5"/>
      <c r="DZ1697" s="5"/>
      <c r="EA1697" s="5"/>
      <c r="EB1697" s="5"/>
      <c r="EC1697" s="5"/>
      <c r="ED1697" s="5"/>
      <c r="EE1697" s="5"/>
      <c r="EF1697" s="5"/>
      <c r="EG1697" s="5"/>
      <c r="EH1697" s="5"/>
      <c r="EI1697" s="5"/>
      <c r="EJ1697" s="5"/>
      <c r="EK1697" s="5"/>
      <c r="EL1697" s="5"/>
      <c r="EM1697" s="5"/>
      <c r="EN1697" s="5"/>
      <c r="EO1697" s="5"/>
      <c r="EP1697" s="5"/>
      <c r="EQ1697" s="5"/>
      <c r="ER1697" s="5"/>
      <c r="ES1697" s="5"/>
      <c r="ET1697" s="5"/>
      <c r="EU1697" s="5"/>
      <c r="EV1697" s="5"/>
      <c r="EW1697" s="5"/>
      <c r="EX1697" s="5"/>
      <c r="EY1697" s="5"/>
      <c r="EZ1697" s="5"/>
      <c r="FA1697" s="5"/>
      <c r="FB1697" s="5"/>
      <c r="FC1697" s="5"/>
      <c r="FD1697" s="5"/>
      <c r="FE1697" s="5"/>
      <c r="FF1697" s="5"/>
      <c r="FG1697" s="5"/>
      <c r="FH1697" s="5"/>
      <c r="FI1697" s="5"/>
      <c r="FJ1697" s="5"/>
      <c r="FK1697" s="5"/>
      <c r="FL1697" s="5"/>
      <c r="FM1697" s="5"/>
      <c r="FN1697" s="5"/>
      <c r="FO1697" s="5"/>
      <c r="FP1697" s="5"/>
      <c r="FQ1697" s="5"/>
      <c r="FR1697" s="5"/>
      <c r="FS1697" s="5"/>
      <c r="FT1697" s="5"/>
      <c r="FU1697" s="5"/>
      <c r="FV1697" s="5"/>
      <c r="FW1697" s="5"/>
      <c r="FX1697" s="5"/>
      <c r="FY1697" s="5"/>
      <c r="FZ1697" s="5"/>
      <c r="GA1697" s="5"/>
      <c r="GB1697" s="5"/>
      <c r="GC1697" s="5"/>
      <c r="GD1697" s="5"/>
      <c r="GE1697" s="5"/>
      <c r="GF1697" s="5"/>
      <c r="GG1697" s="5"/>
    </row>
    <row r="1698" spans="1:189" ht="12.75" x14ac:dyDescent="0.15">
      <c r="A1698" s="127"/>
      <c r="B1698" s="145"/>
      <c r="C1698" s="128"/>
      <c r="D1698" s="129"/>
      <c r="E1698" s="128"/>
      <c r="F1698" s="128"/>
      <c r="G1698" s="128"/>
      <c r="H1698" s="128"/>
      <c r="I1698" s="129"/>
      <c r="J1698" s="136"/>
      <c r="K1698" s="130"/>
      <c r="L1698" s="131"/>
      <c r="M1698" s="132"/>
      <c r="N1698" s="132"/>
      <c r="O1698" s="131"/>
      <c r="P1698" s="17"/>
      <c r="Q1698" s="133"/>
      <c r="R1698" s="134"/>
      <c r="S1698" s="136"/>
      <c r="T1698" s="135"/>
      <c r="U1698" s="12"/>
      <c r="V1698" s="11"/>
      <c r="W1698" s="11"/>
      <c r="X1698" s="12"/>
      <c r="Y1698" s="5"/>
      <c r="Z1698" s="11"/>
      <c r="AA1698" s="12"/>
      <c r="AB1698" s="12"/>
      <c r="AC1698" s="12"/>
      <c r="AD1698" s="11"/>
      <c r="AE1698" s="13"/>
      <c r="AF1698" s="11"/>
      <c r="AG1698" s="11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  <c r="DE1698" s="5"/>
      <c r="DF1698" s="5"/>
      <c r="DG1698" s="5"/>
      <c r="DH1698" s="5"/>
      <c r="DI1698" s="5"/>
      <c r="DJ1698" s="5"/>
      <c r="DK1698" s="5"/>
      <c r="DL1698" s="5"/>
      <c r="DM1698" s="5"/>
      <c r="DN1698" s="5"/>
      <c r="DO1698" s="5"/>
      <c r="DP1698" s="5"/>
      <c r="DQ1698" s="5"/>
      <c r="DR1698" s="5"/>
      <c r="DS1698" s="5"/>
      <c r="DT1698" s="5"/>
      <c r="DU1698" s="5"/>
      <c r="DV1698" s="5"/>
      <c r="DW1698" s="5"/>
      <c r="DX1698" s="5"/>
      <c r="DY1698" s="5"/>
      <c r="DZ1698" s="5"/>
      <c r="EA1698" s="5"/>
      <c r="EB1698" s="5"/>
      <c r="EC1698" s="5"/>
      <c r="ED1698" s="5"/>
      <c r="EE1698" s="5"/>
      <c r="EF1698" s="5"/>
      <c r="EG1698" s="5"/>
      <c r="EH1698" s="5"/>
      <c r="EI1698" s="5"/>
      <c r="EJ1698" s="5"/>
      <c r="EK1698" s="5"/>
      <c r="EL1698" s="5"/>
      <c r="EM1698" s="5"/>
      <c r="EN1698" s="5"/>
      <c r="EO1698" s="5"/>
      <c r="EP1698" s="5"/>
      <c r="EQ1698" s="5"/>
      <c r="ER1698" s="5"/>
      <c r="ES1698" s="5"/>
      <c r="ET1698" s="5"/>
      <c r="EU1698" s="5"/>
      <c r="EV1698" s="5"/>
      <c r="EW1698" s="5"/>
      <c r="EX1698" s="5"/>
      <c r="EY1698" s="5"/>
      <c r="EZ1698" s="5"/>
      <c r="FA1698" s="5"/>
      <c r="FB1698" s="5"/>
      <c r="FC1698" s="5"/>
      <c r="FD1698" s="5"/>
      <c r="FE1698" s="5"/>
      <c r="FF1698" s="5"/>
      <c r="FG1698" s="5"/>
      <c r="FH1698" s="5"/>
      <c r="FI1698" s="5"/>
      <c r="FJ1698" s="5"/>
      <c r="FK1698" s="5"/>
      <c r="FL1698" s="5"/>
      <c r="FM1698" s="5"/>
      <c r="FN1698" s="5"/>
      <c r="FO1698" s="5"/>
      <c r="FP1698" s="5"/>
      <c r="FQ1698" s="5"/>
      <c r="FR1698" s="5"/>
      <c r="FS1698" s="5"/>
      <c r="FT1698" s="5"/>
      <c r="FU1698" s="5"/>
      <c r="FV1698" s="5"/>
      <c r="FW1698" s="5"/>
      <c r="FX1698" s="5"/>
      <c r="FY1698" s="5"/>
      <c r="FZ1698" s="5"/>
      <c r="GA1698" s="5"/>
      <c r="GB1698" s="5"/>
      <c r="GC1698" s="5"/>
      <c r="GD1698" s="5"/>
      <c r="GE1698" s="5"/>
      <c r="GF1698" s="5"/>
      <c r="GG1698" s="5"/>
    </row>
    <row r="1699" spans="1:189" ht="12.75" x14ac:dyDescent="0.15">
      <c r="A1699" s="127"/>
      <c r="B1699" s="145"/>
      <c r="C1699" s="128"/>
      <c r="D1699" s="129"/>
      <c r="E1699" s="128"/>
      <c r="F1699" s="128"/>
      <c r="G1699" s="128"/>
      <c r="H1699" s="128"/>
      <c r="I1699" s="129"/>
      <c r="J1699" s="136"/>
      <c r="K1699" s="130"/>
      <c r="L1699" s="131"/>
      <c r="M1699" s="132"/>
      <c r="N1699" s="132"/>
      <c r="O1699" s="131"/>
      <c r="P1699" s="17"/>
      <c r="Q1699" s="133"/>
      <c r="R1699" s="134"/>
      <c r="S1699" s="136"/>
      <c r="T1699" s="135"/>
      <c r="U1699" s="12"/>
      <c r="V1699" s="11"/>
      <c r="W1699" s="11"/>
      <c r="X1699" s="12"/>
      <c r="Y1699" s="5"/>
      <c r="Z1699" s="11"/>
      <c r="AA1699" s="12"/>
      <c r="AB1699" s="12"/>
      <c r="AC1699" s="12"/>
      <c r="AD1699" s="11"/>
      <c r="AE1699" s="13"/>
      <c r="AF1699" s="11"/>
      <c r="AG1699" s="11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  <c r="DE1699" s="5"/>
      <c r="DF1699" s="5"/>
      <c r="DG1699" s="5"/>
      <c r="DH1699" s="5"/>
      <c r="DI1699" s="5"/>
      <c r="DJ1699" s="5"/>
      <c r="DK1699" s="5"/>
      <c r="DL1699" s="5"/>
      <c r="DM1699" s="5"/>
      <c r="DN1699" s="5"/>
      <c r="DO1699" s="5"/>
      <c r="DP1699" s="5"/>
      <c r="DQ1699" s="5"/>
      <c r="DR1699" s="5"/>
      <c r="DS1699" s="5"/>
      <c r="DT1699" s="5"/>
      <c r="DU1699" s="5"/>
      <c r="DV1699" s="5"/>
      <c r="DW1699" s="5"/>
      <c r="DX1699" s="5"/>
      <c r="DY1699" s="5"/>
      <c r="DZ1699" s="5"/>
      <c r="EA1699" s="5"/>
      <c r="EB1699" s="5"/>
      <c r="EC1699" s="5"/>
      <c r="ED1699" s="5"/>
      <c r="EE1699" s="5"/>
      <c r="EF1699" s="5"/>
      <c r="EG1699" s="5"/>
      <c r="EH1699" s="5"/>
      <c r="EI1699" s="5"/>
      <c r="EJ1699" s="5"/>
      <c r="EK1699" s="5"/>
      <c r="EL1699" s="5"/>
      <c r="EM1699" s="5"/>
      <c r="EN1699" s="5"/>
      <c r="EO1699" s="5"/>
      <c r="EP1699" s="5"/>
      <c r="EQ1699" s="5"/>
      <c r="ER1699" s="5"/>
      <c r="ES1699" s="5"/>
      <c r="ET1699" s="5"/>
      <c r="EU1699" s="5"/>
      <c r="EV1699" s="5"/>
      <c r="EW1699" s="5"/>
      <c r="EX1699" s="5"/>
      <c r="EY1699" s="5"/>
      <c r="EZ1699" s="5"/>
      <c r="FA1699" s="5"/>
      <c r="FB1699" s="5"/>
      <c r="FC1699" s="5"/>
      <c r="FD1699" s="5"/>
      <c r="FE1699" s="5"/>
      <c r="FF1699" s="5"/>
      <c r="FG1699" s="5"/>
      <c r="FH1699" s="5"/>
      <c r="FI1699" s="5"/>
      <c r="FJ1699" s="5"/>
      <c r="FK1699" s="5"/>
      <c r="FL1699" s="5"/>
      <c r="FM1699" s="5"/>
      <c r="FN1699" s="5"/>
      <c r="FO1699" s="5"/>
      <c r="FP1699" s="5"/>
      <c r="FQ1699" s="5"/>
      <c r="FR1699" s="5"/>
      <c r="FS1699" s="5"/>
      <c r="FT1699" s="5"/>
      <c r="FU1699" s="5"/>
      <c r="FV1699" s="5"/>
      <c r="FW1699" s="5"/>
      <c r="FX1699" s="5"/>
      <c r="FY1699" s="5"/>
      <c r="FZ1699" s="5"/>
      <c r="GA1699" s="5"/>
      <c r="GB1699" s="5"/>
      <c r="GC1699" s="5"/>
      <c r="GD1699" s="5"/>
      <c r="GE1699" s="5"/>
      <c r="GF1699" s="5"/>
      <c r="GG1699" s="5"/>
    </row>
    <row r="1700" spans="1:189" ht="12.75" x14ac:dyDescent="0.15">
      <c r="A1700" s="127"/>
      <c r="B1700" s="145"/>
      <c r="C1700" s="128"/>
      <c r="D1700" s="129"/>
      <c r="E1700" s="128"/>
      <c r="F1700" s="128"/>
      <c r="G1700" s="128"/>
      <c r="H1700" s="128"/>
      <c r="I1700" s="129"/>
      <c r="J1700" s="136"/>
      <c r="K1700" s="130"/>
      <c r="L1700" s="131"/>
      <c r="M1700" s="132"/>
      <c r="N1700" s="132"/>
      <c r="O1700" s="131"/>
      <c r="P1700" s="17"/>
      <c r="Q1700" s="133"/>
      <c r="R1700" s="134"/>
      <c r="S1700" s="136"/>
      <c r="T1700" s="135"/>
      <c r="U1700" s="12"/>
      <c r="V1700" s="11"/>
      <c r="W1700" s="11"/>
      <c r="X1700" s="12"/>
      <c r="Y1700" s="5"/>
      <c r="Z1700" s="11"/>
      <c r="AA1700" s="12"/>
      <c r="AB1700" s="12"/>
      <c r="AC1700" s="12"/>
      <c r="AD1700" s="11"/>
      <c r="AE1700" s="13"/>
      <c r="AF1700" s="11"/>
      <c r="AG1700" s="11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5"/>
      <c r="DK1700" s="5"/>
      <c r="DL1700" s="5"/>
      <c r="DM1700" s="5"/>
      <c r="DN1700" s="5"/>
      <c r="DO1700" s="5"/>
      <c r="DP1700" s="5"/>
      <c r="DQ1700" s="5"/>
      <c r="DR1700" s="5"/>
      <c r="DS1700" s="5"/>
      <c r="DT1700" s="5"/>
      <c r="DU1700" s="5"/>
      <c r="DV1700" s="5"/>
      <c r="DW1700" s="5"/>
      <c r="DX1700" s="5"/>
      <c r="DY1700" s="5"/>
      <c r="DZ1700" s="5"/>
      <c r="EA1700" s="5"/>
      <c r="EB1700" s="5"/>
      <c r="EC1700" s="5"/>
      <c r="ED1700" s="5"/>
      <c r="EE1700" s="5"/>
      <c r="EF1700" s="5"/>
      <c r="EG1700" s="5"/>
      <c r="EH1700" s="5"/>
      <c r="EI1700" s="5"/>
      <c r="EJ1700" s="5"/>
      <c r="EK1700" s="5"/>
      <c r="EL1700" s="5"/>
      <c r="EM1700" s="5"/>
      <c r="EN1700" s="5"/>
      <c r="EO1700" s="5"/>
      <c r="EP1700" s="5"/>
      <c r="EQ1700" s="5"/>
      <c r="ER1700" s="5"/>
      <c r="ES1700" s="5"/>
      <c r="ET1700" s="5"/>
      <c r="EU1700" s="5"/>
      <c r="EV1700" s="5"/>
      <c r="EW1700" s="5"/>
      <c r="EX1700" s="5"/>
      <c r="EY1700" s="5"/>
      <c r="EZ1700" s="5"/>
      <c r="FA1700" s="5"/>
      <c r="FB1700" s="5"/>
      <c r="FC1700" s="5"/>
      <c r="FD1700" s="5"/>
      <c r="FE1700" s="5"/>
      <c r="FF1700" s="5"/>
      <c r="FG1700" s="5"/>
      <c r="FH1700" s="5"/>
      <c r="FI1700" s="5"/>
      <c r="FJ1700" s="5"/>
      <c r="FK1700" s="5"/>
      <c r="FL1700" s="5"/>
      <c r="FM1700" s="5"/>
      <c r="FN1700" s="5"/>
      <c r="FO1700" s="5"/>
      <c r="FP1700" s="5"/>
      <c r="FQ1700" s="5"/>
      <c r="FR1700" s="5"/>
      <c r="FS1700" s="5"/>
      <c r="FT1700" s="5"/>
      <c r="FU1700" s="5"/>
      <c r="FV1700" s="5"/>
      <c r="FW1700" s="5"/>
      <c r="FX1700" s="5"/>
      <c r="FY1700" s="5"/>
      <c r="FZ1700" s="5"/>
      <c r="GA1700" s="5"/>
      <c r="GB1700" s="5"/>
      <c r="GC1700" s="5"/>
      <c r="GD1700" s="5"/>
      <c r="GE1700" s="5"/>
      <c r="GF1700" s="5"/>
      <c r="GG1700" s="5"/>
    </row>
    <row r="1701" spans="1:189" ht="12.75" x14ac:dyDescent="0.15">
      <c r="A1701" s="127"/>
      <c r="B1701" s="145"/>
      <c r="C1701" s="128"/>
      <c r="D1701" s="129"/>
      <c r="E1701" s="128"/>
      <c r="F1701" s="128"/>
      <c r="G1701" s="128"/>
      <c r="H1701" s="128"/>
      <c r="I1701" s="129"/>
      <c r="J1701" s="136"/>
      <c r="K1701" s="130"/>
      <c r="L1701" s="131"/>
      <c r="M1701" s="132"/>
      <c r="N1701" s="132"/>
      <c r="O1701" s="131"/>
      <c r="P1701" s="17"/>
      <c r="Q1701" s="133"/>
      <c r="R1701" s="134"/>
      <c r="S1701" s="136"/>
      <c r="T1701" s="135"/>
      <c r="U1701" s="12"/>
      <c r="V1701" s="11"/>
      <c r="W1701" s="11"/>
      <c r="X1701" s="12"/>
      <c r="Y1701" s="5"/>
      <c r="Z1701" s="11"/>
      <c r="AA1701" s="12"/>
      <c r="AB1701" s="12"/>
      <c r="AC1701" s="12"/>
      <c r="AD1701" s="11"/>
      <c r="AE1701" s="13"/>
      <c r="AF1701" s="11"/>
      <c r="AG1701" s="11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  <c r="DE1701" s="5"/>
      <c r="DF1701" s="5"/>
      <c r="DG1701" s="5"/>
      <c r="DH1701" s="5"/>
      <c r="DI1701" s="5"/>
      <c r="DJ1701" s="5"/>
      <c r="DK1701" s="5"/>
      <c r="DL1701" s="5"/>
      <c r="DM1701" s="5"/>
      <c r="DN1701" s="5"/>
      <c r="DO1701" s="5"/>
      <c r="DP1701" s="5"/>
      <c r="DQ1701" s="5"/>
      <c r="DR1701" s="5"/>
      <c r="DS1701" s="5"/>
      <c r="DT1701" s="5"/>
      <c r="DU1701" s="5"/>
      <c r="DV1701" s="5"/>
      <c r="DW1701" s="5"/>
      <c r="DX1701" s="5"/>
      <c r="DY1701" s="5"/>
      <c r="DZ1701" s="5"/>
      <c r="EA1701" s="5"/>
      <c r="EB1701" s="5"/>
      <c r="EC1701" s="5"/>
      <c r="ED1701" s="5"/>
      <c r="EE1701" s="5"/>
      <c r="EF1701" s="5"/>
      <c r="EG1701" s="5"/>
      <c r="EH1701" s="5"/>
      <c r="EI1701" s="5"/>
      <c r="EJ1701" s="5"/>
      <c r="EK1701" s="5"/>
      <c r="EL1701" s="5"/>
      <c r="EM1701" s="5"/>
      <c r="EN1701" s="5"/>
      <c r="EO1701" s="5"/>
      <c r="EP1701" s="5"/>
      <c r="EQ1701" s="5"/>
      <c r="ER1701" s="5"/>
      <c r="ES1701" s="5"/>
      <c r="ET1701" s="5"/>
      <c r="EU1701" s="5"/>
      <c r="EV1701" s="5"/>
      <c r="EW1701" s="5"/>
      <c r="EX1701" s="5"/>
      <c r="EY1701" s="5"/>
      <c r="EZ1701" s="5"/>
      <c r="FA1701" s="5"/>
      <c r="FB1701" s="5"/>
      <c r="FC1701" s="5"/>
      <c r="FD1701" s="5"/>
      <c r="FE1701" s="5"/>
      <c r="FF1701" s="5"/>
      <c r="FG1701" s="5"/>
      <c r="FH1701" s="5"/>
      <c r="FI1701" s="5"/>
      <c r="FJ1701" s="5"/>
      <c r="FK1701" s="5"/>
      <c r="FL1701" s="5"/>
      <c r="FM1701" s="5"/>
      <c r="FN1701" s="5"/>
      <c r="FO1701" s="5"/>
      <c r="FP1701" s="5"/>
      <c r="FQ1701" s="5"/>
      <c r="FR1701" s="5"/>
      <c r="FS1701" s="5"/>
      <c r="FT1701" s="5"/>
      <c r="FU1701" s="5"/>
      <c r="FV1701" s="5"/>
      <c r="FW1701" s="5"/>
      <c r="FX1701" s="5"/>
      <c r="FY1701" s="5"/>
      <c r="FZ1701" s="5"/>
      <c r="GA1701" s="5"/>
      <c r="GB1701" s="5"/>
      <c r="GC1701" s="5"/>
      <c r="GD1701" s="5"/>
      <c r="GE1701" s="5"/>
      <c r="GF1701" s="5"/>
      <c r="GG1701" s="5"/>
    </row>
    <row r="1702" spans="1:189" ht="12.75" x14ac:dyDescent="0.15">
      <c r="A1702" s="127"/>
      <c r="B1702" s="145"/>
      <c r="C1702" s="128"/>
      <c r="D1702" s="129"/>
      <c r="E1702" s="128"/>
      <c r="F1702" s="128"/>
      <c r="G1702" s="128"/>
      <c r="H1702" s="128"/>
      <c r="I1702" s="129"/>
      <c r="J1702" s="136"/>
      <c r="K1702" s="130"/>
      <c r="L1702" s="131"/>
      <c r="M1702" s="132"/>
      <c r="N1702" s="132"/>
      <c r="O1702" s="131"/>
      <c r="P1702" s="17"/>
      <c r="Q1702" s="133"/>
      <c r="R1702" s="134"/>
      <c r="S1702" s="136"/>
      <c r="T1702" s="135"/>
      <c r="U1702" s="12"/>
      <c r="V1702" s="11"/>
      <c r="W1702" s="11"/>
      <c r="X1702" s="12"/>
      <c r="Y1702" s="5"/>
      <c r="Z1702" s="11"/>
      <c r="AA1702" s="12"/>
      <c r="AB1702" s="12"/>
      <c r="AC1702" s="12"/>
      <c r="AD1702" s="11"/>
      <c r="AE1702" s="13"/>
      <c r="AF1702" s="11"/>
      <c r="AG1702" s="11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5"/>
      <c r="DK1702" s="5"/>
      <c r="DL1702" s="5"/>
      <c r="DM1702" s="5"/>
      <c r="DN1702" s="5"/>
      <c r="DO1702" s="5"/>
      <c r="DP1702" s="5"/>
      <c r="DQ1702" s="5"/>
      <c r="DR1702" s="5"/>
      <c r="DS1702" s="5"/>
      <c r="DT1702" s="5"/>
      <c r="DU1702" s="5"/>
      <c r="DV1702" s="5"/>
      <c r="DW1702" s="5"/>
      <c r="DX1702" s="5"/>
      <c r="DY1702" s="5"/>
      <c r="DZ1702" s="5"/>
      <c r="EA1702" s="5"/>
      <c r="EB1702" s="5"/>
      <c r="EC1702" s="5"/>
      <c r="ED1702" s="5"/>
      <c r="EE1702" s="5"/>
      <c r="EF1702" s="5"/>
      <c r="EG1702" s="5"/>
      <c r="EH1702" s="5"/>
      <c r="EI1702" s="5"/>
      <c r="EJ1702" s="5"/>
      <c r="EK1702" s="5"/>
      <c r="EL1702" s="5"/>
      <c r="EM1702" s="5"/>
      <c r="EN1702" s="5"/>
      <c r="EO1702" s="5"/>
      <c r="EP1702" s="5"/>
      <c r="EQ1702" s="5"/>
      <c r="ER1702" s="5"/>
      <c r="ES1702" s="5"/>
      <c r="ET1702" s="5"/>
      <c r="EU1702" s="5"/>
      <c r="EV1702" s="5"/>
      <c r="EW1702" s="5"/>
      <c r="EX1702" s="5"/>
      <c r="EY1702" s="5"/>
      <c r="EZ1702" s="5"/>
      <c r="FA1702" s="5"/>
      <c r="FB1702" s="5"/>
      <c r="FC1702" s="5"/>
      <c r="FD1702" s="5"/>
      <c r="FE1702" s="5"/>
      <c r="FF1702" s="5"/>
      <c r="FG1702" s="5"/>
      <c r="FH1702" s="5"/>
      <c r="FI1702" s="5"/>
      <c r="FJ1702" s="5"/>
      <c r="FK1702" s="5"/>
      <c r="FL1702" s="5"/>
      <c r="FM1702" s="5"/>
      <c r="FN1702" s="5"/>
      <c r="FO1702" s="5"/>
      <c r="FP1702" s="5"/>
      <c r="FQ1702" s="5"/>
      <c r="FR1702" s="5"/>
      <c r="FS1702" s="5"/>
      <c r="FT1702" s="5"/>
      <c r="FU1702" s="5"/>
      <c r="FV1702" s="5"/>
      <c r="FW1702" s="5"/>
      <c r="FX1702" s="5"/>
      <c r="FY1702" s="5"/>
      <c r="FZ1702" s="5"/>
      <c r="GA1702" s="5"/>
      <c r="GB1702" s="5"/>
      <c r="GC1702" s="5"/>
      <c r="GD1702" s="5"/>
      <c r="GE1702" s="5"/>
      <c r="GF1702" s="5"/>
      <c r="GG1702" s="5"/>
    </row>
    <row r="1703" spans="1:189" ht="12.75" x14ac:dyDescent="0.15">
      <c r="A1703" s="127"/>
      <c r="B1703" s="145"/>
      <c r="C1703" s="128"/>
      <c r="D1703" s="129"/>
      <c r="E1703" s="128"/>
      <c r="F1703" s="128"/>
      <c r="G1703" s="128"/>
      <c r="H1703" s="128"/>
      <c r="I1703" s="129"/>
      <c r="J1703" s="136"/>
      <c r="K1703" s="130"/>
      <c r="L1703" s="131"/>
      <c r="M1703" s="132"/>
      <c r="N1703" s="132"/>
      <c r="O1703" s="131"/>
      <c r="P1703" s="17"/>
      <c r="Q1703" s="133"/>
      <c r="R1703" s="134"/>
      <c r="S1703" s="136"/>
      <c r="T1703" s="135"/>
      <c r="U1703" s="12"/>
      <c r="V1703" s="11"/>
      <c r="W1703" s="11"/>
      <c r="X1703" s="12"/>
      <c r="Y1703" s="5"/>
      <c r="Z1703" s="11"/>
      <c r="AA1703" s="12"/>
      <c r="AB1703" s="12"/>
      <c r="AC1703" s="12"/>
      <c r="AD1703" s="11"/>
      <c r="AE1703" s="13"/>
      <c r="AF1703" s="11"/>
      <c r="AG1703" s="11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  <c r="DE1703" s="5"/>
      <c r="DF1703" s="5"/>
      <c r="DG1703" s="5"/>
      <c r="DH1703" s="5"/>
      <c r="DI1703" s="5"/>
      <c r="DJ1703" s="5"/>
      <c r="DK1703" s="5"/>
      <c r="DL1703" s="5"/>
      <c r="DM1703" s="5"/>
      <c r="DN1703" s="5"/>
      <c r="DO1703" s="5"/>
      <c r="DP1703" s="5"/>
      <c r="DQ1703" s="5"/>
      <c r="DR1703" s="5"/>
      <c r="DS1703" s="5"/>
      <c r="DT1703" s="5"/>
      <c r="DU1703" s="5"/>
      <c r="DV1703" s="5"/>
      <c r="DW1703" s="5"/>
      <c r="DX1703" s="5"/>
      <c r="DY1703" s="5"/>
      <c r="DZ1703" s="5"/>
      <c r="EA1703" s="5"/>
      <c r="EB1703" s="5"/>
      <c r="EC1703" s="5"/>
      <c r="ED1703" s="5"/>
      <c r="EE1703" s="5"/>
      <c r="EF1703" s="5"/>
      <c r="EG1703" s="5"/>
      <c r="EH1703" s="5"/>
      <c r="EI1703" s="5"/>
      <c r="EJ1703" s="5"/>
      <c r="EK1703" s="5"/>
      <c r="EL1703" s="5"/>
      <c r="EM1703" s="5"/>
      <c r="EN1703" s="5"/>
      <c r="EO1703" s="5"/>
      <c r="EP1703" s="5"/>
      <c r="EQ1703" s="5"/>
      <c r="ER1703" s="5"/>
      <c r="ES1703" s="5"/>
      <c r="ET1703" s="5"/>
      <c r="EU1703" s="5"/>
      <c r="EV1703" s="5"/>
      <c r="EW1703" s="5"/>
      <c r="EX1703" s="5"/>
      <c r="EY1703" s="5"/>
      <c r="EZ1703" s="5"/>
      <c r="FA1703" s="5"/>
      <c r="FB1703" s="5"/>
      <c r="FC1703" s="5"/>
      <c r="FD1703" s="5"/>
      <c r="FE1703" s="5"/>
      <c r="FF1703" s="5"/>
      <c r="FG1703" s="5"/>
      <c r="FH1703" s="5"/>
      <c r="FI1703" s="5"/>
      <c r="FJ1703" s="5"/>
      <c r="FK1703" s="5"/>
      <c r="FL1703" s="5"/>
      <c r="FM1703" s="5"/>
      <c r="FN1703" s="5"/>
      <c r="FO1703" s="5"/>
      <c r="FP1703" s="5"/>
      <c r="FQ1703" s="5"/>
      <c r="FR1703" s="5"/>
      <c r="FS1703" s="5"/>
      <c r="FT1703" s="5"/>
      <c r="FU1703" s="5"/>
      <c r="FV1703" s="5"/>
      <c r="FW1703" s="5"/>
      <c r="FX1703" s="5"/>
      <c r="FY1703" s="5"/>
      <c r="FZ1703" s="5"/>
      <c r="GA1703" s="5"/>
      <c r="GB1703" s="5"/>
      <c r="GC1703" s="5"/>
      <c r="GD1703" s="5"/>
      <c r="GE1703" s="5"/>
      <c r="GF1703" s="5"/>
      <c r="GG1703" s="5"/>
    </row>
    <row r="1704" spans="1:189" ht="12.75" x14ac:dyDescent="0.15">
      <c r="A1704" s="127"/>
      <c r="B1704" s="145"/>
      <c r="C1704" s="128"/>
      <c r="D1704" s="129"/>
      <c r="E1704" s="128"/>
      <c r="F1704" s="128"/>
      <c r="G1704" s="128"/>
      <c r="H1704" s="128"/>
      <c r="I1704" s="129"/>
      <c r="J1704" s="136"/>
      <c r="K1704" s="130"/>
      <c r="L1704" s="131"/>
      <c r="M1704" s="132"/>
      <c r="N1704" s="132"/>
      <c r="O1704" s="131"/>
      <c r="P1704" s="17"/>
      <c r="Q1704" s="133"/>
      <c r="R1704" s="134"/>
      <c r="S1704" s="136"/>
      <c r="T1704" s="135"/>
      <c r="U1704" s="12"/>
      <c r="V1704" s="11"/>
      <c r="W1704" s="11"/>
      <c r="X1704" s="12"/>
      <c r="Y1704" s="5"/>
      <c r="Z1704" s="11"/>
      <c r="AA1704" s="12"/>
      <c r="AB1704" s="12"/>
      <c r="AC1704" s="12"/>
      <c r="AD1704" s="11"/>
      <c r="AE1704" s="13"/>
      <c r="AF1704" s="11"/>
      <c r="AG1704" s="11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  <c r="DE1704" s="5"/>
      <c r="DF1704" s="5"/>
      <c r="DG1704" s="5"/>
      <c r="DH1704" s="5"/>
      <c r="DI1704" s="5"/>
      <c r="DJ1704" s="5"/>
      <c r="DK1704" s="5"/>
      <c r="DL1704" s="5"/>
      <c r="DM1704" s="5"/>
      <c r="DN1704" s="5"/>
      <c r="DO1704" s="5"/>
      <c r="DP1704" s="5"/>
      <c r="DQ1704" s="5"/>
      <c r="DR1704" s="5"/>
      <c r="DS1704" s="5"/>
      <c r="DT1704" s="5"/>
      <c r="DU1704" s="5"/>
      <c r="DV1704" s="5"/>
      <c r="DW1704" s="5"/>
      <c r="DX1704" s="5"/>
      <c r="DY1704" s="5"/>
      <c r="DZ1704" s="5"/>
      <c r="EA1704" s="5"/>
      <c r="EB1704" s="5"/>
      <c r="EC1704" s="5"/>
      <c r="ED1704" s="5"/>
      <c r="EE1704" s="5"/>
      <c r="EF1704" s="5"/>
      <c r="EG1704" s="5"/>
      <c r="EH1704" s="5"/>
      <c r="EI1704" s="5"/>
      <c r="EJ1704" s="5"/>
      <c r="EK1704" s="5"/>
      <c r="EL1704" s="5"/>
      <c r="EM1704" s="5"/>
      <c r="EN1704" s="5"/>
      <c r="EO1704" s="5"/>
      <c r="EP1704" s="5"/>
      <c r="EQ1704" s="5"/>
      <c r="ER1704" s="5"/>
      <c r="ES1704" s="5"/>
      <c r="ET1704" s="5"/>
      <c r="EU1704" s="5"/>
      <c r="EV1704" s="5"/>
      <c r="EW1704" s="5"/>
      <c r="EX1704" s="5"/>
      <c r="EY1704" s="5"/>
      <c r="EZ1704" s="5"/>
      <c r="FA1704" s="5"/>
      <c r="FB1704" s="5"/>
      <c r="FC1704" s="5"/>
      <c r="FD1704" s="5"/>
      <c r="FE1704" s="5"/>
      <c r="FF1704" s="5"/>
      <c r="FG1704" s="5"/>
      <c r="FH1704" s="5"/>
      <c r="FI1704" s="5"/>
      <c r="FJ1704" s="5"/>
      <c r="FK1704" s="5"/>
      <c r="FL1704" s="5"/>
      <c r="FM1704" s="5"/>
      <c r="FN1704" s="5"/>
      <c r="FO1704" s="5"/>
      <c r="FP1704" s="5"/>
      <c r="FQ1704" s="5"/>
      <c r="FR1704" s="5"/>
      <c r="FS1704" s="5"/>
      <c r="FT1704" s="5"/>
      <c r="FU1704" s="5"/>
      <c r="FV1704" s="5"/>
      <c r="FW1704" s="5"/>
      <c r="FX1704" s="5"/>
      <c r="FY1704" s="5"/>
      <c r="FZ1704" s="5"/>
      <c r="GA1704" s="5"/>
      <c r="GB1704" s="5"/>
      <c r="GC1704" s="5"/>
      <c r="GD1704" s="5"/>
      <c r="GE1704" s="5"/>
      <c r="GF1704" s="5"/>
      <c r="GG1704" s="5"/>
    </row>
    <row r="1705" spans="1:189" ht="12.75" x14ac:dyDescent="0.15">
      <c r="A1705" s="127"/>
      <c r="B1705" s="145"/>
      <c r="C1705" s="128"/>
      <c r="D1705" s="129"/>
      <c r="E1705" s="128"/>
      <c r="F1705" s="128"/>
      <c r="G1705" s="128"/>
      <c r="H1705" s="128"/>
      <c r="I1705" s="129"/>
      <c r="J1705" s="136"/>
      <c r="K1705" s="130"/>
      <c r="L1705" s="131"/>
      <c r="M1705" s="132"/>
      <c r="N1705" s="132"/>
      <c r="O1705" s="131"/>
      <c r="P1705" s="17"/>
      <c r="Q1705" s="133"/>
      <c r="R1705" s="134"/>
      <c r="S1705" s="136"/>
      <c r="T1705" s="135"/>
      <c r="U1705" s="12"/>
      <c r="V1705" s="11"/>
      <c r="W1705" s="11"/>
      <c r="X1705" s="12"/>
      <c r="Y1705" s="5"/>
      <c r="Z1705" s="11"/>
      <c r="AA1705" s="12"/>
      <c r="AB1705" s="12"/>
      <c r="AC1705" s="12"/>
      <c r="AD1705" s="11"/>
      <c r="AE1705" s="13"/>
      <c r="AF1705" s="11"/>
      <c r="AG1705" s="11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  <c r="DE1705" s="5"/>
      <c r="DF1705" s="5"/>
      <c r="DG1705" s="5"/>
      <c r="DH1705" s="5"/>
      <c r="DI1705" s="5"/>
      <c r="DJ1705" s="5"/>
      <c r="DK1705" s="5"/>
      <c r="DL1705" s="5"/>
      <c r="DM1705" s="5"/>
      <c r="DN1705" s="5"/>
      <c r="DO1705" s="5"/>
      <c r="DP1705" s="5"/>
      <c r="DQ1705" s="5"/>
      <c r="DR1705" s="5"/>
      <c r="DS1705" s="5"/>
      <c r="DT1705" s="5"/>
      <c r="DU1705" s="5"/>
      <c r="DV1705" s="5"/>
      <c r="DW1705" s="5"/>
      <c r="DX1705" s="5"/>
      <c r="DY1705" s="5"/>
      <c r="DZ1705" s="5"/>
      <c r="EA1705" s="5"/>
      <c r="EB1705" s="5"/>
      <c r="EC1705" s="5"/>
      <c r="ED1705" s="5"/>
      <c r="EE1705" s="5"/>
      <c r="EF1705" s="5"/>
      <c r="EG1705" s="5"/>
      <c r="EH1705" s="5"/>
      <c r="EI1705" s="5"/>
      <c r="EJ1705" s="5"/>
      <c r="EK1705" s="5"/>
      <c r="EL1705" s="5"/>
      <c r="EM1705" s="5"/>
      <c r="EN1705" s="5"/>
      <c r="EO1705" s="5"/>
      <c r="EP1705" s="5"/>
      <c r="EQ1705" s="5"/>
      <c r="ER1705" s="5"/>
      <c r="ES1705" s="5"/>
      <c r="ET1705" s="5"/>
      <c r="EU1705" s="5"/>
      <c r="EV1705" s="5"/>
      <c r="EW1705" s="5"/>
      <c r="EX1705" s="5"/>
      <c r="EY1705" s="5"/>
      <c r="EZ1705" s="5"/>
      <c r="FA1705" s="5"/>
      <c r="FB1705" s="5"/>
      <c r="FC1705" s="5"/>
      <c r="FD1705" s="5"/>
      <c r="FE1705" s="5"/>
      <c r="FF1705" s="5"/>
      <c r="FG1705" s="5"/>
      <c r="FH1705" s="5"/>
      <c r="FI1705" s="5"/>
      <c r="FJ1705" s="5"/>
      <c r="FK1705" s="5"/>
      <c r="FL1705" s="5"/>
      <c r="FM1705" s="5"/>
      <c r="FN1705" s="5"/>
      <c r="FO1705" s="5"/>
      <c r="FP1705" s="5"/>
      <c r="FQ1705" s="5"/>
      <c r="FR1705" s="5"/>
      <c r="FS1705" s="5"/>
      <c r="FT1705" s="5"/>
      <c r="FU1705" s="5"/>
      <c r="FV1705" s="5"/>
      <c r="FW1705" s="5"/>
      <c r="FX1705" s="5"/>
      <c r="FY1705" s="5"/>
      <c r="FZ1705" s="5"/>
      <c r="GA1705" s="5"/>
      <c r="GB1705" s="5"/>
      <c r="GC1705" s="5"/>
      <c r="GD1705" s="5"/>
      <c r="GE1705" s="5"/>
      <c r="GF1705" s="5"/>
      <c r="GG1705" s="5"/>
    </row>
    <row r="1706" spans="1:189" ht="12.75" x14ac:dyDescent="0.15">
      <c r="A1706" s="127"/>
      <c r="B1706" s="145"/>
      <c r="C1706" s="128"/>
      <c r="D1706" s="129"/>
      <c r="E1706" s="128"/>
      <c r="F1706" s="128"/>
      <c r="G1706" s="128"/>
      <c r="H1706" s="128"/>
      <c r="I1706" s="129"/>
      <c r="J1706" s="136"/>
      <c r="K1706" s="130"/>
      <c r="L1706" s="131"/>
      <c r="M1706" s="132"/>
      <c r="N1706" s="132"/>
      <c r="O1706" s="131"/>
      <c r="P1706" s="17"/>
      <c r="Q1706" s="133"/>
      <c r="R1706" s="134"/>
      <c r="S1706" s="136"/>
      <c r="T1706" s="135"/>
      <c r="U1706" s="12"/>
      <c r="V1706" s="11"/>
      <c r="W1706" s="11"/>
      <c r="X1706" s="12"/>
      <c r="Y1706" s="5"/>
      <c r="Z1706" s="11"/>
      <c r="AA1706" s="12"/>
      <c r="AB1706" s="12"/>
      <c r="AC1706" s="12"/>
      <c r="AD1706" s="11"/>
      <c r="AE1706" s="13"/>
      <c r="AF1706" s="11"/>
      <c r="AG1706" s="11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5"/>
      <c r="DK1706" s="5"/>
      <c r="DL1706" s="5"/>
      <c r="DM1706" s="5"/>
      <c r="DN1706" s="5"/>
      <c r="DO1706" s="5"/>
      <c r="DP1706" s="5"/>
      <c r="DQ1706" s="5"/>
      <c r="DR1706" s="5"/>
      <c r="DS1706" s="5"/>
      <c r="DT1706" s="5"/>
      <c r="DU1706" s="5"/>
      <c r="DV1706" s="5"/>
      <c r="DW1706" s="5"/>
      <c r="DX1706" s="5"/>
      <c r="DY1706" s="5"/>
      <c r="DZ1706" s="5"/>
      <c r="EA1706" s="5"/>
      <c r="EB1706" s="5"/>
      <c r="EC1706" s="5"/>
      <c r="ED1706" s="5"/>
      <c r="EE1706" s="5"/>
      <c r="EF1706" s="5"/>
      <c r="EG1706" s="5"/>
      <c r="EH1706" s="5"/>
      <c r="EI1706" s="5"/>
      <c r="EJ1706" s="5"/>
      <c r="EK1706" s="5"/>
      <c r="EL1706" s="5"/>
      <c r="EM1706" s="5"/>
      <c r="EN1706" s="5"/>
      <c r="EO1706" s="5"/>
      <c r="EP1706" s="5"/>
      <c r="EQ1706" s="5"/>
      <c r="ER1706" s="5"/>
      <c r="ES1706" s="5"/>
      <c r="ET1706" s="5"/>
      <c r="EU1706" s="5"/>
      <c r="EV1706" s="5"/>
      <c r="EW1706" s="5"/>
      <c r="EX1706" s="5"/>
      <c r="EY1706" s="5"/>
      <c r="EZ1706" s="5"/>
      <c r="FA1706" s="5"/>
      <c r="FB1706" s="5"/>
      <c r="FC1706" s="5"/>
      <c r="FD1706" s="5"/>
      <c r="FE1706" s="5"/>
      <c r="FF1706" s="5"/>
      <c r="FG1706" s="5"/>
      <c r="FH1706" s="5"/>
      <c r="FI1706" s="5"/>
      <c r="FJ1706" s="5"/>
      <c r="FK1706" s="5"/>
      <c r="FL1706" s="5"/>
      <c r="FM1706" s="5"/>
      <c r="FN1706" s="5"/>
      <c r="FO1706" s="5"/>
      <c r="FP1706" s="5"/>
      <c r="FQ1706" s="5"/>
      <c r="FR1706" s="5"/>
      <c r="FS1706" s="5"/>
      <c r="FT1706" s="5"/>
      <c r="FU1706" s="5"/>
      <c r="FV1706" s="5"/>
      <c r="FW1706" s="5"/>
      <c r="FX1706" s="5"/>
      <c r="FY1706" s="5"/>
      <c r="FZ1706" s="5"/>
      <c r="GA1706" s="5"/>
      <c r="GB1706" s="5"/>
      <c r="GC1706" s="5"/>
      <c r="GD1706" s="5"/>
      <c r="GE1706" s="5"/>
      <c r="GF1706" s="5"/>
      <c r="GG1706" s="5"/>
    </row>
    <row r="1707" spans="1:189" ht="12.75" x14ac:dyDescent="0.15">
      <c r="A1707" s="127"/>
      <c r="B1707" s="145"/>
      <c r="C1707" s="128"/>
      <c r="D1707" s="129"/>
      <c r="E1707" s="128"/>
      <c r="F1707" s="128"/>
      <c r="G1707" s="128"/>
      <c r="H1707" s="128"/>
      <c r="I1707" s="129"/>
      <c r="J1707" s="136"/>
      <c r="K1707" s="130"/>
      <c r="L1707" s="131"/>
      <c r="M1707" s="132"/>
      <c r="N1707" s="132"/>
      <c r="O1707" s="131"/>
      <c r="P1707" s="17"/>
      <c r="Q1707" s="133"/>
      <c r="R1707" s="134"/>
      <c r="S1707" s="136"/>
      <c r="T1707" s="135"/>
      <c r="U1707" s="12"/>
      <c r="V1707" s="11"/>
      <c r="W1707" s="11"/>
      <c r="X1707" s="12"/>
      <c r="Y1707" s="5"/>
      <c r="Z1707" s="11"/>
      <c r="AA1707" s="12"/>
      <c r="AB1707" s="12"/>
      <c r="AC1707" s="12"/>
      <c r="AD1707" s="11"/>
      <c r="AE1707" s="13"/>
      <c r="AF1707" s="11"/>
      <c r="AG1707" s="11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  <c r="DE1707" s="5"/>
      <c r="DF1707" s="5"/>
      <c r="DG1707" s="5"/>
      <c r="DH1707" s="5"/>
      <c r="DI1707" s="5"/>
      <c r="DJ1707" s="5"/>
      <c r="DK1707" s="5"/>
      <c r="DL1707" s="5"/>
      <c r="DM1707" s="5"/>
      <c r="DN1707" s="5"/>
      <c r="DO1707" s="5"/>
      <c r="DP1707" s="5"/>
      <c r="DQ1707" s="5"/>
      <c r="DR1707" s="5"/>
      <c r="DS1707" s="5"/>
      <c r="DT1707" s="5"/>
      <c r="DU1707" s="5"/>
      <c r="DV1707" s="5"/>
      <c r="DW1707" s="5"/>
      <c r="DX1707" s="5"/>
      <c r="DY1707" s="5"/>
      <c r="DZ1707" s="5"/>
      <c r="EA1707" s="5"/>
      <c r="EB1707" s="5"/>
      <c r="EC1707" s="5"/>
      <c r="ED1707" s="5"/>
      <c r="EE1707" s="5"/>
      <c r="EF1707" s="5"/>
      <c r="EG1707" s="5"/>
      <c r="EH1707" s="5"/>
      <c r="EI1707" s="5"/>
      <c r="EJ1707" s="5"/>
      <c r="EK1707" s="5"/>
      <c r="EL1707" s="5"/>
      <c r="EM1707" s="5"/>
      <c r="EN1707" s="5"/>
      <c r="EO1707" s="5"/>
      <c r="EP1707" s="5"/>
      <c r="EQ1707" s="5"/>
      <c r="ER1707" s="5"/>
      <c r="ES1707" s="5"/>
      <c r="ET1707" s="5"/>
      <c r="EU1707" s="5"/>
      <c r="EV1707" s="5"/>
      <c r="EW1707" s="5"/>
      <c r="EX1707" s="5"/>
      <c r="EY1707" s="5"/>
      <c r="EZ1707" s="5"/>
      <c r="FA1707" s="5"/>
      <c r="FB1707" s="5"/>
      <c r="FC1707" s="5"/>
      <c r="FD1707" s="5"/>
      <c r="FE1707" s="5"/>
      <c r="FF1707" s="5"/>
      <c r="FG1707" s="5"/>
      <c r="FH1707" s="5"/>
      <c r="FI1707" s="5"/>
      <c r="FJ1707" s="5"/>
      <c r="FK1707" s="5"/>
      <c r="FL1707" s="5"/>
      <c r="FM1707" s="5"/>
      <c r="FN1707" s="5"/>
      <c r="FO1707" s="5"/>
      <c r="FP1707" s="5"/>
      <c r="FQ1707" s="5"/>
      <c r="FR1707" s="5"/>
      <c r="FS1707" s="5"/>
      <c r="FT1707" s="5"/>
      <c r="FU1707" s="5"/>
      <c r="FV1707" s="5"/>
      <c r="FW1707" s="5"/>
      <c r="FX1707" s="5"/>
      <c r="FY1707" s="5"/>
      <c r="FZ1707" s="5"/>
      <c r="GA1707" s="5"/>
      <c r="GB1707" s="5"/>
      <c r="GC1707" s="5"/>
      <c r="GD1707" s="5"/>
      <c r="GE1707" s="5"/>
      <c r="GF1707" s="5"/>
      <c r="GG1707" s="5"/>
    </row>
    <row r="1708" spans="1:189" ht="12.75" x14ac:dyDescent="0.15">
      <c r="A1708" s="127"/>
      <c r="B1708" s="145"/>
      <c r="C1708" s="128"/>
      <c r="D1708" s="129"/>
      <c r="E1708" s="128"/>
      <c r="F1708" s="128"/>
      <c r="G1708" s="128"/>
      <c r="H1708" s="128"/>
      <c r="I1708" s="129"/>
      <c r="J1708" s="136"/>
      <c r="K1708" s="130"/>
      <c r="L1708" s="131"/>
      <c r="M1708" s="132"/>
      <c r="N1708" s="132"/>
      <c r="O1708" s="131"/>
      <c r="P1708" s="17"/>
      <c r="Q1708" s="133"/>
      <c r="R1708" s="134"/>
      <c r="S1708" s="136"/>
      <c r="T1708" s="135"/>
      <c r="U1708" s="12"/>
      <c r="V1708" s="11"/>
      <c r="W1708" s="11"/>
      <c r="X1708" s="12"/>
      <c r="Y1708" s="5"/>
      <c r="Z1708" s="11"/>
      <c r="AA1708" s="12"/>
      <c r="AB1708" s="12"/>
      <c r="AC1708" s="12"/>
      <c r="AD1708" s="11"/>
      <c r="AE1708" s="13"/>
      <c r="AF1708" s="11"/>
      <c r="AG1708" s="11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  <c r="DE1708" s="5"/>
      <c r="DF1708" s="5"/>
      <c r="DG1708" s="5"/>
      <c r="DH1708" s="5"/>
      <c r="DI1708" s="5"/>
      <c r="DJ1708" s="5"/>
      <c r="DK1708" s="5"/>
      <c r="DL1708" s="5"/>
      <c r="DM1708" s="5"/>
      <c r="DN1708" s="5"/>
      <c r="DO1708" s="5"/>
      <c r="DP1708" s="5"/>
      <c r="DQ1708" s="5"/>
      <c r="DR1708" s="5"/>
      <c r="DS1708" s="5"/>
      <c r="DT1708" s="5"/>
      <c r="DU1708" s="5"/>
      <c r="DV1708" s="5"/>
      <c r="DW1708" s="5"/>
      <c r="DX1708" s="5"/>
      <c r="DY1708" s="5"/>
      <c r="DZ1708" s="5"/>
      <c r="EA1708" s="5"/>
      <c r="EB1708" s="5"/>
      <c r="EC1708" s="5"/>
      <c r="ED1708" s="5"/>
      <c r="EE1708" s="5"/>
      <c r="EF1708" s="5"/>
      <c r="EG1708" s="5"/>
      <c r="EH1708" s="5"/>
      <c r="EI1708" s="5"/>
      <c r="EJ1708" s="5"/>
      <c r="EK1708" s="5"/>
      <c r="EL1708" s="5"/>
      <c r="EM1708" s="5"/>
      <c r="EN1708" s="5"/>
      <c r="EO1708" s="5"/>
      <c r="EP1708" s="5"/>
      <c r="EQ1708" s="5"/>
      <c r="ER1708" s="5"/>
      <c r="ES1708" s="5"/>
      <c r="ET1708" s="5"/>
      <c r="EU1708" s="5"/>
      <c r="EV1708" s="5"/>
      <c r="EW1708" s="5"/>
      <c r="EX1708" s="5"/>
      <c r="EY1708" s="5"/>
      <c r="EZ1708" s="5"/>
      <c r="FA1708" s="5"/>
      <c r="FB1708" s="5"/>
      <c r="FC1708" s="5"/>
      <c r="FD1708" s="5"/>
      <c r="FE1708" s="5"/>
      <c r="FF1708" s="5"/>
      <c r="FG1708" s="5"/>
      <c r="FH1708" s="5"/>
      <c r="FI1708" s="5"/>
      <c r="FJ1708" s="5"/>
      <c r="FK1708" s="5"/>
      <c r="FL1708" s="5"/>
      <c r="FM1708" s="5"/>
      <c r="FN1708" s="5"/>
      <c r="FO1708" s="5"/>
      <c r="FP1708" s="5"/>
      <c r="FQ1708" s="5"/>
      <c r="FR1708" s="5"/>
      <c r="FS1708" s="5"/>
      <c r="FT1708" s="5"/>
      <c r="FU1708" s="5"/>
      <c r="FV1708" s="5"/>
      <c r="FW1708" s="5"/>
      <c r="FX1708" s="5"/>
      <c r="FY1708" s="5"/>
      <c r="FZ1708" s="5"/>
      <c r="GA1708" s="5"/>
      <c r="GB1708" s="5"/>
      <c r="GC1708" s="5"/>
      <c r="GD1708" s="5"/>
      <c r="GE1708" s="5"/>
      <c r="GF1708" s="5"/>
      <c r="GG1708" s="5"/>
    </row>
    <row r="1709" spans="1:189" ht="12.75" x14ac:dyDescent="0.15">
      <c r="A1709" s="127"/>
      <c r="B1709" s="145"/>
      <c r="C1709" s="128"/>
      <c r="D1709" s="129"/>
      <c r="E1709" s="128"/>
      <c r="F1709" s="128"/>
      <c r="G1709" s="128"/>
      <c r="H1709" s="128"/>
      <c r="I1709" s="129"/>
      <c r="J1709" s="136"/>
      <c r="K1709" s="130"/>
      <c r="L1709" s="131"/>
      <c r="M1709" s="132"/>
      <c r="N1709" s="132"/>
      <c r="O1709" s="131"/>
      <c r="P1709" s="17"/>
      <c r="Q1709" s="133"/>
      <c r="R1709" s="134"/>
      <c r="S1709" s="136"/>
      <c r="T1709" s="135"/>
      <c r="U1709" s="12"/>
      <c r="V1709" s="11"/>
      <c r="W1709" s="11"/>
      <c r="X1709" s="12"/>
      <c r="Y1709" s="5"/>
      <c r="Z1709" s="11"/>
      <c r="AA1709" s="12"/>
      <c r="AB1709" s="12"/>
      <c r="AC1709" s="12"/>
      <c r="AD1709" s="11"/>
      <c r="AE1709" s="13"/>
      <c r="AF1709" s="11"/>
      <c r="AG1709" s="11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5"/>
      <c r="DK1709" s="5"/>
      <c r="DL1709" s="5"/>
      <c r="DM1709" s="5"/>
      <c r="DN1709" s="5"/>
      <c r="DO1709" s="5"/>
      <c r="DP1709" s="5"/>
      <c r="DQ1709" s="5"/>
      <c r="DR1709" s="5"/>
      <c r="DS1709" s="5"/>
      <c r="DT1709" s="5"/>
      <c r="DU1709" s="5"/>
      <c r="DV1709" s="5"/>
      <c r="DW1709" s="5"/>
      <c r="DX1709" s="5"/>
      <c r="DY1709" s="5"/>
      <c r="DZ1709" s="5"/>
      <c r="EA1709" s="5"/>
      <c r="EB1709" s="5"/>
      <c r="EC1709" s="5"/>
      <c r="ED1709" s="5"/>
      <c r="EE1709" s="5"/>
      <c r="EF1709" s="5"/>
      <c r="EG1709" s="5"/>
      <c r="EH1709" s="5"/>
      <c r="EI1709" s="5"/>
      <c r="EJ1709" s="5"/>
      <c r="EK1709" s="5"/>
      <c r="EL1709" s="5"/>
      <c r="EM1709" s="5"/>
      <c r="EN1709" s="5"/>
      <c r="EO1709" s="5"/>
      <c r="EP1709" s="5"/>
      <c r="EQ1709" s="5"/>
      <c r="ER1709" s="5"/>
      <c r="ES1709" s="5"/>
      <c r="ET1709" s="5"/>
      <c r="EU1709" s="5"/>
      <c r="EV1709" s="5"/>
      <c r="EW1709" s="5"/>
      <c r="EX1709" s="5"/>
      <c r="EY1709" s="5"/>
      <c r="EZ1709" s="5"/>
      <c r="FA1709" s="5"/>
      <c r="FB1709" s="5"/>
      <c r="FC1709" s="5"/>
      <c r="FD1709" s="5"/>
      <c r="FE1709" s="5"/>
      <c r="FF1709" s="5"/>
      <c r="FG1709" s="5"/>
      <c r="FH1709" s="5"/>
      <c r="FI1709" s="5"/>
      <c r="FJ1709" s="5"/>
      <c r="FK1709" s="5"/>
      <c r="FL1709" s="5"/>
      <c r="FM1709" s="5"/>
      <c r="FN1709" s="5"/>
      <c r="FO1709" s="5"/>
      <c r="FP1709" s="5"/>
      <c r="FQ1709" s="5"/>
      <c r="FR1709" s="5"/>
      <c r="FS1709" s="5"/>
      <c r="FT1709" s="5"/>
      <c r="FU1709" s="5"/>
      <c r="FV1709" s="5"/>
      <c r="FW1709" s="5"/>
      <c r="FX1709" s="5"/>
      <c r="FY1709" s="5"/>
      <c r="FZ1709" s="5"/>
      <c r="GA1709" s="5"/>
      <c r="GB1709" s="5"/>
      <c r="GC1709" s="5"/>
      <c r="GD1709" s="5"/>
      <c r="GE1709" s="5"/>
      <c r="GF1709" s="5"/>
      <c r="GG1709" s="5"/>
    </row>
    <row r="1710" spans="1:189" ht="12.75" x14ac:dyDescent="0.15">
      <c r="A1710" s="127"/>
      <c r="B1710" s="145"/>
      <c r="C1710" s="128"/>
      <c r="D1710" s="129"/>
      <c r="E1710" s="128"/>
      <c r="F1710" s="128"/>
      <c r="G1710" s="128"/>
      <c r="H1710" s="128"/>
      <c r="I1710" s="129"/>
      <c r="J1710" s="136"/>
      <c r="K1710" s="130"/>
      <c r="L1710" s="131"/>
      <c r="M1710" s="132"/>
      <c r="N1710" s="132"/>
      <c r="O1710" s="131"/>
      <c r="P1710" s="17"/>
      <c r="Q1710" s="133"/>
      <c r="R1710" s="134"/>
      <c r="S1710" s="136"/>
      <c r="T1710" s="135"/>
      <c r="U1710" s="12"/>
      <c r="V1710" s="11"/>
      <c r="W1710" s="11"/>
      <c r="X1710" s="12"/>
      <c r="Y1710" s="5"/>
      <c r="Z1710" s="11"/>
      <c r="AA1710" s="12"/>
      <c r="AB1710" s="12"/>
      <c r="AC1710" s="12"/>
      <c r="AD1710" s="11"/>
      <c r="AE1710" s="13"/>
      <c r="AF1710" s="11"/>
      <c r="AG1710" s="11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5"/>
      <c r="DK1710" s="5"/>
      <c r="DL1710" s="5"/>
      <c r="DM1710" s="5"/>
      <c r="DN1710" s="5"/>
      <c r="DO1710" s="5"/>
      <c r="DP1710" s="5"/>
      <c r="DQ1710" s="5"/>
      <c r="DR1710" s="5"/>
      <c r="DS1710" s="5"/>
      <c r="DT1710" s="5"/>
      <c r="DU1710" s="5"/>
      <c r="DV1710" s="5"/>
      <c r="DW1710" s="5"/>
      <c r="DX1710" s="5"/>
      <c r="DY1710" s="5"/>
      <c r="DZ1710" s="5"/>
      <c r="EA1710" s="5"/>
      <c r="EB1710" s="5"/>
      <c r="EC1710" s="5"/>
      <c r="ED1710" s="5"/>
      <c r="EE1710" s="5"/>
      <c r="EF1710" s="5"/>
      <c r="EG1710" s="5"/>
      <c r="EH1710" s="5"/>
      <c r="EI1710" s="5"/>
      <c r="EJ1710" s="5"/>
      <c r="EK1710" s="5"/>
      <c r="EL1710" s="5"/>
      <c r="EM1710" s="5"/>
      <c r="EN1710" s="5"/>
      <c r="EO1710" s="5"/>
      <c r="EP1710" s="5"/>
      <c r="EQ1710" s="5"/>
      <c r="ER1710" s="5"/>
      <c r="ES1710" s="5"/>
      <c r="ET1710" s="5"/>
      <c r="EU1710" s="5"/>
      <c r="EV1710" s="5"/>
      <c r="EW1710" s="5"/>
      <c r="EX1710" s="5"/>
      <c r="EY1710" s="5"/>
      <c r="EZ1710" s="5"/>
      <c r="FA1710" s="5"/>
      <c r="FB1710" s="5"/>
      <c r="FC1710" s="5"/>
      <c r="FD1710" s="5"/>
      <c r="FE1710" s="5"/>
      <c r="FF1710" s="5"/>
      <c r="FG1710" s="5"/>
      <c r="FH1710" s="5"/>
      <c r="FI1710" s="5"/>
      <c r="FJ1710" s="5"/>
      <c r="FK1710" s="5"/>
      <c r="FL1710" s="5"/>
      <c r="FM1710" s="5"/>
      <c r="FN1710" s="5"/>
      <c r="FO1710" s="5"/>
      <c r="FP1710" s="5"/>
      <c r="FQ1710" s="5"/>
      <c r="FR1710" s="5"/>
      <c r="FS1710" s="5"/>
      <c r="FT1710" s="5"/>
      <c r="FU1710" s="5"/>
      <c r="FV1710" s="5"/>
      <c r="FW1710" s="5"/>
      <c r="FX1710" s="5"/>
      <c r="FY1710" s="5"/>
      <c r="FZ1710" s="5"/>
      <c r="GA1710" s="5"/>
      <c r="GB1710" s="5"/>
      <c r="GC1710" s="5"/>
      <c r="GD1710" s="5"/>
      <c r="GE1710" s="5"/>
      <c r="GF1710" s="5"/>
      <c r="GG1710" s="5"/>
    </row>
    <row r="1711" spans="1:189" ht="12.75" x14ac:dyDescent="0.15">
      <c r="A1711" s="127"/>
      <c r="B1711" s="145"/>
      <c r="C1711" s="128"/>
      <c r="D1711" s="129"/>
      <c r="E1711" s="128"/>
      <c r="F1711" s="128"/>
      <c r="G1711" s="128"/>
      <c r="H1711" s="128"/>
      <c r="I1711" s="129"/>
      <c r="J1711" s="136"/>
      <c r="K1711" s="130"/>
      <c r="L1711" s="131"/>
      <c r="M1711" s="132"/>
      <c r="N1711" s="132"/>
      <c r="O1711" s="131"/>
      <c r="P1711" s="17"/>
      <c r="Q1711" s="133"/>
      <c r="R1711" s="134"/>
      <c r="S1711" s="136"/>
      <c r="T1711" s="135"/>
      <c r="U1711" s="12"/>
      <c r="V1711" s="11"/>
      <c r="W1711" s="11"/>
      <c r="X1711" s="12"/>
      <c r="Y1711" s="5"/>
      <c r="Z1711" s="11"/>
      <c r="AA1711" s="12"/>
      <c r="AB1711" s="12"/>
      <c r="AC1711" s="12"/>
      <c r="AD1711" s="11"/>
      <c r="AE1711" s="13"/>
      <c r="AF1711" s="11"/>
      <c r="AG1711" s="11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5"/>
      <c r="DK1711" s="5"/>
      <c r="DL1711" s="5"/>
      <c r="DM1711" s="5"/>
      <c r="DN1711" s="5"/>
      <c r="DO1711" s="5"/>
      <c r="DP1711" s="5"/>
      <c r="DQ1711" s="5"/>
      <c r="DR1711" s="5"/>
      <c r="DS1711" s="5"/>
      <c r="DT1711" s="5"/>
      <c r="DU1711" s="5"/>
      <c r="DV1711" s="5"/>
      <c r="DW1711" s="5"/>
      <c r="DX1711" s="5"/>
      <c r="DY1711" s="5"/>
      <c r="DZ1711" s="5"/>
      <c r="EA1711" s="5"/>
      <c r="EB1711" s="5"/>
      <c r="EC1711" s="5"/>
      <c r="ED1711" s="5"/>
      <c r="EE1711" s="5"/>
      <c r="EF1711" s="5"/>
      <c r="EG1711" s="5"/>
      <c r="EH1711" s="5"/>
      <c r="EI1711" s="5"/>
      <c r="EJ1711" s="5"/>
      <c r="EK1711" s="5"/>
      <c r="EL1711" s="5"/>
      <c r="EM1711" s="5"/>
      <c r="EN1711" s="5"/>
      <c r="EO1711" s="5"/>
      <c r="EP1711" s="5"/>
      <c r="EQ1711" s="5"/>
      <c r="ER1711" s="5"/>
      <c r="ES1711" s="5"/>
      <c r="ET1711" s="5"/>
      <c r="EU1711" s="5"/>
      <c r="EV1711" s="5"/>
      <c r="EW1711" s="5"/>
      <c r="EX1711" s="5"/>
      <c r="EY1711" s="5"/>
      <c r="EZ1711" s="5"/>
      <c r="FA1711" s="5"/>
      <c r="FB1711" s="5"/>
      <c r="FC1711" s="5"/>
      <c r="FD1711" s="5"/>
      <c r="FE1711" s="5"/>
      <c r="FF1711" s="5"/>
      <c r="FG1711" s="5"/>
      <c r="FH1711" s="5"/>
      <c r="FI1711" s="5"/>
      <c r="FJ1711" s="5"/>
      <c r="FK1711" s="5"/>
      <c r="FL1711" s="5"/>
      <c r="FM1711" s="5"/>
      <c r="FN1711" s="5"/>
      <c r="FO1711" s="5"/>
      <c r="FP1711" s="5"/>
      <c r="FQ1711" s="5"/>
      <c r="FR1711" s="5"/>
      <c r="FS1711" s="5"/>
      <c r="FT1711" s="5"/>
      <c r="FU1711" s="5"/>
      <c r="FV1711" s="5"/>
      <c r="FW1711" s="5"/>
      <c r="FX1711" s="5"/>
      <c r="FY1711" s="5"/>
      <c r="FZ1711" s="5"/>
      <c r="GA1711" s="5"/>
      <c r="GB1711" s="5"/>
      <c r="GC1711" s="5"/>
      <c r="GD1711" s="5"/>
      <c r="GE1711" s="5"/>
      <c r="GF1711" s="5"/>
      <c r="GG1711" s="5"/>
    </row>
    <row r="1712" spans="1:189" ht="12.75" x14ac:dyDescent="0.15">
      <c r="A1712" s="127"/>
      <c r="B1712" s="145"/>
      <c r="C1712" s="128"/>
      <c r="D1712" s="129"/>
      <c r="E1712" s="128"/>
      <c r="F1712" s="128"/>
      <c r="G1712" s="128"/>
      <c r="H1712" s="128"/>
      <c r="I1712" s="129"/>
      <c r="J1712" s="136"/>
      <c r="K1712" s="130"/>
      <c r="L1712" s="131"/>
      <c r="M1712" s="132"/>
      <c r="N1712" s="132"/>
      <c r="O1712" s="131"/>
      <c r="P1712" s="17"/>
      <c r="Q1712" s="133"/>
      <c r="R1712" s="134"/>
      <c r="S1712" s="136"/>
      <c r="T1712" s="135"/>
      <c r="U1712" s="12"/>
      <c r="V1712" s="11"/>
      <c r="W1712" s="11"/>
      <c r="X1712" s="12"/>
      <c r="Y1712" s="5"/>
      <c r="Z1712" s="11"/>
      <c r="AA1712" s="12"/>
      <c r="AB1712" s="12"/>
      <c r="AC1712" s="12"/>
      <c r="AD1712" s="11"/>
      <c r="AE1712" s="13"/>
      <c r="AF1712" s="11"/>
      <c r="AG1712" s="11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5"/>
      <c r="DK1712" s="5"/>
      <c r="DL1712" s="5"/>
      <c r="DM1712" s="5"/>
      <c r="DN1712" s="5"/>
      <c r="DO1712" s="5"/>
      <c r="DP1712" s="5"/>
      <c r="DQ1712" s="5"/>
      <c r="DR1712" s="5"/>
      <c r="DS1712" s="5"/>
      <c r="DT1712" s="5"/>
      <c r="DU1712" s="5"/>
      <c r="DV1712" s="5"/>
      <c r="DW1712" s="5"/>
      <c r="DX1712" s="5"/>
      <c r="DY1712" s="5"/>
      <c r="DZ1712" s="5"/>
      <c r="EA1712" s="5"/>
      <c r="EB1712" s="5"/>
      <c r="EC1712" s="5"/>
      <c r="ED1712" s="5"/>
      <c r="EE1712" s="5"/>
      <c r="EF1712" s="5"/>
      <c r="EG1712" s="5"/>
      <c r="EH1712" s="5"/>
      <c r="EI1712" s="5"/>
      <c r="EJ1712" s="5"/>
      <c r="EK1712" s="5"/>
      <c r="EL1712" s="5"/>
      <c r="EM1712" s="5"/>
      <c r="EN1712" s="5"/>
      <c r="EO1712" s="5"/>
      <c r="EP1712" s="5"/>
      <c r="EQ1712" s="5"/>
      <c r="ER1712" s="5"/>
      <c r="ES1712" s="5"/>
      <c r="ET1712" s="5"/>
      <c r="EU1712" s="5"/>
      <c r="EV1712" s="5"/>
      <c r="EW1712" s="5"/>
      <c r="EX1712" s="5"/>
      <c r="EY1712" s="5"/>
      <c r="EZ1712" s="5"/>
      <c r="FA1712" s="5"/>
      <c r="FB1712" s="5"/>
      <c r="FC1712" s="5"/>
      <c r="FD1712" s="5"/>
      <c r="FE1712" s="5"/>
      <c r="FF1712" s="5"/>
      <c r="FG1712" s="5"/>
      <c r="FH1712" s="5"/>
      <c r="FI1712" s="5"/>
      <c r="FJ1712" s="5"/>
      <c r="FK1712" s="5"/>
      <c r="FL1712" s="5"/>
      <c r="FM1712" s="5"/>
      <c r="FN1712" s="5"/>
      <c r="FO1712" s="5"/>
      <c r="FP1712" s="5"/>
      <c r="FQ1712" s="5"/>
      <c r="FR1712" s="5"/>
      <c r="FS1712" s="5"/>
      <c r="FT1712" s="5"/>
      <c r="FU1712" s="5"/>
      <c r="FV1712" s="5"/>
      <c r="FW1712" s="5"/>
      <c r="FX1712" s="5"/>
      <c r="FY1712" s="5"/>
      <c r="FZ1712" s="5"/>
      <c r="GA1712" s="5"/>
      <c r="GB1712" s="5"/>
      <c r="GC1712" s="5"/>
      <c r="GD1712" s="5"/>
      <c r="GE1712" s="5"/>
      <c r="GF1712" s="5"/>
      <c r="GG1712" s="5"/>
    </row>
    <row r="1713" spans="1:189" ht="12.75" x14ac:dyDescent="0.15">
      <c r="A1713" s="127"/>
      <c r="B1713" s="145"/>
      <c r="C1713" s="128"/>
      <c r="D1713" s="129"/>
      <c r="E1713" s="128"/>
      <c r="F1713" s="128"/>
      <c r="G1713" s="128"/>
      <c r="H1713" s="128"/>
      <c r="I1713" s="129"/>
      <c r="J1713" s="136"/>
      <c r="K1713" s="130"/>
      <c r="L1713" s="131"/>
      <c r="M1713" s="132"/>
      <c r="N1713" s="132"/>
      <c r="O1713" s="131"/>
      <c r="P1713" s="17"/>
      <c r="Q1713" s="133"/>
      <c r="R1713" s="134"/>
      <c r="S1713" s="136"/>
      <c r="T1713" s="135"/>
      <c r="U1713" s="12"/>
      <c r="V1713" s="11"/>
      <c r="W1713" s="11"/>
      <c r="X1713" s="12"/>
      <c r="Y1713" s="5"/>
      <c r="Z1713" s="11"/>
      <c r="AA1713" s="12"/>
      <c r="AB1713" s="12"/>
      <c r="AC1713" s="12"/>
      <c r="AD1713" s="11"/>
      <c r="AE1713" s="13"/>
      <c r="AF1713" s="11"/>
      <c r="AG1713" s="11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  <c r="DE1713" s="5"/>
      <c r="DF1713" s="5"/>
      <c r="DG1713" s="5"/>
      <c r="DH1713" s="5"/>
      <c r="DI1713" s="5"/>
      <c r="DJ1713" s="5"/>
      <c r="DK1713" s="5"/>
      <c r="DL1713" s="5"/>
      <c r="DM1713" s="5"/>
      <c r="DN1713" s="5"/>
      <c r="DO1713" s="5"/>
      <c r="DP1713" s="5"/>
      <c r="DQ1713" s="5"/>
      <c r="DR1713" s="5"/>
      <c r="DS1713" s="5"/>
      <c r="DT1713" s="5"/>
      <c r="DU1713" s="5"/>
      <c r="DV1713" s="5"/>
      <c r="DW1713" s="5"/>
      <c r="DX1713" s="5"/>
      <c r="DY1713" s="5"/>
      <c r="DZ1713" s="5"/>
      <c r="EA1713" s="5"/>
      <c r="EB1713" s="5"/>
      <c r="EC1713" s="5"/>
      <c r="ED1713" s="5"/>
      <c r="EE1713" s="5"/>
      <c r="EF1713" s="5"/>
      <c r="EG1713" s="5"/>
      <c r="EH1713" s="5"/>
      <c r="EI1713" s="5"/>
      <c r="EJ1713" s="5"/>
      <c r="EK1713" s="5"/>
      <c r="EL1713" s="5"/>
      <c r="EM1713" s="5"/>
      <c r="EN1713" s="5"/>
      <c r="EO1713" s="5"/>
      <c r="EP1713" s="5"/>
      <c r="EQ1713" s="5"/>
      <c r="ER1713" s="5"/>
      <c r="ES1713" s="5"/>
      <c r="ET1713" s="5"/>
      <c r="EU1713" s="5"/>
      <c r="EV1713" s="5"/>
      <c r="EW1713" s="5"/>
      <c r="EX1713" s="5"/>
      <c r="EY1713" s="5"/>
      <c r="EZ1713" s="5"/>
      <c r="FA1713" s="5"/>
      <c r="FB1713" s="5"/>
      <c r="FC1713" s="5"/>
      <c r="FD1713" s="5"/>
      <c r="FE1713" s="5"/>
      <c r="FF1713" s="5"/>
      <c r="FG1713" s="5"/>
      <c r="FH1713" s="5"/>
      <c r="FI1713" s="5"/>
      <c r="FJ1713" s="5"/>
      <c r="FK1713" s="5"/>
      <c r="FL1713" s="5"/>
      <c r="FM1713" s="5"/>
      <c r="FN1713" s="5"/>
      <c r="FO1713" s="5"/>
      <c r="FP1713" s="5"/>
      <c r="FQ1713" s="5"/>
      <c r="FR1713" s="5"/>
      <c r="FS1713" s="5"/>
      <c r="FT1713" s="5"/>
      <c r="FU1713" s="5"/>
      <c r="FV1713" s="5"/>
      <c r="FW1713" s="5"/>
      <c r="FX1713" s="5"/>
      <c r="FY1713" s="5"/>
      <c r="FZ1713" s="5"/>
      <c r="GA1713" s="5"/>
      <c r="GB1713" s="5"/>
      <c r="GC1713" s="5"/>
      <c r="GD1713" s="5"/>
      <c r="GE1713" s="5"/>
      <c r="GF1713" s="5"/>
      <c r="GG1713" s="5"/>
    </row>
    <row r="1714" spans="1:189" ht="12.75" x14ac:dyDescent="0.15">
      <c r="A1714" s="127"/>
      <c r="B1714" s="145"/>
      <c r="C1714" s="128"/>
      <c r="D1714" s="129"/>
      <c r="E1714" s="128"/>
      <c r="F1714" s="128"/>
      <c r="G1714" s="128"/>
      <c r="H1714" s="128"/>
      <c r="I1714" s="129"/>
      <c r="J1714" s="136"/>
      <c r="K1714" s="130"/>
      <c r="L1714" s="131"/>
      <c r="M1714" s="132"/>
      <c r="N1714" s="132"/>
      <c r="O1714" s="131"/>
      <c r="P1714" s="17"/>
      <c r="Q1714" s="133"/>
      <c r="R1714" s="134"/>
      <c r="S1714" s="136"/>
      <c r="T1714" s="135"/>
      <c r="U1714" s="12"/>
      <c r="V1714" s="11"/>
      <c r="W1714" s="11"/>
      <c r="X1714" s="12"/>
      <c r="Y1714" s="5"/>
      <c r="Z1714" s="11"/>
      <c r="AA1714" s="12"/>
      <c r="AB1714" s="12"/>
      <c r="AC1714" s="12"/>
      <c r="AD1714" s="11"/>
      <c r="AE1714" s="13"/>
      <c r="AF1714" s="11"/>
      <c r="AG1714" s="11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5"/>
      <c r="DK1714" s="5"/>
      <c r="DL1714" s="5"/>
      <c r="DM1714" s="5"/>
      <c r="DN1714" s="5"/>
      <c r="DO1714" s="5"/>
      <c r="DP1714" s="5"/>
      <c r="DQ1714" s="5"/>
      <c r="DR1714" s="5"/>
      <c r="DS1714" s="5"/>
      <c r="DT1714" s="5"/>
      <c r="DU1714" s="5"/>
      <c r="DV1714" s="5"/>
      <c r="DW1714" s="5"/>
      <c r="DX1714" s="5"/>
      <c r="DY1714" s="5"/>
      <c r="DZ1714" s="5"/>
      <c r="EA1714" s="5"/>
      <c r="EB1714" s="5"/>
      <c r="EC1714" s="5"/>
      <c r="ED1714" s="5"/>
      <c r="EE1714" s="5"/>
      <c r="EF1714" s="5"/>
      <c r="EG1714" s="5"/>
      <c r="EH1714" s="5"/>
      <c r="EI1714" s="5"/>
      <c r="EJ1714" s="5"/>
      <c r="EK1714" s="5"/>
      <c r="EL1714" s="5"/>
      <c r="EM1714" s="5"/>
      <c r="EN1714" s="5"/>
      <c r="EO1714" s="5"/>
      <c r="EP1714" s="5"/>
      <c r="EQ1714" s="5"/>
      <c r="ER1714" s="5"/>
      <c r="ES1714" s="5"/>
      <c r="ET1714" s="5"/>
      <c r="EU1714" s="5"/>
      <c r="EV1714" s="5"/>
      <c r="EW1714" s="5"/>
      <c r="EX1714" s="5"/>
      <c r="EY1714" s="5"/>
      <c r="EZ1714" s="5"/>
      <c r="FA1714" s="5"/>
      <c r="FB1714" s="5"/>
      <c r="FC1714" s="5"/>
      <c r="FD1714" s="5"/>
      <c r="FE1714" s="5"/>
      <c r="FF1714" s="5"/>
      <c r="FG1714" s="5"/>
      <c r="FH1714" s="5"/>
      <c r="FI1714" s="5"/>
      <c r="FJ1714" s="5"/>
      <c r="FK1714" s="5"/>
      <c r="FL1714" s="5"/>
      <c r="FM1714" s="5"/>
      <c r="FN1714" s="5"/>
      <c r="FO1714" s="5"/>
      <c r="FP1714" s="5"/>
      <c r="FQ1714" s="5"/>
      <c r="FR1714" s="5"/>
      <c r="FS1714" s="5"/>
      <c r="FT1714" s="5"/>
      <c r="FU1714" s="5"/>
      <c r="FV1714" s="5"/>
      <c r="FW1714" s="5"/>
      <c r="FX1714" s="5"/>
      <c r="FY1714" s="5"/>
      <c r="FZ1714" s="5"/>
      <c r="GA1714" s="5"/>
      <c r="GB1714" s="5"/>
      <c r="GC1714" s="5"/>
      <c r="GD1714" s="5"/>
      <c r="GE1714" s="5"/>
      <c r="GF1714" s="5"/>
      <c r="GG1714" s="5"/>
    </row>
    <row r="1715" spans="1:189" ht="12.75" x14ac:dyDescent="0.15">
      <c r="A1715" s="127"/>
      <c r="B1715" s="145"/>
      <c r="C1715" s="128"/>
      <c r="D1715" s="129"/>
      <c r="E1715" s="128"/>
      <c r="F1715" s="128"/>
      <c r="G1715" s="128"/>
      <c r="H1715" s="128"/>
      <c r="I1715" s="129"/>
      <c r="J1715" s="136"/>
      <c r="K1715" s="130"/>
      <c r="L1715" s="131"/>
      <c r="M1715" s="132"/>
      <c r="N1715" s="132"/>
      <c r="O1715" s="131"/>
      <c r="P1715" s="17"/>
      <c r="Q1715" s="133"/>
      <c r="R1715" s="134"/>
      <c r="S1715" s="136"/>
      <c r="T1715" s="135"/>
      <c r="U1715" s="12"/>
      <c r="V1715" s="11"/>
      <c r="W1715" s="11"/>
      <c r="X1715" s="12"/>
      <c r="Y1715" s="5"/>
      <c r="Z1715" s="11"/>
      <c r="AA1715" s="12"/>
      <c r="AB1715" s="12"/>
      <c r="AC1715" s="12"/>
      <c r="AD1715" s="11"/>
      <c r="AE1715" s="13"/>
      <c r="AF1715" s="11"/>
      <c r="AG1715" s="11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  <c r="DE1715" s="5"/>
      <c r="DF1715" s="5"/>
      <c r="DG1715" s="5"/>
      <c r="DH1715" s="5"/>
      <c r="DI1715" s="5"/>
      <c r="DJ1715" s="5"/>
      <c r="DK1715" s="5"/>
      <c r="DL1715" s="5"/>
      <c r="DM1715" s="5"/>
      <c r="DN1715" s="5"/>
      <c r="DO1715" s="5"/>
      <c r="DP1715" s="5"/>
      <c r="DQ1715" s="5"/>
      <c r="DR1715" s="5"/>
      <c r="DS1715" s="5"/>
      <c r="DT1715" s="5"/>
      <c r="DU1715" s="5"/>
      <c r="DV1715" s="5"/>
      <c r="DW1715" s="5"/>
      <c r="DX1715" s="5"/>
      <c r="DY1715" s="5"/>
      <c r="DZ1715" s="5"/>
      <c r="EA1715" s="5"/>
      <c r="EB1715" s="5"/>
      <c r="EC1715" s="5"/>
      <c r="ED1715" s="5"/>
      <c r="EE1715" s="5"/>
      <c r="EF1715" s="5"/>
      <c r="EG1715" s="5"/>
      <c r="EH1715" s="5"/>
      <c r="EI1715" s="5"/>
      <c r="EJ1715" s="5"/>
      <c r="EK1715" s="5"/>
      <c r="EL1715" s="5"/>
      <c r="EM1715" s="5"/>
      <c r="EN1715" s="5"/>
      <c r="EO1715" s="5"/>
      <c r="EP1715" s="5"/>
      <c r="EQ1715" s="5"/>
      <c r="ER1715" s="5"/>
      <c r="ES1715" s="5"/>
      <c r="ET1715" s="5"/>
      <c r="EU1715" s="5"/>
      <c r="EV1715" s="5"/>
      <c r="EW1715" s="5"/>
      <c r="EX1715" s="5"/>
      <c r="EY1715" s="5"/>
      <c r="EZ1715" s="5"/>
      <c r="FA1715" s="5"/>
      <c r="FB1715" s="5"/>
      <c r="FC1715" s="5"/>
      <c r="FD1715" s="5"/>
      <c r="FE1715" s="5"/>
      <c r="FF1715" s="5"/>
      <c r="FG1715" s="5"/>
      <c r="FH1715" s="5"/>
      <c r="FI1715" s="5"/>
      <c r="FJ1715" s="5"/>
      <c r="FK1715" s="5"/>
      <c r="FL1715" s="5"/>
      <c r="FM1715" s="5"/>
      <c r="FN1715" s="5"/>
      <c r="FO1715" s="5"/>
      <c r="FP1715" s="5"/>
      <c r="FQ1715" s="5"/>
      <c r="FR1715" s="5"/>
      <c r="FS1715" s="5"/>
      <c r="FT1715" s="5"/>
      <c r="FU1715" s="5"/>
      <c r="FV1715" s="5"/>
      <c r="FW1715" s="5"/>
      <c r="FX1715" s="5"/>
      <c r="FY1715" s="5"/>
      <c r="FZ1715" s="5"/>
      <c r="GA1715" s="5"/>
      <c r="GB1715" s="5"/>
      <c r="GC1715" s="5"/>
      <c r="GD1715" s="5"/>
      <c r="GE1715" s="5"/>
      <c r="GF1715" s="5"/>
      <c r="GG1715" s="5"/>
    </row>
    <row r="1716" spans="1:189" ht="12.75" x14ac:dyDescent="0.15">
      <c r="A1716" s="127"/>
      <c r="B1716" s="145"/>
      <c r="C1716" s="128"/>
      <c r="D1716" s="129"/>
      <c r="E1716" s="128"/>
      <c r="F1716" s="128"/>
      <c r="G1716" s="128"/>
      <c r="H1716" s="128"/>
      <c r="I1716" s="129"/>
      <c r="J1716" s="136"/>
      <c r="K1716" s="130"/>
      <c r="L1716" s="131"/>
      <c r="M1716" s="132"/>
      <c r="N1716" s="132"/>
      <c r="O1716" s="131"/>
      <c r="P1716" s="17"/>
      <c r="Q1716" s="133"/>
      <c r="R1716" s="134"/>
      <c r="S1716" s="136"/>
      <c r="T1716" s="135"/>
      <c r="U1716" s="12"/>
      <c r="V1716" s="11"/>
      <c r="W1716" s="11"/>
      <c r="X1716" s="12"/>
      <c r="Y1716" s="5"/>
      <c r="Z1716" s="11"/>
      <c r="AA1716" s="12"/>
      <c r="AB1716" s="12"/>
      <c r="AC1716" s="12"/>
      <c r="AD1716" s="11"/>
      <c r="AE1716" s="13"/>
      <c r="AF1716" s="11"/>
      <c r="AG1716" s="11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  <c r="DE1716" s="5"/>
      <c r="DF1716" s="5"/>
      <c r="DG1716" s="5"/>
      <c r="DH1716" s="5"/>
      <c r="DI1716" s="5"/>
      <c r="DJ1716" s="5"/>
      <c r="DK1716" s="5"/>
      <c r="DL1716" s="5"/>
      <c r="DM1716" s="5"/>
      <c r="DN1716" s="5"/>
      <c r="DO1716" s="5"/>
      <c r="DP1716" s="5"/>
      <c r="DQ1716" s="5"/>
      <c r="DR1716" s="5"/>
      <c r="DS1716" s="5"/>
      <c r="DT1716" s="5"/>
      <c r="DU1716" s="5"/>
      <c r="DV1716" s="5"/>
      <c r="DW1716" s="5"/>
      <c r="DX1716" s="5"/>
      <c r="DY1716" s="5"/>
      <c r="DZ1716" s="5"/>
      <c r="EA1716" s="5"/>
      <c r="EB1716" s="5"/>
      <c r="EC1716" s="5"/>
      <c r="ED1716" s="5"/>
      <c r="EE1716" s="5"/>
      <c r="EF1716" s="5"/>
      <c r="EG1716" s="5"/>
      <c r="EH1716" s="5"/>
      <c r="EI1716" s="5"/>
      <c r="EJ1716" s="5"/>
      <c r="EK1716" s="5"/>
      <c r="EL1716" s="5"/>
      <c r="EM1716" s="5"/>
      <c r="EN1716" s="5"/>
      <c r="EO1716" s="5"/>
      <c r="EP1716" s="5"/>
      <c r="EQ1716" s="5"/>
      <c r="ER1716" s="5"/>
      <c r="ES1716" s="5"/>
      <c r="ET1716" s="5"/>
      <c r="EU1716" s="5"/>
      <c r="EV1716" s="5"/>
      <c r="EW1716" s="5"/>
      <c r="EX1716" s="5"/>
      <c r="EY1716" s="5"/>
      <c r="EZ1716" s="5"/>
      <c r="FA1716" s="5"/>
      <c r="FB1716" s="5"/>
      <c r="FC1716" s="5"/>
      <c r="FD1716" s="5"/>
      <c r="FE1716" s="5"/>
      <c r="FF1716" s="5"/>
      <c r="FG1716" s="5"/>
      <c r="FH1716" s="5"/>
      <c r="FI1716" s="5"/>
      <c r="FJ1716" s="5"/>
      <c r="FK1716" s="5"/>
      <c r="FL1716" s="5"/>
      <c r="FM1716" s="5"/>
      <c r="FN1716" s="5"/>
      <c r="FO1716" s="5"/>
      <c r="FP1716" s="5"/>
      <c r="FQ1716" s="5"/>
      <c r="FR1716" s="5"/>
      <c r="FS1716" s="5"/>
      <c r="FT1716" s="5"/>
      <c r="FU1716" s="5"/>
      <c r="FV1716" s="5"/>
      <c r="FW1716" s="5"/>
      <c r="FX1716" s="5"/>
      <c r="FY1716" s="5"/>
      <c r="FZ1716" s="5"/>
      <c r="GA1716" s="5"/>
      <c r="GB1716" s="5"/>
      <c r="GC1716" s="5"/>
      <c r="GD1716" s="5"/>
      <c r="GE1716" s="5"/>
      <c r="GF1716" s="5"/>
      <c r="GG1716" s="5"/>
    </row>
    <row r="1717" spans="1:189" ht="12.75" x14ac:dyDescent="0.15">
      <c r="A1717" s="127"/>
      <c r="B1717" s="145"/>
      <c r="C1717" s="128"/>
      <c r="D1717" s="129"/>
      <c r="E1717" s="128"/>
      <c r="F1717" s="128"/>
      <c r="G1717" s="128"/>
      <c r="H1717" s="128"/>
      <c r="I1717" s="129"/>
      <c r="J1717" s="136"/>
      <c r="K1717" s="130"/>
      <c r="L1717" s="131"/>
      <c r="M1717" s="132"/>
      <c r="N1717" s="132"/>
      <c r="O1717" s="131"/>
      <c r="P1717" s="17"/>
      <c r="Q1717" s="133"/>
      <c r="R1717" s="134"/>
      <c r="S1717" s="136"/>
      <c r="T1717" s="135"/>
      <c r="U1717" s="12"/>
      <c r="V1717" s="11"/>
      <c r="W1717" s="11"/>
      <c r="X1717" s="12"/>
      <c r="Y1717" s="5"/>
      <c r="Z1717" s="11"/>
      <c r="AA1717" s="12"/>
      <c r="AB1717" s="12"/>
      <c r="AC1717" s="12"/>
      <c r="AD1717" s="11"/>
      <c r="AE1717" s="13"/>
      <c r="AF1717" s="11"/>
      <c r="AG1717" s="11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  <c r="DE1717" s="5"/>
      <c r="DF1717" s="5"/>
      <c r="DG1717" s="5"/>
      <c r="DH1717" s="5"/>
      <c r="DI1717" s="5"/>
      <c r="DJ1717" s="5"/>
      <c r="DK1717" s="5"/>
      <c r="DL1717" s="5"/>
      <c r="DM1717" s="5"/>
      <c r="DN1717" s="5"/>
      <c r="DO1717" s="5"/>
      <c r="DP1717" s="5"/>
      <c r="DQ1717" s="5"/>
      <c r="DR1717" s="5"/>
      <c r="DS1717" s="5"/>
      <c r="DT1717" s="5"/>
      <c r="DU1717" s="5"/>
      <c r="DV1717" s="5"/>
      <c r="DW1717" s="5"/>
      <c r="DX1717" s="5"/>
      <c r="DY1717" s="5"/>
      <c r="DZ1717" s="5"/>
      <c r="EA1717" s="5"/>
      <c r="EB1717" s="5"/>
      <c r="EC1717" s="5"/>
      <c r="ED1717" s="5"/>
      <c r="EE1717" s="5"/>
      <c r="EF1717" s="5"/>
      <c r="EG1717" s="5"/>
      <c r="EH1717" s="5"/>
      <c r="EI1717" s="5"/>
      <c r="EJ1717" s="5"/>
      <c r="EK1717" s="5"/>
      <c r="EL1717" s="5"/>
      <c r="EM1717" s="5"/>
      <c r="EN1717" s="5"/>
      <c r="EO1717" s="5"/>
      <c r="EP1717" s="5"/>
      <c r="EQ1717" s="5"/>
      <c r="ER1717" s="5"/>
      <c r="ES1717" s="5"/>
      <c r="ET1717" s="5"/>
      <c r="EU1717" s="5"/>
      <c r="EV1717" s="5"/>
      <c r="EW1717" s="5"/>
      <c r="EX1717" s="5"/>
      <c r="EY1717" s="5"/>
      <c r="EZ1717" s="5"/>
      <c r="FA1717" s="5"/>
      <c r="FB1717" s="5"/>
      <c r="FC1717" s="5"/>
      <c r="FD1717" s="5"/>
      <c r="FE1717" s="5"/>
      <c r="FF1717" s="5"/>
      <c r="FG1717" s="5"/>
      <c r="FH1717" s="5"/>
      <c r="FI1717" s="5"/>
      <c r="FJ1717" s="5"/>
      <c r="FK1717" s="5"/>
      <c r="FL1717" s="5"/>
      <c r="FM1717" s="5"/>
      <c r="FN1717" s="5"/>
      <c r="FO1717" s="5"/>
      <c r="FP1717" s="5"/>
      <c r="FQ1717" s="5"/>
      <c r="FR1717" s="5"/>
      <c r="FS1717" s="5"/>
      <c r="FT1717" s="5"/>
      <c r="FU1717" s="5"/>
      <c r="FV1717" s="5"/>
      <c r="FW1717" s="5"/>
      <c r="FX1717" s="5"/>
      <c r="FY1717" s="5"/>
      <c r="FZ1717" s="5"/>
      <c r="GA1717" s="5"/>
      <c r="GB1717" s="5"/>
      <c r="GC1717" s="5"/>
      <c r="GD1717" s="5"/>
      <c r="GE1717" s="5"/>
      <c r="GF1717" s="5"/>
      <c r="GG1717" s="5"/>
    </row>
    <row r="1718" spans="1:189" ht="12.75" x14ac:dyDescent="0.15">
      <c r="A1718" s="127"/>
      <c r="B1718" s="145"/>
      <c r="C1718" s="128"/>
      <c r="D1718" s="129"/>
      <c r="E1718" s="128"/>
      <c r="F1718" s="128"/>
      <c r="G1718" s="128"/>
      <c r="H1718" s="128"/>
      <c r="I1718" s="129"/>
      <c r="J1718" s="136"/>
      <c r="K1718" s="130"/>
      <c r="L1718" s="131"/>
      <c r="M1718" s="132"/>
      <c r="N1718" s="132"/>
      <c r="O1718" s="131"/>
      <c r="P1718" s="17"/>
      <c r="Q1718" s="133"/>
      <c r="R1718" s="134"/>
      <c r="S1718" s="136"/>
      <c r="T1718" s="135"/>
      <c r="U1718" s="12"/>
      <c r="V1718" s="11"/>
      <c r="W1718" s="11"/>
      <c r="X1718" s="12"/>
      <c r="Y1718" s="5"/>
      <c r="Z1718" s="11"/>
      <c r="AA1718" s="12"/>
      <c r="AB1718" s="12"/>
      <c r="AC1718" s="12"/>
      <c r="AD1718" s="11"/>
      <c r="AE1718" s="13"/>
      <c r="AF1718" s="11"/>
      <c r="AG1718" s="11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  <c r="DE1718" s="5"/>
      <c r="DF1718" s="5"/>
      <c r="DG1718" s="5"/>
      <c r="DH1718" s="5"/>
      <c r="DI1718" s="5"/>
      <c r="DJ1718" s="5"/>
      <c r="DK1718" s="5"/>
      <c r="DL1718" s="5"/>
      <c r="DM1718" s="5"/>
      <c r="DN1718" s="5"/>
      <c r="DO1718" s="5"/>
      <c r="DP1718" s="5"/>
      <c r="DQ1718" s="5"/>
      <c r="DR1718" s="5"/>
      <c r="DS1718" s="5"/>
      <c r="DT1718" s="5"/>
      <c r="DU1718" s="5"/>
      <c r="DV1718" s="5"/>
      <c r="DW1718" s="5"/>
      <c r="DX1718" s="5"/>
      <c r="DY1718" s="5"/>
      <c r="DZ1718" s="5"/>
      <c r="EA1718" s="5"/>
      <c r="EB1718" s="5"/>
      <c r="EC1718" s="5"/>
      <c r="ED1718" s="5"/>
      <c r="EE1718" s="5"/>
      <c r="EF1718" s="5"/>
      <c r="EG1718" s="5"/>
      <c r="EH1718" s="5"/>
      <c r="EI1718" s="5"/>
      <c r="EJ1718" s="5"/>
      <c r="EK1718" s="5"/>
      <c r="EL1718" s="5"/>
      <c r="EM1718" s="5"/>
      <c r="EN1718" s="5"/>
      <c r="EO1718" s="5"/>
      <c r="EP1718" s="5"/>
      <c r="EQ1718" s="5"/>
      <c r="ER1718" s="5"/>
      <c r="ES1718" s="5"/>
      <c r="ET1718" s="5"/>
      <c r="EU1718" s="5"/>
      <c r="EV1718" s="5"/>
      <c r="EW1718" s="5"/>
      <c r="EX1718" s="5"/>
      <c r="EY1718" s="5"/>
      <c r="EZ1718" s="5"/>
      <c r="FA1718" s="5"/>
      <c r="FB1718" s="5"/>
      <c r="FC1718" s="5"/>
      <c r="FD1718" s="5"/>
      <c r="FE1718" s="5"/>
      <c r="FF1718" s="5"/>
      <c r="FG1718" s="5"/>
      <c r="FH1718" s="5"/>
      <c r="FI1718" s="5"/>
      <c r="FJ1718" s="5"/>
      <c r="FK1718" s="5"/>
      <c r="FL1718" s="5"/>
      <c r="FM1718" s="5"/>
      <c r="FN1718" s="5"/>
      <c r="FO1718" s="5"/>
      <c r="FP1718" s="5"/>
      <c r="FQ1718" s="5"/>
      <c r="FR1718" s="5"/>
      <c r="FS1718" s="5"/>
      <c r="FT1718" s="5"/>
      <c r="FU1718" s="5"/>
      <c r="FV1718" s="5"/>
      <c r="FW1718" s="5"/>
      <c r="FX1718" s="5"/>
      <c r="FY1718" s="5"/>
      <c r="FZ1718" s="5"/>
      <c r="GA1718" s="5"/>
      <c r="GB1718" s="5"/>
      <c r="GC1718" s="5"/>
      <c r="GD1718" s="5"/>
      <c r="GE1718" s="5"/>
      <c r="GF1718" s="5"/>
      <c r="GG1718" s="5"/>
    </row>
    <row r="1719" spans="1:189" ht="12.75" x14ac:dyDescent="0.15">
      <c r="A1719" s="127"/>
      <c r="B1719" s="145"/>
      <c r="C1719" s="128"/>
      <c r="D1719" s="129"/>
      <c r="E1719" s="128"/>
      <c r="F1719" s="128"/>
      <c r="G1719" s="128"/>
      <c r="H1719" s="128"/>
      <c r="I1719" s="129"/>
      <c r="J1719" s="136"/>
      <c r="K1719" s="130"/>
      <c r="L1719" s="131"/>
      <c r="M1719" s="132"/>
      <c r="N1719" s="132"/>
      <c r="O1719" s="131"/>
      <c r="P1719" s="17"/>
      <c r="Q1719" s="133"/>
      <c r="R1719" s="134"/>
      <c r="S1719" s="136"/>
      <c r="T1719" s="135"/>
      <c r="U1719" s="12"/>
      <c r="V1719" s="11"/>
      <c r="W1719" s="11"/>
      <c r="X1719" s="12"/>
      <c r="Y1719" s="5"/>
      <c r="Z1719" s="11"/>
      <c r="AA1719" s="12"/>
      <c r="AB1719" s="12"/>
      <c r="AC1719" s="12"/>
      <c r="AD1719" s="11"/>
      <c r="AE1719" s="13"/>
      <c r="AF1719" s="11"/>
      <c r="AG1719" s="11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  <c r="DE1719" s="5"/>
      <c r="DF1719" s="5"/>
      <c r="DG1719" s="5"/>
      <c r="DH1719" s="5"/>
      <c r="DI1719" s="5"/>
      <c r="DJ1719" s="5"/>
      <c r="DK1719" s="5"/>
      <c r="DL1719" s="5"/>
      <c r="DM1719" s="5"/>
      <c r="DN1719" s="5"/>
      <c r="DO1719" s="5"/>
      <c r="DP1719" s="5"/>
      <c r="DQ1719" s="5"/>
      <c r="DR1719" s="5"/>
      <c r="DS1719" s="5"/>
      <c r="DT1719" s="5"/>
      <c r="DU1719" s="5"/>
      <c r="DV1719" s="5"/>
      <c r="DW1719" s="5"/>
      <c r="DX1719" s="5"/>
      <c r="DY1719" s="5"/>
      <c r="DZ1719" s="5"/>
      <c r="EA1719" s="5"/>
      <c r="EB1719" s="5"/>
      <c r="EC1719" s="5"/>
      <c r="ED1719" s="5"/>
      <c r="EE1719" s="5"/>
      <c r="EF1719" s="5"/>
      <c r="EG1719" s="5"/>
      <c r="EH1719" s="5"/>
      <c r="EI1719" s="5"/>
      <c r="EJ1719" s="5"/>
      <c r="EK1719" s="5"/>
      <c r="EL1719" s="5"/>
      <c r="EM1719" s="5"/>
      <c r="EN1719" s="5"/>
      <c r="EO1719" s="5"/>
      <c r="EP1719" s="5"/>
      <c r="EQ1719" s="5"/>
      <c r="ER1719" s="5"/>
      <c r="ES1719" s="5"/>
      <c r="ET1719" s="5"/>
      <c r="EU1719" s="5"/>
      <c r="EV1719" s="5"/>
      <c r="EW1719" s="5"/>
      <c r="EX1719" s="5"/>
      <c r="EY1719" s="5"/>
      <c r="EZ1719" s="5"/>
      <c r="FA1719" s="5"/>
      <c r="FB1719" s="5"/>
      <c r="FC1719" s="5"/>
      <c r="FD1719" s="5"/>
      <c r="FE1719" s="5"/>
      <c r="FF1719" s="5"/>
      <c r="FG1719" s="5"/>
      <c r="FH1719" s="5"/>
      <c r="FI1719" s="5"/>
      <c r="FJ1719" s="5"/>
      <c r="FK1719" s="5"/>
      <c r="FL1719" s="5"/>
      <c r="FM1719" s="5"/>
      <c r="FN1719" s="5"/>
      <c r="FO1719" s="5"/>
      <c r="FP1719" s="5"/>
      <c r="FQ1719" s="5"/>
      <c r="FR1719" s="5"/>
      <c r="FS1719" s="5"/>
      <c r="FT1719" s="5"/>
      <c r="FU1719" s="5"/>
      <c r="FV1719" s="5"/>
      <c r="FW1719" s="5"/>
      <c r="FX1719" s="5"/>
      <c r="FY1719" s="5"/>
      <c r="FZ1719" s="5"/>
      <c r="GA1719" s="5"/>
      <c r="GB1719" s="5"/>
      <c r="GC1719" s="5"/>
      <c r="GD1719" s="5"/>
      <c r="GE1719" s="5"/>
      <c r="GF1719" s="5"/>
      <c r="GG1719" s="5"/>
    </row>
    <row r="1720" spans="1:189" ht="12.75" x14ac:dyDescent="0.15">
      <c r="A1720" s="127"/>
      <c r="B1720" s="145"/>
      <c r="C1720" s="128"/>
      <c r="D1720" s="129"/>
      <c r="E1720" s="128"/>
      <c r="F1720" s="128"/>
      <c r="G1720" s="128"/>
      <c r="H1720" s="128"/>
      <c r="I1720" s="129"/>
      <c r="J1720" s="136"/>
      <c r="K1720" s="130"/>
      <c r="L1720" s="131"/>
      <c r="M1720" s="132"/>
      <c r="N1720" s="132"/>
      <c r="O1720" s="131"/>
      <c r="P1720" s="17"/>
      <c r="Q1720" s="133"/>
      <c r="R1720" s="134"/>
      <c r="S1720" s="136"/>
      <c r="T1720" s="135"/>
      <c r="U1720" s="12"/>
      <c r="V1720" s="11"/>
      <c r="W1720" s="11"/>
      <c r="X1720" s="12"/>
      <c r="Y1720" s="5"/>
      <c r="Z1720" s="11"/>
      <c r="AA1720" s="12"/>
      <c r="AB1720" s="12"/>
      <c r="AC1720" s="12"/>
      <c r="AD1720" s="11"/>
      <c r="AE1720" s="13"/>
      <c r="AF1720" s="11"/>
      <c r="AG1720" s="11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  <c r="DE1720" s="5"/>
      <c r="DF1720" s="5"/>
      <c r="DG1720" s="5"/>
      <c r="DH1720" s="5"/>
      <c r="DI1720" s="5"/>
      <c r="DJ1720" s="5"/>
      <c r="DK1720" s="5"/>
      <c r="DL1720" s="5"/>
      <c r="DM1720" s="5"/>
      <c r="DN1720" s="5"/>
      <c r="DO1720" s="5"/>
      <c r="DP1720" s="5"/>
      <c r="DQ1720" s="5"/>
      <c r="DR1720" s="5"/>
      <c r="DS1720" s="5"/>
      <c r="DT1720" s="5"/>
      <c r="DU1720" s="5"/>
      <c r="DV1720" s="5"/>
      <c r="DW1720" s="5"/>
      <c r="DX1720" s="5"/>
      <c r="DY1720" s="5"/>
      <c r="DZ1720" s="5"/>
      <c r="EA1720" s="5"/>
      <c r="EB1720" s="5"/>
      <c r="EC1720" s="5"/>
      <c r="ED1720" s="5"/>
      <c r="EE1720" s="5"/>
      <c r="EF1720" s="5"/>
      <c r="EG1720" s="5"/>
      <c r="EH1720" s="5"/>
      <c r="EI1720" s="5"/>
      <c r="EJ1720" s="5"/>
      <c r="EK1720" s="5"/>
      <c r="EL1720" s="5"/>
      <c r="EM1720" s="5"/>
      <c r="EN1720" s="5"/>
      <c r="EO1720" s="5"/>
      <c r="EP1720" s="5"/>
      <c r="EQ1720" s="5"/>
      <c r="ER1720" s="5"/>
      <c r="ES1720" s="5"/>
      <c r="ET1720" s="5"/>
      <c r="EU1720" s="5"/>
      <c r="EV1720" s="5"/>
      <c r="EW1720" s="5"/>
      <c r="EX1720" s="5"/>
      <c r="EY1720" s="5"/>
      <c r="EZ1720" s="5"/>
      <c r="FA1720" s="5"/>
      <c r="FB1720" s="5"/>
      <c r="FC1720" s="5"/>
      <c r="FD1720" s="5"/>
      <c r="FE1720" s="5"/>
      <c r="FF1720" s="5"/>
      <c r="FG1720" s="5"/>
      <c r="FH1720" s="5"/>
      <c r="FI1720" s="5"/>
      <c r="FJ1720" s="5"/>
      <c r="FK1720" s="5"/>
      <c r="FL1720" s="5"/>
      <c r="FM1720" s="5"/>
      <c r="FN1720" s="5"/>
      <c r="FO1720" s="5"/>
      <c r="FP1720" s="5"/>
      <c r="FQ1720" s="5"/>
      <c r="FR1720" s="5"/>
      <c r="FS1720" s="5"/>
      <c r="FT1720" s="5"/>
      <c r="FU1720" s="5"/>
      <c r="FV1720" s="5"/>
      <c r="FW1720" s="5"/>
      <c r="FX1720" s="5"/>
      <c r="FY1720" s="5"/>
      <c r="FZ1720" s="5"/>
      <c r="GA1720" s="5"/>
      <c r="GB1720" s="5"/>
      <c r="GC1720" s="5"/>
      <c r="GD1720" s="5"/>
      <c r="GE1720" s="5"/>
      <c r="GF1720" s="5"/>
      <c r="GG1720" s="5"/>
    </row>
    <row r="1721" spans="1:189" ht="12.75" x14ac:dyDescent="0.15">
      <c r="A1721" s="127"/>
      <c r="B1721" s="145"/>
      <c r="C1721" s="128"/>
      <c r="D1721" s="129"/>
      <c r="E1721" s="128"/>
      <c r="F1721" s="128"/>
      <c r="G1721" s="128"/>
      <c r="H1721" s="128"/>
      <c r="I1721" s="129"/>
      <c r="J1721" s="136"/>
      <c r="K1721" s="130"/>
      <c r="L1721" s="131"/>
      <c r="M1721" s="132"/>
      <c r="N1721" s="132"/>
      <c r="O1721" s="131"/>
      <c r="P1721" s="17"/>
      <c r="Q1721" s="133"/>
      <c r="R1721" s="134"/>
      <c r="S1721" s="136"/>
      <c r="T1721" s="135"/>
      <c r="U1721" s="12"/>
      <c r="V1721" s="11"/>
      <c r="W1721" s="11"/>
      <c r="X1721" s="12"/>
      <c r="Y1721" s="5"/>
      <c r="Z1721" s="11"/>
      <c r="AA1721" s="12"/>
      <c r="AB1721" s="12"/>
      <c r="AC1721" s="12"/>
      <c r="AD1721" s="11"/>
      <c r="AE1721" s="13"/>
      <c r="AF1721" s="11"/>
      <c r="AG1721" s="11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5"/>
      <c r="DK1721" s="5"/>
      <c r="DL1721" s="5"/>
      <c r="DM1721" s="5"/>
      <c r="DN1721" s="5"/>
      <c r="DO1721" s="5"/>
      <c r="DP1721" s="5"/>
      <c r="DQ1721" s="5"/>
      <c r="DR1721" s="5"/>
      <c r="DS1721" s="5"/>
      <c r="DT1721" s="5"/>
      <c r="DU1721" s="5"/>
      <c r="DV1721" s="5"/>
      <c r="DW1721" s="5"/>
      <c r="DX1721" s="5"/>
      <c r="DY1721" s="5"/>
      <c r="DZ1721" s="5"/>
      <c r="EA1721" s="5"/>
      <c r="EB1721" s="5"/>
      <c r="EC1721" s="5"/>
      <c r="ED1721" s="5"/>
      <c r="EE1721" s="5"/>
      <c r="EF1721" s="5"/>
      <c r="EG1721" s="5"/>
      <c r="EH1721" s="5"/>
      <c r="EI1721" s="5"/>
      <c r="EJ1721" s="5"/>
      <c r="EK1721" s="5"/>
      <c r="EL1721" s="5"/>
      <c r="EM1721" s="5"/>
      <c r="EN1721" s="5"/>
      <c r="EO1721" s="5"/>
      <c r="EP1721" s="5"/>
      <c r="EQ1721" s="5"/>
      <c r="ER1721" s="5"/>
      <c r="ES1721" s="5"/>
      <c r="ET1721" s="5"/>
      <c r="EU1721" s="5"/>
      <c r="EV1721" s="5"/>
      <c r="EW1721" s="5"/>
      <c r="EX1721" s="5"/>
      <c r="EY1721" s="5"/>
      <c r="EZ1721" s="5"/>
      <c r="FA1721" s="5"/>
      <c r="FB1721" s="5"/>
      <c r="FC1721" s="5"/>
      <c r="FD1721" s="5"/>
      <c r="FE1721" s="5"/>
      <c r="FF1721" s="5"/>
      <c r="FG1721" s="5"/>
      <c r="FH1721" s="5"/>
      <c r="FI1721" s="5"/>
      <c r="FJ1721" s="5"/>
      <c r="FK1721" s="5"/>
      <c r="FL1721" s="5"/>
      <c r="FM1721" s="5"/>
      <c r="FN1721" s="5"/>
      <c r="FO1721" s="5"/>
      <c r="FP1721" s="5"/>
      <c r="FQ1721" s="5"/>
      <c r="FR1721" s="5"/>
      <c r="FS1721" s="5"/>
      <c r="FT1721" s="5"/>
      <c r="FU1721" s="5"/>
      <c r="FV1721" s="5"/>
      <c r="FW1721" s="5"/>
      <c r="FX1721" s="5"/>
      <c r="FY1721" s="5"/>
      <c r="FZ1721" s="5"/>
      <c r="GA1721" s="5"/>
      <c r="GB1721" s="5"/>
      <c r="GC1721" s="5"/>
      <c r="GD1721" s="5"/>
      <c r="GE1721" s="5"/>
      <c r="GF1721" s="5"/>
      <c r="GG1721" s="5"/>
    </row>
    <row r="1722" spans="1:189" ht="12.75" x14ac:dyDescent="0.15">
      <c r="A1722" s="127"/>
      <c r="B1722" s="145"/>
      <c r="C1722" s="128"/>
      <c r="D1722" s="129"/>
      <c r="E1722" s="128"/>
      <c r="F1722" s="128"/>
      <c r="G1722" s="128"/>
      <c r="H1722" s="128"/>
      <c r="I1722" s="129"/>
      <c r="J1722" s="136"/>
      <c r="K1722" s="130"/>
      <c r="L1722" s="131"/>
      <c r="M1722" s="132"/>
      <c r="N1722" s="132"/>
      <c r="O1722" s="131"/>
      <c r="P1722" s="17"/>
      <c r="Q1722" s="133"/>
      <c r="R1722" s="134"/>
      <c r="S1722" s="136"/>
      <c r="T1722" s="135"/>
      <c r="U1722" s="12"/>
      <c r="V1722" s="11"/>
      <c r="W1722" s="11"/>
      <c r="X1722" s="12"/>
      <c r="Y1722" s="5"/>
      <c r="Z1722" s="11"/>
      <c r="AA1722" s="12"/>
      <c r="AB1722" s="12"/>
      <c r="AC1722" s="12"/>
      <c r="AD1722" s="11"/>
      <c r="AE1722" s="13"/>
      <c r="AF1722" s="11"/>
      <c r="AG1722" s="11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  <c r="DE1722" s="5"/>
      <c r="DF1722" s="5"/>
      <c r="DG1722" s="5"/>
      <c r="DH1722" s="5"/>
      <c r="DI1722" s="5"/>
      <c r="DJ1722" s="5"/>
      <c r="DK1722" s="5"/>
      <c r="DL1722" s="5"/>
      <c r="DM1722" s="5"/>
      <c r="DN1722" s="5"/>
      <c r="DO1722" s="5"/>
      <c r="DP1722" s="5"/>
      <c r="DQ1722" s="5"/>
      <c r="DR1722" s="5"/>
      <c r="DS1722" s="5"/>
      <c r="DT1722" s="5"/>
      <c r="DU1722" s="5"/>
      <c r="DV1722" s="5"/>
      <c r="DW1722" s="5"/>
      <c r="DX1722" s="5"/>
      <c r="DY1722" s="5"/>
      <c r="DZ1722" s="5"/>
      <c r="EA1722" s="5"/>
      <c r="EB1722" s="5"/>
      <c r="EC1722" s="5"/>
      <c r="ED1722" s="5"/>
      <c r="EE1722" s="5"/>
      <c r="EF1722" s="5"/>
      <c r="EG1722" s="5"/>
      <c r="EH1722" s="5"/>
      <c r="EI1722" s="5"/>
      <c r="EJ1722" s="5"/>
      <c r="EK1722" s="5"/>
      <c r="EL1722" s="5"/>
      <c r="EM1722" s="5"/>
      <c r="EN1722" s="5"/>
      <c r="EO1722" s="5"/>
      <c r="EP1722" s="5"/>
      <c r="EQ1722" s="5"/>
      <c r="ER1722" s="5"/>
      <c r="ES1722" s="5"/>
      <c r="ET1722" s="5"/>
      <c r="EU1722" s="5"/>
      <c r="EV1722" s="5"/>
      <c r="EW1722" s="5"/>
      <c r="EX1722" s="5"/>
      <c r="EY1722" s="5"/>
      <c r="EZ1722" s="5"/>
      <c r="FA1722" s="5"/>
      <c r="FB1722" s="5"/>
      <c r="FC1722" s="5"/>
      <c r="FD1722" s="5"/>
      <c r="FE1722" s="5"/>
      <c r="FF1722" s="5"/>
      <c r="FG1722" s="5"/>
      <c r="FH1722" s="5"/>
      <c r="FI1722" s="5"/>
      <c r="FJ1722" s="5"/>
      <c r="FK1722" s="5"/>
      <c r="FL1722" s="5"/>
      <c r="FM1722" s="5"/>
      <c r="FN1722" s="5"/>
      <c r="FO1722" s="5"/>
      <c r="FP1722" s="5"/>
      <c r="FQ1722" s="5"/>
      <c r="FR1722" s="5"/>
      <c r="FS1722" s="5"/>
      <c r="FT1722" s="5"/>
      <c r="FU1722" s="5"/>
      <c r="FV1722" s="5"/>
      <c r="FW1722" s="5"/>
      <c r="FX1722" s="5"/>
      <c r="FY1722" s="5"/>
      <c r="FZ1722" s="5"/>
      <c r="GA1722" s="5"/>
      <c r="GB1722" s="5"/>
      <c r="GC1722" s="5"/>
      <c r="GD1722" s="5"/>
      <c r="GE1722" s="5"/>
      <c r="GF1722" s="5"/>
      <c r="GG1722" s="5"/>
    </row>
    <row r="1723" spans="1:189" ht="12.75" x14ac:dyDescent="0.15">
      <c r="A1723" s="127"/>
      <c r="B1723" s="145"/>
      <c r="C1723" s="128"/>
      <c r="D1723" s="129"/>
      <c r="E1723" s="128"/>
      <c r="F1723" s="128"/>
      <c r="G1723" s="128"/>
      <c r="H1723" s="128"/>
      <c r="I1723" s="129"/>
      <c r="J1723" s="136"/>
      <c r="K1723" s="130"/>
      <c r="L1723" s="131"/>
      <c r="M1723" s="132"/>
      <c r="N1723" s="132"/>
      <c r="O1723" s="131"/>
      <c r="P1723" s="17"/>
      <c r="Q1723" s="133"/>
      <c r="R1723" s="134"/>
      <c r="S1723" s="136"/>
      <c r="T1723" s="135"/>
      <c r="U1723" s="12"/>
      <c r="V1723" s="11"/>
      <c r="W1723" s="11"/>
      <c r="X1723" s="12"/>
      <c r="Y1723" s="5"/>
      <c r="Z1723" s="11"/>
      <c r="AA1723" s="12"/>
      <c r="AB1723" s="12"/>
      <c r="AC1723" s="12"/>
      <c r="AD1723" s="11"/>
      <c r="AE1723" s="13"/>
      <c r="AF1723" s="11"/>
      <c r="AG1723" s="11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  <c r="DE1723" s="5"/>
      <c r="DF1723" s="5"/>
      <c r="DG1723" s="5"/>
      <c r="DH1723" s="5"/>
      <c r="DI1723" s="5"/>
      <c r="DJ1723" s="5"/>
      <c r="DK1723" s="5"/>
      <c r="DL1723" s="5"/>
      <c r="DM1723" s="5"/>
      <c r="DN1723" s="5"/>
      <c r="DO1723" s="5"/>
      <c r="DP1723" s="5"/>
      <c r="DQ1723" s="5"/>
      <c r="DR1723" s="5"/>
      <c r="DS1723" s="5"/>
      <c r="DT1723" s="5"/>
      <c r="DU1723" s="5"/>
      <c r="DV1723" s="5"/>
      <c r="DW1723" s="5"/>
      <c r="DX1723" s="5"/>
      <c r="DY1723" s="5"/>
      <c r="DZ1723" s="5"/>
      <c r="EA1723" s="5"/>
      <c r="EB1723" s="5"/>
      <c r="EC1723" s="5"/>
      <c r="ED1723" s="5"/>
      <c r="EE1723" s="5"/>
      <c r="EF1723" s="5"/>
      <c r="EG1723" s="5"/>
      <c r="EH1723" s="5"/>
      <c r="EI1723" s="5"/>
      <c r="EJ1723" s="5"/>
      <c r="EK1723" s="5"/>
      <c r="EL1723" s="5"/>
      <c r="EM1723" s="5"/>
      <c r="EN1723" s="5"/>
      <c r="EO1723" s="5"/>
      <c r="EP1723" s="5"/>
      <c r="EQ1723" s="5"/>
      <c r="ER1723" s="5"/>
      <c r="ES1723" s="5"/>
      <c r="ET1723" s="5"/>
      <c r="EU1723" s="5"/>
      <c r="EV1723" s="5"/>
      <c r="EW1723" s="5"/>
      <c r="EX1723" s="5"/>
      <c r="EY1723" s="5"/>
      <c r="EZ1723" s="5"/>
      <c r="FA1723" s="5"/>
      <c r="FB1723" s="5"/>
      <c r="FC1723" s="5"/>
      <c r="FD1723" s="5"/>
      <c r="FE1723" s="5"/>
      <c r="FF1723" s="5"/>
      <c r="FG1723" s="5"/>
      <c r="FH1723" s="5"/>
      <c r="FI1723" s="5"/>
      <c r="FJ1723" s="5"/>
      <c r="FK1723" s="5"/>
      <c r="FL1723" s="5"/>
      <c r="FM1723" s="5"/>
      <c r="FN1723" s="5"/>
      <c r="FO1723" s="5"/>
      <c r="FP1723" s="5"/>
      <c r="FQ1723" s="5"/>
      <c r="FR1723" s="5"/>
      <c r="FS1723" s="5"/>
      <c r="FT1723" s="5"/>
      <c r="FU1723" s="5"/>
      <c r="FV1723" s="5"/>
      <c r="FW1723" s="5"/>
      <c r="FX1723" s="5"/>
      <c r="FY1723" s="5"/>
      <c r="FZ1723" s="5"/>
      <c r="GA1723" s="5"/>
      <c r="GB1723" s="5"/>
      <c r="GC1723" s="5"/>
      <c r="GD1723" s="5"/>
      <c r="GE1723" s="5"/>
      <c r="GF1723" s="5"/>
      <c r="GG1723" s="5"/>
    </row>
    <row r="1724" spans="1:189" ht="12.75" x14ac:dyDescent="0.15">
      <c r="A1724" s="127"/>
      <c r="B1724" s="145"/>
      <c r="C1724" s="128"/>
      <c r="D1724" s="129"/>
      <c r="E1724" s="128"/>
      <c r="F1724" s="128"/>
      <c r="G1724" s="128"/>
      <c r="H1724" s="128"/>
      <c r="I1724" s="129"/>
      <c r="J1724" s="136"/>
      <c r="K1724" s="130"/>
      <c r="L1724" s="131"/>
      <c r="M1724" s="132"/>
      <c r="N1724" s="132"/>
      <c r="O1724" s="131"/>
      <c r="P1724" s="17"/>
      <c r="Q1724" s="133"/>
      <c r="R1724" s="134"/>
      <c r="S1724" s="136"/>
      <c r="T1724" s="135"/>
      <c r="U1724" s="12"/>
      <c r="V1724" s="11"/>
      <c r="W1724" s="11"/>
      <c r="X1724" s="12"/>
      <c r="Y1724" s="5"/>
      <c r="Z1724" s="11"/>
      <c r="AA1724" s="12"/>
      <c r="AB1724" s="12"/>
      <c r="AC1724" s="12"/>
      <c r="AD1724" s="11"/>
      <c r="AE1724" s="13"/>
      <c r="AF1724" s="11"/>
      <c r="AG1724" s="11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5"/>
      <c r="DK1724" s="5"/>
      <c r="DL1724" s="5"/>
      <c r="DM1724" s="5"/>
      <c r="DN1724" s="5"/>
      <c r="DO1724" s="5"/>
      <c r="DP1724" s="5"/>
      <c r="DQ1724" s="5"/>
      <c r="DR1724" s="5"/>
      <c r="DS1724" s="5"/>
      <c r="DT1724" s="5"/>
      <c r="DU1724" s="5"/>
      <c r="DV1724" s="5"/>
      <c r="DW1724" s="5"/>
      <c r="DX1724" s="5"/>
      <c r="DY1724" s="5"/>
      <c r="DZ1724" s="5"/>
      <c r="EA1724" s="5"/>
      <c r="EB1724" s="5"/>
      <c r="EC1724" s="5"/>
      <c r="ED1724" s="5"/>
      <c r="EE1724" s="5"/>
      <c r="EF1724" s="5"/>
      <c r="EG1724" s="5"/>
      <c r="EH1724" s="5"/>
      <c r="EI1724" s="5"/>
      <c r="EJ1724" s="5"/>
      <c r="EK1724" s="5"/>
      <c r="EL1724" s="5"/>
      <c r="EM1724" s="5"/>
      <c r="EN1724" s="5"/>
      <c r="EO1724" s="5"/>
      <c r="EP1724" s="5"/>
      <c r="EQ1724" s="5"/>
      <c r="ER1724" s="5"/>
      <c r="ES1724" s="5"/>
      <c r="ET1724" s="5"/>
      <c r="EU1724" s="5"/>
      <c r="EV1724" s="5"/>
      <c r="EW1724" s="5"/>
      <c r="EX1724" s="5"/>
      <c r="EY1724" s="5"/>
      <c r="EZ1724" s="5"/>
      <c r="FA1724" s="5"/>
      <c r="FB1724" s="5"/>
      <c r="FC1724" s="5"/>
      <c r="FD1724" s="5"/>
      <c r="FE1724" s="5"/>
      <c r="FF1724" s="5"/>
      <c r="FG1724" s="5"/>
      <c r="FH1724" s="5"/>
      <c r="FI1724" s="5"/>
      <c r="FJ1724" s="5"/>
      <c r="FK1724" s="5"/>
      <c r="FL1724" s="5"/>
      <c r="FM1724" s="5"/>
      <c r="FN1724" s="5"/>
      <c r="FO1724" s="5"/>
      <c r="FP1724" s="5"/>
      <c r="FQ1724" s="5"/>
      <c r="FR1724" s="5"/>
      <c r="FS1724" s="5"/>
      <c r="FT1724" s="5"/>
      <c r="FU1724" s="5"/>
      <c r="FV1724" s="5"/>
      <c r="FW1724" s="5"/>
      <c r="FX1724" s="5"/>
      <c r="FY1724" s="5"/>
      <c r="FZ1724" s="5"/>
      <c r="GA1724" s="5"/>
      <c r="GB1724" s="5"/>
      <c r="GC1724" s="5"/>
      <c r="GD1724" s="5"/>
      <c r="GE1724" s="5"/>
      <c r="GF1724" s="5"/>
      <c r="GG1724" s="5"/>
    </row>
    <row r="1725" spans="1:189" ht="12.75" x14ac:dyDescent="0.15">
      <c r="A1725" s="127"/>
      <c r="B1725" s="145"/>
      <c r="C1725" s="128"/>
      <c r="D1725" s="129"/>
      <c r="E1725" s="128"/>
      <c r="F1725" s="128"/>
      <c r="G1725" s="128"/>
      <c r="H1725" s="128"/>
      <c r="I1725" s="129"/>
      <c r="J1725" s="136"/>
      <c r="K1725" s="130"/>
      <c r="L1725" s="131"/>
      <c r="M1725" s="132"/>
      <c r="N1725" s="132"/>
      <c r="O1725" s="131"/>
      <c r="P1725" s="17"/>
      <c r="Q1725" s="133"/>
      <c r="R1725" s="134"/>
      <c r="S1725" s="136"/>
      <c r="T1725" s="135"/>
      <c r="U1725" s="12"/>
      <c r="V1725" s="11"/>
      <c r="W1725" s="11"/>
      <c r="X1725" s="12"/>
      <c r="Y1725" s="5"/>
      <c r="Z1725" s="11"/>
      <c r="AA1725" s="12"/>
      <c r="AB1725" s="12"/>
      <c r="AC1725" s="12"/>
      <c r="AD1725" s="11"/>
      <c r="AE1725" s="13"/>
      <c r="AF1725" s="11"/>
      <c r="AG1725" s="11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5"/>
      <c r="DK1725" s="5"/>
      <c r="DL1725" s="5"/>
      <c r="DM1725" s="5"/>
      <c r="DN1725" s="5"/>
      <c r="DO1725" s="5"/>
      <c r="DP1725" s="5"/>
      <c r="DQ1725" s="5"/>
      <c r="DR1725" s="5"/>
      <c r="DS1725" s="5"/>
      <c r="DT1725" s="5"/>
      <c r="DU1725" s="5"/>
      <c r="DV1725" s="5"/>
      <c r="DW1725" s="5"/>
      <c r="DX1725" s="5"/>
      <c r="DY1725" s="5"/>
      <c r="DZ1725" s="5"/>
      <c r="EA1725" s="5"/>
      <c r="EB1725" s="5"/>
      <c r="EC1725" s="5"/>
      <c r="ED1725" s="5"/>
      <c r="EE1725" s="5"/>
      <c r="EF1725" s="5"/>
      <c r="EG1725" s="5"/>
      <c r="EH1725" s="5"/>
      <c r="EI1725" s="5"/>
      <c r="EJ1725" s="5"/>
      <c r="EK1725" s="5"/>
      <c r="EL1725" s="5"/>
      <c r="EM1725" s="5"/>
      <c r="EN1725" s="5"/>
      <c r="EO1725" s="5"/>
      <c r="EP1725" s="5"/>
      <c r="EQ1725" s="5"/>
      <c r="ER1725" s="5"/>
      <c r="ES1725" s="5"/>
      <c r="ET1725" s="5"/>
      <c r="EU1725" s="5"/>
      <c r="EV1725" s="5"/>
      <c r="EW1725" s="5"/>
      <c r="EX1725" s="5"/>
      <c r="EY1725" s="5"/>
      <c r="EZ1725" s="5"/>
      <c r="FA1725" s="5"/>
      <c r="FB1725" s="5"/>
      <c r="FC1725" s="5"/>
      <c r="FD1725" s="5"/>
      <c r="FE1725" s="5"/>
      <c r="FF1725" s="5"/>
      <c r="FG1725" s="5"/>
      <c r="FH1725" s="5"/>
      <c r="FI1725" s="5"/>
      <c r="FJ1725" s="5"/>
      <c r="FK1725" s="5"/>
      <c r="FL1725" s="5"/>
      <c r="FM1725" s="5"/>
      <c r="FN1725" s="5"/>
      <c r="FO1725" s="5"/>
      <c r="FP1725" s="5"/>
      <c r="FQ1725" s="5"/>
      <c r="FR1725" s="5"/>
      <c r="FS1725" s="5"/>
      <c r="FT1725" s="5"/>
      <c r="FU1725" s="5"/>
      <c r="FV1725" s="5"/>
      <c r="FW1725" s="5"/>
      <c r="FX1725" s="5"/>
      <c r="FY1725" s="5"/>
      <c r="FZ1725" s="5"/>
      <c r="GA1725" s="5"/>
      <c r="GB1725" s="5"/>
      <c r="GC1725" s="5"/>
      <c r="GD1725" s="5"/>
      <c r="GE1725" s="5"/>
      <c r="GF1725" s="5"/>
      <c r="GG1725" s="5"/>
    </row>
    <row r="1726" spans="1:189" ht="12.75" x14ac:dyDescent="0.15">
      <c r="A1726" s="127"/>
      <c r="B1726" s="145"/>
      <c r="C1726" s="128"/>
      <c r="D1726" s="129"/>
      <c r="E1726" s="128"/>
      <c r="F1726" s="128"/>
      <c r="G1726" s="128"/>
      <c r="H1726" s="128"/>
      <c r="I1726" s="129"/>
      <c r="J1726" s="136"/>
      <c r="K1726" s="130"/>
      <c r="L1726" s="131"/>
      <c r="M1726" s="132"/>
      <c r="N1726" s="132"/>
      <c r="O1726" s="131"/>
      <c r="P1726" s="17"/>
      <c r="Q1726" s="133"/>
      <c r="R1726" s="134"/>
      <c r="S1726" s="136"/>
      <c r="T1726" s="135"/>
      <c r="U1726" s="12"/>
      <c r="V1726" s="11"/>
      <c r="W1726" s="11"/>
      <c r="X1726" s="12"/>
      <c r="Y1726" s="5"/>
      <c r="Z1726" s="11"/>
      <c r="AA1726" s="12"/>
      <c r="AB1726" s="12"/>
      <c r="AC1726" s="12"/>
      <c r="AD1726" s="11"/>
      <c r="AE1726" s="13"/>
      <c r="AF1726" s="11"/>
      <c r="AG1726" s="11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5"/>
      <c r="DK1726" s="5"/>
      <c r="DL1726" s="5"/>
      <c r="DM1726" s="5"/>
      <c r="DN1726" s="5"/>
      <c r="DO1726" s="5"/>
      <c r="DP1726" s="5"/>
      <c r="DQ1726" s="5"/>
      <c r="DR1726" s="5"/>
      <c r="DS1726" s="5"/>
      <c r="DT1726" s="5"/>
      <c r="DU1726" s="5"/>
      <c r="DV1726" s="5"/>
      <c r="DW1726" s="5"/>
      <c r="DX1726" s="5"/>
      <c r="DY1726" s="5"/>
      <c r="DZ1726" s="5"/>
      <c r="EA1726" s="5"/>
      <c r="EB1726" s="5"/>
      <c r="EC1726" s="5"/>
      <c r="ED1726" s="5"/>
      <c r="EE1726" s="5"/>
      <c r="EF1726" s="5"/>
      <c r="EG1726" s="5"/>
      <c r="EH1726" s="5"/>
      <c r="EI1726" s="5"/>
      <c r="EJ1726" s="5"/>
      <c r="EK1726" s="5"/>
      <c r="EL1726" s="5"/>
      <c r="EM1726" s="5"/>
      <c r="EN1726" s="5"/>
      <c r="EO1726" s="5"/>
      <c r="EP1726" s="5"/>
      <c r="EQ1726" s="5"/>
      <c r="ER1726" s="5"/>
      <c r="ES1726" s="5"/>
      <c r="ET1726" s="5"/>
      <c r="EU1726" s="5"/>
      <c r="EV1726" s="5"/>
      <c r="EW1726" s="5"/>
      <c r="EX1726" s="5"/>
      <c r="EY1726" s="5"/>
      <c r="EZ1726" s="5"/>
      <c r="FA1726" s="5"/>
      <c r="FB1726" s="5"/>
      <c r="FC1726" s="5"/>
      <c r="FD1726" s="5"/>
      <c r="FE1726" s="5"/>
      <c r="FF1726" s="5"/>
      <c r="FG1726" s="5"/>
      <c r="FH1726" s="5"/>
      <c r="FI1726" s="5"/>
      <c r="FJ1726" s="5"/>
      <c r="FK1726" s="5"/>
      <c r="FL1726" s="5"/>
      <c r="FM1726" s="5"/>
      <c r="FN1726" s="5"/>
      <c r="FO1726" s="5"/>
      <c r="FP1726" s="5"/>
      <c r="FQ1726" s="5"/>
      <c r="FR1726" s="5"/>
      <c r="FS1726" s="5"/>
      <c r="FT1726" s="5"/>
      <c r="FU1726" s="5"/>
      <c r="FV1726" s="5"/>
      <c r="FW1726" s="5"/>
      <c r="FX1726" s="5"/>
      <c r="FY1726" s="5"/>
      <c r="FZ1726" s="5"/>
      <c r="GA1726" s="5"/>
      <c r="GB1726" s="5"/>
      <c r="GC1726" s="5"/>
      <c r="GD1726" s="5"/>
      <c r="GE1726" s="5"/>
      <c r="GF1726" s="5"/>
      <c r="GG1726" s="5"/>
    </row>
    <row r="1727" spans="1:189" ht="12.75" x14ac:dyDescent="0.15">
      <c r="A1727" s="127"/>
      <c r="B1727" s="145"/>
      <c r="C1727" s="128"/>
      <c r="D1727" s="129"/>
      <c r="E1727" s="128"/>
      <c r="F1727" s="128"/>
      <c r="G1727" s="128"/>
      <c r="H1727" s="128"/>
      <c r="I1727" s="129"/>
      <c r="J1727" s="136"/>
      <c r="K1727" s="130"/>
      <c r="L1727" s="131"/>
      <c r="M1727" s="132"/>
      <c r="N1727" s="132"/>
      <c r="O1727" s="131"/>
      <c r="P1727" s="17"/>
      <c r="Q1727" s="133"/>
      <c r="R1727" s="134"/>
      <c r="S1727" s="136"/>
      <c r="T1727" s="135"/>
      <c r="U1727" s="12"/>
      <c r="V1727" s="11"/>
      <c r="W1727" s="11"/>
      <c r="X1727" s="12"/>
      <c r="Y1727" s="5"/>
      <c r="Z1727" s="11"/>
      <c r="AA1727" s="12"/>
      <c r="AB1727" s="12"/>
      <c r="AC1727" s="12"/>
      <c r="AD1727" s="11"/>
      <c r="AE1727" s="13"/>
      <c r="AF1727" s="11"/>
      <c r="AG1727" s="11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  <c r="DE1727" s="5"/>
      <c r="DF1727" s="5"/>
      <c r="DG1727" s="5"/>
      <c r="DH1727" s="5"/>
      <c r="DI1727" s="5"/>
      <c r="DJ1727" s="5"/>
      <c r="DK1727" s="5"/>
      <c r="DL1727" s="5"/>
      <c r="DM1727" s="5"/>
      <c r="DN1727" s="5"/>
      <c r="DO1727" s="5"/>
      <c r="DP1727" s="5"/>
      <c r="DQ1727" s="5"/>
      <c r="DR1727" s="5"/>
      <c r="DS1727" s="5"/>
      <c r="DT1727" s="5"/>
      <c r="DU1727" s="5"/>
      <c r="DV1727" s="5"/>
      <c r="DW1727" s="5"/>
      <c r="DX1727" s="5"/>
      <c r="DY1727" s="5"/>
      <c r="DZ1727" s="5"/>
      <c r="EA1727" s="5"/>
      <c r="EB1727" s="5"/>
      <c r="EC1727" s="5"/>
      <c r="ED1727" s="5"/>
      <c r="EE1727" s="5"/>
      <c r="EF1727" s="5"/>
      <c r="EG1727" s="5"/>
      <c r="EH1727" s="5"/>
      <c r="EI1727" s="5"/>
      <c r="EJ1727" s="5"/>
      <c r="EK1727" s="5"/>
      <c r="EL1727" s="5"/>
      <c r="EM1727" s="5"/>
      <c r="EN1727" s="5"/>
      <c r="EO1727" s="5"/>
      <c r="EP1727" s="5"/>
      <c r="EQ1727" s="5"/>
      <c r="ER1727" s="5"/>
      <c r="ES1727" s="5"/>
      <c r="ET1727" s="5"/>
      <c r="EU1727" s="5"/>
      <c r="EV1727" s="5"/>
      <c r="EW1727" s="5"/>
      <c r="EX1727" s="5"/>
      <c r="EY1727" s="5"/>
      <c r="EZ1727" s="5"/>
      <c r="FA1727" s="5"/>
      <c r="FB1727" s="5"/>
      <c r="FC1727" s="5"/>
      <c r="FD1727" s="5"/>
      <c r="FE1727" s="5"/>
      <c r="FF1727" s="5"/>
      <c r="FG1727" s="5"/>
      <c r="FH1727" s="5"/>
      <c r="FI1727" s="5"/>
      <c r="FJ1727" s="5"/>
      <c r="FK1727" s="5"/>
      <c r="FL1727" s="5"/>
      <c r="FM1727" s="5"/>
      <c r="FN1727" s="5"/>
      <c r="FO1727" s="5"/>
      <c r="FP1727" s="5"/>
      <c r="FQ1727" s="5"/>
      <c r="FR1727" s="5"/>
      <c r="FS1727" s="5"/>
      <c r="FT1727" s="5"/>
      <c r="FU1727" s="5"/>
      <c r="FV1727" s="5"/>
      <c r="FW1727" s="5"/>
      <c r="FX1727" s="5"/>
      <c r="FY1727" s="5"/>
      <c r="FZ1727" s="5"/>
      <c r="GA1727" s="5"/>
      <c r="GB1727" s="5"/>
      <c r="GC1727" s="5"/>
      <c r="GD1727" s="5"/>
      <c r="GE1727" s="5"/>
      <c r="GF1727" s="5"/>
      <c r="GG1727" s="5"/>
    </row>
    <row r="1728" spans="1:189" ht="12.75" x14ac:dyDescent="0.15">
      <c r="A1728" s="127"/>
      <c r="B1728" s="145"/>
      <c r="C1728" s="128"/>
      <c r="D1728" s="129"/>
      <c r="E1728" s="128"/>
      <c r="F1728" s="128"/>
      <c r="G1728" s="128"/>
      <c r="H1728" s="128"/>
      <c r="I1728" s="129"/>
      <c r="J1728" s="136"/>
      <c r="K1728" s="130"/>
      <c r="L1728" s="131"/>
      <c r="M1728" s="132"/>
      <c r="N1728" s="132"/>
      <c r="O1728" s="131"/>
      <c r="P1728" s="17"/>
      <c r="Q1728" s="133"/>
      <c r="R1728" s="134"/>
      <c r="S1728" s="136"/>
      <c r="T1728" s="135"/>
      <c r="U1728" s="12"/>
      <c r="V1728" s="11"/>
      <c r="W1728" s="11"/>
      <c r="X1728" s="12"/>
      <c r="Y1728" s="5"/>
      <c r="Z1728" s="11"/>
      <c r="AA1728" s="12"/>
      <c r="AB1728" s="12"/>
      <c r="AC1728" s="12"/>
      <c r="AD1728" s="11"/>
      <c r="AE1728" s="13"/>
      <c r="AF1728" s="11"/>
      <c r="AG1728" s="11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  <c r="DE1728" s="5"/>
      <c r="DF1728" s="5"/>
      <c r="DG1728" s="5"/>
      <c r="DH1728" s="5"/>
      <c r="DI1728" s="5"/>
      <c r="DJ1728" s="5"/>
      <c r="DK1728" s="5"/>
      <c r="DL1728" s="5"/>
      <c r="DM1728" s="5"/>
      <c r="DN1728" s="5"/>
      <c r="DO1728" s="5"/>
      <c r="DP1728" s="5"/>
      <c r="DQ1728" s="5"/>
      <c r="DR1728" s="5"/>
      <c r="DS1728" s="5"/>
      <c r="DT1728" s="5"/>
      <c r="DU1728" s="5"/>
      <c r="DV1728" s="5"/>
      <c r="DW1728" s="5"/>
      <c r="DX1728" s="5"/>
      <c r="DY1728" s="5"/>
      <c r="DZ1728" s="5"/>
      <c r="EA1728" s="5"/>
      <c r="EB1728" s="5"/>
      <c r="EC1728" s="5"/>
      <c r="ED1728" s="5"/>
      <c r="EE1728" s="5"/>
      <c r="EF1728" s="5"/>
      <c r="EG1728" s="5"/>
      <c r="EH1728" s="5"/>
      <c r="EI1728" s="5"/>
      <c r="EJ1728" s="5"/>
      <c r="EK1728" s="5"/>
      <c r="EL1728" s="5"/>
      <c r="EM1728" s="5"/>
      <c r="EN1728" s="5"/>
      <c r="EO1728" s="5"/>
      <c r="EP1728" s="5"/>
      <c r="EQ1728" s="5"/>
      <c r="ER1728" s="5"/>
      <c r="ES1728" s="5"/>
      <c r="ET1728" s="5"/>
      <c r="EU1728" s="5"/>
      <c r="EV1728" s="5"/>
      <c r="EW1728" s="5"/>
      <c r="EX1728" s="5"/>
      <c r="EY1728" s="5"/>
      <c r="EZ1728" s="5"/>
      <c r="FA1728" s="5"/>
      <c r="FB1728" s="5"/>
      <c r="FC1728" s="5"/>
      <c r="FD1728" s="5"/>
      <c r="FE1728" s="5"/>
      <c r="FF1728" s="5"/>
      <c r="FG1728" s="5"/>
      <c r="FH1728" s="5"/>
      <c r="FI1728" s="5"/>
      <c r="FJ1728" s="5"/>
      <c r="FK1728" s="5"/>
      <c r="FL1728" s="5"/>
      <c r="FM1728" s="5"/>
      <c r="FN1728" s="5"/>
      <c r="FO1728" s="5"/>
      <c r="FP1728" s="5"/>
      <c r="FQ1728" s="5"/>
      <c r="FR1728" s="5"/>
      <c r="FS1728" s="5"/>
      <c r="FT1728" s="5"/>
      <c r="FU1728" s="5"/>
      <c r="FV1728" s="5"/>
      <c r="FW1728" s="5"/>
      <c r="FX1728" s="5"/>
      <c r="FY1728" s="5"/>
      <c r="FZ1728" s="5"/>
      <c r="GA1728" s="5"/>
      <c r="GB1728" s="5"/>
      <c r="GC1728" s="5"/>
      <c r="GD1728" s="5"/>
      <c r="GE1728" s="5"/>
      <c r="GF1728" s="5"/>
      <c r="GG1728" s="5"/>
    </row>
    <row r="1729" spans="1:189" ht="12.75" x14ac:dyDescent="0.15">
      <c r="A1729" s="127"/>
      <c r="B1729" s="145"/>
      <c r="C1729" s="128"/>
      <c r="D1729" s="129"/>
      <c r="E1729" s="128"/>
      <c r="F1729" s="128"/>
      <c r="G1729" s="128"/>
      <c r="H1729" s="128"/>
      <c r="I1729" s="129"/>
      <c r="J1729" s="136"/>
      <c r="K1729" s="130"/>
      <c r="L1729" s="131"/>
      <c r="M1729" s="132"/>
      <c r="N1729" s="132"/>
      <c r="O1729" s="131"/>
      <c r="P1729" s="17"/>
      <c r="Q1729" s="133"/>
      <c r="R1729" s="134"/>
      <c r="S1729" s="136"/>
      <c r="T1729" s="135"/>
      <c r="U1729" s="12"/>
      <c r="V1729" s="11"/>
      <c r="W1729" s="11"/>
      <c r="X1729" s="12"/>
      <c r="Y1729" s="5"/>
      <c r="Z1729" s="11"/>
      <c r="AA1729" s="12"/>
      <c r="AB1729" s="12"/>
      <c r="AC1729" s="12"/>
      <c r="AD1729" s="11"/>
      <c r="AE1729" s="13"/>
      <c r="AF1729" s="11"/>
      <c r="AG1729" s="11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  <c r="DE1729" s="5"/>
      <c r="DF1729" s="5"/>
      <c r="DG1729" s="5"/>
      <c r="DH1729" s="5"/>
      <c r="DI1729" s="5"/>
      <c r="DJ1729" s="5"/>
      <c r="DK1729" s="5"/>
      <c r="DL1729" s="5"/>
      <c r="DM1729" s="5"/>
      <c r="DN1729" s="5"/>
      <c r="DO1729" s="5"/>
      <c r="DP1729" s="5"/>
      <c r="DQ1729" s="5"/>
      <c r="DR1729" s="5"/>
      <c r="DS1729" s="5"/>
      <c r="DT1729" s="5"/>
      <c r="DU1729" s="5"/>
      <c r="DV1729" s="5"/>
      <c r="DW1729" s="5"/>
      <c r="DX1729" s="5"/>
      <c r="DY1729" s="5"/>
      <c r="DZ1729" s="5"/>
      <c r="EA1729" s="5"/>
      <c r="EB1729" s="5"/>
      <c r="EC1729" s="5"/>
      <c r="ED1729" s="5"/>
      <c r="EE1729" s="5"/>
      <c r="EF1729" s="5"/>
      <c r="EG1729" s="5"/>
      <c r="EH1729" s="5"/>
      <c r="EI1729" s="5"/>
      <c r="EJ1729" s="5"/>
      <c r="EK1729" s="5"/>
      <c r="EL1729" s="5"/>
      <c r="EM1729" s="5"/>
      <c r="EN1729" s="5"/>
      <c r="EO1729" s="5"/>
      <c r="EP1729" s="5"/>
      <c r="EQ1729" s="5"/>
      <c r="ER1729" s="5"/>
      <c r="ES1729" s="5"/>
      <c r="ET1729" s="5"/>
      <c r="EU1729" s="5"/>
      <c r="EV1729" s="5"/>
      <c r="EW1729" s="5"/>
      <c r="EX1729" s="5"/>
      <c r="EY1729" s="5"/>
      <c r="EZ1729" s="5"/>
      <c r="FA1729" s="5"/>
      <c r="FB1729" s="5"/>
      <c r="FC1729" s="5"/>
      <c r="FD1729" s="5"/>
      <c r="FE1729" s="5"/>
      <c r="FF1729" s="5"/>
      <c r="FG1729" s="5"/>
      <c r="FH1729" s="5"/>
      <c r="FI1729" s="5"/>
      <c r="FJ1729" s="5"/>
      <c r="FK1729" s="5"/>
      <c r="FL1729" s="5"/>
      <c r="FM1729" s="5"/>
      <c r="FN1729" s="5"/>
      <c r="FO1729" s="5"/>
      <c r="FP1729" s="5"/>
      <c r="FQ1729" s="5"/>
      <c r="FR1729" s="5"/>
      <c r="FS1729" s="5"/>
      <c r="FT1729" s="5"/>
      <c r="FU1729" s="5"/>
      <c r="FV1729" s="5"/>
      <c r="FW1729" s="5"/>
      <c r="FX1729" s="5"/>
      <c r="FY1729" s="5"/>
      <c r="FZ1729" s="5"/>
      <c r="GA1729" s="5"/>
      <c r="GB1729" s="5"/>
      <c r="GC1729" s="5"/>
      <c r="GD1729" s="5"/>
      <c r="GE1729" s="5"/>
      <c r="GF1729" s="5"/>
      <c r="GG1729" s="5"/>
    </row>
    <row r="1730" spans="1:189" ht="12.75" x14ac:dyDescent="0.15">
      <c r="A1730" s="127"/>
      <c r="B1730" s="145"/>
      <c r="C1730" s="128"/>
      <c r="D1730" s="129"/>
      <c r="E1730" s="128"/>
      <c r="F1730" s="128"/>
      <c r="G1730" s="128"/>
      <c r="H1730" s="128"/>
      <c r="I1730" s="129"/>
      <c r="J1730" s="136"/>
      <c r="K1730" s="130"/>
      <c r="L1730" s="131"/>
      <c r="M1730" s="132"/>
      <c r="N1730" s="132"/>
      <c r="O1730" s="131"/>
      <c r="P1730" s="17"/>
      <c r="Q1730" s="133"/>
      <c r="R1730" s="134"/>
      <c r="S1730" s="136"/>
      <c r="T1730" s="135"/>
      <c r="U1730" s="12"/>
      <c r="V1730" s="11"/>
      <c r="W1730" s="11"/>
      <c r="X1730" s="12"/>
      <c r="Y1730" s="5"/>
      <c r="Z1730" s="11"/>
      <c r="AA1730" s="12"/>
      <c r="AB1730" s="12"/>
      <c r="AC1730" s="12"/>
      <c r="AD1730" s="11"/>
      <c r="AE1730" s="13"/>
      <c r="AF1730" s="11"/>
      <c r="AG1730" s="11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5"/>
      <c r="DK1730" s="5"/>
      <c r="DL1730" s="5"/>
      <c r="DM1730" s="5"/>
      <c r="DN1730" s="5"/>
      <c r="DO1730" s="5"/>
      <c r="DP1730" s="5"/>
      <c r="DQ1730" s="5"/>
      <c r="DR1730" s="5"/>
      <c r="DS1730" s="5"/>
      <c r="DT1730" s="5"/>
      <c r="DU1730" s="5"/>
      <c r="DV1730" s="5"/>
      <c r="DW1730" s="5"/>
      <c r="DX1730" s="5"/>
      <c r="DY1730" s="5"/>
      <c r="DZ1730" s="5"/>
      <c r="EA1730" s="5"/>
      <c r="EB1730" s="5"/>
      <c r="EC1730" s="5"/>
      <c r="ED1730" s="5"/>
      <c r="EE1730" s="5"/>
      <c r="EF1730" s="5"/>
      <c r="EG1730" s="5"/>
      <c r="EH1730" s="5"/>
      <c r="EI1730" s="5"/>
      <c r="EJ1730" s="5"/>
      <c r="EK1730" s="5"/>
      <c r="EL1730" s="5"/>
      <c r="EM1730" s="5"/>
      <c r="EN1730" s="5"/>
      <c r="EO1730" s="5"/>
      <c r="EP1730" s="5"/>
      <c r="EQ1730" s="5"/>
      <c r="ER1730" s="5"/>
      <c r="ES1730" s="5"/>
      <c r="ET1730" s="5"/>
      <c r="EU1730" s="5"/>
      <c r="EV1730" s="5"/>
      <c r="EW1730" s="5"/>
      <c r="EX1730" s="5"/>
      <c r="EY1730" s="5"/>
      <c r="EZ1730" s="5"/>
      <c r="FA1730" s="5"/>
      <c r="FB1730" s="5"/>
      <c r="FC1730" s="5"/>
      <c r="FD1730" s="5"/>
      <c r="FE1730" s="5"/>
      <c r="FF1730" s="5"/>
      <c r="FG1730" s="5"/>
      <c r="FH1730" s="5"/>
      <c r="FI1730" s="5"/>
      <c r="FJ1730" s="5"/>
      <c r="FK1730" s="5"/>
      <c r="FL1730" s="5"/>
      <c r="FM1730" s="5"/>
      <c r="FN1730" s="5"/>
      <c r="FO1730" s="5"/>
      <c r="FP1730" s="5"/>
      <c r="FQ1730" s="5"/>
      <c r="FR1730" s="5"/>
      <c r="FS1730" s="5"/>
      <c r="FT1730" s="5"/>
      <c r="FU1730" s="5"/>
      <c r="FV1730" s="5"/>
      <c r="FW1730" s="5"/>
      <c r="FX1730" s="5"/>
      <c r="FY1730" s="5"/>
      <c r="FZ1730" s="5"/>
      <c r="GA1730" s="5"/>
      <c r="GB1730" s="5"/>
      <c r="GC1730" s="5"/>
      <c r="GD1730" s="5"/>
      <c r="GE1730" s="5"/>
      <c r="GF1730" s="5"/>
      <c r="GG1730" s="5"/>
    </row>
    <row r="1731" spans="1:189" ht="12.75" x14ac:dyDescent="0.15">
      <c r="A1731" s="127"/>
      <c r="B1731" s="145"/>
      <c r="C1731" s="128"/>
      <c r="D1731" s="129"/>
      <c r="E1731" s="128"/>
      <c r="F1731" s="128"/>
      <c r="G1731" s="128"/>
      <c r="H1731" s="128"/>
      <c r="I1731" s="129"/>
      <c r="J1731" s="136"/>
      <c r="K1731" s="130"/>
      <c r="L1731" s="131"/>
      <c r="M1731" s="132"/>
      <c r="N1731" s="132"/>
      <c r="O1731" s="131"/>
      <c r="P1731" s="17"/>
      <c r="Q1731" s="133"/>
      <c r="R1731" s="134"/>
      <c r="S1731" s="136"/>
      <c r="T1731" s="135"/>
      <c r="U1731" s="12"/>
      <c r="V1731" s="11"/>
      <c r="W1731" s="11"/>
      <c r="X1731" s="12"/>
      <c r="Y1731" s="5"/>
      <c r="Z1731" s="11"/>
      <c r="AA1731" s="12"/>
      <c r="AB1731" s="12"/>
      <c r="AC1731" s="12"/>
      <c r="AD1731" s="11"/>
      <c r="AE1731" s="13"/>
      <c r="AF1731" s="11"/>
      <c r="AG1731" s="11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5"/>
      <c r="DK1731" s="5"/>
      <c r="DL1731" s="5"/>
      <c r="DM1731" s="5"/>
      <c r="DN1731" s="5"/>
      <c r="DO1731" s="5"/>
      <c r="DP1731" s="5"/>
      <c r="DQ1731" s="5"/>
      <c r="DR1731" s="5"/>
      <c r="DS1731" s="5"/>
      <c r="DT1731" s="5"/>
      <c r="DU1731" s="5"/>
      <c r="DV1731" s="5"/>
      <c r="DW1731" s="5"/>
      <c r="DX1731" s="5"/>
      <c r="DY1731" s="5"/>
      <c r="DZ1731" s="5"/>
      <c r="EA1731" s="5"/>
      <c r="EB1731" s="5"/>
      <c r="EC1731" s="5"/>
      <c r="ED1731" s="5"/>
      <c r="EE1731" s="5"/>
      <c r="EF1731" s="5"/>
      <c r="EG1731" s="5"/>
      <c r="EH1731" s="5"/>
      <c r="EI1731" s="5"/>
      <c r="EJ1731" s="5"/>
      <c r="EK1731" s="5"/>
      <c r="EL1731" s="5"/>
      <c r="EM1731" s="5"/>
      <c r="EN1731" s="5"/>
      <c r="EO1731" s="5"/>
      <c r="EP1731" s="5"/>
      <c r="EQ1731" s="5"/>
      <c r="ER1731" s="5"/>
      <c r="ES1731" s="5"/>
      <c r="ET1731" s="5"/>
      <c r="EU1731" s="5"/>
      <c r="EV1731" s="5"/>
      <c r="EW1731" s="5"/>
      <c r="EX1731" s="5"/>
      <c r="EY1731" s="5"/>
      <c r="EZ1731" s="5"/>
      <c r="FA1731" s="5"/>
      <c r="FB1731" s="5"/>
      <c r="FC1731" s="5"/>
      <c r="FD1731" s="5"/>
      <c r="FE1731" s="5"/>
      <c r="FF1731" s="5"/>
      <c r="FG1731" s="5"/>
      <c r="FH1731" s="5"/>
      <c r="FI1731" s="5"/>
      <c r="FJ1731" s="5"/>
      <c r="FK1731" s="5"/>
      <c r="FL1731" s="5"/>
      <c r="FM1731" s="5"/>
      <c r="FN1731" s="5"/>
      <c r="FO1731" s="5"/>
      <c r="FP1731" s="5"/>
      <c r="FQ1731" s="5"/>
      <c r="FR1731" s="5"/>
      <c r="FS1731" s="5"/>
      <c r="FT1731" s="5"/>
      <c r="FU1731" s="5"/>
      <c r="FV1731" s="5"/>
      <c r="FW1731" s="5"/>
      <c r="FX1731" s="5"/>
      <c r="FY1731" s="5"/>
      <c r="FZ1731" s="5"/>
      <c r="GA1731" s="5"/>
      <c r="GB1731" s="5"/>
      <c r="GC1731" s="5"/>
      <c r="GD1731" s="5"/>
      <c r="GE1731" s="5"/>
      <c r="GF1731" s="5"/>
      <c r="GG1731" s="5"/>
    </row>
    <row r="1732" spans="1:189" ht="12.75" x14ac:dyDescent="0.15">
      <c r="A1732" s="127"/>
      <c r="B1732" s="145"/>
      <c r="C1732" s="128"/>
      <c r="D1732" s="129"/>
      <c r="E1732" s="128"/>
      <c r="F1732" s="128"/>
      <c r="G1732" s="128"/>
      <c r="H1732" s="128"/>
      <c r="I1732" s="129"/>
      <c r="J1732" s="136"/>
      <c r="K1732" s="130"/>
      <c r="L1732" s="131"/>
      <c r="M1732" s="132"/>
      <c r="N1732" s="132"/>
      <c r="O1732" s="131"/>
      <c r="P1732" s="17"/>
      <c r="Q1732" s="133"/>
      <c r="R1732" s="134"/>
      <c r="S1732" s="136"/>
      <c r="T1732" s="135"/>
      <c r="U1732" s="12"/>
      <c r="V1732" s="11"/>
      <c r="W1732" s="11"/>
      <c r="X1732" s="12"/>
      <c r="Y1732" s="5"/>
      <c r="Z1732" s="11"/>
      <c r="AA1732" s="12"/>
      <c r="AB1732" s="12"/>
      <c r="AC1732" s="12"/>
      <c r="AD1732" s="11"/>
      <c r="AE1732" s="13"/>
      <c r="AF1732" s="11"/>
      <c r="AG1732" s="11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  <c r="DE1732" s="5"/>
      <c r="DF1732" s="5"/>
      <c r="DG1732" s="5"/>
      <c r="DH1732" s="5"/>
      <c r="DI1732" s="5"/>
      <c r="DJ1732" s="5"/>
      <c r="DK1732" s="5"/>
      <c r="DL1732" s="5"/>
      <c r="DM1732" s="5"/>
      <c r="DN1732" s="5"/>
      <c r="DO1732" s="5"/>
      <c r="DP1732" s="5"/>
      <c r="DQ1732" s="5"/>
      <c r="DR1732" s="5"/>
      <c r="DS1732" s="5"/>
      <c r="DT1732" s="5"/>
      <c r="DU1732" s="5"/>
      <c r="DV1732" s="5"/>
      <c r="DW1732" s="5"/>
      <c r="DX1732" s="5"/>
      <c r="DY1732" s="5"/>
      <c r="DZ1732" s="5"/>
      <c r="EA1732" s="5"/>
      <c r="EB1732" s="5"/>
      <c r="EC1732" s="5"/>
      <c r="ED1732" s="5"/>
      <c r="EE1732" s="5"/>
      <c r="EF1732" s="5"/>
      <c r="EG1732" s="5"/>
      <c r="EH1732" s="5"/>
      <c r="EI1732" s="5"/>
      <c r="EJ1732" s="5"/>
      <c r="EK1732" s="5"/>
      <c r="EL1732" s="5"/>
      <c r="EM1732" s="5"/>
      <c r="EN1732" s="5"/>
      <c r="EO1732" s="5"/>
      <c r="EP1732" s="5"/>
      <c r="EQ1732" s="5"/>
      <c r="ER1732" s="5"/>
      <c r="ES1732" s="5"/>
      <c r="ET1732" s="5"/>
      <c r="EU1732" s="5"/>
      <c r="EV1732" s="5"/>
      <c r="EW1732" s="5"/>
      <c r="EX1732" s="5"/>
      <c r="EY1732" s="5"/>
      <c r="EZ1732" s="5"/>
      <c r="FA1732" s="5"/>
      <c r="FB1732" s="5"/>
      <c r="FC1732" s="5"/>
      <c r="FD1732" s="5"/>
      <c r="FE1732" s="5"/>
      <c r="FF1732" s="5"/>
      <c r="FG1732" s="5"/>
      <c r="FH1732" s="5"/>
      <c r="FI1732" s="5"/>
      <c r="FJ1732" s="5"/>
      <c r="FK1732" s="5"/>
      <c r="FL1732" s="5"/>
      <c r="FM1732" s="5"/>
      <c r="FN1732" s="5"/>
      <c r="FO1732" s="5"/>
      <c r="FP1732" s="5"/>
      <c r="FQ1732" s="5"/>
      <c r="FR1732" s="5"/>
      <c r="FS1732" s="5"/>
      <c r="FT1732" s="5"/>
      <c r="FU1732" s="5"/>
      <c r="FV1732" s="5"/>
      <c r="FW1732" s="5"/>
      <c r="FX1732" s="5"/>
      <c r="FY1732" s="5"/>
      <c r="FZ1732" s="5"/>
      <c r="GA1732" s="5"/>
      <c r="GB1732" s="5"/>
      <c r="GC1732" s="5"/>
      <c r="GD1732" s="5"/>
      <c r="GE1732" s="5"/>
      <c r="GF1732" s="5"/>
      <c r="GG1732" s="5"/>
    </row>
    <row r="1733" spans="1:189" ht="12.75" x14ac:dyDescent="0.15">
      <c r="A1733" s="127"/>
      <c r="B1733" s="145"/>
      <c r="C1733" s="128"/>
      <c r="D1733" s="129"/>
      <c r="E1733" s="128"/>
      <c r="F1733" s="128"/>
      <c r="G1733" s="128"/>
      <c r="H1733" s="128"/>
      <c r="I1733" s="129"/>
      <c r="J1733" s="136"/>
      <c r="K1733" s="130"/>
      <c r="L1733" s="131"/>
      <c r="M1733" s="132"/>
      <c r="N1733" s="132"/>
      <c r="O1733" s="131"/>
      <c r="P1733" s="17"/>
      <c r="Q1733" s="133"/>
      <c r="R1733" s="134"/>
      <c r="S1733" s="136"/>
      <c r="T1733" s="135"/>
      <c r="U1733" s="12"/>
      <c r="V1733" s="11"/>
      <c r="W1733" s="11"/>
      <c r="X1733" s="12"/>
      <c r="Y1733" s="5"/>
      <c r="Z1733" s="11"/>
      <c r="AA1733" s="12"/>
      <c r="AB1733" s="12"/>
      <c r="AC1733" s="12"/>
      <c r="AD1733" s="11"/>
      <c r="AE1733" s="13"/>
      <c r="AF1733" s="11"/>
      <c r="AG1733" s="11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  <c r="DE1733" s="5"/>
      <c r="DF1733" s="5"/>
      <c r="DG1733" s="5"/>
      <c r="DH1733" s="5"/>
      <c r="DI1733" s="5"/>
      <c r="DJ1733" s="5"/>
      <c r="DK1733" s="5"/>
      <c r="DL1733" s="5"/>
      <c r="DM1733" s="5"/>
      <c r="DN1733" s="5"/>
      <c r="DO1733" s="5"/>
      <c r="DP1733" s="5"/>
      <c r="DQ1733" s="5"/>
      <c r="DR1733" s="5"/>
      <c r="DS1733" s="5"/>
      <c r="DT1733" s="5"/>
      <c r="DU1733" s="5"/>
      <c r="DV1733" s="5"/>
      <c r="DW1733" s="5"/>
      <c r="DX1733" s="5"/>
      <c r="DY1733" s="5"/>
      <c r="DZ1733" s="5"/>
      <c r="EA1733" s="5"/>
      <c r="EB1733" s="5"/>
      <c r="EC1733" s="5"/>
      <c r="ED1733" s="5"/>
      <c r="EE1733" s="5"/>
      <c r="EF1733" s="5"/>
      <c r="EG1733" s="5"/>
      <c r="EH1733" s="5"/>
      <c r="EI1733" s="5"/>
      <c r="EJ1733" s="5"/>
      <c r="EK1733" s="5"/>
      <c r="EL1733" s="5"/>
      <c r="EM1733" s="5"/>
      <c r="EN1733" s="5"/>
      <c r="EO1733" s="5"/>
      <c r="EP1733" s="5"/>
      <c r="EQ1733" s="5"/>
      <c r="ER1733" s="5"/>
      <c r="ES1733" s="5"/>
      <c r="ET1733" s="5"/>
      <c r="EU1733" s="5"/>
      <c r="EV1733" s="5"/>
      <c r="EW1733" s="5"/>
      <c r="EX1733" s="5"/>
      <c r="EY1733" s="5"/>
      <c r="EZ1733" s="5"/>
      <c r="FA1733" s="5"/>
      <c r="FB1733" s="5"/>
      <c r="FC1733" s="5"/>
      <c r="FD1733" s="5"/>
      <c r="FE1733" s="5"/>
      <c r="FF1733" s="5"/>
      <c r="FG1733" s="5"/>
      <c r="FH1733" s="5"/>
      <c r="FI1733" s="5"/>
      <c r="FJ1733" s="5"/>
      <c r="FK1733" s="5"/>
      <c r="FL1733" s="5"/>
      <c r="FM1733" s="5"/>
      <c r="FN1733" s="5"/>
      <c r="FO1733" s="5"/>
      <c r="FP1733" s="5"/>
      <c r="FQ1733" s="5"/>
      <c r="FR1733" s="5"/>
      <c r="FS1733" s="5"/>
      <c r="FT1733" s="5"/>
      <c r="FU1733" s="5"/>
      <c r="FV1733" s="5"/>
      <c r="FW1733" s="5"/>
      <c r="FX1733" s="5"/>
      <c r="FY1733" s="5"/>
      <c r="FZ1733" s="5"/>
      <c r="GA1733" s="5"/>
      <c r="GB1733" s="5"/>
      <c r="GC1733" s="5"/>
      <c r="GD1733" s="5"/>
      <c r="GE1733" s="5"/>
      <c r="GF1733" s="5"/>
      <c r="GG1733" s="5"/>
    </row>
    <row r="1734" spans="1:189" ht="12.75" x14ac:dyDescent="0.15">
      <c r="A1734" s="127"/>
      <c r="B1734" s="145"/>
      <c r="C1734" s="128"/>
      <c r="D1734" s="129"/>
      <c r="E1734" s="128"/>
      <c r="F1734" s="128"/>
      <c r="G1734" s="128"/>
      <c r="H1734" s="128"/>
      <c r="I1734" s="129"/>
      <c r="J1734" s="136"/>
      <c r="K1734" s="130"/>
      <c r="L1734" s="131"/>
      <c r="M1734" s="132"/>
      <c r="N1734" s="132"/>
      <c r="O1734" s="131"/>
      <c r="P1734" s="17"/>
      <c r="Q1734" s="133"/>
      <c r="R1734" s="134"/>
      <c r="S1734" s="136"/>
      <c r="T1734" s="135"/>
      <c r="U1734" s="12"/>
      <c r="V1734" s="11"/>
      <c r="W1734" s="11"/>
      <c r="X1734" s="12"/>
      <c r="Y1734" s="5"/>
      <c r="Z1734" s="11"/>
      <c r="AA1734" s="12"/>
      <c r="AB1734" s="12"/>
      <c r="AC1734" s="12"/>
      <c r="AD1734" s="11"/>
      <c r="AE1734" s="13"/>
      <c r="AF1734" s="11"/>
      <c r="AG1734" s="11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  <c r="DE1734" s="5"/>
      <c r="DF1734" s="5"/>
      <c r="DG1734" s="5"/>
      <c r="DH1734" s="5"/>
      <c r="DI1734" s="5"/>
      <c r="DJ1734" s="5"/>
      <c r="DK1734" s="5"/>
      <c r="DL1734" s="5"/>
      <c r="DM1734" s="5"/>
      <c r="DN1734" s="5"/>
      <c r="DO1734" s="5"/>
      <c r="DP1734" s="5"/>
      <c r="DQ1734" s="5"/>
      <c r="DR1734" s="5"/>
      <c r="DS1734" s="5"/>
      <c r="DT1734" s="5"/>
      <c r="DU1734" s="5"/>
      <c r="DV1734" s="5"/>
      <c r="DW1734" s="5"/>
      <c r="DX1734" s="5"/>
      <c r="DY1734" s="5"/>
      <c r="DZ1734" s="5"/>
      <c r="EA1734" s="5"/>
      <c r="EB1734" s="5"/>
      <c r="EC1734" s="5"/>
      <c r="ED1734" s="5"/>
      <c r="EE1734" s="5"/>
      <c r="EF1734" s="5"/>
      <c r="EG1734" s="5"/>
      <c r="EH1734" s="5"/>
      <c r="EI1734" s="5"/>
      <c r="EJ1734" s="5"/>
      <c r="EK1734" s="5"/>
      <c r="EL1734" s="5"/>
      <c r="EM1734" s="5"/>
      <c r="EN1734" s="5"/>
      <c r="EO1734" s="5"/>
      <c r="EP1734" s="5"/>
      <c r="EQ1734" s="5"/>
      <c r="ER1734" s="5"/>
      <c r="ES1734" s="5"/>
      <c r="ET1734" s="5"/>
      <c r="EU1734" s="5"/>
      <c r="EV1734" s="5"/>
      <c r="EW1734" s="5"/>
      <c r="EX1734" s="5"/>
      <c r="EY1734" s="5"/>
      <c r="EZ1734" s="5"/>
      <c r="FA1734" s="5"/>
      <c r="FB1734" s="5"/>
      <c r="FC1734" s="5"/>
      <c r="FD1734" s="5"/>
      <c r="FE1734" s="5"/>
      <c r="FF1734" s="5"/>
      <c r="FG1734" s="5"/>
      <c r="FH1734" s="5"/>
      <c r="FI1734" s="5"/>
      <c r="FJ1734" s="5"/>
      <c r="FK1734" s="5"/>
      <c r="FL1734" s="5"/>
      <c r="FM1734" s="5"/>
      <c r="FN1734" s="5"/>
      <c r="FO1734" s="5"/>
      <c r="FP1734" s="5"/>
      <c r="FQ1734" s="5"/>
      <c r="FR1734" s="5"/>
      <c r="FS1734" s="5"/>
      <c r="FT1734" s="5"/>
      <c r="FU1734" s="5"/>
      <c r="FV1734" s="5"/>
      <c r="FW1734" s="5"/>
      <c r="FX1734" s="5"/>
      <c r="FY1734" s="5"/>
      <c r="FZ1734" s="5"/>
      <c r="GA1734" s="5"/>
      <c r="GB1734" s="5"/>
      <c r="GC1734" s="5"/>
      <c r="GD1734" s="5"/>
      <c r="GE1734" s="5"/>
      <c r="GF1734" s="5"/>
      <c r="GG1734" s="5"/>
    </row>
    <row r="1735" spans="1:189" ht="12.75" x14ac:dyDescent="0.15">
      <c r="A1735" s="127"/>
      <c r="B1735" s="145"/>
      <c r="C1735" s="128"/>
      <c r="D1735" s="129"/>
      <c r="E1735" s="128"/>
      <c r="F1735" s="128"/>
      <c r="G1735" s="128"/>
      <c r="H1735" s="128"/>
      <c r="I1735" s="129"/>
      <c r="J1735" s="136"/>
      <c r="K1735" s="130"/>
      <c r="L1735" s="131"/>
      <c r="M1735" s="132"/>
      <c r="N1735" s="132"/>
      <c r="O1735" s="131"/>
      <c r="P1735" s="17"/>
      <c r="Q1735" s="133"/>
      <c r="R1735" s="134"/>
      <c r="S1735" s="136"/>
      <c r="T1735" s="135"/>
      <c r="U1735" s="12"/>
      <c r="V1735" s="11"/>
      <c r="W1735" s="11"/>
      <c r="X1735" s="12"/>
      <c r="Y1735" s="5"/>
      <c r="Z1735" s="11"/>
      <c r="AA1735" s="12"/>
      <c r="AB1735" s="12"/>
      <c r="AC1735" s="12"/>
      <c r="AD1735" s="11"/>
      <c r="AE1735" s="13"/>
      <c r="AF1735" s="11"/>
      <c r="AG1735" s="11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  <c r="DE1735" s="5"/>
      <c r="DF1735" s="5"/>
      <c r="DG1735" s="5"/>
      <c r="DH1735" s="5"/>
      <c r="DI1735" s="5"/>
      <c r="DJ1735" s="5"/>
      <c r="DK1735" s="5"/>
      <c r="DL1735" s="5"/>
      <c r="DM1735" s="5"/>
      <c r="DN1735" s="5"/>
      <c r="DO1735" s="5"/>
      <c r="DP1735" s="5"/>
      <c r="DQ1735" s="5"/>
      <c r="DR1735" s="5"/>
      <c r="DS1735" s="5"/>
      <c r="DT1735" s="5"/>
      <c r="DU1735" s="5"/>
      <c r="DV1735" s="5"/>
      <c r="DW1735" s="5"/>
      <c r="DX1735" s="5"/>
      <c r="DY1735" s="5"/>
      <c r="DZ1735" s="5"/>
      <c r="EA1735" s="5"/>
      <c r="EB1735" s="5"/>
      <c r="EC1735" s="5"/>
      <c r="ED1735" s="5"/>
      <c r="EE1735" s="5"/>
      <c r="EF1735" s="5"/>
      <c r="EG1735" s="5"/>
      <c r="EH1735" s="5"/>
      <c r="EI1735" s="5"/>
      <c r="EJ1735" s="5"/>
      <c r="EK1735" s="5"/>
      <c r="EL1735" s="5"/>
      <c r="EM1735" s="5"/>
      <c r="EN1735" s="5"/>
      <c r="EO1735" s="5"/>
      <c r="EP1735" s="5"/>
      <c r="EQ1735" s="5"/>
      <c r="ER1735" s="5"/>
      <c r="ES1735" s="5"/>
      <c r="ET1735" s="5"/>
      <c r="EU1735" s="5"/>
      <c r="EV1735" s="5"/>
      <c r="EW1735" s="5"/>
      <c r="EX1735" s="5"/>
      <c r="EY1735" s="5"/>
      <c r="EZ1735" s="5"/>
      <c r="FA1735" s="5"/>
      <c r="FB1735" s="5"/>
      <c r="FC1735" s="5"/>
      <c r="FD1735" s="5"/>
      <c r="FE1735" s="5"/>
      <c r="FF1735" s="5"/>
      <c r="FG1735" s="5"/>
      <c r="FH1735" s="5"/>
      <c r="FI1735" s="5"/>
      <c r="FJ1735" s="5"/>
      <c r="FK1735" s="5"/>
      <c r="FL1735" s="5"/>
      <c r="FM1735" s="5"/>
      <c r="FN1735" s="5"/>
      <c r="FO1735" s="5"/>
      <c r="FP1735" s="5"/>
      <c r="FQ1735" s="5"/>
      <c r="FR1735" s="5"/>
      <c r="FS1735" s="5"/>
      <c r="FT1735" s="5"/>
      <c r="FU1735" s="5"/>
      <c r="FV1735" s="5"/>
      <c r="FW1735" s="5"/>
      <c r="FX1735" s="5"/>
      <c r="FY1735" s="5"/>
      <c r="FZ1735" s="5"/>
      <c r="GA1735" s="5"/>
      <c r="GB1735" s="5"/>
      <c r="GC1735" s="5"/>
      <c r="GD1735" s="5"/>
      <c r="GE1735" s="5"/>
      <c r="GF1735" s="5"/>
      <c r="GG1735" s="5"/>
    </row>
    <row r="1736" spans="1:189" ht="12.75" x14ac:dyDescent="0.15">
      <c r="A1736" s="127"/>
      <c r="B1736" s="145"/>
      <c r="C1736" s="128"/>
      <c r="D1736" s="129"/>
      <c r="E1736" s="128"/>
      <c r="F1736" s="128"/>
      <c r="G1736" s="128"/>
      <c r="H1736" s="128"/>
      <c r="I1736" s="129"/>
      <c r="J1736" s="136"/>
      <c r="K1736" s="130"/>
      <c r="L1736" s="131"/>
      <c r="M1736" s="132"/>
      <c r="N1736" s="132"/>
      <c r="O1736" s="131"/>
      <c r="P1736" s="17"/>
      <c r="Q1736" s="133"/>
      <c r="R1736" s="134"/>
      <c r="S1736" s="136"/>
      <c r="T1736" s="135"/>
      <c r="U1736" s="12"/>
      <c r="V1736" s="11"/>
      <c r="W1736" s="11"/>
      <c r="X1736" s="12"/>
      <c r="Y1736" s="5"/>
      <c r="Z1736" s="11"/>
      <c r="AA1736" s="12"/>
      <c r="AB1736" s="12"/>
      <c r="AC1736" s="12"/>
      <c r="AD1736" s="11"/>
      <c r="AE1736" s="13"/>
      <c r="AF1736" s="11"/>
      <c r="AG1736" s="11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5"/>
      <c r="DK1736" s="5"/>
      <c r="DL1736" s="5"/>
      <c r="DM1736" s="5"/>
      <c r="DN1736" s="5"/>
      <c r="DO1736" s="5"/>
      <c r="DP1736" s="5"/>
      <c r="DQ1736" s="5"/>
      <c r="DR1736" s="5"/>
      <c r="DS1736" s="5"/>
      <c r="DT1736" s="5"/>
      <c r="DU1736" s="5"/>
      <c r="DV1736" s="5"/>
      <c r="DW1736" s="5"/>
      <c r="DX1736" s="5"/>
      <c r="DY1736" s="5"/>
      <c r="DZ1736" s="5"/>
      <c r="EA1736" s="5"/>
      <c r="EB1736" s="5"/>
      <c r="EC1736" s="5"/>
      <c r="ED1736" s="5"/>
      <c r="EE1736" s="5"/>
      <c r="EF1736" s="5"/>
      <c r="EG1736" s="5"/>
      <c r="EH1736" s="5"/>
      <c r="EI1736" s="5"/>
      <c r="EJ1736" s="5"/>
      <c r="EK1736" s="5"/>
      <c r="EL1736" s="5"/>
      <c r="EM1736" s="5"/>
      <c r="EN1736" s="5"/>
      <c r="EO1736" s="5"/>
      <c r="EP1736" s="5"/>
      <c r="EQ1736" s="5"/>
      <c r="ER1736" s="5"/>
      <c r="ES1736" s="5"/>
      <c r="ET1736" s="5"/>
      <c r="EU1736" s="5"/>
      <c r="EV1736" s="5"/>
      <c r="EW1736" s="5"/>
      <c r="EX1736" s="5"/>
      <c r="EY1736" s="5"/>
      <c r="EZ1736" s="5"/>
      <c r="FA1736" s="5"/>
      <c r="FB1736" s="5"/>
      <c r="FC1736" s="5"/>
      <c r="FD1736" s="5"/>
      <c r="FE1736" s="5"/>
      <c r="FF1736" s="5"/>
      <c r="FG1736" s="5"/>
      <c r="FH1736" s="5"/>
      <c r="FI1736" s="5"/>
      <c r="FJ1736" s="5"/>
      <c r="FK1736" s="5"/>
      <c r="FL1736" s="5"/>
      <c r="FM1736" s="5"/>
      <c r="FN1736" s="5"/>
      <c r="FO1736" s="5"/>
      <c r="FP1736" s="5"/>
      <c r="FQ1736" s="5"/>
      <c r="FR1736" s="5"/>
      <c r="FS1736" s="5"/>
      <c r="FT1736" s="5"/>
      <c r="FU1736" s="5"/>
      <c r="FV1736" s="5"/>
      <c r="FW1736" s="5"/>
      <c r="FX1736" s="5"/>
      <c r="FY1736" s="5"/>
      <c r="FZ1736" s="5"/>
      <c r="GA1736" s="5"/>
      <c r="GB1736" s="5"/>
      <c r="GC1736" s="5"/>
      <c r="GD1736" s="5"/>
      <c r="GE1736" s="5"/>
      <c r="GF1736" s="5"/>
      <c r="GG1736" s="5"/>
    </row>
    <row r="1737" spans="1:189" ht="12.75" x14ac:dyDescent="0.15">
      <c r="A1737" s="127"/>
      <c r="B1737" s="145"/>
      <c r="C1737" s="128"/>
      <c r="D1737" s="129"/>
      <c r="E1737" s="128"/>
      <c r="F1737" s="128"/>
      <c r="G1737" s="128"/>
      <c r="H1737" s="128"/>
      <c r="I1737" s="129"/>
      <c r="J1737" s="136"/>
      <c r="K1737" s="130"/>
      <c r="L1737" s="131"/>
      <c r="M1737" s="132"/>
      <c r="N1737" s="132"/>
      <c r="O1737" s="131"/>
      <c r="P1737" s="17"/>
      <c r="Q1737" s="133"/>
      <c r="R1737" s="134"/>
      <c r="S1737" s="136"/>
      <c r="T1737" s="135"/>
      <c r="U1737" s="12"/>
      <c r="V1737" s="11"/>
      <c r="W1737" s="11"/>
      <c r="X1737" s="12"/>
      <c r="Y1737" s="5"/>
      <c r="Z1737" s="11"/>
      <c r="AA1737" s="12"/>
      <c r="AB1737" s="12"/>
      <c r="AC1737" s="12"/>
      <c r="AD1737" s="11"/>
      <c r="AE1737" s="13"/>
      <c r="AF1737" s="11"/>
      <c r="AG1737" s="11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  <c r="DE1737" s="5"/>
      <c r="DF1737" s="5"/>
      <c r="DG1737" s="5"/>
      <c r="DH1737" s="5"/>
      <c r="DI1737" s="5"/>
      <c r="DJ1737" s="5"/>
      <c r="DK1737" s="5"/>
      <c r="DL1737" s="5"/>
      <c r="DM1737" s="5"/>
      <c r="DN1737" s="5"/>
      <c r="DO1737" s="5"/>
      <c r="DP1737" s="5"/>
      <c r="DQ1737" s="5"/>
      <c r="DR1737" s="5"/>
      <c r="DS1737" s="5"/>
      <c r="DT1737" s="5"/>
      <c r="DU1737" s="5"/>
      <c r="DV1737" s="5"/>
      <c r="DW1737" s="5"/>
      <c r="DX1737" s="5"/>
      <c r="DY1737" s="5"/>
      <c r="DZ1737" s="5"/>
      <c r="EA1737" s="5"/>
      <c r="EB1737" s="5"/>
      <c r="EC1737" s="5"/>
      <c r="ED1737" s="5"/>
      <c r="EE1737" s="5"/>
      <c r="EF1737" s="5"/>
      <c r="EG1737" s="5"/>
      <c r="EH1737" s="5"/>
      <c r="EI1737" s="5"/>
      <c r="EJ1737" s="5"/>
      <c r="EK1737" s="5"/>
      <c r="EL1737" s="5"/>
      <c r="EM1737" s="5"/>
      <c r="EN1737" s="5"/>
      <c r="EO1737" s="5"/>
      <c r="EP1737" s="5"/>
      <c r="EQ1737" s="5"/>
      <c r="ER1737" s="5"/>
      <c r="ES1737" s="5"/>
      <c r="ET1737" s="5"/>
      <c r="EU1737" s="5"/>
      <c r="EV1737" s="5"/>
      <c r="EW1737" s="5"/>
      <c r="EX1737" s="5"/>
      <c r="EY1737" s="5"/>
      <c r="EZ1737" s="5"/>
      <c r="FA1737" s="5"/>
      <c r="FB1737" s="5"/>
      <c r="FC1737" s="5"/>
      <c r="FD1737" s="5"/>
      <c r="FE1737" s="5"/>
      <c r="FF1737" s="5"/>
      <c r="FG1737" s="5"/>
      <c r="FH1737" s="5"/>
      <c r="FI1737" s="5"/>
      <c r="FJ1737" s="5"/>
      <c r="FK1737" s="5"/>
      <c r="FL1737" s="5"/>
      <c r="FM1737" s="5"/>
      <c r="FN1737" s="5"/>
      <c r="FO1737" s="5"/>
      <c r="FP1737" s="5"/>
      <c r="FQ1737" s="5"/>
      <c r="FR1737" s="5"/>
      <c r="FS1737" s="5"/>
      <c r="FT1737" s="5"/>
      <c r="FU1737" s="5"/>
      <c r="FV1737" s="5"/>
      <c r="FW1737" s="5"/>
      <c r="FX1737" s="5"/>
      <c r="FY1737" s="5"/>
      <c r="FZ1737" s="5"/>
      <c r="GA1737" s="5"/>
      <c r="GB1737" s="5"/>
      <c r="GC1737" s="5"/>
      <c r="GD1737" s="5"/>
      <c r="GE1737" s="5"/>
      <c r="GF1737" s="5"/>
      <c r="GG1737" s="5"/>
    </row>
    <row r="1738" spans="1:189" ht="12.75" x14ac:dyDescent="0.15">
      <c r="A1738" s="127"/>
      <c r="B1738" s="145"/>
      <c r="C1738" s="128"/>
      <c r="D1738" s="129"/>
      <c r="E1738" s="128"/>
      <c r="F1738" s="128"/>
      <c r="G1738" s="128"/>
      <c r="H1738" s="128"/>
      <c r="I1738" s="129"/>
      <c r="J1738" s="136"/>
      <c r="K1738" s="130"/>
      <c r="L1738" s="131"/>
      <c r="M1738" s="132"/>
      <c r="N1738" s="132"/>
      <c r="O1738" s="131"/>
      <c r="P1738" s="17"/>
      <c r="Q1738" s="133"/>
      <c r="R1738" s="134"/>
      <c r="S1738" s="136"/>
      <c r="T1738" s="135"/>
      <c r="U1738" s="12"/>
      <c r="V1738" s="11"/>
      <c r="W1738" s="11"/>
      <c r="X1738" s="12"/>
      <c r="Y1738" s="5"/>
      <c r="Z1738" s="11"/>
      <c r="AA1738" s="12"/>
      <c r="AB1738" s="12"/>
      <c r="AC1738" s="12"/>
      <c r="AD1738" s="11"/>
      <c r="AE1738" s="13"/>
      <c r="AF1738" s="11"/>
      <c r="AG1738" s="11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  <c r="DE1738" s="5"/>
      <c r="DF1738" s="5"/>
      <c r="DG1738" s="5"/>
      <c r="DH1738" s="5"/>
      <c r="DI1738" s="5"/>
      <c r="DJ1738" s="5"/>
      <c r="DK1738" s="5"/>
      <c r="DL1738" s="5"/>
      <c r="DM1738" s="5"/>
      <c r="DN1738" s="5"/>
      <c r="DO1738" s="5"/>
      <c r="DP1738" s="5"/>
      <c r="DQ1738" s="5"/>
      <c r="DR1738" s="5"/>
      <c r="DS1738" s="5"/>
      <c r="DT1738" s="5"/>
      <c r="DU1738" s="5"/>
      <c r="DV1738" s="5"/>
      <c r="DW1738" s="5"/>
      <c r="DX1738" s="5"/>
      <c r="DY1738" s="5"/>
      <c r="DZ1738" s="5"/>
      <c r="EA1738" s="5"/>
      <c r="EB1738" s="5"/>
      <c r="EC1738" s="5"/>
      <c r="ED1738" s="5"/>
      <c r="EE1738" s="5"/>
      <c r="EF1738" s="5"/>
      <c r="EG1738" s="5"/>
      <c r="EH1738" s="5"/>
      <c r="EI1738" s="5"/>
      <c r="EJ1738" s="5"/>
      <c r="EK1738" s="5"/>
      <c r="EL1738" s="5"/>
      <c r="EM1738" s="5"/>
      <c r="EN1738" s="5"/>
      <c r="EO1738" s="5"/>
      <c r="EP1738" s="5"/>
      <c r="EQ1738" s="5"/>
      <c r="ER1738" s="5"/>
      <c r="ES1738" s="5"/>
      <c r="ET1738" s="5"/>
      <c r="EU1738" s="5"/>
      <c r="EV1738" s="5"/>
      <c r="EW1738" s="5"/>
      <c r="EX1738" s="5"/>
      <c r="EY1738" s="5"/>
      <c r="EZ1738" s="5"/>
      <c r="FA1738" s="5"/>
      <c r="FB1738" s="5"/>
      <c r="FC1738" s="5"/>
      <c r="FD1738" s="5"/>
      <c r="FE1738" s="5"/>
      <c r="FF1738" s="5"/>
      <c r="FG1738" s="5"/>
      <c r="FH1738" s="5"/>
      <c r="FI1738" s="5"/>
      <c r="FJ1738" s="5"/>
      <c r="FK1738" s="5"/>
      <c r="FL1738" s="5"/>
      <c r="FM1738" s="5"/>
      <c r="FN1738" s="5"/>
      <c r="FO1738" s="5"/>
      <c r="FP1738" s="5"/>
      <c r="FQ1738" s="5"/>
      <c r="FR1738" s="5"/>
      <c r="FS1738" s="5"/>
      <c r="FT1738" s="5"/>
      <c r="FU1738" s="5"/>
      <c r="FV1738" s="5"/>
      <c r="FW1738" s="5"/>
      <c r="FX1738" s="5"/>
      <c r="FY1738" s="5"/>
      <c r="FZ1738" s="5"/>
      <c r="GA1738" s="5"/>
      <c r="GB1738" s="5"/>
      <c r="GC1738" s="5"/>
      <c r="GD1738" s="5"/>
      <c r="GE1738" s="5"/>
      <c r="GF1738" s="5"/>
      <c r="GG1738" s="5"/>
    </row>
    <row r="1739" spans="1:189" ht="12.75" x14ac:dyDescent="0.15">
      <c r="A1739" s="127"/>
      <c r="B1739" s="145"/>
      <c r="C1739" s="128"/>
      <c r="D1739" s="129"/>
      <c r="E1739" s="128"/>
      <c r="F1739" s="128"/>
      <c r="G1739" s="128"/>
      <c r="H1739" s="128"/>
      <c r="I1739" s="129"/>
      <c r="J1739" s="136"/>
      <c r="K1739" s="130"/>
      <c r="L1739" s="131"/>
      <c r="M1739" s="132"/>
      <c r="N1739" s="132"/>
      <c r="O1739" s="131"/>
      <c r="P1739" s="17"/>
      <c r="Q1739" s="133"/>
      <c r="R1739" s="134"/>
      <c r="S1739" s="136"/>
      <c r="T1739" s="135"/>
      <c r="U1739" s="12"/>
      <c r="V1739" s="11"/>
      <c r="W1739" s="11"/>
      <c r="X1739" s="12"/>
      <c r="Y1739" s="5"/>
      <c r="Z1739" s="11"/>
      <c r="AA1739" s="12"/>
      <c r="AB1739" s="12"/>
      <c r="AC1739" s="12"/>
      <c r="AD1739" s="11"/>
      <c r="AE1739" s="13"/>
      <c r="AF1739" s="11"/>
      <c r="AG1739" s="11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5"/>
      <c r="DK1739" s="5"/>
      <c r="DL1739" s="5"/>
      <c r="DM1739" s="5"/>
      <c r="DN1739" s="5"/>
      <c r="DO1739" s="5"/>
      <c r="DP1739" s="5"/>
      <c r="DQ1739" s="5"/>
      <c r="DR1739" s="5"/>
      <c r="DS1739" s="5"/>
      <c r="DT1739" s="5"/>
      <c r="DU1739" s="5"/>
      <c r="DV1739" s="5"/>
      <c r="DW1739" s="5"/>
      <c r="DX1739" s="5"/>
      <c r="DY1739" s="5"/>
      <c r="DZ1739" s="5"/>
      <c r="EA1739" s="5"/>
      <c r="EB1739" s="5"/>
      <c r="EC1739" s="5"/>
      <c r="ED1739" s="5"/>
      <c r="EE1739" s="5"/>
      <c r="EF1739" s="5"/>
      <c r="EG1739" s="5"/>
      <c r="EH1739" s="5"/>
      <c r="EI1739" s="5"/>
      <c r="EJ1739" s="5"/>
      <c r="EK1739" s="5"/>
      <c r="EL1739" s="5"/>
      <c r="EM1739" s="5"/>
      <c r="EN1739" s="5"/>
      <c r="EO1739" s="5"/>
      <c r="EP1739" s="5"/>
      <c r="EQ1739" s="5"/>
      <c r="ER1739" s="5"/>
      <c r="ES1739" s="5"/>
      <c r="ET1739" s="5"/>
      <c r="EU1739" s="5"/>
      <c r="EV1739" s="5"/>
      <c r="EW1739" s="5"/>
      <c r="EX1739" s="5"/>
      <c r="EY1739" s="5"/>
      <c r="EZ1739" s="5"/>
      <c r="FA1739" s="5"/>
      <c r="FB1739" s="5"/>
      <c r="FC1739" s="5"/>
      <c r="FD1739" s="5"/>
      <c r="FE1739" s="5"/>
      <c r="FF1739" s="5"/>
      <c r="FG1739" s="5"/>
      <c r="FH1739" s="5"/>
      <c r="FI1739" s="5"/>
      <c r="FJ1739" s="5"/>
      <c r="FK1739" s="5"/>
      <c r="FL1739" s="5"/>
      <c r="FM1739" s="5"/>
      <c r="FN1739" s="5"/>
      <c r="FO1739" s="5"/>
      <c r="FP1739" s="5"/>
      <c r="FQ1739" s="5"/>
      <c r="FR1739" s="5"/>
      <c r="FS1739" s="5"/>
      <c r="FT1739" s="5"/>
      <c r="FU1739" s="5"/>
      <c r="FV1739" s="5"/>
      <c r="FW1739" s="5"/>
      <c r="FX1739" s="5"/>
      <c r="FY1739" s="5"/>
      <c r="FZ1739" s="5"/>
      <c r="GA1739" s="5"/>
      <c r="GB1739" s="5"/>
      <c r="GC1739" s="5"/>
      <c r="GD1739" s="5"/>
      <c r="GE1739" s="5"/>
      <c r="GF1739" s="5"/>
      <c r="GG1739" s="5"/>
    </row>
    <row r="1740" spans="1:189" ht="12.75" x14ac:dyDescent="0.15">
      <c r="A1740" s="127"/>
      <c r="B1740" s="145"/>
      <c r="C1740" s="128"/>
      <c r="D1740" s="129"/>
      <c r="E1740" s="128"/>
      <c r="F1740" s="128"/>
      <c r="G1740" s="128"/>
      <c r="H1740" s="128"/>
      <c r="I1740" s="129"/>
      <c r="J1740" s="136"/>
      <c r="K1740" s="130"/>
      <c r="L1740" s="131"/>
      <c r="M1740" s="132"/>
      <c r="N1740" s="132"/>
      <c r="O1740" s="131"/>
      <c r="P1740" s="17"/>
      <c r="Q1740" s="133"/>
      <c r="R1740" s="134"/>
      <c r="S1740" s="136"/>
      <c r="T1740" s="135"/>
      <c r="U1740" s="12"/>
      <c r="V1740" s="11"/>
      <c r="W1740" s="11"/>
      <c r="X1740" s="12"/>
      <c r="Y1740" s="5"/>
      <c r="Z1740" s="11"/>
      <c r="AA1740" s="12"/>
      <c r="AB1740" s="12"/>
      <c r="AC1740" s="12"/>
      <c r="AD1740" s="11"/>
      <c r="AE1740" s="13"/>
      <c r="AF1740" s="11"/>
      <c r="AG1740" s="11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5"/>
      <c r="DK1740" s="5"/>
      <c r="DL1740" s="5"/>
      <c r="DM1740" s="5"/>
      <c r="DN1740" s="5"/>
      <c r="DO1740" s="5"/>
      <c r="DP1740" s="5"/>
      <c r="DQ1740" s="5"/>
      <c r="DR1740" s="5"/>
      <c r="DS1740" s="5"/>
      <c r="DT1740" s="5"/>
      <c r="DU1740" s="5"/>
      <c r="DV1740" s="5"/>
      <c r="DW1740" s="5"/>
      <c r="DX1740" s="5"/>
      <c r="DY1740" s="5"/>
      <c r="DZ1740" s="5"/>
      <c r="EA1740" s="5"/>
      <c r="EB1740" s="5"/>
      <c r="EC1740" s="5"/>
      <c r="ED1740" s="5"/>
      <c r="EE1740" s="5"/>
      <c r="EF1740" s="5"/>
      <c r="EG1740" s="5"/>
      <c r="EH1740" s="5"/>
      <c r="EI1740" s="5"/>
      <c r="EJ1740" s="5"/>
      <c r="EK1740" s="5"/>
      <c r="EL1740" s="5"/>
      <c r="EM1740" s="5"/>
      <c r="EN1740" s="5"/>
      <c r="EO1740" s="5"/>
      <c r="EP1740" s="5"/>
      <c r="EQ1740" s="5"/>
      <c r="ER1740" s="5"/>
      <c r="ES1740" s="5"/>
      <c r="ET1740" s="5"/>
      <c r="EU1740" s="5"/>
      <c r="EV1740" s="5"/>
      <c r="EW1740" s="5"/>
      <c r="EX1740" s="5"/>
      <c r="EY1740" s="5"/>
      <c r="EZ1740" s="5"/>
      <c r="FA1740" s="5"/>
      <c r="FB1740" s="5"/>
      <c r="FC1740" s="5"/>
      <c r="FD1740" s="5"/>
      <c r="FE1740" s="5"/>
      <c r="FF1740" s="5"/>
      <c r="FG1740" s="5"/>
      <c r="FH1740" s="5"/>
      <c r="FI1740" s="5"/>
      <c r="FJ1740" s="5"/>
      <c r="FK1740" s="5"/>
      <c r="FL1740" s="5"/>
      <c r="FM1740" s="5"/>
      <c r="FN1740" s="5"/>
      <c r="FO1740" s="5"/>
      <c r="FP1740" s="5"/>
      <c r="FQ1740" s="5"/>
      <c r="FR1740" s="5"/>
      <c r="FS1740" s="5"/>
      <c r="FT1740" s="5"/>
      <c r="FU1740" s="5"/>
      <c r="FV1740" s="5"/>
      <c r="FW1740" s="5"/>
      <c r="FX1740" s="5"/>
      <c r="FY1740" s="5"/>
      <c r="FZ1740" s="5"/>
      <c r="GA1740" s="5"/>
      <c r="GB1740" s="5"/>
      <c r="GC1740" s="5"/>
      <c r="GD1740" s="5"/>
      <c r="GE1740" s="5"/>
      <c r="GF1740" s="5"/>
      <c r="GG1740" s="5"/>
    </row>
    <row r="1741" spans="1:189" ht="12.75" x14ac:dyDescent="0.15">
      <c r="A1741" s="127"/>
      <c r="B1741" s="145"/>
      <c r="C1741" s="128"/>
      <c r="D1741" s="129"/>
      <c r="E1741" s="128"/>
      <c r="F1741" s="128"/>
      <c r="G1741" s="128"/>
      <c r="H1741" s="128"/>
      <c r="I1741" s="129"/>
      <c r="J1741" s="136"/>
      <c r="K1741" s="130"/>
      <c r="L1741" s="131"/>
      <c r="M1741" s="132"/>
      <c r="N1741" s="132"/>
      <c r="O1741" s="131"/>
      <c r="P1741" s="17"/>
      <c r="Q1741" s="133"/>
      <c r="R1741" s="134"/>
      <c r="S1741" s="136"/>
      <c r="T1741" s="135"/>
      <c r="U1741" s="12"/>
      <c r="V1741" s="11"/>
      <c r="W1741" s="11"/>
      <c r="X1741" s="12"/>
      <c r="Y1741" s="5"/>
      <c r="Z1741" s="11"/>
      <c r="AA1741" s="12"/>
      <c r="AB1741" s="12"/>
      <c r="AC1741" s="12"/>
      <c r="AD1741" s="11"/>
      <c r="AE1741" s="13"/>
      <c r="AF1741" s="11"/>
      <c r="AG1741" s="11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5"/>
      <c r="DK1741" s="5"/>
      <c r="DL1741" s="5"/>
      <c r="DM1741" s="5"/>
      <c r="DN1741" s="5"/>
      <c r="DO1741" s="5"/>
      <c r="DP1741" s="5"/>
      <c r="DQ1741" s="5"/>
      <c r="DR1741" s="5"/>
      <c r="DS1741" s="5"/>
      <c r="DT1741" s="5"/>
      <c r="DU1741" s="5"/>
      <c r="DV1741" s="5"/>
      <c r="DW1741" s="5"/>
      <c r="DX1741" s="5"/>
      <c r="DY1741" s="5"/>
      <c r="DZ1741" s="5"/>
      <c r="EA1741" s="5"/>
      <c r="EB1741" s="5"/>
      <c r="EC1741" s="5"/>
      <c r="ED1741" s="5"/>
      <c r="EE1741" s="5"/>
      <c r="EF1741" s="5"/>
      <c r="EG1741" s="5"/>
      <c r="EH1741" s="5"/>
      <c r="EI1741" s="5"/>
      <c r="EJ1741" s="5"/>
      <c r="EK1741" s="5"/>
      <c r="EL1741" s="5"/>
      <c r="EM1741" s="5"/>
      <c r="EN1741" s="5"/>
      <c r="EO1741" s="5"/>
      <c r="EP1741" s="5"/>
      <c r="EQ1741" s="5"/>
      <c r="ER1741" s="5"/>
      <c r="ES1741" s="5"/>
      <c r="ET1741" s="5"/>
      <c r="EU1741" s="5"/>
      <c r="EV1741" s="5"/>
      <c r="EW1741" s="5"/>
      <c r="EX1741" s="5"/>
      <c r="EY1741" s="5"/>
      <c r="EZ1741" s="5"/>
      <c r="FA1741" s="5"/>
      <c r="FB1741" s="5"/>
      <c r="FC1741" s="5"/>
      <c r="FD1741" s="5"/>
      <c r="FE1741" s="5"/>
      <c r="FF1741" s="5"/>
      <c r="FG1741" s="5"/>
      <c r="FH1741" s="5"/>
      <c r="FI1741" s="5"/>
      <c r="FJ1741" s="5"/>
      <c r="FK1741" s="5"/>
      <c r="FL1741" s="5"/>
      <c r="FM1741" s="5"/>
      <c r="FN1741" s="5"/>
      <c r="FO1741" s="5"/>
      <c r="FP1741" s="5"/>
      <c r="FQ1741" s="5"/>
      <c r="FR1741" s="5"/>
      <c r="FS1741" s="5"/>
      <c r="FT1741" s="5"/>
      <c r="FU1741" s="5"/>
      <c r="FV1741" s="5"/>
      <c r="FW1741" s="5"/>
      <c r="FX1741" s="5"/>
      <c r="FY1741" s="5"/>
      <c r="FZ1741" s="5"/>
      <c r="GA1741" s="5"/>
      <c r="GB1741" s="5"/>
      <c r="GC1741" s="5"/>
      <c r="GD1741" s="5"/>
      <c r="GE1741" s="5"/>
      <c r="GF1741" s="5"/>
      <c r="GG1741" s="5"/>
    </row>
    <row r="1742" spans="1:189" ht="12.75" x14ac:dyDescent="0.15">
      <c r="A1742" s="127"/>
      <c r="B1742" s="145"/>
      <c r="C1742" s="128"/>
      <c r="D1742" s="129"/>
      <c r="E1742" s="128"/>
      <c r="F1742" s="128"/>
      <c r="G1742" s="128"/>
      <c r="H1742" s="128"/>
      <c r="I1742" s="129"/>
      <c r="J1742" s="136"/>
      <c r="K1742" s="130"/>
      <c r="L1742" s="131"/>
      <c r="M1742" s="132"/>
      <c r="N1742" s="132"/>
      <c r="O1742" s="131"/>
      <c r="P1742" s="17"/>
      <c r="Q1742" s="133"/>
      <c r="R1742" s="134"/>
      <c r="S1742" s="136"/>
      <c r="T1742" s="135"/>
      <c r="U1742" s="12"/>
      <c r="V1742" s="11"/>
      <c r="W1742" s="11"/>
      <c r="X1742" s="12"/>
      <c r="Y1742" s="5"/>
      <c r="Z1742" s="11"/>
      <c r="AA1742" s="12"/>
      <c r="AB1742" s="12"/>
      <c r="AC1742" s="12"/>
      <c r="AD1742" s="11"/>
      <c r="AE1742" s="13"/>
      <c r="AF1742" s="11"/>
      <c r="AG1742" s="11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5"/>
      <c r="DK1742" s="5"/>
      <c r="DL1742" s="5"/>
      <c r="DM1742" s="5"/>
      <c r="DN1742" s="5"/>
      <c r="DO1742" s="5"/>
      <c r="DP1742" s="5"/>
      <c r="DQ1742" s="5"/>
      <c r="DR1742" s="5"/>
      <c r="DS1742" s="5"/>
      <c r="DT1742" s="5"/>
      <c r="DU1742" s="5"/>
      <c r="DV1742" s="5"/>
      <c r="DW1742" s="5"/>
      <c r="DX1742" s="5"/>
      <c r="DY1742" s="5"/>
      <c r="DZ1742" s="5"/>
      <c r="EA1742" s="5"/>
      <c r="EB1742" s="5"/>
      <c r="EC1742" s="5"/>
      <c r="ED1742" s="5"/>
      <c r="EE1742" s="5"/>
      <c r="EF1742" s="5"/>
      <c r="EG1742" s="5"/>
      <c r="EH1742" s="5"/>
      <c r="EI1742" s="5"/>
      <c r="EJ1742" s="5"/>
      <c r="EK1742" s="5"/>
      <c r="EL1742" s="5"/>
      <c r="EM1742" s="5"/>
      <c r="EN1742" s="5"/>
      <c r="EO1742" s="5"/>
      <c r="EP1742" s="5"/>
      <c r="EQ1742" s="5"/>
      <c r="ER1742" s="5"/>
      <c r="ES1742" s="5"/>
      <c r="ET1742" s="5"/>
      <c r="EU1742" s="5"/>
      <c r="EV1742" s="5"/>
      <c r="EW1742" s="5"/>
      <c r="EX1742" s="5"/>
      <c r="EY1742" s="5"/>
      <c r="EZ1742" s="5"/>
      <c r="FA1742" s="5"/>
      <c r="FB1742" s="5"/>
      <c r="FC1742" s="5"/>
      <c r="FD1742" s="5"/>
      <c r="FE1742" s="5"/>
      <c r="FF1742" s="5"/>
      <c r="FG1742" s="5"/>
      <c r="FH1742" s="5"/>
      <c r="FI1742" s="5"/>
      <c r="FJ1742" s="5"/>
      <c r="FK1742" s="5"/>
      <c r="FL1742" s="5"/>
      <c r="FM1742" s="5"/>
      <c r="FN1742" s="5"/>
      <c r="FO1742" s="5"/>
      <c r="FP1742" s="5"/>
      <c r="FQ1742" s="5"/>
      <c r="FR1742" s="5"/>
      <c r="FS1742" s="5"/>
      <c r="FT1742" s="5"/>
      <c r="FU1742" s="5"/>
      <c r="FV1742" s="5"/>
      <c r="FW1742" s="5"/>
      <c r="FX1742" s="5"/>
      <c r="FY1742" s="5"/>
      <c r="FZ1742" s="5"/>
      <c r="GA1742" s="5"/>
      <c r="GB1742" s="5"/>
      <c r="GC1742" s="5"/>
      <c r="GD1742" s="5"/>
      <c r="GE1742" s="5"/>
      <c r="GF1742" s="5"/>
      <c r="GG1742" s="5"/>
    </row>
    <row r="1743" spans="1:189" ht="12.75" x14ac:dyDescent="0.15">
      <c r="A1743" s="127"/>
      <c r="B1743" s="145"/>
      <c r="C1743" s="128"/>
      <c r="D1743" s="129"/>
      <c r="E1743" s="128"/>
      <c r="F1743" s="128"/>
      <c r="G1743" s="128"/>
      <c r="H1743" s="128"/>
      <c r="I1743" s="129"/>
      <c r="J1743" s="136"/>
      <c r="K1743" s="130"/>
      <c r="L1743" s="131"/>
      <c r="M1743" s="132"/>
      <c r="N1743" s="132"/>
      <c r="O1743" s="131"/>
      <c r="P1743" s="17"/>
      <c r="Q1743" s="133"/>
      <c r="R1743" s="134"/>
      <c r="S1743" s="136"/>
      <c r="T1743" s="135"/>
      <c r="U1743" s="12"/>
      <c r="V1743" s="11"/>
      <c r="W1743" s="11"/>
      <c r="X1743" s="12"/>
      <c r="Y1743" s="5"/>
      <c r="Z1743" s="11"/>
      <c r="AA1743" s="12"/>
      <c r="AB1743" s="12"/>
      <c r="AC1743" s="12"/>
      <c r="AD1743" s="11"/>
      <c r="AE1743" s="13"/>
      <c r="AF1743" s="11"/>
      <c r="AG1743" s="11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5"/>
      <c r="DK1743" s="5"/>
      <c r="DL1743" s="5"/>
      <c r="DM1743" s="5"/>
      <c r="DN1743" s="5"/>
      <c r="DO1743" s="5"/>
      <c r="DP1743" s="5"/>
      <c r="DQ1743" s="5"/>
      <c r="DR1743" s="5"/>
      <c r="DS1743" s="5"/>
      <c r="DT1743" s="5"/>
      <c r="DU1743" s="5"/>
      <c r="DV1743" s="5"/>
      <c r="DW1743" s="5"/>
      <c r="DX1743" s="5"/>
      <c r="DY1743" s="5"/>
      <c r="DZ1743" s="5"/>
      <c r="EA1743" s="5"/>
      <c r="EB1743" s="5"/>
      <c r="EC1743" s="5"/>
      <c r="ED1743" s="5"/>
      <c r="EE1743" s="5"/>
      <c r="EF1743" s="5"/>
      <c r="EG1743" s="5"/>
      <c r="EH1743" s="5"/>
      <c r="EI1743" s="5"/>
      <c r="EJ1743" s="5"/>
      <c r="EK1743" s="5"/>
      <c r="EL1743" s="5"/>
      <c r="EM1743" s="5"/>
      <c r="EN1743" s="5"/>
      <c r="EO1743" s="5"/>
      <c r="EP1743" s="5"/>
      <c r="EQ1743" s="5"/>
      <c r="ER1743" s="5"/>
      <c r="ES1743" s="5"/>
      <c r="ET1743" s="5"/>
      <c r="EU1743" s="5"/>
      <c r="EV1743" s="5"/>
      <c r="EW1743" s="5"/>
      <c r="EX1743" s="5"/>
      <c r="EY1743" s="5"/>
      <c r="EZ1743" s="5"/>
      <c r="FA1743" s="5"/>
      <c r="FB1743" s="5"/>
      <c r="FC1743" s="5"/>
      <c r="FD1743" s="5"/>
      <c r="FE1743" s="5"/>
      <c r="FF1743" s="5"/>
      <c r="FG1743" s="5"/>
      <c r="FH1743" s="5"/>
      <c r="FI1743" s="5"/>
      <c r="FJ1743" s="5"/>
      <c r="FK1743" s="5"/>
      <c r="FL1743" s="5"/>
      <c r="FM1743" s="5"/>
      <c r="FN1743" s="5"/>
      <c r="FO1743" s="5"/>
      <c r="FP1743" s="5"/>
      <c r="FQ1743" s="5"/>
      <c r="FR1743" s="5"/>
      <c r="FS1743" s="5"/>
      <c r="FT1743" s="5"/>
      <c r="FU1743" s="5"/>
      <c r="FV1743" s="5"/>
      <c r="FW1743" s="5"/>
      <c r="FX1743" s="5"/>
      <c r="FY1743" s="5"/>
      <c r="FZ1743" s="5"/>
      <c r="GA1743" s="5"/>
      <c r="GB1743" s="5"/>
      <c r="GC1743" s="5"/>
      <c r="GD1743" s="5"/>
      <c r="GE1743" s="5"/>
      <c r="GF1743" s="5"/>
      <c r="GG1743" s="5"/>
    </row>
    <row r="1744" spans="1:189" ht="12.75" x14ac:dyDescent="0.15">
      <c r="A1744" s="127"/>
      <c r="B1744" s="145"/>
      <c r="C1744" s="128"/>
      <c r="D1744" s="129"/>
      <c r="E1744" s="128"/>
      <c r="F1744" s="128"/>
      <c r="G1744" s="128"/>
      <c r="H1744" s="128"/>
      <c r="I1744" s="129"/>
      <c r="J1744" s="136"/>
      <c r="K1744" s="130"/>
      <c r="L1744" s="131"/>
      <c r="M1744" s="132"/>
      <c r="N1744" s="132"/>
      <c r="O1744" s="131"/>
      <c r="P1744" s="17"/>
      <c r="Q1744" s="133"/>
      <c r="R1744" s="134"/>
      <c r="S1744" s="136"/>
      <c r="T1744" s="135"/>
      <c r="U1744" s="12"/>
      <c r="V1744" s="11"/>
      <c r="W1744" s="11"/>
      <c r="X1744" s="12"/>
      <c r="Y1744" s="5"/>
      <c r="Z1744" s="11"/>
      <c r="AA1744" s="12"/>
      <c r="AB1744" s="12"/>
      <c r="AC1744" s="12"/>
      <c r="AD1744" s="11"/>
      <c r="AE1744" s="13"/>
      <c r="AF1744" s="11"/>
      <c r="AG1744" s="11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  <c r="DE1744" s="5"/>
      <c r="DF1744" s="5"/>
      <c r="DG1744" s="5"/>
      <c r="DH1744" s="5"/>
      <c r="DI1744" s="5"/>
      <c r="DJ1744" s="5"/>
      <c r="DK1744" s="5"/>
      <c r="DL1744" s="5"/>
      <c r="DM1744" s="5"/>
      <c r="DN1744" s="5"/>
      <c r="DO1744" s="5"/>
      <c r="DP1744" s="5"/>
      <c r="DQ1744" s="5"/>
      <c r="DR1744" s="5"/>
      <c r="DS1744" s="5"/>
      <c r="DT1744" s="5"/>
      <c r="DU1744" s="5"/>
      <c r="DV1744" s="5"/>
      <c r="DW1744" s="5"/>
      <c r="DX1744" s="5"/>
      <c r="DY1744" s="5"/>
      <c r="DZ1744" s="5"/>
      <c r="EA1744" s="5"/>
      <c r="EB1744" s="5"/>
      <c r="EC1744" s="5"/>
      <c r="ED1744" s="5"/>
      <c r="EE1744" s="5"/>
      <c r="EF1744" s="5"/>
      <c r="EG1744" s="5"/>
      <c r="EH1744" s="5"/>
      <c r="EI1744" s="5"/>
      <c r="EJ1744" s="5"/>
      <c r="EK1744" s="5"/>
      <c r="EL1744" s="5"/>
      <c r="EM1744" s="5"/>
      <c r="EN1744" s="5"/>
      <c r="EO1744" s="5"/>
      <c r="EP1744" s="5"/>
      <c r="EQ1744" s="5"/>
      <c r="ER1744" s="5"/>
      <c r="ES1744" s="5"/>
      <c r="ET1744" s="5"/>
      <c r="EU1744" s="5"/>
      <c r="EV1744" s="5"/>
      <c r="EW1744" s="5"/>
      <c r="EX1744" s="5"/>
      <c r="EY1744" s="5"/>
      <c r="EZ1744" s="5"/>
      <c r="FA1744" s="5"/>
      <c r="FB1744" s="5"/>
      <c r="FC1744" s="5"/>
      <c r="FD1744" s="5"/>
      <c r="FE1744" s="5"/>
      <c r="FF1744" s="5"/>
      <c r="FG1744" s="5"/>
      <c r="FH1744" s="5"/>
      <c r="FI1744" s="5"/>
      <c r="FJ1744" s="5"/>
      <c r="FK1744" s="5"/>
      <c r="FL1744" s="5"/>
      <c r="FM1744" s="5"/>
      <c r="FN1744" s="5"/>
      <c r="FO1744" s="5"/>
      <c r="FP1744" s="5"/>
      <c r="FQ1744" s="5"/>
      <c r="FR1744" s="5"/>
      <c r="FS1744" s="5"/>
      <c r="FT1744" s="5"/>
      <c r="FU1744" s="5"/>
      <c r="FV1744" s="5"/>
      <c r="FW1744" s="5"/>
      <c r="FX1744" s="5"/>
      <c r="FY1744" s="5"/>
      <c r="FZ1744" s="5"/>
      <c r="GA1744" s="5"/>
      <c r="GB1744" s="5"/>
      <c r="GC1744" s="5"/>
      <c r="GD1744" s="5"/>
      <c r="GE1744" s="5"/>
      <c r="GF1744" s="5"/>
      <c r="GG1744" s="5"/>
    </row>
    <row r="1745" spans="1:189" ht="12.75" x14ac:dyDescent="0.15">
      <c r="A1745" s="127"/>
      <c r="B1745" s="145"/>
      <c r="C1745" s="128"/>
      <c r="D1745" s="129"/>
      <c r="E1745" s="128"/>
      <c r="F1745" s="128"/>
      <c r="G1745" s="128"/>
      <c r="H1745" s="128"/>
      <c r="I1745" s="129"/>
      <c r="J1745" s="136"/>
      <c r="K1745" s="130"/>
      <c r="L1745" s="131"/>
      <c r="M1745" s="132"/>
      <c r="N1745" s="132"/>
      <c r="O1745" s="131"/>
      <c r="P1745" s="17"/>
      <c r="Q1745" s="133"/>
      <c r="R1745" s="134"/>
      <c r="S1745" s="136"/>
      <c r="T1745" s="135"/>
      <c r="U1745" s="12"/>
      <c r="V1745" s="11"/>
      <c r="W1745" s="11"/>
      <c r="X1745" s="12"/>
      <c r="Y1745" s="5"/>
      <c r="Z1745" s="11"/>
      <c r="AA1745" s="12"/>
      <c r="AB1745" s="12"/>
      <c r="AC1745" s="12"/>
      <c r="AD1745" s="11"/>
      <c r="AE1745" s="13"/>
      <c r="AF1745" s="11"/>
      <c r="AG1745" s="11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  <c r="DE1745" s="5"/>
      <c r="DF1745" s="5"/>
      <c r="DG1745" s="5"/>
      <c r="DH1745" s="5"/>
      <c r="DI1745" s="5"/>
      <c r="DJ1745" s="5"/>
      <c r="DK1745" s="5"/>
      <c r="DL1745" s="5"/>
      <c r="DM1745" s="5"/>
      <c r="DN1745" s="5"/>
      <c r="DO1745" s="5"/>
      <c r="DP1745" s="5"/>
      <c r="DQ1745" s="5"/>
      <c r="DR1745" s="5"/>
      <c r="DS1745" s="5"/>
      <c r="DT1745" s="5"/>
      <c r="DU1745" s="5"/>
      <c r="DV1745" s="5"/>
      <c r="DW1745" s="5"/>
      <c r="DX1745" s="5"/>
      <c r="DY1745" s="5"/>
      <c r="DZ1745" s="5"/>
      <c r="EA1745" s="5"/>
      <c r="EB1745" s="5"/>
      <c r="EC1745" s="5"/>
      <c r="ED1745" s="5"/>
      <c r="EE1745" s="5"/>
      <c r="EF1745" s="5"/>
      <c r="EG1745" s="5"/>
      <c r="EH1745" s="5"/>
      <c r="EI1745" s="5"/>
      <c r="EJ1745" s="5"/>
      <c r="EK1745" s="5"/>
      <c r="EL1745" s="5"/>
      <c r="EM1745" s="5"/>
      <c r="EN1745" s="5"/>
      <c r="EO1745" s="5"/>
      <c r="EP1745" s="5"/>
      <c r="EQ1745" s="5"/>
      <c r="ER1745" s="5"/>
      <c r="ES1745" s="5"/>
      <c r="ET1745" s="5"/>
      <c r="EU1745" s="5"/>
      <c r="EV1745" s="5"/>
      <c r="EW1745" s="5"/>
      <c r="EX1745" s="5"/>
      <c r="EY1745" s="5"/>
      <c r="EZ1745" s="5"/>
      <c r="FA1745" s="5"/>
      <c r="FB1745" s="5"/>
      <c r="FC1745" s="5"/>
      <c r="FD1745" s="5"/>
      <c r="FE1745" s="5"/>
      <c r="FF1745" s="5"/>
      <c r="FG1745" s="5"/>
      <c r="FH1745" s="5"/>
      <c r="FI1745" s="5"/>
      <c r="FJ1745" s="5"/>
      <c r="FK1745" s="5"/>
      <c r="FL1745" s="5"/>
      <c r="FM1745" s="5"/>
      <c r="FN1745" s="5"/>
      <c r="FO1745" s="5"/>
      <c r="FP1745" s="5"/>
      <c r="FQ1745" s="5"/>
      <c r="FR1745" s="5"/>
      <c r="FS1745" s="5"/>
      <c r="FT1745" s="5"/>
      <c r="FU1745" s="5"/>
      <c r="FV1745" s="5"/>
      <c r="FW1745" s="5"/>
      <c r="FX1745" s="5"/>
      <c r="FY1745" s="5"/>
      <c r="FZ1745" s="5"/>
      <c r="GA1745" s="5"/>
      <c r="GB1745" s="5"/>
      <c r="GC1745" s="5"/>
      <c r="GD1745" s="5"/>
      <c r="GE1745" s="5"/>
      <c r="GF1745" s="5"/>
      <c r="GG1745" s="5"/>
    </row>
    <row r="1746" spans="1:189" ht="12.75" x14ac:dyDescent="0.15">
      <c r="A1746" s="127"/>
      <c r="B1746" s="145"/>
      <c r="C1746" s="128"/>
      <c r="D1746" s="129"/>
      <c r="E1746" s="128"/>
      <c r="F1746" s="128"/>
      <c r="G1746" s="128"/>
      <c r="H1746" s="128"/>
      <c r="I1746" s="129"/>
      <c r="J1746" s="136"/>
      <c r="K1746" s="130"/>
      <c r="L1746" s="131"/>
      <c r="M1746" s="132"/>
      <c r="N1746" s="132"/>
      <c r="O1746" s="131"/>
      <c r="P1746" s="17"/>
      <c r="Q1746" s="133"/>
      <c r="R1746" s="134"/>
      <c r="S1746" s="136"/>
      <c r="T1746" s="135"/>
      <c r="U1746" s="12"/>
      <c r="V1746" s="11"/>
      <c r="W1746" s="11"/>
      <c r="X1746" s="12"/>
      <c r="Y1746" s="5"/>
      <c r="Z1746" s="11"/>
      <c r="AA1746" s="12"/>
      <c r="AB1746" s="12"/>
      <c r="AC1746" s="12"/>
      <c r="AD1746" s="11"/>
      <c r="AE1746" s="13"/>
      <c r="AF1746" s="11"/>
      <c r="AG1746" s="11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  <c r="DE1746" s="5"/>
      <c r="DF1746" s="5"/>
      <c r="DG1746" s="5"/>
      <c r="DH1746" s="5"/>
      <c r="DI1746" s="5"/>
      <c r="DJ1746" s="5"/>
      <c r="DK1746" s="5"/>
      <c r="DL1746" s="5"/>
      <c r="DM1746" s="5"/>
      <c r="DN1746" s="5"/>
      <c r="DO1746" s="5"/>
      <c r="DP1746" s="5"/>
      <c r="DQ1746" s="5"/>
      <c r="DR1746" s="5"/>
      <c r="DS1746" s="5"/>
      <c r="DT1746" s="5"/>
      <c r="DU1746" s="5"/>
      <c r="DV1746" s="5"/>
      <c r="DW1746" s="5"/>
      <c r="DX1746" s="5"/>
      <c r="DY1746" s="5"/>
      <c r="DZ1746" s="5"/>
      <c r="EA1746" s="5"/>
      <c r="EB1746" s="5"/>
      <c r="EC1746" s="5"/>
      <c r="ED1746" s="5"/>
      <c r="EE1746" s="5"/>
      <c r="EF1746" s="5"/>
      <c r="EG1746" s="5"/>
      <c r="EH1746" s="5"/>
      <c r="EI1746" s="5"/>
      <c r="EJ1746" s="5"/>
      <c r="EK1746" s="5"/>
      <c r="EL1746" s="5"/>
      <c r="EM1746" s="5"/>
      <c r="EN1746" s="5"/>
      <c r="EO1746" s="5"/>
      <c r="EP1746" s="5"/>
      <c r="EQ1746" s="5"/>
      <c r="ER1746" s="5"/>
      <c r="ES1746" s="5"/>
      <c r="ET1746" s="5"/>
      <c r="EU1746" s="5"/>
      <c r="EV1746" s="5"/>
      <c r="EW1746" s="5"/>
      <c r="EX1746" s="5"/>
      <c r="EY1746" s="5"/>
      <c r="EZ1746" s="5"/>
      <c r="FA1746" s="5"/>
      <c r="FB1746" s="5"/>
      <c r="FC1746" s="5"/>
      <c r="FD1746" s="5"/>
      <c r="FE1746" s="5"/>
      <c r="FF1746" s="5"/>
      <c r="FG1746" s="5"/>
      <c r="FH1746" s="5"/>
      <c r="FI1746" s="5"/>
      <c r="FJ1746" s="5"/>
      <c r="FK1746" s="5"/>
      <c r="FL1746" s="5"/>
      <c r="FM1746" s="5"/>
      <c r="FN1746" s="5"/>
      <c r="FO1746" s="5"/>
      <c r="FP1746" s="5"/>
      <c r="FQ1746" s="5"/>
      <c r="FR1746" s="5"/>
      <c r="FS1746" s="5"/>
      <c r="FT1746" s="5"/>
      <c r="FU1746" s="5"/>
      <c r="FV1746" s="5"/>
      <c r="FW1746" s="5"/>
      <c r="FX1746" s="5"/>
      <c r="FY1746" s="5"/>
      <c r="FZ1746" s="5"/>
      <c r="GA1746" s="5"/>
      <c r="GB1746" s="5"/>
      <c r="GC1746" s="5"/>
      <c r="GD1746" s="5"/>
      <c r="GE1746" s="5"/>
      <c r="GF1746" s="5"/>
      <c r="GG1746" s="5"/>
    </row>
    <row r="1747" spans="1:189" ht="12.75" x14ac:dyDescent="0.15">
      <c r="A1747" s="127"/>
      <c r="B1747" s="145"/>
      <c r="C1747" s="128"/>
      <c r="D1747" s="129"/>
      <c r="E1747" s="128"/>
      <c r="F1747" s="128"/>
      <c r="G1747" s="128"/>
      <c r="H1747" s="128"/>
      <c r="I1747" s="129"/>
      <c r="J1747" s="136"/>
      <c r="K1747" s="130"/>
      <c r="L1747" s="131"/>
      <c r="M1747" s="132"/>
      <c r="N1747" s="132"/>
      <c r="O1747" s="131"/>
      <c r="P1747" s="17"/>
      <c r="Q1747" s="133"/>
      <c r="R1747" s="134"/>
      <c r="S1747" s="136"/>
      <c r="T1747" s="135"/>
      <c r="U1747" s="12"/>
      <c r="V1747" s="11"/>
      <c r="W1747" s="11"/>
      <c r="X1747" s="12"/>
      <c r="Y1747" s="5"/>
      <c r="Z1747" s="11"/>
      <c r="AA1747" s="12"/>
      <c r="AB1747" s="12"/>
      <c r="AC1747" s="12"/>
      <c r="AD1747" s="11"/>
      <c r="AE1747" s="13"/>
      <c r="AF1747" s="11"/>
      <c r="AG1747" s="11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5"/>
      <c r="DK1747" s="5"/>
      <c r="DL1747" s="5"/>
      <c r="DM1747" s="5"/>
      <c r="DN1747" s="5"/>
      <c r="DO1747" s="5"/>
      <c r="DP1747" s="5"/>
      <c r="DQ1747" s="5"/>
      <c r="DR1747" s="5"/>
      <c r="DS1747" s="5"/>
      <c r="DT1747" s="5"/>
      <c r="DU1747" s="5"/>
      <c r="DV1747" s="5"/>
      <c r="DW1747" s="5"/>
      <c r="DX1747" s="5"/>
      <c r="DY1747" s="5"/>
      <c r="DZ1747" s="5"/>
      <c r="EA1747" s="5"/>
      <c r="EB1747" s="5"/>
      <c r="EC1747" s="5"/>
      <c r="ED1747" s="5"/>
      <c r="EE1747" s="5"/>
      <c r="EF1747" s="5"/>
      <c r="EG1747" s="5"/>
      <c r="EH1747" s="5"/>
      <c r="EI1747" s="5"/>
      <c r="EJ1747" s="5"/>
      <c r="EK1747" s="5"/>
      <c r="EL1747" s="5"/>
      <c r="EM1747" s="5"/>
      <c r="EN1747" s="5"/>
      <c r="EO1747" s="5"/>
      <c r="EP1747" s="5"/>
      <c r="EQ1747" s="5"/>
      <c r="ER1747" s="5"/>
      <c r="ES1747" s="5"/>
      <c r="ET1747" s="5"/>
      <c r="EU1747" s="5"/>
      <c r="EV1747" s="5"/>
      <c r="EW1747" s="5"/>
      <c r="EX1747" s="5"/>
      <c r="EY1747" s="5"/>
      <c r="EZ1747" s="5"/>
      <c r="FA1747" s="5"/>
      <c r="FB1747" s="5"/>
      <c r="FC1747" s="5"/>
      <c r="FD1747" s="5"/>
      <c r="FE1747" s="5"/>
      <c r="FF1747" s="5"/>
      <c r="FG1747" s="5"/>
      <c r="FH1747" s="5"/>
      <c r="FI1747" s="5"/>
      <c r="FJ1747" s="5"/>
      <c r="FK1747" s="5"/>
      <c r="FL1747" s="5"/>
      <c r="FM1747" s="5"/>
      <c r="FN1747" s="5"/>
      <c r="FO1747" s="5"/>
      <c r="FP1747" s="5"/>
      <c r="FQ1747" s="5"/>
      <c r="FR1747" s="5"/>
      <c r="FS1747" s="5"/>
      <c r="FT1747" s="5"/>
      <c r="FU1747" s="5"/>
      <c r="FV1747" s="5"/>
      <c r="FW1747" s="5"/>
      <c r="FX1747" s="5"/>
      <c r="FY1747" s="5"/>
      <c r="FZ1747" s="5"/>
      <c r="GA1747" s="5"/>
      <c r="GB1747" s="5"/>
      <c r="GC1747" s="5"/>
      <c r="GD1747" s="5"/>
      <c r="GE1747" s="5"/>
      <c r="GF1747" s="5"/>
      <c r="GG1747" s="5"/>
    </row>
    <row r="1748" spans="1:189" ht="12.75" x14ac:dyDescent="0.15">
      <c r="A1748" s="127"/>
      <c r="B1748" s="145"/>
      <c r="C1748" s="128"/>
      <c r="D1748" s="129"/>
      <c r="E1748" s="128"/>
      <c r="F1748" s="128"/>
      <c r="G1748" s="128"/>
      <c r="H1748" s="128"/>
      <c r="I1748" s="129"/>
      <c r="J1748" s="136"/>
      <c r="K1748" s="130"/>
      <c r="L1748" s="131"/>
      <c r="M1748" s="132"/>
      <c r="N1748" s="132"/>
      <c r="O1748" s="131"/>
      <c r="P1748" s="17"/>
      <c r="Q1748" s="133"/>
      <c r="R1748" s="134"/>
      <c r="S1748" s="136"/>
      <c r="T1748" s="135"/>
      <c r="U1748" s="12"/>
      <c r="V1748" s="11"/>
      <c r="W1748" s="11"/>
      <c r="X1748" s="12"/>
      <c r="Y1748" s="5"/>
      <c r="Z1748" s="11"/>
      <c r="AA1748" s="12"/>
      <c r="AB1748" s="12"/>
      <c r="AC1748" s="12"/>
      <c r="AD1748" s="11"/>
      <c r="AE1748" s="13"/>
      <c r="AF1748" s="11"/>
      <c r="AG1748" s="11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  <c r="DE1748" s="5"/>
      <c r="DF1748" s="5"/>
      <c r="DG1748" s="5"/>
      <c r="DH1748" s="5"/>
      <c r="DI1748" s="5"/>
      <c r="DJ1748" s="5"/>
      <c r="DK1748" s="5"/>
      <c r="DL1748" s="5"/>
      <c r="DM1748" s="5"/>
      <c r="DN1748" s="5"/>
      <c r="DO1748" s="5"/>
      <c r="DP1748" s="5"/>
      <c r="DQ1748" s="5"/>
      <c r="DR1748" s="5"/>
      <c r="DS1748" s="5"/>
      <c r="DT1748" s="5"/>
      <c r="DU1748" s="5"/>
      <c r="DV1748" s="5"/>
      <c r="DW1748" s="5"/>
      <c r="DX1748" s="5"/>
      <c r="DY1748" s="5"/>
      <c r="DZ1748" s="5"/>
      <c r="EA1748" s="5"/>
      <c r="EB1748" s="5"/>
      <c r="EC1748" s="5"/>
      <c r="ED1748" s="5"/>
      <c r="EE1748" s="5"/>
      <c r="EF1748" s="5"/>
      <c r="EG1748" s="5"/>
      <c r="EH1748" s="5"/>
      <c r="EI1748" s="5"/>
      <c r="EJ1748" s="5"/>
      <c r="EK1748" s="5"/>
      <c r="EL1748" s="5"/>
      <c r="EM1748" s="5"/>
      <c r="EN1748" s="5"/>
      <c r="EO1748" s="5"/>
      <c r="EP1748" s="5"/>
      <c r="EQ1748" s="5"/>
      <c r="ER1748" s="5"/>
      <c r="ES1748" s="5"/>
      <c r="ET1748" s="5"/>
      <c r="EU1748" s="5"/>
      <c r="EV1748" s="5"/>
      <c r="EW1748" s="5"/>
      <c r="EX1748" s="5"/>
      <c r="EY1748" s="5"/>
      <c r="EZ1748" s="5"/>
      <c r="FA1748" s="5"/>
      <c r="FB1748" s="5"/>
      <c r="FC1748" s="5"/>
      <c r="FD1748" s="5"/>
      <c r="FE1748" s="5"/>
      <c r="FF1748" s="5"/>
      <c r="FG1748" s="5"/>
      <c r="FH1748" s="5"/>
      <c r="FI1748" s="5"/>
      <c r="FJ1748" s="5"/>
      <c r="FK1748" s="5"/>
      <c r="FL1748" s="5"/>
      <c r="FM1748" s="5"/>
      <c r="FN1748" s="5"/>
      <c r="FO1748" s="5"/>
      <c r="FP1748" s="5"/>
      <c r="FQ1748" s="5"/>
      <c r="FR1748" s="5"/>
      <c r="FS1748" s="5"/>
      <c r="FT1748" s="5"/>
      <c r="FU1748" s="5"/>
      <c r="FV1748" s="5"/>
      <c r="FW1748" s="5"/>
      <c r="FX1748" s="5"/>
      <c r="FY1748" s="5"/>
      <c r="FZ1748" s="5"/>
      <c r="GA1748" s="5"/>
      <c r="GB1748" s="5"/>
      <c r="GC1748" s="5"/>
      <c r="GD1748" s="5"/>
      <c r="GE1748" s="5"/>
      <c r="GF1748" s="5"/>
      <c r="GG1748" s="5"/>
    </row>
    <row r="1749" spans="1:189" ht="12.75" x14ac:dyDescent="0.15">
      <c r="A1749" s="127"/>
      <c r="B1749" s="145"/>
      <c r="C1749" s="128"/>
      <c r="D1749" s="129"/>
      <c r="E1749" s="128"/>
      <c r="F1749" s="128"/>
      <c r="G1749" s="128"/>
      <c r="H1749" s="128"/>
      <c r="I1749" s="129"/>
      <c r="J1749" s="136"/>
      <c r="K1749" s="130"/>
      <c r="L1749" s="131"/>
      <c r="M1749" s="132"/>
      <c r="N1749" s="132"/>
      <c r="O1749" s="131"/>
      <c r="P1749" s="17"/>
      <c r="Q1749" s="133"/>
      <c r="R1749" s="134"/>
      <c r="S1749" s="136"/>
      <c r="T1749" s="135"/>
      <c r="U1749" s="12"/>
      <c r="V1749" s="11"/>
      <c r="W1749" s="11"/>
      <c r="X1749" s="12"/>
      <c r="Y1749" s="5"/>
      <c r="Z1749" s="11"/>
      <c r="AA1749" s="12"/>
      <c r="AB1749" s="12"/>
      <c r="AC1749" s="12"/>
      <c r="AD1749" s="11"/>
      <c r="AE1749" s="13"/>
      <c r="AF1749" s="11"/>
      <c r="AG1749" s="11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5"/>
      <c r="DK1749" s="5"/>
      <c r="DL1749" s="5"/>
      <c r="DM1749" s="5"/>
      <c r="DN1749" s="5"/>
      <c r="DO1749" s="5"/>
      <c r="DP1749" s="5"/>
      <c r="DQ1749" s="5"/>
      <c r="DR1749" s="5"/>
      <c r="DS1749" s="5"/>
      <c r="DT1749" s="5"/>
      <c r="DU1749" s="5"/>
      <c r="DV1749" s="5"/>
      <c r="DW1749" s="5"/>
      <c r="DX1749" s="5"/>
      <c r="DY1749" s="5"/>
      <c r="DZ1749" s="5"/>
      <c r="EA1749" s="5"/>
      <c r="EB1749" s="5"/>
      <c r="EC1749" s="5"/>
      <c r="ED1749" s="5"/>
      <c r="EE1749" s="5"/>
      <c r="EF1749" s="5"/>
      <c r="EG1749" s="5"/>
      <c r="EH1749" s="5"/>
      <c r="EI1749" s="5"/>
      <c r="EJ1749" s="5"/>
      <c r="EK1749" s="5"/>
      <c r="EL1749" s="5"/>
      <c r="EM1749" s="5"/>
      <c r="EN1749" s="5"/>
      <c r="EO1749" s="5"/>
      <c r="EP1749" s="5"/>
      <c r="EQ1749" s="5"/>
      <c r="ER1749" s="5"/>
      <c r="ES1749" s="5"/>
      <c r="ET1749" s="5"/>
      <c r="EU1749" s="5"/>
      <c r="EV1749" s="5"/>
      <c r="EW1749" s="5"/>
      <c r="EX1749" s="5"/>
      <c r="EY1749" s="5"/>
      <c r="EZ1749" s="5"/>
      <c r="FA1749" s="5"/>
      <c r="FB1749" s="5"/>
      <c r="FC1749" s="5"/>
      <c r="FD1749" s="5"/>
      <c r="FE1749" s="5"/>
      <c r="FF1749" s="5"/>
      <c r="FG1749" s="5"/>
      <c r="FH1749" s="5"/>
      <c r="FI1749" s="5"/>
      <c r="FJ1749" s="5"/>
      <c r="FK1749" s="5"/>
      <c r="FL1749" s="5"/>
      <c r="FM1749" s="5"/>
      <c r="FN1749" s="5"/>
      <c r="FO1749" s="5"/>
      <c r="FP1749" s="5"/>
      <c r="FQ1749" s="5"/>
      <c r="FR1749" s="5"/>
      <c r="FS1749" s="5"/>
      <c r="FT1749" s="5"/>
      <c r="FU1749" s="5"/>
      <c r="FV1749" s="5"/>
      <c r="FW1749" s="5"/>
      <c r="FX1749" s="5"/>
      <c r="FY1749" s="5"/>
      <c r="FZ1749" s="5"/>
      <c r="GA1749" s="5"/>
      <c r="GB1749" s="5"/>
      <c r="GC1749" s="5"/>
      <c r="GD1749" s="5"/>
      <c r="GE1749" s="5"/>
      <c r="GF1749" s="5"/>
      <c r="GG1749" s="5"/>
    </row>
    <row r="1750" spans="1:189" ht="12.75" x14ac:dyDescent="0.15">
      <c r="A1750" s="127"/>
      <c r="B1750" s="145"/>
      <c r="C1750" s="128"/>
      <c r="D1750" s="129"/>
      <c r="E1750" s="128"/>
      <c r="F1750" s="128"/>
      <c r="G1750" s="128"/>
      <c r="H1750" s="128"/>
      <c r="I1750" s="129"/>
      <c r="J1750" s="136"/>
      <c r="K1750" s="130"/>
      <c r="L1750" s="131"/>
      <c r="M1750" s="132"/>
      <c r="N1750" s="132"/>
      <c r="O1750" s="131"/>
      <c r="P1750" s="17"/>
      <c r="Q1750" s="133"/>
      <c r="R1750" s="134"/>
      <c r="S1750" s="136"/>
      <c r="T1750" s="135"/>
      <c r="U1750" s="12"/>
      <c r="V1750" s="11"/>
      <c r="W1750" s="11"/>
      <c r="X1750" s="12"/>
      <c r="Y1750" s="5"/>
      <c r="Z1750" s="11"/>
      <c r="AA1750" s="12"/>
      <c r="AB1750" s="12"/>
      <c r="AC1750" s="12"/>
      <c r="AD1750" s="11"/>
      <c r="AE1750" s="13"/>
      <c r="AF1750" s="11"/>
      <c r="AG1750" s="11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5"/>
      <c r="DK1750" s="5"/>
      <c r="DL1750" s="5"/>
      <c r="DM1750" s="5"/>
      <c r="DN1750" s="5"/>
      <c r="DO1750" s="5"/>
      <c r="DP1750" s="5"/>
      <c r="DQ1750" s="5"/>
      <c r="DR1750" s="5"/>
      <c r="DS1750" s="5"/>
      <c r="DT1750" s="5"/>
      <c r="DU1750" s="5"/>
      <c r="DV1750" s="5"/>
      <c r="DW1750" s="5"/>
      <c r="DX1750" s="5"/>
      <c r="DY1750" s="5"/>
      <c r="DZ1750" s="5"/>
      <c r="EA1750" s="5"/>
      <c r="EB1750" s="5"/>
      <c r="EC1750" s="5"/>
      <c r="ED1750" s="5"/>
      <c r="EE1750" s="5"/>
      <c r="EF1750" s="5"/>
      <c r="EG1750" s="5"/>
      <c r="EH1750" s="5"/>
      <c r="EI1750" s="5"/>
      <c r="EJ1750" s="5"/>
      <c r="EK1750" s="5"/>
      <c r="EL1750" s="5"/>
      <c r="EM1750" s="5"/>
      <c r="EN1750" s="5"/>
      <c r="EO1750" s="5"/>
      <c r="EP1750" s="5"/>
      <c r="EQ1750" s="5"/>
      <c r="ER1750" s="5"/>
      <c r="ES1750" s="5"/>
      <c r="ET1750" s="5"/>
      <c r="EU1750" s="5"/>
      <c r="EV1750" s="5"/>
      <c r="EW1750" s="5"/>
      <c r="EX1750" s="5"/>
      <c r="EY1750" s="5"/>
      <c r="EZ1750" s="5"/>
      <c r="FA1750" s="5"/>
      <c r="FB1750" s="5"/>
      <c r="FC1750" s="5"/>
      <c r="FD1750" s="5"/>
      <c r="FE1750" s="5"/>
      <c r="FF1750" s="5"/>
      <c r="FG1750" s="5"/>
      <c r="FH1750" s="5"/>
      <c r="FI1750" s="5"/>
      <c r="FJ1750" s="5"/>
      <c r="FK1750" s="5"/>
      <c r="FL1750" s="5"/>
      <c r="FM1750" s="5"/>
      <c r="FN1750" s="5"/>
      <c r="FO1750" s="5"/>
      <c r="FP1750" s="5"/>
      <c r="FQ1750" s="5"/>
      <c r="FR1750" s="5"/>
      <c r="FS1750" s="5"/>
      <c r="FT1750" s="5"/>
      <c r="FU1750" s="5"/>
      <c r="FV1750" s="5"/>
      <c r="FW1750" s="5"/>
      <c r="FX1750" s="5"/>
      <c r="FY1750" s="5"/>
      <c r="FZ1750" s="5"/>
      <c r="GA1750" s="5"/>
      <c r="GB1750" s="5"/>
      <c r="GC1750" s="5"/>
      <c r="GD1750" s="5"/>
      <c r="GE1750" s="5"/>
      <c r="GF1750" s="5"/>
      <c r="GG1750" s="5"/>
    </row>
    <row r="1751" spans="1:189" ht="12.75" x14ac:dyDescent="0.15">
      <c r="A1751" s="127"/>
      <c r="B1751" s="145"/>
      <c r="C1751" s="128"/>
      <c r="D1751" s="129"/>
      <c r="E1751" s="128"/>
      <c r="F1751" s="128"/>
      <c r="G1751" s="128"/>
      <c r="H1751" s="128"/>
      <c r="I1751" s="129"/>
      <c r="J1751" s="136"/>
      <c r="K1751" s="130"/>
      <c r="L1751" s="131"/>
      <c r="M1751" s="132"/>
      <c r="N1751" s="132"/>
      <c r="O1751" s="131"/>
      <c r="P1751" s="17"/>
      <c r="Q1751" s="133"/>
      <c r="R1751" s="134"/>
      <c r="S1751" s="136"/>
      <c r="T1751" s="135"/>
      <c r="U1751" s="12"/>
      <c r="V1751" s="11"/>
      <c r="W1751" s="11"/>
      <c r="X1751" s="12"/>
      <c r="Y1751" s="5"/>
      <c r="Z1751" s="11"/>
      <c r="AA1751" s="12"/>
      <c r="AB1751" s="12"/>
      <c r="AC1751" s="12"/>
      <c r="AD1751" s="11"/>
      <c r="AE1751" s="13"/>
      <c r="AF1751" s="11"/>
      <c r="AG1751" s="11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5"/>
      <c r="DK1751" s="5"/>
      <c r="DL1751" s="5"/>
      <c r="DM1751" s="5"/>
      <c r="DN1751" s="5"/>
      <c r="DO1751" s="5"/>
      <c r="DP1751" s="5"/>
      <c r="DQ1751" s="5"/>
      <c r="DR1751" s="5"/>
      <c r="DS1751" s="5"/>
      <c r="DT1751" s="5"/>
      <c r="DU1751" s="5"/>
      <c r="DV1751" s="5"/>
      <c r="DW1751" s="5"/>
      <c r="DX1751" s="5"/>
      <c r="DY1751" s="5"/>
      <c r="DZ1751" s="5"/>
      <c r="EA1751" s="5"/>
      <c r="EB1751" s="5"/>
      <c r="EC1751" s="5"/>
      <c r="ED1751" s="5"/>
      <c r="EE1751" s="5"/>
      <c r="EF1751" s="5"/>
      <c r="EG1751" s="5"/>
      <c r="EH1751" s="5"/>
      <c r="EI1751" s="5"/>
      <c r="EJ1751" s="5"/>
      <c r="EK1751" s="5"/>
      <c r="EL1751" s="5"/>
      <c r="EM1751" s="5"/>
      <c r="EN1751" s="5"/>
      <c r="EO1751" s="5"/>
      <c r="EP1751" s="5"/>
      <c r="EQ1751" s="5"/>
      <c r="ER1751" s="5"/>
      <c r="ES1751" s="5"/>
      <c r="ET1751" s="5"/>
      <c r="EU1751" s="5"/>
      <c r="EV1751" s="5"/>
      <c r="EW1751" s="5"/>
      <c r="EX1751" s="5"/>
      <c r="EY1751" s="5"/>
      <c r="EZ1751" s="5"/>
      <c r="FA1751" s="5"/>
      <c r="FB1751" s="5"/>
      <c r="FC1751" s="5"/>
      <c r="FD1751" s="5"/>
      <c r="FE1751" s="5"/>
      <c r="FF1751" s="5"/>
      <c r="FG1751" s="5"/>
      <c r="FH1751" s="5"/>
      <c r="FI1751" s="5"/>
      <c r="FJ1751" s="5"/>
      <c r="FK1751" s="5"/>
      <c r="FL1751" s="5"/>
      <c r="FM1751" s="5"/>
      <c r="FN1751" s="5"/>
      <c r="FO1751" s="5"/>
      <c r="FP1751" s="5"/>
      <c r="FQ1751" s="5"/>
      <c r="FR1751" s="5"/>
      <c r="FS1751" s="5"/>
      <c r="FT1751" s="5"/>
      <c r="FU1751" s="5"/>
      <c r="FV1751" s="5"/>
      <c r="FW1751" s="5"/>
      <c r="FX1751" s="5"/>
      <c r="FY1751" s="5"/>
      <c r="FZ1751" s="5"/>
      <c r="GA1751" s="5"/>
      <c r="GB1751" s="5"/>
      <c r="GC1751" s="5"/>
      <c r="GD1751" s="5"/>
      <c r="GE1751" s="5"/>
      <c r="GF1751" s="5"/>
      <c r="GG1751" s="5"/>
    </row>
    <row r="1752" spans="1:189" ht="12.75" x14ac:dyDescent="0.15">
      <c r="A1752" s="127"/>
      <c r="B1752" s="145"/>
      <c r="C1752" s="128"/>
      <c r="D1752" s="129"/>
      <c r="E1752" s="128"/>
      <c r="F1752" s="128"/>
      <c r="G1752" s="128"/>
      <c r="H1752" s="128"/>
      <c r="I1752" s="129"/>
      <c r="J1752" s="136"/>
      <c r="K1752" s="130"/>
      <c r="L1752" s="131"/>
      <c r="M1752" s="132"/>
      <c r="N1752" s="132"/>
      <c r="O1752" s="131"/>
      <c r="P1752" s="17"/>
      <c r="Q1752" s="133"/>
      <c r="R1752" s="134"/>
      <c r="S1752" s="136"/>
      <c r="T1752" s="135"/>
      <c r="U1752" s="12"/>
      <c r="V1752" s="11"/>
      <c r="W1752" s="11"/>
      <c r="X1752" s="12"/>
      <c r="Y1752" s="5"/>
      <c r="Z1752" s="11"/>
      <c r="AA1752" s="12"/>
      <c r="AB1752" s="12"/>
      <c r="AC1752" s="12"/>
      <c r="AD1752" s="11"/>
      <c r="AE1752" s="13"/>
      <c r="AF1752" s="11"/>
      <c r="AG1752" s="11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5"/>
      <c r="DK1752" s="5"/>
      <c r="DL1752" s="5"/>
      <c r="DM1752" s="5"/>
      <c r="DN1752" s="5"/>
      <c r="DO1752" s="5"/>
      <c r="DP1752" s="5"/>
      <c r="DQ1752" s="5"/>
      <c r="DR1752" s="5"/>
      <c r="DS1752" s="5"/>
      <c r="DT1752" s="5"/>
      <c r="DU1752" s="5"/>
      <c r="DV1752" s="5"/>
      <c r="DW1752" s="5"/>
      <c r="DX1752" s="5"/>
      <c r="DY1752" s="5"/>
      <c r="DZ1752" s="5"/>
      <c r="EA1752" s="5"/>
      <c r="EB1752" s="5"/>
      <c r="EC1752" s="5"/>
      <c r="ED1752" s="5"/>
      <c r="EE1752" s="5"/>
      <c r="EF1752" s="5"/>
      <c r="EG1752" s="5"/>
      <c r="EH1752" s="5"/>
      <c r="EI1752" s="5"/>
      <c r="EJ1752" s="5"/>
      <c r="EK1752" s="5"/>
      <c r="EL1752" s="5"/>
      <c r="EM1752" s="5"/>
      <c r="EN1752" s="5"/>
      <c r="EO1752" s="5"/>
      <c r="EP1752" s="5"/>
      <c r="EQ1752" s="5"/>
      <c r="ER1752" s="5"/>
      <c r="ES1752" s="5"/>
      <c r="ET1752" s="5"/>
      <c r="EU1752" s="5"/>
      <c r="EV1752" s="5"/>
      <c r="EW1752" s="5"/>
      <c r="EX1752" s="5"/>
      <c r="EY1752" s="5"/>
      <c r="EZ1752" s="5"/>
      <c r="FA1752" s="5"/>
      <c r="FB1752" s="5"/>
      <c r="FC1752" s="5"/>
      <c r="FD1752" s="5"/>
      <c r="FE1752" s="5"/>
      <c r="FF1752" s="5"/>
      <c r="FG1752" s="5"/>
      <c r="FH1752" s="5"/>
      <c r="FI1752" s="5"/>
      <c r="FJ1752" s="5"/>
      <c r="FK1752" s="5"/>
      <c r="FL1752" s="5"/>
      <c r="FM1752" s="5"/>
      <c r="FN1752" s="5"/>
      <c r="FO1752" s="5"/>
      <c r="FP1752" s="5"/>
      <c r="FQ1752" s="5"/>
      <c r="FR1752" s="5"/>
      <c r="FS1752" s="5"/>
      <c r="FT1752" s="5"/>
      <c r="FU1752" s="5"/>
      <c r="FV1752" s="5"/>
      <c r="FW1752" s="5"/>
      <c r="FX1752" s="5"/>
      <c r="FY1752" s="5"/>
      <c r="FZ1752" s="5"/>
      <c r="GA1752" s="5"/>
      <c r="GB1752" s="5"/>
      <c r="GC1752" s="5"/>
      <c r="GD1752" s="5"/>
      <c r="GE1752" s="5"/>
      <c r="GF1752" s="5"/>
      <c r="GG1752" s="5"/>
    </row>
    <row r="1753" spans="1:189" ht="12.75" x14ac:dyDescent="0.15">
      <c r="A1753" s="127"/>
      <c r="B1753" s="145"/>
      <c r="C1753" s="128"/>
      <c r="D1753" s="129"/>
      <c r="E1753" s="128"/>
      <c r="F1753" s="128"/>
      <c r="G1753" s="128"/>
      <c r="H1753" s="128"/>
      <c r="I1753" s="129"/>
      <c r="J1753" s="136"/>
      <c r="K1753" s="130"/>
      <c r="L1753" s="131"/>
      <c r="M1753" s="132"/>
      <c r="N1753" s="132"/>
      <c r="O1753" s="131"/>
      <c r="P1753" s="17"/>
      <c r="Q1753" s="133"/>
      <c r="R1753" s="134"/>
      <c r="S1753" s="136"/>
      <c r="T1753" s="135"/>
      <c r="U1753" s="12"/>
      <c r="V1753" s="11"/>
      <c r="W1753" s="11"/>
      <c r="X1753" s="12"/>
      <c r="Y1753" s="5"/>
      <c r="Z1753" s="11"/>
      <c r="AA1753" s="12"/>
      <c r="AB1753" s="12"/>
      <c r="AC1753" s="12"/>
      <c r="AD1753" s="11"/>
      <c r="AE1753" s="13"/>
      <c r="AF1753" s="11"/>
      <c r="AG1753" s="11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5"/>
      <c r="DK1753" s="5"/>
      <c r="DL1753" s="5"/>
      <c r="DM1753" s="5"/>
      <c r="DN1753" s="5"/>
      <c r="DO1753" s="5"/>
      <c r="DP1753" s="5"/>
      <c r="DQ1753" s="5"/>
      <c r="DR1753" s="5"/>
      <c r="DS1753" s="5"/>
      <c r="DT1753" s="5"/>
      <c r="DU1753" s="5"/>
      <c r="DV1753" s="5"/>
      <c r="DW1753" s="5"/>
      <c r="DX1753" s="5"/>
      <c r="DY1753" s="5"/>
      <c r="DZ1753" s="5"/>
      <c r="EA1753" s="5"/>
      <c r="EB1753" s="5"/>
      <c r="EC1753" s="5"/>
      <c r="ED1753" s="5"/>
      <c r="EE1753" s="5"/>
      <c r="EF1753" s="5"/>
      <c r="EG1753" s="5"/>
      <c r="EH1753" s="5"/>
      <c r="EI1753" s="5"/>
      <c r="EJ1753" s="5"/>
      <c r="EK1753" s="5"/>
      <c r="EL1753" s="5"/>
      <c r="EM1753" s="5"/>
      <c r="EN1753" s="5"/>
      <c r="EO1753" s="5"/>
      <c r="EP1753" s="5"/>
      <c r="EQ1753" s="5"/>
      <c r="ER1753" s="5"/>
      <c r="ES1753" s="5"/>
      <c r="ET1753" s="5"/>
      <c r="EU1753" s="5"/>
      <c r="EV1753" s="5"/>
      <c r="EW1753" s="5"/>
      <c r="EX1753" s="5"/>
      <c r="EY1753" s="5"/>
      <c r="EZ1753" s="5"/>
      <c r="FA1753" s="5"/>
      <c r="FB1753" s="5"/>
      <c r="FC1753" s="5"/>
      <c r="FD1753" s="5"/>
      <c r="FE1753" s="5"/>
      <c r="FF1753" s="5"/>
      <c r="FG1753" s="5"/>
      <c r="FH1753" s="5"/>
      <c r="FI1753" s="5"/>
      <c r="FJ1753" s="5"/>
      <c r="FK1753" s="5"/>
      <c r="FL1753" s="5"/>
      <c r="FM1753" s="5"/>
      <c r="FN1753" s="5"/>
      <c r="FO1753" s="5"/>
      <c r="FP1753" s="5"/>
      <c r="FQ1753" s="5"/>
      <c r="FR1753" s="5"/>
      <c r="FS1753" s="5"/>
      <c r="FT1753" s="5"/>
      <c r="FU1753" s="5"/>
      <c r="FV1753" s="5"/>
      <c r="FW1753" s="5"/>
      <c r="FX1753" s="5"/>
      <c r="FY1753" s="5"/>
      <c r="FZ1753" s="5"/>
      <c r="GA1753" s="5"/>
      <c r="GB1753" s="5"/>
      <c r="GC1753" s="5"/>
      <c r="GD1753" s="5"/>
      <c r="GE1753" s="5"/>
      <c r="GF1753" s="5"/>
      <c r="GG1753" s="5"/>
    </row>
    <row r="1754" spans="1:189" ht="12.75" x14ac:dyDescent="0.15">
      <c r="A1754" s="127"/>
      <c r="B1754" s="145"/>
      <c r="C1754" s="128"/>
      <c r="D1754" s="129"/>
      <c r="E1754" s="128"/>
      <c r="F1754" s="128"/>
      <c r="G1754" s="128"/>
      <c r="H1754" s="128"/>
      <c r="I1754" s="129"/>
      <c r="J1754" s="136"/>
      <c r="K1754" s="130"/>
      <c r="L1754" s="131"/>
      <c r="M1754" s="132"/>
      <c r="N1754" s="132"/>
      <c r="O1754" s="131"/>
      <c r="P1754" s="17"/>
      <c r="Q1754" s="133"/>
      <c r="R1754" s="134"/>
      <c r="S1754" s="136"/>
      <c r="T1754" s="135"/>
      <c r="U1754" s="12"/>
      <c r="V1754" s="11"/>
      <c r="W1754" s="11"/>
      <c r="X1754" s="12"/>
      <c r="Y1754" s="5"/>
      <c r="Z1754" s="11"/>
      <c r="AA1754" s="12"/>
      <c r="AB1754" s="12"/>
      <c r="AC1754" s="12"/>
      <c r="AD1754" s="11"/>
      <c r="AE1754" s="13"/>
      <c r="AF1754" s="11"/>
      <c r="AG1754" s="11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5"/>
      <c r="DK1754" s="5"/>
      <c r="DL1754" s="5"/>
      <c r="DM1754" s="5"/>
      <c r="DN1754" s="5"/>
      <c r="DO1754" s="5"/>
      <c r="DP1754" s="5"/>
      <c r="DQ1754" s="5"/>
      <c r="DR1754" s="5"/>
      <c r="DS1754" s="5"/>
      <c r="DT1754" s="5"/>
      <c r="DU1754" s="5"/>
      <c r="DV1754" s="5"/>
      <c r="DW1754" s="5"/>
      <c r="DX1754" s="5"/>
      <c r="DY1754" s="5"/>
      <c r="DZ1754" s="5"/>
      <c r="EA1754" s="5"/>
      <c r="EB1754" s="5"/>
      <c r="EC1754" s="5"/>
      <c r="ED1754" s="5"/>
      <c r="EE1754" s="5"/>
      <c r="EF1754" s="5"/>
      <c r="EG1754" s="5"/>
      <c r="EH1754" s="5"/>
      <c r="EI1754" s="5"/>
      <c r="EJ1754" s="5"/>
      <c r="EK1754" s="5"/>
      <c r="EL1754" s="5"/>
      <c r="EM1754" s="5"/>
      <c r="EN1754" s="5"/>
      <c r="EO1754" s="5"/>
      <c r="EP1754" s="5"/>
      <c r="EQ1754" s="5"/>
      <c r="ER1754" s="5"/>
      <c r="ES1754" s="5"/>
      <c r="ET1754" s="5"/>
      <c r="EU1754" s="5"/>
      <c r="EV1754" s="5"/>
      <c r="EW1754" s="5"/>
      <c r="EX1754" s="5"/>
      <c r="EY1754" s="5"/>
      <c r="EZ1754" s="5"/>
      <c r="FA1754" s="5"/>
      <c r="FB1754" s="5"/>
      <c r="FC1754" s="5"/>
      <c r="FD1754" s="5"/>
      <c r="FE1754" s="5"/>
      <c r="FF1754" s="5"/>
      <c r="FG1754" s="5"/>
      <c r="FH1754" s="5"/>
      <c r="FI1754" s="5"/>
      <c r="FJ1754" s="5"/>
      <c r="FK1754" s="5"/>
      <c r="FL1754" s="5"/>
      <c r="FM1754" s="5"/>
      <c r="FN1754" s="5"/>
      <c r="FO1754" s="5"/>
      <c r="FP1754" s="5"/>
      <c r="FQ1754" s="5"/>
      <c r="FR1754" s="5"/>
      <c r="FS1754" s="5"/>
      <c r="FT1754" s="5"/>
      <c r="FU1754" s="5"/>
      <c r="FV1754" s="5"/>
      <c r="FW1754" s="5"/>
      <c r="FX1754" s="5"/>
      <c r="FY1754" s="5"/>
      <c r="FZ1754" s="5"/>
      <c r="GA1754" s="5"/>
      <c r="GB1754" s="5"/>
      <c r="GC1754" s="5"/>
      <c r="GD1754" s="5"/>
      <c r="GE1754" s="5"/>
      <c r="GF1754" s="5"/>
      <c r="GG1754" s="5"/>
    </row>
    <row r="1755" spans="1:189" ht="12.75" x14ac:dyDescent="0.15">
      <c r="A1755" s="127"/>
      <c r="B1755" s="145"/>
      <c r="C1755" s="128"/>
      <c r="D1755" s="129"/>
      <c r="E1755" s="128"/>
      <c r="F1755" s="128"/>
      <c r="G1755" s="128"/>
      <c r="H1755" s="128"/>
      <c r="I1755" s="129"/>
      <c r="J1755" s="136"/>
      <c r="K1755" s="130"/>
      <c r="L1755" s="131"/>
      <c r="M1755" s="132"/>
      <c r="N1755" s="132"/>
      <c r="O1755" s="131"/>
      <c r="P1755" s="17"/>
      <c r="Q1755" s="133"/>
      <c r="R1755" s="134"/>
      <c r="S1755" s="136"/>
      <c r="T1755" s="135"/>
      <c r="U1755" s="12"/>
      <c r="V1755" s="11"/>
      <c r="W1755" s="11"/>
      <c r="X1755" s="12"/>
      <c r="Y1755" s="5"/>
      <c r="Z1755" s="11"/>
      <c r="AA1755" s="12"/>
      <c r="AB1755" s="12"/>
      <c r="AC1755" s="12"/>
      <c r="AD1755" s="11"/>
      <c r="AE1755" s="13"/>
      <c r="AF1755" s="11"/>
      <c r="AG1755" s="11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5"/>
      <c r="DK1755" s="5"/>
      <c r="DL1755" s="5"/>
      <c r="DM1755" s="5"/>
      <c r="DN1755" s="5"/>
      <c r="DO1755" s="5"/>
      <c r="DP1755" s="5"/>
      <c r="DQ1755" s="5"/>
      <c r="DR1755" s="5"/>
      <c r="DS1755" s="5"/>
      <c r="DT1755" s="5"/>
      <c r="DU1755" s="5"/>
      <c r="DV1755" s="5"/>
      <c r="DW1755" s="5"/>
      <c r="DX1755" s="5"/>
      <c r="DY1755" s="5"/>
      <c r="DZ1755" s="5"/>
      <c r="EA1755" s="5"/>
      <c r="EB1755" s="5"/>
      <c r="EC1755" s="5"/>
      <c r="ED1755" s="5"/>
      <c r="EE1755" s="5"/>
      <c r="EF1755" s="5"/>
      <c r="EG1755" s="5"/>
      <c r="EH1755" s="5"/>
      <c r="EI1755" s="5"/>
      <c r="EJ1755" s="5"/>
      <c r="EK1755" s="5"/>
      <c r="EL1755" s="5"/>
      <c r="EM1755" s="5"/>
      <c r="EN1755" s="5"/>
      <c r="EO1755" s="5"/>
      <c r="EP1755" s="5"/>
      <c r="EQ1755" s="5"/>
      <c r="ER1755" s="5"/>
      <c r="ES1755" s="5"/>
      <c r="ET1755" s="5"/>
      <c r="EU1755" s="5"/>
      <c r="EV1755" s="5"/>
      <c r="EW1755" s="5"/>
      <c r="EX1755" s="5"/>
      <c r="EY1755" s="5"/>
      <c r="EZ1755" s="5"/>
      <c r="FA1755" s="5"/>
      <c r="FB1755" s="5"/>
      <c r="FC1755" s="5"/>
      <c r="FD1755" s="5"/>
      <c r="FE1755" s="5"/>
      <c r="FF1755" s="5"/>
      <c r="FG1755" s="5"/>
      <c r="FH1755" s="5"/>
      <c r="FI1755" s="5"/>
      <c r="FJ1755" s="5"/>
      <c r="FK1755" s="5"/>
      <c r="FL1755" s="5"/>
      <c r="FM1755" s="5"/>
      <c r="FN1755" s="5"/>
      <c r="FO1755" s="5"/>
      <c r="FP1755" s="5"/>
      <c r="FQ1755" s="5"/>
      <c r="FR1755" s="5"/>
      <c r="FS1755" s="5"/>
      <c r="FT1755" s="5"/>
      <c r="FU1755" s="5"/>
      <c r="FV1755" s="5"/>
      <c r="FW1755" s="5"/>
      <c r="FX1755" s="5"/>
      <c r="FY1755" s="5"/>
      <c r="FZ1755" s="5"/>
      <c r="GA1755" s="5"/>
      <c r="GB1755" s="5"/>
      <c r="GC1755" s="5"/>
      <c r="GD1755" s="5"/>
      <c r="GE1755" s="5"/>
      <c r="GF1755" s="5"/>
      <c r="GG1755" s="5"/>
    </row>
    <row r="1756" spans="1:189" ht="12.75" x14ac:dyDescent="0.15">
      <c r="A1756" s="127"/>
      <c r="B1756" s="145"/>
      <c r="C1756" s="128"/>
      <c r="D1756" s="129"/>
      <c r="E1756" s="128"/>
      <c r="F1756" s="128"/>
      <c r="G1756" s="128"/>
      <c r="H1756" s="128"/>
      <c r="I1756" s="129"/>
      <c r="J1756" s="136"/>
      <c r="K1756" s="130"/>
      <c r="L1756" s="131"/>
      <c r="M1756" s="132"/>
      <c r="N1756" s="132"/>
      <c r="O1756" s="131"/>
      <c r="P1756" s="17"/>
      <c r="Q1756" s="133"/>
      <c r="R1756" s="134"/>
      <c r="S1756" s="136"/>
      <c r="T1756" s="135"/>
      <c r="U1756" s="12"/>
      <c r="V1756" s="11"/>
      <c r="W1756" s="11"/>
      <c r="X1756" s="12"/>
      <c r="Y1756" s="5"/>
      <c r="Z1756" s="11"/>
      <c r="AA1756" s="12"/>
      <c r="AB1756" s="12"/>
      <c r="AC1756" s="12"/>
      <c r="AD1756" s="11"/>
      <c r="AE1756" s="13"/>
      <c r="AF1756" s="11"/>
      <c r="AG1756" s="11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5"/>
      <c r="DK1756" s="5"/>
      <c r="DL1756" s="5"/>
      <c r="DM1756" s="5"/>
      <c r="DN1756" s="5"/>
      <c r="DO1756" s="5"/>
      <c r="DP1756" s="5"/>
      <c r="DQ1756" s="5"/>
      <c r="DR1756" s="5"/>
      <c r="DS1756" s="5"/>
      <c r="DT1756" s="5"/>
      <c r="DU1756" s="5"/>
      <c r="DV1756" s="5"/>
      <c r="DW1756" s="5"/>
      <c r="DX1756" s="5"/>
      <c r="DY1756" s="5"/>
      <c r="DZ1756" s="5"/>
      <c r="EA1756" s="5"/>
      <c r="EB1756" s="5"/>
      <c r="EC1756" s="5"/>
      <c r="ED1756" s="5"/>
      <c r="EE1756" s="5"/>
      <c r="EF1756" s="5"/>
      <c r="EG1756" s="5"/>
      <c r="EH1756" s="5"/>
      <c r="EI1756" s="5"/>
      <c r="EJ1756" s="5"/>
      <c r="EK1756" s="5"/>
      <c r="EL1756" s="5"/>
      <c r="EM1756" s="5"/>
      <c r="EN1756" s="5"/>
      <c r="EO1756" s="5"/>
      <c r="EP1756" s="5"/>
      <c r="EQ1756" s="5"/>
      <c r="ER1756" s="5"/>
      <c r="ES1756" s="5"/>
      <c r="ET1756" s="5"/>
      <c r="EU1756" s="5"/>
      <c r="EV1756" s="5"/>
      <c r="EW1756" s="5"/>
      <c r="EX1756" s="5"/>
      <c r="EY1756" s="5"/>
      <c r="EZ1756" s="5"/>
      <c r="FA1756" s="5"/>
      <c r="FB1756" s="5"/>
      <c r="FC1756" s="5"/>
      <c r="FD1756" s="5"/>
      <c r="FE1756" s="5"/>
      <c r="FF1756" s="5"/>
      <c r="FG1756" s="5"/>
      <c r="FH1756" s="5"/>
      <c r="FI1756" s="5"/>
      <c r="FJ1756" s="5"/>
      <c r="FK1756" s="5"/>
      <c r="FL1756" s="5"/>
      <c r="FM1756" s="5"/>
      <c r="FN1756" s="5"/>
      <c r="FO1756" s="5"/>
      <c r="FP1756" s="5"/>
      <c r="FQ1756" s="5"/>
      <c r="FR1756" s="5"/>
      <c r="FS1756" s="5"/>
      <c r="FT1756" s="5"/>
      <c r="FU1756" s="5"/>
      <c r="FV1756" s="5"/>
      <c r="FW1756" s="5"/>
      <c r="FX1756" s="5"/>
      <c r="FY1756" s="5"/>
      <c r="FZ1756" s="5"/>
      <c r="GA1756" s="5"/>
      <c r="GB1756" s="5"/>
      <c r="GC1756" s="5"/>
      <c r="GD1756" s="5"/>
      <c r="GE1756" s="5"/>
      <c r="GF1756" s="5"/>
      <c r="GG1756" s="5"/>
    </row>
    <row r="1757" spans="1:189" ht="12.75" x14ac:dyDescent="0.15">
      <c r="A1757" s="127"/>
      <c r="B1757" s="145"/>
      <c r="C1757" s="128"/>
      <c r="D1757" s="129"/>
      <c r="E1757" s="128"/>
      <c r="F1757" s="128"/>
      <c r="G1757" s="128"/>
      <c r="H1757" s="128"/>
      <c r="I1757" s="129"/>
      <c r="J1757" s="136"/>
      <c r="K1757" s="130"/>
      <c r="L1757" s="131"/>
      <c r="M1757" s="132"/>
      <c r="N1757" s="132"/>
      <c r="O1757" s="131"/>
      <c r="P1757" s="17"/>
      <c r="Q1757" s="133"/>
      <c r="R1757" s="134"/>
      <c r="S1757" s="136"/>
      <c r="T1757" s="135"/>
      <c r="U1757" s="12"/>
      <c r="V1757" s="11"/>
      <c r="W1757" s="11"/>
      <c r="X1757" s="12"/>
      <c r="Y1757" s="5"/>
      <c r="Z1757" s="11"/>
      <c r="AA1757" s="12"/>
      <c r="AB1757" s="12"/>
      <c r="AC1757" s="12"/>
      <c r="AD1757" s="11"/>
      <c r="AE1757" s="13"/>
      <c r="AF1757" s="11"/>
      <c r="AG1757" s="11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5"/>
      <c r="DK1757" s="5"/>
      <c r="DL1757" s="5"/>
      <c r="DM1757" s="5"/>
      <c r="DN1757" s="5"/>
      <c r="DO1757" s="5"/>
      <c r="DP1757" s="5"/>
      <c r="DQ1757" s="5"/>
      <c r="DR1757" s="5"/>
      <c r="DS1757" s="5"/>
      <c r="DT1757" s="5"/>
      <c r="DU1757" s="5"/>
      <c r="DV1757" s="5"/>
      <c r="DW1757" s="5"/>
      <c r="DX1757" s="5"/>
      <c r="DY1757" s="5"/>
      <c r="DZ1757" s="5"/>
      <c r="EA1757" s="5"/>
      <c r="EB1757" s="5"/>
      <c r="EC1757" s="5"/>
      <c r="ED1757" s="5"/>
      <c r="EE1757" s="5"/>
      <c r="EF1757" s="5"/>
      <c r="EG1757" s="5"/>
      <c r="EH1757" s="5"/>
      <c r="EI1757" s="5"/>
      <c r="EJ1757" s="5"/>
      <c r="EK1757" s="5"/>
      <c r="EL1757" s="5"/>
      <c r="EM1757" s="5"/>
      <c r="EN1757" s="5"/>
      <c r="EO1757" s="5"/>
      <c r="EP1757" s="5"/>
      <c r="EQ1757" s="5"/>
      <c r="ER1757" s="5"/>
      <c r="ES1757" s="5"/>
      <c r="ET1757" s="5"/>
      <c r="EU1757" s="5"/>
      <c r="EV1757" s="5"/>
      <c r="EW1757" s="5"/>
      <c r="EX1757" s="5"/>
      <c r="EY1757" s="5"/>
      <c r="EZ1757" s="5"/>
      <c r="FA1757" s="5"/>
      <c r="FB1757" s="5"/>
      <c r="FC1757" s="5"/>
      <c r="FD1757" s="5"/>
      <c r="FE1757" s="5"/>
      <c r="FF1757" s="5"/>
      <c r="FG1757" s="5"/>
      <c r="FH1757" s="5"/>
      <c r="FI1757" s="5"/>
      <c r="FJ1757" s="5"/>
      <c r="FK1757" s="5"/>
      <c r="FL1757" s="5"/>
      <c r="FM1757" s="5"/>
      <c r="FN1757" s="5"/>
      <c r="FO1757" s="5"/>
      <c r="FP1757" s="5"/>
      <c r="FQ1757" s="5"/>
      <c r="FR1757" s="5"/>
      <c r="FS1757" s="5"/>
      <c r="FT1757" s="5"/>
      <c r="FU1757" s="5"/>
      <c r="FV1757" s="5"/>
      <c r="FW1757" s="5"/>
      <c r="FX1757" s="5"/>
      <c r="FY1757" s="5"/>
      <c r="FZ1757" s="5"/>
      <c r="GA1757" s="5"/>
      <c r="GB1757" s="5"/>
      <c r="GC1757" s="5"/>
      <c r="GD1757" s="5"/>
      <c r="GE1757" s="5"/>
      <c r="GF1757" s="5"/>
      <c r="GG1757" s="5"/>
    </row>
    <row r="1758" spans="1:189" ht="12.75" x14ac:dyDescent="0.15">
      <c r="A1758" s="127"/>
      <c r="B1758" s="145"/>
      <c r="C1758" s="128"/>
      <c r="D1758" s="129"/>
      <c r="E1758" s="128"/>
      <c r="F1758" s="128"/>
      <c r="G1758" s="128"/>
      <c r="H1758" s="128"/>
      <c r="I1758" s="129"/>
      <c r="J1758" s="136"/>
      <c r="K1758" s="130"/>
      <c r="L1758" s="131"/>
      <c r="M1758" s="132"/>
      <c r="N1758" s="132"/>
      <c r="O1758" s="131"/>
      <c r="P1758" s="17"/>
      <c r="Q1758" s="133"/>
      <c r="R1758" s="134"/>
      <c r="S1758" s="136"/>
      <c r="T1758" s="135"/>
      <c r="U1758" s="12"/>
      <c r="V1758" s="11"/>
      <c r="W1758" s="11"/>
      <c r="X1758" s="12"/>
      <c r="Y1758" s="5"/>
      <c r="Z1758" s="11"/>
      <c r="AA1758" s="12"/>
      <c r="AB1758" s="12"/>
      <c r="AC1758" s="12"/>
      <c r="AD1758" s="11"/>
      <c r="AE1758" s="13"/>
      <c r="AF1758" s="11"/>
      <c r="AG1758" s="11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5"/>
      <c r="DK1758" s="5"/>
      <c r="DL1758" s="5"/>
      <c r="DM1758" s="5"/>
      <c r="DN1758" s="5"/>
      <c r="DO1758" s="5"/>
      <c r="DP1758" s="5"/>
      <c r="DQ1758" s="5"/>
      <c r="DR1758" s="5"/>
      <c r="DS1758" s="5"/>
      <c r="DT1758" s="5"/>
      <c r="DU1758" s="5"/>
      <c r="DV1758" s="5"/>
      <c r="DW1758" s="5"/>
      <c r="DX1758" s="5"/>
      <c r="DY1758" s="5"/>
      <c r="DZ1758" s="5"/>
      <c r="EA1758" s="5"/>
      <c r="EB1758" s="5"/>
      <c r="EC1758" s="5"/>
      <c r="ED1758" s="5"/>
      <c r="EE1758" s="5"/>
      <c r="EF1758" s="5"/>
      <c r="EG1758" s="5"/>
      <c r="EH1758" s="5"/>
      <c r="EI1758" s="5"/>
      <c r="EJ1758" s="5"/>
      <c r="EK1758" s="5"/>
      <c r="EL1758" s="5"/>
      <c r="EM1758" s="5"/>
      <c r="EN1758" s="5"/>
      <c r="EO1758" s="5"/>
      <c r="EP1758" s="5"/>
      <c r="EQ1758" s="5"/>
      <c r="ER1758" s="5"/>
      <c r="ES1758" s="5"/>
      <c r="ET1758" s="5"/>
      <c r="EU1758" s="5"/>
      <c r="EV1758" s="5"/>
      <c r="EW1758" s="5"/>
      <c r="EX1758" s="5"/>
      <c r="EY1758" s="5"/>
      <c r="EZ1758" s="5"/>
      <c r="FA1758" s="5"/>
      <c r="FB1758" s="5"/>
      <c r="FC1758" s="5"/>
      <c r="FD1758" s="5"/>
      <c r="FE1758" s="5"/>
      <c r="FF1758" s="5"/>
      <c r="FG1758" s="5"/>
      <c r="FH1758" s="5"/>
      <c r="FI1758" s="5"/>
      <c r="FJ1758" s="5"/>
      <c r="FK1758" s="5"/>
      <c r="FL1758" s="5"/>
      <c r="FM1758" s="5"/>
      <c r="FN1758" s="5"/>
      <c r="FO1758" s="5"/>
      <c r="FP1758" s="5"/>
      <c r="FQ1758" s="5"/>
      <c r="FR1758" s="5"/>
      <c r="FS1758" s="5"/>
      <c r="FT1758" s="5"/>
      <c r="FU1758" s="5"/>
      <c r="FV1758" s="5"/>
      <c r="FW1758" s="5"/>
      <c r="FX1758" s="5"/>
      <c r="FY1758" s="5"/>
      <c r="FZ1758" s="5"/>
      <c r="GA1758" s="5"/>
      <c r="GB1758" s="5"/>
      <c r="GC1758" s="5"/>
      <c r="GD1758" s="5"/>
      <c r="GE1758" s="5"/>
      <c r="GF1758" s="5"/>
      <c r="GG1758" s="5"/>
    </row>
    <row r="1759" spans="1:189" ht="12.75" x14ac:dyDescent="0.15">
      <c r="A1759" s="127"/>
      <c r="B1759" s="145"/>
      <c r="C1759" s="128"/>
      <c r="D1759" s="129"/>
      <c r="E1759" s="128"/>
      <c r="F1759" s="128"/>
      <c r="G1759" s="128"/>
      <c r="H1759" s="128"/>
      <c r="I1759" s="129"/>
      <c r="J1759" s="136"/>
      <c r="K1759" s="130"/>
      <c r="L1759" s="131"/>
      <c r="M1759" s="132"/>
      <c r="N1759" s="132"/>
      <c r="O1759" s="131"/>
      <c r="P1759" s="17"/>
      <c r="Q1759" s="133"/>
      <c r="R1759" s="134"/>
      <c r="S1759" s="136"/>
      <c r="T1759" s="135"/>
      <c r="U1759" s="12"/>
      <c r="V1759" s="11"/>
      <c r="W1759" s="11"/>
      <c r="X1759" s="12"/>
      <c r="Y1759" s="5"/>
      <c r="Z1759" s="11"/>
      <c r="AA1759" s="12"/>
      <c r="AB1759" s="12"/>
      <c r="AC1759" s="12"/>
      <c r="AD1759" s="11"/>
      <c r="AE1759" s="13"/>
      <c r="AF1759" s="11"/>
      <c r="AG1759" s="11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  <c r="DE1759" s="5"/>
      <c r="DF1759" s="5"/>
      <c r="DG1759" s="5"/>
      <c r="DH1759" s="5"/>
      <c r="DI1759" s="5"/>
      <c r="DJ1759" s="5"/>
      <c r="DK1759" s="5"/>
      <c r="DL1759" s="5"/>
      <c r="DM1759" s="5"/>
      <c r="DN1759" s="5"/>
      <c r="DO1759" s="5"/>
      <c r="DP1759" s="5"/>
      <c r="DQ1759" s="5"/>
      <c r="DR1759" s="5"/>
      <c r="DS1759" s="5"/>
      <c r="DT1759" s="5"/>
      <c r="DU1759" s="5"/>
      <c r="DV1759" s="5"/>
      <c r="DW1759" s="5"/>
      <c r="DX1759" s="5"/>
      <c r="DY1759" s="5"/>
      <c r="DZ1759" s="5"/>
      <c r="EA1759" s="5"/>
      <c r="EB1759" s="5"/>
      <c r="EC1759" s="5"/>
      <c r="ED1759" s="5"/>
      <c r="EE1759" s="5"/>
      <c r="EF1759" s="5"/>
      <c r="EG1759" s="5"/>
      <c r="EH1759" s="5"/>
      <c r="EI1759" s="5"/>
      <c r="EJ1759" s="5"/>
      <c r="EK1759" s="5"/>
      <c r="EL1759" s="5"/>
      <c r="EM1759" s="5"/>
      <c r="EN1759" s="5"/>
      <c r="EO1759" s="5"/>
      <c r="EP1759" s="5"/>
      <c r="EQ1759" s="5"/>
      <c r="ER1759" s="5"/>
      <c r="ES1759" s="5"/>
      <c r="ET1759" s="5"/>
      <c r="EU1759" s="5"/>
      <c r="EV1759" s="5"/>
      <c r="EW1759" s="5"/>
      <c r="EX1759" s="5"/>
      <c r="EY1759" s="5"/>
      <c r="EZ1759" s="5"/>
      <c r="FA1759" s="5"/>
      <c r="FB1759" s="5"/>
      <c r="FC1759" s="5"/>
      <c r="FD1759" s="5"/>
      <c r="FE1759" s="5"/>
      <c r="FF1759" s="5"/>
      <c r="FG1759" s="5"/>
      <c r="FH1759" s="5"/>
      <c r="FI1759" s="5"/>
      <c r="FJ1759" s="5"/>
      <c r="FK1759" s="5"/>
      <c r="FL1759" s="5"/>
      <c r="FM1759" s="5"/>
      <c r="FN1759" s="5"/>
      <c r="FO1759" s="5"/>
      <c r="FP1759" s="5"/>
      <c r="FQ1759" s="5"/>
      <c r="FR1759" s="5"/>
      <c r="FS1759" s="5"/>
      <c r="FT1759" s="5"/>
      <c r="FU1759" s="5"/>
      <c r="FV1759" s="5"/>
      <c r="FW1759" s="5"/>
      <c r="FX1759" s="5"/>
      <c r="FY1759" s="5"/>
      <c r="FZ1759" s="5"/>
      <c r="GA1759" s="5"/>
      <c r="GB1759" s="5"/>
      <c r="GC1759" s="5"/>
      <c r="GD1759" s="5"/>
      <c r="GE1759" s="5"/>
      <c r="GF1759" s="5"/>
      <c r="GG1759" s="5"/>
    </row>
    <row r="1760" spans="1:189" ht="12.75" x14ac:dyDescent="0.15">
      <c r="A1760" s="127"/>
      <c r="B1760" s="145"/>
      <c r="C1760" s="128"/>
      <c r="D1760" s="129"/>
      <c r="E1760" s="128"/>
      <c r="F1760" s="128"/>
      <c r="G1760" s="128"/>
      <c r="H1760" s="128"/>
      <c r="I1760" s="129"/>
      <c r="J1760" s="136"/>
      <c r="K1760" s="130"/>
      <c r="L1760" s="131"/>
      <c r="M1760" s="132"/>
      <c r="N1760" s="132"/>
      <c r="O1760" s="131"/>
      <c r="P1760" s="17"/>
      <c r="Q1760" s="133"/>
      <c r="R1760" s="134"/>
      <c r="S1760" s="136"/>
      <c r="T1760" s="135"/>
      <c r="U1760" s="12"/>
      <c r="V1760" s="11"/>
      <c r="W1760" s="11"/>
      <c r="X1760" s="12"/>
      <c r="Y1760" s="5"/>
      <c r="Z1760" s="11"/>
      <c r="AA1760" s="12"/>
      <c r="AB1760" s="12"/>
      <c r="AC1760" s="12"/>
      <c r="AD1760" s="11"/>
      <c r="AE1760" s="13"/>
      <c r="AF1760" s="11"/>
      <c r="AG1760" s="11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  <c r="DE1760" s="5"/>
      <c r="DF1760" s="5"/>
      <c r="DG1760" s="5"/>
      <c r="DH1760" s="5"/>
      <c r="DI1760" s="5"/>
      <c r="DJ1760" s="5"/>
      <c r="DK1760" s="5"/>
      <c r="DL1760" s="5"/>
      <c r="DM1760" s="5"/>
      <c r="DN1760" s="5"/>
      <c r="DO1760" s="5"/>
      <c r="DP1760" s="5"/>
      <c r="DQ1760" s="5"/>
      <c r="DR1760" s="5"/>
      <c r="DS1760" s="5"/>
      <c r="DT1760" s="5"/>
      <c r="DU1760" s="5"/>
      <c r="DV1760" s="5"/>
      <c r="DW1760" s="5"/>
      <c r="DX1760" s="5"/>
      <c r="DY1760" s="5"/>
      <c r="DZ1760" s="5"/>
      <c r="EA1760" s="5"/>
      <c r="EB1760" s="5"/>
      <c r="EC1760" s="5"/>
      <c r="ED1760" s="5"/>
      <c r="EE1760" s="5"/>
      <c r="EF1760" s="5"/>
      <c r="EG1760" s="5"/>
      <c r="EH1760" s="5"/>
      <c r="EI1760" s="5"/>
      <c r="EJ1760" s="5"/>
      <c r="EK1760" s="5"/>
      <c r="EL1760" s="5"/>
      <c r="EM1760" s="5"/>
      <c r="EN1760" s="5"/>
      <c r="EO1760" s="5"/>
      <c r="EP1760" s="5"/>
      <c r="EQ1760" s="5"/>
      <c r="ER1760" s="5"/>
      <c r="ES1760" s="5"/>
      <c r="ET1760" s="5"/>
      <c r="EU1760" s="5"/>
      <c r="EV1760" s="5"/>
      <c r="EW1760" s="5"/>
      <c r="EX1760" s="5"/>
      <c r="EY1760" s="5"/>
      <c r="EZ1760" s="5"/>
      <c r="FA1760" s="5"/>
      <c r="FB1760" s="5"/>
      <c r="FC1760" s="5"/>
      <c r="FD1760" s="5"/>
      <c r="FE1760" s="5"/>
      <c r="FF1760" s="5"/>
      <c r="FG1760" s="5"/>
      <c r="FH1760" s="5"/>
      <c r="FI1760" s="5"/>
      <c r="FJ1760" s="5"/>
      <c r="FK1760" s="5"/>
      <c r="FL1760" s="5"/>
      <c r="FM1760" s="5"/>
      <c r="FN1760" s="5"/>
      <c r="FO1760" s="5"/>
      <c r="FP1760" s="5"/>
      <c r="FQ1760" s="5"/>
      <c r="FR1760" s="5"/>
      <c r="FS1760" s="5"/>
      <c r="FT1760" s="5"/>
      <c r="FU1760" s="5"/>
      <c r="FV1760" s="5"/>
      <c r="FW1760" s="5"/>
      <c r="FX1760" s="5"/>
      <c r="FY1760" s="5"/>
      <c r="FZ1760" s="5"/>
      <c r="GA1760" s="5"/>
      <c r="GB1760" s="5"/>
      <c r="GC1760" s="5"/>
      <c r="GD1760" s="5"/>
      <c r="GE1760" s="5"/>
      <c r="GF1760" s="5"/>
      <c r="GG1760" s="5"/>
    </row>
    <row r="1761" spans="1:189" ht="12.75" x14ac:dyDescent="0.15">
      <c r="A1761" s="127"/>
      <c r="B1761" s="145"/>
      <c r="C1761" s="128"/>
      <c r="D1761" s="129"/>
      <c r="E1761" s="128"/>
      <c r="F1761" s="128"/>
      <c r="G1761" s="128"/>
      <c r="H1761" s="128"/>
      <c r="I1761" s="129"/>
      <c r="J1761" s="136"/>
      <c r="K1761" s="130"/>
      <c r="L1761" s="131"/>
      <c r="M1761" s="132"/>
      <c r="N1761" s="132"/>
      <c r="O1761" s="131"/>
      <c r="P1761" s="17"/>
      <c r="Q1761" s="133"/>
      <c r="R1761" s="134"/>
      <c r="S1761" s="136"/>
      <c r="T1761" s="135"/>
      <c r="U1761" s="12"/>
      <c r="V1761" s="11"/>
      <c r="W1761" s="11"/>
      <c r="X1761" s="12"/>
      <c r="Y1761" s="5"/>
      <c r="Z1761" s="11"/>
      <c r="AA1761" s="12"/>
      <c r="AB1761" s="12"/>
      <c r="AC1761" s="12"/>
      <c r="AD1761" s="11"/>
      <c r="AE1761" s="13"/>
      <c r="AF1761" s="11"/>
      <c r="AG1761" s="11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  <c r="DF1761" s="5"/>
      <c r="DG1761" s="5"/>
      <c r="DH1761" s="5"/>
      <c r="DI1761" s="5"/>
      <c r="DJ1761" s="5"/>
      <c r="DK1761" s="5"/>
      <c r="DL1761" s="5"/>
      <c r="DM1761" s="5"/>
      <c r="DN1761" s="5"/>
      <c r="DO1761" s="5"/>
      <c r="DP1761" s="5"/>
      <c r="DQ1761" s="5"/>
      <c r="DR1761" s="5"/>
      <c r="DS1761" s="5"/>
      <c r="DT1761" s="5"/>
      <c r="DU1761" s="5"/>
      <c r="DV1761" s="5"/>
      <c r="DW1761" s="5"/>
      <c r="DX1761" s="5"/>
      <c r="DY1761" s="5"/>
      <c r="DZ1761" s="5"/>
      <c r="EA1761" s="5"/>
      <c r="EB1761" s="5"/>
      <c r="EC1761" s="5"/>
      <c r="ED1761" s="5"/>
      <c r="EE1761" s="5"/>
      <c r="EF1761" s="5"/>
      <c r="EG1761" s="5"/>
      <c r="EH1761" s="5"/>
      <c r="EI1761" s="5"/>
      <c r="EJ1761" s="5"/>
      <c r="EK1761" s="5"/>
      <c r="EL1761" s="5"/>
      <c r="EM1761" s="5"/>
      <c r="EN1761" s="5"/>
      <c r="EO1761" s="5"/>
      <c r="EP1761" s="5"/>
      <c r="EQ1761" s="5"/>
      <c r="ER1761" s="5"/>
      <c r="ES1761" s="5"/>
      <c r="ET1761" s="5"/>
      <c r="EU1761" s="5"/>
      <c r="EV1761" s="5"/>
      <c r="EW1761" s="5"/>
      <c r="EX1761" s="5"/>
      <c r="EY1761" s="5"/>
      <c r="EZ1761" s="5"/>
      <c r="FA1761" s="5"/>
      <c r="FB1761" s="5"/>
      <c r="FC1761" s="5"/>
      <c r="FD1761" s="5"/>
      <c r="FE1761" s="5"/>
      <c r="FF1761" s="5"/>
      <c r="FG1761" s="5"/>
      <c r="FH1761" s="5"/>
      <c r="FI1761" s="5"/>
      <c r="FJ1761" s="5"/>
      <c r="FK1761" s="5"/>
      <c r="FL1761" s="5"/>
      <c r="FM1761" s="5"/>
      <c r="FN1761" s="5"/>
      <c r="FO1761" s="5"/>
      <c r="FP1761" s="5"/>
      <c r="FQ1761" s="5"/>
      <c r="FR1761" s="5"/>
      <c r="FS1761" s="5"/>
      <c r="FT1761" s="5"/>
      <c r="FU1761" s="5"/>
      <c r="FV1761" s="5"/>
      <c r="FW1761" s="5"/>
      <c r="FX1761" s="5"/>
      <c r="FY1761" s="5"/>
      <c r="FZ1761" s="5"/>
      <c r="GA1761" s="5"/>
      <c r="GB1761" s="5"/>
      <c r="GC1761" s="5"/>
      <c r="GD1761" s="5"/>
      <c r="GE1761" s="5"/>
      <c r="GF1761" s="5"/>
      <c r="GG1761" s="5"/>
    </row>
    <row r="1762" spans="1:189" ht="12.75" x14ac:dyDescent="0.15">
      <c r="A1762" s="127"/>
      <c r="B1762" s="145"/>
      <c r="C1762" s="128"/>
      <c r="D1762" s="129"/>
      <c r="E1762" s="128"/>
      <c r="F1762" s="128"/>
      <c r="G1762" s="128"/>
      <c r="H1762" s="128"/>
      <c r="I1762" s="129"/>
      <c r="J1762" s="136"/>
      <c r="K1762" s="130"/>
      <c r="L1762" s="131"/>
      <c r="M1762" s="132"/>
      <c r="N1762" s="132"/>
      <c r="O1762" s="131"/>
      <c r="P1762" s="17"/>
      <c r="Q1762" s="133"/>
      <c r="R1762" s="134"/>
      <c r="S1762" s="136"/>
      <c r="T1762" s="135"/>
      <c r="U1762" s="12"/>
      <c r="V1762" s="11"/>
      <c r="W1762" s="11"/>
      <c r="X1762" s="12"/>
      <c r="Y1762" s="5"/>
      <c r="Z1762" s="11"/>
      <c r="AA1762" s="12"/>
      <c r="AB1762" s="12"/>
      <c r="AC1762" s="12"/>
      <c r="AD1762" s="11"/>
      <c r="AE1762" s="13"/>
      <c r="AF1762" s="11"/>
      <c r="AG1762" s="11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  <c r="DF1762" s="5"/>
      <c r="DG1762" s="5"/>
      <c r="DH1762" s="5"/>
      <c r="DI1762" s="5"/>
      <c r="DJ1762" s="5"/>
      <c r="DK1762" s="5"/>
      <c r="DL1762" s="5"/>
      <c r="DM1762" s="5"/>
      <c r="DN1762" s="5"/>
      <c r="DO1762" s="5"/>
      <c r="DP1762" s="5"/>
      <c r="DQ1762" s="5"/>
      <c r="DR1762" s="5"/>
      <c r="DS1762" s="5"/>
      <c r="DT1762" s="5"/>
      <c r="DU1762" s="5"/>
      <c r="DV1762" s="5"/>
      <c r="DW1762" s="5"/>
      <c r="DX1762" s="5"/>
      <c r="DY1762" s="5"/>
      <c r="DZ1762" s="5"/>
      <c r="EA1762" s="5"/>
      <c r="EB1762" s="5"/>
      <c r="EC1762" s="5"/>
      <c r="ED1762" s="5"/>
      <c r="EE1762" s="5"/>
      <c r="EF1762" s="5"/>
      <c r="EG1762" s="5"/>
      <c r="EH1762" s="5"/>
      <c r="EI1762" s="5"/>
      <c r="EJ1762" s="5"/>
      <c r="EK1762" s="5"/>
      <c r="EL1762" s="5"/>
      <c r="EM1762" s="5"/>
      <c r="EN1762" s="5"/>
      <c r="EO1762" s="5"/>
      <c r="EP1762" s="5"/>
      <c r="EQ1762" s="5"/>
      <c r="ER1762" s="5"/>
      <c r="ES1762" s="5"/>
      <c r="ET1762" s="5"/>
      <c r="EU1762" s="5"/>
      <c r="EV1762" s="5"/>
      <c r="EW1762" s="5"/>
      <c r="EX1762" s="5"/>
      <c r="EY1762" s="5"/>
      <c r="EZ1762" s="5"/>
      <c r="FA1762" s="5"/>
      <c r="FB1762" s="5"/>
      <c r="FC1762" s="5"/>
      <c r="FD1762" s="5"/>
      <c r="FE1762" s="5"/>
      <c r="FF1762" s="5"/>
      <c r="FG1762" s="5"/>
      <c r="FH1762" s="5"/>
      <c r="FI1762" s="5"/>
      <c r="FJ1762" s="5"/>
      <c r="FK1762" s="5"/>
      <c r="FL1762" s="5"/>
      <c r="FM1762" s="5"/>
      <c r="FN1762" s="5"/>
      <c r="FO1762" s="5"/>
      <c r="FP1762" s="5"/>
      <c r="FQ1762" s="5"/>
      <c r="FR1762" s="5"/>
      <c r="FS1762" s="5"/>
      <c r="FT1762" s="5"/>
      <c r="FU1762" s="5"/>
      <c r="FV1762" s="5"/>
      <c r="FW1762" s="5"/>
      <c r="FX1762" s="5"/>
      <c r="FY1762" s="5"/>
      <c r="FZ1762" s="5"/>
      <c r="GA1762" s="5"/>
      <c r="GB1762" s="5"/>
      <c r="GC1762" s="5"/>
      <c r="GD1762" s="5"/>
      <c r="GE1762" s="5"/>
      <c r="GF1762" s="5"/>
      <c r="GG1762" s="5"/>
    </row>
    <row r="1763" spans="1:189" ht="12.75" x14ac:dyDescent="0.15">
      <c r="A1763" s="127"/>
      <c r="B1763" s="145"/>
      <c r="C1763" s="128"/>
      <c r="D1763" s="129"/>
      <c r="E1763" s="128"/>
      <c r="F1763" s="128"/>
      <c r="G1763" s="128"/>
      <c r="H1763" s="128"/>
      <c r="I1763" s="129"/>
      <c r="J1763" s="136"/>
      <c r="K1763" s="130"/>
      <c r="L1763" s="131"/>
      <c r="M1763" s="132"/>
      <c r="N1763" s="132"/>
      <c r="O1763" s="131"/>
      <c r="P1763" s="17"/>
      <c r="Q1763" s="133"/>
      <c r="R1763" s="134"/>
      <c r="S1763" s="136"/>
      <c r="T1763" s="135"/>
      <c r="U1763" s="12"/>
      <c r="V1763" s="11"/>
      <c r="W1763" s="11"/>
      <c r="X1763" s="12"/>
      <c r="Y1763" s="5"/>
      <c r="Z1763" s="11"/>
      <c r="AA1763" s="12"/>
      <c r="AB1763" s="12"/>
      <c r="AC1763" s="12"/>
      <c r="AD1763" s="11"/>
      <c r="AE1763" s="13"/>
      <c r="AF1763" s="11"/>
      <c r="AG1763" s="11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  <c r="DF1763" s="5"/>
      <c r="DG1763" s="5"/>
      <c r="DH1763" s="5"/>
      <c r="DI1763" s="5"/>
      <c r="DJ1763" s="5"/>
      <c r="DK1763" s="5"/>
      <c r="DL1763" s="5"/>
      <c r="DM1763" s="5"/>
      <c r="DN1763" s="5"/>
      <c r="DO1763" s="5"/>
      <c r="DP1763" s="5"/>
      <c r="DQ1763" s="5"/>
      <c r="DR1763" s="5"/>
      <c r="DS1763" s="5"/>
      <c r="DT1763" s="5"/>
      <c r="DU1763" s="5"/>
      <c r="DV1763" s="5"/>
      <c r="DW1763" s="5"/>
      <c r="DX1763" s="5"/>
      <c r="DY1763" s="5"/>
      <c r="DZ1763" s="5"/>
      <c r="EA1763" s="5"/>
      <c r="EB1763" s="5"/>
      <c r="EC1763" s="5"/>
      <c r="ED1763" s="5"/>
      <c r="EE1763" s="5"/>
      <c r="EF1763" s="5"/>
      <c r="EG1763" s="5"/>
      <c r="EH1763" s="5"/>
      <c r="EI1763" s="5"/>
      <c r="EJ1763" s="5"/>
      <c r="EK1763" s="5"/>
      <c r="EL1763" s="5"/>
      <c r="EM1763" s="5"/>
      <c r="EN1763" s="5"/>
      <c r="EO1763" s="5"/>
      <c r="EP1763" s="5"/>
      <c r="EQ1763" s="5"/>
      <c r="ER1763" s="5"/>
      <c r="ES1763" s="5"/>
      <c r="ET1763" s="5"/>
      <c r="EU1763" s="5"/>
      <c r="EV1763" s="5"/>
      <c r="EW1763" s="5"/>
      <c r="EX1763" s="5"/>
      <c r="EY1763" s="5"/>
      <c r="EZ1763" s="5"/>
      <c r="FA1763" s="5"/>
      <c r="FB1763" s="5"/>
      <c r="FC1763" s="5"/>
      <c r="FD1763" s="5"/>
      <c r="FE1763" s="5"/>
      <c r="FF1763" s="5"/>
      <c r="FG1763" s="5"/>
      <c r="FH1763" s="5"/>
      <c r="FI1763" s="5"/>
      <c r="FJ1763" s="5"/>
      <c r="FK1763" s="5"/>
      <c r="FL1763" s="5"/>
      <c r="FM1763" s="5"/>
      <c r="FN1763" s="5"/>
      <c r="FO1763" s="5"/>
      <c r="FP1763" s="5"/>
      <c r="FQ1763" s="5"/>
      <c r="FR1763" s="5"/>
      <c r="FS1763" s="5"/>
      <c r="FT1763" s="5"/>
      <c r="FU1763" s="5"/>
      <c r="FV1763" s="5"/>
      <c r="FW1763" s="5"/>
      <c r="FX1763" s="5"/>
      <c r="FY1763" s="5"/>
      <c r="FZ1763" s="5"/>
      <c r="GA1763" s="5"/>
      <c r="GB1763" s="5"/>
      <c r="GC1763" s="5"/>
      <c r="GD1763" s="5"/>
      <c r="GE1763" s="5"/>
      <c r="GF1763" s="5"/>
      <c r="GG1763" s="5"/>
    </row>
    <row r="1764" spans="1:189" ht="12.75" x14ac:dyDescent="0.15">
      <c r="A1764" s="127"/>
      <c r="B1764" s="145"/>
      <c r="C1764" s="128"/>
      <c r="D1764" s="129"/>
      <c r="E1764" s="128"/>
      <c r="F1764" s="128"/>
      <c r="G1764" s="128"/>
      <c r="H1764" s="128"/>
      <c r="I1764" s="129"/>
      <c r="J1764" s="136"/>
      <c r="K1764" s="130"/>
      <c r="L1764" s="131"/>
      <c r="M1764" s="132"/>
      <c r="N1764" s="132"/>
      <c r="O1764" s="131"/>
      <c r="P1764" s="17"/>
      <c r="Q1764" s="133"/>
      <c r="R1764" s="134"/>
      <c r="S1764" s="136"/>
      <c r="T1764" s="135"/>
      <c r="U1764" s="12"/>
      <c r="V1764" s="11"/>
      <c r="W1764" s="11"/>
      <c r="X1764" s="12"/>
      <c r="Y1764" s="5"/>
      <c r="Z1764" s="11"/>
      <c r="AA1764" s="12"/>
      <c r="AB1764" s="12"/>
      <c r="AC1764" s="12"/>
      <c r="AD1764" s="11"/>
      <c r="AE1764" s="13"/>
      <c r="AF1764" s="11"/>
      <c r="AG1764" s="11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  <c r="DF1764" s="5"/>
      <c r="DG1764" s="5"/>
      <c r="DH1764" s="5"/>
      <c r="DI1764" s="5"/>
      <c r="DJ1764" s="5"/>
      <c r="DK1764" s="5"/>
      <c r="DL1764" s="5"/>
      <c r="DM1764" s="5"/>
      <c r="DN1764" s="5"/>
      <c r="DO1764" s="5"/>
      <c r="DP1764" s="5"/>
      <c r="DQ1764" s="5"/>
      <c r="DR1764" s="5"/>
      <c r="DS1764" s="5"/>
      <c r="DT1764" s="5"/>
      <c r="DU1764" s="5"/>
      <c r="DV1764" s="5"/>
      <c r="DW1764" s="5"/>
      <c r="DX1764" s="5"/>
      <c r="DY1764" s="5"/>
      <c r="DZ1764" s="5"/>
      <c r="EA1764" s="5"/>
      <c r="EB1764" s="5"/>
      <c r="EC1764" s="5"/>
      <c r="ED1764" s="5"/>
      <c r="EE1764" s="5"/>
      <c r="EF1764" s="5"/>
      <c r="EG1764" s="5"/>
      <c r="EH1764" s="5"/>
      <c r="EI1764" s="5"/>
      <c r="EJ1764" s="5"/>
      <c r="EK1764" s="5"/>
      <c r="EL1764" s="5"/>
      <c r="EM1764" s="5"/>
      <c r="EN1764" s="5"/>
      <c r="EO1764" s="5"/>
      <c r="EP1764" s="5"/>
      <c r="EQ1764" s="5"/>
      <c r="ER1764" s="5"/>
      <c r="ES1764" s="5"/>
      <c r="ET1764" s="5"/>
      <c r="EU1764" s="5"/>
      <c r="EV1764" s="5"/>
      <c r="EW1764" s="5"/>
      <c r="EX1764" s="5"/>
      <c r="EY1764" s="5"/>
      <c r="EZ1764" s="5"/>
      <c r="FA1764" s="5"/>
      <c r="FB1764" s="5"/>
      <c r="FC1764" s="5"/>
      <c r="FD1764" s="5"/>
      <c r="FE1764" s="5"/>
      <c r="FF1764" s="5"/>
      <c r="FG1764" s="5"/>
      <c r="FH1764" s="5"/>
      <c r="FI1764" s="5"/>
      <c r="FJ1764" s="5"/>
      <c r="FK1764" s="5"/>
      <c r="FL1764" s="5"/>
      <c r="FM1764" s="5"/>
      <c r="FN1764" s="5"/>
      <c r="FO1764" s="5"/>
      <c r="FP1764" s="5"/>
      <c r="FQ1764" s="5"/>
      <c r="FR1764" s="5"/>
      <c r="FS1764" s="5"/>
      <c r="FT1764" s="5"/>
      <c r="FU1764" s="5"/>
      <c r="FV1764" s="5"/>
      <c r="FW1764" s="5"/>
      <c r="FX1764" s="5"/>
      <c r="FY1764" s="5"/>
      <c r="FZ1764" s="5"/>
      <c r="GA1764" s="5"/>
      <c r="GB1764" s="5"/>
      <c r="GC1764" s="5"/>
      <c r="GD1764" s="5"/>
      <c r="GE1764" s="5"/>
      <c r="GF1764" s="5"/>
      <c r="GG1764" s="5"/>
    </row>
    <row r="1765" spans="1:189" ht="12.75" x14ac:dyDescent="0.15">
      <c r="A1765" s="127"/>
      <c r="B1765" s="145"/>
      <c r="C1765" s="128"/>
      <c r="D1765" s="129"/>
      <c r="E1765" s="128"/>
      <c r="F1765" s="128"/>
      <c r="G1765" s="128"/>
      <c r="H1765" s="128"/>
      <c r="I1765" s="129"/>
      <c r="J1765" s="136"/>
      <c r="K1765" s="130"/>
      <c r="L1765" s="131"/>
      <c r="M1765" s="132"/>
      <c r="N1765" s="132"/>
      <c r="O1765" s="131"/>
      <c r="P1765" s="17"/>
      <c r="Q1765" s="133"/>
      <c r="R1765" s="134"/>
      <c r="S1765" s="136"/>
      <c r="T1765" s="135"/>
      <c r="U1765" s="12"/>
      <c r="V1765" s="11"/>
      <c r="W1765" s="11"/>
      <c r="X1765" s="12"/>
      <c r="Y1765" s="5"/>
      <c r="Z1765" s="11"/>
      <c r="AA1765" s="12"/>
      <c r="AB1765" s="12"/>
      <c r="AC1765" s="12"/>
      <c r="AD1765" s="11"/>
      <c r="AE1765" s="13"/>
      <c r="AF1765" s="11"/>
      <c r="AG1765" s="11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  <c r="DF1765" s="5"/>
      <c r="DG1765" s="5"/>
      <c r="DH1765" s="5"/>
      <c r="DI1765" s="5"/>
      <c r="DJ1765" s="5"/>
      <c r="DK1765" s="5"/>
      <c r="DL1765" s="5"/>
      <c r="DM1765" s="5"/>
      <c r="DN1765" s="5"/>
      <c r="DO1765" s="5"/>
      <c r="DP1765" s="5"/>
      <c r="DQ1765" s="5"/>
      <c r="DR1765" s="5"/>
      <c r="DS1765" s="5"/>
      <c r="DT1765" s="5"/>
      <c r="DU1765" s="5"/>
      <c r="DV1765" s="5"/>
      <c r="DW1765" s="5"/>
      <c r="DX1765" s="5"/>
      <c r="DY1765" s="5"/>
      <c r="DZ1765" s="5"/>
      <c r="EA1765" s="5"/>
      <c r="EB1765" s="5"/>
      <c r="EC1765" s="5"/>
      <c r="ED1765" s="5"/>
      <c r="EE1765" s="5"/>
      <c r="EF1765" s="5"/>
      <c r="EG1765" s="5"/>
      <c r="EH1765" s="5"/>
      <c r="EI1765" s="5"/>
      <c r="EJ1765" s="5"/>
      <c r="EK1765" s="5"/>
      <c r="EL1765" s="5"/>
      <c r="EM1765" s="5"/>
      <c r="EN1765" s="5"/>
      <c r="EO1765" s="5"/>
      <c r="EP1765" s="5"/>
      <c r="EQ1765" s="5"/>
      <c r="ER1765" s="5"/>
      <c r="ES1765" s="5"/>
      <c r="ET1765" s="5"/>
      <c r="EU1765" s="5"/>
      <c r="EV1765" s="5"/>
      <c r="EW1765" s="5"/>
      <c r="EX1765" s="5"/>
      <c r="EY1765" s="5"/>
      <c r="EZ1765" s="5"/>
      <c r="FA1765" s="5"/>
      <c r="FB1765" s="5"/>
      <c r="FC1765" s="5"/>
      <c r="FD1765" s="5"/>
      <c r="FE1765" s="5"/>
      <c r="FF1765" s="5"/>
      <c r="FG1765" s="5"/>
      <c r="FH1765" s="5"/>
      <c r="FI1765" s="5"/>
      <c r="FJ1765" s="5"/>
      <c r="FK1765" s="5"/>
      <c r="FL1765" s="5"/>
      <c r="FM1765" s="5"/>
      <c r="FN1765" s="5"/>
      <c r="FO1765" s="5"/>
      <c r="FP1765" s="5"/>
      <c r="FQ1765" s="5"/>
      <c r="FR1765" s="5"/>
      <c r="FS1765" s="5"/>
      <c r="FT1765" s="5"/>
      <c r="FU1765" s="5"/>
      <c r="FV1765" s="5"/>
      <c r="FW1765" s="5"/>
      <c r="FX1765" s="5"/>
      <c r="FY1765" s="5"/>
      <c r="FZ1765" s="5"/>
      <c r="GA1765" s="5"/>
      <c r="GB1765" s="5"/>
      <c r="GC1765" s="5"/>
      <c r="GD1765" s="5"/>
      <c r="GE1765" s="5"/>
      <c r="GF1765" s="5"/>
      <c r="GG1765" s="5"/>
    </row>
    <row r="1766" spans="1:189" ht="12.75" x14ac:dyDescent="0.15">
      <c r="A1766" s="127"/>
      <c r="B1766" s="145"/>
      <c r="C1766" s="128"/>
      <c r="D1766" s="129"/>
      <c r="E1766" s="128"/>
      <c r="F1766" s="128"/>
      <c r="G1766" s="128"/>
      <c r="H1766" s="128"/>
      <c r="I1766" s="129"/>
      <c r="J1766" s="136"/>
      <c r="K1766" s="130"/>
      <c r="L1766" s="131"/>
      <c r="M1766" s="132"/>
      <c r="N1766" s="132"/>
      <c r="O1766" s="131"/>
      <c r="P1766" s="17"/>
      <c r="Q1766" s="133"/>
      <c r="R1766" s="134"/>
      <c r="S1766" s="136"/>
      <c r="T1766" s="135"/>
      <c r="U1766" s="12"/>
      <c r="V1766" s="11"/>
      <c r="W1766" s="11"/>
      <c r="X1766" s="12"/>
      <c r="Y1766" s="5"/>
      <c r="Z1766" s="11"/>
      <c r="AA1766" s="12"/>
      <c r="AB1766" s="12"/>
      <c r="AC1766" s="12"/>
      <c r="AD1766" s="11"/>
      <c r="AE1766" s="13"/>
      <c r="AF1766" s="11"/>
      <c r="AG1766" s="11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  <c r="DF1766" s="5"/>
      <c r="DG1766" s="5"/>
      <c r="DH1766" s="5"/>
      <c r="DI1766" s="5"/>
      <c r="DJ1766" s="5"/>
      <c r="DK1766" s="5"/>
      <c r="DL1766" s="5"/>
      <c r="DM1766" s="5"/>
      <c r="DN1766" s="5"/>
      <c r="DO1766" s="5"/>
      <c r="DP1766" s="5"/>
      <c r="DQ1766" s="5"/>
      <c r="DR1766" s="5"/>
      <c r="DS1766" s="5"/>
      <c r="DT1766" s="5"/>
      <c r="DU1766" s="5"/>
      <c r="DV1766" s="5"/>
      <c r="DW1766" s="5"/>
      <c r="DX1766" s="5"/>
      <c r="DY1766" s="5"/>
      <c r="DZ1766" s="5"/>
      <c r="EA1766" s="5"/>
      <c r="EB1766" s="5"/>
      <c r="EC1766" s="5"/>
      <c r="ED1766" s="5"/>
      <c r="EE1766" s="5"/>
      <c r="EF1766" s="5"/>
      <c r="EG1766" s="5"/>
      <c r="EH1766" s="5"/>
      <c r="EI1766" s="5"/>
      <c r="EJ1766" s="5"/>
      <c r="EK1766" s="5"/>
      <c r="EL1766" s="5"/>
      <c r="EM1766" s="5"/>
      <c r="EN1766" s="5"/>
      <c r="EO1766" s="5"/>
      <c r="EP1766" s="5"/>
      <c r="EQ1766" s="5"/>
      <c r="ER1766" s="5"/>
      <c r="ES1766" s="5"/>
      <c r="ET1766" s="5"/>
      <c r="EU1766" s="5"/>
      <c r="EV1766" s="5"/>
      <c r="EW1766" s="5"/>
      <c r="EX1766" s="5"/>
      <c r="EY1766" s="5"/>
      <c r="EZ1766" s="5"/>
      <c r="FA1766" s="5"/>
      <c r="FB1766" s="5"/>
      <c r="FC1766" s="5"/>
      <c r="FD1766" s="5"/>
      <c r="FE1766" s="5"/>
      <c r="FF1766" s="5"/>
      <c r="FG1766" s="5"/>
      <c r="FH1766" s="5"/>
      <c r="FI1766" s="5"/>
      <c r="FJ1766" s="5"/>
      <c r="FK1766" s="5"/>
      <c r="FL1766" s="5"/>
      <c r="FM1766" s="5"/>
      <c r="FN1766" s="5"/>
      <c r="FO1766" s="5"/>
      <c r="FP1766" s="5"/>
      <c r="FQ1766" s="5"/>
      <c r="FR1766" s="5"/>
      <c r="FS1766" s="5"/>
      <c r="FT1766" s="5"/>
      <c r="FU1766" s="5"/>
      <c r="FV1766" s="5"/>
      <c r="FW1766" s="5"/>
      <c r="FX1766" s="5"/>
      <c r="FY1766" s="5"/>
      <c r="FZ1766" s="5"/>
      <c r="GA1766" s="5"/>
      <c r="GB1766" s="5"/>
      <c r="GC1766" s="5"/>
      <c r="GD1766" s="5"/>
      <c r="GE1766" s="5"/>
      <c r="GF1766" s="5"/>
      <c r="GG1766" s="5"/>
    </row>
    <row r="1767" spans="1:189" ht="12.75" x14ac:dyDescent="0.15">
      <c r="A1767" s="127"/>
      <c r="B1767" s="145"/>
      <c r="C1767" s="128"/>
      <c r="D1767" s="129"/>
      <c r="E1767" s="128"/>
      <c r="F1767" s="128"/>
      <c r="G1767" s="128"/>
      <c r="H1767" s="128"/>
      <c r="I1767" s="129"/>
      <c r="J1767" s="136"/>
      <c r="K1767" s="130"/>
      <c r="L1767" s="131"/>
      <c r="M1767" s="132"/>
      <c r="N1767" s="132"/>
      <c r="O1767" s="131"/>
      <c r="P1767" s="17"/>
      <c r="Q1767" s="133"/>
      <c r="R1767" s="134"/>
      <c r="S1767" s="136"/>
      <c r="T1767" s="135"/>
      <c r="U1767" s="12"/>
      <c r="V1767" s="11"/>
      <c r="W1767" s="11"/>
      <c r="X1767" s="12"/>
      <c r="Y1767" s="5"/>
      <c r="Z1767" s="11"/>
      <c r="AA1767" s="12"/>
      <c r="AB1767" s="12"/>
      <c r="AC1767" s="12"/>
      <c r="AD1767" s="11"/>
      <c r="AE1767" s="13"/>
      <c r="AF1767" s="11"/>
      <c r="AG1767" s="11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  <c r="DF1767" s="5"/>
      <c r="DG1767" s="5"/>
      <c r="DH1767" s="5"/>
      <c r="DI1767" s="5"/>
      <c r="DJ1767" s="5"/>
      <c r="DK1767" s="5"/>
      <c r="DL1767" s="5"/>
      <c r="DM1767" s="5"/>
      <c r="DN1767" s="5"/>
      <c r="DO1767" s="5"/>
      <c r="DP1767" s="5"/>
      <c r="DQ1767" s="5"/>
      <c r="DR1767" s="5"/>
      <c r="DS1767" s="5"/>
      <c r="DT1767" s="5"/>
      <c r="DU1767" s="5"/>
      <c r="DV1767" s="5"/>
      <c r="DW1767" s="5"/>
      <c r="DX1767" s="5"/>
      <c r="DY1767" s="5"/>
      <c r="DZ1767" s="5"/>
      <c r="EA1767" s="5"/>
      <c r="EB1767" s="5"/>
      <c r="EC1767" s="5"/>
      <c r="ED1767" s="5"/>
      <c r="EE1767" s="5"/>
      <c r="EF1767" s="5"/>
      <c r="EG1767" s="5"/>
      <c r="EH1767" s="5"/>
      <c r="EI1767" s="5"/>
      <c r="EJ1767" s="5"/>
      <c r="EK1767" s="5"/>
      <c r="EL1767" s="5"/>
      <c r="EM1767" s="5"/>
      <c r="EN1767" s="5"/>
      <c r="EO1767" s="5"/>
      <c r="EP1767" s="5"/>
      <c r="EQ1767" s="5"/>
      <c r="ER1767" s="5"/>
      <c r="ES1767" s="5"/>
      <c r="ET1767" s="5"/>
      <c r="EU1767" s="5"/>
      <c r="EV1767" s="5"/>
      <c r="EW1767" s="5"/>
      <c r="EX1767" s="5"/>
      <c r="EY1767" s="5"/>
      <c r="EZ1767" s="5"/>
      <c r="FA1767" s="5"/>
      <c r="FB1767" s="5"/>
      <c r="FC1767" s="5"/>
      <c r="FD1767" s="5"/>
      <c r="FE1767" s="5"/>
      <c r="FF1767" s="5"/>
      <c r="FG1767" s="5"/>
      <c r="FH1767" s="5"/>
      <c r="FI1767" s="5"/>
      <c r="FJ1767" s="5"/>
      <c r="FK1767" s="5"/>
      <c r="FL1767" s="5"/>
      <c r="FM1767" s="5"/>
      <c r="FN1767" s="5"/>
      <c r="FO1767" s="5"/>
      <c r="FP1767" s="5"/>
      <c r="FQ1767" s="5"/>
      <c r="FR1767" s="5"/>
      <c r="FS1767" s="5"/>
      <c r="FT1767" s="5"/>
      <c r="FU1767" s="5"/>
      <c r="FV1767" s="5"/>
      <c r="FW1767" s="5"/>
      <c r="FX1767" s="5"/>
      <c r="FY1767" s="5"/>
      <c r="FZ1767" s="5"/>
      <c r="GA1767" s="5"/>
      <c r="GB1767" s="5"/>
      <c r="GC1767" s="5"/>
      <c r="GD1767" s="5"/>
      <c r="GE1767" s="5"/>
      <c r="GF1767" s="5"/>
      <c r="GG1767" s="5"/>
    </row>
    <row r="1768" spans="1:189" ht="12.75" x14ac:dyDescent="0.15">
      <c r="A1768" s="127"/>
      <c r="B1768" s="145"/>
      <c r="C1768" s="128"/>
      <c r="D1768" s="129"/>
      <c r="E1768" s="128"/>
      <c r="F1768" s="128"/>
      <c r="G1768" s="128"/>
      <c r="H1768" s="128"/>
      <c r="I1768" s="129"/>
      <c r="J1768" s="136"/>
      <c r="K1768" s="130"/>
      <c r="L1768" s="131"/>
      <c r="M1768" s="132"/>
      <c r="N1768" s="132"/>
      <c r="O1768" s="131"/>
      <c r="P1768" s="17"/>
      <c r="Q1768" s="133"/>
      <c r="R1768" s="134"/>
      <c r="S1768" s="136"/>
      <c r="T1768" s="135"/>
      <c r="U1768" s="12"/>
      <c r="V1768" s="11"/>
      <c r="W1768" s="11"/>
      <c r="X1768" s="12"/>
      <c r="Y1768" s="5"/>
      <c r="Z1768" s="11"/>
      <c r="AA1768" s="12"/>
      <c r="AB1768" s="12"/>
      <c r="AC1768" s="12"/>
      <c r="AD1768" s="11"/>
      <c r="AE1768" s="13"/>
      <c r="AF1768" s="11"/>
      <c r="AG1768" s="11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  <c r="DF1768" s="5"/>
      <c r="DG1768" s="5"/>
      <c r="DH1768" s="5"/>
      <c r="DI1768" s="5"/>
      <c r="DJ1768" s="5"/>
      <c r="DK1768" s="5"/>
      <c r="DL1768" s="5"/>
      <c r="DM1768" s="5"/>
      <c r="DN1768" s="5"/>
      <c r="DO1768" s="5"/>
      <c r="DP1768" s="5"/>
      <c r="DQ1768" s="5"/>
      <c r="DR1768" s="5"/>
      <c r="DS1768" s="5"/>
      <c r="DT1768" s="5"/>
      <c r="DU1768" s="5"/>
      <c r="DV1768" s="5"/>
      <c r="DW1768" s="5"/>
      <c r="DX1768" s="5"/>
      <c r="DY1768" s="5"/>
      <c r="DZ1768" s="5"/>
      <c r="EA1768" s="5"/>
      <c r="EB1768" s="5"/>
      <c r="EC1768" s="5"/>
      <c r="ED1768" s="5"/>
      <c r="EE1768" s="5"/>
      <c r="EF1768" s="5"/>
      <c r="EG1768" s="5"/>
      <c r="EH1768" s="5"/>
      <c r="EI1768" s="5"/>
      <c r="EJ1768" s="5"/>
      <c r="EK1768" s="5"/>
      <c r="EL1768" s="5"/>
      <c r="EM1768" s="5"/>
      <c r="EN1768" s="5"/>
      <c r="EO1768" s="5"/>
      <c r="EP1768" s="5"/>
      <c r="EQ1768" s="5"/>
      <c r="ER1768" s="5"/>
      <c r="ES1768" s="5"/>
      <c r="ET1768" s="5"/>
      <c r="EU1768" s="5"/>
      <c r="EV1768" s="5"/>
      <c r="EW1768" s="5"/>
      <c r="EX1768" s="5"/>
      <c r="EY1768" s="5"/>
      <c r="EZ1768" s="5"/>
      <c r="FA1768" s="5"/>
      <c r="FB1768" s="5"/>
      <c r="FC1768" s="5"/>
      <c r="FD1768" s="5"/>
      <c r="FE1768" s="5"/>
      <c r="FF1768" s="5"/>
      <c r="FG1768" s="5"/>
      <c r="FH1768" s="5"/>
      <c r="FI1768" s="5"/>
      <c r="FJ1768" s="5"/>
      <c r="FK1768" s="5"/>
      <c r="FL1768" s="5"/>
      <c r="FM1768" s="5"/>
      <c r="FN1768" s="5"/>
      <c r="FO1768" s="5"/>
      <c r="FP1768" s="5"/>
      <c r="FQ1768" s="5"/>
      <c r="FR1768" s="5"/>
      <c r="FS1768" s="5"/>
      <c r="FT1768" s="5"/>
      <c r="FU1768" s="5"/>
      <c r="FV1768" s="5"/>
      <c r="FW1768" s="5"/>
      <c r="FX1768" s="5"/>
      <c r="FY1768" s="5"/>
      <c r="FZ1768" s="5"/>
      <c r="GA1768" s="5"/>
      <c r="GB1768" s="5"/>
      <c r="GC1768" s="5"/>
      <c r="GD1768" s="5"/>
      <c r="GE1768" s="5"/>
      <c r="GF1768" s="5"/>
      <c r="GG1768" s="5"/>
    </row>
    <row r="1769" spans="1:189" ht="12.75" x14ac:dyDescent="0.15">
      <c r="A1769" s="127"/>
      <c r="B1769" s="145"/>
      <c r="C1769" s="128"/>
      <c r="D1769" s="129"/>
      <c r="E1769" s="128"/>
      <c r="F1769" s="128"/>
      <c r="G1769" s="128"/>
      <c r="H1769" s="128"/>
      <c r="I1769" s="129"/>
      <c r="J1769" s="136"/>
      <c r="K1769" s="130"/>
      <c r="L1769" s="131"/>
      <c r="M1769" s="132"/>
      <c r="N1769" s="132"/>
      <c r="O1769" s="131"/>
      <c r="P1769" s="17"/>
      <c r="Q1769" s="133"/>
      <c r="R1769" s="134"/>
      <c r="S1769" s="136"/>
      <c r="T1769" s="135"/>
      <c r="U1769" s="12"/>
      <c r="V1769" s="11"/>
      <c r="W1769" s="11"/>
      <c r="X1769" s="12"/>
      <c r="Y1769" s="5"/>
      <c r="Z1769" s="11"/>
      <c r="AA1769" s="12"/>
      <c r="AB1769" s="12"/>
      <c r="AC1769" s="12"/>
      <c r="AD1769" s="11"/>
      <c r="AE1769" s="13"/>
      <c r="AF1769" s="11"/>
      <c r="AG1769" s="11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  <c r="DF1769" s="5"/>
      <c r="DG1769" s="5"/>
      <c r="DH1769" s="5"/>
      <c r="DI1769" s="5"/>
      <c r="DJ1769" s="5"/>
      <c r="DK1769" s="5"/>
      <c r="DL1769" s="5"/>
      <c r="DM1769" s="5"/>
      <c r="DN1769" s="5"/>
      <c r="DO1769" s="5"/>
      <c r="DP1769" s="5"/>
      <c r="DQ1769" s="5"/>
      <c r="DR1769" s="5"/>
      <c r="DS1769" s="5"/>
      <c r="DT1769" s="5"/>
      <c r="DU1769" s="5"/>
      <c r="DV1769" s="5"/>
      <c r="DW1769" s="5"/>
      <c r="DX1769" s="5"/>
      <c r="DY1769" s="5"/>
      <c r="DZ1769" s="5"/>
      <c r="EA1769" s="5"/>
      <c r="EB1769" s="5"/>
      <c r="EC1769" s="5"/>
      <c r="ED1769" s="5"/>
      <c r="EE1769" s="5"/>
      <c r="EF1769" s="5"/>
      <c r="EG1769" s="5"/>
      <c r="EH1769" s="5"/>
      <c r="EI1769" s="5"/>
      <c r="EJ1769" s="5"/>
      <c r="EK1769" s="5"/>
      <c r="EL1769" s="5"/>
      <c r="EM1769" s="5"/>
      <c r="EN1769" s="5"/>
      <c r="EO1769" s="5"/>
      <c r="EP1769" s="5"/>
      <c r="EQ1769" s="5"/>
      <c r="ER1769" s="5"/>
      <c r="ES1769" s="5"/>
      <c r="ET1769" s="5"/>
      <c r="EU1769" s="5"/>
      <c r="EV1769" s="5"/>
      <c r="EW1769" s="5"/>
      <c r="EX1769" s="5"/>
      <c r="EY1769" s="5"/>
      <c r="EZ1769" s="5"/>
      <c r="FA1769" s="5"/>
      <c r="FB1769" s="5"/>
      <c r="FC1769" s="5"/>
      <c r="FD1769" s="5"/>
      <c r="FE1769" s="5"/>
      <c r="FF1769" s="5"/>
      <c r="FG1769" s="5"/>
      <c r="FH1769" s="5"/>
      <c r="FI1769" s="5"/>
      <c r="FJ1769" s="5"/>
      <c r="FK1769" s="5"/>
      <c r="FL1769" s="5"/>
      <c r="FM1769" s="5"/>
      <c r="FN1769" s="5"/>
      <c r="FO1769" s="5"/>
      <c r="FP1769" s="5"/>
      <c r="FQ1769" s="5"/>
      <c r="FR1769" s="5"/>
      <c r="FS1769" s="5"/>
      <c r="FT1769" s="5"/>
      <c r="FU1769" s="5"/>
      <c r="FV1769" s="5"/>
      <c r="FW1769" s="5"/>
      <c r="FX1769" s="5"/>
      <c r="FY1769" s="5"/>
      <c r="FZ1769" s="5"/>
      <c r="GA1769" s="5"/>
      <c r="GB1769" s="5"/>
      <c r="GC1769" s="5"/>
      <c r="GD1769" s="5"/>
      <c r="GE1769" s="5"/>
      <c r="GF1769" s="5"/>
      <c r="GG1769" s="5"/>
    </row>
    <row r="1770" spans="1:189" ht="12.75" x14ac:dyDescent="0.15">
      <c r="A1770" s="127"/>
      <c r="B1770" s="145"/>
      <c r="C1770" s="128"/>
      <c r="D1770" s="129"/>
      <c r="E1770" s="128"/>
      <c r="F1770" s="128"/>
      <c r="G1770" s="128"/>
      <c r="H1770" s="128"/>
      <c r="I1770" s="129"/>
      <c r="J1770" s="136"/>
      <c r="K1770" s="130"/>
      <c r="L1770" s="131"/>
      <c r="M1770" s="132"/>
      <c r="N1770" s="132"/>
      <c r="O1770" s="131"/>
      <c r="P1770" s="17"/>
      <c r="Q1770" s="133"/>
      <c r="R1770" s="134"/>
      <c r="S1770" s="136"/>
      <c r="T1770" s="135"/>
      <c r="U1770" s="12"/>
      <c r="V1770" s="11"/>
      <c r="W1770" s="11"/>
      <c r="X1770" s="12"/>
      <c r="Y1770" s="5"/>
      <c r="Z1770" s="11"/>
      <c r="AA1770" s="12"/>
      <c r="AB1770" s="12"/>
      <c r="AC1770" s="12"/>
      <c r="AD1770" s="11"/>
      <c r="AE1770" s="13"/>
      <c r="AF1770" s="11"/>
      <c r="AG1770" s="11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  <c r="DF1770" s="5"/>
      <c r="DG1770" s="5"/>
      <c r="DH1770" s="5"/>
      <c r="DI1770" s="5"/>
      <c r="DJ1770" s="5"/>
      <c r="DK1770" s="5"/>
      <c r="DL1770" s="5"/>
      <c r="DM1770" s="5"/>
      <c r="DN1770" s="5"/>
      <c r="DO1770" s="5"/>
      <c r="DP1770" s="5"/>
      <c r="DQ1770" s="5"/>
      <c r="DR1770" s="5"/>
      <c r="DS1770" s="5"/>
      <c r="DT1770" s="5"/>
      <c r="DU1770" s="5"/>
      <c r="DV1770" s="5"/>
      <c r="DW1770" s="5"/>
      <c r="DX1770" s="5"/>
      <c r="DY1770" s="5"/>
      <c r="DZ1770" s="5"/>
      <c r="EA1770" s="5"/>
      <c r="EB1770" s="5"/>
      <c r="EC1770" s="5"/>
      <c r="ED1770" s="5"/>
      <c r="EE1770" s="5"/>
      <c r="EF1770" s="5"/>
      <c r="EG1770" s="5"/>
      <c r="EH1770" s="5"/>
      <c r="EI1770" s="5"/>
      <c r="EJ1770" s="5"/>
      <c r="EK1770" s="5"/>
      <c r="EL1770" s="5"/>
      <c r="EM1770" s="5"/>
      <c r="EN1770" s="5"/>
      <c r="EO1770" s="5"/>
      <c r="EP1770" s="5"/>
      <c r="EQ1770" s="5"/>
      <c r="ER1770" s="5"/>
      <c r="ES1770" s="5"/>
      <c r="ET1770" s="5"/>
      <c r="EU1770" s="5"/>
      <c r="EV1770" s="5"/>
      <c r="EW1770" s="5"/>
      <c r="EX1770" s="5"/>
      <c r="EY1770" s="5"/>
      <c r="EZ1770" s="5"/>
      <c r="FA1770" s="5"/>
      <c r="FB1770" s="5"/>
      <c r="FC1770" s="5"/>
      <c r="FD1770" s="5"/>
      <c r="FE1770" s="5"/>
      <c r="FF1770" s="5"/>
      <c r="FG1770" s="5"/>
      <c r="FH1770" s="5"/>
      <c r="FI1770" s="5"/>
      <c r="FJ1770" s="5"/>
      <c r="FK1770" s="5"/>
      <c r="FL1770" s="5"/>
      <c r="FM1770" s="5"/>
      <c r="FN1770" s="5"/>
      <c r="FO1770" s="5"/>
      <c r="FP1770" s="5"/>
      <c r="FQ1770" s="5"/>
      <c r="FR1770" s="5"/>
      <c r="FS1770" s="5"/>
      <c r="FT1770" s="5"/>
      <c r="FU1770" s="5"/>
      <c r="FV1770" s="5"/>
      <c r="FW1770" s="5"/>
      <c r="FX1770" s="5"/>
      <c r="FY1770" s="5"/>
      <c r="FZ1770" s="5"/>
      <c r="GA1770" s="5"/>
      <c r="GB1770" s="5"/>
      <c r="GC1770" s="5"/>
      <c r="GD1770" s="5"/>
      <c r="GE1770" s="5"/>
      <c r="GF1770" s="5"/>
      <c r="GG1770" s="5"/>
    </row>
    <row r="1771" spans="1:189" ht="12.75" x14ac:dyDescent="0.15">
      <c r="A1771" s="127"/>
      <c r="B1771" s="145"/>
      <c r="C1771" s="128"/>
      <c r="D1771" s="129"/>
      <c r="E1771" s="128"/>
      <c r="F1771" s="128"/>
      <c r="G1771" s="128"/>
      <c r="H1771" s="128"/>
      <c r="I1771" s="129"/>
      <c r="J1771" s="136"/>
      <c r="K1771" s="130"/>
      <c r="L1771" s="131"/>
      <c r="M1771" s="132"/>
      <c r="N1771" s="132"/>
      <c r="O1771" s="131"/>
      <c r="P1771" s="17"/>
      <c r="Q1771" s="133"/>
      <c r="R1771" s="134"/>
      <c r="S1771" s="136"/>
      <c r="T1771" s="135"/>
      <c r="U1771" s="12"/>
      <c r="V1771" s="11"/>
      <c r="W1771" s="11"/>
      <c r="X1771" s="12"/>
      <c r="Y1771" s="5"/>
      <c r="Z1771" s="11"/>
      <c r="AA1771" s="12"/>
      <c r="AB1771" s="12"/>
      <c r="AC1771" s="12"/>
      <c r="AD1771" s="11"/>
      <c r="AE1771" s="13"/>
      <c r="AF1771" s="11"/>
      <c r="AG1771" s="11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  <c r="DF1771" s="5"/>
      <c r="DG1771" s="5"/>
      <c r="DH1771" s="5"/>
      <c r="DI1771" s="5"/>
      <c r="DJ1771" s="5"/>
      <c r="DK1771" s="5"/>
      <c r="DL1771" s="5"/>
      <c r="DM1771" s="5"/>
      <c r="DN1771" s="5"/>
      <c r="DO1771" s="5"/>
      <c r="DP1771" s="5"/>
      <c r="DQ1771" s="5"/>
      <c r="DR1771" s="5"/>
      <c r="DS1771" s="5"/>
      <c r="DT1771" s="5"/>
      <c r="DU1771" s="5"/>
      <c r="DV1771" s="5"/>
      <c r="DW1771" s="5"/>
      <c r="DX1771" s="5"/>
      <c r="DY1771" s="5"/>
      <c r="DZ1771" s="5"/>
      <c r="EA1771" s="5"/>
      <c r="EB1771" s="5"/>
      <c r="EC1771" s="5"/>
      <c r="ED1771" s="5"/>
      <c r="EE1771" s="5"/>
      <c r="EF1771" s="5"/>
      <c r="EG1771" s="5"/>
      <c r="EH1771" s="5"/>
      <c r="EI1771" s="5"/>
      <c r="EJ1771" s="5"/>
      <c r="EK1771" s="5"/>
      <c r="EL1771" s="5"/>
      <c r="EM1771" s="5"/>
      <c r="EN1771" s="5"/>
      <c r="EO1771" s="5"/>
      <c r="EP1771" s="5"/>
      <c r="EQ1771" s="5"/>
      <c r="ER1771" s="5"/>
      <c r="ES1771" s="5"/>
      <c r="ET1771" s="5"/>
      <c r="EU1771" s="5"/>
      <c r="EV1771" s="5"/>
      <c r="EW1771" s="5"/>
      <c r="EX1771" s="5"/>
      <c r="EY1771" s="5"/>
      <c r="EZ1771" s="5"/>
      <c r="FA1771" s="5"/>
      <c r="FB1771" s="5"/>
      <c r="FC1771" s="5"/>
      <c r="FD1771" s="5"/>
      <c r="FE1771" s="5"/>
      <c r="FF1771" s="5"/>
      <c r="FG1771" s="5"/>
      <c r="FH1771" s="5"/>
      <c r="FI1771" s="5"/>
      <c r="FJ1771" s="5"/>
      <c r="FK1771" s="5"/>
      <c r="FL1771" s="5"/>
      <c r="FM1771" s="5"/>
      <c r="FN1771" s="5"/>
      <c r="FO1771" s="5"/>
      <c r="FP1771" s="5"/>
      <c r="FQ1771" s="5"/>
      <c r="FR1771" s="5"/>
      <c r="FS1771" s="5"/>
      <c r="FT1771" s="5"/>
      <c r="FU1771" s="5"/>
      <c r="FV1771" s="5"/>
      <c r="FW1771" s="5"/>
      <c r="FX1771" s="5"/>
      <c r="FY1771" s="5"/>
      <c r="FZ1771" s="5"/>
      <c r="GA1771" s="5"/>
      <c r="GB1771" s="5"/>
      <c r="GC1771" s="5"/>
      <c r="GD1771" s="5"/>
      <c r="GE1771" s="5"/>
      <c r="GF1771" s="5"/>
      <c r="GG1771" s="5"/>
    </row>
    <row r="1772" spans="1:189" ht="12.75" x14ac:dyDescent="0.15">
      <c r="A1772" s="127"/>
      <c r="B1772" s="145"/>
      <c r="C1772" s="128"/>
      <c r="D1772" s="129"/>
      <c r="E1772" s="128"/>
      <c r="F1772" s="128"/>
      <c r="G1772" s="128"/>
      <c r="H1772" s="128"/>
      <c r="I1772" s="129"/>
      <c r="J1772" s="136"/>
      <c r="K1772" s="130"/>
      <c r="L1772" s="131"/>
      <c r="M1772" s="132"/>
      <c r="N1772" s="132"/>
      <c r="O1772" s="131"/>
      <c r="P1772" s="17"/>
      <c r="Q1772" s="133"/>
      <c r="R1772" s="134"/>
      <c r="S1772" s="136"/>
      <c r="T1772" s="135"/>
      <c r="U1772" s="12"/>
      <c r="V1772" s="11"/>
      <c r="W1772" s="11"/>
      <c r="X1772" s="12"/>
      <c r="Y1772" s="5"/>
      <c r="Z1772" s="11"/>
      <c r="AA1772" s="12"/>
      <c r="AB1772" s="12"/>
      <c r="AC1772" s="12"/>
      <c r="AD1772" s="11"/>
      <c r="AE1772" s="13"/>
      <c r="AF1772" s="11"/>
      <c r="AG1772" s="11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  <c r="DF1772" s="5"/>
      <c r="DG1772" s="5"/>
      <c r="DH1772" s="5"/>
      <c r="DI1772" s="5"/>
      <c r="DJ1772" s="5"/>
      <c r="DK1772" s="5"/>
      <c r="DL1772" s="5"/>
      <c r="DM1772" s="5"/>
      <c r="DN1772" s="5"/>
      <c r="DO1772" s="5"/>
      <c r="DP1772" s="5"/>
      <c r="DQ1772" s="5"/>
      <c r="DR1772" s="5"/>
      <c r="DS1772" s="5"/>
      <c r="DT1772" s="5"/>
      <c r="DU1772" s="5"/>
      <c r="DV1772" s="5"/>
      <c r="DW1772" s="5"/>
      <c r="DX1772" s="5"/>
      <c r="DY1772" s="5"/>
      <c r="DZ1772" s="5"/>
      <c r="EA1772" s="5"/>
      <c r="EB1772" s="5"/>
      <c r="EC1772" s="5"/>
      <c r="ED1772" s="5"/>
      <c r="EE1772" s="5"/>
      <c r="EF1772" s="5"/>
      <c r="EG1772" s="5"/>
      <c r="EH1772" s="5"/>
      <c r="EI1772" s="5"/>
      <c r="EJ1772" s="5"/>
      <c r="EK1772" s="5"/>
      <c r="EL1772" s="5"/>
      <c r="EM1772" s="5"/>
      <c r="EN1772" s="5"/>
      <c r="EO1772" s="5"/>
      <c r="EP1772" s="5"/>
      <c r="EQ1772" s="5"/>
      <c r="ER1772" s="5"/>
      <c r="ES1772" s="5"/>
      <c r="ET1772" s="5"/>
      <c r="EU1772" s="5"/>
      <c r="EV1772" s="5"/>
      <c r="EW1772" s="5"/>
      <c r="EX1772" s="5"/>
      <c r="EY1772" s="5"/>
      <c r="EZ1772" s="5"/>
      <c r="FA1772" s="5"/>
      <c r="FB1772" s="5"/>
      <c r="FC1772" s="5"/>
      <c r="FD1772" s="5"/>
      <c r="FE1772" s="5"/>
      <c r="FF1772" s="5"/>
      <c r="FG1772" s="5"/>
      <c r="FH1772" s="5"/>
      <c r="FI1772" s="5"/>
      <c r="FJ1772" s="5"/>
      <c r="FK1772" s="5"/>
      <c r="FL1772" s="5"/>
      <c r="FM1772" s="5"/>
      <c r="FN1772" s="5"/>
      <c r="FO1772" s="5"/>
      <c r="FP1772" s="5"/>
      <c r="FQ1772" s="5"/>
      <c r="FR1772" s="5"/>
      <c r="FS1772" s="5"/>
      <c r="FT1772" s="5"/>
      <c r="FU1772" s="5"/>
      <c r="FV1772" s="5"/>
      <c r="FW1772" s="5"/>
      <c r="FX1772" s="5"/>
      <c r="FY1772" s="5"/>
      <c r="FZ1772" s="5"/>
      <c r="GA1772" s="5"/>
      <c r="GB1772" s="5"/>
      <c r="GC1772" s="5"/>
      <c r="GD1772" s="5"/>
      <c r="GE1772" s="5"/>
      <c r="GF1772" s="5"/>
      <c r="GG1772" s="5"/>
    </row>
    <row r="1773" spans="1:189" ht="12.75" x14ac:dyDescent="0.15">
      <c r="A1773" s="127"/>
      <c r="B1773" s="145"/>
      <c r="C1773" s="128"/>
      <c r="D1773" s="129"/>
      <c r="E1773" s="128"/>
      <c r="F1773" s="128"/>
      <c r="G1773" s="128"/>
      <c r="H1773" s="128"/>
      <c r="I1773" s="129"/>
      <c r="J1773" s="136"/>
      <c r="K1773" s="130"/>
      <c r="L1773" s="131"/>
      <c r="M1773" s="132"/>
      <c r="N1773" s="132"/>
      <c r="O1773" s="131"/>
      <c r="P1773" s="17"/>
      <c r="Q1773" s="133"/>
      <c r="R1773" s="134"/>
      <c r="S1773" s="136"/>
      <c r="T1773" s="135"/>
      <c r="U1773" s="12"/>
      <c r="V1773" s="11"/>
      <c r="W1773" s="11"/>
      <c r="X1773" s="12"/>
      <c r="Y1773" s="5"/>
      <c r="Z1773" s="11"/>
      <c r="AA1773" s="12"/>
      <c r="AB1773" s="12"/>
      <c r="AC1773" s="12"/>
      <c r="AD1773" s="11"/>
      <c r="AE1773" s="13"/>
      <c r="AF1773" s="11"/>
      <c r="AG1773" s="11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  <c r="DF1773" s="5"/>
      <c r="DG1773" s="5"/>
      <c r="DH1773" s="5"/>
      <c r="DI1773" s="5"/>
      <c r="DJ1773" s="5"/>
      <c r="DK1773" s="5"/>
      <c r="DL1773" s="5"/>
      <c r="DM1773" s="5"/>
      <c r="DN1773" s="5"/>
      <c r="DO1773" s="5"/>
      <c r="DP1773" s="5"/>
      <c r="DQ1773" s="5"/>
      <c r="DR1773" s="5"/>
      <c r="DS1773" s="5"/>
      <c r="DT1773" s="5"/>
      <c r="DU1773" s="5"/>
      <c r="DV1773" s="5"/>
      <c r="DW1773" s="5"/>
      <c r="DX1773" s="5"/>
      <c r="DY1773" s="5"/>
      <c r="DZ1773" s="5"/>
      <c r="EA1773" s="5"/>
      <c r="EB1773" s="5"/>
      <c r="EC1773" s="5"/>
      <c r="ED1773" s="5"/>
      <c r="EE1773" s="5"/>
      <c r="EF1773" s="5"/>
      <c r="EG1773" s="5"/>
      <c r="EH1773" s="5"/>
      <c r="EI1773" s="5"/>
      <c r="EJ1773" s="5"/>
      <c r="EK1773" s="5"/>
      <c r="EL1773" s="5"/>
      <c r="EM1773" s="5"/>
      <c r="EN1773" s="5"/>
      <c r="EO1773" s="5"/>
      <c r="EP1773" s="5"/>
      <c r="EQ1773" s="5"/>
      <c r="ER1773" s="5"/>
      <c r="ES1773" s="5"/>
      <c r="ET1773" s="5"/>
      <c r="EU1773" s="5"/>
      <c r="EV1773" s="5"/>
      <c r="EW1773" s="5"/>
      <c r="EX1773" s="5"/>
      <c r="EY1773" s="5"/>
      <c r="EZ1773" s="5"/>
      <c r="FA1773" s="5"/>
      <c r="FB1773" s="5"/>
      <c r="FC1773" s="5"/>
      <c r="FD1773" s="5"/>
      <c r="FE1773" s="5"/>
      <c r="FF1773" s="5"/>
      <c r="FG1773" s="5"/>
      <c r="FH1773" s="5"/>
      <c r="FI1773" s="5"/>
      <c r="FJ1773" s="5"/>
      <c r="FK1773" s="5"/>
      <c r="FL1773" s="5"/>
      <c r="FM1773" s="5"/>
      <c r="FN1773" s="5"/>
      <c r="FO1773" s="5"/>
      <c r="FP1773" s="5"/>
      <c r="FQ1773" s="5"/>
      <c r="FR1773" s="5"/>
      <c r="FS1773" s="5"/>
      <c r="FT1773" s="5"/>
      <c r="FU1773" s="5"/>
      <c r="FV1773" s="5"/>
      <c r="FW1773" s="5"/>
      <c r="FX1773" s="5"/>
      <c r="FY1773" s="5"/>
      <c r="FZ1773" s="5"/>
      <c r="GA1773" s="5"/>
      <c r="GB1773" s="5"/>
      <c r="GC1773" s="5"/>
      <c r="GD1773" s="5"/>
      <c r="GE1773" s="5"/>
      <c r="GF1773" s="5"/>
      <c r="GG1773" s="5"/>
    </row>
    <row r="1774" spans="1:189" ht="12.75" x14ac:dyDescent="0.15">
      <c r="A1774" s="127"/>
      <c r="B1774" s="145"/>
      <c r="C1774" s="128"/>
      <c r="D1774" s="129"/>
      <c r="E1774" s="128"/>
      <c r="F1774" s="128"/>
      <c r="G1774" s="128"/>
      <c r="H1774" s="128"/>
      <c r="I1774" s="129"/>
      <c r="J1774" s="136"/>
      <c r="K1774" s="130"/>
      <c r="L1774" s="131"/>
      <c r="M1774" s="132"/>
      <c r="N1774" s="132"/>
      <c r="O1774" s="131"/>
      <c r="P1774" s="17"/>
      <c r="Q1774" s="133"/>
      <c r="R1774" s="134"/>
      <c r="S1774" s="136"/>
      <c r="T1774" s="135"/>
      <c r="U1774" s="12"/>
      <c r="V1774" s="11"/>
      <c r="W1774" s="11"/>
      <c r="X1774" s="12"/>
      <c r="Y1774" s="5"/>
      <c r="Z1774" s="11"/>
      <c r="AA1774" s="12"/>
      <c r="AB1774" s="12"/>
      <c r="AC1774" s="12"/>
      <c r="AD1774" s="11"/>
      <c r="AE1774" s="13"/>
      <c r="AF1774" s="11"/>
      <c r="AG1774" s="11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  <c r="DF1774" s="5"/>
      <c r="DG1774" s="5"/>
      <c r="DH1774" s="5"/>
      <c r="DI1774" s="5"/>
      <c r="DJ1774" s="5"/>
      <c r="DK1774" s="5"/>
      <c r="DL1774" s="5"/>
      <c r="DM1774" s="5"/>
      <c r="DN1774" s="5"/>
      <c r="DO1774" s="5"/>
      <c r="DP1774" s="5"/>
      <c r="DQ1774" s="5"/>
      <c r="DR1774" s="5"/>
      <c r="DS1774" s="5"/>
      <c r="DT1774" s="5"/>
      <c r="DU1774" s="5"/>
      <c r="DV1774" s="5"/>
      <c r="DW1774" s="5"/>
      <c r="DX1774" s="5"/>
      <c r="DY1774" s="5"/>
      <c r="DZ1774" s="5"/>
      <c r="EA1774" s="5"/>
      <c r="EB1774" s="5"/>
      <c r="EC1774" s="5"/>
      <c r="ED1774" s="5"/>
      <c r="EE1774" s="5"/>
      <c r="EF1774" s="5"/>
      <c r="EG1774" s="5"/>
      <c r="EH1774" s="5"/>
      <c r="EI1774" s="5"/>
      <c r="EJ1774" s="5"/>
      <c r="EK1774" s="5"/>
      <c r="EL1774" s="5"/>
      <c r="EM1774" s="5"/>
      <c r="EN1774" s="5"/>
      <c r="EO1774" s="5"/>
      <c r="EP1774" s="5"/>
      <c r="EQ1774" s="5"/>
      <c r="ER1774" s="5"/>
      <c r="ES1774" s="5"/>
      <c r="ET1774" s="5"/>
      <c r="EU1774" s="5"/>
      <c r="EV1774" s="5"/>
      <c r="EW1774" s="5"/>
      <c r="EX1774" s="5"/>
      <c r="EY1774" s="5"/>
      <c r="EZ1774" s="5"/>
      <c r="FA1774" s="5"/>
      <c r="FB1774" s="5"/>
      <c r="FC1774" s="5"/>
      <c r="FD1774" s="5"/>
      <c r="FE1774" s="5"/>
      <c r="FF1774" s="5"/>
      <c r="FG1774" s="5"/>
      <c r="FH1774" s="5"/>
      <c r="FI1774" s="5"/>
      <c r="FJ1774" s="5"/>
      <c r="FK1774" s="5"/>
      <c r="FL1774" s="5"/>
      <c r="FM1774" s="5"/>
      <c r="FN1774" s="5"/>
      <c r="FO1774" s="5"/>
      <c r="FP1774" s="5"/>
      <c r="FQ1774" s="5"/>
      <c r="FR1774" s="5"/>
      <c r="FS1774" s="5"/>
      <c r="FT1774" s="5"/>
      <c r="FU1774" s="5"/>
      <c r="FV1774" s="5"/>
      <c r="FW1774" s="5"/>
      <c r="FX1774" s="5"/>
      <c r="FY1774" s="5"/>
      <c r="FZ1774" s="5"/>
      <c r="GA1774" s="5"/>
      <c r="GB1774" s="5"/>
      <c r="GC1774" s="5"/>
      <c r="GD1774" s="5"/>
      <c r="GE1774" s="5"/>
      <c r="GF1774" s="5"/>
      <c r="GG1774" s="5"/>
    </row>
    <row r="1775" spans="1:189" ht="12.75" x14ac:dyDescent="0.15">
      <c r="A1775" s="127"/>
      <c r="B1775" s="145"/>
      <c r="C1775" s="128"/>
      <c r="D1775" s="129"/>
      <c r="E1775" s="128"/>
      <c r="F1775" s="128"/>
      <c r="G1775" s="128"/>
      <c r="H1775" s="128"/>
      <c r="I1775" s="129"/>
      <c r="J1775" s="136"/>
      <c r="K1775" s="130"/>
      <c r="L1775" s="131"/>
      <c r="M1775" s="132"/>
      <c r="N1775" s="132"/>
      <c r="O1775" s="131"/>
      <c r="P1775" s="17"/>
      <c r="Q1775" s="133"/>
      <c r="R1775" s="134"/>
      <c r="S1775" s="136"/>
      <c r="T1775" s="135"/>
      <c r="U1775" s="12"/>
      <c r="V1775" s="11"/>
      <c r="W1775" s="11"/>
      <c r="X1775" s="12"/>
      <c r="Y1775" s="5"/>
      <c r="Z1775" s="11"/>
      <c r="AA1775" s="12"/>
      <c r="AB1775" s="12"/>
      <c r="AC1775" s="12"/>
      <c r="AD1775" s="11"/>
      <c r="AE1775" s="13"/>
      <c r="AF1775" s="11"/>
      <c r="AG1775" s="11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  <c r="DF1775" s="5"/>
      <c r="DG1775" s="5"/>
      <c r="DH1775" s="5"/>
      <c r="DI1775" s="5"/>
      <c r="DJ1775" s="5"/>
      <c r="DK1775" s="5"/>
      <c r="DL1775" s="5"/>
      <c r="DM1775" s="5"/>
      <c r="DN1775" s="5"/>
      <c r="DO1775" s="5"/>
      <c r="DP1775" s="5"/>
      <c r="DQ1775" s="5"/>
      <c r="DR1775" s="5"/>
      <c r="DS1775" s="5"/>
      <c r="DT1775" s="5"/>
      <c r="DU1775" s="5"/>
      <c r="DV1775" s="5"/>
      <c r="DW1775" s="5"/>
      <c r="DX1775" s="5"/>
      <c r="DY1775" s="5"/>
      <c r="DZ1775" s="5"/>
      <c r="EA1775" s="5"/>
      <c r="EB1775" s="5"/>
      <c r="EC1775" s="5"/>
      <c r="ED1775" s="5"/>
      <c r="EE1775" s="5"/>
      <c r="EF1775" s="5"/>
      <c r="EG1775" s="5"/>
      <c r="EH1775" s="5"/>
      <c r="EI1775" s="5"/>
      <c r="EJ1775" s="5"/>
      <c r="EK1775" s="5"/>
      <c r="EL1775" s="5"/>
      <c r="EM1775" s="5"/>
      <c r="EN1775" s="5"/>
      <c r="EO1775" s="5"/>
      <c r="EP1775" s="5"/>
      <c r="EQ1775" s="5"/>
      <c r="ER1775" s="5"/>
      <c r="ES1775" s="5"/>
      <c r="ET1775" s="5"/>
      <c r="EU1775" s="5"/>
      <c r="EV1775" s="5"/>
      <c r="EW1775" s="5"/>
      <c r="EX1775" s="5"/>
      <c r="EY1775" s="5"/>
      <c r="EZ1775" s="5"/>
      <c r="FA1775" s="5"/>
      <c r="FB1775" s="5"/>
      <c r="FC1775" s="5"/>
      <c r="FD1775" s="5"/>
      <c r="FE1775" s="5"/>
      <c r="FF1775" s="5"/>
      <c r="FG1775" s="5"/>
      <c r="FH1775" s="5"/>
      <c r="FI1775" s="5"/>
      <c r="FJ1775" s="5"/>
      <c r="FK1775" s="5"/>
      <c r="FL1775" s="5"/>
      <c r="FM1775" s="5"/>
      <c r="FN1775" s="5"/>
      <c r="FO1775" s="5"/>
      <c r="FP1775" s="5"/>
      <c r="FQ1775" s="5"/>
      <c r="FR1775" s="5"/>
      <c r="FS1775" s="5"/>
      <c r="FT1775" s="5"/>
      <c r="FU1775" s="5"/>
      <c r="FV1775" s="5"/>
      <c r="FW1775" s="5"/>
      <c r="FX1775" s="5"/>
      <c r="FY1775" s="5"/>
      <c r="FZ1775" s="5"/>
      <c r="GA1775" s="5"/>
      <c r="GB1775" s="5"/>
      <c r="GC1775" s="5"/>
      <c r="GD1775" s="5"/>
      <c r="GE1775" s="5"/>
      <c r="GF1775" s="5"/>
      <c r="GG1775" s="5"/>
    </row>
    <row r="1776" spans="1:189" ht="12.75" x14ac:dyDescent="0.15">
      <c r="A1776" s="127"/>
      <c r="B1776" s="145"/>
      <c r="C1776" s="128"/>
      <c r="D1776" s="129"/>
      <c r="E1776" s="128"/>
      <c r="F1776" s="128"/>
      <c r="G1776" s="128"/>
      <c r="H1776" s="128"/>
      <c r="I1776" s="129"/>
      <c r="J1776" s="136"/>
      <c r="K1776" s="130"/>
      <c r="L1776" s="131"/>
      <c r="M1776" s="132"/>
      <c r="N1776" s="132"/>
      <c r="O1776" s="131"/>
      <c r="P1776" s="17"/>
      <c r="Q1776" s="133"/>
      <c r="R1776" s="134"/>
      <c r="S1776" s="136"/>
      <c r="T1776" s="135"/>
      <c r="U1776" s="12"/>
      <c r="V1776" s="11"/>
      <c r="W1776" s="11"/>
      <c r="X1776" s="12"/>
      <c r="Y1776" s="5"/>
      <c r="Z1776" s="11"/>
      <c r="AA1776" s="12"/>
      <c r="AB1776" s="12"/>
      <c r="AC1776" s="12"/>
      <c r="AD1776" s="11"/>
      <c r="AE1776" s="13"/>
      <c r="AF1776" s="11"/>
      <c r="AG1776" s="11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  <c r="DF1776" s="5"/>
      <c r="DG1776" s="5"/>
      <c r="DH1776" s="5"/>
      <c r="DI1776" s="5"/>
      <c r="DJ1776" s="5"/>
      <c r="DK1776" s="5"/>
      <c r="DL1776" s="5"/>
      <c r="DM1776" s="5"/>
      <c r="DN1776" s="5"/>
      <c r="DO1776" s="5"/>
      <c r="DP1776" s="5"/>
      <c r="DQ1776" s="5"/>
      <c r="DR1776" s="5"/>
      <c r="DS1776" s="5"/>
      <c r="DT1776" s="5"/>
      <c r="DU1776" s="5"/>
      <c r="DV1776" s="5"/>
      <c r="DW1776" s="5"/>
      <c r="DX1776" s="5"/>
      <c r="DY1776" s="5"/>
      <c r="DZ1776" s="5"/>
      <c r="EA1776" s="5"/>
      <c r="EB1776" s="5"/>
      <c r="EC1776" s="5"/>
      <c r="ED1776" s="5"/>
      <c r="EE1776" s="5"/>
      <c r="EF1776" s="5"/>
      <c r="EG1776" s="5"/>
      <c r="EH1776" s="5"/>
      <c r="EI1776" s="5"/>
      <c r="EJ1776" s="5"/>
      <c r="EK1776" s="5"/>
      <c r="EL1776" s="5"/>
      <c r="EM1776" s="5"/>
      <c r="EN1776" s="5"/>
      <c r="EO1776" s="5"/>
      <c r="EP1776" s="5"/>
      <c r="EQ1776" s="5"/>
      <c r="ER1776" s="5"/>
      <c r="ES1776" s="5"/>
      <c r="ET1776" s="5"/>
      <c r="EU1776" s="5"/>
      <c r="EV1776" s="5"/>
      <c r="EW1776" s="5"/>
      <c r="EX1776" s="5"/>
      <c r="EY1776" s="5"/>
      <c r="EZ1776" s="5"/>
      <c r="FA1776" s="5"/>
      <c r="FB1776" s="5"/>
      <c r="FC1776" s="5"/>
      <c r="FD1776" s="5"/>
      <c r="FE1776" s="5"/>
      <c r="FF1776" s="5"/>
      <c r="FG1776" s="5"/>
      <c r="FH1776" s="5"/>
      <c r="FI1776" s="5"/>
      <c r="FJ1776" s="5"/>
      <c r="FK1776" s="5"/>
      <c r="FL1776" s="5"/>
      <c r="FM1776" s="5"/>
      <c r="FN1776" s="5"/>
      <c r="FO1776" s="5"/>
      <c r="FP1776" s="5"/>
      <c r="FQ1776" s="5"/>
      <c r="FR1776" s="5"/>
      <c r="FS1776" s="5"/>
      <c r="FT1776" s="5"/>
      <c r="FU1776" s="5"/>
      <c r="FV1776" s="5"/>
      <c r="FW1776" s="5"/>
      <c r="FX1776" s="5"/>
      <c r="FY1776" s="5"/>
      <c r="FZ1776" s="5"/>
      <c r="GA1776" s="5"/>
      <c r="GB1776" s="5"/>
      <c r="GC1776" s="5"/>
      <c r="GD1776" s="5"/>
      <c r="GE1776" s="5"/>
      <c r="GF1776" s="5"/>
      <c r="GG1776" s="5"/>
    </row>
    <row r="1777" spans="1:189" ht="12.75" x14ac:dyDescent="0.15">
      <c r="A1777" s="127"/>
      <c r="B1777" s="145"/>
      <c r="C1777" s="128"/>
      <c r="D1777" s="129"/>
      <c r="E1777" s="128"/>
      <c r="F1777" s="128"/>
      <c r="G1777" s="128"/>
      <c r="H1777" s="128"/>
      <c r="I1777" s="129"/>
      <c r="J1777" s="136"/>
      <c r="K1777" s="130"/>
      <c r="L1777" s="131"/>
      <c r="M1777" s="132"/>
      <c r="N1777" s="132"/>
      <c r="O1777" s="131"/>
      <c r="P1777" s="17"/>
      <c r="Q1777" s="133"/>
      <c r="R1777" s="134"/>
      <c r="S1777" s="136"/>
      <c r="T1777" s="135"/>
      <c r="U1777" s="12"/>
      <c r="V1777" s="11"/>
      <c r="W1777" s="11"/>
      <c r="X1777" s="12"/>
      <c r="Y1777" s="5"/>
      <c r="Z1777" s="11"/>
      <c r="AA1777" s="12"/>
      <c r="AB1777" s="12"/>
      <c r="AC1777" s="12"/>
      <c r="AD1777" s="11"/>
      <c r="AE1777" s="13"/>
      <c r="AF1777" s="11"/>
      <c r="AG1777" s="11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  <c r="DF1777" s="5"/>
      <c r="DG1777" s="5"/>
      <c r="DH1777" s="5"/>
      <c r="DI1777" s="5"/>
      <c r="DJ1777" s="5"/>
      <c r="DK1777" s="5"/>
      <c r="DL1777" s="5"/>
      <c r="DM1777" s="5"/>
      <c r="DN1777" s="5"/>
      <c r="DO1777" s="5"/>
      <c r="DP1777" s="5"/>
      <c r="DQ1777" s="5"/>
      <c r="DR1777" s="5"/>
      <c r="DS1777" s="5"/>
      <c r="DT1777" s="5"/>
      <c r="DU1777" s="5"/>
      <c r="DV1777" s="5"/>
      <c r="DW1777" s="5"/>
      <c r="DX1777" s="5"/>
      <c r="DY1777" s="5"/>
      <c r="DZ1777" s="5"/>
      <c r="EA1777" s="5"/>
      <c r="EB1777" s="5"/>
      <c r="EC1777" s="5"/>
      <c r="ED1777" s="5"/>
      <c r="EE1777" s="5"/>
      <c r="EF1777" s="5"/>
      <c r="EG1777" s="5"/>
      <c r="EH1777" s="5"/>
      <c r="EI1777" s="5"/>
      <c r="EJ1777" s="5"/>
      <c r="EK1777" s="5"/>
      <c r="EL1777" s="5"/>
      <c r="EM1777" s="5"/>
      <c r="EN1777" s="5"/>
      <c r="EO1777" s="5"/>
      <c r="EP1777" s="5"/>
      <c r="EQ1777" s="5"/>
      <c r="ER1777" s="5"/>
      <c r="ES1777" s="5"/>
      <c r="ET1777" s="5"/>
      <c r="EU1777" s="5"/>
      <c r="EV1777" s="5"/>
      <c r="EW1777" s="5"/>
      <c r="EX1777" s="5"/>
      <c r="EY1777" s="5"/>
      <c r="EZ1777" s="5"/>
      <c r="FA1777" s="5"/>
      <c r="FB1777" s="5"/>
      <c r="FC1777" s="5"/>
      <c r="FD1777" s="5"/>
      <c r="FE1777" s="5"/>
      <c r="FF1777" s="5"/>
      <c r="FG1777" s="5"/>
      <c r="FH1777" s="5"/>
      <c r="FI1777" s="5"/>
      <c r="FJ1777" s="5"/>
      <c r="FK1777" s="5"/>
      <c r="FL1777" s="5"/>
      <c r="FM1777" s="5"/>
      <c r="FN1777" s="5"/>
      <c r="FO1777" s="5"/>
      <c r="FP1777" s="5"/>
      <c r="FQ1777" s="5"/>
      <c r="FR1777" s="5"/>
      <c r="FS1777" s="5"/>
      <c r="FT1777" s="5"/>
      <c r="FU1777" s="5"/>
      <c r="FV1777" s="5"/>
      <c r="FW1777" s="5"/>
      <c r="FX1777" s="5"/>
      <c r="FY1777" s="5"/>
      <c r="FZ1777" s="5"/>
      <c r="GA1777" s="5"/>
      <c r="GB1777" s="5"/>
      <c r="GC1777" s="5"/>
      <c r="GD1777" s="5"/>
      <c r="GE1777" s="5"/>
      <c r="GF1777" s="5"/>
      <c r="GG1777" s="5"/>
    </row>
    <row r="1778" spans="1:189" ht="12.75" x14ac:dyDescent="0.15">
      <c r="A1778" s="127"/>
      <c r="B1778" s="145"/>
      <c r="C1778" s="128"/>
      <c r="D1778" s="129"/>
      <c r="E1778" s="128"/>
      <c r="F1778" s="128"/>
      <c r="G1778" s="128"/>
      <c r="H1778" s="128"/>
      <c r="I1778" s="129"/>
      <c r="J1778" s="136"/>
      <c r="K1778" s="130"/>
      <c r="L1778" s="131"/>
      <c r="M1778" s="132"/>
      <c r="N1778" s="132"/>
      <c r="O1778" s="131"/>
      <c r="P1778" s="17"/>
      <c r="Q1778" s="133"/>
      <c r="R1778" s="134"/>
      <c r="S1778" s="136"/>
      <c r="T1778" s="135"/>
      <c r="U1778" s="12"/>
      <c r="V1778" s="11"/>
      <c r="W1778" s="11"/>
      <c r="X1778" s="12"/>
      <c r="Y1778" s="5"/>
      <c r="Z1778" s="11"/>
      <c r="AA1778" s="12"/>
      <c r="AB1778" s="12"/>
      <c r="AC1778" s="12"/>
      <c r="AD1778" s="11"/>
      <c r="AE1778" s="13"/>
      <c r="AF1778" s="11"/>
      <c r="AG1778" s="11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  <c r="DF1778" s="5"/>
      <c r="DG1778" s="5"/>
      <c r="DH1778" s="5"/>
      <c r="DI1778" s="5"/>
      <c r="DJ1778" s="5"/>
      <c r="DK1778" s="5"/>
      <c r="DL1778" s="5"/>
      <c r="DM1778" s="5"/>
      <c r="DN1778" s="5"/>
      <c r="DO1778" s="5"/>
      <c r="DP1778" s="5"/>
      <c r="DQ1778" s="5"/>
      <c r="DR1778" s="5"/>
      <c r="DS1778" s="5"/>
      <c r="DT1778" s="5"/>
      <c r="DU1778" s="5"/>
      <c r="DV1778" s="5"/>
      <c r="DW1778" s="5"/>
      <c r="DX1778" s="5"/>
      <c r="DY1778" s="5"/>
      <c r="DZ1778" s="5"/>
      <c r="EA1778" s="5"/>
      <c r="EB1778" s="5"/>
      <c r="EC1778" s="5"/>
      <c r="ED1778" s="5"/>
      <c r="EE1778" s="5"/>
      <c r="EF1778" s="5"/>
      <c r="EG1778" s="5"/>
      <c r="EH1778" s="5"/>
      <c r="EI1778" s="5"/>
      <c r="EJ1778" s="5"/>
      <c r="EK1778" s="5"/>
      <c r="EL1778" s="5"/>
      <c r="EM1778" s="5"/>
      <c r="EN1778" s="5"/>
      <c r="EO1778" s="5"/>
      <c r="EP1778" s="5"/>
      <c r="EQ1778" s="5"/>
      <c r="ER1778" s="5"/>
      <c r="ES1778" s="5"/>
      <c r="ET1778" s="5"/>
      <c r="EU1778" s="5"/>
      <c r="EV1778" s="5"/>
      <c r="EW1778" s="5"/>
      <c r="EX1778" s="5"/>
      <c r="EY1778" s="5"/>
      <c r="EZ1778" s="5"/>
      <c r="FA1778" s="5"/>
      <c r="FB1778" s="5"/>
      <c r="FC1778" s="5"/>
      <c r="FD1778" s="5"/>
      <c r="FE1778" s="5"/>
      <c r="FF1778" s="5"/>
      <c r="FG1778" s="5"/>
      <c r="FH1778" s="5"/>
      <c r="FI1778" s="5"/>
      <c r="FJ1778" s="5"/>
      <c r="FK1778" s="5"/>
      <c r="FL1778" s="5"/>
      <c r="FM1778" s="5"/>
      <c r="FN1778" s="5"/>
      <c r="FO1778" s="5"/>
      <c r="FP1778" s="5"/>
      <c r="FQ1778" s="5"/>
      <c r="FR1778" s="5"/>
      <c r="FS1778" s="5"/>
      <c r="FT1778" s="5"/>
      <c r="FU1778" s="5"/>
      <c r="FV1778" s="5"/>
      <c r="FW1778" s="5"/>
      <c r="FX1778" s="5"/>
      <c r="FY1778" s="5"/>
      <c r="FZ1778" s="5"/>
      <c r="GA1778" s="5"/>
      <c r="GB1778" s="5"/>
      <c r="GC1778" s="5"/>
      <c r="GD1778" s="5"/>
      <c r="GE1778" s="5"/>
      <c r="GF1778" s="5"/>
      <c r="GG1778" s="5"/>
    </row>
    <row r="1779" spans="1:189" ht="12.75" x14ac:dyDescent="0.15">
      <c r="A1779" s="127"/>
      <c r="B1779" s="145"/>
      <c r="C1779" s="128"/>
      <c r="D1779" s="129"/>
      <c r="E1779" s="128"/>
      <c r="F1779" s="128"/>
      <c r="G1779" s="128"/>
      <c r="H1779" s="128"/>
      <c r="I1779" s="129"/>
      <c r="J1779" s="136"/>
      <c r="K1779" s="130"/>
      <c r="L1779" s="131"/>
      <c r="M1779" s="132"/>
      <c r="N1779" s="132"/>
      <c r="O1779" s="131"/>
      <c r="P1779" s="17"/>
      <c r="Q1779" s="133"/>
      <c r="R1779" s="134"/>
      <c r="S1779" s="136"/>
      <c r="T1779" s="135"/>
      <c r="U1779" s="12"/>
      <c r="V1779" s="11"/>
      <c r="W1779" s="11"/>
      <c r="X1779" s="12"/>
      <c r="Y1779" s="5"/>
      <c r="Z1779" s="11"/>
      <c r="AA1779" s="12"/>
      <c r="AB1779" s="12"/>
      <c r="AC1779" s="12"/>
      <c r="AD1779" s="11"/>
      <c r="AE1779" s="13"/>
      <c r="AF1779" s="11"/>
      <c r="AG1779" s="11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  <c r="DF1779" s="5"/>
      <c r="DG1779" s="5"/>
      <c r="DH1779" s="5"/>
      <c r="DI1779" s="5"/>
      <c r="DJ1779" s="5"/>
      <c r="DK1779" s="5"/>
      <c r="DL1779" s="5"/>
      <c r="DM1779" s="5"/>
      <c r="DN1779" s="5"/>
      <c r="DO1779" s="5"/>
      <c r="DP1779" s="5"/>
      <c r="DQ1779" s="5"/>
      <c r="DR1779" s="5"/>
      <c r="DS1779" s="5"/>
      <c r="DT1779" s="5"/>
      <c r="DU1779" s="5"/>
      <c r="DV1779" s="5"/>
      <c r="DW1779" s="5"/>
      <c r="DX1779" s="5"/>
      <c r="DY1779" s="5"/>
      <c r="DZ1779" s="5"/>
      <c r="EA1779" s="5"/>
      <c r="EB1779" s="5"/>
      <c r="EC1779" s="5"/>
      <c r="ED1779" s="5"/>
      <c r="EE1779" s="5"/>
      <c r="EF1779" s="5"/>
      <c r="EG1779" s="5"/>
      <c r="EH1779" s="5"/>
      <c r="EI1779" s="5"/>
      <c r="EJ1779" s="5"/>
      <c r="EK1779" s="5"/>
      <c r="EL1779" s="5"/>
      <c r="EM1779" s="5"/>
      <c r="EN1779" s="5"/>
      <c r="EO1779" s="5"/>
      <c r="EP1779" s="5"/>
      <c r="EQ1779" s="5"/>
      <c r="ER1779" s="5"/>
      <c r="ES1779" s="5"/>
      <c r="ET1779" s="5"/>
      <c r="EU1779" s="5"/>
      <c r="EV1779" s="5"/>
      <c r="EW1779" s="5"/>
      <c r="EX1779" s="5"/>
      <c r="EY1779" s="5"/>
      <c r="EZ1779" s="5"/>
      <c r="FA1779" s="5"/>
      <c r="FB1779" s="5"/>
      <c r="FC1779" s="5"/>
      <c r="FD1779" s="5"/>
      <c r="FE1779" s="5"/>
      <c r="FF1779" s="5"/>
      <c r="FG1779" s="5"/>
      <c r="FH1779" s="5"/>
      <c r="FI1779" s="5"/>
      <c r="FJ1779" s="5"/>
      <c r="FK1779" s="5"/>
      <c r="FL1779" s="5"/>
      <c r="FM1779" s="5"/>
      <c r="FN1779" s="5"/>
      <c r="FO1779" s="5"/>
      <c r="FP1779" s="5"/>
      <c r="FQ1779" s="5"/>
      <c r="FR1779" s="5"/>
      <c r="FS1779" s="5"/>
      <c r="FT1779" s="5"/>
      <c r="FU1779" s="5"/>
      <c r="FV1779" s="5"/>
      <c r="FW1779" s="5"/>
      <c r="FX1779" s="5"/>
      <c r="FY1779" s="5"/>
      <c r="FZ1779" s="5"/>
      <c r="GA1779" s="5"/>
      <c r="GB1779" s="5"/>
      <c r="GC1779" s="5"/>
      <c r="GD1779" s="5"/>
      <c r="GE1779" s="5"/>
      <c r="GF1779" s="5"/>
      <c r="GG1779" s="5"/>
    </row>
    <row r="1780" spans="1:189" ht="12.75" x14ac:dyDescent="0.15">
      <c r="A1780" s="127"/>
      <c r="B1780" s="145"/>
      <c r="C1780" s="128"/>
      <c r="D1780" s="129"/>
      <c r="E1780" s="128"/>
      <c r="F1780" s="128"/>
      <c r="G1780" s="128"/>
      <c r="H1780" s="128"/>
      <c r="I1780" s="129"/>
      <c r="J1780" s="136"/>
      <c r="K1780" s="130"/>
      <c r="L1780" s="131"/>
      <c r="M1780" s="132"/>
      <c r="N1780" s="132"/>
      <c r="O1780" s="131"/>
      <c r="P1780" s="17"/>
      <c r="Q1780" s="133"/>
      <c r="R1780" s="134"/>
      <c r="S1780" s="136"/>
      <c r="T1780" s="135"/>
      <c r="U1780" s="12"/>
      <c r="V1780" s="11"/>
      <c r="W1780" s="11"/>
      <c r="X1780" s="12"/>
      <c r="Y1780" s="5"/>
      <c r="Z1780" s="11"/>
      <c r="AA1780" s="12"/>
      <c r="AB1780" s="12"/>
      <c r="AC1780" s="12"/>
      <c r="AD1780" s="11"/>
      <c r="AE1780" s="13"/>
      <c r="AF1780" s="11"/>
      <c r="AG1780" s="11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  <c r="DF1780" s="5"/>
      <c r="DG1780" s="5"/>
      <c r="DH1780" s="5"/>
      <c r="DI1780" s="5"/>
      <c r="DJ1780" s="5"/>
      <c r="DK1780" s="5"/>
      <c r="DL1780" s="5"/>
      <c r="DM1780" s="5"/>
      <c r="DN1780" s="5"/>
      <c r="DO1780" s="5"/>
      <c r="DP1780" s="5"/>
      <c r="DQ1780" s="5"/>
      <c r="DR1780" s="5"/>
      <c r="DS1780" s="5"/>
      <c r="DT1780" s="5"/>
      <c r="DU1780" s="5"/>
      <c r="DV1780" s="5"/>
      <c r="DW1780" s="5"/>
      <c r="DX1780" s="5"/>
      <c r="DY1780" s="5"/>
      <c r="DZ1780" s="5"/>
      <c r="EA1780" s="5"/>
      <c r="EB1780" s="5"/>
      <c r="EC1780" s="5"/>
      <c r="ED1780" s="5"/>
      <c r="EE1780" s="5"/>
      <c r="EF1780" s="5"/>
      <c r="EG1780" s="5"/>
      <c r="EH1780" s="5"/>
      <c r="EI1780" s="5"/>
      <c r="EJ1780" s="5"/>
      <c r="EK1780" s="5"/>
      <c r="EL1780" s="5"/>
      <c r="EM1780" s="5"/>
      <c r="EN1780" s="5"/>
      <c r="EO1780" s="5"/>
      <c r="EP1780" s="5"/>
      <c r="EQ1780" s="5"/>
      <c r="ER1780" s="5"/>
      <c r="ES1780" s="5"/>
      <c r="ET1780" s="5"/>
      <c r="EU1780" s="5"/>
      <c r="EV1780" s="5"/>
      <c r="EW1780" s="5"/>
      <c r="EX1780" s="5"/>
      <c r="EY1780" s="5"/>
      <c r="EZ1780" s="5"/>
      <c r="FA1780" s="5"/>
      <c r="FB1780" s="5"/>
      <c r="FC1780" s="5"/>
      <c r="FD1780" s="5"/>
      <c r="FE1780" s="5"/>
      <c r="FF1780" s="5"/>
      <c r="FG1780" s="5"/>
      <c r="FH1780" s="5"/>
      <c r="FI1780" s="5"/>
      <c r="FJ1780" s="5"/>
      <c r="FK1780" s="5"/>
      <c r="FL1780" s="5"/>
      <c r="FM1780" s="5"/>
      <c r="FN1780" s="5"/>
      <c r="FO1780" s="5"/>
      <c r="FP1780" s="5"/>
      <c r="FQ1780" s="5"/>
      <c r="FR1780" s="5"/>
      <c r="FS1780" s="5"/>
      <c r="FT1780" s="5"/>
      <c r="FU1780" s="5"/>
      <c r="FV1780" s="5"/>
      <c r="FW1780" s="5"/>
      <c r="FX1780" s="5"/>
      <c r="FY1780" s="5"/>
      <c r="FZ1780" s="5"/>
      <c r="GA1780" s="5"/>
      <c r="GB1780" s="5"/>
      <c r="GC1780" s="5"/>
      <c r="GD1780" s="5"/>
      <c r="GE1780" s="5"/>
      <c r="GF1780" s="5"/>
      <c r="GG1780" s="5"/>
    </row>
    <row r="1781" spans="1:189" ht="12.75" x14ac:dyDescent="0.15">
      <c r="A1781" s="127"/>
      <c r="B1781" s="145"/>
      <c r="C1781" s="128"/>
      <c r="D1781" s="129"/>
      <c r="E1781" s="128"/>
      <c r="F1781" s="128"/>
      <c r="G1781" s="128"/>
      <c r="H1781" s="128"/>
      <c r="I1781" s="129"/>
      <c r="J1781" s="136"/>
      <c r="K1781" s="130"/>
      <c r="L1781" s="131"/>
      <c r="M1781" s="132"/>
      <c r="N1781" s="132"/>
      <c r="O1781" s="131"/>
      <c r="P1781" s="17"/>
      <c r="Q1781" s="133"/>
      <c r="R1781" s="134"/>
      <c r="S1781" s="136"/>
      <c r="T1781" s="135"/>
      <c r="U1781" s="12"/>
      <c r="V1781" s="11"/>
      <c r="W1781" s="11"/>
      <c r="X1781" s="12"/>
      <c r="Y1781" s="5"/>
      <c r="Z1781" s="11"/>
      <c r="AA1781" s="12"/>
      <c r="AB1781" s="12"/>
      <c r="AC1781" s="12"/>
      <c r="AD1781" s="11"/>
      <c r="AE1781" s="13"/>
      <c r="AF1781" s="11"/>
      <c r="AG1781" s="11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  <c r="DF1781" s="5"/>
      <c r="DG1781" s="5"/>
      <c r="DH1781" s="5"/>
      <c r="DI1781" s="5"/>
      <c r="DJ1781" s="5"/>
      <c r="DK1781" s="5"/>
      <c r="DL1781" s="5"/>
      <c r="DM1781" s="5"/>
      <c r="DN1781" s="5"/>
      <c r="DO1781" s="5"/>
      <c r="DP1781" s="5"/>
      <c r="DQ1781" s="5"/>
      <c r="DR1781" s="5"/>
      <c r="DS1781" s="5"/>
      <c r="DT1781" s="5"/>
      <c r="DU1781" s="5"/>
      <c r="DV1781" s="5"/>
      <c r="DW1781" s="5"/>
      <c r="DX1781" s="5"/>
      <c r="DY1781" s="5"/>
      <c r="DZ1781" s="5"/>
      <c r="EA1781" s="5"/>
      <c r="EB1781" s="5"/>
      <c r="EC1781" s="5"/>
      <c r="ED1781" s="5"/>
      <c r="EE1781" s="5"/>
      <c r="EF1781" s="5"/>
      <c r="EG1781" s="5"/>
      <c r="EH1781" s="5"/>
      <c r="EI1781" s="5"/>
      <c r="EJ1781" s="5"/>
      <c r="EK1781" s="5"/>
      <c r="EL1781" s="5"/>
      <c r="EM1781" s="5"/>
      <c r="EN1781" s="5"/>
      <c r="EO1781" s="5"/>
      <c r="EP1781" s="5"/>
      <c r="EQ1781" s="5"/>
      <c r="ER1781" s="5"/>
      <c r="ES1781" s="5"/>
      <c r="ET1781" s="5"/>
      <c r="EU1781" s="5"/>
      <c r="EV1781" s="5"/>
      <c r="EW1781" s="5"/>
      <c r="EX1781" s="5"/>
      <c r="EY1781" s="5"/>
      <c r="EZ1781" s="5"/>
      <c r="FA1781" s="5"/>
      <c r="FB1781" s="5"/>
      <c r="FC1781" s="5"/>
      <c r="FD1781" s="5"/>
      <c r="FE1781" s="5"/>
      <c r="FF1781" s="5"/>
      <c r="FG1781" s="5"/>
      <c r="FH1781" s="5"/>
      <c r="FI1781" s="5"/>
      <c r="FJ1781" s="5"/>
      <c r="FK1781" s="5"/>
      <c r="FL1781" s="5"/>
      <c r="FM1781" s="5"/>
      <c r="FN1781" s="5"/>
      <c r="FO1781" s="5"/>
      <c r="FP1781" s="5"/>
      <c r="FQ1781" s="5"/>
      <c r="FR1781" s="5"/>
      <c r="FS1781" s="5"/>
      <c r="FT1781" s="5"/>
      <c r="FU1781" s="5"/>
      <c r="FV1781" s="5"/>
      <c r="FW1781" s="5"/>
      <c r="FX1781" s="5"/>
      <c r="FY1781" s="5"/>
      <c r="FZ1781" s="5"/>
      <c r="GA1781" s="5"/>
      <c r="GB1781" s="5"/>
      <c r="GC1781" s="5"/>
      <c r="GD1781" s="5"/>
      <c r="GE1781" s="5"/>
      <c r="GF1781" s="5"/>
      <c r="GG1781" s="5"/>
    </row>
    <row r="1782" spans="1:189" ht="12.75" x14ac:dyDescent="0.15">
      <c r="A1782" s="127"/>
      <c r="B1782" s="145"/>
      <c r="C1782" s="128"/>
      <c r="D1782" s="129"/>
      <c r="E1782" s="128"/>
      <c r="F1782" s="128"/>
      <c r="G1782" s="128"/>
      <c r="H1782" s="128"/>
      <c r="I1782" s="129"/>
      <c r="J1782" s="136"/>
      <c r="K1782" s="130"/>
      <c r="L1782" s="131"/>
      <c r="M1782" s="132"/>
      <c r="N1782" s="132"/>
      <c r="O1782" s="131"/>
      <c r="P1782" s="17"/>
      <c r="Q1782" s="133"/>
      <c r="R1782" s="134"/>
      <c r="S1782" s="136"/>
      <c r="T1782" s="135"/>
      <c r="U1782" s="12"/>
      <c r="V1782" s="11"/>
      <c r="W1782" s="11"/>
      <c r="X1782" s="12"/>
      <c r="Y1782" s="5"/>
      <c r="Z1782" s="11"/>
      <c r="AA1782" s="12"/>
      <c r="AB1782" s="12"/>
      <c r="AC1782" s="12"/>
      <c r="AD1782" s="11"/>
      <c r="AE1782" s="13"/>
      <c r="AF1782" s="11"/>
      <c r="AG1782" s="11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  <c r="DF1782" s="5"/>
      <c r="DG1782" s="5"/>
      <c r="DH1782" s="5"/>
      <c r="DI1782" s="5"/>
      <c r="DJ1782" s="5"/>
      <c r="DK1782" s="5"/>
      <c r="DL1782" s="5"/>
      <c r="DM1782" s="5"/>
      <c r="DN1782" s="5"/>
      <c r="DO1782" s="5"/>
      <c r="DP1782" s="5"/>
      <c r="DQ1782" s="5"/>
      <c r="DR1782" s="5"/>
      <c r="DS1782" s="5"/>
      <c r="DT1782" s="5"/>
      <c r="DU1782" s="5"/>
      <c r="DV1782" s="5"/>
      <c r="DW1782" s="5"/>
      <c r="DX1782" s="5"/>
      <c r="DY1782" s="5"/>
      <c r="DZ1782" s="5"/>
      <c r="EA1782" s="5"/>
      <c r="EB1782" s="5"/>
      <c r="EC1782" s="5"/>
      <c r="ED1782" s="5"/>
      <c r="EE1782" s="5"/>
      <c r="EF1782" s="5"/>
      <c r="EG1782" s="5"/>
      <c r="EH1782" s="5"/>
      <c r="EI1782" s="5"/>
      <c r="EJ1782" s="5"/>
      <c r="EK1782" s="5"/>
      <c r="EL1782" s="5"/>
      <c r="EM1782" s="5"/>
      <c r="EN1782" s="5"/>
      <c r="EO1782" s="5"/>
      <c r="EP1782" s="5"/>
      <c r="EQ1782" s="5"/>
      <c r="ER1782" s="5"/>
      <c r="ES1782" s="5"/>
      <c r="ET1782" s="5"/>
      <c r="EU1782" s="5"/>
      <c r="EV1782" s="5"/>
      <c r="EW1782" s="5"/>
      <c r="EX1782" s="5"/>
      <c r="EY1782" s="5"/>
      <c r="EZ1782" s="5"/>
      <c r="FA1782" s="5"/>
      <c r="FB1782" s="5"/>
      <c r="FC1782" s="5"/>
      <c r="FD1782" s="5"/>
      <c r="FE1782" s="5"/>
      <c r="FF1782" s="5"/>
      <c r="FG1782" s="5"/>
      <c r="FH1782" s="5"/>
      <c r="FI1782" s="5"/>
      <c r="FJ1782" s="5"/>
      <c r="FK1782" s="5"/>
      <c r="FL1782" s="5"/>
      <c r="FM1782" s="5"/>
      <c r="FN1782" s="5"/>
      <c r="FO1782" s="5"/>
      <c r="FP1782" s="5"/>
      <c r="FQ1782" s="5"/>
      <c r="FR1782" s="5"/>
      <c r="FS1782" s="5"/>
      <c r="FT1782" s="5"/>
      <c r="FU1782" s="5"/>
      <c r="FV1782" s="5"/>
      <c r="FW1782" s="5"/>
      <c r="FX1782" s="5"/>
      <c r="FY1782" s="5"/>
      <c r="FZ1782" s="5"/>
      <c r="GA1782" s="5"/>
      <c r="GB1782" s="5"/>
      <c r="GC1782" s="5"/>
      <c r="GD1782" s="5"/>
      <c r="GE1782" s="5"/>
      <c r="GF1782" s="5"/>
      <c r="GG1782" s="5"/>
    </row>
    <row r="1783" spans="1:189" ht="12.75" x14ac:dyDescent="0.15">
      <c r="A1783" s="127"/>
      <c r="B1783" s="145"/>
      <c r="C1783" s="128"/>
      <c r="D1783" s="129"/>
      <c r="E1783" s="128"/>
      <c r="F1783" s="128"/>
      <c r="G1783" s="128"/>
      <c r="H1783" s="128"/>
      <c r="I1783" s="129"/>
      <c r="J1783" s="136"/>
      <c r="K1783" s="130"/>
      <c r="L1783" s="131"/>
      <c r="M1783" s="132"/>
      <c r="N1783" s="132"/>
      <c r="O1783" s="131"/>
      <c r="P1783" s="17"/>
      <c r="Q1783" s="133"/>
      <c r="R1783" s="134"/>
      <c r="S1783" s="136"/>
      <c r="T1783" s="135"/>
      <c r="U1783" s="12"/>
      <c r="V1783" s="11"/>
      <c r="W1783" s="11"/>
      <c r="X1783" s="12"/>
      <c r="Y1783" s="5"/>
      <c r="Z1783" s="11"/>
      <c r="AA1783" s="12"/>
      <c r="AB1783" s="12"/>
      <c r="AC1783" s="12"/>
      <c r="AD1783" s="11"/>
      <c r="AE1783" s="13"/>
      <c r="AF1783" s="11"/>
      <c r="AG1783" s="11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  <c r="DF1783" s="5"/>
      <c r="DG1783" s="5"/>
      <c r="DH1783" s="5"/>
      <c r="DI1783" s="5"/>
      <c r="DJ1783" s="5"/>
      <c r="DK1783" s="5"/>
      <c r="DL1783" s="5"/>
      <c r="DM1783" s="5"/>
      <c r="DN1783" s="5"/>
      <c r="DO1783" s="5"/>
      <c r="DP1783" s="5"/>
      <c r="DQ1783" s="5"/>
      <c r="DR1783" s="5"/>
      <c r="DS1783" s="5"/>
      <c r="DT1783" s="5"/>
      <c r="DU1783" s="5"/>
      <c r="DV1783" s="5"/>
      <c r="DW1783" s="5"/>
      <c r="DX1783" s="5"/>
      <c r="DY1783" s="5"/>
      <c r="DZ1783" s="5"/>
      <c r="EA1783" s="5"/>
      <c r="EB1783" s="5"/>
      <c r="EC1783" s="5"/>
      <c r="ED1783" s="5"/>
      <c r="EE1783" s="5"/>
      <c r="EF1783" s="5"/>
      <c r="EG1783" s="5"/>
      <c r="EH1783" s="5"/>
      <c r="EI1783" s="5"/>
      <c r="EJ1783" s="5"/>
      <c r="EK1783" s="5"/>
      <c r="EL1783" s="5"/>
      <c r="EM1783" s="5"/>
      <c r="EN1783" s="5"/>
      <c r="EO1783" s="5"/>
      <c r="EP1783" s="5"/>
      <c r="EQ1783" s="5"/>
      <c r="ER1783" s="5"/>
      <c r="ES1783" s="5"/>
      <c r="ET1783" s="5"/>
      <c r="EU1783" s="5"/>
      <c r="EV1783" s="5"/>
      <c r="EW1783" s="5"/>
      <c r="EX1783" s="5"/>
      <c r="EY1783" s="5"/>
      <c r="EZ1783" s="5"/>
      <c r="FA1783" s="5"/>
      <c r="FB1783" s="5"/>
      <c r="FC1783" s="5"/>
      <c r="FD1783" s="5"/>
      <c r="FE1783" s="5"/>
      <c r="FF1783" s="5"/>
      <c r="FG1783" s="5"/>
      <c r="FH1783" s="5"/>
      <c r="FI1783" s="5"/>
      <c r="FJ1783" s="5"/>
      <c r="FK1783" s="5"/>
      <c r="FL1783" s="5"/>
      <c r="FM1783" s="5"/>
      <c r="FN1783" s="5"/>
      <c r="FO1783" s="5"/>
      <c r="FP1783" s="5"/>
      <c r="FQ1783" s="5"/>
      <c r="FR1783" s="5"/>
      <c r="FS1783" s="5"/>
      <c r="FT1783" s="5"/>
      <c r="FU1783" s="5"/>
      <c r="FV1783" s="5"/>
      <c r="FW1783" s="5"/>
      <c r="FX1783" s="5"/>
      <c r="FY1783" s="5"/>
      <c r="FZ1783" s="5"/>
      <c r="GA1783" s="5"/>
      <c r="GB1783" s="5"/>
      <c r="GC1783" s="5"/>
      <c r="GD1783" s="5"/>
      <c r="GE1783" s="5"/>
      <c r="GF1783" s="5"/>
      <c r="GG1783" s="5"/>
    </row>
    <row r="1784" spans="1:189" ht="12.75" x14ac:dyDescent="0.15">
      <c r="A1784" s="127"/>
      <c r="B1784" s="145"/>
      <c r="C1784" s="128"/>
      <c r="D1784" s="129"/>
      <c r="E1784" s="128"/>
      <c r="F1784" s="128"/>
      <c r="G1784" s="128"/>
      <c r="H1784" s="128"/>
      <c r="I1784" s="129"/>
      <c r="J1784" s="136"/>
      <c r="K1784" s="130"/>
      <c r="L1784" s="131"/>
      <c r="M1784" s="132"/>
      <c r="N1784" s="132"/>
      <c r="O1784" s="131"/>
      <c r="P1784" s="17"/>
      <c r="Q1784" s="133"/>
      <c r="R1784" s="134"/>
      <c r="S1784" s="136"/>
      <c r="T1784" s="135"/>
      <c r="U1784" s="12"/>
      <c r="V1784" s="11"/>
      <c r="W1784" s="11"/>
      <c r="X1784" s="12"/>
      <c r="Y1784" s="5"/>
      <c r="Z1784" s="11"/>
      <c r="AA1784" s="12"/>
      <c r="AB1784" s="12"/>
      <c r="AC1784" s="12"/>
      <c r="AD1784" s="11"/>
      <c r="AE1784" s="13"/>
      <c r="AF1784" s="11"/>
      <c r="AG1784" s="11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  <c r="DF1784" s="5"/>
      <c r="DG1784" s="5"/>
      <c r="DH1784" s="5"/>
      <c r="DI1784" s="5"/>
      <c r="DJ1784" s="5"/>
      <c r="DK1784" s="5"/>
      <c r="DL1784" s="5"/>
      <c r="DM1784" s="5"/>
      <c r="DN1784" s="5"/>
      <c r="DO1784" s="5"/>
      <c r="DP1784" s="5"/>
      <c r="DQ1784" s="5"/>
      <c r="DR1784" s="5"/>
      <c r="DS1784" s="5"/>
      <c r="DT1784" s="5"/>
      <c r="DU1784" s="5"/>
      <c r="DV1784" s="5"/>
      <c r="DW1784" s="5"/>
      <c r="DX1784" s="5"/>
      <c r="DY1784" s="5"/>
      <c r="DZ1784" s="5"/>
      <c r="EA1784" s="5"/>
      <c r="EB1784" s="5"/>
      <c r="EC1784" s="5"/>
      <c r="ED1784" s="5"/>
      <c r="EE1784" s="5"/>
      <c r="EF1784" s="5"/>
      <c r="EG1784" s="5"/>
      <c r="EH1784" s="5"/>
      <c r="EI1784" s="5"/>
      <c r="EJ1784" s="5"/>
      <c r="EK1784" s="5"/>
      <c r="EL1784" s="5"/>
      <c r="EM1784" s="5"/>
      <c r="EN1784" s="5"/>
      <c r="EO1784" s="5"/>
      <c r="EP1784" s="5"/>
      <c r="EQ1784" s="5"/>
      <c r="ER1784" s="5"/>
      <c r="ES1784" s="5"/>
      <c r="ET1784" s="5"/>
      <c r="EU1784" s="5"/>
      <c r="EV1784" s="5"/>
      <c r="EW1784" s="5"/>
      <c r="EX1784" s="5"/>
      <c r="EY1784" s="5"/>
      <c r="EZ1784" s="5"/>
      <c r="FA1784" s="5"/>
      <c r="FB1784" s="5"/>
      <c r="FC1784" s="5"/>
      <c r="FD1784" s="5"/>
      <c r="FE1784" s="5"/>
      <c r="FF1784" s="5"/>
      <c r="FG1784" s="5"/>
      <c r="FH1784" s="5"/>
      <c r="FI1784" s="5"/>
      <c r="FJ1784" s="5"/>
      <c r="FK1784" s="5"/>
      <c r="FL1784" s="5"/>
      <c r="FM1784" s="5"/>
      <c r="FN1784" s="5"/>
      <c r="FO1784" s="5"/>
      <c r="FP1784" s="5"/>
      <c r="FQ1784" s="5"/>
      <c r="FR1784" s="5"/>
      <c r="FS1784" s="5"/>
      <c r="FT1784" s="5"/>
      <c r="FU1784" s="5"/>
      <c r="FV1784" s="5"/>
      <c r="FW1784" s="5"/>
      <c r="FX1784" s="5"/>
      <c r="FY1784" s="5"/>
      <c r="FZ1784" s="5"/>
      <c r="GA1784" s="5"/>
      <c r="GB1784" s="5"/>
      <c r="GC1784" s="5"/>
      <c r="GD1784" s="5"/>
      <c r="GE1784" s="5"/>
      <c r="GF1784" s="5"/>
      <c r="GG1784" s="5"/>
    </row>
    <row r="1785" spans="1:189" ht="12.75" x14ac:dyDescent="0.15">
      <c r="A1785" s="127"/>
      <c r="B1785" s="145"/>
      <c r="C1785" s="128"/>
      <c r="D1785" s="129"/>
      <c r="E1785" s="128"/>
      <c r="F1785" s="128"/>
      <c r="G1785" s="128"/>
      <c r="H1785" s="128"/>
      <c r="I1785" s="129"/>
      <c r="J1785" s="136"/>
      <c r="K1785" s="130"/>
      <c r="L1785" s="131"/>
      <c r="M1785" s="132"/>
      <c r="N1785" s="132"/>
      <c r="O1785" s="131"/>
      <c r="P1785" s="17"/>
      <c r="Q1785" s="133"/>
      <c r="R1785" s="134"/>
      <c r="S1785" s="136"/>
      <c r="T1785" s="135"/>
      <c r="U1785" s="12"/>
      <c r="V1785" s="11"/>
      <c r="W1785" s="11"/>
      <c r="X1785" s="12"/>
      <c r="Y1785" s="5"/>
      <c r="Z1785" s="11"/>
      <c r="AA1785" s="12"/>
      <c r="AB1785" s="12"/>
      <c r="AC1785" s="12"/>
      <c r="AD1785" s="11"/>
      <c r="AE1785" s="13"/>
      <c r="AF1785" s="11"/>
      <c r="AG1785" s="11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  <c r="DF1785" s="5"/>
      <c r="DG1785" s="5"/>
      <c r="DH1785" s="5"/>
      <c r="DI1785" s="5"/>
      <c r="DJ1785" s="5"/>
      <c r="DK1785" s="5"/>
      <c r="DL1785" s="5"/>
      <c r="DM1785" s="5"/>
      <c r="DN1785" s="5"/>
      <c r="DO1785" s="5"/>
      <c r="DP1785" s="5"/>
      <c r="DQ1785" s="5"/>
      <c r="DR1785" s="5"/>
      <c r="DS1785" s="5"/>
      <c r="DT1785" s="5"/>
      <c r="DU1785" s="5"/>
      <c r="DV1785" s="5"/>
      <c r="DW1785" s="5"/>
      <c r="DX1785" s="5"/>
      <c r="DY1785" s="5"/>
      <c r="DZ1785" s="5"/>
      <c r="EA1785" s="5"/>
      <c r="EB1785" s="5"/>
      <c r="EC1785" s="5"/>
      <c r="ED1785" s="5"/>
      <c r="EE1785" s="5"/>
      <c r="EF1785" s="5"/>
      <c r="EG1785" s="5"/>
      <c r="EH1785" s="5"/>
      <c r="EI1785" s="5"/>
      <c r="EJ1785" s="5"/>
      <c r="EK1785" s="5"/>
      <c r="EL1785" s="5"/>
      <c r="EM1785" s="5"/>
      <c r="EN1785" s="5"/>
      <c r="EO1785" s="5"/>
      <c r="EP1785" s="5"/>
      <c r="EQ1785" s="5"/>
      <c r="ER1785" s="5"/>
      <c r="ES1785" s="5"/>
      <c r="ET1785" s="5"/>
      <c r="EU1785" s="5"/>
      <c r="EV1785" s="5"/>
      <c r="EW1785" s="5"/>
      <c r="EX1785" s="5"/>
      <c r="EY1785" s="5"/>
      <c r="EZ1785" s="5"/>
      <c r="FA1785" s="5"/>
      <c r="FB1785" s="5"/>
      <c r="FC1785" s="5"/>
      <c r="FD1785" s="5"/>
      <c r="FE1785" s="5"/>
      <c r="FF1785" s="5"/>
      <c r="FG1785" s="5"/>
      <c r="FH1785" s="5"/>
      <c r="FI1785" s="5"/>
      <c r="FJ1785" s="5"/>
      <c r="FK1785" s="5"/>
      <c r="FL1785" s="5"/>
      <c r="FM1785" s="5"/>
      <c r="FN1785" s="5"/>
      <c r="FO1785" s="5"/>
      <c r="FP1785" s="5"/>
      <c r="FQ1785" s="5"/>
      <c r="FR1785" s="5"/>
      <c r="FS1785" s="5"/>
      <c r="FT1785" s="5"/>
      <c r="FU1785" s="5"/>
      <c r="FV1785" s="5"/>
      <c r="FW1785" s="5"/>
      <c r="FX1785" s="5"/>
      <c r="FY1785" s="5"/>
      <c r="FZ1785" s="5"/>
      <c r="GA1785" s="5"/>
      <c r="GB1785" s="5"/>
      <c r="GC1785" s="5"/>
      <c r="GD1785" s="5"/>
      <c r="GE1785" s="5"/>
      <c r="GF1785" s="5"/>
      <c r="GG1785" s="5"/>
    </row>
    <row r="1786" spans="1:189" ht="12.75" x14ac:dyDescent="0.15">
      <c r="A1786" s="127"/>
      <c r="B1786" s="145"/>
      <c r="C1786" s="128"/>
      <c r="D1786" s="129"/>
      <c r="E1786" s="128"/>
      <c r="F1786" s="128"/>
      <c r="G1786" s="128"/>
      <c r="H1786" s="128"/>
      <c r="I1786" s="129"/>
      <c r="J1786" s="136"/>
      <c r="K1786" s="130"/>
      <c r="L1786" s="131"/>
      <c r="M1786" s="132"/>
      <c r="N1786" s="132"/>
      <c r="O1786" s="131"/>
      <c r="P1786" s="17"/>
      <c r="Q1786" s="133"/>
      <c r="R1786" s="134"/>
      <c r="S1786" s="136"/>
      <c r="T1786" s="135"/>
      <c r="U1786" s="12"/>
      <c r="V1786" s="11"/>
      <c r="W1786" s="11"/>
      <c r="X1786" s="12"/>
      <c r="Y1786" s="5"/>
      <c r="Z1786" s="11"/>
      <c r="AA1786" s="12"/>
      <c r="AB1786" s="12"/>
      <c r="AC1786" s="12"/>
      <c r="AD1786" s="11"/>
      <c r="AE1786" s="13"/>
      <c r="AF1786" s="11"/>
      <c r="AG1786" s="11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  <c r="DF1786" s="5"/>
      <c r="DG1786" s="5"/>
      <c r="DH1786" s="5"/>
      <c r="DI1786" s="5"/>
      <c r="DJ1786" s="5"/>
      <c r="DK1786" s="5"/>
      <c r="DL1786" s="5"/>
      <c r="DM1786" s="5"/>
      <c r="DN1786" s="5"/>
      <c r="DO1786" s="5"/>
      <c r="DP1786" s="5"/>
      <c r="DQ1786" s="5"/>
      <c r="DR1786" s="5"/>
      <c r="DS1786" s="5"/>
      <c r="DT1786" s="5"/>
      <c r="DU1786" s="5"/>
      <c r="DV1786" s="5"/>
      <c r="DW1786" s="5"/>
      <c r="DX1786" s="5"/>
      <c r="DY1786" s="5"/>
      <c r="DZ1786" s="5"/>
      <c r="EA1786" s="5"/>
      <c r="EB1786" s="5"/>
      <c r="EC1786" s="5"/>
      <c r="ED1786" s="5"/>
      <c r="EE1786" s="5"/>
      <c r="EF1786" s="5"/>
      <c r="EG1786" s="5"/>
      <c r="EH1786" s="5"/>
      <c r="EI1786" s="5"/>
      <c r="EJ1786" s="5"/>
      <c r="EK1786" s="5"/>
      <c r="EL1786" s="5"/>
      <c r="EM1786" s="5"/>
      <c r="EN1786" s="5"/>
      <c r="EO1786" s="5"/>
      <c r="EP1786" s="5"/>
      <c r="EQ1786" s="5"/>
      <c r="ER1786" s="5"/>
      <c r="ES1786" s="5"/>
      <c r="ET1786" s="5"/>
      <c r="EU1786" s="5"/>
      <c r="EV1786" s="5"/>
      <c r="EW1786" s="5"/>
      <c r="EX1786" s="5"/>
      <c r="EY1786" s="5"/>
      <c r="EZ1786" s="5"/>
      <c r="FA1786" s="5"/>
      <c r="FB1786" s="5"/>
      <c r="FC1786" s="5"/>
      <c r="FD1786" s="5"/>
      <c r="FE1786" s="5"/>
      <c r="FF1786" s="5"/>
      <c r="FG1786" s="5"/>
      <c r="FH1786" s="5"/>
      <c r="FI1786" s="5"/>
      <c r="FJ1786" s="5"/>
      <c r="FK1786" s="5"/>
      <c r="FL1786" s="5"/>
      <c r="FM1786" s="5"/>
      <c r="FN1786" s="5"/>
      <c r="FO1786" s="5"/>
      <c r="FP1786" s="5"/>
      <c r="FQ1786" s="5"/>
      <c r="FR1786" s="5"/>
      <c r="FS1786" s="5"/>
      <c r="FT1786" s="5"/>
      <c r="FU1786" s="5"/>
      <c r="FV1786" s="5"/>
      <c r="FW1786" s="5"/>
      <c r="FX1786" s="5"/>
      <c r="FY1786" s="5"/>
      <c r="FZ1786" s="5"/>
      <c r="GA1786" s="5"/>
      <c r="GB1786" s="5"/>
      <c r="GC1786" s="5"/>
      <c r="GD1786" s="5"/>
      <c r="GE1786" s="5"/>
      <c r="GF1786" s="5"/>
      <c r="GG1786" s="5"/>
    </row>
    <row r="1787" spans="1:189" ht="12.75" x14ac:dyDescent="0.15">
      <c r="A1787" s="127"/>
      <c r="B1787" s="145"/>
      <c r="C1787" s="128"/>
      <c r="D1787" s="129"/>
      <c r="E1787" s="128"/>
      <c r="F1787" s="128"/>
      <c r="G1787" s="128"/>
      <c r="H1787" s="128"/>
      <c r="I1787" s="129"/>
      <c r="J1787" s="136"/>
      <c r="K1787" s="130"/>
      <c r="L1787" s="131"/>
      <c r="M1787" s="132"/>
      <c r="N1787" s="132"/>
      <c r="O1787" s="131"/>
      <c r="P1787" s="17"/>
      <c r="Q1787" s="133"/>
      <c r="R1787" s="134"/>
      <c r="S1787" s="136"/>
      <c r="T1787" s="135"/>
      <c r="U1787" s="12"/>
      <c r="V1787" s="11"/>
      <c r="W1787" s="11"/>
      <c r="X1787" s="12"/>
      <c r="Y1787" s="5"/>
      <c r="Z1787" s="11"/>
      <c r="AA1787" s="12"/>
      <c r="AB1787" s="12"/>
      <c r="AC1787" s="12"/>
      <c r="AD1787" s="11"/>
      <c r="AE1787" s="13"/>
      <c r="AF1787" s="11"/>
      <c r="AG1787" s="11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  <c r="DE1787" s="5"/>
      <c r="DF1787" s="5"/>
      <c r="DG1787" s="5"/>
      <c r="DH1787" s="5"/>
      <c r="DI1787" s="5"/>
      <c r="DJ1787" s="5"/>
      <c r="DK1787" s="5"/>
      <c r="DL1787" s="5"/>
      <c r="DM1787" s="5"/>
      <c r="DN1787" s="5"/>
      <c r="DO1787" s="5"/>
      <c r="DP1787" s="5"/>
      <c r="DQ1787" s="5"/>
      <c r="DR1787" s="5"/>
      <c r="DS1787" s="5"/>
      <c r="DT1787" s="5"/>
      <c r="DU1787" s="5"/>
      <c r="DV1787" s="5"/>
      <c r="DW1787" s="5"/>
      <c r="DX1787" s="5"/>
      <c r="DY1787" s="5"/>
      <c r="DZ1787" s="5"/>
      <c r="EA1787" s="5"/>
      <c r="EB1787" s="5"/>
      <c r="EC1787" s="5"/>
      <c r="ED1787" s="5"/>
      <c r="EE1787" s="5"/>
      <c r="EF1787" s="5"/>
      <c r="EG1787" s="5"/>
      <c r="EH1787" s="5"/>
      <c r="EI1787" s="5"/>
      <c r="EJ1787" s="5"/>
      <c r="EK1787" s="5"/>
      <c r="EL1787" s="5"/>
      <c r="EM1787" s="5"/>
      <c r="EN1787" s="5"/>
      <c r="EO1787" s="5"/>
      <c r="EP1787" s="5"/>
      <c r="EQ1787" s="5"/>
      <c r="ER1787" s="5"/>
      <c r="ES1787" s="5"/>
      <c r="ET1787" s="5"/>
      <c r="EU1787" s="5"/>
      <c r="EV1787" s="5"/>
      <c r="EW1787" s="5"/>
      <c r="EX1787" s="5"/>
      <c r="EY1787" s="5"/>
      <c r="EZ1787" s="5"/>
      <c r="FA1787" s="5"/>
      <c r="FB1787" s="5"/>
      <c r="FC1787" s="5"/>
      <c r="FD1787" s="5"/>
      <c r="FE1787" s="5"/>
      <c r="FF1787" s="5"/>
      <c r="FG1787" s="5"/>
      <c r="FH1787" s="5"/>
      <c r="FI1787" s="5"/>
      <c r="FJ1787" s="5"/>
      <c r="FK1787" s="5"/>
      <c r="FL1787" s="5"/>
      <c r="FM1787" s="5"/>
      <c r="FN1787" s="5"/>
      <c r="FO1787" s="5"/>
      <c r="FP1787" s="5"/>
      <c r="FQ1787" s="5"/>
      <c r="FR1787" s="5"/>
      <c r="FS1787" s="5"/>
      <c r="FT1787" s="5"/>
      <c r="FU1787" s="5"/>
      <c r="FV1787" s="5"/>
      <c r="FW1787" s="5"/>
      <c r="FX1787" s="5"/>
      <c r="FY1787" s="5"/>
      <c r="FZ1787" s="5"/>
      <c r="GA1787" s="5"/>
      <c r="GB1787" s="5"/>
      <c r="GC1787" s="5"/>
      <c r="GD1787" s="5"/>
      <c r="GE1787" s="5"/>
      <c r="GF1787" s="5"/>
      <c r="GG1787" s="5"/>
    </row>
    <row r="1788" spans="1:189" ht="12.75" x14ac:dyDescent="0.15">
      <c r="A1788" s="127"/>
      <c r="B1788" s="145"/>
      <c r="C1788" s="128"/>
      <c r="D1788" s="129"/>
      <c r="E1788" s="128"/>
      <c r="F1788" s="128"/>
      <c r="G1788" s="128"/>
      <c r="H1788" s="128"/>
      <c r="I1788" s="129"/>
      <c r="J1788" s="136"/>
      <c r="K1788" s="130"/>
      <c r="L1788" s="131"/>
      <c r="M1788" s="132"/>
      <c r="N1788" s="132"/>
      <c r="O1788" s="131"/>
      <c r="P1788" s="17"/>
      <c r="Q1788" s="133"/>
      <c r="R1788" s="134"/>
      <c r="S1788" s="136"/>
      <c r="T1788" s="135"/>
      <c r="U1788" s="12"/>
      <c r="V1788" s="11"/>
      <c r="W1788" s="11"/>
      <c r="X1788" s="12"/>
      <c r="Y1788" s="5"/>
      <c r="Z1788" s="11"/>
      <c r="AA1788" s="12"/>
      <c r="AB1788" s="12"/>
      <c r="AC1788" s="12"/>
      <c r="AD1788" s="11"/>
      <c r="AE1788" s="13"/>
      <c r="AF1788" s="11"/>
      <c r="AG1788" s="11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  <c r="DF1788" s="5"/>
      <c r="DG1788" s="5"/>
      <c r="DH1788" s="5"/>
      <c r="DI1788" s="5"/>
      <c r="DJ1788" s="5"/>
      <c r="DK1788" s="5"/>
      <c r="DL1788" s="5"/>
      <c r="DM1788" s="5"/>
      <c r="DN1788" s="5"/>
      <c r="DO1788" s="5"/>
      <c r="DP1788" s="5"/>
      <c r="DQ1788" s="5"/>
      <c r="DR1788" s="5"/>
      <c r="DS1788" s="5"/>
      <c r="DT1788" s="5"/>
      <c r="DU1788" s="5"/>
      <c r="DV1788" s="5"/>
      <c r="DW1788" s="5"/>
      <c r="DX1788" s="5"/>
      <c r="DY1788" s="5"/>
      <c r="DZ1788" s="5"/>
      <c r="EA1788" s="5"/>
      <c r="EB1788" s="5"/>
      <c r="EC1788" s="5"/>
      <c r="ED1788" s="5"/>
      <c r="EE1788" s="5"/>
      <c r="EF1788" s="5"/>
      <c r="EG1788" s="5"/>
      <c r="EH1788" s="5"/>
      <c r="EI1788" s="5"/>
      <c r="EJ1788" s="5"/>
      <c r="EK1788" s="5"/>
      <c r="EL1788" s="5"/>
      <c r="EM1788" s="5"/>
      <c r="EN1788" s="5"/>
      <c r="EO1788" s="5"/>
      <c r="EP1788" s="5"/>
      <c r="EQ1788" s="5"/>
      <c r="ER1788" s="5"/>
      <c r="ES1788" s="5"/>
      <c r="ET1788" s="5"/>
      <c r="EU1788" s="5"/>
      <c r="EV1788" s="5"/>
      <c r="EW1788" s="5"/>
      <c r="EX1788" s="5"/>
      <c r="EY1788" s="5"/>
      <c r="EZ1788" s="5"/>
      <c r="FA1788" s="5"/>
      <c r="FB1788" s="5"/>
      <c r="FC1788" s="5"/>
      <c r="FD1788" s="5"/>
      <c r="FE1788" s="5"/>
      <c r="FF1788" s="5"/>
      <c r="FG1788" s="5"/>
      <c r="FH1788" s="5"/>
      <c r="FI1788" s="5"/>
      <c r="FJ1788" s="5"/>
      <c r="FK1788" s="5"/>
      <c r="FL1788" s="5"/>
      <c r="FM1788" s="5"/>
      <c r="FN1788" s="5"/>
      <c r="FO1788" s="5"/>
      <c r="FP1788" s="5"/>
      <c r="FQ1788" s="5"/>
      <c r="FR1788" s="5"/>
      <c r="FS1788" s="5"/>
      <c r="FT1788" s="5"/>
      <c r="FU1788" s="5"/>
      <c r="FV1788" s="5"/>
      <c r="FW1788" s="5"/>
      <c r="FX1788" s="5"/>
      <c r="FY1788" s="5"/>
      <c r="FZ1788" s="5"/>
      <c r="GA1788" s="5"/>
      <c r="GB1788" s="5"/>
      <c r="GC1788" s="5"/>
      <c r="GD1788" s="5"/>
      <c r="GE1788" s="5"/>
      <c r="GF1788" s="5"/>
      <c r="GG1788" s="5"/>
    </row>
    <row r="1789" spans="1:189" ht="12.75" x14ac:dyDescent="0.15">
      <c r="A1789" s="127"/>
      <c r="B1789" s="145"/>
      <c r="C1789" s="128"/>
      <c r="D1789" s="129"/>
      <c r="E1789" s="128"/>
      <c r="F1789" s="128"/>
      <c r="G1789" s="128"/>
      <c r="H1789" s="128"/>
      <c r="I1789" s="129"/>
      <c r="J1789" s="136"/>
      <c r="K1789" s="130"/>
      <c r="L1789" s="131"/>
      <c r="M1789" s="132"/>
      <c r="N1789" s="132"/>
      <c r="O1789" s="131"/>
      <c r="P1789" s="17"/>
      <c r="Q1789" s="133"/>
      <c r="R1789" s="134"/>
      <c r="S1789" s="136"/>
      <c r="T1789" s="135"/>
      <c r="U1789" s="12"/>
      <c r="V1789" s="11"/>
      <c r="W1789" s="11"/>
      <c r="X1789" s="12"/>
      <c r="Y1789" s="5"/>
      <c r="Z1789" s="11"/>
      <c r="AA1789" s="12"/>
      <c r="AB1789" s="12"/>
      <c r="AC1789" s="12"/>
      <c r="AD1789" s="11"/>
      <c r="AE1789" s="13"/>
      <c r="AF1789" s="11"/>
      <c r="AG1789" s="11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  <c r="DF1789" s="5"/>
      <c r="DG1789" s="5"/>
      <c r="DH1789" s="5"/>
      <c r="DI1789" s="5"/>
      <c r="DJ1789" s="5"/>
      <c r="DK1789" s="5"/>
      <c r="DL1789" s="5"/>
      <c r="DM1789" s="5"/>
      <c r="DN1789" s="5"/>
      <c r="DO1789" s="5"/>
      <c r="DP1789" s="5"/>
      <c r="DQ1789" s="5"/>
      <c r="DR1789" s="5"/>
      <c r="DS1789" s="5"/>
      <c r="DT1789" s="5"/>
      <c r="DU1789" s="5"/>
      <c r="DV1789" s="5"/>
      <c r="DW1789" s="5"/>
      <c r="DX1789" s="5"/>
      <c r="DY1789" s="5"/>
      <c r="DZ1789" s="5"/>
      <c r="EA1789" s="5"/>
      <c r="EB1789" s="5"/>
      <c r="EC1789" s="5"/>
      <c r="ED1789" s="5"/>
      <c r="EE1789" s="5"/>
      <c r="EF1789" s="5"/>
      <c r="EG1789" s="5"/>
      <c r="EH1789" s="5"/>
      <c r="EI1789" s="5"/>
      <c r="EJ1789" s="5"/>
      <c r="EK1789" s="5"/>
      <c r="EL1789" s="5"/>
      <c r="EM1789" s="5"/>
      <c r="EN1789" s="5"/>
      <c r="EO1789" s="5"/>
      <c r="EP1789" s="5"/>
      <c r="EQ1789" s="5"/>
      <c r="ER1789" s="5"/>
      <c r="ES1789" s="5"/>
      <c r="ET1789" s="5"/>
      <c r="EU1789" s="5"/>
      <c r="EV1789" s="5"/>
      <c r="EW1789" s="5"/>
      <c r="EX1789" s="5"/>
      <c r="EY1789" s="5"/>
      <c r="EZ1789" s="5"/>
      <c r="FA1789" s="5"/>
      <c r="FB1789" s="5"/>
      <c r="FC1789" s="5"/>
      <c r="FD1789" s="5"/>
      <c r="FE1789" s="5"/>
      <c r="FF1789" s="5"/>
      <c r="FG1789" s="5"/>
      <c r="FH1789" s="5"/>
      <c r="FI1789" s="5"/>
      <c r="FJ1789" s="5"/>
      <c r="FK1789" s="5"/>
      <c r="FL1789" s="5"/>
      <c r="FM1789" s="5"/>
      <c r="FN1789" s="5"/>
      <c r="FO1789" s="5"/>
      <c r="FP1789" s="5"/>
      <c r="FQ1789" s="5"/>
      <c r="FR1789" s="5"/>
      <c r="FS1789" s="5"/>
      <c r="FT1789" s="5"/>
      <c r="FU1789" s="5"/>
      <c r="FV1789" s="5"/>
      <c r="FW1789" s="5"/>
      <c r="FX1789" s="5"/>
      <c r="FY1789" s="5"/>
      <c r="FZ1789" s="5"/>
      <c r="GA1789" s="5"/>
      <c r="GB1789" s="5"/>
      <c r="GC1789" s="5"/>
      <c r="GD1789" s="5"/>
      <c r="GE1789" s="5"/>
      <c r="GF1789" s="5"/>
      <c r="GG1789" s="5"/>
    </row>
    <row r="1790" spans="1:189" ht="12.75" x14ac:dyDescent="0.15">
      <c r="A1790" s="127"/>
      <c r="B1790" s="145"/>
      <c r="C1790" s="128"/>
      <c r="D1790" s="129"/>
      <c r="E1790" s="128"/>
      <c r="F1790" s="128"/>
      <c r="G1790" s="128"/>
      <c r="H1790" s="128"/>
      <c r="I1790" s="129"/>
      <c r="J1790" s="136"/>
      <c r="K1790" s="130"/>
      <c r="L1790" s="131"/>
      <c r="M1790" s="132"/>
      <c r="N1790" s="132"/>
      <c r="O1790" s="131"/>
      <c r="P1790" s="17"/>
      <c r="Q1790" s="133"/>
      <c r="R1790" s="134"/>
      <c r="S1790" s="136"/>
      <c r="T1790" s="135"/>
      <c r="U1790" s="12"/>
      <c r="V1790" s="11"/>
      <c r="W1790" s="11"/>
      <c r="X1790" s="12"/>
      <c r="Y1790" s="5"/>
      <c r="Z1790" s="11"/>
      <c r="AA1790" s="12"/>
      <c r="AB1790" s="12"/>
      <c r="AC1790" s="12"/>
      <c r="AD1790" s="11"/>
      <c r="AE1790" s="13"/>
      <c r="AF1790" s="11"/>
      <c r="AG1790" s="11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  <c r="DF1790" s="5"/>
      <c r="DG1790" s="5"/>
      <c r="DH1790" s="5"/>
      <c r="DI1790" s="5"/>
      <c r="DJ1790" s="5"/>
      <c r="DK1790" s="5"/>
      <c r="DL1790" s="5"/>
      <c r="DM1790" s="5"/>
      <c r="DN1790" s="5"/>
      <c r="DO1790" s="5"/>
      <c r="DP1790" s="5"/>
      <c r="DQ1790" s="5"/>
      <c r="DR1790" s="5"/>
      <c r="DS1790" s="5"/>
      <c r="DT1790" s="5"/>
      <c r="DU1790" s="5"/>
      <c r="DV1790" s="5"/>
      <c r="DW1790" s="5"/>
      <c r="DX1790" s="5"/>
      <c r="DY1790" s="5"/>
      <c r="DZ1790" s="5"/>
      <c r="EA1790" s="5"/>
      <c r="EB1790" s="5"/>
      <c r="EC1790" s="5"/>
      <c r="ED1790" s="5"/>
      <c r="EE1790" s="5"/>
      <c r="EF1790" s="5"/>
      <c r="EG1790" s="5"/>
      <c r="EH1790" s="5"/>
      <c r="EI1790" s="5"/>
      <c r="EJ1790" s="5"/>
      <c r="EK1790" s="5"/>
      <c r="EL1790" s="5"/>
      <c r="EM1790" s="5"/>
      <c r="EN1790" s="5"/>
      <c r="EO1790" s="5"/>
      <c r="EP1790" s="5"/>
      <c r="EQ1790" s="5"/>
      <c r="ER1790" s="5"/>
      <c r="ES1790" s="5"/>
      <c r="ET1790" s="5"/>
      <c r="EU1790" s="5"/>
      <c r="EV1790" s="5"/>
      <c r="EW1790" s="5"/>
      <c r="EX1790" s="5"/>
      <c r="EY1790" s="5"/>
      <c r="EZ1790" s="5"/>
      <c r="FA1790" s="5"/>
      <c r="FB1790" s="5"/>
      <c r="FC1790" s="5"/>
      <c r="FD1790" s="5"/>
      <c r="FE1790" s="5"/>
      <c r="FF1790" s="5"/>
      <c r="FG1790" s="5"/>
      <c r="FH1790" s="5"/>
      <c r="FI1790" s="5"/>
      <c r="FJ1790" s="5"/>
      <c r="FK1790" s="5"/>
      <c r="FL1790" s="5"/>
      <c r="FM1790" s="5"/>
      <c r="FN1790" s="5"/>
      <c r="FO1790" s="5"/>
      <c r="FP1790" s="5"/>
      <c r="FQ1790" s="5"/>
      <c r="FR1790" s="5"/>
      <c r="FS1790" s="5"/>
      <c r="FT1790" s="5"/>
      <c r="FU1790" s="5"/>
      <c r="FV1790" s="5"/>
      <c r="FW1790" s="5"/>
      <c r="FX1790" s="5"/>
      <c r="FY1790" s="5"/>
      <c r="FZ1790" s="5"/>
      <c r="GA1790" s="5"/>
      <c r="GB1790" s="5"/>
      <c r="GC1790" s="5"/>
      <c r="GD1790" s="5"/>
      <c r="GE1790" s="5"/>
      <c r="GF1790" s="5"/>
      <c r="GG1790" s="5"/>
    </row>
    <row r="1791" spans="1:189" ht="12.75" x14ac:dyDescent="0.15">
      <c r="A1791" s="127"/>
      <c r="B1791" s="145"/>
      <c r="C1791" s="128"/>
      <c r="D1791" s="129"/>
      <c r="E1791" s="128"/>
      <c r="F1791" s="128"/>
      <c r="G1791" s="128"/>
      <c r="H1791" s="128"/>
      <c r="I1791" s="129"/>
      <c r="J1791" s="136"/>
      <c r="K1791" s="130"/>
      <c r="L1791" s="131"/>
      <c r="M1791" s="132"/>
      <c r="N1791" s="132"/>
      <c r="O1791" s="131"/>
      <c r="P1791" s="17"/>
      <c r="Q1791" s="133"/>
      <c r="R1791" s="134"/>
      <c r="S1791" s="136"/>
      <c r="T1791" s="135"/>
      <c r="U1791" s="12"/>
      <c r="V1791" s="11"/>
      <c r="W1791" s="11"/>
      <c r="X1791" s="12"/>
      <c r="Y1791" s="5"/>
      <c r="Z1791" s="11"/>
      <c r="AA1791" s="12"/>
      <c r="AB1791" s="12"/>
      <c r="AC1791" s="12"/>
      <c r="AD1791" s="11"/>
      <c r="AE1791" s="13"/>
      <c r="AF1791" s="11"/>
      <c r="AG1791" s="11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  <c r="DF1791" s="5"/>
      <c r="DG1791" s="5"/>
      <c r="DH1791" s="5"/>
      <c r="DI1791" s="5"/>
      <c r="DJ1791" s="5"/>
      <c r="DK1791" s="5"/>
      <c r="DL1791" s="5"/>
      <c r="DM1791" s="5"/>
      <c r="DN1791" s="5"/>
      <c r="DO1791" s="5"/>
      <c r="DP1791" s="5"/>
      <c r="DQ1791" s="5"/>
      <c r="DR1791" s="5"/>
      <c r="DS1791" s="5"/>
      <c r="DT1791" s="5"/>
      <c r="DU1791" s="5"/>
      <c r="DV1791" s="5"/>
      <c r="DW1791" s="5"/>
      <c r="DX1791" s="5"/>
      <c r="DY1791" s="5"/>
      <c r="DZ1791" s="5"/>
      <c r="EA1791" s="5"/>
      <c r="EB1791" s="5"/>
      <c r="EC1791" s="5"/>
      <c r="ED1791" s="5"/>
      <c r="EE1791" s="5"/>
      <c r="EF1791" s="5"/>
      <c r="EG1791" s="5"/>
      <c r="EH1791" s="5"/>
      <c r="EI1791" s="5"/>
      <c r="EJ1791" s="5"/>
      <c r="EK1791" s="5"/>
      <c r="EL1791" s="5"/>
      <c r="EM1791" s="5"/>
      <c r="EN1791" s="5"/>
      <c r="EO1791" s="5"/>
      <c r="EP1791" s="5"/>
      <c r="EQ1791" s="5"/>
      <c r="ER1791" s="5"/>
      <c r="ES1791" s="5"/>
      <c r="ET1791" s="5"/>
      <c r="EU1791" s="5"/>
      <c r="EV1791" s="5"/>
      <c r="EW1791" s="5"/>
      <c r="EX1791" s="5"/>
      <c r="EY1791" s="5"/>
      <c r="EZ1791" s="5"/>
      <c r="FA1791" s="5"/>
      <c r="FB1791" s="5"/>
      <c r="FC1791" s="5"/>
      <c r="FD1791" s="5"/>
      <c r="FE1791" s="5"/>
      <c r="FF1791" s="5"/>
      <c r="FG1791" s="5"/>
      <c r="FH1791" s="5"/>
      <c r="FI1791" s="5"/>
      <c r="FJ1791" s="5"/>
      <c r="FK1791" s="5"/>
      <c r="FL1791" s="5"/>
      <c r="FM1791" s="5"/>
      <c r="FN1791" s="5"/>
      <c r="FO1791" s="5"/>
      <c r="FP1791" s="5"/>
      <c r="FQ1791" s="5"/>
      <c r="FR1791" s="5"/>
      <c r="FS1791" s="5"/>
      <c r="FT1791" s="5"/>
      <c r="FU1791" s="5"/>
      <c r="FV1791" s="5"/>
      <c r="FW1791" s="5"/>
      <c r="FX1791" s="5"/>
      <c r="FY1791" s="5"/>
      <c r="FZ1791" s="5"/>
      <c r="GA1791" s="5"/>
      <c r="GB1791" s="5"/>
      <c r="GC1791" s="5"/>
      <c r="GD1791" s="5"/>
      <c r="GE1791" s="5"/>
      <c r="GF1791" s="5"/>
      <c r="GG1791" s="5"/>
    </row>
    <row r="1792" spans="1:189" ht="12.75" x14ac:dyDescent="0.15">
      <c r="A1792" s="127"/>
      <c r="B1792" s="145"/>
      <c r="C1792" s="128"/>
      <c r="D1792" s="129"/>
      <c r="E1792" s="128"/>
      <c r="F1792" s="128"/>
      <c r="G1792" s="128"/>
      <c r="H1792" s="128"/>
      <c r="I1792" s="129"/>
      <c r="J1792" s="136"/>
      <c r="K1792" s="130"/>
      <c r="L1792" s="131"/>
      <c r="M1792" s="132"/>
      <c r="N1792" s="132"/>
      <c r="O1792" s="131"/>
      <c r="P1792" s="17"/>
      <c r="Q1792" s="133"/>
      <c r="R1792" s="134"/>
      <c r="S1792" s="136"/>
      <c r="T1792" s="135"/>
      <c r="U1792" s="12"/>
      <c r="V1792" s="11"/>
      <c r="W1792" s="11"/>
      <c r="X1792" s="12"/>
      <c r="Y1792" s="5"/>
      <c r="Z1792" s="11"/>
      <c r="AA1792" s="12"/>
      <c r="AB1792" s="12"/>
      <c r="AC1792" s="12"/>
      <c r="AD1792" s="11"/>
      <c r="AE1792" s="13"/>
      <c r="AF1792" s="11"/>
      <c r="AG1792" s="11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  <c r="DF1792" s="5"/>
      <c r="DG1792" s="5"/>
      <c r="DH1792" s="5"/>
      <c r="DI1792" s="5"/>
      <c r="DJ1792" s="5"/>
      <c r="DK1792" s="5"/>
      <c r="DL1792" s="5"/>
      <c r="DM1792" s="5"/>
      <c r="DN1792" s="5"/>
      <c r="DO1792" s="5"/>
      <c r="DP1792" s="5"/>
      <c r="DQ1792" s="5"/>
      <c r="DR1792" s="5"/>
      <c r="DS1792" s="5"/>
      <c r="DT1792" s="5"/>
      <c r="DU1792" s="5"/>
      <c r="DV1792" s="5"/>
      <c r="DW1792" s="5"/>
      <c r="DX1792" s="5"/>
      <c r="DY1792" s="5"/>
      <c r="DZ1792" s="5"/>
      <c r="EA1792" s="5"/>
      <c r="EB1792" s="5"/>
      <c r="EC1792" s="5"/>
      <c r="ED1792" s="5"/>
      <c r="EE1792" s="5"/>
      <c r="EF1792" s="5"/>
      <c r="EG1792" s="5"/>
      <c r="EH1792" s="5"/>
      <c r="EI1792" s="5"/>
      <c r="EJ1792" s="5"/>
      <c r="EK1792" s="5"/>
      <c r="EL1792" s="5"/>
      <c r="EM1792" s="5"/>
      <c r="EN1792" s="5"/>
      <c r="EO1792" s="5"/>
      <c r="EP1792" s="5"/>
      <c r="EQ1792" s="5"/>
      <c r="ER1792" s="5"/>
      <c r="ES1792" s="5"/>
      <c r="ET1792" s="5"/>
      <c r="EU1792" s="5"/>
      <c r="EV1792" s="5"/>
      <c r="EW1792" s="5"/>
      <c r="EX1792" s="5"/>
      <c r="EY1792" s="5"/>
      <c r="EZ1792" s="5"/>
      <c r="FA1792" s="5"/>
      <c r="FB1792" s="5"/>
      <c r="FC1792" s="5"/>
      <c r="FD1792" s="5"/>
      <c r="FE1792" s="5"/>
      <c r="FF1792" s="5"/>
      <c r="FG1792" s="5"/>
      <c r="FH1792" s="5"/>
      <c r="FI1792" s="5"/>
      <c r="FJ1792" s="5"/>
      <c r="FK1792" s="5"/>
      <c r="FL1792" s="5"/>
      <c r="FM1792" s="5"/>
      <c r="FN1792" s="5"/>
      <c r="FO1792" s="5"/>
      <c r="FP1792" s="5"/>
      <c r="FQ1792" s="5"/>
      <c r="FR1792" s="5"/>
      <c r="FS1792" s="5"/>
      <c r="FT1792" s="5"/>
      <c r="FU1792" s="5"/>
      <c r="FV1792" s="5"/>
      <c r="FW1792" s="5"/>
      <c r="FX1792" s="5"/>
      <c r="FY1792" s="5"/>
      <c r="FZ1792" s="5"/>
      <c r="GA1792" s="5"/>
      <c r="GB1792" s="5"/>
      <c r="GC1792" s="5"/>
      <c r="GD1792" s="5"/>
      <c r="GE1792" s="5"/>
      <c r="GF1792" s="5"/>
      <c r="GG1792" s="5"/>
    </row>
    <row r="1793" spans="1:189" ht="12.75" x14ac:dyDescent="0.15">
      <c r="A1793" s="127"/>
      <c r="B1793" s="145"/>
      <c r="C1793" s="128"/>
      <c r="D1793" s="129"/>
      <c r="E1793" s="128"/>
      <c r="F1793" s="128"/>
      <c r="G1793" s="128"/>
      <c r="H1793" s="128"/>
      <c r="I1793" s="129"/>
      <c r="J1793" s="136"/>
      <c r="K1793" s="130"/>
      <c r="L1793" s="131"/>
      <c r="M1793" s="132"/>
      <c r="N1793" s="132"/>
      <c r="O1793" s="131"/>
      <c r="P1793" s="17"/>
      <c r="Q1793" s="133"/>
      <c r="R1793" s="134"/>
      <c r="S1793" s="136"/>
      <c r="T1793" s="135"/>
      <c r="U1793" s="12"/>
      <c r="V1793" s="11"/>
      <c r="W1793" s="11"/>
      <c r="X1793" s="12"/>
      <c r="Y1793" s="5"/>
      <c r="Z1793" s="11"/>
      <c r="AA1793" s="12"/>
      <c r="AB1793" s="12"/>
      <c r="AC1793" s="12"/>
      <c r="AD1793" s="11"/>
      <c r="AE1793" s="13"/>
      <c r="AF1793" s="11"/>
      <c r="AG1793" s="11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  <c r="DF1793" s="5"/>
      <c r="DG1793" s="5"/>
      <c r="DH1793" s="5"/>
      <c r="DI1793" s="5"/>
      <c r="DJ1793" s="5"/>
      <c r="DK1793" s="5"/>
      <c r="DL1793" s="5"/>
      <c r="DM1793" s="5"/>
      <c r="DN1793" s="5"/>
      <c r="DO1793" s="5"/>
      <c r="DP1793" s="5"/>
      <c r="DQ1793" s="5"/>
      <c r="DR1793" s="5"/>
      <c r="DS1793" s="5"/>
      <c r="DT1793" s="5"/>
      <c r="DU1793" s="5"/>
      <c r="DV1793" s="5"/>
      <c r="DW1793" s="5"/>
      <c r="DX1793" s="5"/>
      <c r="DY1793" s="5"/>
      <c r="DZ1793" s="5"/>
      <c r="EA1793" s="5"/>
      <c r="EB1793" s="5"/>
      <c r="EC1793" s="5"/>
      <c r="ED1793" s="5"/>
      <c r="EE1793" s="5"/>
      <c r="EF1793" s="5"/>
      <c r="EG1793" s="5"/>
      <c r="EH1793" s="5"/>
      <c r="EI1793" s="5"/>
      <c r="EJ1793" s="5"/>
      <c r="EK1793" s="5"/>
      <c r="EL1793" s="5"/>
      <c r="EM1793" s="5"/>
      <c r="EN1793" s="5"/>
      <c r="EO1793" s="5"/>
      <c r="EP1793" s="5"/>
      <c r="EQ1793" s="5"/>
      <c r="ER1793" s="5"/>
      <c r="ES1793" s="5"/>
      <c r="ET1793" s="5"/>
      <c r="EU1793" s="5"/>
      <c r="EV1793" s="5"/>
      <c r="EW1793" s="5"/>
      <c r="EX1793" s="5"/>
      <c r="EY1793" s="5"/>
      <c r="EZ1793" s="5"/>
      <c r="FA1793" s="5"/>
      <c r="FB1793" s="5"/>
      <c r="FC1793" s="5"/>
      <c r="FD1793" s="5"/>
      <c r="FE1793" s="5"/>
      <c r="FF1793" s="5"/>
      <c r="FG1793" s="5"/>
      <c r="FH1793" s="5"/>
      <c r="FI1793" s="5"/>
      <c r="FJ1793" s="5"/>
      <c r="FK1793" s="5"/>
      <c r="FL1793" s="5"/>
      <c r="FM1793" s="5"/>
      <c r="FN1793" s="5"/>
      <c r="FO1793" s="5"/>
      <c r="FP1793" s="5"/>
      <c r="FQ1793" s="5"/>
      <c r="FR1793" s="5"/>
      <c r="FS1793" s="5"/>
      <c r="FT1793" s="5"/>
      <c r="FU1793" s="5"/>
      <c r="FV1793" s="5"/>
      <c r="FW1793" s="5"/>
      <c r="FX1793" s="5"/>
      <c r="FY1793" s="5"/>
      <c r="FZ1793" s="5"/>
      <c r="GA1793" s="5"/>
      <c r="GB1793" s="5"/>
      <c r="GC1793" s="5"/>
      <c r="GD1793" s="5"/>
      <c r="GE1793" s="5"/>
      <c r="GF1793" s="5"/>
      <c r="GG1793" s="5"/>
    </row>
    <row r="1794" spans="1:189" ht="12.75" x14ac:dyDescent="0.15">
      <c r="A1794" s="127"/>
      <c r="B1794" s="145"/>
      <c r="C1794" s="128"/>
      <c r="D1794" s="129"/>
      <c r="E1794" s="128"/>
      <c r="F1794" s="128"/>
      <c r="G1794" s="128"/>
      <c r="H1794" s="128"/>
      <c r="I1794" s="129"/>
      <c r="J1794" s="136"/>
      <c r="K1794" s="130"/>
      <c r="L1794" s="131"/>
      <c r="M1794" s="132"/>
      <c r="N1794" s="132"/>
      <c r="O1794" s="131"/>
      <c r="P1794" s="17"/>
      <c r="Q1794" s="133"/>
      <c r="R1794" s="134"/>
      <c r="S1794" s="136"/>
      <c r="T1794" s="135"/>
      <c r="U1794" s="12"/>
      <c r="V1794" s="11"/>
      <c r="W1794" s="11"/>
      <c r="X1794" s="12"/>
      <c r="Y1794" s="5"/>
      <c r="Z1794" s="11"/>
      <c r="AA1794" s="12"/>
      <c r="AB1794" s="12"/>
      <c r="AC1794" s="12"/>
      <c r="AD1794" s="11"/>
      <c r="AE1794" s="13"/>
      <c r="AF1794" s="11"/>
      <c r="AG1794" s="11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  <c r="DF1794" s="5"/>
      <c r="DG1794" s="5"/>
      <c r="DH1794" s="5"/>
      <c r="DI1794" s="5"/>
      <c r="DJ1794" s="5"/>
      <c r="DK1794" s="5"/>
      <c r="DL1794" s="5"/>
      <c r="DM1794" s="5"/>
      <c r="DN1794" s="5"/>
      <c r="DO1794" s="5"/>
      <c r="DP1794" s="5"/>
      <c r="DQ1794" s="5"/>
      <c r="DR1794" s="5"/>
      <c r="DS1794" s="5"/>
      <c r="DT1794" s="5"/>
      <c r="DU1794" s="5"/>
      <c r="DV1794" s="5"/>
      <c r="DW1794" s="5"/>
      <c r="DX1794" s="5"/>
      <c r="DY1794" s="5"/>
      <c r="DZ1794" s="5"/>
      <c r="EA1794" s="5"/>
      <c r="EB1794" s="5"/>
      <c r="EC1794" s="5"/>
      <c r="ED1794" s="5"/>
      <c r="EE1794" s="5"/>
      <c r="EF1794" s="5"/>
      <c r="EG1794" s="5"/>
      <c r="EH1794" s="5"/>
      <c r="EI1794" s="5"/>
      <c r="EJ1794" s="5"/>
      <c r="EK1794" s="5"/>
      <c r="EL1794" s="5"/>
      <c r="EM1794" s="5"/>
      <c r="EN1794" s="5"/>
      <c r="EO1794" s="5"/>
      <c r="EP1794" s="5"/>
      <c r="EQ1794" s="5"/>
      <c r="ER1794" s="5"/>
      <c r="ES1794" s="5"/>
      <c r="ET1794" s="5"/>
      <c r="EU1794" s="5"/>
      <c r="EV1794" s="5"/>
      <c r="EW1794" s="5"/>
      <c r="EX1794" s="5"/>
      <c r="EY1794" s="5"/>
      <c r="EZ1794" s="5"/>
      <c r="FA1794" s="5"/>
      <c r="FB1794" s="5"/>
      <c r="FC1794" s="5"/>
      <c r="FD1794" s="5"/>
      <c r="FE1794" s="5"/>
      <c r="FF1794" s="5"/>
      <c r="FG1794" s="5"/>
      <c r="FH1794" s="5"/>
      <c r="FI1794" s="5"/>
      <c r="FJ1794" s="5"/>
      <c r="FK1794" s="5"/>
      <c r="FL1794" s="5"/>
      <c r="FM1794" s="5"/>
      <c r="FN1794" s="5"/>
      <c r="FO1794" s="5"/>
      <c r="FP1794" s="5"/>
      <c r="FQ1794" s="5"/>
      <c r="FR1794" s="5"/>
      <c r="FS1794" s="5"/>
      <c r="FT1794" s="5"/>
      <c r="FU1794" s="5"/>
      <c r="FV1794" s="5"/>
      <c r="FW1794" s="5"/>
      <c r="FX1794" s="5"/>
      <c r="FY1794" s="5"/>
      <c r="FZ1794" s="5"/>
      <c r="GA1794" s="5"/>
      <c r="GB1794" s="5"/>
      <c r="GC1794" s="5"/>
      <c r="GD1794" s="5"/>
      <c r="GE1794" s="5"/>
      <c r="GF1794" s="5"/>
      <c r="GG1794" s="5"/>
    </row>
    <row r="1795" spans="1:189" ht="12.75" x14ac:dyDescent="0.15">
      <c r="A1795" s="127"/>
      <c r="B1795" s="145"/>
      <c r="C1795" s="128"/>
      <c r="D1795" s="129"/>
      <c r="E1795" s="128"/>
      <c r="F1795" s="128"/>
      <c r="G1795" s="128"/>
      <c r="H1795" s="128"/>
      <c r="I1795" s="129"/>
      <c r="J1795" s="136"/>
      <c r="K1795" s="130"/>
      <c r="L1795" s="131"/>
      <c r="M1795" s="132"/>
      <c r="N1795" s="132"/>
      <c r="O1795" s="131"/>
      <c r="P1795" s="17"/>
      <c r="Q1795" s="133"/>
      <c r="R1795" s="134"/>
      <c r="S1795" s="136"/>
      <c r="T1795" s="135"/>
      <c r="U1795" s="12"/>
      <c r="V1795" s="11"/>
      <c r="W1795" s="11"/>
      <c r="X1795" s="12"/>
      <c r="Y1795" s="5"/>
      <c r="Z1795" s="11"/>
      <c r="AA1795" s="12"/>
      <c r="AB1795" s="12"/>
      <c r="AC1795" s="12"/>
      <c r="AD1795" s="11"/>
      <c r="AE1795" s="13"/>
      <c r="AF1795" s="11"/>
      <c r="AG1795" s="11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  <c r="DF1795" s="5"/>
      <c r="DG1795" s="5"/>
      <c r="DH1795" s="5"/>
      <c r="DI1795" s="5"/>
      <c r="DJ1795" s="5"/>
      <c r="DK1795" s="5"/>
      <c r="DL1795" s="5"/>
      <c r="DM1795" s="5"/>
      <c r="DN1795" s="5"/>
      <c r="DO1795" s="5"/>
      <c r="DP1795" s="5"/>
      <c r="DQ1795" s="5"/>
      <c r="DR1795" s="5"/>
      <c r="DS1795" s="5"/>
      <c r="DT1795" s="5"/>
      <c r="DU1795" s="5"/>
      <c r="DV1795" s="5"/>
      <c r="DW1795" s="5"/>
      <c r="DX1795" s="5"/>
      <c r="DY1795" s="5"/>
      <c r="DZ1795" s="5"/>
      <c r="EA1795" s="5"/>
      <c r="EB1795" s="5"/>
      <c r="EC1795" s="5"/>
      <c r="ED1795" s="5"/>
      <c r="EE1795" s="5"/>
      <c r="EF1795" s="5"/>
      <c r="EG1795" s="5"/>
      <c r="EH1795" s="5"/>
      <c r="EI1795" s="5"/>
      <c r="EJ1795" s="5"/>
      <c r="EK1795" s="5"/>
      <c r="EL1795" s="5"/>
      <c r="EM1795" s="5"/>
      <c r="EN1795" s="5"/>
      <c r="EO1795" s="5"/>
      <c r="EP1795" s="5"/>
      <c r="EQ1795" s="5"/>
      <c r="ER1795" s="5"/>
      <c r="ES1795" s="5"/>
      <c r="ET1795" s="5"/>
      <c r="EU1795" s="5"/>
      <c r="EV1795" s="5"/>
      <c r="EW1795" s="5"/>
      <c r="EX1795" s="5"/>
      <c r="EY1795" s="5"/>
      <c r="EZ1795" s="5"/>
      <c r="FA1795" s="5"/>
      <c r="FB1795" s="5"/>
      <c r="FC1795" s="5"/>
      <c r="FD1795" s="5"/>
      <c r="FE1795" s="5"/>
      <c r="FF1795" s="5"/>
      <c r="FG1795" s="5"/>
      <c r="FH1795" s="5"/>
      <c r="FI1795" s="5"/>
      <c r="FJ1795" s="5"/>
      <c r="FK1795" s="5"/>
      <c r="FL1795" s="5"/>
      <c r="FM1795" s="5"/>
      <c r="FN1795" s="5"/>
      <c r="FO1795" s="5"/>
      <c r="FP1795" s="5"/>
      <c r="FQ1795" s="5"/>
      <c r="FR1795" s="5"/>
      <c r="FS1795" s="5"/>
      <c r="FT1795" s="5"/>
      <c r="FU1795" s="5"/>
      <c r="FV1795" s="5"/>
      <c r="FW1795" s="5"/>
      <c r="FX1795" s="5"/>
      <c r="FY1795" s="5"/>
      <c r="FZ1795" s="5"/>
      <c r="GA1795" s="5"/>
      <c r="GB1795" s="5"/>
      <c r="GC1795" s="5"/>
      <c r="GD1795" s="5"/>
      <c r="GE1795" s="5"/>
      <c r="GF1795" s="5"/>
      <c r="GG1795" s="5"/>
    </row>
    <row r="1796" spans="1:189" ht="12.75" x14ac:dyDescent="0.15">
      <c r="A1796" s="127"/>
      <c r="B1796" s="145"/>
      <c r="C1796" s="128"/>
      <c r="D1796" s="129"/>
      <c r="E1796" s="128"/>
      <c r="F1796" s="128"/>
      <c r="G1796" s="128"/>
      <c r="H1796" s="128"/>
      <c r="I1796" s="129"/>
      <c r="J1796" s="136"/>
      <c r="K1796" s="130"/>
      <c r="L1796" s="131"/>
      <c r="M1796" s="132"/>
      <c r="N1796" s="132"/>
      <c r="O1796" s="131"/>
      <c r="P1796" s="17"/>
      <c r="Q1796" s="133"/>
      <c r="R1796" s="134"/>
      <c r="S1796" s="136"/>
      <c r="T1796" s="135"/>
      <c r="U1796" s="12"/>
      <c r="V1796" s="11"/>
      <c r="W1796" s="11"/>
      <c r="X1796" s="12"/>
      <c r="Y1796" s="5"/>
      <c r="Z1796" s="11"/>
      <c r="AA1796" s="12"/>
      <c r="AB1796" s="12"/>
      <c r="AC1796" s="12"/>
      <c r="AD1796" s="11"/>
      <c r="AE1796" s="13"/>
      <c r="AF1796" s="11"/>
      <c r="AG1796" s="11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  <c r="DF1796" s="5"/>
      <c r="DG1796" s="5"/>
      <c r="DH1796" s="5"/>
      <c r="DI1796" s="5"/>
      <c r="DJ1796" s="5"/>
      <c r="DK1796" s="5"/>
      <c r="DL1796" s="5"/>
      <c r="DM1796" s="5"/>
      <c r="DN1796" s="5"/>
      <c r="DO1796" s="5"/>
      <c r="DP1796" s="5"/>
      <c r="DQ1796" s="5"/>
      <c r="DR1796" s="5"/>
      <c r="DS1796" s="5"/>
      <c r="DT1796" s="5"/>
      <c r="DU1796" s="5"/>
      <c r="DV1796" s="5"/>
      <c r="DW1796" s="5"/>
      <c r="DX1796" s="5"/>
      <c r="DY1796" s="5"/>
      <c r="DZ1796" s="5"/>
      <c r="EA1796" s="5"/>
      <c r="EB1796" s="5"/>
      <c r="EC1796" s="5"/>
      <c r="ED1796" s="5"/>
      <c r="EE1796" s="5"/>
      <c r="EF1796" s="5"/>
      <c r="EG1796" s="5"/>
      <c r="EH1796" s="5"/>
      <c r="EI1796" s="5"/>
      <c r="EJ1796" s="5"/>
      <c r="EK1796" s="5"/>
      <c r="EL1796" s="5"/>
      <c r="EM1796" s="5"/>
      <c r="EN1796" s="5"/>
      <c r="EO1796" s="5"/>
      <c r="EP1796" s="5"/>
      <c r="EQ1796" s="5"/>
      <c r="ER1796" s="5"/>
      <c r="ES1796" s="5"/>
      <c r="ET1796" s="5"/>
      <c r="EU1796" s="5"/>
      <c r="EV1796" s="5"/>
      <c r="EW1796" s="5"/>
      <c r="EX1796" s="5"/>
      <c r="EY1796" s="5"/>
      <c r="EZ1796" s="5"/>
      <c r="FA1796" s="5"/>
      <c r="FB1796" s="5"/>
      <c r="FC1796" s="5"/>
      <c r="FD1796" s="5"/>
      <c r="FE1796" s="5"/>
      <c r="FF1796" s="5"/>
      <c r="FG1796" s="5"/>
      <c r="FH1796" s="5"/>
      <c r="FI1796" s="5"/>
      <c r="FJ1796" s="5"/>
      <c r="FK1796" s="5"/>
      <c r="FL1796" s="5"/>
      <c r="FM1796" s="5"/>
      <c r="FN1796" s="5"/>
      <c r="FO1796" s="5"/>
      <c r="FP1796" s="5"/>
      <c r="FQ1796" s="5"/>
      <c r="FR1796" s="5"/>
      <c r="FS1796" s="5"/>
      <c r="FT1796" s="5"/>
      <c r="FU1796" s="5"/>
      <c r="FV1796" s="5"/>
      <c r="FW1796" s="5"/>
      <c r="FX1796" s="5"/>
      <c r="FY1796" s="5"/>
      <c r="FZ1796" s="5"/>
      <c r="GA1796" s="5"/>
      <c r="GB1796" s="5"/>
      <c r="GC1796" s="5"/>
      <c r="GD1796" s="5"/>
      <c r="GE1796" s="5"/>
      <c r="GF1796" s="5"/>
      <c r="GG1796" s="5"/>
    </row>
    <row r="1797" spans="1:189" ht="12.75" x14ac:dyDescent="0.15">
      <c r="A1797" s="127"/>
      <c r="B1797" s="145"/>
      <c r="C1797" s="128"/>
      <c r="D1797" s="129"/>
      <c r="E1797" s="128"/>
      <c r="F1797" s="128"/>
      <c r="G1797" s="128"/>
      <c r="H1797" s="128"/>
      <c r="I1797" s="129"/>
      <c r="J1797" s="136"/>
      <c r="K1797" s="130"/>
      <c r="L1797" s="131"/>
      <c r="M1797" s="132"/>
      <c r="N1797" s="132"/>
      <c r="O1797" s="131"/>
      <c r="P1797" s="17"/>
      <c r="Q1797" s="133"/>
      <c r="R1797" s="134"/>
      <c r="S1797" s="136"/>
      <c r="T1797" s="135"/>
      <c r="U1797" s="12"/>
      <c r="V1797" s="11"/>
      <c r="W1797" s="11"/>
      <c r="X1797" s="12"/>
      <c r="Y1797" s="5"/>
      <c r="Z1797" s="11"/>
      <c r="AA1797" s="12"/>
      <c r="AB1797" s="12"/>
      <c r="AC1797" s="12"/>
      <c r="AD1797" s="11"/>
      <c r="AE1797" s="13"/>
      <c r="AF1797" s="11"/>
      <c r="AG1797" s="11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  <c r="DF1797" s="5"/>
      <c r="DG1797" s="5"/>
      <c r="DH1797" s="5"/>
      <c r="DI1797" s="5"/>
      <c r="DJ1797" s="5"/>
      <c r="DK1797" s="5"/>
      <c r="DL1797" s="5"/>
      <c r="DM1797" s="5"/>
      <c r="DN1797" s="5"/>
      <c r="DO1797" s="5"/>
      <c r="DP1797" s="5"/>
      <c r="DQ1797" s="5"/>
      <c r="DR1797" s="5"/>
      <c r="DS1797" s="5"/>
      <c r="DT1797" s="5"/>
      <c r="DU1797" s="5"/>
      <c r="DV1797" s="5"/>
      <c r="DW1797" s="5"/>
      <c r="DX1797" s="5"/>
      <c r="DY1797" s="5"/>
      <c r="DZ1797" s="5"/>
      <c r="EA1797" s="5"/>
      <c r="EB1797" s="5"/>
      <c r="EC1797" s="5"/>
      <c r="ED1797" s="5"/>
      <c r="EE1797" s="5"/>
      <c r="EF1797" s="5"/>
      <c r="EG1797" s="5"/>
      <c r="EH1797" s="5"/>
      <c r="EI1797" s="5"/>
      <c r="EJ1797" s="5"/>
      <c r="EK1797" s="5"/>
      <c r="EL1797" s="5"/>
      <c r="EM1797" s="5"/>
      <c r="EN1797" s="5"/>
      <c r="EO1797" s="5"/>
      <c r="EP1797" s="5"/>
      <c r="EQ1797" s="5"/>
      <c r="ER1797" s="5"/>
      <c r="ES1797" s="5"/>
      <c r="ET1797" s="5"/>
      <c r="EU1797" s="5"/>
      <c r="EV1797" s="5"/>
      <c r="EW1797" s="5"/>
      <c r="EX1797" s="5"/>
      <c r="EY1797" s="5"/>
      <c r="EZ1797" s="5"/>
      <c r="FA1797" s="5"/>
      <c r="FB1797" s="5"/>
      <c r="FC1797" s="5"/>
      <c r="FD1797" s="5"/>
      <c r="FE1797" s="5"/>
      <c r="FF1797" s="5"/>
      <c r="FG1797" s="5"/>
      <c r="FH1797" s="5"/>
      <c r="FI1797" s="5"/>
      <c r="FJ1797" s="5"/>
      <c r="FK1797" s="5"/>
      <c r="FL1797" s="5"/>
      <c r="FM1797" s="5"/>
      <c r="FN1797" s="5"/>
      <c r="FO1797" s="5"/>
      <c r="FP1797" s="5"/>
      <c r="FQ1797" s="5"/>
      <c r="FR1797" s="5"/>
      <c r="FS1797" s="5"/>
      <c r="FT1797" s="5"/>
      <c r="FU1797" s="5"/>
      <c r="FV1797" s="5"/>
      <c r="FW1797" s="5"/>
      <c r="FX1797" s="5"/>
      <c r="FY1797" s="5"/>
      <c r="FZ1797" s="5"/>
      <c r="GA1797" s="5"/>
      <c r="GB1797" s="5"/>
      <c r="GC1797" s="5"/>
      <c r="GD1797" s="5"/>
      <c r="GE1797" s="5"/>
      <c r="GF1797" s="5"/>
      <c r="GG1797" s="5"/>
    </row>
    <row r="1798" spans="1:189" ht="12.75" x14ac:dyDescent="0.15">
      <c r="A1798" s="127"/>
      <c r="B1798" s="145"/>
      <c r="C1798" s="128"/>
      <c r="D1798" s="129"/>
      <c r="E1798" s="128"/>
      <c r="F1798" s="128"/>
      <c r="G1798" s="128"/>
      <c r="H1798" s="128"/>
      <c r="I1798" s="129"/>
      <c r="J1798" s="136"/>
      <c r="K1798" s="130"/>
      <c r="L1798" s="131"/>
      <c r="M1798" s="132"/>
      <c r="N1798" s="132"/>
      <c r="O1798" s="131"/>
      <c r="P1798" s="17"/>
      <c r="Q1798" s="133"/>
      <c r="R1798" s="134"/>
      <c r="S1798" s="136"/>
      <c r="T1798" s="135"/>
      <c r="U1798" s="12"/>
      <c r="V1798" s="11"/>
      <c r="W1798" s="11"/>
      <c r="X1798" s="12"/>
      <c r="Y1798" s="5"/>
      <c r="Z1798" s="11"/>
      <c r="AA1798" s="12"/>
      <c r="AB1798" s="12"/>
      <c r="AC1798" s="12"/>
      <c r="AD1798" s="11"/>
      <c r="AE1798" s="13"/>
      <c r="AF1798" s="11"/>
      <c r="AG1798" s="11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  <c r="DF1798" s="5"/>
      <c r="DG1798" s="5"/>
      <c r="DH1798" s="5"/>
      <c r="DI1798" s="5"/>
      <c r="DJ1798" s="5"/>
      <c r="DK1798" s="5"/>
      <c r="DL1798" s="5"/>
      <c r="DM1798" s="5"/>
      <c r="DN1798" s="5"/>
      <c r="DO1798" s="5"/>
      <c r="DP1798" s="5"/>
      <c r="DQ1798" s="5"/>
      <c r="DR1798" s="5"/>
      <c r="DS1798" s="5"/>
      <c r="DT1798" s="5"/>
      <c r="DU1798" s="5"/>
      <c r="DV1798" s="5"/>
      <c r="DW1798" s="5"/>
      <c r="DX1798" s="5"/>
      <c r="DY1798" s="5"/>
      <c r="DZ1798" s="5"/>
      <c r="EA1798" s="5"/>
      <c r="EB1798" s="5"/>
      <c r="EC1798" s="5"/>
      <c r="ED1798" s="5"/>
      <c r="EE1798" s="5"/>
      <c r="EF1798" s="5"/>
      <c r="EG1798" s="5"/>
      <c r="EH1798" s="5"/>
      <c r="EI1798" s="5"/>
      <c r="EJ1798" s="5"/>
      <c r="EK1798" s="5"/>
      <c r="EL1798" s="5"/>
      <c r="EM1798" s="5"/>
      <c r="EN1798" s="5"/>
      <c r="EO1798" s="5"/>
      <c r="EP1798" s="5"/>
      <c r="EQ1798" s="5"/>
      <c r="ER1798" s="5"/>
      <c r="ES1798" s="5"/>
      <c r="ET1798" s="5"/>
      <c r="EU1798" s="5"/>
      <c r="EV1798" s="5"/>
      <c r="EW1798" s="5"/>
      <c r="EX1798" s="5"/>
      <c r="EY1798" s="5"/>
      <c r="EZ1798" s="5"/>
      <c r="FA1798" s="5"/>
      <c r="FB1798" s="5"/>
      <c r="FC1798" s="5"/>
      <c r="FD1798" s="5"/>
      <c r="FE1798" s="5"/>
      <c r="FF1798" s="5"/>
      <c r="FG1798" s="5"/>
      <c r="FH1798" s="5"/>
      <c r="FI1798" s="5"/>
      <c r="FJ1798" s="5"/>
      <c r="FK1798" s="5"/>
      <c r="FL1798" s="5"/>
      <c r="FM1798" s="5"/>
      <c r="FN1798" s="5"/>
      <c r="FO1798" s="5"/>
      <c r="FP1798" s="5"/>
      <c r="FQ1798" s="5"/>
      <c r="FR1798" s="5"/>
      <c r="FS1798" s="5"/>
      <c r="FT1798" s="5"/>
      <c r="FU1798" s="5"/>
      <c r="FV1798" s="5"/>
      <c r="FW1798" s="5"/>
      <c r="FX1798" s="5"/>
      <c r="FY1798" s="5"/>
      <c r="FZ1798" s="5"/>
      <c r="GA1798" s="5"/>
      <c r="GB1798" s="5"/>
      <c r="GC1798" s="5"/>
      <c r="GD1798" s="5"/>
      <c r="GE1798" s="5"/>
      <c r="GF1798" s="5"/>
      <c r="GG1798" s="5"/>
    </row>
    <row r="1799" spans="1:189" ht="12.75" x14ac:dyDescent="0.15">
      <c r="A1799" s="127"/>
      <c r="B1799" s="145"/>
      <c r="C1799" s="128"/>
      <c r="D1799" s="129"/>
      <c r="E1799" s="128"/>
      <c r="F1799" s="128"/>
      <c r="G1799" s="128"/>
      <c r="H1799" s="128"/>
      <c r="I1799" s="129"/>
      <c r="J1799" s="136"/>
      <c r="K1799" s="130"/>
      <c r="L1799" s="131"/>
      <c r="M1799" s="132"/>
      <c r="N1799" s="132"/>
      <c r="O1799" s="131"/>
      <c r="P1799" s="17"/>
      <c r="Q1799" s="133"/>
      <c r="R1799" s="134"/>
      <c r="S1799" s="136"/>
      <c r="T1799" s="135"/>
      <c r="U1799" s="12"/>
      <c r="V1799" s="11"/>
      <c r="W1799" s="11"/>
      <c r="X1799" s="12"/>
      <c r="Y1799" s="5"/>
      <c r="Z1799" s="11"/>
      <c r="AA1799" s="12"/>
      <c r="AB1799" s="12"/>
      <c r="AC1799" s="12"/>
      <c r="AD1799" s="11"/>
      <c r="AE1799" s="13"/>
      <c r="AF1799" s="11"/>
      <c r="AG1799" s="11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  <c r="DF1799" s="5"/>
      <c r="DG1799" s="5"/>
      <c r="DH1799" s="5"/>
      <c r="DI1799" s="5"/>
      <c r="DJ1799" s="5"/>
      <c r="DK1799" s="5"/>
      <c r="DL1799" s="5"/>
      <c r="DM1799" s="5"/>
      <c r="DN1799" s="5"/>
      <c r="DO1799" s="5"/>
      <c r="DP1799" s="5"/>
      <c r="DQ1799" s="5"/>
      <c r="DR1799" s="5"/>
      <c r="DS1799" s="5"/>
      <c r="DT1799" s="5"/>
      <c r="DU1799" s="5"/>
      <c r="DV1799" s="5"/>
      <c r="DW1799" s="5"/>
      <c r="DX1799" s="5"/>
      <c r="DY1799" s="5"/>
      <c r="DZ1799" s="5"/>
      <c r="EA1799" s="5"/>
      <c r="EB1799" s="5"/>
      <c r="EC1799" s="5"/>
      <c r="ED1799" s="5"/>
      <c r="EE1799" s="5"/>
      <c r="EF1799" s="5"/>
      <c r="EG1799" s="5"/>
      <c r="EH1799" s="5"/>
      <c r="EI1799" s="5"/>
      <c r="EJ1799" s="5"/>
      <c r="EK1799" s="5"/>
      <c r="EL1799" s="5"/>
      <c r="EM1799" s="5"/>
      <c r="EN1799" s="5"/>
      <c r="EO1799" s="5"/>
      <c r="EP1799" s="5"/>
      <c r="EQ1799" s="5"/>
      <c r="ER1799" s="5"/>
      <c r="ES1799" s="5"/>
      <c r="ET1799" s="5"/>
      <c r="EU1799" s="5"/>
      <c r="EV1799" s="5"/>
      <c r="EW1799" s="5"/>
      <c r="EX1799" s="5"/>
      <c r="EY1799" s="5"/>
      <c r="EZ1799" s="5"/>
      <c r="FA1799" s="5"/>
      <c r="FB1799" s="5"/>
      <c r="FC1799" s="5"/>
      <c r="FD1799" s="5"/>
      <c r="FE1799" s="5"/>
      <c r="FF1799" s="5"/>
      <c r="FG1799" s="5"/>
      <c r="FH1799" s="5"/>
      <c r="FI1799" s="5"/>
      <c r="FJ1799" s="5"/>
      <c r="FK1799" s="5"/>
      <c r="FL1799" s="5"/>
      <c r="FM1799" s="5"/>
      <c r="FN1799" s="5"/>
      <c r="FO1799" s="5"/>
      <c r="FP1799" s="5"/>
      <c r="FQ1799" s="5"/>
      <c r="FR1799" s="5"/>
      <c r="FS1799" s="5"/>
      <c r="FT1799" s="5"/>
      <c r="FU1799" s="5"/>
      <c r="FV1799" s="5"/>
      <c r="FW1799" s="5"/>
      <c r="FX1799" s="5"/>
      <c r="FY1799" s="5"/>
      <c r="FZ1799" s="5"/>
      <c r="GA1799" s="5"/>
      <c r="GB1799" s="5"/>
      <c r="GC1799" s="5"/>
      <c r="GD1799" s="5"/>
      <c r="GE1799" s="5"/>
      <c r="GF1799" s="5"/>
      <c r="GG1799" s="5"/>
    </row>
    <row r="1800" spans="1:189" ht="12.75" x14ac:dyDescent="0.15">
      <c r="A1800" s="127"/>
      <c r="B1800" s="145"/>
      <c r="C1800" s="128"/>
      <c r="D1800" s="129"/>
      <c r="E1800" s="128"/>
      <c r="F1800" s="128"/>
      <c r="G1800" s="128"/>
      <c r="H1800" s="128"/>
      <c r="I1800" s="129"/>
      <c r="J1800" s="136"/>
      <c r="K1800" s="130"/>
      <c r="L1800" s="131"/>
      <c r="M1800" s="132"/>
      <c r="N1800" s="132"/>
      <c r="O1800" s="131"/>
      <c r="P1800" s="17"/>
      <c r="Q1800" s="133"/>
      <c r="R1800" s="134"/>
      <c r="S1800" s="136"/>
      <c r="T1800" s="135"/>
      <c r="U1800" s="12"/>
      <c r="V1800" s="11"/>
      <c r="W1800" s="11"/>
      <c r="X1800" s="12"/>
      <c r="Y1800" s="5"/>
      <c r="Z1800" s="11"/>
      <c r="AA1800" s="12"/>
      <c r="AB1800" s="12"/>
      <c r="AC1800" s="12"/>
      <c r="AD1800" s="11"/>
      <c r="AE1800" s="13"/>
      <c r="AF1800" s="11"/>
      <c r="AG1800" s="11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  <c r="DF1800" s="5"/>
      <c r="DG1800" s="5"/>
      <c r="DH1800" s="5"/>
      <c r="DI1800" s="5"/>
      <c r="DJ1800" s="5"/>
      <c r="DK1800" s="5"/>
      <c r="DL1800" s="5"/>
      <c r="DM1800" s="5"/>
      <c r="DN1800" s="5"/>
      <c r="DO1800" s="5"/>
      <c r="DP1800" s="5"/>
      <c r="DQ1800" s="5"/>
      <c r="DR1800" s="5"/>
      <c r="DS1800" s="5"/>
      <c r="DT1800" s="5"/>
      <c r="DU1800" s="5"/>
      <c r="DV1800" s="5"/>
      <c r="DW1800" s="5"/>
      <c r="DX1800" s="5"/>
      <c r="DY1800" s="5"/>
      <c r="DZ1800" s="5"/>
      <c r="EA1800" s="5"/>
      <c r="EB1800" s="5"/>
      <c r="EC1800" s="5"/>
      <c r="ED1800" s="5"/>
      <c r="EE1800" s="5"/>
      <c r="EF1800" s="5"/>
      <c r="EG1800" s="5"/>
      <c r="EH1800" s="5"/>
      <c r="EI1800" s="5"/>
      <c r="EJ1800" s="5"/>
      <c r="EK1800" s="5"/>
      <c r="EL1800" s="5"/>
      <c r="EM1800" s="5"/>
      <c r="EN1800" s="5"/>
      <c r="EO1800" s="5"/>
      <c r="EP1800" s="5"/>
      <c r="EQ1800" s="5"/>
      <c r="ER1800" s="5"/>
      <c r="ES1800" s="5"/>
      <c r="ET1800" s="5"/>
      <c r="EU1800" s="5"/>
      <c r="EV1800" s="5"/>
      <c r="EW1800" s="5"/>
      <c r="EX1800" s="5"/>
      <c r="EY1800" s="5"/>
      <c r="EZ1800" s="5"/>
      <c r="FA1800" s="5"/>
      <c r="FB1800" s="5"/>
      <c r="FC1800" s="5"/>
      <c r="FD1800" s="5"/>
      <c r="FE1800" s="5"/>
      <c r="FF1800" s="5"/>
      <c r="FG1800" s="5"/>
      <c r="FH1800" s="5"/>
      <c r="FI1800" s="5"/>
      <c r="FJ1800" s="5"/>
      <c r="FK1800" s="5"/>
      <c r="FL1800" s="5"/>
      <c r="FM1800" s="5"/>
      <c r="FN1800" s="5"/>
      <c r="FO1800" s="5"/>
      <c r="FP1800" s="5"/>
      <c r="FQ1800" s="5"/>
      <c r="FR1800" s="5"/>
      <c r="FS1800" s="5"/>
      <c r="FT1800" s="5"/>
      <c r="FU1800" s="5"/>
      <c r="FV1800" s="5"/>
      <c r="FW1800" s="5"/>
      <c r="FX1800" s="5"/>
      <c r="FY1800" s="5"/>
      <c r="FZ1800" s="5"/>
      <c r="GA1800" s="5"/>
      <c r="GB1800" s="5"/>
      <c r="GC1800" s="5"/>
      <c r="GD1800" s="5"/>
      <c r="GE1800" s="5"/>
      <c r="GF1800" s="5"/>
      <c r="GG1800" s="5"/>
    </row>
    <row r="1801" spans="1:189" ht="12.75" x14ac:dyDescent="0.15">
      <c r="A1801" s="127"/>
      <c r="B1801" s="145"/>
      <c r="C1801" s="128"/>
      <c r="D1801" s="129"/>
      <c r="E1801" s="128"/>
      <c r="F1801" s="128"/>
      <c r="G1801" s="128"/>
      <c r="H1801" s="128"/>
      <c r="I1801" s="129"/>
      <c r="J1801" s="136"/>
      <c r="K1801" s="130"/>
      <c r="L1801" s="131"/>
      <c r="M1801" s="132"/>
      <c r="N1801" s="132"/>
      <c r="O1801" s="131"/>
      <c r="P1801" s="17"/>
      <c r="Q1801" s="133"/>
      <c r="R1801" s="134"/>
      <c r="S1801" s="136"/>
      <c r="T1801" s="135"/>
      <c r="U1801" s="12"/>
      <c r="V1801" s="11"/>
      <c r="W1801" s="11"/>
      <c r="X1801" s="12"/>
      <c r="Y1801" s="5"/>
      <c r="Z1801" s="11"/>
      <c r="AA1801" s="12"/>
      <c r="AB1801" s="12"/>
      <c r="AC1801" s="12"/>
      <c r="AD1801" s="11"/>
      <c r="AE1801" s="13"/>
      <c r="AF1801" s="11"/>
      <c r="AG1801" s="11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  <c r="DF1801" s="5"/>
      <c r="DG1801" s="5"/>
      <c r="DH1801" s="5"/>
      <c r="DI1801" s="5"/>
      <c r="DJ1801" s="5"/>
      <c r="DK1801" s="5"/>
      <c r="DL1801" s="5"/>
      <c r="DM1801" s="5"/>
      <c r="DN1801" s="5"/>
      <c r="DO1801" s="5"/>
      <c r="DP1801" s="5"/>
      <c r="DQ1801" s="5"/>
      <c r="DR1801" s="5"/>
      <c r="DS1801" s="5"/>
      <c r="DT1801" s="5"/>
      <c r="DU1801" s="5"/>
      <c r="DV1801" s="5"/>
      <c r="DW1801" s="5"/>
      <c r="DX1801" s="5"/>
      <c r="DY1801" s="5"/>
      <c r="DZ1801" s="5"/>
      <c r="EA1801" s="5"/>
      <c r="EB1801" s="5"/>
      <c r="EC1801" s="5"/>
      <c r="ED1801" s="5"/>
      <c r="EE1801" s="5"/>
      <c r="EF1801" s="5"/>
      <c r="EG1801" s="5"/>
      <c r="EH1801" s="5"/>
      <c r="EI1801" s="5"/>
      <c r="EJ1801" s="5"/>
      <c r="EK1801" s="5"/>
      <c r="EL1801" s="5"/>
      <c r="EM1801" s="5"/>
      <c r="EN1801" s="5"/>
      <c r="EO1801" s="5"/>
      <c r="EP1801" s="5"/>
      <c r="EQ1801" s="5"/>
      <c r="ER1801" s="5"/>
      <c r="ES1801" s="5"/>
      <c r="ET1801" s="5"/>
      <c r="EU1801" s="5"/>
      <c r="EV1801" s="5"/>
      <c r="EW1801" s="5"/>
      <c r="EX1801" s="5"/>
      <c r="EY1801" s="5"/>
      <c r="EZ1801" s="5"/>
      <c r="FA1801" s="5"/>
      <c r="FB1801" s="5"/>
      <c r="FC1801" s="5"/>
      <c r="FD1801" s="5"/>
      <c r="FE1801" s="5"/>
      <c r="FF1801" s="5"/>
      <c r="FG1801" s="5"/>
      <c r="FH1801" s="5"/>
      <c r="FI1801" s="5"/>
      <c r="FJ1801" s="5"/>
      <c r="FK1801" s="5"/>
      <c r="FL1801" s="5"/>
      <c r="FM1801" s="5"/>
      <c r="FN1801" s="5"/>
      <c r="FO1801" s="5"/>
      <c r="FP1801" s="5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</row>
    <row r="1802" spans="1:189" ht="12.75" x14ac:dyDescent="0.15">
      <c r="A1802" s="127"/>
      <c r="B1802" s="145"/>
      <c r="C1802" s="128"/>
      <c r="D1802" s="129"/>
      <c r="E1802" s="128"/>
      <c r="F1802" s="128"/>
      <c r="G1802" s="128"/>
      <c r="H1802" s="128"/>
      <c r="I1802" s="129"/>
      <c r="J1802" s="136"/>
      <c r="K1802" s="130"/>
      <c r="L1802" s="131"/>
      <c r="M1802" s="132"/>
      <c r="N1802" s="132"/>
      <c r="O1802" s="131"/>
      <c r="P1802" s="17"/>
      <c r="Q1802" s="133"/>
      <c r="R1802" s="134"/>
      <c r="S1802" s="136"/>
      <c r="T1802" s="135"/>
      <c r="U1802" s="12"/>
      <c r="V1802" s="11"/>
      <c r="W1802" s="11"/>
      <c r="X1802" s="12"/>
      <c r="Y1802" s="5"/>
      <c r="Z1802" s="11"/>
      <c r="AA1802" s="12"/>
      <c r="AB1802" s="12"/>
      <c r="AC1802" s="12"/>
      <c r="AD1802" s="11"/>
      <c r="AE1802" s="13"/>
      <c r="AF1802" s="11"/>
      <c r="AG1802" s="11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  <c r="DF1802" s="5"/>
      <c r="DG1802" s="5"/>
      <c r="DH1802" s="5"/>
      <c r="DI1802" s="5"/>
      <c r="DJ1802" s="5"/>
      <c r="DK1802" s="5"/>
      <c r="DL1802" s="5"/>
      <c r="DM1802" s="5"/>
      <c r="DN1802" s="5"/>
      <c r="DO1802" s="5"/>
      <c r="DP1802" s="5"/>
      <c r="DQ1802" s="5"/>
      <c r="DR1802" s="5"/>
      <c r="DS1802" s="5"/>
      <c r="DT1802" s="5"/>
      <c r="DU1802" s="5"/>
      <c r="DV1802" s="5"/>
      <c r="DW1802" s="5"/>
      <c r="DX1802" s="5"/>
      <c r="DY1802" s="5"/>
      <c r="DZ1802" s="5"/>
      <c r="EA1802" s="5"/>
      <c r="EB1802" s="5"/>
      <c r="EC1802" s="5"/>
      <c r="ED1802" s="5"/>
      <c r="EE1802" s="5"/>
      <c r="EF1802" s="5"/>
      <c r="EG1802" s="5"/>
      <c r="EH1802" s="5"/>
      <c r="EI1802" s="5"/>
      <c r="EJ1802" s="5"/>
      <c r="EK1802" s="5"/>
      <c r="EL1802" s="5"/>
      <c r="EM1802" s="5"/>
      <c r="EN1802" s="5"/>
      <c r="EO1802" s="5"/>
      <c r="EP1802" s="5"/>
      <c r="EQ1802" s="5"/>
      <c r="ER1802" s="5"/>
      <c r="ES1802" s="5"/>
      <c r="ET1802" s="5"/>
      <c r="EU1802" s="5"/>
      <c r="EV1802" s="5"/>
      <c r="EW1802" s="5"/>
      <c r="EX1802" s="5"/>
      <c r="EY1802" s="5"/>
      <c r="EZ1802" s="5"/>
      <c r="FA1802" s="5"/>
      <c r="FB1802" s="5"/>
      <c r="FC1802" s="5"/>
      <c r="FD1802" s="5"/>
      <c r="FE1802" s="5"/>
      <c r="FF1802" s="5"/>
      <c r="FG1802" s="5"/>
      <c r="FH1802" s="5"/>
      <c r="FI1802" s="5"/>
      <c r="FJ1802" s="5"/>
      <c r="FK1802" s="5"/>
      <c r="FL1802" s="5"/>
      <c r="FM1802" s="5"/>
      <c r="FN1802" s="5"/>
      <c r="FO1802" s="5"/>
      <c r="FP1802" s="5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</row>
    <row r="1803" spans="1:189" ht="12.75" x14ac:dyDescent="0.15">
      <c r="A1803" s="127"/>
      <c r="B1803" s="145"/>
      <c r="C1803" s="128"/>
      <c r="D1803" s="129"/>
      <c r="E1803" s="128"/>
      <c r="F1803" s="128"/>
      <c r="G1803" s="128"/>
      <c r="H1803" s="128"/>
      <c r="I1803" s="129"/>
      <c r="J1803" s="136"/>
      <c r="K1803" s="130"/>
      <c r="L1803" s="131"/>
      <c r="M1803" s="132"/>
      <c r="N1803" s="132"/>
      <c r="O1803" s="131"/>
      <c r="P1803" s="17"/>
      <c r="Q1803" s="133"/>
      <c r="R1803" s="134"/>
      <c r="S1803" s="136"/>
      <c r="T1803" s="135"/>
      <c r="U1803" s="12"/>
      <c r="V1803" s="11"/>
      <c r="W1803" s="11"/>
      <c r="X1803" s="12"/>
      <c r="Y1803" s="5"/>
      <c r="Z1803" s="11"/>
      <c r="AA1803" s="12"/>
      <c r="AB1803" s="12"/>
      <c r="AC1803" s="12"/>
      <c r="AD1803" s="11"/>
      <c r="AE1803" s="13"/>
      <c r="AF1803" s="11"/>
      <c r="AG1803" s="11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  <c r="DF1803" s="5"/>
      <c r="DG1803" s="5"/>
      <c r="DH1803" s="5"/>
      <c r="DI1803" s="5"/>
      <c r="DJ1803" s="5"/>
      <c r="DK1803" s="5"/>
      <c r="DL1803" s="5"/>
      <c r="DM1803" s="5"/>
      <c r="DN1803" s="5"/>
      <c r="DO1803" s="5"/>
      <c r="DP1803" s="5"/>
      <c r="DQ1803" s="5"/>
      <c r="DR1803" s="5"/>
      <c r="DS1803" s="5"/>
      <c r="DT1803" s="5"/>
      <c r="DU1803" s="5"/>
      <c r="DV1803" s="5"/>
      <c r="DW1803" s="5"/>
      <c r="DX1803" s="5"/>
      <c r="DY1803" s="5"/>
      <c r="DZ1803" s="5"/>
      <c r="EA1803" s="5"/>
      <c r="EB1803" s="5"/>
      <c r="EC1803" s="5"/>
      <c r="ED1803" s="5"/>
      <c r="EE1803" s="5"/>
      <c r="EF1803" s="5"/>
      <c r="EG1803" s="5"/>
      <c r="EH1803" s="5"/>
      <c r="EI1803" s="5"/>
      <c r="EJ1803" s="5"/>
      <c r="EK1803" s="5"/>
      <c r="EL1803" s="5"/>
      <c r="EM1803" s="5"/>
      <c r="EN1803" s="5"/>
      <c r="EO1803" s="5"/>
      <c r="EP1803" s="5"/>
      <c r="EQ1803" s="5"/>
      <c r="ER1803" s="5"/>
      <c r="ES1803" s="5"/>
      <c r="ET1803" s="5"/>
      <c r="EU1803" s="5"/>
      <c r="EV1803" s="5"/>
      <c r="EW1803" s="5"/>
      <c r="EX1803" s="5"/>
      <c r="EY1803" s="5"/>
      <c r="EZ1803" s="5"/>
      <c r="FA1803" s="5"/>
      <c r="FB1803" s="5"/>
      <c r="FC1803" s="5"/>
      <c r="FD1803" s="5"/>
      <c r="FE1803" s="5"/>
      <c r="FF1803" s="5"/>
      <c r="FG1803" s="5"/>
      <c r="FH1803" s="5"/>
      <c r="FI1803" s="5"/>
      <c r="FJ1803" s="5"/>
      <c r="FK1803" s="5"/>
      <c r="FL1803" s="5"/>
      <c r="FM1803" s="5"/>
      <c r="FN1803" s="5"/>
      <c r="FO1803" s="5"/>
      <c r="FP1803" s="5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</row>
    <row r="1804" spans="1:189" ht="12.75" x14ac:dyDescent="0.15">
      <c r="A1804" s="127"/>
      <c r="B1804" s="145"/>
      <c r="C1804" s="128"/>
      <c r="D1804" s="129"/>
      <c r="E1804" s="128"/>
      <c r="F1804" s="128"/>
      <c r="G1804" s="128"/>
      <c r="H1804" s="128"/>
      <c r="I1804" s="129"/>
      <c r="J1804" s="136"/>
      <c r="K1804" s="130"/>
      <c r="L1804" s="131"/>
      <c r="M1804" s="132"/>
      <c r="N1804" s="132"/>
      <c r="O1804" s="131"/>
      <c r="P1804" s="17"/>
      <c r="Q1804" s="133"/>
      <c r="R1804" s="134"/>
      <c r="S1804" s="136"/>
      <c r="T1804" s="135"/>
      <c r="U1804" s="12"/>
      <c r="V1804" s="11"/>
      <c r="W1804" s="11"/>
      <c r="X1804" s="12"/>
      <c r="Y1804" s="5"/>
      <c r="Z1804" s="11"/>
      <c r="AA1804" s="12"/>
      <c r="AB1804" s="12"/>
      <c r="AC1804" s="12"/>
      <c r="AD1804" s="11"/>
      <c r="AE1804" s="13"/>
      <c r="AF1804" s="11"/>
      <c r="AG1804" s="11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  <c r="DF1804" s="5"/>
      <c r="DG1804" s="5"/>
      <c r="DH1804" s="5"/>
      <c r="DI1804" s="5"/>
      <c r="DJ1804" s="5"/>
      <c r="DK1804" s="5"/>
      <c r="DL1804" s="5"/>
      <c r="DM1804" s="5"/>
      <c r="DN1804" s="5"/>
      <c r="DO1804" s="5"/>
      <c r="DP1804" s="5"/>
      <c r="DQ1804" s="5"/>
      <c r="DR1804" s="5"/>
      <c r="DS1804" s="5"/>
      <c r="DT1804" s="5"/>
      <c r="DU1804" s="5"/>
      <c r="DV1804" s="5"/>
      <c r="DW1804" s="5"/>
      <c r="DX1804" s="5"/>
      <c r="DY1804" s="5"/>
      <c r="DZ1804" s="5"/>
      <c r="EA1804" s="5"/>
      <c r="EB1804" s="5"/>
      <c r="EC1804" s="5"/>
      <c r="ED1804" s="5"/>
      <c r="EE1804" s="5"/>
      <c r="EF1804" s="5"/>
      <c r="EG1804" s="5"/>
      <c r="EH1804" s="5"/>
      <c r="EI1804" s="5"/>
      <c r="EJ1804" s="5"/>
      <c r="EK1804" s="5"/>
      <c r="EL1804" s="5"/>
      <c r="EM1804" s="5"/>
      <c r="EN1804" s="5"/>
      <c r="EO1804" s="5"/>
      <c r="EP1804" s="5"/>
      <c r="EQ1804" s="5"/>
      <c r="ER1804" s="5"/>
      <c r="ES1804" s="5"/>
      <c r="ET1804" s="5"/>
      <c r="EU1804" s="5"/>
      <c r="EV1804" s="5"/>
      <c r="EW1804" s="5"/>
      <c r="EX1804" s="5"/>
      <c r="EY1804" s="5"/>
      <c r="EZ1804" s="5"/>
      <c r="FA1804" s="5"/>
      <c r="FB1804" s="5"/>
      <c r="FC1804" s="5"/>
      <c r="FD1804" s="5"/>
      <c r="FE1804" s="5"/>
      <c r="FF1804" s="5"/>
      <c r="FG1804" s="5"/>
      <c r="FH1804" s="5"/>
      <c r="FI1804" s="5"/>
      <c r="FJ1804" s="5"/>
      <c r="FK1804" s="5"/>
      <c r="FL1804" s="5"/>
      <c r="FM1804" s="5"/>
      <c r="FN1804" s="5"/>
      <c r="FO1804" s="5"/>
      <c r="FP1804" s="5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</row>
    <row r="1805" spans="1:189" ht="12.75" x14ac:dyDescent="0.15">
      <c r="A1805" s="127"/>
      <c r="B1805" s="145"/>
      <c r="C1805" s="128"/>
      <c r="D1805" s="129"/>
      <c r="E1805" s="128"/>
      <c r="F1805" s="128"/>
      <c r="G1805" s="128"/>
      <c r="H1805" s="128"/>
      <c r="I1805" s="129"/>
      <c r="J1805" s="136"/>
      <c r="K1805" s="130"/>
      <c r="L1805" s="131"/>
      <c r="M1805" s="132"/>
      <c r="N1805" s="132"/>
      <c r="O1805" s="131"/>
      <c r="P1805" s="17"/>
      <c r="Q1805" s="133"/>
      <c r="R1805" s="134"/>
      <c r="S1805" s="136"/>
      <c r="T1805" s="135"/>
      <c r="U1805" s="12"/>
      <c r="V1805" s="11"/>
      <c r="W1805" s="11"/>
      <c r="X1805" s="12"/>
      <c r="Y1805" s="5"/>
      <c r="Z1805" s="11"/>
      <c r="AA1805" s="12"/>
      <c r="AB1805" s="12"/>
      <c r="AC1805" s="12"/>
      <c r="AD1805" s="11"/>
      <c r="AE1805" s="13"/>
      <c r="AF1805" s="11"/>
      <c r="AG1805" s="11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  <c r="DF1805" s="5"/>
      <c r="DG1805" s="5"/>
      <c r="DH1805" s="5"/>
      <c r="DI1805" s="5"/>
      <c r="DJ1805" s="5"/>
      <c r="DK1805" s="5"/>
      <c r="DL1805" s="5"/>
      <c r="DM1805" s="5"/>
      <c r="DN1805" s="5"/>
      <c r="DO1805" s="5"/>
      <c r="DP1805" s="5"/>
      <c r="DQ1805" s="5"/>
      <c r="DR1805" s="5"/>
      <c r="DS1805" s="5"/>
      <c r="DT1805" s="5"/>
      <c r="DU1805" s="5"/>
      <c r="DV1805" s="5"/>
      <c r="DW1805" s="5"/>
      <c r="DX1805" s="5"/>
      <c r="DY1805" s="5"/>
      <c r="DZ1805" s="5"/>
      <c r="EA1805" s="5"/>
      <c r="EB1805" s="5"/>
      <c r="EC1805" s="5"/>
      <c r="ED1805" s="5"/>
      <c r="EE1805" s="5"/>
      <c r="EF1805" s="5"/>
      <c r="EG1805" s="5"/>
      <c r="EH1805" s="5"/>
      <c r="EI1805" s="5"/>
      <c r="EJ1805" s="5"/>
      <c r="EK1805" s="5"/>
      <c r="EL1805" s="5"/>
      <c r="EM1805" s="5"/>
      <c r="EN1805" s="5"/>
      <c r="EO1805" s="5"/>
      <c r="EP1805" s="5"/>
      <c r="EQ1805" s="5"/>
      <c r="ER1805" s="5"/>
      <c r="ES1805" s="5"/>
      <c r="ET1805" s="5"/>
      <c r="EU1805" s="5"/>
      <c r="EV1805" s="5"/>
      <c r="EW1805" s="5"/>
      <c r="EX1805" s="5"/>
      <c r="EY1805" s="5"/>
      <c r="EZ1805" s="5"/>
      <c r="FA1805" s="5"/>
      <c r="FB1805" s="5"/>
      <c r="FC1805" s="5"/>
      <c r="FD1805" s="5"/>
      <c r="FE1805" s="5"/>
      <c r="FF1805" s="5"/>
      <c r="FG1805" s="5"/>
      <c r="FH1805" s="5"/>
      <c r="FI1805" s="5"/>
      <c r="FJ1805" s="5"/>
      <c r="FK1805" s="5"/>
      <c r="FL1805" s="5"/>
      <c r="FM1805" s="5"/>
      <c r="FN1805" s="5"/>
      <c r="FO1805" s="5"/>
      <c r="FP1805" s="5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</row>
    <row r="1806" spans="1:189" ht="12.75" x14ac:dyDescent="0.15">
      <c r="A1806" s="127"/>
      <c r="B1806" s="145"/>
      <c r="C1806" s="128"/>
      <c r="D1806" s="129"/>
      <c r="E1806" s="128"/>
      <c r="F1806" s="128"/>
      <c r="G1806" s="128"/>
      <c r="H1806" s="128"/>
      <c r="I1806" s="129"/>
      <c r="J1806" s="136"/>
      <c r="K1806" s="130"/>
      <c r="L1806" s="131"/>
      <c r="M1806" s="132"/>
      <c r="N1806" s="132"/>
      <c r="O1806" s="131"/>
      <c r="P1806" s="17"/>
      <c r="Q1806" s="133"/>
      <c r="R1806" s="134"/>
      <c r="S1806" s="136"/>
      <c r="T1806" s="135"/>
      <c r="U1806" s="12"/>
      <c r="V1806" s="11"/>
      <c r="W1806" s="11"/>
      <c r="X1806" s="12"/>
      <c r="Y1806" s="5"/>
      <c r="Z1806" s="11"/>
      <c r="AA1806" s="12"/>
      <c r="AB1806" s="12"/>
      <c r="AC1806" s="12"/>
      <c r="AD1806" s="11"/>
      <c r="AE1806" s="13"/>
      <c r="AF1806" s="11"/>
      <c r="AG1806" s="11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  <c r="DF1806" s="5"/>
      <c r="DG1806" s="5"/>
      <c r="DH1806" s="5"/>
      <c r="DI1806" s="5"/>
      <c r="DJ1806" s="5"/>
      <c r="DK1806" s="5"/>
      <c r="DL1806" s="5"/>
      <c r="DM1806" s="5"/>
      <c r="DN1806" s="5"/>
      <c r="DO1806" s="5"/>
      <c r="DP1806" s="5"/>
      <c r="DQ1806" s="5"/>
      <c r="DR1806" s="5"/>
      <c r="DS1806" s="5"/>
      <c r="DT1806" s="5"/>
      <c r="DU1806" s="5"/>
      <c r="DV1806" s="5"/>
      <c r="DW1806" s="5"/>
      <c r="DX1806" s="5"/>
      <c r="DY1806" s="5"/>
      <c r="DZ1806" s="5"/>
      <c r="EA1806" s="5"/>
      <c r="EB1806" s="5"/>
      <c r="EC1806" s="5"/>
      <c r="ED1806" s="5"/>
      <c r="EE1806" s="5"/>
      <c r="EF1806" s="5"/>
      <c r="EG1806" s="5"/>
      <c r="EH1806" s="5"/>
      <c r="EI1806" s="5"/>
      <c r="EJ1806" s="5"/>
      <c r="EK1806" s="5"/>
      <c r="EL1806" s="5"/>
      <c r="EM1806" s="5"/>
      <c r="EN1806" s="5"/>
      <c r="EO1806" s="5"/>
      <c r="EP1806" s="5"/>
      <c r="EQ1806" s="5"/>
      <c r="ER1806" s="5"/>
      <c r="ES1806" s="5"/>
      <c r="ET1806" s="5"/>
      <c r="EU1806" s="5"/>
      <c r="EV1806" s="5"/>
      <c r="EW1806" s="5"/>
      <c r="EX1806" s="5"/>
      <c r="EY1806" s="5"/>
      <c r="EZ1806" s="5"/>
      <c r="FA1806" s="5"/>
      <c r="FB1806" s="5"/>
      <c r="FC1806" s="5"/>
      <c r="FD1806" s="5"/>
      <c r="FE1806" s="5"/>
      <c r="FF1806" s="5"/>
      <c r="FG1806" s="5"/>
      <c r="FH1806" s="5"/>
      <c r="FI1806" s="5"/>
      <c r="FJ1806" s="5"/>
      <c r="FK1806" s="5"/>
      <c r="FL1806" s="5"/>
      <c r="FM1806" s="5"/>
      <c r="FN1806" s="5"/>
      <c r="FO1806" s="5"/>
      <c r="FP1806" s="5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</row>
    <row r="1807" spans="1:189" ht="12.75" x14ac:dyDescent="0.15">
      <c r="A1807" s="127"/>
      <c r="B1807" s="145"/>
      <c r="C1807" s="128"/>
      <c r="D1807" s="129"/>
      <c r="E1807" s="128"/>
      <c r="F1807" s="128"/>
      <c r="G1807" s="128"/>
      <c r="H1807" s="128"/>
      <c r="I1807" s="129"/>
      <c r="J1807" s="136"/>
      <c r="K1807" s="130"/>
      <c r="L1807" s="131"/>
      <c r="M1807" s="132"/>
      <c r="N1807" s="132"/>
      <c r="O1807" s="131"/>
      <c r="P1807" s="17"/>
      <c r="Q1807" s="133"/>
      <c r="R1807" s="134"/>
      <c r="S1807" s="136"/>
      <c r="T1807" s="135"/>
      <c r="U1807" s="12"/>
      <c r="V1807" s="11"/>
      <c r="W1807" s="11"/>
      <c r="X1807" s="12"/>
      <c r="Y1807" s="5"/>
      <c r="Z1807" s="11"/>
      <c r="AA1807" s="12"/>
      <c r="AB1807" s="12"/>
      <c r="AC1807" s="12"/>
      <c r="AD1807" s="11"/>
      <c r="AE1807" s="13"/>
      <c r="AF1807" s="11"/>
      <c r="AG1807" s="11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  <c r="DF1807" s="5"/>
      <c r="DG1807" s="5"/>
      <c r="DH1807" s="5"/>
      <c r="DI1807" s="5"/>
      <c r="DJ1807" s="5"/>
      <c r="DK1807" s="5"/>
      <c r="DL1807" s="5"/>
      <c r="DM1807" s="5"/>
      <c r="DN1807" s="5"/>
      <c r="DO1807" s="5"/>
      <c r="DP1807" s="5"/>
      <c r="DQ1807" s="5"/>
      <c r="DR1807" s="5"/>
      <c r="DS1807" s="5"/>
      <c r="DT1807" s="5"/>
      <c r="DU1807" s="5"/>
      <c r="DV1807" s="5"/>
      <c r="DW1807" s="5"/>
      <c r="DX1807" s="5"/>
      <c r="DY1807" s="5"/>
      <c r="DZ1807" s="5"/>
      <c r="EA1807" s="5"/>
      <c r="EB1807" s="5"/>
      <c r="EC1807" s="5"/>
      <c r="ED1807" s="5"/>
      <c r="EE1807" s="5"/>
      <c r="EF1807" s="5"/>
      <c r="EG1807" s="5"/>
      <c r="EH1807" s="5"/>
      <c r="EI1807" s="5"/>
      <c r="EJ1807" s="5"/>
      <c r="EK1807" s="5"/>
      <c r="EL1807" s="5"/>
      <c r="EM1807" s="5"/>
      <c r="EN1807" s="5"/>
      <c r="EO1807" s="5"/>
      <c r="EP1807" s="5"/>
      <c r="EQ1807" s="5"/>
      <c r="ER1807" s="5"/>
      <c r="ES1807" s="5"/>
      <c r="ET1807" s="5"/>
      <c r="EU1807" s="5"/>
      <c r="EV1807" s="5"/>
      <c r="EW1807" s="5"/>
      <c r="EX1807" s="5"/>
      <c r="EY1807" s="5"/>
      <c r="EZ1807" s="5"/>
      <c r="FA1807" s="5"/>
      <c r="FB1807" s="5"/>
      <c r="FC1807" s="5"/>
      <c r="FD1807" s="5"/>
      <c r="FE1807" s="5"/>
      <c r="FF1807" s="5"/>
      <c r="FG1807" s="5"/>
      <c r="FH1807" s="5"/>
      <c r="FI1807" s="5"/>
      <c r="FJ1807" s="5"/>
      <c r="FK1807" s="5"/>
      <c r="FL1807" s="5"/>
      <c r="FM1807" s="5"/>
      <c r="FN1807" s="5"/>
      <c r="FO1807" s="5"/>
      <c r="FP1807" s="5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</row>
    <row r="1808" spans="1:189" ht="12.75" x14ac:dyDescent="0.15">
      <c r="A1808" s="127"/>
      <c r="B1808" s="145"/>
      <c r="C1808" s="128"/>
      <c r="D1808" s="129"/>
      <c r="E1808" s="128"/>
      <c r="F1808" s="128"/>
      <c r="G1808" s="128"/>
      <c r="H1808" s="128"/>
      <c r="I1808" s="129"/>
      <c r="J1808" s="136"/>
      <c r="K1808" s="130"/>
      <c r="L1808" s="131"/>
      <c r="M1808" s="132"/>
      <c r="N1808" s="132"/>
      <c r="O1808" s="131"/>
      <c r="P1808" s="17"/>
      <c r="Q1808" s="133"/>
      <c r="R1808" s="134"/>
      <c r="S1808" s="136"/>
      <c r="T1808" s="135"/>
      <c r="U1808" s="12"/>
      <c r="V1808" s="11"/>
      <c r="W1808" s="11"/>
      <c r="X1808" s="12"/>
      <c r="Y1808" s="5"/>
      <c r="Z1808" s="11"/>
      <c r="AA1808" s="12"/>
      <c r="AB1808" s="12"/>
      <c r="AC1808" s="12"/>
      <c r="AD1808" s="11"/>
      <c r="AE1808" s="13"/>
      <c r="AF1808" s="11"/>
      <c r="AG1808" s="11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  <c r="DF1808" s="5"/>
      <c r="DG1808" s="5"/>
      <c r="DH1808" s="5"/>
      <c r="DI1808" s="5"/>
      <c r="DJ1808" s="5"/>
      <c r="DK1808" s="5"/>
      <c r="DL1808" s="5"/>
      <c r="DM1808" s="5"/>
      <c r="DN1808" s="5"/>
      <c r="DO1808" s="5"/>
      <c r="DP1808" s="5"/>
      <c r="DQ1808" s="5"/>
      <c r="DR1808" s="5"/>
      <c r="DS1808" s="5"/>
      <c r="DT1808" s="5"/>
      <c r="DU1808" s="5"/>
      <c r="DV1808" s="5"/>
      <c r="DW1808" s="5"/>
      <c r="DX1808" s="5"/>
      <c r="DY1808" s="5"/>
      <c r="DZ1808" s="5"/>
      <c r="EA1808" s="5"/>
      <c r="EB1808" s="5"/>
      <c r="EC1808" s="5"/>
      <c r="ED1808" s="5"/>
      <c r="EE1808" s="5"/>
      <c r="EF1808" s="5"/>
      <c r="EG1808" s="5"/>
      <c r="EH1808" s="5"/>
      <c r="EI1808" s="5"/>
      <c r="EJ1808" s="5"/>
      <c r="EK1808" s="5"/>
      <c r="EL1808" s="5"/>
      <c r="EM1808" s="5"/>
      <c r="EN1808" s="5"/>
      <c r="EO1808" s="5"/>
      <c r="EP1808" s="5"/>
      <c r="EQ1808" s="5"/>
      <c r="ER1808" s="5"/>
      <c r="ES1808" s="5"/>
      <c r="ET1808" s="5"/>
      <c r="EU1808" s="5"/>
      <c r="EV1808" s="5"/>
      <c r="EW1808" s="5"/>
      <c r="EX1808" s="5"/>
      <c r="EY1808" s="5"/>
      <c r="EZ1808" s="5"/>
      <c r="FA1808" s="5"/>
      <c r="FB1808" s="5"/>
      <c r="FC1808" s="5"/>
      <c r="FD1808" s="5"/>
      <c r="FE1808" s="5"/>
      <c r="FF1808" s="5"/>
      <c r="FG1808" s="5"/>
      <c r="FH1808" s="5"/>
      <c r="FI1808" s="5"/>
      <c r="FJ1808" s="5"/>
      <c r="FK1808" s="5"/>
      <c r="FL1808" s="5"/>
      <c r="FM1808" s="5"/>
      <c r="FN1808" s="5"/>
      <c r="FO1808" s="5"/>
      <c r="FP1808" s="5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</row>
    <row r="1809" spans="1:189" ht="12.75" x14ac:dyDescent="0.15">
      <c r="A1809" s="127"/>
      <c r="B1809" s="145"/>
      <c r="C1809" s="128"/>
      <c r="D1809" s="129"/>
      <c r="E1809" s="128"/>
      <c r="F1809" s="128"/>
      <c r="G1809" s="128"/>
      <c r="H1809" s="128"/>
      <c r="I1809" s="129"/>
      <c r="J1809" s="136"/>
      <c r="K1809" s="130"/>
      <c r="L1809" s="131"/>
      <c r="M1809" s="132"/>
      <c r="N1809" s="132"/>
      <c r="O1809" s="131"/>
      <c r="P1809" s="17"/>
      <c r="Q1809" s="133"/>
      <c r="R1809" s="134"/>
      <c r="S1809" s="136"/>
      <c r="T1809" s="135"/>
      <c r="U1809" s="12"/>
      <c r="V1809" s="11"/>
      <c r="W1809" s="11"/>
      <c r="X1809" s="12"/>
      <c r="Y1809" s="5"/>
      <c r="Z1809" s="11"/>
      <c r="AA1809" s="12"/>
      <c r="AB1809" s="12"/>
      <c r="AC1809" s="12"/>
      <c r="AD1809" s="11"/>
      <c r="AE1809" s="13"/>
      <c r="AF1809" s="11"/>
      <c r="AG1809" s="11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  <c r="DF1809" s="5"/>
      <c r="DG1809" s="5"/>
      <c r="DH1809" s="5"/>
      <c r="DI1809" s="5"/>
      <c r="DJ1809" s="5"/>
      <c r="DK1809" s="5"/>
      <c r="DL1809" s="5"/>
      <c r="DM1809" s="5"/>
      <c r="DN1809" s="5"/>
      <c r="DO1809" s="5"/>
      <c r="DP1809" s="5"/>
      <c r="DQ1809" s="5"/>
      <c r="DR1809" s="5"/>
      <c r="DS1809" s="5"/>
      <c r="DT1809" s="5"/>
      <c r="DU1809" s="5"/>
      <c r="DV1809" s="5"/>
      <c r="DW1809" s="5"/>
      <c r="DX1809" s="5"/>
      <c r="DY1809" s="5"/>
      <c r="DZ1809" s="5"/>
      <c r="EA1809" s="5"/>
      <c r="EB1809" s="5"/>
      <c r="EC1809" s="5"/>
      <c r="ED1809" s="5"/>
      <c r="EE1809" s="5"/>
      <c r="EF1809" s="5"/>
      <c r="EG1809" s="5"/>
      <c r="EH1809" s="5"/>
      <c r="EI1809" s="5"/>
      <c r="EJ1809" s="5"/>
      <c r="EK1809" s="5"/>
      <c r="EL1809" s="5"/>
      <c r="EM1809" s="5"/>
      <c r="EN1809" s="5"/>
      <c r="EO1809" s="5"/>
      <c r="EP1809" s="5"/>
      <c r="EQ1809" s="5"/>
      <c r="ER1809" s="5"/>
      <c r="ES1809" s="5"/>
      <c r="ET1809" s="5"/>
      <c r="EU1809" s="5"/>
      <c r="EV1809" s="5"/>
      <c r="EW1809" s="5"/>
      <c r="EX1809" s="5"/>
      <c r="EY1809" s="5"/>
      <c r="EZ1809" s="5"/>
      <c r="FA1809" s="5"/>
      <c r="FB1809" s="5"/>
      <c r="FC1809" s="5"/>
      <c r="FD1809" s="5"/>
      <c r="FE1809" s="5"/>
      <c r="FF1809" s="5"/>
      <c r="FG1809" s="5"/>
      <c r="FH1809" s="5"/>
      <c r="FI1809" s="5"/>
      <c r="FJ1809" s="5"/>
      <c r="FK1809" s="5"/>
      <c r="FL1809" s="5"/>
      <c r="FM1809" s="5"/>
      <c r="FN1809" s="5"/>
      <c r="FO1809" s="5"/>
      <c r="FP1809" s="5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</row>
    <row r="1810" spans="1:189" ht="12.75" x14ac:dyDescent="0.15">
      <c r="A1810" s="127"/>
      <c r="B1810" s="145"/>
      <c r="C1810" s="128"/>
      <c r="D1810" s="129"/>
      <c r="E1810" s="128"/>
      <c r="F1810" s="128"/>
      <c r="G1810" s="128"/>
      <c r="H1810" s="128"/>
      <c r="I1810" s="129"/>
      <c r="J1810" s="136"/>
      <c r="K1810" s="130"/>
      <c r="L1810" s="131"/>
      <c r="M1810" s="132"/>
      <c r="N1810" s="132"/>
      <c r="O1810" s="131"/>
      <c r="P1810" s="17"/>
      <c r="Q1810" s="133"/>
      <c r="R1810" s="134"/>
      <c r="S1810" s="136"/>
      <c r="T1810" s="135"/>
      <c r="U1810" s="12"/>
      <c r="V1810" s="11"/>
      <c r="W1810" s="11"/>
      <c r="X1810" s="12"/>
      <c r="Y1810" s="5"/>
      <c r="Z1810" s="11"/>
      <c r="AA1810" s="12"/>
      <c r="AB1810" s="12"/>
      <c r="AC1810" s="12"/>
      <c r="AD1810" s="11"/>
      <c r="AE1810" s="13"/>
      <c r="AF1810" s="11"/>
      <c r="AG1810" s="11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  <c r="DF1810" s="5"/>
      <c r="DG1810" s="5"/>
      <c r="DH1810" s="5"/>
      <c r="DI1810" s="5"/>
      <c r="DJ1810" s="5"/>
      <c r="DK1810" s="5"/>
      <c r="DL1810" s="5"/>
      <c r="DM1810" s="5"/>
      <c r="DN1810" s="5"/>
      <c r="DO1810" s="5"/>
      <c r="DP1810" s="5"/>
      <c r="DQ1810" s="5"/>
      <c r="DR1810" s="5"/>
      <c r="DS1810" s="5"/>
      <c r="DT1810" s="5"/>
      <c r="DU1810" s="5"/>
      <c r="DV1810" s="5"/>
      <c r="DW1810" s="5"/>
      <c r="DX1810" s="5"/>
      <c r="DY1810" s="5"/>
      <c r="DZ1810" s="5"/>
      <c r="EA1810" s="5"/>
      <c r="EB1810" s="5"/>
      <c r="EC1810" s="5"/>
      <c r="ED1810" s="5"/>
      <c r="EE1810" s="5"/>
      <c r="EF1810" s="5"/>
      <c r="EG1810" s="5"/>
      <c r="EH1810" s="5"/>
      <c r="EI1810" s="5"/>
      <c r="EJ1810" s="5"/>
      <c r="EK1810" s="5"/>
      <c r="EL1810" s="5"/>
      <c r="EM1810" s="5"/>
      <c r="EN1810" s="5"/>
      <c r="EO1810" s="5"/>
      <c r="EP1810" s="5"/>
      <c r="EQ1810" s="5"/>
      <c r="ER1810" s="5"/>
      <c r="ES1810" s="5"/>
      <c r="ET1810" s="5"/>
      <c r="EU1810" s="5"/>
      <c r="EV1810" s="5"/>
      <c r="EW1810" s="5"/>
      <c r="EX1810" s="5"/>
      <c r="EY1810" s="5"/>
      <c r="EZ1810" s="5"/>
      <c r="FA1810" s="5"/>
      <c r="FB1810" s="5"/>
      <c r="FC1810" s="5"/>
      <c r="FD1810" s="5"/>
      <c r="FE1810" s="5"/>
      <c r="FF1810" s="5"/>
      <c r="FG1810" s="5"/>
      <c r="FH1810" s="5"/>
      <c r="FI1810" s="5"/>
      <c r="FJ1810" s="5"/>
      <c r="FK1810" s="5"/>
      <c r="FL1810" s="5"/>
      <c r="FM1810" s="5"/>
      <c r="FN1810" s="5"/>
      <c r="FO1810" s="5"/>
      <c r="FP1810" s="5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</row>
    <row r="1811" spans="1:189" ht="12.75" x14ac:dyDescent="0.15">
      <c r="A1811" s="127"/>
      <c r="B1811" s="145"/>
      <c r="C1811" s="128"/>
      <c r="D1811" s="129"/>
      <c r="E1811" s="128"/>
      <c r="F1811" s="128"/>
      <c r="G1811" s="128"/>
      <c r="H1811" s="128"/>
      <c r="I1811" s="129"/>
      <c r="J1811" s="136"/>
      <c r="K1811" s="130"/>
      <c r="L1811" s="131"/>
      <c r="M1811" s="132"/>
      <c r="N1811" s="132"/>
      <c r="O1811" s="131"/>
      <c r="P1811" s="17"/>
      <c r="Q1811" s="133"/>
      <c r="R1811" s="134"/>
      <c r="S1811" s="136"/>
      <c r="T1811" s="135"/>
      <c r="U1811" s="12"/>
      <c r="V1811" s="11"/>
      <c r="W1811" s="11"/>
      <c r="X1811" s="12"/>
      <c r="Y1811" s="5"/>
      <c r="Z1811" s="11"/>
      <c r="AA1811" s="12"/>
      <c r="AB1811" s="12"/>
      <c r="AC1811" s="12"/>
      <c r="AD1811" s="11"/>
      <c r="AE1811" s="13"/>
      <c r="AF1811" s="11"/>
      <c r="AG1811" s="11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  <c r="DF1811" s="5"/>
      <c r="DG1811" s="5"/>
      <c r="DH1811" s="5"/>
      <c r="DI1811" s="5"/>
      <c r="DJ1811" s="5"/>
      <c r="DK1811" s="5"/>
      <c r="DL1811" s="5"/>
      <c r="DM1811" s="5"/>
      <c r="DN1811" s="5"/>
      <c r="DO1811" s="5"/>
      <c r="DP1811" s="5"/>
      <c r="DQ1811" s="5"/>
      <c r="DR1811" s="5"/>
      <c r="DS1811" s="5"/>
      <c r="DT1811" s="5"/>
      <c r="DU1811" s="5"/>
      <c r="DV1811" s="5"/>
      <c r="DW1811" s="5"/>
      <c r="DX1811" s="5"/>
      <c r="DY1811" s="5"/>
      <c r="DZ1811" s="5"/>
      <c r="EA1811" s="5"/>
      <c r="EB1811" s="5"/>
      <c r="EC1811" s="5"/>
      <c r="ED1811" s="5"/>
      <c r="EE1811" s="5"/>
      <c r="EF1811" s="5"/>
      <c r="EG1811" s="5"/>
      <c r="EH1811" s="5"/>
      <c r="EI1811" s="5"/>
      <c r="EJ1811" s="5"/>
      <c r="EK1811" s="5"/>
      <c r="EL1811" s="5"/>
      <c r="EM1811" s="5"/>
      <c r="EN1811" s="5"/>
      <c r="EO1811" s="5"/>
      <c r="EP1811" s="5"/>
      <c r="EQ1811" s="5"/>
      <c r="ER1811" s="5"/>
      <c r="ES1811" s="5"/>
      <c r="ET1811" s="5"/>
      <c r="EU1811" s="5"/>
      <c r="EV1811" s="5"/>
      <c r="EW1811" s="5"/>
      <c r="EX1811" s="5"/>
      <c r="EY1811" s="5"/>
      <c r="EZ1811" s="5"/>
      <c r="FA1811" s="5"/>
      <c r="FB1811" s="5"/>
      <c r="FC1811" s="5"/>
      <c r="FD1811" s="5"/>
      <c r="FE1811" s="5"/>
      <c r="FF1811" s="5"/>
      <c r="FG1811" s="5"/>
      <c r="FH1811" s="5"/>
      <c r="FI1811" s="5"/>
      <c r="FJ1811" s="5"/>
      <c r="FK1811" s="5"/>
      <c r="FL1811" s="5"/>
      <c r="FM1811" s="5"/>
      <c r="FN1811" s="5"/>
      <c r="FO1811" s="5"/>
      <c r="FP1811" s="5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</row>
    <row r="1812" spans="1:189" ht="12.75" x14ac:dyDescent="0.15">
      <c r="A1812" s="127"/>
      <c r="B1812" s="145"/>
      <c r="C1812" s="128"/>
      <c r="D1812" s="129"/>
      <c r="E1812" s="128"/>
      <c r="F1812" s="128"/>
      <c r="G1812" s="128"/>
      <c r="H1812" s="128"/>
      <c r="I1812" s="129"/>
      <c r="J1812" s="136"/>
      <c r="K1812" s="130"/>
      <c r="L1812" s="131"/>
      <c r="M1812" s="132"/>
      <c r="N1812" s="132"/>
      <c r="O1812" s="131"/>
      <c r="P1812" s="17"/>
      <c r="Q1812" s="133"/>
      <c r="R1812" s="134"/>
      <c r="S1812" s="136"/>
      <c r="T1812" s="135"/>
      <c r="U1812" s="12"/>
      <c r="V1812" s="11"/>
      <c r="W1812" s="11"/>
      <c r="X1812" s="12"/>
      <c r="Y1812" s="5"/>
      <c r="Z1812" s="11"/>
      <c r="AA1812" s="12"/>
      <c r="AB1812" s="12"/>
      <c r="AC1812" s="12"/>
      <c r="AD1812" s="11"/>
      <c r="AE1812" s="13"/>
      <c r="AF1812" s="11"/>
      <c r="AG1812" s="11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  <c r="DF1812" s="5"/>
      <c r="DG1812" s="5"/>
      <c r="DH1812" s="5"/>
      <c r="DI1812" s="5"/>
      <c r="DJ1812" s="5"/>
      <c r="DK1812" s="5"/>
      <c r="DL1812" s="5"/>
      <c r="DM1812" s="5"/>
      <c r="DN1812" s="5"/>
      <c r="DO1812" s="5"/>
      <c r="DP1812" s="5"/>
      <c r="DQ1812" s="5"/>
      <c r="DR1812" s="5"/>
      <c r="DS1812" s="5"/>
      <c r="DT1812" s="5"/>
      <c r="DU1812" s="5"/>
      <c r="DV1812" s="5"/>
      <c r="DW1812" s="5"/>
      <c r="DX1812" s="5"/>
      <c r="DY1812" s="5"/>
      <c r="DZ1812" s="5"/>
      <c r="EA1812" s="5"/>
      <c r="EB1812" s="5"/>
      <c r="EC1812" s="5"/>
      <c r="ED1812" s="5"/>
      <c r="EE1812" s="5"/>
      <c r="EF1812" s="5"/>
      <c r="EG1812" s="5"/>
      <c r="EH1812" s="5"/>
      <c r="EI1812" s="5"/>
      <c r="EJ1812" s="5"/>
      <c r="EK1812" s="5"/>
      <c r="EL1812" s="5"/>
      <c r="EM1812" s="5"/>
      <c r="EN1812" s="5"/>
      <c r="EO1812" s="5"/>
      <c r="EP1812" s="5"/>
      <c r="EQ1812" s="5"/>
      <c r="ER1812" s="5"/>
      <c r="ES1812" s="5"/>
      <c r="ET1812" s="5"/>
      <c r="EU1812" s="5"/>
      <c r="EV1812" s="5"/>
      <c r="EW1812" s="5"/>
      <c r="EX1812" s="5"/>
      <c r="EY1812" s="5"/>
      <c r="EZ1812" s="5"/>
      <c r="FA1812" s="5"/>
      <c r="FB1812" s="5"/>
      <c r="FC1812" s="5"/>
      <c r="FD1812" s="5"/>
      <c r="FE1812" s="5"/>
      <c r="FF1812" s="5"/>
      <c r="FG1812" s="5"/>
      <c r="FH1812" s="5"/>
      <c r="FI1812" s="5"/>
      <c r="FJ1812" s="5"/>
      <c r="FK1812" s="5"/>
      <c r="FL1812" s="5"/>
      <c r="FM1812" s="5"/>
      <c r="FN1812" s="5"/>
      <c r="FO1812" s="5"/>
      <c r="FP1812" s="5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</row>
    <row r="1813" spans="1:189" ht="12.75" x14ac:dyDescent="0.15">
      <c r="A1813" s="127"/>
      <c r="B1813" s="145"/>
      <c r="C1813" s="128"/>
      <c r="D1813" s="129"/>
      <c r="E1813" s="128"/>
      <c r="F1813" s="128"/>
      <c r="G1813" s="128"/>
      <c r="H1813" s="128"/>
      <c r="I1813" s="129"/>
      <c r="J1813" s="136"/>
      <c r="K1813" s="130"/>
      <c r="L1813" s="131"/>
      <c r="M1813" s="132"/>
      <c r="N1813" s="132"/>
      <c r="O1813" s="131"/>
      <c r="P1813" s="17"/>
      <c r="Q1813" s="133"/>
      <c r="R1813" s="134"/>
      <c r="S1813" s="136"/>
      <c r="T1813" s="135"/>
      <c r="U1813" s="12"/>
      <c r="V1813" s="11"/>
      <c r="W1813" s="11"/>
      <c r="X1813" s="12"/>
      <c r="Y1813" s="5"/>
      <c r="Z1813" s="11"/>
      <c r="AA1813" s="12"/>
      <c r="AB1813" s="12"/>
      <c r="AC1813" s="12"/>
      <c r="AD1813" s="11"/>
      <c r="AE1813" s="13"/>
      <c r="AF1813" s="11"/>
      <c r="AG1813" s="11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  <c r="DF1813" s="5"/>
      <c r="DG1813" s="5"/>
      <c r="DH1813" s="5"/>
      <c r="DI1813" s="5"/>
      <c r="DJ1813" s="5"/>
      <c r="DK1813" s="5"/>
      <c r="DL1813" s="5"/>
      <c r="DM1813" s="5"/>
      <c r="DN1813" s="5"/>
      <c r="DO1813" s="5"/>
      <c r="DP1813" s="5"/>
      <c r="DQ1813" s="5"/>
      <c r="DR1813" s="5"/>
      <c r="DS1813" s="5"/>
      <c r="DT1813" s="5"/>
      <c r="DU1813" s="5"/>
      <c r="DV1813" s="5"/>
      <c r="DW1813" s="5"/>
      <c r="DX1813" s="5"/>
      <c r="DY1813" s="5"/>
      <c r="DZ1813" s="5"/>
      <c r="EA1813" s="5"/>
      <c r="EB1813" s="5"/>
      <c r="EC1813" s="5"/>
      <c r="ED1813" s="5"/>
      <c r="EE1813" s="5"/>
      <c r="EF1813" s="5"/>
      <c r="EG1813" s="5"/>
      <c r="EH1813" s="5"/>
      <c r="EI1813" s="5"/>
      <c r="EJ1813" s="5"/>
      <c r="EK1813" s="5"/>
      <c r="EL1813" s="5"/>
      <c r="EM1813" s="5"/>
      <c r="EN1813" s="5"/>
      <c r="EO1813" s="5"/>
      <c r="EP1813" s="5"/>
      <c r="EQ1813" s="5"/>
      <c r="ER1813" s="5"/>
      <c r="ES1813" s="5"/>
      <c r="ET1813" s="5"/>
      <c r="EU1813" s="5"/>
      <c r="EV1813" s="5"/>
      <c r="EW1813" s="5"/>
      <c r="EX1813" s="5"/>
      <c r="EY1813" s="5"/>
      <c r="EZ1813" s="5"/>
      <c r="FA1813" s="5"/>
      <c r="FB1813" s="5"/>
      <c r="FC1813" s="5"/>
      <c r="FD1813" s="5"/>
      <c r="FE1813" s="5"/>
      <c r="FF1813" s="5"/>
      <c r="FG1813" s="5"/>
      <c r="FH1813" s="5"/>
      <c r="FI1813" s="5"/>
      <c r="FJ1813" s="5"/>
      <c r="FK1813" s="5"/>
      <c r="FL1813" s="5"/>
      <c r="FM1813" s="5"/>
      <c r="FN1813" s="5"/>
      <c r="FO1813" s="5"/>
      <c r="FP1813" s="5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</row>
    <row r="1814" spans="1:189" ht="12.75" x14ac:dyDescent="0.15">
      <c r="A1814" s="127"/>
      <c r="B1814" s="145"/>
      <c r="C1814" s="128"/>
      <c r="D1814" s="129"/>
      <c r="E1814" s="128"/>
      <c r="F1814" s="128"/>
      <c r="G1814" s="128"/>
      <c r="H1814" s="128"/>
      <c r="I1814" s="129"/>
      <c r="J1814" s="136"/>
      <c r="K1814" s="130"/>
      <c r="L1814" s="131"/>
      <c r="M1814" s="132"/>
      <c r="N1814" s="132"/>
      <c r="O1814" s="131"/>
      <c r="P1814" s="17"/>
      <c r="Q1814" s="133"/>
      <c r="R1814" s="134"/>
      <c r="S1814" s="136"/>
      <c r="T1814" s="135"/>
      <c r="U1814" s="12"/>
      <c r="V1814" s="11"/>
      <c r="W1814" s="11"/>
      <c r="X1814" s="12"/>
      <c r="Y1814" s="5"/>
      <c r="Z1814" s="11"/>
      <c r="AA1814" s="12"/>
      <c r="AB1814" s="12"/>
      <c r="AC1814" s="12"/>
      <c r="AD1814" s="11"/>
      <c r="AE1814" s="13"/>
      <c r="AF1814" s="11"/>
      <c r="AG1814" s="11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  <c r="DF1814" s="5"/>
      <c r="DG1814" s="5"/>
      <c r="DH1814" s="5"/>
      <c r="DI1814" s="5"/>
      <c r="DJ1814" s="5"/>
      <c r="DK1814" s="5"/>
      <c r="DL1814" s="5"/>
      <c r="DM1814" s="5"/>
      <c r="DN1814" s="5"/>
      <c r="DO1814" s="5"/>
      <c r="DP1814" s="5"/>
      <c r="DQ1814" s="5"/>
      <c r="DR1814" s="5"/>
      <c r="DS1814" s="5"/>
      <c r="DT1814" s="5"/>
      <c r="DU1814" s="5"/>
      <c r="DV1814" s="5"/>
      <c r="DW1814" s="5"/>
      <c r="DX1814" s="5"/>
      <c r="DY1814" s="5"/>
      <c r="DZ1814" s="5"/>
      <c r="EA1814" s="5"/>
      <c r="EB1814" s="5"/>
      <c r="EC1814" s="5"/>
      <c r="ED1814" s="5"/>
      <c r="EE1814" s="5"/>
      <c r="EF1814" s="5"/>
      <c r="EG1814" s="5"/>
      <c r="EH1814" s="5"/>
      <c r="EI1814" s="5"/>
      <c r="EJ1814" s="5"/>
      <c r="EK1814" s="5"/>
      <c r="EL1814" s="5"/>
      <c r="EM1814" s="5"/>
      <c r="EN1814" s="5"/>
      <c r="EO1814" s="5"/>
      <c r="EP1814" s="5"/>
      <c r="EQ1814" s="5"/>
      <c r="ER1814" s="5"/>
      <c r="ES1814" s="5"/>
      <c r="ET1814" s="5"/>
      <c r="EU1814" s="5"/>
      <c r="EV1814" s="5"/>
      <c r="EW1814" s="5"/>
      <c r="EX1814" s="5"/>
      <c r="EY1814" s="5"/>
      <c r="EZ1814" s="5"/>
      <c r="FA1814" s="5"/>
      <c r="FB1814" s="5"/>
      <c r="FC1814" s="5"/>
      <c r="FD1814" s="5"/>
      <c r="FE1814" s="5"/>
      <c r="FF1814" s="5"/>
      <c r="FG1814" s="5"/>
      <c r="FH1814" s="5"/>
      <c r="FI1814" s="5"/>
      <c r="FJ1814" s="5"/>
      <c r="FK1814" s="5"/>
      <c r="FL1814" s="5"/>
      <c r="FM1814" s="5"/>
      <c r="FN1814" s="5"/>
      <c r="FO1814" s="5"/>
      <c r="FP1814" s="5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</row>
    <row r="1815" spans="1:189" ht="12.75" x14ac:dyDescent="0.15">
      <c r="A1815" s="127"/>
      <c r="B1815" s="145"/>
      <c r="C1815" s="128"/>
      <c r="D1815" s="129"/>
      <c r="E1815" s="128"/>
      <c r="F1815" s="128"/>
      <c r="G1815" s="128"/>
      <c r="H1815" s="128"/>
      <c r="I1815" s="129"/>
      <c r="J1815" s="136"/>
      <c r="K1815" s="130"/>
      <c r="L1815" s="131"/>
      <c r="M1815" s="132"/>
      <c r="N1815" s="132"/>
      <c r="O1815" s="131"/>
      <c r="P1815" s="17"/>
      <c r="Q1815" s="133"/>
      <c r="R1815" s="134"/>
      <c r="S1815" s="136"/>
      <c r="T1815" s="135"/>
      <c r="U1815" s="12"/>
      <c r="V1815" s="11"/>
      <c r="W1815" s="11"/>
      <c r="X1815" s="12"/>
      <c r="Y1815" s="5"/>
      <c r="Z1815" s="11"/>
      <c r="AA1815" s="12"/>
      <c r="AB1815" s="12"/>
      <c r="AC1815" s="12"/>
      <c r="AD1815" s="11"/>
      <c r="AE1815" s="13"/>
      <c r="AF1815" s="11"/>
      <c r="AG1815" s="11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  <c r="DF1815" s="5"/>
      <c r="DG1815" s="5"/>
      <c r="DH1815" s="5"/>
      <c r="DI1815" s="5"/>
      <c r="DJ1815" s="5"/>
      <c r="DK1815" s="5"/>
      <c r="DL1815" s="5"/>
      <c r="DM1815" s="5"/>
      <c r="DN1815" s="5"/>
      <c r="DO1815" s="5"/>
      <c r="DP1815" s="5"/>
      <c r="DQ1815" s="5"/>
      <c r="DR1815" s="5"/>
      <c r="DS1815" s="5"/>
      <c r="DT1815" s="5"/>
      <c r="DU1815" s="5"/>
      <c r="DV1815" s="5"/>
      <c r="DW1815" s="5"/>
      <c r="DX1815" s="5"/>
      <c r="DY1815" s="5"/>
      <c r="DZ1815" s="5"/>
      <c r="EA1815" s="5"/>
      <c r="EB1815" s="5"/>
      <c r="EC1815" s="5"/>
      <c r="ED1815" s="5"/>
      <c r="EE1815" s="5"/>
      <c r="EF1815" s="5"/>
      <c r="EG1815" s="5"/>
      <c r="EH1815" s="5"/>
      <c r="EI1815" s="5"/>
      <c r="EJ1815" s="5"/>
      <c r="EK1815" s="5"/>
      <c r="EL1815" s="5"/>
      <c r="EM1815" s="5"/>
      <c r="EN1815" s="5"/>
      <c r="EO1815" s="5"/>
      <c r="EP1815" s="5"/>
      <c r="EQ1815" s="5"/>
      <c r="ER1815" s="5"/>
      <c r="ES1815" s="5"/>
      <c r="ET1815" s="5"/>
      <c r="EU1815" s="5"/>
      <c r="EV1815" s="5"/>
      <c r="EW1815" s="5"/>
      <c r="EX1815" s="5"/>
      <c r="EY1815" s="5"/>
      <c r="EZ1815" s="5"/>
      <c r="FA1815" s="5"/>
      <c r="FB1815" s="5"/>
      <c r="FC1815" s="5"/>
      <c r="FD1815" s="5"/>
      <c r="FE1815" s="5"/>
      <c r="FF1815" s="5"/>
      <c r="FG1815" s="5"/>
      <c r="FH1815" s="5"/>
      <c r="FI1815" s="5"/>
      <c r="FJ1815" s="5"/>
      <c r="FK1815" s="5"/>
      <c r="FL1815" s="5"/>
      <c r="FM1815" s="5"/>
      <c r="FN1815" s="5"/>
      <c r="FO1815" s="5"/>
      <c r="FP1815" s="5"/>
      <c r="FQ1815" s="5"/>
      <c r="FR1815" s="5"/>
      <c r="FS1815" s="5"/>
      <c r="FT1815" s="5"/>
      <c r="FU1815" s="5"/>
      <c r="FV1815" s="5"/>
      <c r="FW1815" s="5"/>
      <c r="FX1815" s="5"/>
      <c r="FY1815" s="5"/>
      <c r="FZ1815" s="5"/>
      <c r="GA1815" s="5"/>
      <c r="GB1815" s="5"/>
      <c r="GC1815" s="5"/>
      <c r="GD1815" s="5"/>
      <c r="GE1815" s="5"/>
      <c r="GF1815" s="5"/>
      <c r="GG1815" s="5"/>
    </row>
    <row r="1816" spans="1:189" ht="12.75" x14ac:dyDescent="0.15">
      <c r="A1816" s="127"/>
      <c r="B1816" s="145"/>
      <c r="C1816" s="128"/>
      <c r="D1816" s="129"/>
      <c r="E1816" s="128"/>
      <c r="F1816" s="128"/>
      <c r="G1816" s="128"/>
      <c r="H1816" s="128"/>
      <c r="I1816" s="129"/>
      <c r="J1816" s="136"/>
      <c r="K1816" s="130"/>
      <c r="L1816" s="131"/>
      <c r="M1816" s="132"/>
      <c r="N1816" s="132"/>
      <c r="O1816" s="131"/>
      <c r="P1816" s="17"/>
      <c r="Q1816" s="133"/>
      <c r="R1816" s="134"/>
      <c r="S1816" s="136"/>
      <c r="T1816" s="135"/>
      <c r="U1816" s="12"/>
      <c r="V1816" s="11"/>
      <c r="W1816" s="11"/>
      <c r="X1816" s="12"/>
      <c r="Y1816" s="5"/>
      <c r="Z1816" s="11"/>
      <c r="AA1816" s="12"/>
      <c r="AB1816" s="12"/>
      <c r="AC1816" s="12"/>
      <c r="AD1816" s="11"/>
      <c r="AE1816" s="13"/>
      <c r="AF1816" s="11"/>
      <c r="AG1816" s="11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  <c r="DF1816" s="5"/>
      <c r="DG1816" s="5"/>
      <c r="DH1816" s="5"/>
      <c r="DI1816" s="5"/>
      <c r="DJ1816" s="5"/>
      <c r="DK1816" s="5"/>
      <c r="DL1816" s="5"/>
      <c r="DM1816" s="5"/>
      <c r="DN1816" s="5"/>
      <c r="DO1816" s="5"/>
      <c r="DP1816" s="5"/>
      <c r="DQ1816" s="5"/>
      <c r="DR1816" s="5"/>
      <c r="DS1816" s="5"/>
      <c r="DT1816" s="5"/>
      <c r="DU1816" s="5"/>
      <c r="DV1816" s="5"/>
      <c r="DW1816" s="5"/>
      <c r="DX1816" s="5"/>
      <c r="DY1816" s="5"/>
      <c r="DZ1816" s="5"/>
      <c r="EA1816" s="5"/>
      <c r="EB1816" s="5"/>
      <c r="EC1816" s="5"/>
      <c r="ED1816" s="5"/>
      <c r="EE1816" s="5"/>
      <c r="EF1816" s="5"/>
      <c r="EG1816" s="5"/>
      <c r="EH1816" s="5"/>
      <c r="EI1816" s="5"/>
      <c r="EJ1816" s="5"/>
      <c r="EK1816" s="5"/>
      <c r="EL1816" s="5"/>
      <c r="EM1816" s="5"/>
      <c r="EN1816" s="5"/>
      <c r="EO1816" s="5"/>
      <c r="EP1816" s="5"/>
      <c r="EQ1816" s="5"/>
      <c r="ER1816" s="5"/>
      <c r="ES1816" s="5"/>
      <c r="ET1816" s="5"/>
      <c r="EU1816" s="5"/>
      <c r="EV1816" s="5"/>
      <c r="EW1816" s="5"/>
      <c r="EX1816" s="5"/>
      <c r="EY1816" s="5"/>
      <c r="EZ1816" s="5"/>
      <c r="FA1816" s="5"/>
      <c r="FB1816" s="5"/>
      <c r="FC1816" s="5"/>
      <c r="FD1816" s="5"/>
      <c r="FE1816" s="5"/>
      <c r="FF1816" s="5"/>
      <c r="FG1816" s="5"/>
      <c r="FH1816" s="5"/>
      <c r="FI1816" s="5"/>
      <c r="FJ1816" s="5"/>
      <c r="FK1816" s="5"/>
      <c r="FL1816" s="5"/>
      <c r="FM1816" s="5"/>
      <c r="FN1816" s="5"/>
      <c r="FO1816" s="5"/>
      <c r="FP1816" s="5"/>
      <c r="FQ1816" s="5"/>
      <c r="FR1816" s="5"/>
      <c r="FS1816" s="5"/>
      <c r="FT1816" s="5"/>
      <c r="FU1816" s="5"/>
      <c r="FV1816" s="5"/>
      <c r="FW1816" s="5"/>
      <c r="FX1816" s="5"/>
      <c r="FY1816" s="5"/>
      <c r="FZ1816" s="5"/>
      <c r="GA1816" s="5"/>
      <c r="GB1816" s="5"/>
      <c r="GC1816" s="5"/>
      <c r="GD1816" s="5"/>
      <c r="GE1816" s="5"/>
      <c r="GF1816" s="5"/>
      <c r="GG1816" s="5"/>
    </row>
    <row r="1817" spans="1:189" ht="12.75" x14ac:dyDescent="0.15">
      <c r="A1817" s="127"/>
      <c r="B1817" s="145"/>
      <c r="C1817" s="128"/>
      <c r="D1817" s="129"/>
      <c r="E1817" s="128"/>
      <c r="F1817" s="128"/>
      <c r="G1817" s="128"/>
      <c r="H1817" s="128"/>
      <c r="I1817" s="129"/>
      <c r="J1817" s="136"/>
      <c r="K1817" s="130"/>
      <c r="L1817" s="131"/>
      <c r="M1817" s="132"/>
      <c r="N1817" s="132"/>
      <c r="O1817" s="131"/>
      <c r="P1817" s="17"/>
      <c r="Q1817" s="133"/>
      <c r="R1817" s="134"/>
      <c r="S1817" s="136"/>
      <c r="T1817" s="135"/>
      <c r="U1817" s="12"/>
      <c r="V1817" s="11"/>
      <c r="W1817" s="11"/>
      <c r="X1817" s="12"/>
      <c r="Y1817" s="5"/>
      <c r="Z1817" s="11"/>
      <c r="AA1817" s="12"/>
      <c r="AB1817" s="12"/>
      <c r="AC1817" s="12"/>
      <c r="AD1817" s="11"/>
      <c r="AE1817" s="13"/>
      <c r="AF1817" s="11"/>
      <c r="AG1817" s="11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  <c r="DF1817" s="5"/>
      <c r="DG1817" s="5"/>
      <c r="DH1817" s="5"/>
      <c r="DI1817" s="5"/>
      <c r="DJ1817" s="5"/>
      <c r="DK1817" s="5"/>
      <c r="DL1817" s="5"/>
      <c r="DM1817" s="5"/>
      <c r="DN1817" s="5"/>
      <c r="DO1817" s="5"/>
      <c r="DP1817" s="5"/>
      <c r="DQ1817" s="5"/>
      <c r="DR1817" s="5"/>
      <c r="DS1817" s="5"/>
      <c r="DT1817" s="5"/>
      <c r="DU1817" s="5"/>
      <c r="DV1817" s="5"/>
      <c r="DW1817" s="5"/>
      <c r="DX1817" s="5"/>
      <c r="DY1817" s="5"/>
      <c r="DZ1817" s="5"/>
      <c r="EA1817" s="5"/>
      <c r="EB1817" s="5"/>
      <c r="EC1817" s="5"/>
      <c r="ED1817" s="5"/>
      <c r="EE1817" s="5"/>
      <c r="EF1817" s="5"/>
      <c r="EG1817" s="5"/>
      <c r="EH1817" s="5"/>
      <c r="EI1817" s="5"/>
      <c r="EJ1817" s="5"/>
      <c r="EK1817" s="5"/>
      <c r="EL1817" s="5"/>
      <c r="EM1817" s="5"/>
      <c r="EN1817" s="5"/>
      <c r="EO1817" s="5"/>
      <c r="EP1817" s="5"/>
      <c r="EQ1817" s="5"/>
      <c r="ER1817" s="5"/>
      <c r="ES1817" s="5"/>
      <c r="ET1817" s="5"/>
      <c r="EU1817" s="5"/>
      <c r="EV1817" s="5"/>
      <c r="EW1817" s="5"/>
      <c r="EX1817" s="5"/>
      <c r="EY1817" s="5"/>
      <c r="EZ1817" s="5"/>
      <c r="FA1817" s="5"/>
      <c r="FB1817" s="5"/>
      <c r="FC1817" s="5"/>
      <c r="FD1817" s="5"/>
      <c r="FE1817" s="5"/>
      <c r="FF1817" s="5"/>
      <c r="FG1817" s="5"/>
      <c r="FH1817" s="5"/>
      <c r="FI1817" s="5"/>
      <c r="FJ1817" s="5"/>
      <c r="FK1817" s="5"/>
      <c r="FL1817" s="5"/>
      <c r="FM1817" s="5"/>
      <c r="FN1817" s="5"/>
      <c r="FO1817" s="5"/>
      <c r="FP1817" s="5"/>
      <c r="FQ1817" s="5"/>
      <c r="FR1817" s="5"/>
      <c r="FS1817" s="5"/>
      <c r="FT1817" s="5"/>
      <c r="FU1817" s="5"/>
      <c r="FV1817" s="5"/>
      <c r="FW1817" s="5"/>
      <c r="FX1817" s="5"/>
      <c r="FY1817" s="5"/>
      <c r="FZ1817" s="5"/>
      <c r="GA1817" s="5"/>
      <c r="GB1817" s="5"/>
      <c r="GC1817" s="5"/>
      <c r="GD1817" s="5"/>
      <c r="GE1817" s="5"/>
      <c r="GF1817" s="5"/>
      <c r="GG1817" s="5"/>
    </row>
    <row r="1818" spans="1:189" ht="12.75" x14ac:dyDescent="0.15">
      <c r="A1818" s="127"/>
      <c r="B1818" s="145"/>
      <c r="C1818" s="128"/>
      <c r="D1818" s="129"/>
      <c r="E1818" s="128"/>
      <c r="F1818" s="128"/>
      <c r="G1818" s="128"/>
      <c r="H1818" s="128"/>
      <c r="I1818" s="129"/>
      <c r="J1818" s="136"/>
      <c r="K1818" s="130"/>
      <c r="L1818" s="131"/>
      <c r="M1818" s="132"/>
      <c r="N1818" s="132"/>
      <c r="O1818" s="131"/>
      <c r="P1818" s="17"/>
      <c r="Q1818" s="133"/>
      <c r="R1818" s="134"/>
      <c r="S1818" s="136"/>
      <c r="T1818" s="135"/>
      <c r="U1818" s="12"/>
      <c r="V1818" s="11"/>
      <c r="W1818" s="11"/>
      <c r="X1818" s="12"/>
      <c r="Y1818" s="5"/>
      <c r="Z1818" s="11"/>
      <c r="AA1818" s="12"/>
      <c r="AB1818" s="12"/>
      <c r="AC1818" s="12"/>
      <c r="AD1818" s="11"/>
      <c r="AE1818" s="13"/>
      <c r="AF1818" s="11"/>
      <c r="AG1818" s="11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  <c r="DF1818" s="5"/>
      <c r="DG1818" s="5"/>
      <c r="DH1818" s="5"/>
      <c r="DI1818" s="5"/>
      <c r="DJ1818" s="5"/>
      <c r="DK1818" s="5"/>
      <c r="DL1818" s="5"/>
      <c r="DM1818" s="5"/>
      <c r="DN1818" s="5"/>
      <c r="DO1818" s="5"/>
      <c r="DP1818" s="5"/>
      <c r="DQ1818" s="5"/>
      <c r="DR1818" s="5"/>
      <c r="DS1818" s="5"/>
      <c r="DT1818" s="5"/>
      <c r="DU1818" s="5"/>
      <c r="DV1818" s="5"/>
      <c r="DW1818" s="5"/>
      <c r="DX1818" s="5"/>
      <c r="DY1818" s="5"/>
      <c r="DZ1818" s="5"/>
      <c r="EA1818" s="5"/>
      <c r="EB1818" s="5"/>
      <c r="EC1818" s="5"/>
      <c r="ED1818" s="5"/>
      <c r="EE1818" s="5"/>
      <c r="EF1818" s="5"/>
      <c r="EG1818" s="5"/>
      <c r="EH1818" s="5"/>
      <c r="EI1818" s="5"/>
      <c r="EJ1818" s="5"/>
      <c r="EK1818" s="5"/>
      <c r="EL1818" s="5"/>
      <c r="EM1818" s="5"/>
      <c r="EN1818" s="5"/>
      <c r="EO1818" s="5"/>
      <c r="EP1818" s="5"/>
      <c r="EQ1818" s="5"/>
      <c r="ER1818" s="5"/>
      <c r="ES1818" s="5"/>
      <c r="ET1818" s="5"/>
      <c r="EU1818" s="5"/>
      <c r="EV1818" s="5"/>
      <c r="EW1818" s="5"/>
      <c r="EX1818" s="5"/>
      <c r="EY1818" s="5"/>
      <c r="EZ1818" s="5"/>
      <c r="FA1818" s="5"/>
      <c r="FB1818" s="5"/>
      <c r="FC1818" s="5"/>
      <c r="FD1818" s="5"/>
      <c r="FE1818" s="5"/>
      <c r="FF1818" s="5"/>
      <c r="FG1818" s="5"/>
      <c r="FH1818" s="5"/>
      <c r="FI1818" s="5"/>
      <c r="FJ1818" s="5"/>
      <c r="FK1818" s="5"/>
      <c r="FL1818" s="5"/>
      <c r="FM1818" s="5"/>
      <c r="FN1818" s="5"/>
      <c r="FO1818" s="5"/>
      <c r="FP1818" s="5"/>
      <c r="FQ1818" s="5"/>
      <c r="FR1818" s="5"/>
      <c r="FS1818" s="5"/>
      <c r="FT1818" s="5"/>
      <c r="FU1818" s="5"/>
      <c r="FV1818" s="5"/>
      <c r="FW1818" s="5"/>
      <c r="FX1818" s="5"/>
      <c r="FY1818" s="5"/>
      <c r="FZ1818" s="5"/>
      <c r="GA1818" s="5"/>
      <c r="GB1818" s="5"/>
      <c r="GC1818" s="5"/>
      <c r="GD1818" s="5"/>
      <c r="GE1818" s="5"/>
      <c r="GF1818" s="5"/>
      <c r="GG1818" s="5"/>
    </row>
    <row r="1819" spans="1:189" ht="12.75" x14ac:dyDescent="0.15">
      <c r="A1819" s="127"/>
      <c r="B1819" s="145"/>
      <c r="C1819" s="128"/>
      <c r="D1819" s="129"/>
      <c r="E1819" s="128"/>
      <c r="F1819" s="128"/>
      <c r="G1819" s="128"/>
      <c r="H1819" s="128"/>
      <c r="I1819" s="129"/>
      <c r="J1819" s="136"/>
      <c r="K1819" s="130"/>
      <c r="L1819" s="131"/>
      <c r="M1819" s="132"/>
      <c r="N1819" s="132"/>
      <c r="O1819" s="131"/>
      <c r="P1819" s="17"/>
      <c r="Q1819" s="133"/>
      <c r="R1819" s="134"/>
      <c r="S1819" s="136"/>
      <c r="T1819" s="135"/>
      <c r="U1819" s="12"/>
      <c r="V1819" s="11"/>
      <c r="W1819" s="11"/>
      <c r="X1819" s="12"/>
      <c r="Y1819" s="5"/>
      <c r="Z1819" s="11"/>
      <c r="AA1819" s="12"/>
      <c r="AB1819" s="12"/>
      <c r="AC1819" s="12"/>
      <c r="AD1819" s="11"/>
      <c r="AE1819" s="13"/>
      <c r="AF1819" s="11"/>
      <c r="AG1819" s="11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  <c r="DF1819" s="5"/>
      <c r="DG1819" s="5"/>
      <c r="DH1819" s="5"/>
      <c r="DI1819" s="5"/>
      <c r="DJ1819" s="5"/>
      <c r="DK1819" s="5"/>
      <c r="DL1819" s="5"/>
      <c r="DM1819" s="5"/>
      <c r="DN1819" s="5"/>
      <c r="DO1819" s="5"/>
      <c r="DP1819" s="5"/>
      <c r="DQ1819" s="5"/>
      <c r="DR1819" s="5"/>
      <c r="DS1819" s="5"/>
      <c r="DT1819" s="5"/>
      <c r="DU1819" s="5"/>
      <c r="DV1819" s="5"/>
      <c r="DW1819" s="5"/>
      <c r="DX1819" s="5"/>
      <c r="DY1819" s="5"/>
      <c r="DZ1819" s="5"/>
      <c r="EA1819" s="5"/>
      <c r="EB1819" s="5"/>
      <c r="EC1819" s="5"/>
      <c r="ED1819" s="5"/>
      <c r="EE1819" s="5"/>
      <c r="EF1819" s="5"/>
      <c r="EG1819" s="5"/>
      <c r="EH1819" s="5"/>
      <c r="EI1819" s="5"/>
      <c r="EJ1819" s="5"/>
      <c r="EK1819" s="5"/>
      <c r="EL1819" s="5"/>
      <c r="EM1819" s="5"/>
      <c r="EN1819" s="5"/>
      <c r="EO1819" s="5"/>
      <c r="EP1819" s="5"/>
      <c r="EQ1819" s="5"/>
      <c r="ER1819" s="5"/>
      <c r="ES1819" s="5"/>
      <c r="ET1819" s="5"/>
      <c r="EU1819" s="5"/>
      <c r="EV1819" s="5"/>
      <c r="EW1819" s="5"/>
      <c r="EX1819" s="5"/>
      <c r="EY1819" s="5"/>
      <c r="EZ1819" s="5"/>
      <c r="FA1819" s="5"/>
      <c r="FB1819" s="5"/>
      <c r="FC1819" s="5"/>
      <c r="FD1819" s="5"/>
      <c r="FE1819" s="5"/>
      <c r="FF1819" s="5"/>
      <c r="FG1819" s="5"/>
      <c r="FH1819" s="5"/>
      <c r="FI1819" s="5"/>
      <c r="FJ1819" s="5"/>
      <c r="FK1819" s="5"/>
      <c r="FL1819" s="5"/>
      <c r="FM1819" s="5"/>
      <c r="FN1819" s="5"/>
      <c r="FO1819" s="5"/>
      <c r="FP1819" s="5"/>
      <c r="FQ1819" s="5"/>
      <c r="FR1819" s="5"/>
      <c r="FS1819" s="5"/>
      <c r="FT1819" s="5"/>
      <c r="FU1819" s="5"/>
      <c r="FV1819" s="5"/>
      <c r="FW1819" s="5"/>
      <c r="FX1819" s="5"/>
      <c r="FY1819" s="5"/>
      <c r="FZ1819" s="5"/>
      <c r="GA1819" s="5"/>
      <c r="GB1819" s="5"/>
      <c r="GC1819" s="5"/>
      <c r="GD1819" s="5"/>
      <c r="GE1819" s="5"/>
      <c r="GF1819" s="5"/>
      <c r="GG1819" s="5"/>
    </row>
    <row r="1820" spans="1:189" ht="12.75" x14ac:dyDescent="0.15">
      <c r="A1820" s="127"/>
      <c r="B1820" s="145"/>
      <c r="C1820" s="128"/>
      <c r="D1820" s="129"/>
      <c r="E1820" s="128"/>
      <c r="F1820" s="128"/>
      <c r="G1820" s="128"/>
      <c r="H1820" s="128"/>
      <c r="I1820" s="129"/>
      <c r="J1820" s="136"/>
      <c r="K1820" s="130"/>
      <c r="L1820" s="131"/>
      <c r="M1820" s="132"/>
      <c r="N1820" s="132"/>
      <c r="O1820" s="131"/>
      <c r="P1820" s="17"/>
      <c r="Q1820" s="133"/>
      <c r="R1820" s="134"/>
      <c r="S1820" s="136"/>
      <c r="T1820" s="135"/>
      <c r="U1820" s="12"/>
      <c r="V1820" s="11"/>
      <c r="W1820" s="11"/>
      <c r="X1820" s="12"/>
      <c r="Y1820" s="5"/>
      <c r="Z1820" s="11"/>
      <c r="AA1820" s="12"/>
      <c r="AB1820" s="12"/>
      <c r="AC1820" s="12"/>
      <c r="AD1820" s="11"/>
      <c r="AE1820" s="13"/>
      <c r="AF1820" s="11"/>
      <c r="AG1820" s="11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  <c r="DF1820" s="5"/>
      <c r="DG1820" s="5"/>
      <c r="DH1820" s="5"/>
      <c r="DI1820" s="5"/>
      <c r="DJ1820" s="5"/>
      <c r="DK1820" s="5"/>
      <c r="DL1820" s="5"/>
      <c r="DM1820" s="5"/>
      <c r="DN1820" s="5"/>
      <c r="DO1820" s="5"/>
      <c r="DP1820" s="5"/>
      <c r="DQ1820" s="5"/>
      <c r="DR1820" s="5"/>
      <c r="DS1820" s="5"/>
      <c r="DT1820" s="5"/>
      <c r="DU1820" s="5"/>
      <c r="DV1820" s="5"/>
      <c r="DW1820" s="5"/>
      <c r="DX1820" s="5"/>
      <c r="DY1820" s="5"/>
      <c r="DZ1820" s="5"/>
      <c r="EA1820" s="5"/>
      <c r="EB1820" s="5"/>
      <c r="EC1820" s="5"/>
      <c r="ED1820" s="5"/>
      <c r="EE1820" s="5"/>
      <c r="EF1820" s="5"/>
      <c r="EG1820" s="5"/>
      <c r="EH1820" s="5"/>
      <c r="EI1820" s="5"/>
      <c r="EJ1820" s="5"/>
      <c r="EK1820" s="5"/>
      <c r="EL1820" s="5"/>
      <c r="EM1820" s="5"/>
      <c r="EN1820" s="5"/>
      <c r="EO1820" s="5"/>
      <c r="EP1820" s="5"/>
      <c r="EQ1820" s="5"/>
      <c r="ER1820" s="5"/>
      <c r="ES1820" s="5"/>
      <c r="ET1820" s="5"/>
      <c r="EU1820" s="5"/>
      <c r="EV1820" s="5"/>
      <c r="EW1820" s="5"/>
      <c r="EX1820" s="5"/>
      <c r="EY1820" s="5"/>
      <c r="EZ1820" s="5"/>
      <c r="FA1820" s="5"/>
      <c r="FB1820" s="5"/>
      <c r="FC1820" s="5"/>
      <c r="FD1820" s="5"/>
      <c r="FE1820" s="5"/>
      <c r="FF1820" s="5"/>
      <c r="FG1820" s="5"/>
      <c r="FH1820" s="5"/>
      <c r="FI1820" s="5"/>
      <c r="FJ1820" s="5"/>
      <c r="FK1820" s="5"/>
      <c r="FL1820" s="5"/>
      <c r="FM1820" s="5"/>
      <c r="FN1820" s="5"/>
      <c r="FO1820" s="5"/>
      <c r="FP1820" s="5"/>
      <c r="FQ1820" s="5"/>
      <c r="FR1820" s="5"/>
      <c r="FS1820" s="5"/>
      <c r="FT1820" s="5"/>
      <c r="FU1820" s="5"/>
      <c r="FV1820" s="5"/>
      <c r="FW1820" s="5"/>
      <c r="FX1820" s="5"/>
      <c r="FY1820" s="5"/>
      <c r="FZ1820" s="5"/>
      <c r="GA1820" s="5"/>
      <c r="GB1820" s="5"/>
      <c r="GC1820" s="5"/>
      <c r="GD1820" s="5"/>
      <c r="GE1820" s="5"/>
      <c r="GF1820" s="5"/>
      <c r="GG1820" s="5"/>
    </row>
    <row r="1821" spans="1:189" ht="12.75" x14ac:dyDescent="0.15">
      <c r="A1821" s="127"/>
      <c r="B1821" s="145"/>
      <c r="C1821" s="128"/>
      <c r="D1821" s="129"/>
      <c r="E1821" s="128"/>
      <c r="F1821" s="128"/>
      <c r="G1821" s="128"/>
      <c r="H1821" s="128"/>
      <c r="I1821" s="129"/>
      <c r="J1821" s="136"/>
      <c r="K1821" s="130"/>
      <c r="L1821" s="131"/>
      <c r="M1821" s="132"/>
      <c r="N1821" s="132"/>
      <c r="O1821" s="131"/>
      <c r="P1821" s="17"/>
      <c r="Q1821" s="133"/>
      <c r="R1821" s="134"/>
      <c r="S1821" s="136"/>
      <c r="T1821" s="135"/>
      <c r="U1821" s="12"/>
      <c r="V1821" s="11"/>
      <c r="W1821" s="11"/>
      <c r="X1821" s="12"/>
      <c r="Y1821" s="5"/>
      <c r="Z1821" s="11"/>
      <c r="AA1821" s="12"/>
      <c r="AB1821" s="12"/>
      <c r="AC1821" s="12"/>
      <c r="AD1821" s="11"/>
      <c r="AE1821" s="13"/>
      <c r="AF1821" s="11"/>
      <c r="AG1821" s="11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  <c r="DF1821" s="5"/>
      <c r="DG1821" s="5"/>
      <c r="DH1821" s="5"/>
      <c r="DI1821" s="5"/>
      <c r="DJ1821" s="5"/>
      <c r="DK1821" s="5"/>
      <c r="DL1821" s="5"/>
      <c r="DM1821" s="5"/>
      <c r="DN1821" s="5"/>
      <c r="DO1821" s="5"/>
      <c r="DP1821" s="5"/>
      <c r="DQ1821" s="5"/>
      <c r="DR1821" s="5"/>
      <c r="DS1821" s="5"/>
      <c r="DT1821" s="5"/>
      <c r="DU1821" s="5"/>
      <c r="DV1821" s="5"/>
      <c r="DW1821" s="5"/>
      <c r="DX1821" s="5"/>
      <c r="DY1821" s="5"/>
      <c r="DZ1821" s="5"/>
      <c r="EA1821" s="5"/>
      <c r="EB1821" s="5"/>
      <c r="EC1821" s="5"/>
      <c r="ED1821" s="5"/>
      <c r="EE1821" s="5"/>
      <c r="EF1821" s="5"/>
      <c r="EG1821" s="5"/>
      <c r="EH1821" s="5"/>
      <c r="EI1821" s="5"/>
      <c r="EJ1821" s="5"/>
      <c r="EK1821" s="5"/>
      <c r="EL1821" s="5"/>
      <c r="EM1821" s="5"/>
      <c r="EN1821" s="5"/>
      <c r="EO1821" s="5"/>
      <c r="EP1821" s="5"/>
      <c r="EQ1821" s="5"/>
      <c r="ER1821" s="5"/>
      <c r="ES1821" s="5"/>
      <c r="ET1821" s="5"/>
      <c r="EU1821" s="5"/>
      <c r="EV1821" s="5"/>
      <c r="EW1821" s="5"/>
      <c r="EX1821" s="5"/>
      <c r="EY1821" s="5"/>
      <c r="EZ1821" s="5"/>
      <c r="FA1821" s="5"/>
      <c r="FB1821" s="5"/>
      <c r="FC1821" s="5"/>
      <c r="FD1821" s="5"/>
      <c r="FE1821" s="5"/>
      <c r="FF1821" s="5"/>
      <c r="FG1821" s="5"/>
      <c r="FH1821" s="5"/>
      <c r="FI1821" s="5"/>
      <c r="FJ1821" s="5"/>
      <c r="FK1821" s="5"/>
      <c r="FL1821" s="5"/>
      <c r="FM1821" s="5"/>
      <c r="FN1821" s="5"/>
      <c r="FO1821" s="5"/>
      <c r="FP1821" s="5"/>
      <c r="FQ1821" s="5"/>
      <c r="FR1821" s="5"/>
      <c r="FS1821" s="5"/>
      <c r="FT1821" s="5"/>
      <c r="FU1821" s="5"/>
      <c r="FV1821" s="5"/>
      <c r="FW1821" s="5"/>
      <c r="FX1821" s="5"/>
      <c r="FY1821" s="5"/>
      <c r="FZ1821" s="5"/>
      <c r="GA1821" s="5"/>
      <c r="GB1821" s="5"/>
      <c r="GC1821" s="5"/>
      <c r="GD1821" s="5"/>
      <c r="GE1821" s="5"/>
      <c r="GF1821" s="5"/>
      <c r="GG1821" s="5"/>
    </row>
    <row r="1822" spans="1:189" ht="12.75" x14ac:dyDescent="0.15">
      <c r="A1822" s="127"/>
      <c r="B1822" s="145"/>
      <c r="C1822" s="128"/>
      <c r="D1822" s="129"/>
      <c r="E1822" s="128"/>
      <c r="F1822" s="128"/>
      <c r="G1822" s="128"/>
      <c r="H1822" s="128"/>
      <c r="I1822" s="129"/>
      <c r="J1822" s="136"/>
      <c r="K1822" s="130"/>
      <c r="L1822" s="131"/>
      <c r="M1822" s="132"/>
      <c r="N1822" s="132"/>
      <c r="O1822" s="131"/>
      <c r="P1822" s="17"/>
      <c r="Q1822" s="133"/>
      <c r="R1822" s="134"/>
      <c r="S1822" s="136"/>
      <c r="T1822" s="135"/>
      <c r="U1822" s="12"/>
      <c r="V1822" s="11"/>
      <c r="W1822" s="11"/>
      <c r="X1822" s="12"/>
      <c r="Y1822" s="5"/>
      <c r="Z1822" s="11"/>
      <c r="AA1822" s="12"/>
      <c r="AB1822" s="12"/>
      <c r="AC1822" s="12"/>
      <c r="AD1822" s="11"/>
      <c r="AE1822" s="13"/>
      <c r="AF1822" s="11"/>
      <c r="AG1822" s="11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  <c r="DF1822" s="5"/>
      <c r="DG1822" s="5"/>
      <c r="DH1822" s="5"/>
      <c r="DI1822" s="5"/>
      <c r="DJ1822" s="5"/>
      <c r="DK1822" s="5"/>
      <c r="DL1822" s="5"/>
      <c r="DM1822" s="5"/>
      <c r="DN1822" s="5"/>
      <c r="DO1822" s="5"/>
      <c r="DP1822" s="5"/>
      <c r="DQ1822" s="5"/>
      <c r="DR1822" s="5"/>
      <c r="DS1822" s="5"/>
      <c r="DT1822" s="5"/>
      <c r="DU1822" s="5"/>
      <c r="DV1822" s="5"/>
      <c r="DW1822" s="5"/>
      <c r="DX1822" s="5"/>
      <c r="DY1822" s="5"/>
      <c r="DZ1822" s="5"/>
      <c r="EA1822" s="5"/>
      <c r="EB1822" s="5"/>
      <c r="EC1822" s="5"/>
      <c r="ED1822" s="5"/>
      <c r="EE1822" s="5"/>
      <c r="EF1822" s="5"/>
      <c r="EG1822" s="5"/>
      <c r="EH1822" s="5"/>
      <c r="EI1822" s="5"/>
      <c r="EJ1822" s="5"/>
      <c r="EK1822" s="5"/>
      <c r="EL1822" s="5"/>
      <c r="EM1822" s="5"/>
      <c r="EN1822" s="5"/>
      <c r="EO1822" s="5"/>
      <c r="EP1822" s="5"/>
      <c r="EQ1822" s="5"/>
      <c r="ER1822" s="5"/>
      <c r="ES1822" s="5"/>
      <c r="ET1822" s="5"/>
      <c r="EU1822" s="5"/>
      <c r="EV1822" s="5"/>
      <c r="EW1822" s="5"/>
      <c r="EX1822" s="5"/>
      <c r="EY1822" s="5"/>
      <c r="EZ1822" s="5"/>
      <c r="FA1822" s="5"/>
      <c r="FB1822" s="5"/>
      <c r="FC1822" s="5"/>
      <c r="FD1822" s="5"/>
      <c r="FE1822" s="5"/>
      <c r="FF1822" s="5"/>
      <c r="FG1822" s="5"/>
      <c r="FH1822" s="5"/>
      <c r="FI1822" s="5"/>
      <c r="FJ1822" s="5"/>
      <c r="FK1822" s="5"/>
      <c r="FL1822" s="5"/>
      <c r="FM1822" s="5"/>
      <c r="FN1822" s="5"/>
      <c r="FO1822" s="5"/>
      <c r="FP1822" s="5"/>
      <c r="FQ1822" s="5"/>
      <c r="FR1822" s="5"/>
      <c r="FS1822" s="5"/>
      <c r="FT1822" s="5"/>
      <c r="FU1822" s="5"/>
      <c r="FV1822" s="5"/>
      <c r="FW1822" s="5"/>
      <c r="FX1822" s="5"/>
      <c r="FY1822" s="5"/>
      <c r="FZ1822" s="5"/>
      <c r="GA1822" s="5"/>
      <c r="GB1822" s="5"/>
      <c r="GC1822" s="5"/>
      <c r="GD1822" s="5"/>
      <c r="GE1822" s="5"/>
      <c r="GF1822" s="5"/>
      <c r="GG1822" s="5"/>
    </row>
    <row r="1823" spans="1:189" ht="12.75" x14ac:dyDescent="0.15">
      <c r="A1823" s="127"/>
      <c r="B1823" s="145"/>
      <c r="C1823" s="128"/>
      <c r="D1823" s="129"/>
      <c r="E1823" s="128"/>
      <c r="F1823" s="128"/>
      <c r="G1823" s="128"/>
      <c r="H1823" s="128"/>
      <c r="I1823" s="129"/>
      <c r="J1823" s="136"/>
      <c r="K1823" s="130"/>
      <c r="L1823" s="131"/>
      <c r="M1823" s="132"/>
      <c r="N1823" s="132"/>
      <c r="O1823" s="131"/>
      <c r="P1823" s="17"/>
      <c r="Q1823" s="133"/>
      <c r="R1823" s="134"/>
      <c r="S1823" s="136"/>
      <c r="T1823" s="135"/>
      <c r="U1823" s="12"/>
      <c r="V1823" s="11"/>
      <c r="W1823" s="11"/>
      <c r="X1823" s="12"/>
      <c r="Y1823" s="5"/>
      <c r="Z1823" s="11"/>
      <c r="AA1823" s="12"/>
      <c r="AB1823" s="12"/>
      <c r="AC1823" s="12"/>
      <c r="AD1823" s="11"/>
      <c r="AE1823" s="13"/>
      <c r="AF1823" s="11"/>
      <c r="AG1823" s="11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  <c r="DF1823" s="5"/>
      <c r="DG1823" s="5"/>
      <c r="DH1823" s="5"/>
      <c r="DI1823" s="5"/>
      <c r="DJ1823" s="5"/>
      <c r="DK1823" s="5"/>
      <c r="DL1823" s="5"/>
      <c r="DM1823" s="5"/>
      <c r="DN1823" s="5"/>
      <c r="DO1823" s="5"/>
      <c r="DP1823" s="5"/>
      <c r="DQ1823" s="5"/>
      <c r="DR1823" s="5"/>
      <c r="DS1823" s="5"/>
      <c r="DT1823" s="5"/>
      <c r="DU1823" s="5"/>
      <c r="DV1823" s="5"/>
      <c r="DW1823" s="5"/>
      <c r="DX1823" s="5"/>
      <c r="DY1823" s="5"/>
      <c r="DZ1823" s="5"/>
      <c r="EA1823" s="5"/>
      <c r="EB1823" s="5"/>
      <c r="EC1823" s="5"/>
      <c r="ED1823" s="5"/>
      <c r="EE1823" s="5"/>
      <c r="EF1823" s="5"/>
      <c r="EG1823" s="5"/>
      <c r="EH1823" s="5"/>
      <c r="EI1823" s="5"/>
      <c r="EJ1823" s="5"/>
      <c r="EK1823" s="5"/>
      <c r="EL1823" s="5"/>
      <c r="EM1823" s="5"/>
      <c r="EN1823" s="5"/>
      <c r="EO1823" s="5"/>
      <c r="EP1823" s="5"/>
      <c r="EQ1823" s="5"/>
      <c r="ER1823" s="5"/>
      <c r="ES1823" s="5"/>
      <c r="ET1823" s="5"/>
      <c r="EU1823" s="5"/>
      <c r="EV1823" s="5"/>
      <c r="EW1823" s="5"/>
      <c r="EX1823" s="5"/>
      <c r="EY1823" s="5"/>
      <c r="EZ1823" s="5"/>
      <c r="FA1823" s="5"/>
      <c r="FB1823" s="5"/>
      <c r="FC1823" s="5"/>
      <c r="FD1823" s="5"/>
      <c r="FE1823" s="5"/>
      <c r="FF1823" s="5"/>
      <c r="FG1823" s="5"/>
      <c r="FH1823" s="5"/>
      <c r="FI1823" s="5"/>
      <c r="FJ1823" s="5"/>
      <c r="FK1823" s="5"/>
      <c r="FL1823" s="5"/>
      <c r="FM1823" s="5"/>
      <c r="FN1823" s="5"/>
      <c r="FO1823" s="5"/>
      <c r="FP1823" s="5"/>
      <c r="FQ1823" s="5"/>
      <c r="FR1823" s="5"/>
      <c r="FS1823" s="5"/>
      <c r="FT1823" s="5"/>
      <c r="FU1823" s="5"/>
      <c r="FV1823" s="5"/>
      <c r="FW1823" s="5"/>
      <c r="FX1823" s="5"/>
      <c r="FY1823" s="5"/>
      <c r="FZ1823" s="5"/>
      <c r="GA1823" s="5"/>
      <c r="GB1823" s="5"/>
      <c r="GC1823" s="5"/>
      <c r="GD1823" s="5"/>
      <c r="GE1823" s="5"/>
      <c r="GF1823" s="5"/>
      <c r="GG1823" s="5"/>
    </row>
    <row r="1824" spans="1:189" ht="12.75" x14ac:dyDescent="0.15">
      <c r="A1824" s="127"/>
      <c r="B1824" s="145"/>
      <c r="C1824" s="128"/>
      <c r="D1824" s="129"/>
      <c r="E1824" s="128"/>
      <c r="F1824" s="128"/>
      <c r="G1824" s="128"/>
      <c r="H1824" s="128"/>
      <c r="I1824" s="129"/>
      <c r="J1824" s="136"/>
      <c r="K1824" s="130"/>
      <c r="L1824" s="131"/>
      <c r="M1824" s="132"/>
      <c r="N1824" s="132"/>
      <c r="O1824" s="131"/>
      <c r="P1824" s="17"/>
      <c r="Q1824" s="133"/>
      <c r="R1824" s="134"/>
      <c r="S1824" s="136"/>
      <c r="T1824" s="135"/>
      <c r="U1824" s="12"/>
      <c r="V1824" s="11"/>
      <c r="W1824" s="11"/>
      <c r="X1824" s="12"/>
      <c r="Y1824" s="5"/>
      <c r="Z1824" s="11"/>
      <c r="AA1824" s="12"/>
      <c r="AB1824" s="12"/>
      <c r="AC1824" s="12"/>
      <c r="AD1824" s="11"/>
      <c r="AE1824" s="13"/>
      <c r="AF1824" s="11"/>
      <c r="AG1824" s="11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  <c r="DF1824" s="5"/>
      <c r="DG1824" s="5"/>
      <c r="DH1824" s="5"/>
      <c r="DI1824" s="5"/>
      <c r="DJ1824" s="5"/>
      <c r="DK1824" s="5"/>
      <c r="DL1824" s="5"/>
      <c r="DM1824" s="5"/>
      <c r="DN1824" s="5"/>
      <c r="DO1824" s="5"/>
      <c r="DP1824" s="5"/>
      <c r="DQ1824" s="5"/>
      <c r="DR1824" s="5"/>
      <c r="DS1824" s="5"/>
      <c r="DT1824" s="5"/>
      <c r="DU1824" s="5"/>
      <c r="DV1824" s="5"/>
      <c r="DW1824" s="5"/>
      <c r="DX1824" s="5"/>
      <c r="DY1824" s="5"/>
      <c r="DZ1824" s="5"/>
      <c r="EA1824" s="5"/>
      <c r="EB1824" s="5"/>
      <c r="EC1824" s="5"/>
      <c r="ED1824" s="5"/>
      <c r="EE1824" s="5"/>
      <c r="EF1824" s="5"/>
      <c r="EG1824" s="5"/>
      <c r="EH1824" s="5"/>
      <c r="EI1824" s="5"/>
      <c r="EJ1824" s="5"/>
      <c r="EK1824" s="5"/>
      <c r="EL1824" s="5"/>
      <c r="EM1824" s="5"/>
      <c r="EN1824" s="5"/>
      <c r="EO1824" s="5"/>
      <c r="EP1824" s="5"/>
      <c r="EQ1824" s="5"/>
      <c r="ER1824" s="5"/>
      <c r="ES1824" s="5"/>
      <c r="ET1824" s="5"/>
      <c r="EU1824" s="5"/>
      <c r="EV1824" s="5"/>
      <c r="EW1824" s="5"/>
      <c r="EX1824" s="5"/>
      <c r="EY1824" s="5"/>
      <c r="EZ1824" s="5"/>
      <c r="FA1824" s="5"/>
      <c r="FB1824" s="5"/>
      <c r="FC1824" s="5"/>
      <c r="FD1824" s="5"/>
      <c r="FE1824" s="5"/>
      <c r="FF1824" s="5"/>
      <c r="FG1824" s="5"/>
      <c r="FH1824" s="5"/>
      <c r="FI1824" s="5"/>
      <c r="FJ1824" s="5"/>
      <c r="FK1824" s="5"/>
      <c r="FL1824" s="5"/>
      <c r="FM1824" s="5"/>
      <c r="FN1824" s="5"/>
      <c r="FO1824" s="5"/>
      <c r="FP1824" s="5"/>
      <c r="FQ1824" s="5"/>
      <c r="FR1824" s="5"/>
      <c r="FS1824" s="5"/>
      <c r="FT1824" s="5"/>
      <c r="FU1824" s="5"/>
      <c r="FV1824" s="5"/>
      <c r="FW1824" s="5"/>
      <c r="FX1824" s="5"/>
      <c r="FY1824" s="5"/>
      <c r="FZ1824" s="5"/>
      <c r="GA1824" s="5"/>
      <c r="GB1824" s="5"/>
      <c r="GC1824" s="5"/>
      <c r="GD1824" s="5"/>
      <c r="GE1824" s="5"/>
      <c r="GF1824" s="5"/>
      <c r="GG1824" s="5"/>
    </row>
    <row r="1825" spans="1:189" ht="12.75" x14ac:dyDescent="0.15">
      <c r="A1825" s="127"/>
      <c r="B1825" s="145"/>
      <c r="C1825" s="128"/>
      <c r="D1825" s="129"/>
      <c r="E1825" s="128"/>
      <c r="F1825" s="128"/>
      <c r="G1825" s="128"/>
      <c r="H1825" s="128"/>
      <c r="I1825" s="129"/>
      <c r="J1825" s="136"/>
      <c r="K1825" s="130"/>
      <c r="L1825" s="131"/>
      <c r="M1825" s="132"/>
      <c r="N1825" s="132"/>
      <c r="O1825" s="131"/>
      <c r="P1825" s="17"/>
      <c r="Q1825" s="133"/>
      <c r="R1825" s="134"/>
      <c r="S1825" s="136"/>
      <c r="T1825" s="135"/>
      <c r="U1825" s="12"/>
      <c r="V1825" s="11"/>
      <c r="W1825" s="11"/>
      <c r="X1825" s="12"/>
      <c r="Y1825" s="5"/>
      <c r="Z1825" s="11"/>
      <c r="AA1825" s="12"/>
      <c r="AB1825" s="12"/>
      <c r="AC1825" s="12"/>
      <c r="AD1825" s="11"/>
      <c r="AE1825" s="13"/>
      <c r="AF1825" s="11"/>
      <c r="AG1825" s="11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  <c r="DF1825" s="5"/>
      <c r="DG1825" s="5"/>
      <c r="DH1825" s="5"/>
      <c r="DI1825" s="5"/>
      <c r="DJ1825" s="5"/>
      <c r="DK1825" s="5"/>
      <c r="DL1825" s="5"/>
      <c r="DM1825" s="5"/>
      <c r="DN1825" s="5"/>
      <c r="DO1825" s="5"/>
      <c r="DP1825" s="5"/>
      <c r="DQ1825" s="5"/>
      <c r="DR1825" s="5"/>
      <c r="DS1825" s="5"/>
      <c r="DT1825" s="5"/>
      <c r="DU1825" s="5"/>
      <c r="DV1825" s="5"/>
      <c r="DW1825" s="5"/>
      <c r="DX1825" s="5"/>
      <c r="DY1825" s="5"/>
      <c r="DZ1825" s="5"/>
      <c r="EA1825" s="5"/>
      <c r="EB1825" s="5"/>
      <c r="EC1825" s="5"/>
      <c r="ED1825" s="5"/>
      <c r="EE1825" s="5"/>
      <c r="EF1825" s="5"/>
      <c r="EG1825" s="5"/>
      <c r="EH1825" s="5"/>
      <c r="EI1825" s="5"/>
      <c r="EJ1825" s="5"/>
      <c r="EK1825" s="5"/>
      <c r="EL1825" s="5"/>
      <c r="EM1825" s="5"/>
      <c r="EN1825" s="5"/>
      <c r="EO1825" s="5"/>
      <c r="EP1825" s="5"/>
      <c r="EQ1825" s="5"/>
      <c r="ER1825" s="5"/>
      <c r="ES1825" s="5"/>
      <c r="ET1825" s="5"/>
      <c r="EU1825" s="5"/>
      <c r="EV1825" s="5"/>
      <c r="EW1825" s="5"/>
      <c r="EX1825" s="5"/>
      <c r="EY1825" s="5"/>
      <c r="EZ1825" s="5"/>
      <c r="FA1825" s="5"/>
      <c r="FB1825" s="5"/>
      <c r="FC1825" s="5"/>
      <c r="FD1825" s="5"/>
      <c r="FE1825" s="5"/>
      <c r="FF1825" s="5"/>
      <c r="FG1825" s="5"/>
      <c r="FH1825" s="5"/>
      <c r="FI1825" s="5"/>
      <c r="FJ1825" s="5"/>
      <c r="FK1825" s="5"/>
      <c r="FL1825" s="5"/>
      <c r="FM1825" s="5"/>
      <c r="FN1825" s="5"/>
      <c r="FO1825" s="5"/>
      <c r="FP1825" s="5"/>
      <c r="FQ1825" s="5"/>
      <c r="FR1825" s="5"/>
      <c r="FS1825" s="5"/>
      <c r="FT1825" s="5"/>
      <c r="FU1825" s="5"/>
      <c r="FV1825" s="5"/>
      <c r="FW1825" s="5"/>
      <c r="FX1825" s="5"/>
      <c r="FY1825" s="5"/>
      <c r="FZ1825" s="5"/>
      <c r="GA1825" s="5"/>
      <c r="GB1825" s="5"/>
      <c r="GC1825" s="5"/>
      <c r="GD1825" s="5"/>
      <c r="GE1825" s="5"/>
      <c r="GF1825" s="5"/>
      <c r="GG1825" s="5"/>
    </row>
    <row r="1826" spans="1:189" ht="12.75" x14ac:dyDescent="0.15">
      <c r="A1826" s="127"/>
      <c r="B1826" s="145"/>
      <c r="C1826" s="128"/>
      <c r="D1826" s="129"/>
      <c r="E1826" s="128"/>
      <c r="F1826" s="128"/>
      <c r="G1826" s="128"/>
      <c r="H1826" s="128"/>
      <c r="I1826" s="129"/>
      <c r="J1826" s="136"/>
      <c r="K1826" s="130"/>
      <c r="L1826" s="131"/>
      <c r="M1826" s="132"/>
      <c r="N1826" s="132"/>
      <c r="O1826" s="131"/>
      <c r="P1826" s="17"/>
      <c r="Q1826" s="133"/>
      <c r="R1826" s="134"/>
      <c r="S1826" s="136"/>
      <c r="T1826" s="135"/>
      <c r="U1826" s="12"/>
      <c r="V1826" s="11"/>
      <c r="W1826" s="11"/>
      <c r="X1826" s="12"/>
      <c r="Y1826" s="5"/>
      <c r="Z1826" s="11"/>
      <c r="AA1826" s="12"/>
      <c r="AB1826" s="12"/>
      <c r="AC1826" s="12"/>
      <c r="AD1826" s="11"/>
      <c r="AE1826" s="13"/>
      <c r="AF1826" s="11"/>
      <c r="AG1826" s="11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  <c r="DF1826" s="5"/>
      <c r="DG1826" s="5"/>
      <c r="DH1826" s="5"/>
      <c r="DI1826" s="5"/>
      <c r="DJ1826" s="5"/>
      <c r="DK1826" s="5"/>
      <c r="DL1826" s="5"/>
      <c r="DM1826" s="5"/>
      <c r="DN1826" s="5"/>
      <c r="DO1826" s="5"/>
      <c r="DP1826" s="5"/>
      <c r="DQ1826" s="5"/>
      <c r="DR1826" s="5"/>
      <c r="DS1826" s="5"/>
      <c r="DT1826" s="5"/>
      <c r="DU1826" s="5"/>
      <c r="DV1826" s="5"/>
      <c r="DW1826" s="5"/>
      <c r="DX1826" s="5"/>
      <c r="DY1826" s="5"/>
      <c r="DZ1826" s="5"/>
      <c r="EA1826" s="5"/>
      <c r="EB1826" s="5"/>
      <c r="EC1826" s="5"/>
      <c r="ED1826" s="5"/>
      <c r="EE1826" s="5"/>
      <c r="EF1826" s="5"/>
      <c r="EG1826" s="5"/>
      <c r="EH1826" s="5"/>
      <c r="EI1826" s="5"/>
      <c r="EJ1826" s="5"/>
      <c r="EK1826" s="5"/>
      <c r="EL1826" s="5"/>
      <c r="EM1826" s="5"/>
      <c r="EN1826" s="5"/>
      <c r="EO1826" s="5"/>
      <c r="EP1826" s="5"/>
      <c r="EQ1826" s="5"/>
      <c r="ER1826" s="5"/>
      <c r="ES1826" s="5"/>
      <c r="ET1826" s="5"/>
      <c r="EU1826" s="5"/>
      <c r="EV1826" s="5"/>
      <c r="EW1826" s="5"/>
      <c r="EX1826" s="5"/>
      <c r="EY1826" s="5"/>
      <c r="EZ1826" s="5"/>
      <c r="FA1826" s="5"/>
      <c r="FB1826" s="5"/>
      <c r="FC1826" s="5"/>
      <c r="FD1826" s="5"/>
      <c r="FE1826" s="5"/>
      <c r="FF1826" s="5"/>
      <c r="FG1826" s="5"/>
      <c r="FH1826" s="5"/>
      <c r="FI1826" s="5"/>
      <c r="FJ1826" s="5"/>
      <c r="FK1826" s="5"/>
      <c r="FL1826" s="5"/>
      <c r="FM1826" s="5"/>
      <c r="FN1826" s="5"/>
      <c r="FO1826" s="5"/>
      <c r="FP1826" s="5"/>
      <c r="FQ1826" s="5"/>
      <c r="FR1826" s="5"/>
      <c r="FS1826" s="5"/>
      <c r="FT1826" s="5"/>
      <c r="FU1826" s="5"/>
      <c r="FV1826" s="5"/>
      <c r="FW1826" s="5"/>
      <c r="FX1826" s="5"/>
      <c r="FY1826" s="5"/>
      <c r="FZ1826" s="5"/>
      <c r="GA1826" s="5"/>
      <c r="GB1826" s="5"/>
      <c r="GC1826" s="5"/>
      <c r="GD1826" s="5"/>
      <c r="GE1826" s="5"/>
      <c r="GF1826" s="5"/>
      <c r="GG1826" s="5"/>
    </row>
    <row r="1827" spans="1:189" ht="12.75" x14ac:dyDescent="0.15">
      <c r="A1827" s="127"/>
      <c r="B1827" s="145"/>
      <c r="C1827" s="128"/>
      <c r="D1827" s="129"/>
      <c r="E1827" s="128"/>
      <c r="F1827" s="128"/>
      <c r="G1827" s="128"/>
      <c r="H1827" s="128"/>
      <c r="I1827" s="129"/>
      <c r="J1827" s="136"/>
      <c r="K1827" s="130"/>
      <c r="L1827" s="131"/>
      <c r="M1827" s="132"/>
      <c r="N1827" s="132"/>
      <c r="O1827" s="131"/>
      <c r="P1827" s="17"/>
      <c r="Q1827" s="133"/>
      <c r="R1827" s="134"/>
      <c r="S1827" s="136"/>
      <c r="T1827" s="135"/>
      <c r="U1827" s="12"/>
      <c r="V1827" s="11"/>
      <c r="W1827" s="11"/>
      <c r="X1827" s="12"/>
      <c r="Y1827" s="5"/>
      <c r="Z1827" s="11"/>
      <c r="AA1827" s="12"/>
      <c r="AB1827" s="12"/>
      <c r="AC1827" s="12"/>
      <c r="AD1827" s="11"/>
      <c r="AE1827" s="13"/>
      <c r="AF1827" s="11"/>
      <c r="AG1827" s="11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  <c r="DF1827" s="5"/>
      <c r="DG1827" s="5"/>
      <c r="DH1827" s="5"/>
      <c r="DI1827" s="5"/>
      <c r="DJ1827" s="5"/>
      <c r="DK1827" s="5"/>
      <c r="DL1827" s="5"/>
      <c r="DM1827" s="5"/>
      <c r="DN1827" s="5"/>
      <c r="DO1827" s="5"/>
      <c r="DP1827" s="5"/>
      <c r="DQ1827" s="5"/>
      <c r="DR1827" s="5"/>
      <c r="DS1827" s="5"/>
      <c r="DT1827" s="5"/>
      <c r="DU1827" s="5"/>
      <c r="DV1827" s="5"/>
      <c r="DW1827" s="5"/>
      <c r="DX1827" s="5"/>
      <c r="DY1827" s="5"/>
      <c r="DZ1827" s="5"/>
      <c r="EA1827" s="5"/>
      <c r="EB1827" s="5"/>
      <c r="EC1827" s="5"/>
      <c r="ED1827" s="5"/>
      <c r="EE1827" s="5"/>
      <c r="EF1827" s="5"/>
      <c r="EG1827" s="5"/>
      <c r="EH1827" s="5"/>
      <c r="EI1827" s="5"/>
      <c r="EJ1827" s="5"/>
      <c r="EK1827" s="5"/>
      <c r="EL1827" s="5"/>
      <c r="EM1827" s="5"/>
      <c r="EN1827" s="5"/>
      <c r="EO1827" s="5"/>
      <c r="EP1827" s="5"/>
      <c r="EQ1827" s="5"/>
      <c r="ER1827" s="5"/>
      <c r="ES1827" s="5"/>
      <c r="ET1827" s="5"/>
      <c r="EU1827" s="5"/>
      <c r="EV1827" s="5"/>
      <c r="EW1827" s="5"/>
      <c r="EX1827" s="5"/>
      <c r="EY1827" s="5"/>
      <c r="EZ1827" s="5"/>
      <c r="FA1827" s="5"/>
      <c r="FB1827" s="5"/>
      <c r="FC1827" s="5"/>
      <c r="FD1827" s="5"/>
      <c r="FE1827" s="5"/>
      <c r="FF1827" s="5"/>
      <c r="FG1827" s="5"/>
      <c r="FH1827" s="5"/>
      <c r="FI1827" s="5"/>
      <c r="FJ1827" s="5"/>
      <c r="FK1827" s="5"/>
      <c r="FL1827" s="5"/>
      <c r="FM1827" s="5"/>
      <c r="FN1827" s="5"/>
      <c r="FO1827" s="5"/>
      <c r="FP1827" s="5"/>
      <c r="FQ1827" s="5"/>
      <c r="FR1827" s="5"/>
      <c r="FS1827" s="5"/>
      <c r="FT1827" s="5"/>
      <c r="FU1827" s="5"/>
      <c r="FV1827" s="5"/>
      <c r="FW1827" s="5"/>
      <c r="FX1827" s="5"/>
      <c r="FY1827" s="5"/>
      <c r="FZ1827" s="5"/>
      <c r="GA1827" s="5"/>
      <c r="GB1827" s="5"/>
      <c r="GC1827" s="5"/>
      <c r="GD1827" s="5"/>
      <c r="GE1827" s="5"/>
      <c r="GF1827" s="5"/>
      <c r="GG1827" s="5"/>
    </row>
    <row r="1828" spans="1:189" ht="12.75" x14ac:dyDescent="0.15">
      <c r="A1828" s="127"/>
      <c r="B1828" s="145"/>
      <c r="C1828" s="128"/>
      <c r="D1828" s="129"/>
      <c r="E1828" s="128"/>
      <c r="F1828" s="128"/>
      <c r="G1828" s="128"/>
      <c r="H1828" s="128"/>
      <c r="I1828" s="129"/>
      <c r="J1828" s="136"/>
      <c r="K1828" s="130"/>
      <c r="L1828" s="131"/>
      <c r="M1828" s="132"/>
      <c r="N1828" s="132"/>
      <c r="O1828" s="131"/>
      <c r="P1828" s="17"/>
      <c r="Q1828" s="133"/>
      <c r="R1828" s="134"/>
      <c r="S1828" s="136"/>
      <c r="T1828" s="135"/>
      <c r="U1828" s="12"/>
      <c r="V1828" s="11"/>
      <c r="W1828" s="11"/>
      <c r="X1828" s="12"/>
      <c r="Y1828" s="5"/>
      <c r="Z1828" s="11"/>
      <c r="AA1828" s="12"/>
      <c r="AB1828" s="12"/>
      <c r="AC1828" s="12"/>
      <c r="AD1828" s="11"/>
      <c r="AE1828" s="13"/>
      <c r="AF1828" s="11"/>
      <c r="AG1828" s="11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  <c r="DF1828" s="5"/>
      <c r="DG1828" s="5"/>
      <c r="DH1828" s="5"/>
      <c r="DI1828" s="5"/>
      <c r="DJ1828" s="5"/>
      <c r="DK1828" s="5"/>
      <c r="DL1828" s="5"/>
      <c r="DM1828" s="5"/>
      <c r="DN1828" s="5"/>
      <c r="DO1828" s="5"/>
      <c r="DP1828" s="5"/>
      <c r="DQ1828" s="5"/>
      <c r="DR1828" s="5"/>
      <c r="DS1828" s="5"/>
      <c r="DT1828" s="5"/>
      <c r="DU1828" s="5"/>
      <c r="DV1828" s="5"/>
      <c r="DW1828" s="5"/>
      <c r="DX1828" s="5"/>
      <c r="DY1828" s="5"/>
      <c r="DZ1828" s="5"/>
      <c r="EA1828" s="5"/>
      <c r="EB1828" s="5"/>
      <c r="EC1828" s="5"/>
      <c r="ED1828" s="5"/>
      <c r="EE1828" s="5"/>
      <c r="EF1828" s="5"/>
      <c r="EG1828" s="5"/>
      <c r="EH1828" s="5"/>
      <c r="EI1828" s="5"/>
      <c r="EJ1828" s="5"/>
      <c r="EK1828" s="5"/>
      <c r="EL1828" s="5"/>
      <c r="EM1828" s="5"/>
      <c r="EN1828" s="5"/>
      <c r="EO1828" s="5"/>
      <c r="EP1828" s="5"/>
      <c r="EQ1828" s="5"/>
      <c r="ER1828" s="5"/>
      <c r="ES1828" s="5"/>
      <c r="ET1828" s="5"/>
      <c r="EU1828" s="5"/>
      <c r="EV1828" s="5"/>
      <c r="EW1828" s="5"/>
      <c r="EX1828" s="5"/>
      <c r="EY1828" s="5"/>
      <c r="EZ1828" s="5"/>
      <c r="FA1828" s="5"/>
      <c r="FB1828" s="5"/>
      <c r="FC1828" s="5"/>
      <c r="FD1828" s="5"/>
      <c r="FE1828" s="5"/>
      <c r="FF1828" s="5"/>
      <c r="FG1828" s="5"/>
      <c r="FH1828" s="5"/>
      <c r="FI1828" s="5"/>
      <c r="FJ1828" s="5"/>
      <c r="FK1828" s="5"/>
      <c r="FL1828" s="5"/>
      <c r="FM1828" s="5"/>
      <c r="FN1828" s="5"/>
      <c r="FO1828" s="5"/>
      <c r="FP1828" s="5"/>
      <c r="FQ1828" s="5"/>
      <c r="FR1828" s="5"/>
      <c r="FS1828" s="5"/>
      <c r="FT1828" s="5"/>
      <c r="FU1828" s="5"/>
      <c r="FV1828" s="5"/>
      <c r="FW1828" s="5"/>
      <c r="FX1828" s="5"/>
      <c r="FY1828" s="5"/>
      <c r="FZ1828" s="5"/>
      <c r="GA1828" s="5"/>
      <c r="GB1828" s="5"/>
      <c r="GC1828" s="5"/>
      <c r="GD1828" s="5"/>
      <c r="GE1828" s="5"/>
      <c r="GF1828" s="5"/>
      <c r="GG1828" s="5"/>
    </row>
    <row r="1829" spans="1:189" ht="12.75" x14ac:dyDescent="0.15">
      <c r="A1829" s="127"/>
      <c r="B1829" s="145"/>
      <c r="C1829" s="128"/>
      <c r="D1829" s="129"/>
      <c r="E1829" s="128"/>
      <c r="F1829" s="128"/>
      <c r="G1829" s="128"/>
      <c r="H1829" s="128"/>
      <c r="I1829" s="129"/>
      <c r="J1829" s="136"/>
      <c r="K1829" s="130"/>
      <c r="L1829" s="131"/>
      <c r="M1829" s="132"/>
      <c r="N1829" s="132"/>
      <c r="O1829" s="131"/>
      <c r="P1829" s="17"/>
      <c r="Q1829" s="133"/>
      <c r="R1829" s="134"/>
      <c r="S1829" s="136"/>
      <c r="T1829" s="135"/>
      <c r="U1829" s="12"/>
      <c r="V1829" s="11"/>
      <c r="W1829" s="11"/>
      <c r="X1829" s="12"/>
      <c r="Y1829" s="5"/>
      <c r="Z1829" s="11"/>
      <c r="AA1829" s="12"/>
      <c r="AB1829" s="12"/>
      <c r="AC1829" s="12"/>
      <c r="AD1829" s="11"/>
      <c r="AE1829" s="13"/>
      <c r="AF1829" s="11"/>
      <c r="AG1829" s="11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  <c r="DE1829" s="5"/>
      <c r="DF1829" s="5"/>
      <c r="DG1829" s="5"/>
      <c r="DH1829" s="5"/>
      <c r="DI1829" s="5"/>
      <c r="DJ1829" s="5"/>
      <c r="DK1829" s="5"/>
      <c r="DL1829" s="5"/>
      <c r="DM1829" s="5"/>
      <c r="DN1829" s="5"/>
      <c r="DO1829" s="5"/>
      <c r="DP1829" s="5"/>
      <c r="DQ1829" s="5"/>
      <c r="DR1829" s="5"/>
      <c r="DS1829" s="5"/>
      <c r="DT1829" s="5"/>
      <c r="DU1829" s="5"/>
      <c r="DV1829" s="5"/>
      <c r="DW1829" s="5"/>
      <c r="DX1829" s="5"/>
      <c r="DY1829" s="5"/>
      <c r="DZ1829" s="5"/>
      <c r="EA1829" s="5"/>
      <c r="EB1829" s="5"/>
      <c r="EC1829" s="5"/>
      <c r="ED1829" s="5"/>
      <c r="EE1829" s="5"/>
      <c r="EF1829" s="5"/>
      <c r="EG1829" s="5"/>
      <c r="EH1829" s="5"/>
      <c r="EI1829" s="5"/>
      <c r="EJ1829" s="5"/>
      <c r="EK1829" s="5"/>
      <c r="EL1829" s="5"/>
      <c r="EM1829" s="5"/>
      <c r="EN1829" s="5"/>
      <c r="EO1829" s="5"/>
      <c r="EP1829" s="5"/>
      <c r="EQ1829" s="5"/>
      <c r="ER1829" s="5"/>
      <c r="ES1829" s="5"/>
      <c r="ET1829" s="5"/>
      <c r="EU1829" s="5"/>
      <c r="EV1829" s="5"/>
      <c r="EW1829" s="5"/>
      <c r="EX1829" s="5"/>
      <c r="EY1829" s="5"/>
      <c r="EZ1829" s="5"/>
      <c r="FA1829" s="5"/>
      <c r="FB1829" s="5"/>
      <c r="FC1829" s="5"/>
      <c r="FD1829" s="5"/>
      <c r="FE1829" s="5"/>
      <c r="FF1829" s="5"/>
      <c r="FG1829" s="5"/>
      <c r="FH1829" s="5"/>
      <c r="FI1829" s="5"/>
      <c r="FJ1829" s="5"/>
      <c r="FK1829" s="5"/>
      <c r="FL1829" s="5"/>
      <c r="FM1829" s="5"/>
      <c r="FN1829" s="5"/>
      <c r="FO1829" s="5"/>
      <c r="FP1829" s="5"/>
      <c r="FQ1829" s="5"/>
      <c r="FR1829" s="5"/>
      <c r="FS1829" s="5"/>
      <c r="FT1829" s="5"/>
      <c r="FU1829" s="5"/>
      <c r="FV1829" s="5"/>
      <c r="FW1829" s="5"/>
      <c r="FX1829" s="5"/>
      <c r="FY1829" s="5"/>
      <c r="FZ1829" s="5"/>
      <c r="GA1829" s="5"/>
      <c r="GB1829" s="5"/>
      <c r="GC1829" s="5"/>
      <c r="GD1829" s="5"/>
      <c r="GE1829" s="5"/>
      <c r="GF1829" s="5"/>
      <c r="GG1829" s="5"/>
    </row>
    <row r="1830" spans="1:189" ht="12.75" x14ac:dyDescent="0.15">
      <c r="A1830" s="127"/>
      <c r="B1830" s="145"/>
      <c r="C1830" s="128"/>
      <c r="D1830" s="129"/>
      <c r="E1830" s="128"/>
      <c r="F1830" s="128"/>
      <c r="G1830" s="128"/>
      <c r="H1830" s="128"/>
      <c r="I1830" s="129"/>
      <c r="J1830" s="136"/>
      <c r="K1830" s="130"/>
      <c r="L1830" s="131"/>
      <c r="M1830" s="132"/>
      <c r="N1830" s="132"/>
      <c r="O1830" s="131"/>
      <c r="P1830" s="17"/>
      <c r="Q1830" s="133"/>
      <c r="R1830" s="134"/>
      <c r="S1830" s="136"/>
      <c r="T1830" s="135"/>
      <c r="U1830" s="12"/>
      <c r="V1830" s="11"/>
      <c r="W1830" s="11"/>
      <c r="X1830" s="12"/>
      <c r="Y1830" s="5"/>
      <c r="Z1830" s="11"/>
      <c r="AA1830" s="12"/>
      <c r="AB1830" s="12"/>
      <c r="AC1830" s="12"/>
      <c r="AD1830" s="11"/>
      <c r="AE1830" s="13"/>
      <c r="AF1830" s="11"/>
      <c r="AG1830" s="11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  <c r="DF1830" s="5"/>
      <c r="DG1830" s="5"/>
      <c r="DH1830" s="5"/>
      <c r="DI1830" s="5"/>
      <c r="DJ1830" s="5"/>
      <c r="DK1830" s="5"/>
      <c r="DL1830" s="5"/>
      <c r="DM1830" s="5"/>
      <c r="DN1830" s="5"/>
      <c r="DO1830" s="5"/>
      <c r="DP1830" s="5"/>
      <c r="DQ1830" s="5"/>
      <c r="DR1830" s="5"/>
      <c r="DS1830" s="5"/>
      <c r="DT1830" s="5"/>
      <c r="DU1830" s="5"/>
      <c r="DV1830" s="5"/>
      <c r="DW1830" s="5"/>
      <c r="DX1830" s="5"/>
      <c r="DY1830" s="5"/>
      <c r="DZ1830" s="5"/>
      <c r="EA1830" s="5"/>
      <c r="EB1830" s="5"/>
      <c r="EC1830" s="5"/>
      <c r="ED1830" s="5"/>
      <c r="EE1830" s="5"/>
      <c r="EF1830" s="5"/>
      <c r="EG1830" s="5"/>
      <c r="EH1830" s="5"/>
      <c r="EI1830" s="5"/>
      <c r="EJ1830" s="5"/>
      <c r="EK1830" s="5"/>
      <c r="EL1830" s="5"/>
      <c r="EM1830" s="5"/>
      <c r="EN1830" s="5"/>
      <c r="EO1830" s="5"/>
      <c r="EP1830" s="5"/>
      <c r="EQ1830" s="5"/>
      <c r="ER1830" s="5"/>
      <c r="ES1830" s="5"/>
      <c r="ET1830" s="5"/>
      <c r="EU1830" s="5"/>
      <c r="EV1830" s="5"/>
      <c r="EW1830" s="5"/>
      <c r="EX1830" s="5"/>
      <c r="EY1830" s="5"/>
      <c r="EZ1830" s="5"/>
      <c r="FA1830" s="5"/>
      <c r="FB1830" s="5"/>
      <c r="FC1830" s="5"/>
      <c r="FD1830" s="5"/>
      <c r="FE1830" s="5"/>
      <c r="FF1830" s="5"/>
      <c r="FG1830" s="5"/>
      <c r="FH1830" s="5"/>
      <c r="FI1830" s="5"/>
      <c r="FJ1830" s="5"/>
      <c r="FK1830" s="5"/>
      <c r="FL1830" s="5"/>
      <c r="FM1830" s="5"/>
      <c r="FN1830" s="5"/>
      <c r="FO1830" s="5"/>
      <c r="FP1830" s="5"/>
      <c r="FQ1830" s="5"/>
      <c r="FR1830" s="5"/>
      <c r="FS1830" s="5"/>
      <c r="FT1830" s="5"/>
      <c r="FU1830" s="5"/>
      <c r="FV1830" s="5"/>
      <c r="FW1830" s="5"/>
      <c r="FX1830" s="5"/>
      <c r="FY1830" s="5"/>
      <c r="FZ1830" s="5"/>
      <c r="GA1830" s="5"/>
      <c r="GB1830" s="5"/>
      <c r="GC1830" s="5"/>
      <c r="GD1830" s="5"/>
      <c r="GE1830" s="5"/>
      <c r="GF1830" s="5"/>
      <c r="GG1830" s="5"/>
    </row>
    <row r="1831" spans="1:189" ht="12.75" x14ac:dyDescent="0.15">
      <c r="A1831" s="127"/>
      <c r="B1831" s="145"/>
      <c r="C1831" s="128"/>
      <c r="D1831" s="129"/>
      <c r="E1831" s="128"/>
      <c r="F1831" s="128"/>
      <c r="G1831" s="128"/>
      <c r="H1831" s="128"/>
      <c r="I1831" s="129"/>
      <c r="J1831" s="136"/>
      <c r="K1831" s="130"/>
      <c r="L1831" s="131"/>
      <c r="M1831" s="132"/>
      <c r="N1831" s="132"/>
      <c r="O1831" s="131"/>
      <c r="P1831" s="17"/>
      <c r="Q1831" s="133"/>
      <c r="R1831" s="134"/>
      <c r="S1831" s="136"/>
      <c r="T1831" s="135"/>
      <c r="U1831" s="12"/>
      <c r="V1831" s="11"/>
      <c r="W1831" s="11"/>
      <c r="X1831" s="12"/>
      <c r="Y1831" s="5"/>
      <c r="Z1831" s="11"/>
      <c r="AA1831" s="12"/>
      <c r="AB1831" s="12"/>
      <c r="AC1831" s="12"/>
      <c r="AD1831" s="11"/>
      <c r="AE1831" s="13"/>
      <c r="AF1831" s="11"/>
      <c r="AG1831" s="11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  <c r="DF1831" s="5"/>
      <c r="DG1831" s="5"/>
      <c r="DH1831" s="5"/>
      <c r="DI1831" s="5"/>
      <c r="DJ1831" s="5"/>
      <c r="DK1831" s="5"/>
      <c r="DL1831" s="5"/>
      <c r="DM1831" s="5"/>
      <c r="DN1831" s="5"/>
      <c r="DO1831" s="5"/>
      <c r="DP1831" s="5"/>
      <c r="DQ1831" s="5"/>
      <c r="DR1831" s="5"/>
      <c r="DS1831" s="5"/>
      <c r="DT1831" s="5"/>
      <c r="DU1831" s="5"/>
      <c r="DV1831" s="5"/>
      <c r="DW1831" s="5"/>
      <c r="DX1831" s="5"/>
      <c r="DY1831" s="5"/>
      <c r="DZ1831" s="5"/>
      <c r="EA1831" s="5"/>
      <c r="EB1831" s="5"/>
      <c r="EC1831" s="5"/>
      <c r="ED1831" s="5"/>
      <c r="EE1831" s="5"/>
      <c r="EF1831" s="5"/>
      <c r="EG1831" s="5"/>
      <c r="EH1831" s="5"/>
      <c r="EI1831" s="5"/>
      <c r="EJ1831" s="5"/>
      <c r="EK1831" s="5"/>
      <c r="EL1831" s="5"/>
      <c r="EM1831" s="5"/>
      <c r="EN1831" s="5"/>
      <c r="EO1831" s="5"/>
      <c r="EP1831" s="5"/>
      <c r="EQ1831" s="5"/>
      <c r="ER1831" s="5"/>
      <c r="ES1831" s="5"/>
      <c r="ET1831" s="5"/>
      <c r="EU1831" s="5"/>
      <c r="EV1831" s="5"/>
      <c r="EW1831" s="5"/>
      <c r="EX1831" s="5"/>
      <c r="EY1831" s="5"/>
      <c r="EZ1831" s="5"/>
      <c r="FA1831" s="5"/>
      <c r="FB1831" s="5"/>
      <c r="FC1831" s="5"/>
      <c r="FD1831" s="5"/>
      <c r="FE1831" s="5"/>
      <c r="FF1831" s="5"/>
      <c r="FG1831" s="5"/>
      <c r="FH1831" s="5"/>
      <c r="FI1831" s="5"/>
      <c r="FJ1831" s="5"/>
      <c r="FK1831" s="5"/>
      <c r="FL1831" s="5"/>
      <c r="FM1831" s="5"/>
      <c r="FN1831" s="5"/>
      <c r="FO1831" s="5"/>
      <c r="FP1831" s="5"/>
      <c r="FQ1831" s="5"/>
      <c r="FR1831" s="5"/>
      <c r="FS1831" s="5"/>
      <c r="FT1831" s="5"/>
      <c r="FU1831" s="5"/>
      <c r="FV1831" s="5"/>
      <c r="FW1831" s="5"/>
      <c r="FX1831" s="5"/>
      <c r="FY1831" s="5"/>
      <c r="FZ1831" s="5"/>
      <c r="GA1831" s="5"/>
      <c r="GB1831" s="5"/>
      <c r="GC1831" s="5"/>
      <c r="GD1831" s="5"/>
      <c r="GE1831" s="5"/>
      <c r="GF1831" s="5"/>
      <c r="GG1831" s="5"/>
    </row>
    <row r="1832" spans="1:189" ht="12.75" x14ac:dyDescent="0.15">
      <c r="A1832" s="127"/>
      <c r="B1832" s="145"/>
      <c r="C1832" s="128"/>
      <c r="D1832" s="129"/>
      <c r="E1832" s="128"/>
      <c r="F1832" s="128"/>
      <c r="G1832" s="128"/>
      <c r="H1832" s="128"/>
      <c r="I1832" s="129"/>
      <c r="J1832" s="136"/>
      <c r="K1832" s="130"/>
      <c r="L1832" s="131"/>
      <c r="M1832" s="132"/>
      <c r="N1832" s="132"/>
      <c r="O1832" s="131"/>
      <c r="P1832" s="17"/>
      <c r="Q1832" s="133"/>
      <c r="R1832" s="134"/>
      <c r="S1832" s="136"/>
      <c r="T1832" s="135"/>
      <c r="U1832" s="12"/>
      <c r="V1832" s="11"/>
      <c r="W1832" s="11"/>
      <c r="X1832" s="12"/>
      <c r="Y1832" s="5"/>
      <c r="Z1832" s="11"/>
      <c r="AA1832" s="12"/>
      <c r="AB1832" s="12"/>
      <c r="AC1832" s="12"/>
      <c r="AD1832" s="11"/>
      <c r="AE1832" s="13"/>
      <c r="AF1832" s="11"/>
      <c r="AG1832" s="11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  <c r="DF1832" s="5"/>
      <c r="DG1832" s="5"/>
      <c r="DH1832" s="5"/>
      <c r="DI1832" s="5"/>
      <c r="DJ1832" s="5"/>
      <c r="DK1832" s="5"/>
      <c r="DL1832" s="5"/>
      <c r="DM1832" s="5"/>
      <c r="DN1832" s="5"/>
      <c r="DO1832" s="5"/>
      <c r="DP1832" s="5"/>
      <c r="DQ1832" s="5"/>
      <c r="DR1832" s="5"/>
      <c r="DS1832" s="5"/>
      <c r="DT1832" s="5"/>
      <c r="DU1832" s="5"/>
      <c r="DV1832" s="5"/>
      <c r="DW1832" s="5"/>
      <c r="DX1832" s="5"/>
      <c r="DY1832" s="5"/>
      <c r="DZ1832" s="5"/>
      <c r="EA1832" s="5"/>
      <c r="EB1832" s="5"/>
      <c r="EC1832" s="5"/>
      <c r="ED1832" s="5"/>
      <c r="EE1832" s="5"/>
      <c r="EF1832" s="5"/>
      <c r="EG1832" s="5"/>
      <c r="EH1832" s="5"/>
      <c r="EI1832" s="5"/>
      <c r="EJ1832" s="5"/>
      <c r="EK1832" s="5"/>
      <c r="EL1832" s="5"/>
      <c r="EM1832" s="5"/>
      <c r="EN1832" s="5"/>
      <c r="EO1832" s="5"/>
      <c r="EP1832" s="5"/>
      <c r="EQ1832" s="5"/>
      <c r="ER1832" s="5"/>
      <c r="ES1832" s="5"/>
      <c r="ET1832" s="5"/>
      <c r="EU1832" s="5"/>
      <c r="EV1832" s="5"/>
      <c r="EW1832" s="5"/>
      <c r="EX1832" s="5"/>
      <c r="EY1832" s="5"/>
      <c r="EZ1832" s="5"/>
      <c r="FA1832" s="5"/>
      <c r="FB1832" s="5"/>
      <c r="FC1832" s="5"/>
      <c r="FD1832" s="5"/>
      <c r="FE1832" s="5"/>
      <c r="FF1832" s="5"/>
      <c r="FG1832" s="5"/>
      <c r="FH1832" s="5"/>
      <c r="FI1832" s="5"/>
      <c r="FJ1832" s="5"/>
      <c r="FK1832" s="5"/>
      <c r="FL1832" s="5"/>
      <c r="FM1832" s="5"/>
      <c r="FN1832" s="5"/>
      <c r="FO1832" s="5"/>
      <c r="FP1832" s="5"/>
      <c r="FQ1832" s="5"/>
      <c r="FR1832" s="5"/>
      <c r="FS1832" s="5"/>
      <c r="FT1832" s="5"/>
      <c r="FU1832" s="5"/>
      <c r="FV1832" s="5"/>
      <c r="FW1832" s="5"/>
      <c r="FX1832" s="5"/>
      <c r="FY1832" s="5"/>
      <c r="FZ1832" s="5"/>
      <c r="GA1832" s="5"/>
      <c r="GB1832" s="5"/>
      <c r="GC1832" s="5"/>
      <c r="GD1832" s="5"/>
      <c r="GE1832" s="5"/>
      <c r="GF1832" s="5"/>
      <c r="GG1832" s="5"/>
    </row>
    <row r="1833" spans="1:189" ht="12.75" x14ac:dyDescent="0.15">
      <c r="A1833" s="127"/>
      <c r="B1833" s="145"/>
      <c r="C1833" s="128"/>
      <c r="D1833" s="129"/>
      <c r="E1833" s="128"/>
      <c r="F1833" s="128"/>
      <c r="G1833" s="128"/>
      <c r="H1833" s="128"/>
      <c r="I1833" s="129"/>
      <c r="J1833" s="136"/>
      <c r="K1833" s="130"/>
      <c r="L1833" s="131"/>
      <c r="M1833" s="132"/>
      <c r="N1833" s="132"/>
      <c r="O1833" s="131"/>
      <c r="P1833" s="17"/>
      <c r="Q1833" s="133"/>
      <c r="R1833" s="134"/>
      <c r="S1833" s="136"/>
      <c r="T1833" s="135"/>
      <c r="U1833" s="12"/>
      <c r="V1833" s="11"/>
      <c r="W1833" s="11"/>
      <c r="X1833" s="12"/>
      <c r="Y1833" s="5"/>
      <c r="Z1833" s="11"/>
      <c r="AA1833" s="12"/>
      <c r="AB1833" s="12"/>
      <c r="AC1833" s="12"/>
      <c r="AD1833" s="11"/>
      <c r="AE1833" s="13"/>
      <c r="AF1833" s="11"/>
      <c r="AG1833" s="11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  <c r="DF1833" s="5"/>
      <c r="DG1833" s="5"/>
      <c r="DH1833" s="5"/>
      <c r="DI1833" s="5"/>
      <c r="DJ1833" s="5"/>
      <c r="DK1833" s="5"/>
      <c r="DL1833" s="5"/>
      <c r="DM1833" s="5"/>
      <c r="DN1833" s="5"/>
      <c r="DO1833" s="5"/>
      <c r="DP1833" s="5"/>
      <c r="DQ1833" s="5"/>
      <c r="DR1833" s="5"/>
      <c r="DS1833" s="5"/>
      <c r="DT1833" s="5"/>
      <c r="DU1833" s="5"/>
      <c r="DV1833" s="5"/>
      <c r="DW1833" s="5"/>
      <c r="DX1833" s="5"/>
      <c r="DY1833" s="5"/>
      <c r="DZ1833" s="5"/>
      <c r="EA1833" s="5"/>
      <c r="EB1833" s="5"/>
      <c r="EC1833" s="5"/>
      <c r="ED1833" s="5"/>
      <c r="EE1833" s="5"/>
      <c r="EF1833" s="5"/>
      <c r="EG1833" s="5"/>
      <c r="EH1833" s="5"/>
      <c r="EI1833" s="5"/>
      <c r="EJ1833" s="5"/>
      <c r="EK1833" s="5"/>
      <c r="EL1833" s="5"/>
      <c r="EM1833" s="5"/>
      <c r="EN1833" s="5"/>
      <c r="EO1833" s="5"/>
      <c r="EP1833" s="5"/>
      <c r="EQ1833" s="5"/>
      <c r="ER1833" s="5"/>
      <c r="ES1833" s="5"/>
      <c r="ET1833" s="5"/>
      <c r="EU1833" s="5"/>
      <c r="EV1833" s="5"/>
      <c r="EW1833" s="5"/>
      <c r="EX1833" s="5"/>
      <c r="EY1833" s="5"/>
      <c r="EZ1833" s="5"/>
      <c r="FA1833" s="5"/>
      <c r="FB1833" s="5"/>
      <c r="FC1833" s="5"/>
      <c r="FD1833" s="5"/>
      <c r="FE1833" s="5"/>
      <c r="FF1833" s="5"/>
      <c r="FG1833" s="5"/>
      <c r="FH1833" s="5"/>
      <c r="FI1833" s="5"/>
      <c r="FJ1833" s="5"/>
      <c r="FK1833" s="5"/>
      <c r="FL1833" s="5"/>
      <c r="FM1833" s="5"/>
      <c r="FN1833" s="5"/>
      <c r="FO1833" s="5"/>
      <c r="FP1833" s="5"/>
      <c r="FQ1833" s="5"/>
      <c r="FR1833" s="5"/>
      <c r="FS1833" s="5"/>
      <c r="FT1833" s="5"/>
      <c r="FU1833" s="5"/>
      <c r="FV1833" s="5"/>
      <c r="FW1833" s="5"/>
      <c r="FX1833" s="5"/>
      <c r="FY1833" s="5"/>
      <c r="FZ1833" s="5"/>
      <c r="GA1833" s="5"/>
      <c r="GB1833" s="5"/>
      <c r="GC1833" s="5"/>
      <c r="GD1833" s="5"/>
      <c r="GE1833" s="5"/>
      <c r="GF1833" s="5"/>
      <c r="GG1833" s="5"/>
    </row>
    <row r="1834" spans="1:189" ht="12.75" x14ac:dyDescent="0.15">
      <c r="A1834" s="127"/>
      <c r="B1834" s="145"/>
      <c r="C1834" s="128"/>
      <c r="D1834" s="129"/>
      <c r="E1834" s="128"/>
      <c r="F1834" s="128"/>
      <c r="G1834" s="128"/>
      <c r="H1834" s="128"/>
      <c r="I1834" s="129"/>
      <c r="J1834" s="136"/>
      <c r="K1834" s="130"/>
      <c r="L1834" s="131"/>
      <c r="M1834" s="132"/>
      <c r="N1834" s="132"/>
      <c r="O1834" s="131"/>
      <c r="P1834" s="17"/>
      <c r="Q1834" s="133"/>
      <c r="R1834" s="134"/>
      <c r="S1834" s="136"/>
      <c r="T1834" s="135"/>
      <c r="U1834" s="12"/>
      <c r="V1834" s="11"/>
      <c r="W1834" s="11"/>
      <c r="X1834" s="12"/>
      <c r="Y1834" s="5"/>
      <c r="Z1834" s="11"/>
      <c r="AA1834" s="12"/>
      <c r="AB1834" s="12"/>
      <c r="AC1834" s="12"/>
      <c r="AD1834" s="11"/>
      <c r="AE1834" s="13"/>
      <c r="AF1834" s="11"/>
      <c r="AG1834" s="11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  <c r="DF1834" s="5"/>
      <c r="DG1834" s="5"/>
      <c r="DH1834" s="5"/>
      <c r="DI1834" s="5"/>
      <c r="DJ1834" s="5"/>
      <c r="DK1834" s="5"/>
      <c r="DL1834" s="5"/>
      <c r="DM1834" s="5"/>
      <c r="DN1834" s="5"/>
      <c r="DO1834" s="5"/>
      <c r="DP1834" s="5"/>
      <c r="DQ1834" s="5"/>
      <c r="DR1834" s="5"/>
      <c r="DS1834" s="5"/>
      <c r="DT1834" s="5"/>
      <c r="DU1834" s="5"/>
      <c r="DV1834" s="5"/>
      <c r="DW1834" s="5"/>
      <c r="DX1834" s="5"/>
      <c r="DY1834" s="5"/>
      <c r="DZ1834" s="5"/>
      <c r="EA1834" s="5"/>
      <c r="EB1834" s="5"/>
      <c r="EC1834" s="5"/>
      <c r="ED1834" s="5"/>
      <c r="EE1834" s="5"/>
      <c r="EF1834" s="5"/>
      <c r="EG1834" s="5"/>
      <c r="EH1834" s="5"/>
      <c r="EI1834" s="5"/>
      <c r="EJ1834" s="5"/>
      <c r="EK1834" s="5"/>
      <c r="EL1834" s="5"/>
      <c r="EM1834" s="5"/>
      <c r="EN1834" s="5"/>
      <c r="EO1834" s="5"/>
      <c r="EP1834" s="5"/>
      <c r="EQ1834" s="5"/>
      <c r="ER1834" s="5"/>
      <c r="ES1834" s="5"/>
      <c r="ET1834" s="5"/>
      <c r="EU1834" s="5"/>
      <c r="EV1834" s="5"/>
      <c r="EW1834" s="5"/>
      <c r="EX1834" s="5"/>
      <c r="EY1834" s="5"/>
      <c r="EZ1834" s="5"/>
      <c r="FA1834" s="5"/>
      <c r="FB1834" s="5"/>
      <c r="FC1834" s="5"/>
      <c r="FD1834" s="5"/>
      <c r="FE1834" s="5"/>
      <c r="FF1834" s="5"/>
      <c r="FG1834" s="5"/>
      <c r="FH1834" s="5"/>
      <c r="FI1834" s="5"/>
      <c r="FJ1834" s="5"/>
      <c r="FK1834" s="5"/>
      <c r="FL1834" s="5"/>
      <c r="FM1834" s="5"/>
      <c r="FN1834" s="5"/>
      <c r="FO1834" s="5"/>
      <c r="FP1834" s="5"/>
      <c r="FQ1834" s="5"/>
      <c r="FR1834" s="5"/>
      <c r="FS1834" s="5"/>
      <c r="FT1834" s="5"/>
      <c r="FU1834" s="5"/>
      <c r="FV1834" s="5"/>
      <c r="FW1834" s="5"/>
      <c r="FX1834" s="5"/>
      <c r="FY1834" s="5"/>
      <c r="FZ1834" s="5"/>
      <c r="GA1834" s="5"/>
      <c r="GB1834" s="5"/>
      <c r="GC1834" s="5"/>
      <c r="GD1834" s="5"/>
      <c r="GE1834" s="5"/>
      <c r="GF1834" s="5"/>
      <c r="GG1834" s="5"/>
    </row>
    <row r="1835" spans="1:189" ht="12.75" x14ac:dyDescent="0.15">
      <c r="A1835" s="127"/>
      <c r="B1835" s="145"/>
      <c r="C1835" s="128"/>
      <c r="D1835" s="129"/>
      <c r="E1835" s="128"/>
      <c r="F1835" s="128"/>
      <c r="G1835" s="128"/>
      <c r="H1835" s="128"/>
      <c r="I1835" s="129"/>
      <c r="J1835" s="136"/>
      <c r="K1835" s="130"/>
      <c r="L1835" s="131"/>
      <c r="M1835" s="132"/>
      <c r="N1835" s="132"/>
      <c r="O1835" s="131"/>
      <c r="P1835" s="17"/>
      <c r="Q1835" s="133"/>
      <c r="R1835" s="134"/>
      <c r="S1835" s="136"/>
      <c r="T1835" s="135"/>
      <c r="U1835" s="12"/>
      <c r="V1835" s="11"/>
      <c r="W1835" s="11"/>
      <c r="X1835" s="12"/>
      <c r="Y1835" s="5"/>
      <c r="Z1835" s="11"/>
      <c r="AA1835" s="12"/>
      <c r="AB1835" s="12"/>
      <c r="AC1835" s="12"/>
      <c r="AD1835" s="11"/>
      <c r="AE1835" s="13"/>
      <c r="AF1835" s="11"/>
      <c r="AG1835" s="11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  <c r="DF1835" s="5"/>
      <c r="DG1835" s="5"/>
      <c r="DH1835" s="5"/>
      <c r="DI1835" s="5"/>
      <c r="DJ1835" s="5"/>
      <c r="DK1835" s="5"/>
      <c r="DL1835" s="5"/>
      <c r="DM1835" s="5"/>
      <c r="DN1835" s="5"/>
      <c r="DO1835" s="5"/>
      <c r="DP1835" s="5"/>
      <c r="DQ1835" s="5"/>
      <c r="DR1835" s="5"/>
      <c r="DS1835" s="5"/>
      <c r="DT1835" s="5"/>
      <c r="DU1835" s="5"/>
      <c r="DV1835" s="5"/>
      <c r="DW1835" s="5"/>
      <c r="DX1835" s="5"/>
      <c r="DY1835" s="5"/>
      <c r="DZ1835" s="5"/>
      <c r="EA1835" s="5"/>
      <c r="EB1835" s="5"/>
      <c r="EC1835" s="5"/>
      <c r="ED1835" s="5"/>
      <c r="EE1835" s="5"/>
      <c r="EF1835" s="5"/>
      <c r="EG1835" s="5"/>
      <c r="EH1835" s="5"/>
      <c r="EI1835" s="5"/>
      <c r="EJ1835" s="5"/>
      <c r="EK1835" s="5"/>
      <c r="EL1835" s="5"/>
      <c r="EM1835" s="5"/>
      <c r="EN1835" s="5"/>
      <c r="EO1835" s="5"/>
      <c r="EP1835" s="5"/>
      <c r="EQ1835" s="5"/>
      <c r="ER1835" s="5"/>
      <c r="ES1835" s="5"/>
      <c r="ET1835" s="5"/>
      <c r="EU1835" s="5"/>
      <c r="EV1835" s="5"/>
      <c r="EW1835" s="5"/>
      <c r="EX1835" s="5"/>
      <c r="EY1835" s="5"/>
      <c r="EZ1835" s="5"/>
      <c r="FA1835" s="5"/>
      <c r="FB1835" s="5"/>
      <c r="FC1835" s="5"/>
      <c r="FD1835" s="5"/>
      <c r="FE1835" s="5"/>
      <c r="FF1835" s="5"/>
      <c r="FG1835" s="5"/>
      <c r="FH1835" s="5"/>
      <c r="FI1835" s="5"/>
      <c r="FJ1835" s="5"/>
      <c r="FK1835" s="5"/>
      <c r="FL1835" s="5"/>
      <c r="FM1835" s="5"/>
      <c r="FN1835" s="5"/>
      <c r="FO1835" s="5"/>
      <c r="FP1835" s="5"/>
      <c r="FQ1835" s="5"/>
      <c r="FR1835" s="5"/>
      <c r="FS1835" s="5"/>
      <c r="FT1835" s="5"/>
      <c r="FU1835" s="5"/>
      <c r="FV1835" s="5"/>
      <c r="FW1835" s="5"/>
      <c r="FX1835" s="5"/>
      <c r="FY1835" s="5"/>
      <c r="FZ1835" s="5"/>
      <c r="GA1835" s="5"/>
      <c r="GB1835" s="5"/>
      <c r="GC1835" s="5"/>
      <c r="GD1835" s="5"/>
      <c r="GE1835" s="5"/>
      <c r="GF1835" s="5"/>
      <c r="GG1835" s="5"/>
    </row>
    <row r="1836" spans="1:189" ht="12.75" x14ac:dyDescent="0.15">
      <c r="A1836" s="127"/>
      <c r="B1836" s="145"/>
      <c r="C1836" s="128"/>
      <c r="D1836" s="129"/>
      <c r="E1836" s="128"/>
      <c r="F1836" s="128"/>
      <c r="G1836" s="128"/>
      <c r="H1836" s="128"/>
      <c r="I1836" s="129"/>
      <c r="J1836" s="136"/>
      <c r="K1836" s="130"/>
      <c r="L1836" s="131"/>
      <c r="M1836" s="132"/>
      <c r="N1836" s="132"/>
      <c r="O1836" s="131"/>
      <c r="P1836" s="17"/>
      <c r="Q1836" s="133"/>
      <c r="R1836" s="134"/>
      <c r="S1836" s="136"/>
      <c r="T1836" s="135"/>
      <c r="U1836" s="12"/>
      <c r="V1836" s="11"/>
      <c r="W1836" s="11"/>
      <c r="X1836" s="12"/>
      <c r="Y1836" s="5"/>
      <c r="Z1836" s="11"/>
      <c r="AA1836" s="12"/>
      <c r="AB1836" s="12"/>
      <c r="AC1836" s="12"/>
      <c r="AD1836" s="11"/>
      <c r="AE1836" s="13"/>
      <c r="AF1836" s="11"/>
      <c r="AG1836" s="11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  <c r="DF1836" s="5"/>
      <c r="DG1836" s="5"/>
      <c r="DH1836" s="5"/>
      <c r="DI1836" s="5"/>
      <c r="DJ1836" s="5"/>
      <c r="DK1836" s="5"/>
      <c r="DL1836" s="5"/>
      <c r="DM1836" s="5"/>
      <c r="DN1836" s="5"/>
      <c r="DO1836" s="5"/>
      <c r="DP1836" s="5"/>
      <c r="DQ1836" s="5"/>
      <c r="DR1836" s="5"/>
      <c r="DS1836" s="5"/>
      <c r="DT1836" s="5"/>
      <c r="DU1836" s="5"/>
      <c r="DV1836" s="5"/>
      <c r="DW1836" s="5"/>
      <c r="DX1836" s="5"/>
      <c r="DY1836" s="5"/>
      <c r="DZ1836" s="5"/>
      <c r="EA1836" s="5"/>
      <c r="EB1836" s="5"/>
      <c r="EC1836" s="5"/>
      <c r="ED1836" s="5"/>
      <c r="EE1836" s="5"/>
      <c r="EF1836" s="5"/>
      <c r="EG1836" s="5"/>
      <c r="EH1836" s="5"/>
      <c r="EI1836" s="5"/>
      <c r="EJ1836" s="5"/>
      <c r="EK1836" s="5"/>
      <c r="EL1836" s="5"/>
      <c r="EM1836" s="5"/>
      <c r="EN1836" s="5"/>
      <c r="EO1836" s="5"/>
      <c r="EP1836" s="5"/>
      <c r="EQ1836" s="5"/>
      <c r="ER1836" s="5"/>
      <c r="ES1836" s="5"/>
      <c r="ET1836" s="5"/>
      <c r="EU1836" s="5"/>
      <c r="EV1836" s="5"/>
      <c r="EW1836" s="5"/>
      <c r="EX1836" s="5"/>
      <c r="EY1836" s="5"/>
      <c r="EZ1836" s="5"/>
      <c r="FA1836" s="5"/>
      <c r="FB1836" s="5"/>
      <c r="FC1836" s="5"/>
      <c r="FD1836" s="5"/>
      <c r="FE1836" s="5"/>
      <c r="FF1836" s="5"/>
      <c r="FG1836" s="5"/>
      <c r="FH1836" s="5"/>
      <c r="FI1836" s="5"/>
      <c r="FJ1836" s="5"/>
      <c r="FK1836" s="5"/>
      <c r="FL1836" s="5"/>
      <c r="FM1836" s="5"/>
      <c r="FN1836" s="5"/>
      <c r="FO1836" s="5"/>
      <c r="FP1836" s="5"/>
      <c r="FQ1836" s="5"/>
      <c r="FR1836" s="5"/>
      <c r="FS1836" s="5"/>
      <c r="FT1836" s="5"/>
      <c r="FU1836" s="5"/>
      <c r="FV1836" s="5"/>
      <c r="FW1836" s="5"/>
      <c r="FX1836" s="5"/>
      <c r="FY1836" s="5"/>
      <c r="FZ1836" s="5"/>
      <c r="GA1836" s="5"/>
      <c r="GB1836" s="5"/>
      <c r="GC1836" s="5"/>
      <c r="GD1836" s="5"/>
      <c r="GE1836" s="5"/>
      <c r="GF1836" s="5"/>
      <c r="GG1836" s="5"/>
    </row>
    <row r="1837" spans="1:189" ht="12.75" x14ac:dyDescent="0.15">
      <c r="A1837" s="127"/>
      <c r="B1837" s="145"/>
      <c r="C1837" s="128"/>
      <c r="D1837" s="129"/>
      <c r="E1837" s="128"/>
      <c r="F1837" s="128"/>
      <c r="G1837" s="128"/>
      <c r="H1837" s="128"/>
      <c r="I1837" s="129"/>
      <c r="J1837" s="136"/>
      <c r="K1837" s="130"/>
      <c r="L1837" s="131"/>
      <c r="M1837" s="132"/>
      <c r="N1837" s="132"/>
      <c r="O1837" s="131"/>
      <c r="P1837" s="17"/>
      <c r="Q1837" s="133"/>
      <c r="R1837" s="134"/>
      <c r="S1837" s="136"/>
      <c r="T1837" s="135"/>
      <c r="U1837" s="12"/>
      <c r="V1837" s="11"/>
      <c r="W1837" s="11"/>
      <c r="X1837" s="12"/>
      <c r="Y1837" s="5"/>
      <c r="Z1837" s="11"/>
      <c r="AA1837" s="12"/>
      <c r="AB1837" s="12"/>
      <c r="AC1837" s="12"/>
      <c r="AD1837" s="11"/>
      <c r="AE1837" s="13"/>
      <c r="AF1837" s="11"/>
      <c r="AG1837" s="11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  <c r="DF1837" s="5"/>
      <c r="DG1837" s="5"/>
      <c r="DH1837" s="5"/>
      <c r="DI1837" s="5"/>
      <c r="DJ1837" s="5"/>
      <c r="DK1837" s="5"/>
      <c r="DL1837" s="5"/>
      <c r="DM1837" s="5"/>
      <c r="DN1837" s="5"/>
      <c r="DO1837" s="5"/>
      <c r="DP1837" s="5"/>
      <c r="DQ1837" s="5"/>
      <c r="DR1837" s="5"/>
      <c r="DS1837" s="5"/>
      <c r="DT1837" s="5"/>
      <c r="DU1837" s="5"/>
      <c r="DV1837" s="5"/>
      <c r="DW1837" s="5"/>
      <c r="DX1837" s="5"/>
      <c r="DY1837" s="5"/>
      <c r="DZ1837" s="5"/>
      <c r="EA1837" s="5"/>
      <c r="EB1837" s="5"/>
      <c r="EC1837" s="5"/>
      <c r="ED1837" s="5"/>
      <c r="EE1837" s="5"/>
      <c r="EF1837" s="5"/>
      <c r="EG1837" s="5"/>
      <c r="EH1837" s="5"/>
      <c r="EI1837" s="5"/>
      <c r="EJ1837" s="5"/>
      <c r="EK1837" s="5"/>
      <c r="EL1837" s="5"/>
      <c r="EM1837" s="5"/>
      <c r="EN1837" s="5"/>
      <c r="EO1837" s="5"/>
      <c r="EP1837" s="5"/>
      <c r="EQ1837" s="5"/>
      <c r="ER1837" s="5"/>
      <c r="ES1837" s="5"/>
      <c r="ET1837" s="5"/>
      <c r="EU1837" s="5"/>
      <c r="EV1837" s="5"/>
      <c r="EW1837" s="5"/>
      <c r="EX1837" s="5"/>
      <c r="EY1837" s="5"/>
      <c r="EZ1837" s="5"/>
      <c r="FA1837" s="5"/>
      <c r="FB1837" s="5"/>
      <c r="FC1837" s="5"/>
      <c r="FD1837" s="5"/>
      <c r="FE1837" s="5"/>
      <c r="FF1837" s="5"/>
      <c r="FG1837" s="5"/>
      <c r="FH1837" s="5"/>
      <c r="FI1837" s="5"/>
      <c r="FJ1837" s="5"/>
      <c r="FK1837" s="5"/>
      <c r="FL1837" s="5"/>
      <c r="FM1837" s="5"/>
      <c r="FN1837" s="5"/>
      <c r="FO1837" s="5"/>
      <c r="FP1837" s="5"/>
      <c r="FQ1837" s="5"/>
      <c r="FR1837" s="5"/>
      <c r="FS1837" s="5"/>
      <c r="FT1837" s="5"/>
      <c r="FU1837" s="5"/>
      <c r="FV1837" s="5"/>
      <c r="FW1837" s="5"/>
      <c r="FX1837" s="5"/>
      <c r="FY1837" s="5"/>
      <c r="FZ1837" s="5"/>
      <c r="GA1837" s="5"/>
      <c r="GB1837" s="5"/>
      <c r="GC1837" s="5"/>
      <c r="GD1837" s="5"/>
      <c r="GE1837" s="5"/>
      <c r="GF1837" s="5"/>
      <c r="GG1837" s="5"/>
    </row>
    <row r="1838" spans="1:189" ht="12.75" x14ac:dyDescent="0.15">
      <c r="A1838" s="127"/>
      <c r="B1838" s="145"/>
      <c r="C1838" s="128"/>
      <c r="D1838" s="129"/>
      <c r="E1838" s="128"/>
      <c r="F1838" s="128"/>
      <c r="G1838" s="128"/>
      <c r="H1838" s="128"/>
      <c r="I1838" s="129"/>
      <c r="J1838" s="136"/>
      <c r="K1838" s="130"/>
      <c r="L1838" s="131"/>
      <c r="M1838" s="132"/>
      <c r="N1838" s="132"/>
      <c r="O1838" s="131"/>
      <c r="P1838" s="17"/>
      <c r="Q1838" s="133"/>
      <c r="R1838" s="134"/>
      <c r="S1838" s="136"/>
      <c r="T1838" s="135"/>
      <c r="U1838" s="12"/>
      <c r="V1838" s="11"/>
      <c r="W1838" s="11"/>
      <c r="X1838" s="12"/>
      <c r="Y1838" s="5"/>
      <c r="Z1838" s="11"/>
      <c r="AA1838" s="12"/>
      <c r="AB1838" s="12"/>
      <c r="AC1838" s="12"/>
      <c r="AD1838" s="11"/>
      <c r="AE1838" s="13"/>
      <c r="AF1838" s="11"/>
      <c r="AG1838" s="11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  <c r="DF1838" s="5"/>
      <c r="DG1838" s="5"/>
      <c r="DH1838" s="5"/>
      <c r="DI1838" s="5"/>
      <c r="DJ1838" s="5"/>
      <c r="DK1838" s="5"/>
      <c r="DL1838" s="5"/>
      <c r="DM1838" s="5"/>
      <c r="DN1838" s="5"/>
      <c r="DO1838" s="5"/>
      <c r="DP1838" s="5"/>
      <c r="DQ1838" s="5"/>
      <c r="DR1838" s="5"/>
      <c r="DS1838" s="5"/>
      <c r="DT1838" s="5"/>
      <c r="DU1838" s="5"/>
      <c r="DV1838" s="5"/>
      <c r="DW1838" s="5"/>
      <c r="DX1838" s="5"/>
      <c r="DY1838" s="5"/>
      <c r="DZ1838" s="5"/>
      <c r="EA1838" s="5"/>
      <c r="EB1838" s="5"/>
      <c r="EC1838" s="5"/>
      <c r="ED1838" s="5"/>
      <c r="EE1838" s="5"/>
      <c r="EF1838" s="5"/>
      <c r="EG1838" s="5"/>
      <c r="EH1838" s="5"/>
      <c r="EI1838" s="5"/>
      <c r="EJ1838" s="5"/>
      <c r="EK1838" s="5"/>
      <c r="EL1838" s="5"/>
      <c r="EM1838" s="5"/>
      <c r="EN1838" s="5"/>
      <c r="EO1838" s="5"/>
      <c r="EP1838" s="5"/>
      <c r="EQ1838" s="5"/>
      <c r="ER1838" s="5"/>
      <c r="ES1838" s="5"/>
      <c r="ET1838" s="5"/>
      <c r="EU1838" s="5"/>
      <c r="EV1838" s="5"/>
      <c r="EW1838" s="5"/>
      <c r="EX1838" s="5"/>
      <c r="EY1838" s="5"/>
      <c r="EZ1838" s="5"/>
      <c r="FA1838" s="5"/>
      <c r="FB1838" s="5"/>
      <c r="FC1838" s="5"/>
      <c r="FD1838" s="5"/>
      <c r="FE1838" s="5"/>
      <c r="FF1838" s="5"/>
      <c r="FG1838" s="5"/>
      <c r="FH1838" s="5"/>
      <c r="FI1838" s="5"/>
      <c r="FJ1838" s="5"/>
      <c r="FK1838" s="5"/>
      <c r="FL1838" s="5"/>
      <c r="FM1838" s="5"/>
      <c r="FN1838" s="5"/>
      <c r="FO1838" s="5"/>
      <c r="FP1838" s="5"/>
      <c r="FQ1838" s="5"/>
      <c r="FR1838" s="5"/>
      <c r="FS1838" s="5"/>
      <c r="FT1838" s="5"/>
      <c r="FU1838" s="5"/>
      <c r="FV1838" s="5"/>
      <c r="FW1838" s="5"/>
      <c r="FX1838" s="5"/>
      <c r="FY1838" s="5"/>
      <c r="FZ1838" s="5"/>
      <c r="GA1838" s="5"/>
      <c r="GB1838" s="5"/>
      <c r="GC1838" s="5"/>
      <c r="GD1838" s="5"/>
      <c r="GE1838" s="5"/>
      <c r="GF1838" s="5"/>
      <c r="GG1838" s="5"/>
    </row>
    <row r="1839" spans="1:189" ht="12.75" x14ac:dyDescent="0.15">
      <c r="A1839" s="127"/>
      <c r="B1839" s="145"/>
      <c r="C1839" s="128"/>
      <c r="D1839" s="129"/>
      <c r="E1839" s="128"/>
      <c r="F1839" s="128"/>
      <c r="G1839" s="128"/>
      <c r="H1839" s="128"/>
      <c r="I1839" s="129"/>
      <c r="J1839" s="136"/>
      <c r="K1839" s="130"/>
      <c r="L1839" s="131"/>
      <c r="M1839" s="132"/>
      <c r="N1839" s="132"/>
      <c r="O1839" s="131"/>
      <c r="P1839" s="17"/>
      <c r="Q1839" s="133"/>
      <c r="R1839" s="134"/>
      <c r="S1839" s="136"/>
      <c r="T1839" s="135"/>
      <c r="U1839" s="12"/>
      <c r="V1839" s="11"/>
      <c r="W1839" s="11"/>
      <c r="X1839" s="12"/>
      <c r="Y1839" s="5"/>
      <c r="Z1839" s="11"/>
      <c r="AA1839" s="12"/>
      <c r="AB1839" s="12"/>
      <c r="AC1839" s="12"/>
      <c r="AD1839" s="11"/>
      <c r="AE1839" s="13"/>
      <c r="AF1839" s="11"/>
      <c r="AG1839" s="11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  <c r="DF1839" s="5"/>
      <c r="DG1839" s="5"/>
      <c r="DH1839" s="5"/>
      <c r="DI1839" s="5"/>
      <c r="DJ1839" s="5"/>
      <c r="DK1839" s="5"/>
      <c r="DL1839" s="5"/>
      <c r="DM1839" s="5"/>
      <c r="DN1839" s="5"/>
      <c r="DO1839" s="5"/>
      <c r="DP1839" s="5"/>
      <c r="DQ1839" s="5"/>
      <c r="DR1839" s="5"/>
      <c r="DS1839" s="5"/>
      <c r="DT1839" s="5"/>
      <c r="DU1839" s="5"/>
      <c r="DV1839" s="5"/>
      <c r="DW1839" s="5"/>
      <c r="DX1839" s="5"/>
      <c r="DY1839" s="5"/>
      <c r="DZ1839" s="5"/>
      <c r="EA1839" s="5"/>
      <c r="EB1839" s="5"/>
      <c r="EC1839" s="5"/>
      <c r="ED1839" s="5"/>
      <c r="EE1839" s="5"/>
      <c r="EF1839" s="5"/>
      <c r="EG1839" s="5"/>
      <c r="EH1839" s="5"/>
      <c r="EI1839" s="5"/>
      <c r="EJ1839" s="5"/>
      <c r="EK1839" s="5"/>
      <c r="EL1839" s="5"/>
      <c r="EM1839" s="5"/>
      <c r="EN1839" s="5"/>
      <c r="EO1839" s="5"/>
      <c r="EP1839" s="5"/>
      <c r="EQ1839" s="5"/>
      <c r="ER1839" s="5"/>
      <c r="ES1839" s="5"/>
      <c r="ET1839" s="5"/>
      <c r="EU1839" s="5"/>
      <c r="EV1839" s="5"/>
      <c r="EW1839" s="5"/>
      <c r="EX1839" s="5"/>
      <c r="EY1839" s="5"/>
      <c r="EZ1839" s="5"/>
      <c r="FA1839" s="5"/>
      <c r="FB1839" s="5"/>
      <c r="FC1839" s="5"/>
      <c r="FD1839" s="5"/>
      <c r="FE1839" s="5"/>
      <c r="FF1839" s="5"/>
      <c r="FG1839" s="5"/>
      <c r="FH1839" s="5"/>
      <c r="FI1839" s="5"/>
      <c r="FJ1839" s="5"/>
      <c r="FK1839" s="5"/>
      <c r="FL1839" s="5"/>
      <c r="FM1839" s="5"/>
      <c r="FN1839" s="5"/>
      <c r="FO1839" s="5"/>
      <c r="FP1839" s="5"/>
      <c r="FQ1839" s="5"/>
      <c r="FR1839" s="5"/>
      <c r="FS1839" s="5"/>
      <c r="FT1839" s="5"/>
      <c r="FU1839" s="5"/>
      <c r="FV1839" s="5"/>
      <c r="FW1839" s="5"/>
      <c r="FX1839" s="5"/>
      <c r="FY1839" s="5"/>
      <c r="FZ1839" s="5"/>
      <c r="GA1839" s="5"/>
      <c r="GB1839" s="5"/>
      <c r="GC1839" s="5"/>
      <c r="GD1839" s="5"/>
      <c r="GE1839" s="5"/>
      <c r="GF1839" s="5"/>
      <c r="GG1839" s="5"/>
    </row>
    <row r="1840" spans="1:189" ht="12.75" x14ac:dyDescent="0.15">
      <c r="A1840" s="127"/>
      <c r="B1840" s="145"/>
      <c r="C1840" s="128"/>
      <c r="D1840" s="129"/>
      <c r="E1840" s="128"/>
      <c r="F1840" s="128"/>
      <c r="G1840" s="128"/>
      <c r="H1840" s="128"/>
      <c r="I1840" s="129"/>
      <c r="J1840" s="136"/>
      <c r="K1840" s="130"/>
      <c r="L1840" s="131"/>
      <c r="M1840" s="132"/>
      <c r="N1840" s="132"/>
      <c r="O1840" s="131"/>
      <c r="P1840" s="17"/>
      <c r="Q1840" s="133"/>
      <c r="R1840" s="134"/>
      <c r="S1840" s="136"/>
      <c r="T1840" s="135"/>
      <c r="U1840" s="12"/>
      <c r="V1840" s="11"/>
      <c r="W1840" s="11"/>
      <c r="X1840" s="12"/>
      <c r="Y1840" s="5"/>
      <c r="Z1840" s="11"/>
      <c r="AA1840" s="12"/>
      <c r="AB1840" s="12"/>
      <c r="AC1840" s="12"/>
      <c r="AD1840" s="11"/>
      <c r="AE1840" s="13"/>
      <c r="AF1840" s="11"/>
      <c r="AG1840" s="11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  <c r="DF1840" s="5"/>
      <c r="DG1840" s="5"/>
      <c r="DH1840" s="5"/>
      <c r="DI1840" s="5"/>
      <c r="DJ1840" s="5"/>
      <c r="DK1840" s="5"/>
      <c r="DL1840" s="5"/>
      <c r="DM1840" s="5"/>
      <c r="DN1840" s="5"/>
      <c r="DO1840" s="5"/>
      <c r="DP1840" s="5"/>
      <c r="DQ1840" s="5"/>
      <c r="DR1840" s="5"/>
      <c r="DS1840" s="5"/>
      <c r="DT1840" s="5"/>
      <c r="DU1840" s="5"/>
      <c r="DV1840" s="5"/>
      <c r="DW1840" s="5"/>
      <c r="DX1840" s="5"/>
      <c r="DY1840" s="5"/>
      <c r="DZ1840" s="5"/>
      <c r="EA1840" s="5"/>
      <c r="EB1840" s="5"/>
      <c r="EC1840" s="5"/>
      <c r="ED1840" s="5"/>
      <c r="EE1840" s="5"/>
      <c r="EF1840" s="5"/>
      <c r="EG1840" s="5"/>
      <c r="EH1840" s="5"/>
      <c r="EI1840" s="5"/>
      <c r="EJ1840" s="5"/>
      <c r="EK1840" s="5"/>
      <c r="EL1840" s="5"/>
      <c r="EM1840" s="5"/>
      <c r="EN1840" s="5"/>
      <c r="EO1840" s="5"/>
      <c r="EP1840" s="5"/>
      <c r="EQ1840" s="5"/>
      <c r="ER1840" s="5"/>
      <c r="ES1840" s="5"/>
      <c r="ET1840" s="5"/>
      <c r="EU1840" s="5"/>
      <c r="EV1840" s="5"/>
      <c r="EW1840" s="5"/>
      <c r="EX1840" s="5"/>
      <c r="EY1840" s="5"/>
      <c r="EZ1840" s="5"/>
      <c r="FA1840" s="5"/>
      <c r="FB1840" s="5"/>
      <c r="FC1840" s="5"/>
      <c r="FD1840" s="5"/>
      <c r="FE1840" s="5"/>
      <c r="FF1840" s="5"/>
      <c r="FG1840" s="5"/>
      <c r="FH1840" s="5"/>
      <c r="FI1840" s="5"/>
      <c r="FJ1840" s="5"/>
      <c r="FK1840" s="5"/>
      <c r="FL1840" s="5"/>
      <c r="FM1840" s="5"/>
      <c r="FN1840" s="5"/>
      <c r="FO1840" s="5"/>
      <c r="FP1840" s="5"/>
      <c r="FQ1840" s="5"/>
      <c r="FR1840" s="5"/>
      <c r="FS1840" s="5"/>
      <c r="FT1840" s="5"/>
      <c r="FU1840" s="5"/>
      <c r="FV1840" s="5"/>
      <c r="FW1840" s="5"/>
      <c r="FX1840" s="5"/>
      <c r="FY1840" s="5"/>
      <c r="FZ1840" s="5"/>
      <c r="GA1840" s="5"/>
      <c r="GB1840" s="5"/>
      <c r="GC1840" s="5"/>
      <c r="GD1840" s="5"/>
      <c r="GE1840" s="5"/>
      <c r="GF1840" s="5"/>
      <c r="GG1840" s="5"/>
    </row>
    <row r="1841" spans="1:189" ht="12.75" x14ac:dyDescent="0.15">
      <c r="A1841" s="127"/>
      <c r="B1841" s="145"/>
      <c r="C1841" s="128"/>
      <c r="D1841" s="129"/>
      <c r="E1841" s="128"/>
      <c r="F1841" s="128"/>
      <c r="G1841" s="128"/>
      <c r="H1841" s="128"/>
      <c r="I1841" s="129"/>
      <c r="J1841" s="136"/>
      <c r="K1841" s="130"/>
      <c r="L1841" s="131"/>
      <c r="M1841" s="132"/>
      <c r="N1841" s="132"/>
      <c r="O1841" s="131"/>
      <c r="P1841" s="17"/>
      <c r="Q1841" s="133"/>
      <c r="R1841" s="134"/>
      <c r="S1841" s="136"/>
      <c r="T1841" s="135"/>
      <c r="U1841" s="12"/>
      <c r="V1841" s="11"/>
      <c r="W1841" s="11"/>
      <c r="X1841" s="12"/>
      <c r="Y1841" s="5"/>
      <c r="Z1841" s="11"/>
      <c r="AA1841" s="12"/>
      <c r="AB1841" s="12"/>
      <c r="AC1841" s="12"/>
      <c r="AD1841" s="11"/>
      <c r="AE1841" s="13"/>
      <c r="AF1841" s="11"/>
      <c r="AG1841" s="11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  <c r="DF1841" s="5"/>
      <c r="DG1841" s="5"/>
      <c r="DH1841" s="5"/>
      <c r="DI1841" s="5"/>
      <c r="DJ1841" s="5"/>
      <c r="DK1841" s="5"/>
      <c r="DL1841" s="5"/>
      <c r="DM1841" s="5"/>
      <c r="DN1841" s="5"/>
      <c r="DO1841" s="5"/>
      <c r="DP1841" s="5"/>
      <c r="DQ1841" s="5"/>
      <c r="DR1841" s="5"/>
      <c r="DS1841" s="5"/>
      <c r="DT1841" s="5"/>
      <c r="DU1841" s="5"/>
      <c r="DV1841" s="5"/>
      <c r="DW1841" s="5"/>
      <c r="DX1841" s="5"/>
      <c r="DY1841" s="5"/>
      <c r="DZ1841" s="5"/>
      <c r="EA1841" s="5"/>
      <c r="EB1841" s="5"/>
      <c r="EC1841" s="5"/>
      <c r="ED1841" s="5"/>
      <c r="EE1841" s="5"/>
      <c r="EF1841" s="5"/>
      <c r="EG1841" s="5"/>
      <c r="EH1841" s="5"/>
      <c r="EI1841" s="5"/>
      <c r="EJ1841" s="5"/>
      <c r="EK1841" s="5"/>
      <c r="EL1841" s="5"/>
      <c r="EM1841" s="5"/>
      <c r="EN1841" s="5"/>
      <c r="EO1841" s="5"/>
      <c r="EP1841" s="5"/>
      <c r="EQ1841" s="5"/>
      <c r="ER1841" s="5"/>
      <c r="ES1841" s="5"/>
      <c r="ET1841" s="5"/>
      <c r="EU1841" s="5"/>
      <c r="EV1841" s="5"/>
      <c r="EW1841" s="5"/>
      <c r="EX1841" s="5"/>
      <c r="EY1841" s="5"/>
      <c r="EZ1841" s="5"/>
      <c r="FA1841" s="5"/>
      <c r="FB1841" s="5"/>
      <c r="FC1841" s="5"/>
      <c r="FD1841" s="5"/>
      <c r="FE1841" s="5"/>
      <c r="FF1841" s="5"/>
      <c r="FG1841" s="5"/>
      <c r="FH1841" s="5"/>
      <c r="FI1841" s="5"/>
      <c r="FJ1841" s="5"/>
      <c r="FK1841" s="5"/>
      <c r="FL1841" s="5"/>
      <c r="FM1841" s="5"/>
      <c r="FN1841" s="5"/>
      <c r="FO1841" s="5"/>
      <c r="FP1841" s="5"/>
      <c r="FQ1841" s="5"/>
      <c r="FR1841" s="5"/>
      <c r="FS1841" s="5"/>
      <c r="FT1841" s="5"/>
      <c r="FU1841" s="5"/>
      <c r="FV1841" s="5"/>
      <c r="FW1841" s="5"/>
      <c r="FX1841" s="5"/>
      <c r="FY1841" s="5"/>
      <c r="FZ1841" s="5"/>
      <c r="GA1841" s="5"/>
      <c r="GB1841" s="5"/>
      <c r="GC1841" s="5"/>
      <c r="GD1841" s="5"/>
      <c r="GE1841" s="5"/>
      <c r="GF1841" s="5"/>
      <c r="GG1841" s="5"/>
    </row>
    <row r="1842" spans="1:189" ht="12.75" x14ac:dyDescent="0.15">
      <c r="A1842" s="127"/>
      <c r="B1842" s="145"/>
      <c r="C1842" s="128"/>
      <c r="D1842" s="129"/>
      <c r="E1842" s="128"/>
      <c r="F1842" s="128"/>
      <c r="G1842" s="128"/>
      <c r="H1842" s="128"/>
      <c r="I1842" s="129"/>
      <c r="J1842" s="136"/>
      <c r="K1842" s="130"/>
      <c r="L1842" s="131"/>
      <c r="M1842" s="132"/>
      <c r="N1842" s="132"/>
      <c r="O1842" s="131"/>
      <c r="P1842" s="17"/>
      <c r="Q1842" s="133"/>
      <c r="R1842" s="134"/>
      <c r="S1842" s="136"/>
      <c r="T1842" s="135"/>
      <c r="U1842" s="12"/>
      <c r="V1842" s="11"/>
      <c r="W1842" s="11"/>
      <c r="X1842" s="12"/>
      <c r="Y1842" s="5"/>
      <c r="Z1842" s="11"/>
      <c r="AA1842" s="12"/>
      <c r="AB1842" s="12"/>
      <c r="AC1842" s="12"/>
      <c r="AD1842" s="11"/>
      <c r="AE1842" s="13"/>
      <c r="AF1842" s="11"/>
      <c r="AG1842" s="11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  <c r="DF1842" s="5"/>
      <c r="DG1842" s="5"/>
      <c r="DH1842" s="5"/>
      <c r="DI1842" s="5"/>
      <c r="DJ1842" s="5"/>
      <c r="DK1842" s="5"/>
      <c r="DL1842" s="5"/>
      <c r="DM1842" s="5"/>
      <c r="DN1842" s="5"/>
      <c r="DO1842" s="5"/>
      <c r="DP1842" s="5"/>
      <c r="DQ1842" s="5"/>
      <c r="DR1842" s="5"/>
      <c r="DS1842" s="5"/>
      <c r="DT1842" s="5"/>
      <c r="DU1842" s="5"/>
      <c r="DV1842" s="5"/>
      <c r="DW1842" s="5"/>
      <c r="DX1842" s="5"/>
      <c r="DY1842" s="5"/>
      <c r="DZ1842" s="5"/>
      <c r="EA1842" s="5"/>
      <c r="EB1842" s="5"/>
      <c r="EC1842" s="5"/>
      <c r="ED1842" s="5"/>
      <c r="EE1842" s="5"/>
      <c r="EF1842" s="5"/>
      <c r="EG1842" s="5"/>
      <c r="EH1842" s="5"/>
      <c r="EI1842" s="5"/>
      <c r="EJ1842" s="5"/>
      <c r="EK1842" s="5"/>
      <c r="EL1842" s="5"/>
      <c r="EM1842" s="5"/>
      <c r="EN1842" s="5"/>
      <c r="EO1842" s="5"/>
      <c r="EP1842" s="5"/>
      <c r="EQ1842" s="5"/>
      <c r="ER1842" s="5"/>
      <c r="ES1842" s="5"/>
      <c r="ET1842" s="5"/>
      <c r="EU1842" s="5"/>
      <c r="EV1842" s="5"/>
      <c r="EW1842" s="5"/>
      <c r="EX1842" s="5"/>
      <c r="EY1842" s="5"/>
      <c r="EZ1842" s="5"/>
      <c r="FA1842" s="5"/>
      <c r="FB1842" s="5"/>
      <c r="FC1842" s="5"/>
      <c r="FD1842" s="5"/>
      <c r="FE1842" s="5"/>
      <c r="FF1842" s="5"/>
      <c r="FG1842" s="5"/>
      <c r="FH1842" s="5"/>
      <c r="FI1842" s="5"/>
      <c r="FJ1842" s="5"/>
      <c r="FK1842" s="5"/>
      <c r="FL1842" s="5"/>
      <c r="FM1842" s="5"/>
      <c r="FN1842" s="5"/>
      <c r="FO1842" s="5"/>
      <c r="FP1842" s="5"/>
      <c r="FQ1842" s="5"/>
      <c r="FR1842" s="5"/>
      <c r="FS1842" s="5"/>
      <c r="FT1842" s="5"/>
      <c r="FU1842" s="5"/>
      <c r="FV1842" s="5"/>
      <c r="FW1842" s="5"/>
      <c r="FX1842" s="5"/>
      <c r="FY1842" s="5"/>
      <c r="FZ1842" s="5"/>
      <c r="GA1842" s="5"/>
      <c r="GB1842" s="5"/>
      <c r="GC1842" s="5"/>
      <c r="GD1842" s="5"/>
      <c r="GE1842" s="5"/>
      <c r="GF1842" s="5"/>
      <c r="GG1842" s="5"/>
    </row>
    <row r="1843" spans="1:189" ht="12.75" x14ac:dyDescent="0.15">
      <c r="A1843" s="127"/>
      <c r="B1843" s="145"/>
      <c r="C1843" s="128"/>
      <c r="D1843" s="129"/>
      <c r="E1843" s="128"/>
      <c r="F1843" s="128"/>
      <c r="G1843" s="128"/>
      <c r="H1843" s="128"/>
      <c r="I1843" s="129"/>
      <c r="J1843" s="136"/>
      <c r="K1843" s="130"/>
      <c r="L1843" s="131"/>
      <c r="M1843" s="132"/>
      <c r="N1843" s="132"/>
      <c r="O1843" s="131"/>
      <c r="P1843" s="17"/>
      <c r="Q1843" s="133"/>
      <c r="R1843" s="134"/>
      <c r="S1843" s="136"/>
      <c r="T1843" s="135"/>
      <c r="U1843" s="12"/>
      <c r="V1843" s="11"/>
      <c r="W1843" s="11"/>
      <c r="X1843" s="12"/>
      <c r="Y1843" s="5"/>
      <c r="Z1843" s="11"/>
      <c r="AA1843" s="12"/>
      <c r="AB1843" s="12"/>
      <c r="AC1843" s="12"/>
      <c r="AD1843" s="11"/>
      <c r="AE1843" s="13"/>
      <c r="AF1843" s="11"/>
      <c r="AG1843" s="11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  <c r="DF1843" s="5"/>
      <c r="DG1843" s="5"/>
      <c r="DH1843" s="5"/>
      <c r="DI1843" s="5"/>
      <c r="DJ1843" s="5"/>
      <c r="DK1843" s="5"/>
      <c r="DL1843" s="5"/>
      <c r="DM1843" s="5"/>
      <c r="DN1843" s="5"/>
      <c r="DO1843" s="5"/>
      <c r="DP1843" s="5"/>
      <c r="DQ1843" s="5"/>
      <c r="DR1843" s="5"/>
      <c r="DS1843" s="5"/>
      <c r="DT1843" s="5"/>
      <c r="DU1843" s="5"/>
      <c r="DV1843" s="5"/>
      <c r="DW1843" s="5"/>
      <c r="DX1843" s="5"/>
      <c r="DY1843" s="5"/>
      <c r="DZ1843" s="5"/>
      <c r="EA1843" s="5"/>
      <c r="EB1843" s="5"/>
      <c r="EC1843" s="5"/>
      <c r="ED1843" s="5"/>
      <c r="EE1843" s="5"/>
      <c r="EF1843" s="5"/>
      <c r="EG1843" s="5"/>
      <c r="EH1843" s="5"/>
      <c r="EI1843" s="5"/>
      <c r="EJ1843" s="5"/>
      <c r="EK1843" s="5"/>
      <c r="EL1843" s="5"/>
      <c r="EM1843" s="5"/>
      <c r="EN1843" s="5"/>
      <c r="EO1843" s="5"/>
      <c r="EP1843" s="5"/>
      <c r="EQ1843" s="5"/>
      <c r="ER1843" s="5"/>
      <c r="ES1843" s="5"/>
      <c r="ET1843" s="5"/>
      <c r="EU1843" s="5"/>
      <c r="EV1843" s="5"/>
      <c r="EW1843" s="5"/>
      <c r="EX1843" s="5"/>
      <c r="EY1843" s="5"/>
      <c r="EZ1843" s="5"/>
      <c r="FA1843" s="5"/>
      <c r="FB1843" s="5"/>
      <c r="FC1843" s="5"/>
      <c r="FD1843" s="5"/>
      <c r="FE1843" s="5"/>
      <c r="FF1843" s="5"/>
      <c r="FG1843" s="5"/>
      <c r="FH1843" s="5"/>
      <c r="FI1843" s="5"/>
      <c r="FJ1843" s="5"/>
      <c r="FK1843" s="5"/>
      <c r="FL1843" s="5"/>
      <c r="FM1843" s="5"/>
      <c r="FN1843" s="5"/>
      <c r="FO1843" s="5"/>
      <c r="FP1843" s="5"/>
      <c r="FQ1843" s="5"/>
      <c r="FR1843" s="5"/>
      <c r="FS1843" s="5"/>
      <c r="FT1843" s="5"/>
      <c r="FU1843" s="5"/>
      <c r="FV1843" s="5"/>
      <c r="FW1843" s="5"/>
      <c r="FX1843" s="5"/>
      <c r="FY1843" s="5"/>
      <c r="FZ1843" s="5"/>
      <c r="GA1843" s="5"/>
      <c r="GB1843" s="5"/>
      <c r="GC1843" s="5"/>
      <c r="GD1843" s="5"/>
      <c r="GE1843" s="5"/>
      <c r="GF1843" s="5"/>
      <c r="GG1843" s="5"/>
    </row>
    <row r="1844" spans="1:189" ht="12.75" x14ac:dyDescent="0.15">
      <c r="A1844" s="127"/>
      <c r="B1844" s="145"/>
      <c r="C1844" s="128"/>
      <c r="D1844" s="129"/>
      <c r="E1844" s="128"/>
      <c r="F1844" s="128"/>
      <c r="G1844" s="128"/>
      <c r="H1844" s="128"/>
      <c r="I1844" s="129"/>
      <c r="J1844" s="136"/>
      <c r="K1844" s="130"/>
      <c r="L1844" s="131"/>
      <c r="M1844" s="132"/>
      <c r="N1844" s="132"/>
      <c r="O1844" s="131"/>
      <c r="P1844" s="17"/>
      <c r="Q1844" s="133"/>
      <c r="R1844" s="134"/>
      <c r="S1844" s="136"/>
      <c r="T1844" s="135"/>
      <c r="U1844" s="12"/>
      <c r="V1844" s="11"/>
      <c r="W1844" s="11"/>
      <c r="X1844" s="12"/>
      <c r="Y1844" s="5"/>
      <c r="Z1844" s="11"/>
      <c r="AA1844" s="12"/>
      <c r="AB1844" s="12"/>
      <c r="AC1844" s="12"/>
      <c r="AD1844" s="11"/>
      <c r="AE1844" s="13"/>
      <c r="AF1844" s="11"/>
      <c r="AG1844" s="11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  <c r="DF1844" s="5"/>
      <c r="DG1844" s="5"/>
      <c r="DH1844" s="5"/>
      <c r="DI1844" s="5"/>
      <c r="DJ1844" s="5"/>
      <c r="DK1844" s="5"/>
      <c r="DL1844" s="5"/>
      <c r="DM1844" s="5"/>
      <c r="DN1844" s="5"/>
      <c r="DO1844" s="5"/>
      <c r="DP1844" s="5"/>
      <c r="DQ1844" s="5"/>
      <c r="DR1844" s="5"/>
      <c r="DS1844" s="5"/>
      <c r="DT1844" s="5"/>
      <c r="DU1844" s="5"/>
      <c r="DV1844" s="5"/>
      <c r="DW1844" s="5"/>
      <c r="DX1844" s="5"/>
      <c r="DY1844" s="5"/>
      <c r="DZ1844" s="5"/>
      <c r="EA1844" s="5"/>
      <c r="EB1844" s="5"/>
      <c r="EC1844" s="5"/>
      <c r="ED1844" s="5"/>
      <c r="EE1844" s="5"/>
      <c r="EF1844" s="5"/>
      <c r="EG1844" s="5"/>
      <c r="EH1844" s="5"/>
      <c r="EI1844" s="5"/>
      <c r="EJ1844" s="5"/>
      <c r="EK1844" s="5"/>
      <c r="EL1844" s="5"/>
      <c r="EM1844" s="5"/>
      <c r="EN1844" s="5"/>
      <c r="EO1844" s="5"/>
      <c r="EP1844" s="5"/>
      <c r="EQ1844" s="5"/>
      <c r="ER1844" s="5"/>
      <c r="ES1844" s="5"/>
      <c r="ET1844" s="5"/>
      <c r="EU1844" s="5"/>
      <c r="EV1844" s="5"/>
      <c r="EW1844" s="5"/>
      <c r="EX1844" s="5"/>
      <c r="EY1844" s="5"/>
      <c r="EZ1844" s="5"/>
      <c r="FA1844" s="5"/>
      <c r="FB1844" s="5"/>
      <c r="FC1844" s="5"/>
      <c r="FD1844" s="5"/>
      <c r="FE1844" s="5"/>
      <c r="FF1844" s="5"/>
      <c r="FG1844" s="5"/>
      <c r="FH1844" s="5"/>
      <c r="FI1844" s="5"/>
      <c r="FJ1844" s="5"/>
      <c r="FK1844" s="5"/>
      <c r="FL1844" s="5"/>
      <c r="FM1844" s="5"/>
      <c r="FN1844" s="5"/>
      <c r="FO1844" s="5"/>
      <c r="FP1844" s="5"/>
      <c r="FQ1844" s="5"/>
      <c r="FR1844" s="5"/>
      <c r="FS1844" s="5"/>
      <c r="FT1844" s="5"/>
      <c r="FU1844" s="5"/>
      <c r="FV1844" s="5"/>
      <c r="FW1844" s="5"/>
      <c r="FX1844" s="5"/>
      <c r="FY1844" s="5"/>
      <c r="FZ1844" s="5"/>
      <c r="GA1844" s="5"/>
      <c r="GB1844" s="5"/>
      <c r="GC1844" s="5"/>
      <c r="GD1844" s="5"/>
      <c r="GE1844" s="5"/>
      <c r="GF1844" s="5"/>
      <c r="GG1844" s="5"/>
    </row>
    <row r="1845" spans="1:189" ht="12.75" x14ac:dyDescent="0.15">
      <c r="A1845" s="127"/>
      <c r="B1845" s="145"/>
      <c r="C1845" s="128"/>
      <c r="D1845" s="129"/>
      <c r="E1845" s="128"/>
      <c r="F1845" s="128"/>
      <c r="G1845" s="128"/>
      <c r="H1845" s="128"/>
      <c r="I1845" s="129"/>
      <c r="J1845" s="136"/>
      <c r="K1845" s="130"/>
      <c r="L1845" s="131"/>
      <c r="M1845" s="132"/>
      <c r="N1845" s="132"/>
      <c r="O1845" s="131"/>
      <c r="P1845" s="17"/>
      <c r="Q1845" s="133"/>
      <c r="R1845" s="134"/>
      <c r="S1845" s="136"/>
      <c r="T1845" s="135"/>
      <c r="U1845" s="12"/>
      <c r="V1845" s="11"/>
      <c r="W1845" s="11"/>
      <c r="X1845" s="12"/>
      <c r="Y1845" s="5"/>
      <c r="Z1845" s="11"/>
      <c r="AA1845" s="12"/>
      <c r="AB1845" s="12"/>
      <c r="AC1845" s="12"/>
      <c r="AD1845" s="11"/>
      <c r="AE1845" s="13"/>
      <c r="AF1845" s="11"/>
      <c r="AG1845" s="11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  <c r="DF1845" s="5"/>
      <c r="DG1845" s="5"/>
      <c r="DH1845" s="5"/>
      <c r="DI1845" s="5"/>
      <c r="DJ1845" s="5"/>
      <c r="DK1845" s="5"/>
      <c r="DL1845" s="5"/>
      <c r="DM1845" s="5"/>
      <c r="DN1845" s="5"/>
      <c r="DO1845" s="5"/>
      <c r="DP1845" s="5"/>
      <c r="DQ1845" s="5"/>
      <c r="DR1845" s="5"/>
      <c r="DS1845" s="5"/>
      <c r="DT1845" s="5"/>
      <c r="DU1845" s="5"/>
      <c r="DV1845" s="5"/>
      <c r="DW1845" s="5"/>
      <c r="DX1845" s="5"/>
      <c r="DY1845" s="5"/>
      <c r="DZ1845" s="5"/>
      <c r="EA1845" s="5"/>
      <c r="EB1845" s="5"/>
      <c r="EC1845" s="5"/>
      <c r="ED1845" s="5"/>
      <c r="EE1845" s="5"/>
      <c r="EF1845" s="5"/>
      <c r="EG1845" s="5"/>
      <c r="EH1845" s="5"/>
      <c r="EI1845" s="5"/>
      <c r="EJ1845" s="5"/>
      <c r="EK1845" s="5"/>
      <c r="EL1845" s="5"/>
      <c r="EM1845" s="5"/>
      <c r="EN1845" s="5"/>
      <c r="EO1845" s="5"/>
      <c r="EP1845" s="5"/>
      <c r="EQ1845" s="5"/>
      <c r="ER1845" s="5"/>
      <c r="ES1845" s="5"/>
      <c r="ET1845" s="5"/>
      <c r="EU1845" s="5"/>
      <c r="EV1845" s="5"/>
      <c r="EW1845" s="5"/>
      <c r="EX1845" s="5"/>
      <c r="EY1845" s="5"/>
      <c r="EZ1845" s="5"/>
      <c r="FA1845" s="5"/>
      <c r="FB1845" s="5"/>
      <c r="FC1845" s="5"/>
      <c r="FD1845" s="5"/>
      <c r="FE1845" s="5"/>
      <c r="FF1845" s="5"/>
      <c r="FG1845" s="5"/>
      <c r="FH1845" s="5"/>
      <c r="FI1845" s="5"/>
      <c r="FJ1845" s="5"/>
      <c r="FK1845" s="5"/>
      <c r="FL1845" s="5"/>
      <c r="FM1845" s="5"/>
      <c r="FN1845" s="5"/>
      <c r="FO1845" s="5"/>
      <c r="FP1845" s="5"/>
      <c r="FQ1845" s="5"/>
      <c r="FR1845" s="5"/>
      <c r="FS1845" s="5"/>
      <c r="FT1845" s="5"/>
      <c r="FU1845" s="5"/>
      <c r="FV1845" s="5"/>
      <c r="FW1845" s="5"/>
      <c r="FX1845" s="5"/>
      <c r="FY1845" s="5"/>
      <c r="FZ1845" s="5"/>
      <c r="GA1845" s="5"/>
      <c r="GB1845" s="5"/>
      <c r="GC1845" s="5"/>
      <c r="GD1845" s="5"/>
      <c r="GE1845" s="5"/>
      <c r="GF1845" s="5"/>
      <c r="GG1845" s="5"/>
    </row>
    <row r="1846" spans="1:189" ht="12.75" x14ac:dyDescent="0.15">
      <c r="A1846" s="127"/>
      <c r="B1846" s="145"/>
      <c r="C1846" s="128"/>
      <c r="D1846" s="129"/>
      <c r="E1846" s="128"/>
      <c r="F1846" s="128"/>
      <c r="G1846" s="128"/>
      <c r="H1846" s="128"/>
      <c r="I1846" s="129"/>
      <c r="J1846" s="136"/>
      <c r="K1846" s="130"/>
      <c r="L1846" s="131"/>
      <c r="M1846" s="132"/>
      <c r="N1846" s="132"/>
      <c r="O1846" s="131"/>
      <c r="P1846" s="17"/>
      <c r="Q1846" s="133"/>
      <c r="R1846" s="134"/>
      <c r="S1846" s="136"/>
      <c r="T1846" s="135"/>
      <c r="U1846" s="12"/>
      <c r="V1846" s="11"/>
      <c r="W1846" s="11"/>
      <c r="X1846" s="12"/>
      <c r="Y1846" s="5"/>
      <c r="Z1846" s="11"/>
      <c r="AA1846" s="12"/>
      <c r="AB1846" s="12"/>
      <c r="AC1846" s="12"/>
      <c r="AD1846" s="11"/>
      <c r="AE1846" s="13"/>
      <c r="AF1846" s="11"/>
      <c r="AG1846" s="11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  <c r="DF1846" s="5"/>
      <c r="DG1846" s="5"/>
      <c r="DH1846" s="5"/>
      <c r="DI1846" s="5"/>
      <c r="DJ1846" s="5"/>
      <c r="DK1846" s="5"/>
      <c r="DL1846" s="5"/>
      <c r="DM1846" s="5"/>
      <c r="DN1846" s="5"/>
      <c r="DO1846" s="5"/>
      <c r="DP1846" s="5"/>
      <c r="DQ1846" s="5"/>
      <c r="DR1846" s="5"/>
      <c r="DS1846" s="5"/>
      <c r="DT1846" s="5"/>
      <c r="DU1846" s="5"/>
      <c r="DV1846" s="5"/>
      <c r="DW1846" s="5"/>
      <c r="DX1846" s="5"/>
      <c r="DY1846" s="5"/>
      <c r="DZ1846" s="5"/>
      <c r="EA1846" s="5"/>
      <c r="EB1846" s="5"/>
      <c r="EC1846" s="5"/>
      <c r="ED1846" s="5"/>
      <c r="EE1846" s="5"/>
      <c r="EF1846" s="5"/>
      <c r="EG1846" s="5"/>
      <c r="EH1846" s="5"/>
      <c r="EI1846" s="5"/>
      <c r="EJ1846" s="5"/>
      <c r="EK1846" s="5"/>
      <c r="EL1846" s="5"/>
      <c r="EM1846" s="5"/>
      <c r="EN1846" s="5"/>
      <c r="EO1846" s="5"/>
      <c r="EP1846" s="5"/>
      <c r="EQ1846" s="5"/>
      <c r="ER1846" s="5"/>
      <c r="ES1846" s="5"/>
      <c r="ET1846" s="5"/>
      <c r="EU1846" s="5"/>
      <c r="EV1846" s="5"/>
      <c r="EW1846" s="5"/>
      <c r="EX1846" s="5"/>
      <c r="EY1846" s="5"/>
      <c r="EZ1846" s="5"/>
      <c r="FA1846" s="5"/>
      <c r="FB1846" s="5"/>
      <c r="FC1846" s="5"/>
      <c r="FD1846" s="5"/>
      <c r="FE1846" s="5"/>
      <c r="FF1846" s="5"/>
      <c r="FG1846" s="5"/>
      <c r="FH1846" s="5"/>
      <c r="FI1846" s="5"/>
      <c r="FJ1846" s="5"/>
      <c r="FK1846" s="5"/>
      <c r="FL1846" s="5"/>
      <c r="FM1846" s="5"/>
      <c r="FN1846" s="5"/>
      <c r="FO1846" s="5"/>
      <c r="FP1846" s="5"/>
      <c r="FQ1846" s="5"/>
      <c r="FR1846" s="5"/>
      <c r="FS1846" s="5"/>
      <c r="FT1846" s="5"/>
      <c r="FU1846" s="5"/>
      <c r="FV1846" s="5"/>
      <c r="FW1846" s="5"/>
      <c r="FX1846" s="5"/>
      <c r="FY1846" s="5"/>
      <c r="FZ1846" s="5"/>
      <c r="GA1846" s="5"/>
      <c r="GB1846" s="5"/>
      <c r="GC1846" s="5"/>
      <c r="GD1846" s="5"/>
      <c r="GE1846" s="5"/>
      <c r="GF1846" s="5"/>
      <c r="GG1846" s="5"/>
    </row>
    <row r="1847" spans="1:189" ht="12.75" x14ac:dyDescent="0.15">
      <c r="A1847" s="127"/>
      <c r="B1847" s="145"/>
      <c r="C1847" s="128"/>
      <c r="D1847" s="129"/>
      <c r="E1847" s="128"/>
      <c r="F1847" s="128"/>
      <c r="G1847" s="128"/>
      <c r="H1847" s="128"/>
      <c r="I1847" s="129"/>
      <c r="J1847" s="136"/>
      <c r="K1847" s="130"/>
      <c r="L1847" s="131"/>
      <c r="M1847" s="132"/>
      <c r="N1847" s="132"/>
      <c r="O1847" s="131"/>
      <c r="P1847" s="17"/>
      <c r="Q1847" s="133"/>
      <c r="R1847" s="134"/>
      <c r="S1847" s="136"/>
      <c r="T1847" s="135"/>
      <c r="U1847" s="12"/>
      <c r="V1847" s="11"/>
      <c r="W1847" s="11"/>
      <c r="X1847" s="12"/>
      <c r="Y1847" s="5"/>
      <c r="Z1847" s="11"/>
      <c r="AA1847" s="12"/>
      <c r="AB1847" s="12"/>
      <c r="AC1847" s="12"/>
      <c r="AD1847" s="11"/>
      <c r="AE1847" s="13"/>
      <c r="AF1847" s="11"/>
      <c r="AG1847" s="11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  <c r="DF1847" s="5"/>
      <c r="DG1847" s="5"/>
      <c r="DH1847" s="5"/>
      <c r="DI1847" s="5"/>
      <c r="DJ1847" s="5"/>
      <c r="DK1847" s="5"/>
      <c r="DL1847" s="5"/>
      <c r="DM1847" s="5"/>
      <c r="DN1847" s="5"/>
      <c r="DO1847" s="5"/>
      <c r="DP1847" s="5"/>
      <c r="DQ1847" s="5"/>
      <c r="DR1847" s="5"/>
      <c r="DS1847" s="5"/>
      <c r="DT1847" s="5"/>
      <c r="DU1847" s="5"/>
      <c r="DV1847" s="5"/>
      <c r="DW1847" s="5"/>
      <c r="DX1847" s="5"/>
      <c r="DY1847" s="5"/>
      <c r="DZ1847" s="5"/>
      <c r="EA1847" s="5"/>
      <c r="EB1847" s="5"/>
      <c r="EC1847" s="5"/>
      <c r="ED1847" s="5"/>
      <c r="EE1847" s="5"/>
      <c r="EF1847" s="5"/>
      <c r="EG1847" s="5"/>
      <c r="EH1847" s="5"/>
      <c r="EI1847" s="5"/>
      <c r="EJ1847" s="5"/>
      <c r="EK1847" s="5"/>
      <c r="EL1847" s="5"/>
      <c r="EM1847" s="5"/>
      <c r="EN1847" s="5"/>
      <c r="EO1847" s="5"/>
      <c r="EP1847" s="5"/>
      <c r="EQ1847" s="5"/>
      <c r="ER1847" s="5"/>
      <c r="ES1847" s="5"/>
      <c r="ET1847" s="5"/>
      <c r="EU1847" s="5"/>
      <c r="EV1847" s="5"/>
      <c r="EW1847" s="5"/>
      <c r="EX1847" s="5"/>
      <c r="EY1847" s="5"/>
      <c r="EZ1847" s="5"/>
      <c r="FA1847" s="5"/>
      <c r="FB1847" s="5"/>
      <c r="FC1847" s="5"/>
      <c r="FD1847" s="5"/>
      <c r="FE1847" s="5"/>
      <c r="FF1847" s="5"/>
      <c r="FG1847" s="5"/>
      <c r="FH1847" s="5"/>
      <c r="FI1847" s="5"/>
      <c r="FJ1847" s="5"/>
      <c r="FK1847" s="5"/>
      <c r="FL1847" s="5"/>
      <c r="FM1847" s="5"/>
      <c r="FN1847" s="5"/>
      <c r="FO1847" s="5"/>
      <c r="FP1847" s="5"/>
      <c r="FQ1847" s="5"/>
      <c r="FR1847" s="5"/>
      <c r="FS1847" s="5"/>
      <c r="FT1847" s="5"/>
      <c r="FU1847" s="5"/>
      <c r="FV1847" s="5"/>
      <c r="FW1847" s="5"/>
      <c r="FX1847" s="5"/>
      <c r="FY1847" s="5"/>
      <c r="FZ1847" s="5"/>
      <c r="GA1847" s="5"/>
      <c r="GB1847" s="5"/>
      <c r="GC1847" s="5"/>
      <c r="GD1847" s="5"/>
      <c r="GE1847" s="5"/>
      <c r="GF1847" s="5"/>
      <c r="GG1847" s="5"/>
    </row>
    <row r="1848" spans="1:189" ht="12.75" x14ac:dyDescent="0.15">
      <c r="A1848" s="127"/>
      <c r="B1848" s="145"/>
      <c r="C1848" s="128"/>
      <c r="D1848" s="129"/>
      <c r="E1848" s="128"/>
      <c r="F1848" s="128"/>
      <c r="G1848" s="128"/>
      <c r="H1848" s="128"/>
      <c r="I1848" s="129"/>
      <c r="J1848" s="136"/>
      <c r="K1848" s="130"/>
      <c r="L1848" s="131"/>
      <c r="M1848" s="132"/>
      <c r="N1848" s="132"/>
      <c r="O1848" s="131"/>
      <c r="P1848" s="17"/>
      <c r="Q1848" s="133"/>
      <c r="R1848" s="134"/>
      <c r="S1848" s="136"/>
      <c r="T1848" s="135"/>
      <c r="U1848" s="12"/>
      <c r="V1848" s="11"/>
      <c r="W1848" s="11"/>
      <c r="X1848" s="12"/>
      <c r="Y1848" s="5"/>
      <c r="Z1848" s="11"/>
      <c r="AA1848" s="12"/>
      <c r="AB1848" s="12"/>
      <c r="AC1848" s="12"/>
      <c r="AD1848" s="11"/>
      <c r="AE1848" s="13"/>
      <c r="AF1848" s="11"/>
      <c r="AG1848" s="11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  <c r="DF1848" s="5"/>
      <c r="DG1848" s="5"/>
      <c r="DH1848" s="5"/>
      <c r="DI1848" s="5"/>
      <c r="DJ1848" s="5"/>
      <c r="DK1848" s="5"/>
      <c r="DL1848" s="5"/>
      <c r="DM1848" s="5"/>
      <c r="DN1848" s="5"/>
      <c r="DO1848" s="5"/>
      <c r="DP1848" s="5"/>
      <c r="DQ1848" s="5"/>
      <c r="DR1848" s="5"/>
      <c r="DS1848" s="5"/>
      <c r="DT1848" s="5"/>
      <c r="DU1848" s="5"/>
      <c r="DV1848" s="5"/>
      <c r="DW1848" s="5"/>
      <c r="DX1848" s="5"/>
      <c r="DY1848" s="5"/>
      <c r="DZ1848" s="5"/>
      <c r="EA1848" s="5"/>
      <c r="EB1848" s="5"/>
      <c r="EC1848" s="5"/>
      <c r="ED1848" s="5"/>
      <c r="EE1848" s="5"/>
      <c r="EF1848" s="5"/>
      <c r="EG1848" s="5"/>
      <c r="EH1848" s="5"/>
      <c r="EI1848" s="5"/>
      <c r="EJ1848" s="5"/>
      <c r="EK1848" s="5"/>
      <c r="EL1848" s="5"/>
      <c r="EM1848" s="5"/>
      <c r="EN1848" s="5"/>
      <c r="EO1848" s="5"/>
      <c r="EP1848" s="5"/>
      <c r="EQ1848" s="5"/>
      <c r="ER1848" s="5"/>
      <c r="ES1848" s="5"/>
      <c r="ET1848" s="5"/>
      <c r="EU1848" s="5"/>
      <c r="EV1848" s="5"/>
      <c r="EW1848" s="5"/>
      <c r="EX1848" s="5"/>
      <c r="EY1848" s="5"/>
      <c r="EZ1848" s="5"/>
      <c r="FA1848" s="5"/>
      <c r="FB1848" s="5"/>
      <c r="FC1848" s="5"/>
      <c r="FD1848" s="5"/>
      <c r="FE1848" s="5"/>
      <c r="FF1848" s="5"/>
      <c r="FG1848" s="5"/>
      <c r="FH1848" s="5"/>
      <c r="FI1848" s="5"/>
      <c r="FJ1848" s="5"/>
      <c r="FK1848" s="5"/>
      <c r="FL1848" s="5"/>
      <c r="FM1848" s="5"/>
      <c r="FN1848" s="5"/>
      <c r="FO1848" s="5"/>
      <c r="FP1848" s="5"/>
      <c r="FQ1848" s="5"/>
      <c r="FR1848" s="5"/>
      <c r="FS1848" s="5"/>
      <c r="FT1848" s="5"/>
      <c r="FU1848" s="5"/>
      <c r="FV1848" s="5"/>
      <c r="FW1848" s="5"/>
      <c r="FX1848" s="5"/>
      <c r="FY1848" s="5"/>
      <c r="FZ1848" s="5"/>
      <c r="GA1848" s="5"/>
      <c r="GB1848" s="5"/>
      <c r="GC1848" s="5"/>
      <c r="GD1848" s="5"/>
      <c r="GE1848" s="5"/>
      <c r="GF1848" s="5"/>
      <c r="GG1848" s="5"/>
    </row>
    <row r="1849" spans="1:189" ht="12.75" x14ac:dyDescent="0.15">
      <c r="A1849" s="127"/>
      <c r="B1849" s="145"/>
      <c r="C1849" s="128"/>
      <c r="D1849" s="129"/>
      <c r="E1849" s="128"/>
      <c r="F1849" s="128"/>
      <c r="G1849" s="128"/>
      <c r="H1849" s="128"/>
      <c r="I1849" s="129"/>
      <c r="J1849" s="136"/>
      <c r="K1849" s="130"/>
      <c r="L1849" s="131"/>
      <c r="M1849" s="132"/>
      <c r="N1849" s="132"/>
      <c r="O1849" s="131"/>
      <c r="P1849" s="17"/>
      <c r="Q1849" s="133"/>
      <c r="R1849" s="134"/>
      <c r="S1849" s="136"/>
      <c r="T1849" s="135"/>
      <c r="U1849" s="12"/>
      <c r="V1849" s="11"/>
      <c r="W1849" s="11"/>
      <c r="X1849" s="12"/>
      <c r="Y1849" s="5"/>
      <c r="Z1849" s="11"/>
      <c r="AA1849" s="12"/>
      <c r="AB1849" s="12"/>
      <c r="AC1849" s="12"/>
      <c r="AD1849" s="11"/>
      <c r="AE1849" s="13"/>
      <c r="AF1849" s="11"/>
      <c r="AG1849" s="11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  <c r="DF1849" s="5"/>
      <c r="DG1849" s="5"/>
      <c r="DH1849" s="5"/>
      <c r="DI1849" s="5"/>
      <c r="DJ1849" s="5"/>
      <c r="DK1849" s="5"/>
      <c r="DL1849" s="5"/>
      <c r="DM1849" s="5"/>
      <c r="DN1849" s="5"/>
      <c r="DO1849" s="5"/>
      <c r="DP1849" s="5"/>
      <c r="DQ1849" s="5"/>
      <c r="DR1849" s="5"/>
      <c r="DS1849" s="5"/>
      <c r="DT1849" s="5"/>
      <c r="DU1849" s="5"/>
      <c r="DV1849" s="5"/>
      <c r="DW1849" s="5"/>
      <c r="DX1849" s="5"/>
      <c r="DY1849" s="5"/>
      <c r="DZ1849" s="5"/>
      <c r="EA1849" s="5"/>
      <c r="EB1849" s="5"/>
      <c r="EC1849" s="5"/>
      <c r="ED1849" s="5"/>
      <c r="EE1849" s="5"/>
      <c r="EF1849" s="5"/>
      <c r="EG1849" s="5"/>
      <c r="EH1849" s="5"/>
      <c r="EI1849" s="5"/>
      <c r="EJ1849" s="5"/>
      <c r="EK1849" s="5"/>
      <c r="EL1849" s="5"/>
      <c r="EM1849" s="5"/>
      <c r="EN1849" s="5"/>
      <c r="EO1849" s="5"/>
      <c r="EP1849" s="5"/>
      <c r="EQ1849" s="5"/>
      <c r="ER1849" s="5"/>
      <c r="ES1849" s="5"/>
      <c r="ET1849" s="5"/>
      <c r="EU1849" s="5"/>
      <c r="EV1849" s="5"/>
      <c r="EW1849" s="5"/>
      <c r="EX1849" s="5"/>
      <c r="EY1849" s="5"/>
      <c r="EZ1849" s="5"/>
      <c r="FA1849" s="5"/>
      <c r="FB1849" s="5"/>
      <c r="FC1849" s="5"/>
      <c r="FD1849" s="5"/>
      <c r="FE1849" s="5"/>
      <c r="FF1849" s="5"/>
      <c r="FG1849" s="5"/>
      <c r="FH1849" s="5"/>
      <c r="FI1849" s="5"/>
      <c r="FJ1849" s="5"/>
      <c r="FK1849" s="5"/>
      <c r="FL1849" s="5"/>
      <c r="FM1849" s="5"/>
      <c r="FN1849" s="5"/>
      <c r="FO1849" s="5"/>
      <c r="FP1849" s="5"/>
      <c r="FQ1849" s="5"/>
      <c r="FR1849" s="5"/>
      <c r="FS1849" s="5"/>
      <c r="FT1849" s="5"/>
      <c r="FU1849" s="5"/>
      <c r="FV1849" s="5"/>
      <c r="FW1849" s="5"/>
      <c r="FX1849" s="5"/>
      <c r="FY1849" s="5"/>
      <c r="FZ1849" s="5"/>
      <c r="GA1849" s="5"/>
      <c r="GB1849" s="5"/>
      <c r="GC1849" s="5"/>
      <c r="GD1849" s="5"/>
      <c r="GE1849" s="5"/>
      <c r="GF1849" s="5"/>
      <c r="GG1849" s="5"/>
    </row>
    <row r="1850" spans="1:189" ht="12.75" x14ac:dyDescent="0.15">
      <c r="A1850" s="127"/>
      <c r="B1850" s="145"/>
      <c r="C1850" s="128"/>
      <c r="D1850" s="129"/>
      <c r="E1850" s="128"/>
      <c r="F1850" s="128"/>
      <c r="G1850" s="128"/>
      <c r="H1850" s="128"/>
      <c r="I1850" s="129"/>
      <c r="J1850" s="136"/>
      <c r="K1850" s="130"/>
      <c r="L1850" s="131"/>
      <c r="M1850" s="132"/>
      <c r="N1850" s="132"/>
      <c r="O1850" s="131"/>
      <c r="P1850" s="17"/>
      <c r="Q1850" s="133"/>
      <c r="R1850" s="134"/>
      <c r="S1850" s="136"/>
      <c r="T1850" s="135"/>
      <c r="U1850" s="12"/>
      <c r="V1850" s="11"/>
      <c r="W1850" s="11"/>
      <c r="X1850" s="12"/>
      <c r="Y1850" s="5"/>
      <c r="Z1850" s="11"/>
      <c r="AA1850" s="12"/>
      <c r="AB1850" s="12"/>
      <c r="AC1850" s="12"/>
      <c r="AD1850" s="11"/>
      <c r="AE1850" s="13"/>
      <c r="AF1850" s="11"/>
      <c r="AG1850" s="11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  <c r="DF1850" s="5"/>
      <c r="DG1850" s="5"/>
      <c r="DH1850" s="5"/>
      <c r="DI1850" s="5"/>
      <c r="DJ1850" s="5"/>
      <c r="DK1850" s="5"/>
      <c r="DL1850" s="5"/>
      <c r="DM1850" s="5"/>
      <c r="DN1850" s="5"/>
      <c r="DO1850" s="5"/>
      <c r="DP1850" s="5"/>
      <c r="DQ1850" s="5"/>
      <c r="DR1850" s="5"/>
      <c r="DS1850" s="5"/>
      <c r="DT1850" s="5"/>
      <c r="DU1850" s="5"/>
      <c r="DV1850" s="5"/>
      <c r="DW1850" s="5"/>
      <c r="DX1850" s="5"/>
      <c r="DY1850" s="5"/>
      <c r="DZ1850" s="5"/>
      <c r="EA1850" s="5"/>
      <c r="EB1850" s="5"/>
      <c r="EC1850" s="5"/>
      <c r="ED1850" s="5"/>
      <c r="EE1850" s="5"/>
      <c r="EF1850" s="5"/>
      <c r="EG1850" s="5"/>
      <c r="EH1850" s="5"/>
      <c r="EI1850" s="5"/>
      <c r="EJ1850" s="5"/>
      <c r="EK1850" s="5"/>
      <c r="EL1850" s="5"/>
      <c r="EM1850" s="5"/>
      <c r="EN1850" s="5"/>
      <c r="EO1850" s="5"/>
      <c r="EP1850" s="5"/>
      <c r="EQ1850" s="5"/>
      <c r="ER1850" s="5"/>
      <c r="ES1850" s="5"/>
      <c r="ET1850" s="5"/>
      <c r="EU1850" s="5"/>
      <c r="EV1850" s="5"/>
      <c r="EW1850" s="5"/>
      <c r="EX1850" s="5"/>
      <c r="EY1850" s="5"/>
      <c r="EZ1850" s="5"/>
      <c r="FA1850" s="5"/>
      <c r="FB1850" s="5"/>
      <c r="FC1850" s="5"/>
      <c r="FD1850" s="5"/>
      <c r="FE1850" s="5"/>
      <c r="FF1850" s="5"/>
      <c r="FG1850" s="5"/>
      <c r="FH1850" s="5"/>
      <c r="FI1850" s="5"/>
      <c r="FJ1850" s="5"/>
      <c r="FK1850" s="5"/>
      <c r="FL1850" s="5"/>
      <c r="FM1850" s="5"/>
      <c r="FN1850" s="5"/>
      <c r="FO1850" s="5"/>
      <c r="FP1850" s="5"/>
      <c r="FQ1850" s="5"/>
      <c r="FR1850" s="5"/>
      <c r="FS1850" s="5"/>
      <c r="FT1850" s="5"/>
      <c r="FU1850" s="5"/>
      <c r="FV1850" s="5"/>
      <c r="FW1850" s="5"/>
      <c r="FX1850" s="5"/>
      <c r="FY1850" s="5"/>
      <c r="FZ1850" s="5"/>
      <c r="GA1850" s="5"/>
      <c r="GB1850" s="5"/>
      <c r="GC1850" s="5"/>
      <c r="GD1850" s="5"/>
      <c r="GE1850" s="5"/>
      <c r="GF1850" s="5"/>
      <c r="GG1850" s="5"/>
    </row>
    <row r="1851" spans="1:189" ht="12.75" x14ac:dyDescent="0.15">
      <c r="A1851" s="127"/>
      <c r="B1851" s="145"/>
      <c r="C1851" s="128"/>
      <c r="D1851" s="129"/>
      <c r="E1851" s="128"/>
      <c r="F1851" s="128"/>
      <c r="G1851" s="128"/>
      <c r="H1851" s="128"/>
      <c r="I1851" s="129"/>
      <c r="J1851" s="136"/>
      <c r="K1851" s="130"/>
      <c r="L1851" s="131"/>
      <c r="M1851" s="132"/>
      <c r="N1851" s="132"/>
      <c r="O1851" s="131"/>
      <c r="P1851" s="17"/>
      <c r="Q1851" s="133"/>
      <c r="R1851" s="134"/>
      <c r="S1851" s="136"/>
      <c r="T1851" s="135"/>
      <c r="U1851" s="12"/>
      <c r="V1851" s="11"/>
      <c r="W1851" s="11"/>
      <c r="X1851" s="12"/>
      <c r="Y1851" s="5"/>
      <c r="Z1851" s="11"/>
      <c r="AA1851" s="12"/>
      <c r="AB1851" s="12"/>
      <c r="AC1851" s="12"/>
      <c r="AD1851" s="11"/>
      <c r="AE1851" s="13"/>
      <c r="AF1851" s="11"/>
      <c r="AG1851" s="11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  <c r="DF1851" s="5"/>
      <c r="DG1851" s="5"/>
      <c r="DH1851" s="5"/>
      <c r="DI1851" s="5"/>
      <c r="DJ1851" s="5"/>
      <c r="DK1851" s="5"/>
      <c r="DL1851" s="5"/>
      <c r="DM1851" s="5"/>
      <c r="DN1851" s="5"/>
      <c r="DO1851" s="5"/>
      <c r="DP1851" s="5"/>
      <c r="DQ1851" s="5"/>
      <c r="DR1851" s="5"/>
      <c r="DS1851" s="5"/>
      <c r="DT1851" s="5"/>
      <c r="DU1851" s="5"/>
      <c r="DV1851" s="5"/>
      <c r="DW1851" s="5"/>
      <c r="DX1851" s="5"/>
      <c r="DY1851" s="5"/>
      <c r="DZ1851" s="5"/>
      <c r="EA1851" s="5"/>
      <c r="EB1851" s="5"/>
      <c r="EC1851" s="5"/>
      <c r="ED1851" s="5"/>
      <c r="EE1851" s="5"/>
      <c r="EF1851" s="5"/>
      <c r="EG1851" s="5"/>
      <c r="EH1851" s="5"/>
      <c r="EI1851" s="5"/>
      <c r="EJ1851" s="5"/>
      <c r="EK1851" s="5"/>
      <c r="EL1851" s="5"/>
      <c r="EM1851" s="5"/>
      <c r="EN1851" s="5"/>
      <c r="EO1851" s="5"/>
      <c r="EP1851" s="5"/>
      <c r="EQ1851" s="5"/>
      <c r="ER1851" s="5"/>
      <c r="ES1851" s="5"/>
      <c r="ET1851" s="5"/>
      <c r="EU1851" s="5"/>
      <c r="EV1851" s="5"/>
      <c r="EW1851" s="5"/>
      <c r="EX1851" s="5"/>
      <c r="EY1851" s="5"/>
      <c r="EZ1851" s="5"/>
      <c r="FA1851" s="5"/>
      <c r="FB1851" s="5"/>
      <c r="FC1851" s="5"/>
      <c r="FD1851" s="5"/>
      <c r="FE1851" s="5"/>
      <c r="FF1851" s="5"/>
      <c r="FG1851" s="5"/>
      <c r="FH1851" s="5"/>
      <c r="FI1851" s="5"/>
      <c r="FJ1851" s="5"/>
      <c r="FK1851" s="5"/>
      <c r="FL1851" s="5"/>
      <c r="FM1851" s="5"/>
      <c r="FN1851" s="5"/>
      <c r="FO1851" s="5"/>
      <c r="FP1851" s="5"/>
      <c r="FQ1851" s="5"/>
      <c r="FR1851" s="5"/>
      <c r="FS1851" s="5"/>
      <c r="FT1851" s="5"/>
      <c r="FU1851" s="5"/>
      <c r="FV1851" s="5"/>
      <c r="FW1851" s="5"/>
      <c r="FX1851" s="5"/>
      <c r="FY1851" s="5"/>
      <c r="FZ1851" s="5"/>
      <c r="GA1851" s="5"/>
      <c r="GB1851" s="5"/>
      <c r="GC1851" s="5"/>
      <c r="GD1851" s="5"/>
      <c r="GE1851" s="5"/>
      <c r="GF1851" s="5"/>
      <c r="GG1851" s="5"/>
    </row>
    <row r="1852" spans="1:189" ht="12.75" x14ac:dyDescent="0.15">
      <c r="A1852" s="127"/>
      <c r="B1852" s="145"/>
      <c r="C1852" s="128"/>
      <c r="D1852" s="129"/>
      <c r="E1852" s="128"/>
      <c r="F1852" s="128"/>
      <c r="G1852" s="128"/>
      <c r="H1852" s="128"/>
      <c r="I1852" s="129"/>
      <c r="J1852" s="136"/>
      <c r="K1852" s="130"/>
      <c r="L1852" s="131"/>
      <c r="M1852" s="132"/>
      <c r="N1852" s="132"/>
      <c r="O1852" s="131"/>
      <c r="P1852" s="17"/>
      <c r="Q1852" s="133"/>
      <c r="R1852" s="134"/>
      <c r="S1852" s="136"/>
      <c r="T1852" s="135"/>
      <c r="U1852" s="12"/>
      <c r="V1852" s="11"/>
      <c r="W1852" s="11"/>
      <c r="X1852" s="12"/>
      <c r="Y1852" s="5"/>
      <c r="Z1852" s="11"/>
      <c r="AA1852" s="12"/>
      <c r="AB1852" s="12"/>
      <c r="AC1852" s="12"/>
      <c r="AD1852" s="11"/>
      <c r="AE1852" s="13"/>
      <c r="AF1852" s="11"/>
      <c r="AG1852" s="11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  <c r="DF1852" s="5"/>
      <c r="DG1852" s="5"/>
      <c r="DH1852" s="5"/>
      <c r="DI1852" s="5"/>
      <c r="DJ1852" s="5"/>
      <c r="DK1852" s="5"/>
      <c r="DL1852" s="5"/>
      <c r="DM1852" s="5"/>
      <c r="DN1852" s="5"/>
      <c r="DO1852" s="5"/>
      <c r="DP1852" s="5"/>
      <c r="DQ1852" s="5"/>
      <c r="DR1852" s="5"/>
      <c r="DS1852" s="5"/>
      <c r="DT1852" s="5"/>
      <c r="DU1852" s="5"/>
      <c r="DV1852" s="5"/>
      <c r="DW1852" s="5"/>
      <c r="DX1852" s="5"/>
      <c r="DY1852" s="5"/>
      <c r="DZ1852" s="5"/>
      <c r="EA1852" s="5"/>
      <c r="EB1852" s="5"/>
      <c r="EC1852" s="5"/>
      <c r="ED1852" s="5"/>
      <c r="EE1852" s="5"/>
      <c r="EF1852" s="5"/>
      <c r="EG1852" s="5"/>
      <c r="EH1852" s="5"/>
      <c r="EI1852" s="5"/>
      <c r="EJ1852" s="5"/>
      <c r="EK1852" s="5"/>
      <c r="EL1852" s="5"/>
      <c r="EM1852" s="5"/>
      <c r="EN1852" s="5"/>
      <c r="EO1852" s="5"/>
      <c r="EP1852" s="5"/>
      <c r="EQ1852" s="5"/>
      <c r="ER1852" s="5"/>
      <c r="ES1852" s="5"/>
      <c r="ET1852" s="5"/>
      <c r="EU1852" s="5"/>
      <c r="EV1852" s="5"/>
      <c r="EW1852" s="5"/>
      <c r="EX1852" s="5"/>
      <c r="EY1852" s="5"/>
      <c r="EZ1852" s="5"/>
      <c r="FA1852" s="5"/>
      <c r="FB1852" s="5"/>
      <c r="FC1852" s="5"/>
      <c r="FD1852" s="5"/>
      <c r="FE1852" s="5"/>
      <c r="FF1852" s="5"/>
      <c r="FG1852" s="5"/>
      <c r="FH1852" s="5"/>
      <c r="FI1852" s="5"/>
      <c r="FJ1852" s="5"/>
      <c r="FK1852" s="5"/>
      <c r="FL1852" s="5"/>
      <c r="FM1852" s="5"/>
      <c r="FN1852" s="5"/>
      <c r="FO1852" s="5"/>
      <c r="FP1852" s="5"/>
      <c r="FQ1852" s="5"/>
      <c r="FR1852" s="5"/>
      <c r="FS1852" s="5"/>
      <c r="FT1852" s="5"/>
      <c r="FU1852" s="5"/>
      <c r="FV1852" s="5"/>
      <c r="FW1852" s="5"/>
      <c r="FX1852" s="5"/>
      <c r="FY1852" s="5"/>
      <c r="FZ1852" s="5"/>
      <c r="GA1852" s="5"/>
      <c r="GB1852" s="5"/>
      <c r="GC1852" s="5"/>
      <c r="GD1852" s="5"/>
      <c r="GE1852" s="5"/>
      <c r="GF1852" s="5"/>
      <c r="GG1852" s="5"/>
    </row>
    <row r="1853" spans="1:189" ht="12.75" x14ac:dyDescent="0.15">
      <c r="A1853" s="127"/>
      <c r="B1853" s="145"/>
      <c r="C1853" s="128"/>
      <c r="D1853" s="129"/>
      <c r="E1853" s="128"/>
      <c r="F1853" s="128"/>
      <c r="G1853" s="128"/>
      <c r="H1853" s="128"/>
      <c r="I1853" s="129"/>
      <c r="J1853" s="136"/>
      <c r="K1853" s="130"/>
      <c r="L1853" s="131"/>
      <c r="M1853" s="132"/>
      <c r="N1853" s="132"/>
      <c r="O1853" s="131"/>
      <c r="P1853" s="17"/>
      <c r="Q1853" s="133"/>
      <c r="R1853" s="134"/>
      <c r="S1853" s="136"/>
      <c r="T1853" s="135"/>
      <c r="U1853" s="12"/>
      <c r="V1853" s="11"/>
      <c r="W1853" s="11"/>
      <c r="X1853" s="12"/>
      <c r="Y1853" s="5"/>
      <c r="Z1853" s="11"/>
      <c r="AA1853" s="12"/>
      <c r="AB1853" s="12"/>
      <c r="AC1853" s="12"/>
      <c r="AD1853" s="11"/>
      <c r="AE1853" s="13"/>
      <c r="AF1853" s="11"/>
      <c r="AG1853" s="11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  <c r="DF1853" s="5"/>
      <c r="DG1853" s="5"/>
      <c r="DH1853" s="5"/>
      <c r="DI1853" s="5"/>
      <c r="DJ1853" s="5"/>
      <c r="DK1853" s="5"/>
      <c r="DL1853" s="5"/>
      <c r="DM1853" s="5"/>
      <c r="DN1853" s="5"/>
      <c r="DO1853" s="5"/>
      <c r="DP1853" s="5"/>
      <c r="DQ1853" s="5"/>
      <c r="DR1853" s="5"/>
      <c r="DS1853" s="5"/>
      <c r="DT1853" s="5"/>
      <c r="DU1853" s="5"/>
      <c r="DV1853" s="5"/>
      <c r="DW1853" s="5"/>
      <c r="DX1853" s="5"/>
      <c r="DY1853" s="5"/>
      <c r="DZ1853" s="5"/>
      <c r="EA1853" s="5"/>
      <c r="EB1853" s="5"/>
      <c r="EC1853" s="5"/>
      <c r="ED1853" s="5"/>
      <c r="EE1853" s="5"/>
      <c r="EF1853" s="5"/>
      <c r="EG1853" s="5"/>
      <c r="EH1853" s="5"/>
      <c r="EI1853" s="5"/>
      <c r="EJ1853" s="5"/>
      <c r="EK1853" s="5"/>
      <c r="EL1853" s="5"/>
      <c r="EM1853" s="5"/>
      <c r="EN1853" s="5"/>
      <c r="EO1853" s="5"/>
      <c r="EP1853" s="5"/>
      <c r="EQ1853" s="5"/>
      <c r="ER1853" s="5"/>
      <c r="ES1853" s="5"/>
      <c r="ET1853" s="5"/>
      <c r="EU1853" s="5"/>
      <c r="EV1853" s="5"/>
      <c r="EW1853" s="5"/>
      <c r="EX1853" s="5"/>
      <c r="EY1853" s="5"/>
      <c r="EZ1853" s="5"/>
      <c r="FA1853" s="5"/>
      <c r="FB1853" s="5"/>
      <c r="FC1853" s="5"/>
      <c r="FD1853" s="5"/>
      <c r="FE1853" s="5"/>
      <c r="FF1853" s="5"/>
      <c r="FG1853" s="5"/>
      <c r="FH1853" s="5"/>
      <c r="FI1853" s="5"/>
      <c r="FJ1853" s="5"/>
      <c r="FK1853" s="5"/>
      <c r="FL1853" s="5"/>
      <c r="FM1853" s="5"/>
      <c r="FN1853" s="5"/>
      <c r="FO1853" s="5"/>
      <c r="FP1853" s="5"/>
      <c r="FQ1853" s="5"/>
      <c r="FR1853" s="5"/>
      <c r="FS1853" s="5"/>
      <c r="FT1853" s="5"/>
      <c r="FU1853" s="5"/>
      <c r="FV1853" s="5"/>
      <c r="FW1853" s="5"/>
      <c r="FX1853" s="5"/>
      <c r="FY1853" s="5"/>
      <c r="FZ1853" s="5"/>
      <c r="GA1853" s="5"/>
      <c r="GB1853" s="5"/>
      <c r="GC1853" s="5"/>
      <c r="GD1853" s="5"/>
      <c r="GE1853" s="5"/>
      <c r="GF1853" s="5"/>
      <c r="GG1853" s="5"/>
    </row>
    <row r="1854" spans="1:189" ht="12.75" x14ac:dyDescent="0.15">
      <c r="A1854" s="127"/>
      <c r="B1854" s="145"/>
      <c r="C1854" s="128"/>
      <c r="D1854" s="129"/>
      <c r="E1854" s="128"/>
      <c r="F1854" s="128"/>
      <c r="G1854" s="128"/>
      <c r="H1854" s="128"/>
      <c r="I1854" s="129"/>
      <c r="J1854" s="136"/>
      <c r="K1854" s="130"/>
      <c r="L1854" s="131"/>
      <c r="M1854" s="132"/>
      <c r="N1854" s="132"/>
      <c r="O1854" s="131"/>
      <c r="P1854" s="17"/>
      <c r="Q1854" s="133"/>
      <c r="R1854" s="134"/>
      <c r="S1854" s="136"/>
      <c r="T1854" s="135"/>
      <c r="U1854" s="12"/>
      <c r="V1854" s="11"/>
      <c r="W1854" s="11"/>
      <c r="X1854" s="12"/>
      <c r="Y1854" s="5"/>
      <c r="Z1854" s="11"/>
      <c r="AA1854" s="12"/>
      <c r="AB1854" s="12"/>
      <c r="AC1854" s="12"/>
      <c r="AD1854" s="11"/>
      <c r="AE1854" s="13"/>
      <c r="AF1854" s="11"/>
      <c r="AG1854" s="11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  <c r="DF1854" s="5"/>
      <c r="DG1854" s="5"/>
      <c r="DH1854" s="5"/>
      <c r="DI1854" s="5"/>
      <c r="DJ1854" s="5"/>
      <c r="DK1854" s="5"/>
      <c r="DL1854" s="5"/>
      <c r="DM1854" s="5"/>
      <c r="DN1854" s="5"/>
      <c r="DO1854" s="5"/>
      <c r="DP1854" s="5"/>
      <c r="DQ1854" s="5"/>
      <c r="DR1854" s="5"/>
      <c r="DS1854" s="5"/>
      <c r="DT1854" s="5"/>
      <c r="DU1854" s="5"/>
      <c r="DV1854" s="5"/>
      <c r="DW1854" s="5"/>
      <c r="DX1854" s="5"/>
      <c r="DY1854" s="5"/>
      <c r="DZ1854" s="5"/>
      <c r="EA1854" s="5"/>
      <c r="EB1854" s="5"/>
      <c r="EC1854" s="5"/>
      <c r="ED1854" s="5"/>
      <c r="EE1854" s="5"/>
      <c r="EF1854" s="5"/>
      <c r="EG1854" s="5"/>
      <c r="EH1854" s="5"/>
      <c r="EI1854" s="5"/>
      <c r="EJ1854" s="5"/>
      <c r="EK1854" s="5"/>
      <c r="EL1854" s="5"/>
      <c r="EM1854" s="5"/>
      <c r="EN1854" s="5"/>
      <c r="EO1854" s="5"/>
      <c r="EP1854" s="5"/>
      <c r="EQ1854" s="5"/>
      <c r="ER1854" s="5"/>
      <c r="ES1854" s="5"/>
      <c r="ET1854" s="5"/>
      <c r="EU1854" s="5"/>
      <c r="EV1854" s="5"/>
      <c r="EW1854" s="5"/>
      <c r="EX1854" s="5"/>
      <c r="EY1854" s="5"/>
      <c r="EZ1854" s="5"/>
      <c r="FA1854" s="5"/>
      <c r="FB1854" s="5"/>
      <c r="FC1854" s="5"/>
      <c r="FD1854" s="5"/>
      <c r="FE1854" s="5"/>
      <c r="FF1854" s="5"/>
      <c r="FG1854" s="5"/>
      <c r="FH1854" s="5"/>
      <c r="FI1854" s="5"/>
      <c r="FJ1854" s="5"/>
      <c r="FK1854" s="5"/>
      <c r="FL1854" s="5"/>
      <c r="FM1854" s="5"/>
      <c r="FN1854" s="5"/>
      <c r="FO1854" s="5"/>
      <c r="FP1854" s="5"/>
      <c r="FQ1854" s="5"/>
      <c r="FR1854" s="5"/>
      <c r="FS1854" s="5"/>
      <c r="FT1854" s="5"/>
      <c r="FU1854" s="5"/>
      <c r="FV1854" s="5"/>
      <c r="FW1854" s="5"/>
      <c r="FX1854" s="5"/>
      <c r="FY1854" s="5"/>
      <c r="FZ1854" s="5"/>
      <c r="GA1854" s="5"/>
      <c r="GB1854" s="5"/>
      <c r="GC1854" s="5"/>
      <c r="GD1854" s="5"/>
      <c r="GE1854" s="5"/>
      <c r="GF1854" s="5"/>
      <c r="GG1854" s="5"/>
    </row>
    <row r="1855" spans="1:189" ht="12.75" x14ac:dyDescent="0.15">
      <c r="A1855" s="127"/>
      <c r="B1855" s="145"/>
      <c r="C1855" s="128"/>
      <c r="D1855" s="129"/>
      <c r="E1855" s="128"/>
      <c r="F1855" s="128"/>
      <c r="G1855" s="128"/>
      <c r="H1855" s="128"/>
      <c r="I1855" s="129"/>
      <c r="J1855" s="136"/>
      <c r="K1855" s="130"/>
      <c r="L1855" s="131"/>
      <c r="M1855" s="132"/>
      <c r="N1855" s="132"/>
      <c r="O1855" s="131"/>
      <c r="P1855" s="17"/>
      <c r="Q1855" s="133"/>
      <c r="R1855" s="134"/>
      <c r="S1855" s="136"/>
      <c r="T1855" s="135"/>
      <c r="U1855" s="12"/>
      <c r="V1855" s="11"/>
      <c r="W1855" s="11"/>
      <c r="X1855" s="12"/>
      <c r="Y1855" s="5"/>
      <c r="Z1855" s="11"/>
      <c r="AA1855" s="12"/>
      <c r="AB1855" s="12"/>
      <c r="AC1855" s="12"/>
      <c r="AD1855" s="11"/>
      <c r="AE1855" s="13"/>
      <c r="AF1855" s="11"/>
      <c r="AG1855" s="11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  <c r="DE1855" s="5"/>
      <c r="DF1855" s="5"/>
      <c r="DG1855" s="5"/>
      <c r="DH1855" s="5"/>
      <c r="DI1855" s="5"/>
      <c r="DJ1855" s="5"/>
      <c r="DK1855" s="5"/>
      <c r="DL1855" s="5"/>
      <c r="DM1855" s="5"/>
      <c r="DN1855" s="5"/>
      <c r="DO1855" s="5"/>
      <c r="DP1855" s="5"/>
      <c r="DQ1855" s="5"/>
      <c r="DR1855" s="5"/>
      <c r="DS1855" s="5"/>
      <c r="DT1855" s="5"/>
      <c r="DU1855" s="5"/>
      <c r="DV1855" s="5"/>
      <c r="DW1855" s="5"/>
      <c r="DX1855" s="5"/>
      <c r="DY1855" s="5"/>
      <c r="DZ1855" s="5"/>
      <c r="EA1855" s="5"/>
      <c r="EB1855" s="5"/>
      <c r="EC1855" s="5"/>
      <c r="ED1855" s="5"/>
      <c r="EE1855" s="5"/>
      <c r="EF1855" s="5"/>
      <c r="EG1855" s="5"/>
      <c r="EH1855" s="5"/>
      <c r="EI1855" s="5"/>
      <c r="EJ1855" s="5"/>
      <c r="EK1855" s="5"/>
      <c r="EL1855" s="5"/>
      <c r="EM1855" s="5"/>
      <c r="EN1855" s="5"/>
      <c r="EO1855" s="5"/>
      <c r="EP1855" s="5"/>
      <c r="EQ1855" s="5"/>
      <c r="ER1855" s="5"/>
      <c r="ES1855" s="5"/>
      <c r="ET1855" s="5"/>
      <c r="EU1855" s="5"/>
      <c r="EV1855" s="5"/>
      <c r="EW1855" s="5"/>
      <c r="EX1855" s="5"/>
      <c r="EY1855" s="5"/>
      <c r="EZ1855" s="5"/>
      <c r="FA1855" s="5"/>
      <c r="FB1855" s="5"/>
      <c r="FC1855" s="5"/>
      <c r="FD1855" s="5"/>
      <c r="FE1855" s="5"/>
      <c r="FF1855" s="5"/>
      <c r="FG1855" s="5"/>
      <c r="FH1855" s="5"/>
      <c r="FI1855" s="5"/>
      <c r="FJ1855" s="5"/>
      <c r="FK1855" s="5"/>
      <c r="FL1855" s="5"/>
      <c r="FM1855" s="5"/>
      <c r="FN1855" s="5"/>
      <c r="FO1855" s="5"/>
      <c r="FP1855" s="5"/>
      <c r="FQ1855" s="5"/>
      <c r="FR1855" s="5"/>
      <c r="FS1855" s="5"/>
      <c r="FT1855" s="5"/>
      <c r="FU1855" s="5"/>
      <c r="FV1855" s="5"/>
      <c r="FW1855" s="5"/>
      <c r="FX1855" s="5"/>
      <c r="FY1855" s="5"/>
      <c r="FZ1855" s="5"/>
      <c r="GA1855" s="5"/>
      <c r="GB1855" s="5"/>
      <c r="GC1855" s="5"/>
      <c r="GD1855" s="5"/>
      <c r="GE1855" s="5"/>
      <c r="GF1855" s="5"/>
      <c r="GG1855" s="5"/>
    </row>
    <row r="1856" spans="1:189" ht="12.75" x14ac:dyDescent="0.15">
      <c r="A1856" s="127"/>
      <c r="B1856" s="145"/>
      <c r="C1856" s="128"/>
      <c r="D1856" s="129"/>
      <c r="E1856" s="128"/>
      <c r="F1856" s="128"/>
      <c r="G1856" s="128"/>
      <c r="H1856" s="128"/>
      <c r="I1856" s="129"/>
      <c r="J1856" s="136"/>
      <c r="K1856" s="130"/>
      <c r="L1856" s="131"/>
      <c r="M1856" s="132"/>
      <c r="N1856" s="132"/>
      <c r="O1856" s="131"/>
      <c r="P1856" s="17"/>
      <c r="Q1856" s="133"/>
      <c r="R1856" s="134"/>
      <c r="S1856" s="136"/>
      <c r="T1856" s="135"/>
      <c r="U1856" s="12"/>
      <c r="V1856" s="11"/>
      <c r="W1856" s="11"/>
      <c r="X1856" s="12"/>
      <c r="Y1856" s="5"/>
      <c r="Z1856" s="11"/>
      <c r="AA1856" s="12"/>
      <c r="AB1856" s="12"/>
      <c r="AC1856" s="12"/>
      <c r="AD1856" s="11"/>
      <c r="AE1856" s="13"/>
      <c r="AF1856" s="11"/>
      <c r="AG1856" s="11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  <c r="DE1856" s="5"/>
      <c r="DF1856" s="5"/>
      <c r="DG1856" s="5"/>
      <c r="DH1856" s="5"/>
      <c r="DI1856" s="5"/>
      <c r="DJ1856" s="5"/>
      <c r="DK1856" s="5"/>
      <c r="DL1856" s="5"/>
      <c r="DM1856" s="5"/>
      <c r="DN1856" s="5"/>
      <c r="DO1856" s="5"/>
      <c r="DP1856" s="5"/>
      <c r="DQ1856" s="5"/>
      <c r="DR1856" s="5"/>
      <c r="DS1856" s="5"/>
      <c r="DT1856" s="5"/>
      <c r="DU1856" s="5"/>
      <c r="DV1856" s="5"/>
      <c r="DW1856" s="5"/>
      <c r="DX1856" s="5"/>
      <c r="DY1856" s="5"/>
      <c r="DZ1856" s="5"/>
      <c r="EA1856" s="5"/>
      <c r="EB1856" s="5"/>
      <c r="EC1856" s="5"/>
      <c r="ED1856" s="5"/>
      <c r="EE1856" s="5"/>
      <c r="EF1856" s="5"/>
      <c r="EG1856" s="5"/>
      <c r="EH1856" s="5"/>
      <c r="EI1856" s="5"/>
      <c r="EJ1856" s="5"/>
      <c r="EK1856" s="5"/>
      <c r="EL1856" s="5"/>
      <c r="EM1856" s="5"/>
      <c r="EN1856" s="5"/>
      <c r="EO1856" s="5"/>
      <c r="EP1856" s="5"/>
      <c r="EQ1856" s="5"/>
      <c r="ER1856" s="5"/>
      <c r="ES1856" s="5"/>
      <c r="ET1856" s="5"/>
      <c r="EU1856" s="5"/>
      <c r="EV1856" s="5"/>
      <c r="EW1856" s="5"/>
      <c r="EX1856" s="5"/>
      <c r="EY1856" s="5"/>
      <c r="EZ1856" s="5"/>
      <c r="FA1856" s="5"/>
      <c r="FB1856" s="5"/>
      <c r="FC1856" s="5"/>
      <c r="FD1856" s="5"/>
      <c r="FE1856" s="5"/>
      <c r="FF1856" s="5"/>
      <c r="FG1856" s="5"/>
      <c r="FH1856" s="5"/>
      <c r="FI1856" s="5"/>
      <c r="FJ1856" s="5"/>
      <c r="FK1856" s="5"/>
      <c r="FL1856" s="5"/>
      <c r="FM1856" s="5"/>
      <c r="FN1856" s="5"/>
      <c r="FO1856" s="5"/>
      <c r="FP1856" s="5"/>
      <c r="FQ1856" s="5"/>
      <c r="FR1856" s="5"/>
      <c r="FS1856" s="5"/>
      <c r="FT1856" s="5"/>
      <c r="FU1856" s="5"/>
      <c r="FV1856" s="5"/>
      <c r="FW1856" s="5"/>
      <c r="FX1856" s="5"/>
      <c r="FY1856" s="5"/>
      <c r="FZ1856" s="5"/>
      <c r="GA1856" s="5"/>
      <c r="GB1856" s="5"/>
      <c r="GC1856" s="5"/>
      <c r="GD1856" s="5"/>
      <c r="GE1856" s="5"/>
      <c r="GF1856" s="5"/>
      <c r="GG1856" s="5"/>
    </row>
    <row r="1857" spans="1:189" ht="12.75" x14ac:dyDescent="0.15">
      <c r="A1857" s="127"/>
      <c r="B1857" s="145"/>
      <c r="C1857" s="128"/>
      <c r="D1857" s="129"/>
      <c r="E1857" s="128"/>
      <c r="F1857" s="128"/>
      <c r="G1857" s="128"/>
      <c r="H1857" s="128"/>
      <c r="I1857" s="129"/>
      <c r="J1857" s="136"/>
      <c r="K1857" s="130"/>
      <c r="L1857" s="131"/>
      <c r="M1857" s="132"/>
      <c r="N1857" s="132"/>
      <c r="O1857" s="131"/>
      <c r="P1857" s="17"/>
      <c r="Q1857" s="133"/>
      <c r="R1857" s="134"/>
      <c r="S1857" s="136"/>
      <c r="T1857" s="135"/>
      <c r="U1857" s="12"/>
      <c r="V1857" s="11"/>
      <c r="W1857" s="11"/>
      <c r="X1857" s="12"/>
      <c r="Y1857" s="5"/>
      <c r="Z1857" s="11"/>
      <c r="AA1857" s="12"/>
      <c r="AB1857" s="12"/>
      <c r="AC1857" s="12"/>
      <c r="AD1857" s="11"/>
      <c r="AE1857" s="13"/>
      <c r="AF1857" s="11"/>
      <c r="AG1857" s="11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  <c r="DE1857" s="5"/>
      <c r="DF1857" s="5"/>
      <c r="DG1857" s="5"/>
      <c r="DH1857" s="5"/>
      <c r="DI1857" s="5"/>
      <c r="DJ1857" s="5"/>
      <c r="DK1857" s="5"/>
      <c r="DL1857" s="5"/>
      <c r="DM1857" s="5"/>
      <c r="DN1857" s="5"/>
      <c r="DO1857" s="5"/>
      <c r="DP1857" s="5"/>
      <c r="DQ1857" s="5"/>
      <c r="DR1857" s="5"/>
      <c r="DS1857" s="5"/>
      <c r="DT1857" s="5"/>
      <c r="DU1857" s="5"/>
      <c r="DV1857" s="5"/>
      <c r="DW1857" s="5"/>
      <c r="DX1857" s="5"/>
      <c r="DY1857" s="5"/>
      <c r="DZ1857" s="5"/>
      <c r="EA1857" s="5"/>
      <c r="EB1857" s="5"/>
      <c r="EC1857" s="5"/>
      <c r="ED1857" s="5"/>
      <c r="EE1857" s="5"/>
      <c r="EF1857" s="5"/>
      <c r="EG1857" s="5"/>
      <c r="EH1857" s="5"/>
      <c r="EI1857" s="5"/>
      <c r="EJ1857" s="5"/>
      <c r="EK1857" s="5"/>
      <c r="EL1857" s="5"/>
      <c r="EM1857" s="5"/>
      <c r="EN1857" s="5"/>
      <c r="EO1857" s="5"/>
      <c r="EP1857" s="5"/>
      <c r="EQ1857" s="5"/>
      <c r="ER1857" s="5"/>
      <c r="ES1857" s="5"/>
      <c r="ET1857" s="5"/>
      <c r="EU1857" s="5"/>
      <c r="EV1857" s="5"/>
      <c r="EW1857" s="5"/>
      <c r="EX1857" s="5"/>
      <c r="EY1857" s="5"/>
      <c r="EZ1857" s="5"/>
      <c r="FA1857" s="5"/>
      <c r="FB1857" s="5"/>
      <c r="FC1857" s="5"/>
      <c r="FD1857" s="5"/>
      <c r="FE1857" s="5"/>
      <c r="FF1857" s="5"/>
      <c r="FG1857" s="5"/>
      <c r="FH1857" s="5"/>
      <c r="FI1857" s="5"/>
      <c r="FJ1857" s="5"/>
      <c r="FK1857" s="5"/>
      <c r="FL1857" s="5"/>
      <c r="FM1857" s="5"/>
      <c r="FN1857" s="5"/>
      <c r="FO1857" s="5"/>
      <c r="FP1857" s="5"/>
      <c r="FQ1857" s="5"/>
      <c r="FR1857" s="5"/>
      <c r="FS1857" s="5"/>
      <c r="FT1857" s="5"/>
      <c r="FU1857" s="5"/>
      <c r="FV1857" s="5"/>
      <c r="FW1857" s="5"/>
      <c r="FX1857" s="5"/>
      <c r="FY1857" s="5"/>
      <c r="FZ1857" s="5"/>
      <c r="GA1857" s="5"/>
      <c r="GB1857" s="5"/>
      <c r="GC1857" s="5"/>
      <c r="GD1857" s="5"/>
      <c r="GE1857" s="5"/>
      <c r="GF1857" s="5"/>
      <c r="GG1857" s="5"/>
    </row>
    <row r="1858" spans="1:189" ht="12.75" x14ac:dyDescent="0.15">
      <c r="A1858" s="127"/>
      <c r="B1858" s="145"/>
      <c r="C1858" s="128"/>
      <c r="D1858" s="129"/>
      <c r="E1858" s="128"/>
      <c r="F1858" s="128"/>
      <c r="G1858" s="128"/>
      <c r="H1858" s="128"/>
      <c r="I1858" s="129"/>
      <c r="J1858" s="136"/>
      <c r="K1858" s="130"/>
      <c r="L1858" s="131"/>
      <c r="M1858" s="132"/>
      <c r="N1858" s="132"/>
      <c r="O1858" s="131"/>
      <c r="P1858" s="17"/>
      <c r="Q1858" s="133"/>
      <c r="R1858" s="134"/>
      <c r="S1858" s="136"/>
      <c r="T1858" s="135"/>
      <c r="U1858" s="12"/>
      <c r="V1858" s="11"/>
      <c r="W1858" s="11"/>
      <c r="X1858" s="12"/>
      <c r="Y1858" s="5"/>
      <c r="Z1858" s="11"/>
      <c r="AA1858" s="12"/>
      <c r="AB1858" s="12"/>
      <c r="AC1858" s="12"/>
      <c r="AD1858" s="11"/>
      <c r="AE1858" s="13"/>
      <c r="AF1858" s="11"/>
      <c r="AG1858" s="11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  <c r="DE1858" s="5"/>
      <c r="DF1858" s="5"/>
      <c r="DG1858" s="5"/>
      <c r="DH1858" s="5"/>
      <c r="DI1858" s="5"/>
      <c r="DJ1858" s="5"/>
      <c r="DK1858" s="5"/>
      <c r="DL1858" s="5"/>
      <c r="DM1858" s="5"/>
      <c r="DN1858" s="5"/>
      <c r="DO1858" s="5"/>
      <c r="DP1858" s="5"/>
      <c r="DQ1858" s="5"/>
      <c r="DR1858" s="5"/>
      <c r="DS1858" s="5"/>
      <c r="DT1858" s="5"/>
      <c r="DU1858" s="5"/>
      <c r="DV1858" s="5"/>
      <c r="DW1858" s="5"/>
      <c r="DX1858" s="5"/>
      <c r="DY1858" s="5"/>
      <c r="DZ1858" s="5"/>
      <c r="EA1858" s="5"/>
      <c r="EB1858" s="5"/>
      <c r="EC1858" s="5"/>
      <c r="ED1858" s="5"/>
      <c r="EE1858" s="5"/>
      <c r="EF1858" s="5"/>
      <c r="EG1858" s="5"/>
      <c r="EH1858" s="5"/>
      <c r="EI1858" s="5"/>
      <c r="EJ1858" s="5"/>
      <c r="EK1858" s="5"/>
      <c r="EL1858" s="5"/>
      <c r="EM1858" s="5"/>
      <c r="EN1858" s="5"/>
      <c r="EO1858" s="5"/>
      <c r="EP1858" s="5"/>
      <c r="EQ1858" s="5"/>
      <c r="ER1858" s="5"/>
      <c r="ES1858" s="5"/>
      <c r="ET1858" s="5"/>
      <c r="EU1858" s="5"/>
      <c r="EV1858" s="5"/>
      <c r="EW1858" s="5"/>
      <c r="EX1858" s="5"/>
      <c r="EY1858" s="5"/>
      <c r="EZ1858" s="5"/>
      <c r="FA1858" s="5"/>
      <c r="FB1858" s="5"/>
      <c r="FC1858" s="5"/>
      <c r="FD1858" s="5"/>
      <c r="FE1858" s="5"/>
      <c r="FF1858" s="5"/>
      <c r="FG1858" s="5"/>
      <c r="FH1858" s="5"/>
      <c r="FI1858" s="5"/>
      <c r="FJ1858" s="5"/>
      <c r="FK1858" s="5"/>
      <c r="FL1858" s="5"/>
      <c r="FM1858" s="5"/>
      <c r="FN1858" s="5"/>
      <c r="FO1858" s="5"/>
      <c r="FP1858" s="5"/>
      <c r="FQ1858" s="5"/>
      <c r="FR1858" s="5"/>
      <c r="FS1858" s="5"/>
      <c r="FT1858" s="5"/>
      <c r="FU1858" s="5"/>
      <c r="FV1858" s="5"/>
      <c r="FW1858" s="5"/>
      <c r="FX1858" s="5"/>
      <c r="FY1858" s="5"/>
      <c r="FZ1858" s="5"/>
      <c r="GA1858" s="5"/>
      <c r="GB1858" s="5"/>
      <c r="GC1858" s="5"/>
      <c r="GD1858" s="5"/>
      <c r="GE1858" s="5"/>
      <c r="GF1858" s="5"/>
      <c r="GG1858" s="5"/>
    </row>
    <row r="1859" spans="1:189" ht="12.75" x14ac:dyDescent="0.15">
      <c r="A1859" s="127"/>
      <c r="B1859" s="145"/>
      <c r="C1859" s="128"/>
      <c r="D1859" s="129"/>
      <c r="E1859" s="128"/>
      <c r="F1859" s="128"/>
      <c r="G1859" s="128"/>
      <c r="H1859" s="128"/>
      <c r="I1859" s="129"/>
      <c r="J1859" s="136"/>
      <c r="K1859" s="130"/>
      <c r="L1859" s="131"/>
      <c r="M1859" s="132"/>
      <c r="N1859" s="132"/>
      <c r="O1859" s="131"/>
      <c r="P1859" s="17"/>
      <c r="Q1859" s="133"/>
      <c r="R1859" s="134"/>
      <c r="S1859" s="136"/>
      <c r="T1859" s="135"/>
      <c r="U1859" s="12"/>
      <c r="V1859" s="11"/>
      <c r="W1859" s="11"/>
      <c r="X1859" s="12"/>
      <c r="Y1859" s="5"/>
      <c r="Z1859" s="11"/>
      <c r="AA1859" s="12"/>
      <c r="AB1859" s="12"/>
      <c r="AC1859" s="12"/>
      <c r="AD1859" s="11"/>
      <c r="AE1859" s="13"/>
      <c r="AF1859" s="11"/>
      <c r="AG1859" s="11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  <c r="DE1859" s="5"/>
      <c r="DF1859" s="5"/>
      <c r="DG1859" s="5"/>
      <c r="DH1859" s="5"/>
      <c r="DI1859" s="5"/>
      <c r="DJ1859" s="5"/>
      <c r="DK1859" s="5"/>
      <c r="DL1859" s="5"/>
      <c r="DM1859" s="5"/>
      <c r="DN1859" s="5"/>
      <c r="DO1859" s="5"/>
      <c r="DP1859" s="5"/>
      <c r="DQ1859" s="5"/>
      <c r="DR1859" s="5"/>
      <c r="DS1859" s="5"/>
      <c r="DT1859" s="5"/>
      <c r="DU1859" s="5"/>
      <c r="DV1859" s="5"/>
      <c r="DW1859" s="5"/>
      <c r="DX1859" s="5"/>
      <c r="DY1859" s="5"/>
      <c r="DZ1859" s="5"/>
      <c r="EA1859" s="5"/>
      <c r="EB1859" s="5"/>
      <c r="EC1859" s="5"/>
      <c r="ED1859" s="5"/>
      <c r="EE1859" s="5"/>
      <c r="EF1859" s="5"/>
      <c r="EG1859" s="5"/>
      <c r="EH1859" s="5"/>
      <c r="EI1859" s="5"/>
      <c r="EJ1859" s="5"/>
      <c r="EK1859" s="5"/>
      <c r="EL1859" s="5"/>
      <c r="EM1859" s="5"/>
      <c r="EN1859" s="5"/>
      <c r="EO1859" s="5"/>
      <c r="EP1859" s="5"/>
      <c r="EQ1859" s="5"/>
      <c r="ER1859" s="5"/>
      <c r="ES1859" s="5"/>
      <c r="ET1859" s="5"/>
      <c r="EU1859" s="5"/>
      <c r="EV1859" s="5"/>
      <c r="EW1859" s="5"/>
      <c r="EX1859" s="5"/>
      <c r="EY1859" s="5"/>
      <c r="EZ1859" s="5"/>
      <c r="FA1859" s="5"/>
      <c r="FB1859" s="5"/>
      <c r="FC1859" s="5"/>
      <c r="FD1859" s="5"/>
      <c r="FE1859" s="5"/>
      <c r="FF1859" s="5"/>
      <c r="FG1859" s="5"/>
      <c r="FH1859" s="5"/>
      <c r="FI1859" s="5"/>
      <c r="FJ1859" s="5"/>
      <c r="FK1859" s="5"/>
      <c r="FL1859" s="5"/>
      <c r="FM1859" s="5"/>
      <c r="FN1859" s="5"/>
      <c r="FO1859" s="5"/>
      <c r="FP1859" s="5"/>
      <c r="FQ1859" s="5"/>
      <c r="FR1859" s="5"/>
      <c r="FS1859" s="5"/>
      <c r="FT1859" s="5"/>
      <c r="FU1859" s="5"/>
      <c r="FV1859" s="5"/>
      <c r="FW1859" s="5"/>
      <c r="FX1859" s="5"/>
      <c r="FY1859" s="5"/>
      <c r="FZ1859" s="5"/>
      <c r="GA1859" s="5"/>
      <c r="GB1859" s="5"/>
      <c r="GC1859" s="5"/>
      <c r="GD1859" s="5"/>
      <c r="GE1859" s="5"/>
      <c r="GF1859" s="5"/>
      <c r="GG1859" s="5"/>
    </row>
    <row r="1860" spans="1:189" ht="12.75" x14ac:dyDescent="0.15">
      <c r="A1860" s="127"/>
      <c r="B1860" s="145"/>
      <c r="C1860" s="128"/>
      <c r="D1860" s="129"/>
      <c r="E1860" s="128"/>
      <c r="F1860" s="128"/>
      <c r="G1860" s="128"/>
      <c r="H1860" s="128"/>
      <c r="I1860" s="129"/>
      <c r="J1860" s="136"/>
      <c r="K1860" s="130"/>
      <c r="L1860" s="131"/>
      <c r="M1860" s="132"/>
      <c r="N1860" s="132"/>
      <c r="O1860" s="131"/>
      <c r="P1860" s="17"/>
      <c r="Q1860" s="133"/>
      <c r="R1860" s="134"/>
      <c r="S1860" s="136"/>
      <c r="T1860" s="135"/>
      <c r="U1860" s="12"/>
      <c r="V1860" s="11"/>
      <c r="W1860" s="11"/>
      <c r="X1860" s="12"/>
      <c r="Y1860" s="5"/>
      <c r="Z1860" s="11"/>
      <c r="AA1860" s="12"/>
      <c r="AB1860" s="12"/>
      <c r="AC1860" s="12"/>
      <c r="AD1860" s="11"/>
      <c r="AE1860" s="13"/>
      <c r="AF1860" s="11"/>
      <c r="AG1860" s="11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  <c r="DE1860" s="5"/>
      <c r="DF1860" s="5"/>
      <c r="DG1860" s="5"/>
      <c r="DH1860" s="5"/>
      <c r="DI1860" s="5"/>
      <c r="DJ1860" s="5"/>
      <c r="DK1860" s="5"/>
      <c r="DL1860" s="5"/>
      <c r="DM1860" s="5"/>
      <c r="DN1860" s="5"/>
      <c r="DO1860" s="5"/>
      <c r="DP1860" s="5"/>
      <c r="DQ1860" s="5"/>
      <c r="DR1860" s="5"/>
      <c r="DS1860" s="5"/>
      <c r="DT1860" s="5"/>
      <c r="DU1860" s="5"/>
      <c r="DV1860" s="5"/>
      <c r="DW1860" s="5"/>
      <c r="DX1860" s="5"/>
      <c r="DY1860" s="5"/>
      <c r="DZ1860" s="5"/>
      <c r="EA1860" s="5"/>
      <c r="EB1860" s="5"/>
      <c r="EC1860" s="5"/>
      <c r="ED1860" s="5"/>
      <c r="EE1860" s="5"/>
      <c r="EF1860" s="5"/>
      <c r="EG1860" s="5"/>
      <c r="EH1860" s="5"/>
      <c r="EI1860" s="5"/>
      <c r="EJ1860" s="5"/>
      <c r="EK1860" s="5"/>
      <c r="EL1860" s="5"/>
      <c r="EM1860" s="5"/>
      <c r="EN1860" s="5"/>
      <c r="EO1860" s="5"/>
      <c r="EP1860" s="5"/>
      <c r="EQ1860" s="5"/>
      <c r="ER1860" s="5"/>
      <c r="ES1860" s="5"/>
      <c r="ET1860" s="5"/>
      <c r="EU1860" s="5"/>
      <c r="EV1860" s="5"/>
      <c r="EW1860" s="5"/>
      <c r="EX1860" s="5"/>
      <c r="EY1860" s="5"/>
      <c r="EZ1860" s="5"/>
      <c r="FA1860" s="5"/>
      <c r="FB1860" s="5"/>
      <c r="FC1860" s="5"/>
      <c r="FD1860" s="5"/>
      <c r="FE1860" s="5"/>
      <c r="FF1860" s="5"/>
      <c r="FG1860" s="5"/>
      <c r="FH1860" s="5"/>
      <c r="FI1860" s="5"/>
      <c r="FJ1860" s="5"/>
      <c r="FK1860" s="5"/>
      <c r="FL1860" s="5"/>
      <c r="FM1860" s="5"/>
      <c r="FN1860" s="5"/>
      <c r="FO1860" s="5"/>
      <c r="FP1860" s="5"/>
      <c r="FQ1860" s="5"/>
      <c r="FR1860" s="5"/>
      <c r="FS1860" s="5"/>
      <c r="FT1860" s="5"/>
      <c r="FU1860" s="5"/>
      <c r="FV1860" s="5"/>
      <c r="FW1860" s="5"/>
      <c r="FX1860" s="5"/>
      <c r="FY1860" s="5"/>
      <c r="FZ1860" s="5"/>
      <c r="GA1860" s="5"/>
      <c r="GB1860" s="5"/>
      <c r="GC1860" s="5"/>
      <c r="GD1860" s="5"/>
      <c r="GE1860" s="5"/>
      <c r="GF1860" s="5"/>
      <c r="GG1860" s="5"/>
    </row>
    <row r="1861" spans="1:189" ht="12.75" x14ac:dyDescent="0.15">
      <c r="A1861" s="127"/>
      <c r="B1861" s="145"/>
      <c r="C1861" s="128"/>
      <c r="D1861" s="129"/>
      <c r="E1861" s="128"/>
      <c r="F1861" s="128"/>
      <c r="G1861" s="128"/>
      <c r="H1861" s="128"/>
      <c r="I1861" s="129"/>
      <c r="J1861" s="136"/>
      <c r="K1861" s="130"/>
      <c r="L1861" s="131"/>
      <c r="M1861" s="132"/>
      <c r="N1861" s="132"/>
      <c r="O1861" s="131"/>
      <c r="P1861" s="17"/>
      <c r="Q1861" s="133"/>
      <c r="R1861" s="134"/>
      <c r="S1861" s="136"/>
      <c r="T1861" s="135"/>
      <c r="U1861" s="12"/>
      <c r="V1861" s="11"/>
      <c r="W1861" s="11"/>
      <c r="X1861" s="12"/>
      <c r="Y1861" s="5"/>
      <c r="Z1861" s="11"/>
      <c r="AA1861" s="12"/>
      <c r="AB1861" s="12"/>
      <c r="AC1861" s="12"/>
      <c r="AD1861" s="11"/>
      <c r="AE1861" s="13"/>
      <c r="AF1861" s="11"/>
      <c r="AG1861" s="11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  <c r="DE1861" s="5"/>
      <c r="DF1861" s="5"/>
      <c r="DG1861" s="5"/>
      <c r="DH1861" s="5"/>
      <c r="DI1861" s="5"/>
      <c r="DJ1861" s="5"/>
      <c r="DK1861" s="5"/>
      <c r="DL1861" s="5"/>
      <c r="DM1861" s="5"/>
      <c r="DN1861" s="5"/>
      <c r="DO1861" s="5"/>
      <c r="DP1861" s="5"/>
      <c r="DQ1861" s="5"/>
      <c r="DR1861" s="5"/>
      <c r="DS1861" s="5"/>
      <c r="DT1861" s="5"/>
      <c r="DU1861" s="5"/>
      <c r="DV1861" s="5"/>
      <c r="DW1861" s="5"/>
      <c r="DX1861" s="5"/>
      <c r="DY1861" s="5"/>
      <c r="DZ1861" s="5"/>
      <c r="EA1861" s="5"/>
      <c r="EB1861" s="5"/>
      <c r="EC1861" s="5"/>
      <c r="ED1861" s="5"/>
      <c r="EE1861" s="5"/>
      <c r="EF1861" s="5"/>
      <c r="EG1861" s="5"/>
      <c r="EH1861" s="5"/>
      <c r="EI1861" s="5"/>
      <c r="EJ1861" s="5"/>
      <c r="EK1861" s="5"/>
      <c r="EL1861" s="5"/>
      <c r="EM1861" s="5"/>
      <c r="EN1861" s="5"/>
      <c r="EO1861" s="5"/>
      <c r="EP1861" s="5"/>
      <c r="EQ1861" s="5"/>
      <c r="ER1861" s="5"/>
      <c r="ES1861" s="5"/>
      <c r="ET1861" s="5"/>
      <c r="EU1861" s="5"/>
      <c r="EV1861" s="5"/>
      <c r="EW1861" s="5"/>
      <c r="EX1861" s="5"/>
      <c r="EY1861" s="5"/>
      <c r="EZ1861" s="5"/>
      <c r="FA1861" s="5"/>
      <c r="FB1861" s="5"/>
      <c r="FC1861" s="5"/>
      <c r="FD1861" s="5"/>
      <c r="FE1861" s="5"/>
      <c r="FF1861" s="5"/>
      <c r="FG1861" s="5"/>
      <c r="FH1861" s="5"/>
      <c r="FI1861" s="5"/>
      <c r="FJ1861" s="5"/>
      <c r="FK1861" s="5"/>
      <c r="FL1861" s="5"/>
      <c r="FM1861" s="5"/>
      <c r="FN1861" s="5"/>
      <c r="FO1861" s="5"/>
      <c r="FP1861" s="5"/>
      <c r="FQ1861" s="5"/>
      <c r="FR1861" s="5"/>
      <c r="FS1861" s="5"/>
      <c r="FT1861" s="5"/>
      <c r="FU1861" s="5"/>
      <c r="FV1861" s="5"/>
      <c r="FW1861" s="5"/>
      <c r="FX1861" s="5"/>
      <c r="FY1861" s="5"/>
      <c r="FZ1861" s="5"/>
      <c r="GA1861" s="5"/>
      <c r="GB1861" s="5"/>
      <c r="GC1861" s="5"/>
      <c r="GD1861" s="5"/>
      <c r="GE1861" s="5"/>
      <c r="GF1861" s="5"/>
      <c r="GG1861" s="5"/>
    </row>
    <row r="1862" spans="1:189" ht="12.75" x14ac:dyDescent="0.15">
      <c r="A1862" s="127"/>
      <c r="B1862" s="145"/>
      <c r="C1862" s="128"/>
      <c r="D1862" s="129"/>
      <c r="E1862" s="128"/>
      <c r="F1862" s="128"/>
      <c r="G1862" s="128"/>
      <c r="H1862" s="128"/>
      <c r="I1862" s="129"/>
      <c r="J1862" s="136"/>
      <c r="K1862" s="130"/>
      <c r="L1862" s="131"/>
      <c r="M1862" s="132"/>
      <c r="N1862" s="132"/>
      <c r="O1862" s="131"/>
      <c r="P1862" s="17"/>
      <c r="Q1862" s="133"/>
      <c r="R1862" s="134"/>
      <c r="S1862" s="136"/>
      <c r="T1862" s="135"/>
      <c r="U1862" s="12"/>
      <c r="V1862" s="11"/>
      <c r="W1862" s="11"/>
      <c r="X1862" s="12"/>
      <c r="Y1862" s="5"/>
      <c r="Z1862" s="11"/>
      <c r="AA1862" s="12"/>
      <c r="AB1862" s="12"/>
      <c r="AC1862" s="12"/>
      <c r="AD1862" s="11"/>
      <c r="AE1862" s="13"/>
      <c r="AF1862" s="11"/>
      <c r="AG1862" s="11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  <c r="DE1862" s="5"/>
      <c r="DF1862" s="5"/>
      <c r="DG1862" s="5"/>
      <c r="DH1862" s="5"/>
      <c r="DI1862" s="5"/>
      <c r="DJ1862" s="5"/>
      <c r="DK1862" s="5"/>
      <c r="DL1862" s="5"/>
      <c r="DM1862" s="5"/>
      <c r="DN1862" s="5"/>
      <c r="DO1862" s="5"/>
      <c r="DP1862" s="5"/>
      <c r="DQ1862" s="5"/>
      <c r="DR1862" s="5"/>
      <c r="DS1862" s="5"/>
      <c r="DT1862" s="5"/>
      <c r="DU1862" s="5"/>
      <c r="DV1862" s="5"/>
      <c r="DW1862" s="5"/>
      <c r="DX1862" s="5"/>
      <c r="DY1862" s="5"/>
      <c r="DZ1862" s="5"/>
      <c r="EA1862" s="5"/>
      <c r="EB1862" s="5"/>
      <c r="EC1862" s="5"/>
      <c r="ED1862" s="5"/>
      <c r="EE1862" s="5"/>
      <c r="EF1862" s="5"/>
      <c r="EG1862" s="5"/>
      <c r="EH1862" s="5"/>
      <c r="EI1862" s="5"/>
      <c r="EJ1862" s="5"/>
      <c r="EK1862" s="5"/>
      <c r="EL1862" s="5"/>
      <c r="EM1862" s="5"/>
      <c r="EN1862" s="5"/>
      <c r="EO1862" s="5"/>
      <c r="EP1862" s="5"/>
      <c r="EQ1862" s="5"/>
      <c r="ER1862" s="5"/>
      <c r="ES1862" s="5"/>
      <c r="ET1862" s="5"/>
      <c r="EU1862" s="5"/>
      <c r="EV1862" s="5"/>
      <c r="EW1862" s="5"/>
      <c r="EX1862" s="5"/>
      <c r="EY1862" s="5"/>
      <c r="EZ1862" s="5"/>
      <c r="FA1862" s="5"/>
      <c r="FB1862" s="5"/>
      <c r="FC1862" s="5"/>
      <c r="FD1862" s="5"/>
      <c r="FE1862" s="5"/>
      <c r="FF1862" s="5"/>
      <c r="FG1862" s="5"/>
      <c r="FH1862" s="5"/>
      <c r="FI1862" s="5"/>
      <c r="FJ1862" s="5"/>
      <c r="FK1862" s="5"/>
      <c r="FL1862" s="5"/>
      <c r="FM1862" s="5"/>
      <c r="FN1862" s="5"/>
      <c r="FO1862" s="5"/>
      <c r="FP1862" s="5"/>
      <c r="FQ1862" s="5"/>
      <c r="FR1862" s="5"/>
      <c r="FS1862" s="5"/>
      <c r="FT1862" s="5"/>
      <c r="FU1862" s="5"/>
      <c r="FV1862" s="5"/>
      <c r="FW1862" s="5"/>
      <c r="FX1862" s="5"/>
      <c r="FY1862" s="5"/>
      <c r="FZ1862" s="5"/>
      <c r="GA1862" s="5"/>
      <c r="GB1862" s="5"/>
      <c r="GC1862" s="5"/>
      <c r="GD1862" s="5"/>
      <c r="GE1862" s="5"/>
      <c r="GF1862" s="5"/>
      <c r="GG1862" s="5"/>
    </row>
    <row r="1863" spans="1:189" ht="12.75" x14ac:dyDescent="0.15">
      <c r="A1863" s="127"/>
      <c r="B1863" s="145"/>
      <c r="C1863" s="128"/>
      <c r="D1863" s="129"/>
      <c r="E1863" s="128"/>
      <c r="F1863" s="128"/>
      <c r="G1863" s="128"/>
      <c r="H1863" s="128"/>
      <c r="I1863" s="129"/>
      <c r="J1863" s="136"/>
      <c r="K1863" s="130"/>
      <c r="L1863" s="131"/>
      <c r="M1863" s="132"/>
      <c r="N1863" s="132"/>
      <c r="O1863" s="131"/>
      <c r="P1863" s="17"/>
      <c r="Q1863" s="133"/>
      <c r="R1863" s="134"/>
      <c r="S1863" s="136"/>
      <c r="T1863" s="135"/>
      <c r="U1863" s="12"/>
      <c r="V1863" s="11"/>
      <c r="W1863" s="11"/>
      <c r="X1863" s="12"/>
      <c r="Y1863" s="5"/>
      <c r="Z1863" s="11"/>
      <c r="AA1863" s="12"/>
      <c r="AB1863" s="12"/>
      <c r="AC1863" s="12"/>
      <c r="AD1863" s="11"/>
      <c r="AE1863" s="13"/>
      <c r="AF1863" s="11"/>
      <c r="AG1863" s="11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  <c r="DE1863" s="5"/>
      <c r="DF1863" s="5"/>
      <c r="DG1863" s="5"/>
      <c r="DH1863" s="5"/>
      <c r="DI1863" s="5"/>
      <c r="DJ1863" s="5"/>
      <c r="DK1863" s="5"/>
      <c r="DL1863" s="5"/>
      <c r="DM1863" s="5"/>
      <c r="DN1863" s="5"/>
      <c r="DO1863" s="5"/>
      <c r="DP1863" s="5"/>
      <c r="DQ1863" s="5"/>
      <c r="DR1863" s="5"/>
      <c r="DS1863" s="5"/>
      <c r="DT1863" s="5"/>
      <c r="DU1863" s="5"/>
      <c r="DV1863" s="5"/>
      <c r="DW1863" s="5"/>
      <c r="DX1863" s="5"/>
      <c r="DY1863" s="5"/>
      <c r="DZ1863" s="5"/>
      <c r="EA1863" s="5"/>
      <c r="EB1863" s="5"/>
      <c r="EC1863" s="5"/>
      <c r="ED1863" s="5"/>
      <c r="EE1863" s="5"/>
      <c r="EF1863" s="5"/>
      <c r="EG1863" s="5"/>
      <c r="EH1863" s="5"/>
      <c r="EI1863" s="5"/>
      <c r="EJ1863" s="5"/>
      <c r="EK1863" s="5"/>
      <c r="EL1863" s="5"/>
      <c r="EM1863" s="5"/>
      <c r="EN1863" s="5"/>
      <c r="EO1863" s="5"/>
      <c r="EP1863" s="5"/>
      <c r="EQ1863" s="5"/>
      <c r="ER1863" s="5"/>
      <c r="ES1863" s="5"/>
      <c r="ET1863" s="5"/>
      <c r="EU1863" s="5"/>
      <c r="EV1863" s="5"/>
      <c r="EW1863" s="5"/>
      <c r="EX1863" s="5"/>
      <c r="EY1863" s="5"/>
      <c r="EZ1863" s="5"/>
      <c r="FA1863" s="5"/>
      <c r="FB1863" s="5"/>
      <c r="FC1863" s="5"/>
      <c r="FD1863" s="5"/>
      <c r="FE1863" s="5"/>
      <c r="FF1863" s="5"/>
      <c r="FG1863" s="5"/>
      <c r="FH1863" s="5"/>
      <c r="FI1863" s="5"/>
      <c r="FJ1863" s="5"/>
      <c r="FK1863" s="5"/>
      <c r="FL1863" s="5"/>
      <c r="FM1863" s="5"/>
      <c r="FN1863" s="5"/>
      <c r="FO1863" s="5"/>
      <c r="FP1863" s="5"/>
      <c r="FQ1863" s="5"/>
      <c r="FR1863" s="5"/>
      <c r="FS1863" s="5"/>
      <c r="FT1863" s="5"/>
      <c r="FU1863" s="5"/>
      <c r="FV1863" s="5"/>
      <c r="FW1863" s="5"/>
      <c r="FX1863" s="5"/>
      <c r="FY1863" s="5"/>
      <c r="FZ1863" s="5"/>
      <c r="GA1863" s="5"/>
      <c r="GB1863" s="5"/>
      <c r="GC1863" s="5"/>
      <c r="GD1863" s="5"/>
      <c r="GE1863" s="5"/>
      <c r="GF1863" s="5"/>
      <c r="GG1863" s="5"/>
    </row>
    <row r="1864" spans="1:189" ht="12.75" x14ac:dyDescent="0.15">
      <c r="A1864" s="127"/>
      <c r="B1864" s="145"/>
      <c r="C1864" s="128"/>
      <c r="D1864" s="129"/>
      <c r="E1864" s="128"/>
      <c r="F1864" s="128"/>
      <c r="G1864" s="128"/>
      <c r="H1864" s="128"/>
      <c r="I1864" s="129"/>
      <c r="J1864" s="136"/>
      <c r="K1864" s="130"/>
      <c r="L1864" s="131"/>
      <c r="M1864" s="132"/>
      <c r="N1864" s="132"/>
      <c r="O1864" s="131"/>
      <c r="P1864" s="17"/>
      <c r="Q1864" s="133"/>
      <c r="R1864" s="134"/>
      <c r="S1864" s="136"/>
      <c r="T1864" s="135"/>
      <c r="U1864" s="12"/>
      <c r="V1864" s="11"/>
      <c r="W1864" s="11"/>
      <c r="X1864" s="12"/>
      <c r="Y1864" s="5"/>
      <c r="Z1864" s="11"/>
      <c r="AA1864" s="12"/>
      <c r="AB1864" s="12"/>
      <c r="AC1864" s="12"/>
      <c r="AD1864" s="11"/>
      <c r="AE1864" s="13"/>
      <c r="AF1864" s="11"/>
      <c r="AG1864" s="11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  <c r="DE1864" s="5"/>
      <c r="DF1864" s="5"/>
      <c r="DG1864" s="5"/>
      <c r="DH1864" s="5"/>
      <c r="DI1864" s="5"/>
      <c r="DJ1864" s="5"/>
      <c r="DK1864" s="5"/>
      <c r="DL1864" s="5"/>
      <c r="DM1864" s="5"/>
      <c r="DN1864" s="5"/>
      <c r="DO1864" s="5"/>
      <c r="DP1864" s="5"/>
      <c r="DQ1864" s="5"/>
      <c r="DR1864" s="5"/>
      <c r="DS1864" s="5"/>
      <c r="DT1864" s="5"/>
      <c r="DU1864" s="5"/>
      <c r="DV1864" s="5"/>
      <c r="DW1864" s="5"/>
      <c r="DX1864" s="5"/>
      <c r="DY1864" s="5"/>
      <c r="DZ1864" s="5"/>
      <c r="EA1864" s="5"/>
      <c r="EB1864" s="5"/>
      <c r="EC1864" s="5"/>
      <c r="ED1864" s="5"/>
      <c r="EE1864" s="5"/>
      <c r="EF1864" s="5"/>
      <c r="EG1864" s="5"/>
      <c r="EH1864" s="5"/>
      <c r="EI1864" s="5"/>
      <c r="EJ1864" s="5"/>
      <c r="EK1864" s="5"/>
      <c r="EL1864" s="5"/>
      <c r="EM1864" s="5"/>
      <c r="EN1864" s="5"/>
      <c r="EO1864" s="5"/>
      <c r="EP1864" s="5"/>
      <c r="EQ1864" s="5"/>
      <c r="ER1864" s="5"/>
      <c r="ES1864" s="5"/>
      <c r="ET1864" s="5"/>
      <c r="EU1864" s="5"/>
      <c r="EV1864" s="5"/>
      <c r="EW1864" s="5"/>
      <c r="EX1864" s="5"/>
      <c r="EY1864" s="5"/>
      <c r="EZ1864" s="5"/>
      <c r="FA1864" s="5"/>
      <c r="FB1864" s="5"/>
      <c r="FC1864" s="5"/>
      <c r="FD1864" s="5"/>
      <c r="FE1864" s="5"/>
      <c r="FF1864" s="5"/>
      <c r="FG1864" s="5"/>
      <c r="FH1864" s="5"/>
      <c r="FI1864" s="5"/>
      <c r="FJ1864" s="5"/>
      <c r="FK1864" s="5"/>
      <c r="FL1864" s="5"/>
      <c r="FM1864" s="5"/>
      <c r="FN1864" s="5"/>
      <c r="FO1864" s="5"/>
      <c r="FP1864" s="5"/>
      <c r="FQ1864" s="5"/>
      <c r="FR1864" s="5"/>
      <c r="FS1864" s="5"/>
      <c r="FT1864" s="5"/>
      <c r="FU1864" s="5"/>
      <c r="FV1864" s="5"/>
      <c r="FW1864" s="5"/>
      <c r="FX1864" s="5"/>
      <c r="FY1864" s="5"/>
      <c r="FZ1864" s="5"/>
      <c r="GA1864" s="5"/>
      <c r="GB1864" s="5"/>
      <c r="GC1864" s="5"/>
      <c r="GD1864" s="5"/>
      <c r="GE1864" s="5"/>
      <c r="GF1864" s="5"/>
      <c r="GG1864" s="5"/>
    </row>
    <row r="1865" spans="1:189" ht="12.75" x14ac:dyDescent="0.15">
      <c r="A1865" s="127"/>
      <c r="B1865" s="145"/>
      <c r="C1865" s="128"/>
      <c r="D1865" s="129"/>
      <c r="E1865" s="128"/>
      <c r="F1865" s="128"/>
      <c r="G1865" s="128"/>
      <c r="H1865" s="128"/>
      <c r="I1865" s="129"/>
      <c r="J1865" s="136"/>
      <c r="K1865" s="130"/>
      <c r="L1865" s="131"/>
      <c r="M1865" s="132"/>
      <c r="N1865" s="132"/>
      <c r="O1865" s="131"/>
      <c r="P1865" s="17"/>
      <c r="Q1865" s="133"/>
      <c r="R1865" s="134"/>
      <c r="S1865" s="136"/>
      <c r="T1865" s="135"/>
      <c r="U1865" s="12"/>
      <c r="V1865" s="11"/>
      <c r="W1865" s="11"/>
      <c r="X1865" s="12"/>
      <c r="Y1865" s="5"/>
      <c r="Z1865" s="11"/>
      <c r="AA1865" s="12"/>
      <c r="AB1865" s="12"/>
      <c r="AC1865" s="12"/>
      <c r="AD1865" s="11"/>
      <c r="AE1865" s="13"/>
      <c r="AF1865" s="11"/>
      <c r="AG1865" s="11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  <c r="DE1865" s="5"/>
      <c r="DF1865" s="5"/>
      <c r="DG1865" s="5"/>
      <c r="DH1865" s="5"/>
      <c r="DI1865" s="5"/>
      <c r="DJ1865" s="5"/>
      <c r="DK1865" s="5"/>
      <c r="DL1865" s="5"/>
      <c r="DM1865" s="5"/>
      <c r="DN1865" s="5"/>
      <c r="DO1865" s="5"/>
      <c r="DP1865" s="5"/>
      <c r="DQ1865" s="5"/>
      <c r="DR1865" s="5"/>
      <c r="DS1865" s="5"/>
      <c r="DT1865" s="5"/>
      <c r="DU1865" s="5"/>
      <c r="DV1865" s="5"/>
      <c r="DW1865" s="5"/>
      <c r="DX1865" s="5"/>
      <c r="DY1865" s="5"/>
      <c r="DZ1865" s="5"/>
      <c r="EA1865" s="5"/>
      <c r="EB1865" s="5"/>
      <c r="EC1865" s="5"/>
      <c r="ED1865" s="5"/>
      <c r="EE1865" s="5"/>
      <c r="EF1865" s="5"/>
      <c r="EG1865" s="5"/>
      <c r="EH1865" s="5"/>
      <c r="EI1865" s="5"/>
      <c r="EJ1865" s="5"/>
      <c r="EK1865" s="5"/>
      <c r="EL1865" s="5"/>
      <c r="EM1865" s="5"/>
      <c r="EN1865" s="5"/>
      <c r="EO1865" s="5"/>
      <c r="EP1865" s="5"/>
      <c r="EQ1865" s="5"/>
      <c r="ER1865" s="5"/>
      <c r="ES1865" s="5"/>
      <c r="ET1865" s="5"/>
      <c r="EU1865" s="5"/>
      <c r="EV1865" s="5"/>
      <c r="EW1865" s="5"/>
      <c r="EX1865" s="5"/>
      <c r="EY1865" s="5"/>
      <c r="EZ1865" s="5"/>
      <c r="FA1865" s="5"/>
      <c r="FB1865" s="5"/>
      <c r="FC1865" s="5"/>
      <c r="FD1865" s="5"/>
      <c r="FE1865" s="5"/>
      <c r="FF1865" s="5"/>
      <c r="FG1865" s="5"/>
      <c r="FH1865" s="5"/>
      <c r="FI1865" s="5"/>
      <c r="FJ1865" s="5"/>
      <c r="FK1865" s="5"/>
      <c r="FL1865" s="5"/>
      <c r="FM1865" s="5"/>
      <c r="FN1865" s="5"/>
      <c r="FO1865" s="5"/>
      <c r="FP1865" s="5"/>
      <c r="FQ1865" s="5"/>
      <c r="FR1865" s="5"/>
      <c r="FS1865" s="5"/>
      <c r="FT1865" s="5"/>
      <c r="FU1865" s="5"/>
      <c r="FV1865" s="5"/>
      <c r="FW1865" s="5"/>
      <c r="FX1865" s="5"/>
      <c r="FY1865" s="5"/>
      <c r="FZ1865" s="5"/>
      <c r="GA1865" s="5"/>
      <c r="GB1865" s="5"/>
      <c r="GC1865" s="5"/>
      <c r="GD1865" s="5"/>
      <c r="GE1865" s="5"/>
      <c r="GF1865" s="5"/>
      <c r="GG1865" s="5"/>
    </row>
    <row r="1866" spans="1:189" ht="12.75" x14ac:dyDescent="0.15">
      <c r="A1866" s="127"/>
      <c r="B1866" s="145"/>
      <c r="C1866" s="128"/>
      <c r="D1866" s="129"/>
      <c r="E1866" s="128"/>
      <c r="F1866" s="128"/>
      <c r="G1866" s="128"/>
      <c r="H1866" s="128"/>
      <c r="I1866" s="129"/>
      <c r="J1866" s="136"/>
      <c r="K1866" s="130"/>
      <c r="L1866" s="131"/>
      <c r="M1866" s="132"/>
      <c r="N1866" s="132"/>
      <c r="O1866" s="131"/>
      <c r="P1866" s="17"/>
      <c r="Q1866" s="133"/>
      <c r="R1866" s="134"/>
      <c r="S1866" s="136"/>
      <c r="T1866" s="135"/>
      <c r="U1866" s="12"/>
      <c r="V1866" s="11"/>
      <c r="W1866" s="11"/>
      <c r="X1866" s="12"/>
      <c r="Y1866" s="5"/>
      <c r="Z1866" s="11"/>
      <c r="AA1866" s="12"/>
      <c r="AB1866" s="12"/>
      <c r="AC1866" s="12"/>
      <c r="AD1866" s="11"/>
      <c r="AE1866" s="13"/>
      <c r="AF1866" s="11"/>
      <c r="AG1866" s="11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  <c r="DE1866" s="5"/>
      <c r="DF1866" s="5"/>
      <c r="DG1866" s="5"/>
      <c r="DH1866" s="5"/>
      <c r="DI1866" s="5"/>
      <c r="DJ1866" s="5"/>
      <c r="DK1866" s="5"/>
      <c r="DL1866" s="5"/>
      <c r="DM1866" s="5"/>
      <c r="DN1866" s="5"/>
      <c r="DO1866" s="5"/>
      <c r="DP1866" s="5"/>
      <c r="DQ1866" s="5"/>
      <c r="DR1866" s="5"/>
      <c r="DS1866" s="5"/>
      <c r="DT1866" s="5"/>
      <c r="DU1866" s="5"/>
      <c r="DV1866" s="5"/>
      <c r="DW1866" s="5"/>
      <c r="DX1866" s="5"/>
      <c r="DY1866" s="5"/>
      <c r="DZ1866" s="5"/>
      <c r="EA1866" s="5"/>
      <c r="EB1866" s="5"/>
      <c r="EC1866" s="5"/>
      <c r="ED1866" s="5"/>
      <c r="EE1866" s="5"/>
      <c r="EF1866" s="5"/>
      <c r="EG1866" s="5"/>
      <c r="EH1866" s="5"/>
      <c r="EI1866" s="5"/>
      <c r="EJ1866" s="5"/>
      <c r="EK1866" s="5"/>
      <c r="EL1866" s="5"/>
      <c r="EM1866" s="5"/>
      <c r="EN1866" s="5"/>
      <c r="EO1866" s="5"/>
      <c r="EP1866" s="5"/>
      <c r="EQ1866" s="5"/>
      <c r="ER1866" s="5"/>
      <c r="ES1866" s="5"/>
      <c r="ET1866" s="5"/>
      <c r="EU1866" s="5"/>
      <c r="EV1866" s="5"/>
      <c r="EW1866" s="5"/>
      <c r="EX1866" s="5"/>
      <c r="EY1866" s="5"/>
      <c r="EZ1866" s="5"/>
      <c r="FA1866" s="5"/>
      <c r="FB1866" s="5"/>
      <c r="FC1866" s="5"/>
      <c r="FD1866" s="5"/>
      <c r="FE1866" s="5"/>
      <c r="FF1866" s="5"/>
      <c r="FG1866" s="5"/>
      <c r="FH1866" s="5"/>
      <c r="FI1866" s="5"/>
      <c r="FJ1866" s="5"/>
      <c r="FK1866" s="5"/>
      <c r="FL1866" s="5"/>
      <c r="FM1866" s="5"/>
      <c r="FN1866" s="5"/>
      <c r="FO1866" s="5"/>
      <c r="FP1866" s="5"/>
      <c r="FQ1866" s="5"/>
      <c r="FR1866" s="5"/>
      <c r="FS1866" s="5"/>
      <c r="FT1866" s="5"/>
      <c r="FU1866" s="5"/>
      <c r="FV1866" s="5"/>
      <c r="FW1866" s="5"/>
      <c r="FX1866" s="5"/>
      <c r="FY1866" s="5"/>
      <c r="FZ1866" s="5"/>
      <c r="GA1866" s="5"/>
      <c r="GB1866" s="5"/>
      <c r="GC1866" s="5"/>
      <c r="GD1866" s="5"/>
      <c r="GE1866" s="5"/>
      <c r="GF1866" s="5"/>
      <c r="GG1866" s="5"/>
    </row>
    <row r="1867" spans="1:189" ht="12.75" x14ac:dyDescent="0.15">
      <c r="A1867" s="127"/>
      <c r="B1867" s="145"/>
      <c r="C1867" s="128"/>
      <c r="D1867" s="129"/>
      <c r="E1867" s="128"/>
      <c r="F1867" s="128"/>
      <c r="G1867" s="128"/>
      <c r="H1867" s="128"/>
      <c r="I1867" s="129"/>
      <c r="J1867" s="136"/>
      <c r="K1867" s="130"/>
      <c r="L1867" s="131"/>
      <c r="M1867" s="132"/>
      <c r="N1867" s="132"/>
      <c r="O1867" s="131"/>
      <c r="P1867" s="17"/>
      <c r="Q1867" s="133"/>
      <c r="R1867" s="134"/>
      <c r="S1867" s="136"/>
      <c r="T1867" s="135"/>
      <c r="U1867" s="12"/>
      <c r="V1867" s="11"/>
      <c r="W1867" s="11"/>
      <c r="X1867" s="12"/>
      <c r="Y1867" s="5"/>
      <c r="Z1867" s="11"/>
      <c r="AA1867" s="12"/>
      <c r="AB1867" s="12"/>
      <c r="AC1867" s="12"/>
      <c r="AD1867" s="11"/>
      <c r="AE1867" s="13"/>
      <c r="AF1867" s="11"/>
      <c r="AG1867" s="11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  <c r="DE1867" s="5"/>
      <c r="DF1867" s="5"/>
      <c r="DG1867" s="5"/>
      <c r="DH1867" s="5"/>
      <c r="DI1867" s="5"/>
      <c r="DJ1867" s="5"/>
      <c r="DK1867" s="5"/>
      <c r="DL1867" s="5"/>
      <c r="DM1867" s="5"/>
      <c r="DN1867" s="5"/>
      <c r="DO1867" s="5"/>
      <c r="DP1867" s="5"/>
      <c r="DQ1867" s="5"/>
      <c r="DR1867" s="5"/>
      <c r="DS1867" s="5"/>
      <c r="DT1867" s="5"/>
      <c r="DU1867" s="5"/>
      <c r="DV1867" s="5"/>
      <c r="DW1867" s="5"/>
      <c r="DX1867" s="5"/>
      <c r="DY1867" s="5"/>
      <c r="DZ1867" s="5"/>
      <c r="EA1867" s="5"/>
      <c r="EB1867" s="5"/>
      <c r="EC1867" s="5"/>
      <c r="ED1867" s="5"/>
      <c r="EE1867" s="5"/>
      <c r="EF1867" s="5"/>
      <c r="EG1867" s="5"/>
      <c r="EH1867" s="5"/>
      <c r="EI1867" s="5"/>
      <c r="EJ1867" s="5"/>
      <c r="EK1867" s="5"/>
      <c r="EL1867" s="5"/>
      <c r="EM1867" s="5"/>
      <c r="EN1867" s="5"/>
      <c r="EO1867" s="5"/>
      <c r="EP1867" s="5"/>
      <c r="EQ1867" s="5"/>
      <c r="ER1867" s="5"/>
      <c r="ES1867" s="5"/>
      <c r="ET1867" s="5"/>
      <c r="EU1867" s="5"/>
      <c r="EV1867" s="5"/>
      <c r="EW1867" s="5"/>
      <c r="EX1867" s="5"/>
      <c r="EY1867" s="5"/>
      <c r="EZ1867" s="5"/>
      <c r="FA1867" s="5"/>
      <c r="FB1867" s="5"/>
      <c r="FC1867" s="5"/>
      <c r="FD1867" s="5"/>
      <c r="FE1867" s="5"/>
      <c r="FF1867" s="5"/>
      <c r="FG1867" s="5"/>
      <c r="FH1867" s="5"/>
      <c r="FI1867" s="5"/>
      <c r="FJ1867" s="5"/>
      <c r="FK1867" s="5"/>
      <c r="FL1867" s="5"/>
      <c r="FM1867" s="5"/>
      <c r="FN1867" s="5"/>
      <c r="FO1867" s="5"/>
      <c r="FP1867" s="5"/>
      <c r="FQ1867" s="5"/>
      <c r="FR1867" s="5"/>
      <c r="FS1867" s="5"/>
      <c r="FT1867" s="5"/>
      <c r="FU1867" s="5"/>
      <c r="FV1867" s="5"/>
      <c r="FW1867" s="5"/>
      <c r="FX1867" s="5"/>
      <c r="FY1867" s="5"/>
      <c r="FZ1867" s="5"/>
      <c r="GA1867" s="5"/>
      <c r="GB1867" s="5"/>
      <c r="GC1867" s="5"/>
      <c r="GD1867" s="5"/>
      <c r="GE1867" s="5"/>
      <c r="GF1867" s="5"/>
      <c r="GG1867" s="5"/>
    </row>
    <row r="1868" spans="1:189" ht="12.75" x14ac:dyDescent="0.15">
      <c r="A1868" s="127"/>
      <c r="B1868" s="145"/>
      <c r="C1868" s="128"/>
      <c r="D1868" s="129"/>
      <c r="E1868" s="128"/>
      <c r="F1868" s="128"/>
      <c r="G1868" s="128"/>
      <c r="H1868" s="128"/>
      <c r="I1868" s="129"/>
      <c r="J1868" s="136"/>
      <c r="K1868" s="130"/>
      <c r="L1868" s="131"/>
      <c r="M1868" s="132"/>
      <c r="N1868" s="132"/>
      <c r="O1868" s="131"/>
      <c r="P1868" s="17"/>
      <c r="Q1868" s="133"/>
      <c r="R1868" s="134"/>
      <c r="S1868" s="136"/>
      <c r="T1868" s="135"/>
      <c r="U1868" s="12"/>
      <c r="V1868" s="11"/>
      <c r="W1868" s="11"/>
      <c r="X1868" s="12"/>
      <c r="Y1868" s="5"/>
      <c r="Z1868" s="11"/>
      <c r="AA1868" s="12"/>
      <c r="AB1868" s="12"/>
      <c r="AC1868" s="12"/>
      <c r="AD1868" s="11"/>
      <c r="AE1868" s="13"/>
      <c r="AF1868" s="11"/>
      <c r="AG1868" s="11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  <c r="DE1868" s="5"/>
      <c r="DF1868" s="5"/>
      <c r="DG1868" s="5"/>
      <c r="DH1868" s="5"/>
      <c r="DI1868" s="5"/>
      <c r="DJ1868" s="5"/>
      <c r="DK1868" s="5"/>
      <c r="DL1868" s="5"/>
      <c r="DM1868" s="5"/>
      <c r="DN1868" s="5"/>
      <c r="DO1868" s="5"/>
      <c r="DP1868" s="5"/>
      <c r="DQ1868" s="5"/>
      <c r="DR1868" s="5"/>
      <c r="DS1868" s="5"/>
      <c r="DT1868" s="5"/>
      <c r="DU1868" s="5"/>
      <c r="DV1868" s="5"/>
      <c r="DW1868" s="5"/>
      <c r="DX1868" s="5"/>
      <c r="DY1868" s="5"/>
      <c r="DZ1868" s="5"/>
      <c r="EA1868" s="5"/>
      <c r="EB1868" s="5"/>
      <c r="EC1868" s="5"/>
      <c r="ED1868" s="5"/>
      <c r="EE1868" s="5"/>
      <c r="EF1868" s="5"/>
      <c r="EG1868" s="5"/>
      <c r="EH1868" s="5"/>
      <c r="EI1868" s="5"/>
      <c r="EJ1868" s="5"/>
      <c r="EK1868" s="5"/>
      <c r="EL1868" s="5"/>
      <c r="EM1868" s="5"/>
      <c r="EN1868" s="5"/>
      <c r="EO1868" s="5"/>
      <c r="EP1868" s="5"/>
      <c r="EQ1868" s="5"/>
      <c r="ER1868" s="5"/>
      <c r="ES1868" s="5"/>
      <c r="ET1868" s="5"/>
      <c r="EU1868" s="5"/>
      <c r="EV1868" s="5"/>
      <c r="EW1868" s="5"/>
      <c r="EX1868" s="5"/>
      <c r="EY1868" s="5"/>
      <c r="EZ1868" s="5"/>
      <c r="FA1868" s="5"/>
      <c r="FB1868" s="5"/>
      <c r="FC1868" s="5"/>
      <c r="FD1868" s="5"/>
      <c r="FE1868" s="5"/>
      <c r="FF1868" s="5"/>
      <c r="FG1868" s="5"/>
      <c r="FH1868" s="5"/>
      <c r="FI1868" s="5"/>
      <c r="FJ1868" s="5"/>
      <c r="FK1868" s="5"/>
      <c r="FL1868" s="5"/>
      <c r="FM1868" s="5"/>
      <c r="FN1868" s="5"/>
      <c r="FO1868" s="5"/>
      <c r="FP1868" s="5"/>
      <c r="FQ1868" s="5"/>
      <c r="FR1868" s="5"/>
      <c r="FS1868" s="5"/>
      <c r="FT1868" s="5"/>
      <c r="FU1868" s="5"/>
      <c r="FV1868" s="5"/>
      <c r="FW1868" s="5"/>
      <c r="FX1868" s="5"/>
      <c r="FY1868" s="5"/>
      <c r="FZ1868" s="5"/>
      <c r="GA1868" s="5"/>
      <c r="GB1868" s="5"/>
      <c r="GC1868" s="5"/>
      <c r="GD1868" s="5"/>
      <c r="GE1868" s="5"/>
      <c r="GF1868" s="5"/>
      <c r="GG1868" s="5"/>
    </row>
    <row r="1869" spans="1:189" ht="12.75" x14ac:dyDescent="0.15">
      <c r="A1869" s="127"/>
      <c r="B1869" s="145"/>
      <c r="C1869" s="128"/>
      <c r="D1869" s="129"/>
      <c r="E1869" s="128"/>
      <c r="F1869" s="128"/>
      <c r="G1869" s="128"/>
      <c r="H1869" s="128"/>
      <c r="I1869" s="129"/>
      <c r="J1869" s="136"/>
      <c r="K1869" s="130"/>
      <c r="L1869" s="131"/>
      <c r="M1869" s="132"/>
      <c r="N1869" s="132"/>
      <c r="O1869" s="131"/>
      <c r="P1869" s="17"/>
      <c r="Q1869" s="133"/>
      <c r="R1869" s="134"/>
      <c r="S1869" s="136"/>
      <c r="T1869" s="135"/>
      <c r="U1869" s="12"/>
      <c r="V1869" s="11"/>
      <c r="W1869" s="11"/>
      <c r="X1869" s="12"/>
      <c r="Y1869" s="5"/>
      <c r="Z1869" s="11"/>
      <c r="AA1869" s="12"/>
      <c r="AB1869" s="12"/>
      <c r="AC1869" s="12"/>
      <c r="AD1869" s="11"/>
      <c r="AE1869" s="13"/>
      <c r="AF1869" s="11"/>
      <c r="AG1869" s="11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  <c r="DE1869" s="5"/>
      <c r="DF1869" s="5"/>
      <c r="DG1869" s="5"/>
      <c r="DH1869" s="5"/>
      <c r="DI1869" s="5"/>
      <c r="DJ1869" s="5"/>
      <c r="DK1869" s="5"/>
      <c r="DL1869" s="5"/>
      <c r="DM1869" s="5"/>
      <c r="DN1869" s="5"/>
      <c r="DO1869" s="5"/>
      <c r="DP1869" s="5"/>
      <c r="DQ1869" s="5"/>
      <c r="DR1869" s="5"/>
      <c r="DS1869" s="5"/>
      <c r="DT1869" s="5"/>
      <c r="DU1869" s="5"/>
      <c r="DV1869" s="5"/>
      <c r="DW1869" s="5"/>
      <c r="DX1869" s="5"/>
      <c r="DY1869" s="5"/>
      <c r="DZ1869" s="5"/>
      <c r="EA1869" s="5"/>
      <c r="EB1869" s="5"/>
      <c r="EC1869" s="5"/>
      <c r="ED1869" s="5"/>
      <c r="EE1869" s="5"/>
      <c r="EF1869" s="5"/>
      <c r="EG1869" s="5"/>
      <c r="EH1869" s="5"/>
      <c r="EI1869" s="5"/>
      <c r="EJ1869" s="5"/>
      <c r="EK1869" s="5"/>
      <c r="EL1869" s="5"/>
      <c r="EM1869" s="5"/>
      <c r="EN1869" s="5"/>
      <c r="EO1869" s="5"/>
      <c r="EP1869" s="5"/>
      <c r="EQ1869" s="5"/>
      <c r="ER1869" s="5"/>
      <c r="ES1869" s="5"/>
      <c r="ET1869" s="5"/>
      <c r="EU1869" s="5"/>
      <c r="EV1869" s="5"/>
      <c r="EW1869" s="5"/>
      <c r="EX1869" s="5"/>
      <c r="EY1869" s="5"/>
      <c r="EZ1869" s="5"/>
      <c r="FA1869" s="5"/>
      <c r="FB1869" s="5"/>
      <c r="FC1869" s="5"/>
      <c r="FD1869" s="5"/>
      <c r="FE1869" s="5"/>
      <c r="FF1869" s="5"/>
      <c r="FG1869" s="5"/>
      <c r="FH1869" s="5"/>
      <c r="FI1869" s="5"/>
      <c r="FJ1869" s="5"/>
      <c r="FK1869" s="5"/>
      <c r="FL1869" s="5"/>
      <c r="FM1869" s="5"/>
      <c r="FN1869" s="5"/>
      <c r="FO1869" s="5"/>
      <c r="FP1869" s="5"/>
      <c r="FQ1869" s="5"/>
      <c r="FR1869" s="5"/>
      <c r="FS1869" s="5"/>
      <c r="FT1869" s="5"/>
      <c r="FU1869" s="5"/>
      <c r="FV1869" s="5"/>
      <c r="FW1869" s="5"/>
      <c r="FX1869" s="5"/>
      <c r="FY1869" s="5"/>
      <c r="FZ1869" s="5"/>
      <c r="GA1869" s="5"/>
      <c r="GB1869" s="5"/>
      <c r="GC1869" s="5"/>
      <c r="GD1869" s="5"/>
      <c r="GE1869" s="5"/>
      <c r="GF1869" s="5"/>
      <c r="GG1869" s="5"/>
    </row>
    <row r="1870" spans="1:189" ht="12.75" x14ac:dyDescent="0.15">
      <c r="A1870" s="127"/>
      <c r="B1870" s="145"/>
      <c r="C1870" s="128"/>
      <c r="D1870" s="129"/>
      <c r="E1870" s="128"/>
      <c r="F1870" s="128"/>
      <c r="G1870" s="128"/>
      <c r="H1870" s="128"/>
      <c r="I1870" s="129"/>
      <c r="J1870" s="136"/>
      <c r="K1870" s="130"/>
      <c r="L1870" s="131"/>
      <c r="M1870" s="132"/>
      <c r="N1870" s="132"/>
      <c r="O1870" s="131"/>
      <c r="P1870" s="17"/>
      <c r="Q1870" s="133"/>
      <c r="R1870" s="134"/>
      <c r="S1870" s="136"/>
      <c r="T1870" s="135"/>
      <c r="U1870" s="12"/>
      <c r="V1870" s="11"/>
      <c r="W1870" s="11"/>
      <c r="X1870" s="12"/>
      <c r="Y1870" s="5"/>
      <c r="Z1870" s="11"/>
      <c r="AA1870" s="12"/>
      <c r="AB1870" s="12"/>
      <c r="AC1870" s="12"/>
      <c r="AD1870" s="11"/>
      <c r="AE1870" s="13"/>
      <c r="AF1870" s="11"/>
      <c r="AG1870" s="11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  <c r="DE1870" s="5"/>
      <c r="DF1870" s="5"/>
      <c r="DG1870" s="5"/>
      <c r="DH1870" s="5"/>
      <c r="DI1870" s="5"/>
      <c r="DJ1870" s="5"/>
      <c r="DK1870" s="5"/>
      <c r="DL1870" s="5"/>
      <c r="DM1870" s="5"/>
      <c r="DN1870" s="5"/>
      <c r="DO1870" s="5"/>
      <c r="DP1870" s="5"/>
      <c r="DQ1870" s="5"/>
      <c r="DR1870" s="5"/>
      <c r="DS1870" s="5"/>
      <c r="DT1870" s="5"/>
      <c r="DU1870" s="5"/>
      <c r="DV1870" s="5"/>
      <c r="DW1870" s="5"/>
      <c r="DX1870" s="5"/>
      <c r="DY1870" s="5"/>
      <c r="DZ1870" s="5"/>
      <c r="EA1870" s="5"/>
      <c r="EB1870" s="5"/>
      <c r="EC1870" s="5"/>
      <c r="ED1870" s="5"/>
      <c r="EE1870" s="5"/>
      <c r="EF1870" s="5"/>
      <c r="EG1870" s="5"/>
      <c r="EH1870" s="5"/>
      <c r="EI1870" s="5"/>
      <c r="EJ1870" s="5"/>
      <c r="EK1870" s="5"/>
      <c r="EL1870" s="5"/>
      <c r="EM1870" s="5"/>
      <c r="EN1870" s="5"/>
      <c r="EO1870" s="5"/>
      <c r="EP1870" s="5"/>
      <c r="EQ1870" s="5"/>
      <c r="ER1870" s="5"/>
      <c r="ES1870" s="5"/>
      <c r="ET1870" s="5"/>
      <c r="EU1870" s="5"/>
      <c r="EV1870" s="5"/>
      <c r="EW1870" s="5"/>
      <c r="EX1870" s="5"/>
      <c r="EY1870" s="5"/>
      <c r="EZ1870" s="5"/>
      <c r="FA1870" s="5"/>
      <c r="FB1870" s="5"/>
      <c r="FC1870" s="5"/>
      <c r="FD1870" s="5"/>
      <c r="FE1870" s="5"/>
      <c r="FF1870" s="5"/>
      <c r="FG1870" s="5"/>
      <c r="FH1870" s="5"/>
      <c r="FI1870" s="5"/>
      <c r="FJ1870" s="5"/>
      <c r="FK1870" s="5"/>
      <c r="FL1870" s="5"/>
      <c r="FM1870" s="5"/>
      <c r="FN1870" s="5"/>
      <c r="FO1870" s="5"/>
      <c r="FP1870" s="5"/>
      <c r="FQ1870" s="5"/>
      <c r="FR1870" s="5"/>
      <c r="FS1870" s="5"/>
      <c r="FT1870" s="5"/>
      <c r="FU1870" s="5"/>
      <c r="FV1870" s="5"/>
      <c r="FW1870" s="5"/>
      <c r="FX1870" s="5"/>
      <c r="FY1870" s="5"/>
      <c r="FZ1870" s="5"/>
      <c r="GA1870" s="5"/>
      <c r="GB1870" s="5"/>
      <c r="GC1870" s="5"/>
      <c r="GD1870" s="5"/>
      <c r="GE1870" s="5"/>
      <c r="GF1870" s="5"/>
      <c r="GG1870" s="5"/>
    </row>
    <row r="1871" spans="1:189" ht="12.75" x14ac:dyDescent="0.15">
      <c r="A1871" s="127"/>
      <c r="B1871" s="145"/>
      <c r="C1871" s="128"/>
      <c r="D1871" s="129"/>
      <c r="E1871" s="128"/>
      <c r="F1871" s="128"/>
      <c r="G1871" s="128"/>
      <c r="H1871" s="128"/>
      <c r="I1871" s="129"/>
      <c r="J1871" s="136"/>
      <c r="K1871" s="130"/>
      <c r="L1871" s="131"/>
      <c r="M1871" s="132"/>
      <c r="N1871" s="132"/>
      <c r="O1871" s="131"/>
      <c r="P1871" s="17"/>
      <c r="Q1871" s="133"/>
      <c r="R1871" s="134"/>
      <c r="S1871" s="136"/>
      <c r="T1871" s="135"/>
      <c r="U1871" s="12"/>
      <c r="V1871" s="11"/>
      <c r="W1871" s="11"/>
      <c r="X1871" s="12"/>
      <c r="Y1871" s="5"/>
      <c r="Z1871" s="11"/>
      <c r="AA1871" s="12"/>
      <c r="AB1871" s="12"/>
      <c r="AC1871" s="12"/>
      <c r="AD1871" s="11"/>
      <c r="AE1871" s="13"/>
      <c r="AF1871" s="11"/>
      <c r="AG1871" s="11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  <c r="DE1871" s="5"/>
      <c r="DF1871" s="5"/>
      <c r="DG1871" s="5"/>
      <c r="DH1871" s="5"/>
      <c r="DI1871" s="5"/>
      <c r="DJ1871" s="5"/>
      <c r="DK1871" s="5"/>
      <c r="DL1871" s="5"/>
      <c r="DM1871" s="5"/>
      <c r="DN1871" s="5"/>
      <c r="DO1871" s="5"/>
      <c r="DP1871" s="5"/>
      <c r="DQ1871" s="5"/>
      <c r="DR1871" s="5"/>
      <c r="DS1871" s="5"/>
      <c r="DT1871" s="5"/>
      <c r="DU1871" s="5"/>
      <c r="DV1871" s="5"/>
      <c r="DW1871" s="5"/>
      <c r="DX1871" s="5"/>
      <c r="DY1871" s="5"/>
      <c r="DZ1871" s="5"/>
      <c r="EA1871" s="5"/>
      <c r="EB1871" s="5"/>
      <c r="EC1871" s="5"/>
      <c r="ED1871" s="5"/>
      <c r="EE1871" s="5"/>
      <c r="EF1871" s="5"/>
      <c r="EG1871" s="5"/>
      <c r="EH1871" s="5"/>
      <c r="EI1871" s="5"/>
      <c r="EJ1871" s="5"/>
      <c r="EK1871" s="5"/>
      <c r="EL1871" s="5"/>
      <c r="EM1871" s="5"/>
      <c r="EN1871" s="5"/>
      <c r="EO1871" s="5"/>
      <c r="EP1871" s="5"/>
      <c r="EQ1871" s="5"/>
      <c r="ER1871" s="5"/>
      <c r="ES1871" s="5"/>
      <c r="ET1871" s="5"/>
      <c r="EU1871" s="5"/>
      <c r="EV1871" s="5"/>
      <c r="EW1871" s="5"/>
      <c r="EX1871" s="5"/>
      <c r="EY1871" s="5"/>
      <c r="EZ1871" s="5"/>
      <c r="FA1871" s="5"/>
      <c r="FB1871" s="5"/>
      <c r="FC1871" s="5"/>
      <c r="FD1871" s="5"/>
      <c r="FE1871" s="5"/>
      <c r="FF1871" s="5"/>
      <c r="FG1871" s="5"/>
      <c r="FH1871" s="5"/>
      <c r="FI1871" s="5"/>
      <c r="FJ1871" s="5"/>
      <c r="FK1871" s="5"/>
      <c r="FL1871" s="5"/>
      <c r="FM1871" s="5"/>
      <c r="FN1871" s="5"/>
      <c r="FO1871" s="5"/>
      <c r="FP1871" s="5"/>
      <c r="FQ1871" s="5"/>
      <c r="FR1871" s="5"/>
      <c r="FS1871" s="5"/>
      <c r="FT1871" s="5"/>
      <c r="FU1871" s="5"/>
      <c r="FV1871" s="5"/>
      <c r="FW1871" s="5"/>
      <c r="FX1871" s="5"/>
      <c r="FY1871" s="5"/>
      <c r="FZ1871" s="5"/>
      <c r="GA1871" s="5"/>
      <c r="GB1871" s="5"/>
      <c r="GC1871" s="5"/>
      <c r="GD1871" s="5"/>
      <c r="GE1871" s="5"/>
      <c r="GF1871" s="5"/>
      <c r="GG1871" s="5"/>
    </row>
    <row r="1872" spans="1:189" ht="12.75" x14ac:dyDescent="0.15">
      <c r="A1872" s="127"/>
      <c r="B1872" s="145"/>
      <c r="C1872" s="128"/>
      <c r="D1872" s="129"/>
      <c r="E1872" s="128"/>
      <c r="F1872" s="128"/>
      <c r="G1872" s="128"/>
      <c r="H1872" s="128"/>
      <c r="I1872" s="129"/>
      <c r="J1872" s="136"/>
      <c r="K1872" s="130"/>
      <c r="L1872" s="131"/>
      <c r="M1872" s="132"/>
      <c r="N1872" s="132"/>
      <c r="O1872" s="131"/>
      <c r="P1872" s="17"/>
      <c r="Q1872" s="133"/>
      <c r="R1872" s="134"/>
      <c r="S1872" s="136"/>
      <c r="T1872" s="135"/>
      <c r="U1872" s="12"/>
      <c r="V1872" s="11"/>
      <c r="W1872" s="11"/>
      <c r="X1872" s="12"/>
      <c r="Y1872" s="5"/>
      <c r="Z1872" s="11"/>
      <c r="AA1872" s="12"/>
      <c r="AB1872" s="12"/>
      <c r="AC1872" s="12"/>
      <c r="AD1872" s="11"/>
      <c r="AE1872" s="13"/>
      <c r="AF1872" s="11"/>
      <c r="AG1872" s="11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  <c r="DE1872" s="5"/>
      <c r="DF1872" s="5"/>
      <c r="DG1872" s="5"/>
      <c r="DH1872" s="5"/>
      <c r="DI1872" s="5"/>
      <c r="DJ1872" s="5"/>
      <c r="DK1872" s="5"/>
      <c r="DL1872" s="5"/>
      <c r="DM1872" s="5"/>
      <c r="DN1872" s="5"/>
      <c r="DO1872" s="5"/>
      <c r="DP1872" s="5"/>
      <c r="DQ1872" s="5"/>
      <c r="DR1872" s="5"/>
      <c r="DS1872" s="5"/>
      <c r="DT1872" s="5"/>
      <c r="DU1872" s="5"/>
      <c r="DV1872" s="5"/>
      <c r="DW1872" s="5"/>
      <c r="DX1872" s="5"/>
      <c r="DY1872" s="5"/>
      <c r="DZ1872" s="5"/>
      <c r="EA1872" s="5"/>
      <c r="EB1872" s="5"/>
      <c r="EC1872" s="5"/>
      <c r="ED1872" s="5"/>
      <c r="EE1872" s="5"/>
      <c r="EF1872" s="5"/>
      <c r="EG1872" s="5"/>
      <c r="EH1872" s="5"/>
      <c r="EI1872" s="5"/>
      <c r="EJ1872" s="5"/>
      <c r="EK1872" s="5"/>
      <c r="EL1872" s="5"/>
      <c r="EM1872" s="5"/>
      <c r="EN1872" s="5"/>
      <c r="EO1872" s="5"/>
      <c r="EP1872" s="5"/>
      <c r="EQ1872" s="5"/>
      <c r="ER1872" s="5"/>
      <c r="ES1872" s="5"/>
      <c r="ET1872" s="5"/>
      <c r="EU1872" s="5"/>
      <c r="EV1872" s="5"/>
      <c r="EW1872" s="5"/>
      <c r="EX1872" s="5"/>
      <c r="EY1872" s="5"/>
      <c r="EZ1872" s="5"/>
      <c r="FA1872" s="5"/>
      <c r="FB1872" s="5"/>
      <c r="FC1872" s="5"/>
      <c r="FD1872" s="5"/>
      <c r="FE1872" s="5"/>
      <c r="FF1872" s="5"/>
      <c r="FG1872" s="5"/>
      <c r="FH1872" s="5"/>
      <c r="FI1872" s="5"/>
      <c r="FJ1872" s="5"/>
      <c r="FK1872" s="5"/>
      <c r="FL1872" s="5"/>
      <c r="FM1872" s="5"/>
      <c r="FN1872" s="5"/>
      <c r="FO1872" s="5"/>
      <c r="FP1872" s="5"/>
      <c r="FQ1872" s="5"/>
      <c r="FR1872" s="5"/>
      <c r="FS1872" s="5"/>
      <c r="FT1872" s="5"/>
      <c r="FU1872" s="5"/>
      <c r="FV1872" s="5"/>
      <c r="FW1872" s="5"/>
      <c r="FX1872" s="5"/>
      <c r="FY1872" s="5"/>
      <c r="FZ1872" s="5"/>
      <c r="GA1872" s="5"/>
      <c r="GB1872" s="5"/>
      <c r="GC1872" s="5"/>
      <c r="GD1872" s="5"/>
      <c r="GE1872" s="5"/>
      <c r="GF1872" s="5"/>
      <c r="GG1872" s="5"/>
    </row>
    <row r="1873" spans="1:189" ht="12.75" x14ac:dyDescent="0.15">
      <c r="A1873" s="127"/>
      <c r="B1873" s="145"/>
      <c r="C1873" s="128"/>
      <c r="D1873" s="129"/>
      <c r="E1873" s="128"/>
      <c r="F1873" s="128"/>
      <c r="G1873" s="128"/>
      <c r="H1873" s="128"/>
      <c r="I1873" s="129"/>
      <c r="J1873" s="136"/>
      <c r="K1873" s="130"/>
      <c r="L1873" s="131"/>
      <c r="M1873" s="132"/>
      <c r="N1873" s="132"/>
      <c r="O1873" s="131"/>
      <c r="P1873" s="17"/>
      <c r="Q1873" s="133"/>
      <c r="R1873" s="134"/>
      <c r="S1873" s="136"/>
      <c r="T1873" s="135"/>
      <c r="U1873" s="12"/>
      <c r="V1873" s="11"/>
      <c r="W1873" s="11"/>
      <c r="X1873" s="12"/>
      <c r="Y1873" s="5"/>
      <c r="Z1873" s="11"/>
      <c r="AA1873" s="12"/>
      <c r="AB1873" s="12"/>
      <c r="AC1873" s="12"/>
      <c r="AD1873" s="11"/>
      <c r="AE1873" s="13"/>
      <c r="AF1873" s="11"/>
      <c r="AG1873" s="11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  <c r="DE1873" s="5"/>
      <c r="DF1873" s="5"/>
      <c r="DG1873" s="5"/>
      <c r="DH1873" s="5"/>
      <c r="DI1873" s="5"/>
      <c r="DJ1873" s="5"/>
      <c r="DK1873" s="5"/>
      <c r="DL1873" s="5"/>
      <c r="DM1873" s="5"/>
      <c r="DN1873" s="5"/>
      <c r="DO1873" s="5"/>
      <c r="DP1873" s="5"/>
      <c r="DQ1873" s="5"/>
      <c r="DR1873" s="5"/>
      <c r="DS1873" s="5"/>
      <c r="DT1873" s="5"/>
      <c r="DU1873" s="5"/>
      <c r="DV1873" s="5"/>
      <c r="DW1873" s="5"/>
      <c r="DX1873" s="5"/>
      <c r="DY1873" s="5"/>
      <c r="DZ1873" s="5"/>
      <c r="EA1873" s="5"/>
      <c r="EB1873" s="5"/>
      <c r="EC1873" s="5"/>
      <c r="ED1873" s="5"/>
      <c r="EE1873" s="5"/>
      <c r="EF1873" s="5"/>
      <c r="EG1873" s="5"/>
      <c r="EH1873" s="5"/>
      <c r="EI1873" s="5"/>
      <c r="EJ1873" s="5"/>
      <c r="EK1873" s="5"/>
      <c r="EL1873" s="5"/>
      <c r="EM1873" s="5"/>
      <c r="EN1873" s="5"/>
      <c r="EO1873" s="5"/>
      <c r="EP1873" s="5"/>
      <c r="EQ1873" s="5"/>
      <c r="ER1873" s="5"/>
      <c r="ES1873" s="5"/>
      <c r="ET1873" s="5"/>
      <c r="EU1873" s="5"/>
      <c r="EV1873" s="5"/>
      <c r="EW1873" s="5"/>
      <c r="EX1873" s="5"/>
      <c r="EY1873" s="5"/>
      <c r="EZ1873" s="5"/>
      <c r="FA1873" s="5"/>
      <c r="FB1873" s="5"/>
      <c r="FC1873" s="5"/>
      <c r="FD1873" s="5"/>
      <c r="FE1873" s="5"/>
      <c r="FF1873" s="5"/>
      <c r="FG1873" s="5"/>
      <c r="FH1873" s="5"/>
      <c r="FI1873" s="5"/>
      <c r="FJ1873" s="5"/>
      <c r="FK1873" s="5"/>
      <c r="FL1873" s="5"/>
      <c r="FM1873" s="5"/>
      <c r="FN1873" s="5"/>
      <c r="FO1873" s="5"/>
      <c r="FP1873" s="5"/>
      <c r="FQ1873" s="5"/>
      <c r="FR1873" s="5"/>
      <c r="FS1873" s="5"/>
      <c r="FT1873" s="5"/>
      <c r="FU1873" s="5"/>
      <c r="FV1873" s="5"/>
      <c r="FW1873" s="5"/>
      <c r="FX1873" s="5"/>
      <c r="FY1873" s="5"/>
      <c r="FZ1873" s="5"/>
      <c r="GA1873" s="5"/>
      <c r="GB1873" s="5"/>
      <c r="GC1873" s="5"/>
      <c r="GD1873" s="5"/>
      <c r="GE1873" s="5"/>
      <c r="GF1873" s="5"/>
      <c r="GG1873" s="5"/>
    </row>
    <row r="1874" spans="1:189" ht="12.75" x14ac:dyDescent="0.15">
      <c r="A1874" s="127"/>
      <c r="B1874" s="145"/>
      <c r="C1874" s="128"/>
      <c r="D1874" s="129"/>
      <c r="E1874" s="128"/>
      <c r="F1874" s="128"/>
      <c r="G1874" s="128"/>
      <c r="H1874" s="128"/>
      <c r="I1874" s="129"/>
      <c r="J1874" s="136"/>
      <c r="K1874" s="130"/>
      <c r="L1874" s="131"/>
      <c r="M1874" s="132"/>
      <c r="N1874" s="132"/>
      <c r="O1874" s="131"/>
      <c r="P1874" s="17"/>
      <c r="Q1874" s="133"/>
      <c r="R1874" s="134"/>
      <c r="S1874" s="136"/>
      <c r="T1874" s="135"/>
      <c r="U1874" s="12"/>
      <c r="V1874" s="11"/>
      <c r="W1874" s="11"/>
      <c r="X1874" s="12"/>
      <c r="Y1874" s="5"/>
      <c r="Z1874" s="11"/>
      <c r="AA1874" s="12"/>
      <c r="AB1874" s="12"/>
      <c r="AC1874" s="12"/>
      <c r="AD1874" s="11"/>
      <c r="AE1874" s="13"/>
      <c r="AF1874" s="11"/>
      <c r="AG1874" s="11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  <c r="DE1874" s="5"/>
      <c r="DF1874" s="5"/>
      <c r="DG1874" s="5"/>
      <c r="DH1874" s="5"/>
      <c r="DI1874" s="5"/>
      <c r="DJ1874" s="5"/>
      <c r="DK1874" s="5"/>
      <c r="DL1874" s="5"/>
      <c r="DM1874" s="5"/>
      <c r="DN1874" s="5"/>
      <c r="DO1874" s="5"/>
      <c r="DP1874" s="5"/>
      <c r="DQ1874" s="5"/>
      <c r="DR1874" s="5"/>
      <c r="DS1874" s="5"/>
      <c r="DT1874" s="5"/>
      <c r="DU1874" s="5"/>
      <c r="DV1874" s="5"/>
      <c r="DW1874" s="5"/>
      <c r="DX1874" s="5"/>
      <c r="DY1874" s="5"/>
      <c r="DZ1874" s="5"/>
      <c r="EA1874" s="5"/>
      <c r="EB1874" s="5"/>
      <c r="EC1874" s="5"/>
      <c r="ED1874" s="5"/>
      <c r="EE1874" s="5"/>
      <c r="EF1874" s="5"/>
      <c r="EG1874" s="5"/>
      <c r="EH1874" s="5"/>
      <c r="EI1874" s="5"/>
      <c r="EJ1874" s="5"/>
      <c r="EK1874" s="5"/>
      <c r="EL1874" s="5"/>
      <c r="EM1874" s="5"/>
      <c r="EN1874" s="5"/>
      <c r="EO1874" s="5"/>
      <c r="EP1874" s="5"/>
      <c r="EQ1874" s="5"/>
      <c r="ER1874" s="5"/>
      <c r="ES1874" s="5"/>
      <c r="ET1874" s="5"/>
      <c r="EU1874" s="5"/>
      <c r="EV1874" s="5"/>
      <c r="EW1874" s="5"/>
      <c r="EX1874" s="5"/>
      <c r="EY1874" s="5"/>
      <c r="EZ1874" s="5"/>
      <c r="FA1874" s="5"/>
      <c r="FB1874" s="5"/>
      <c r="FC1874" s="5"/>
      <c r="FD1874" s="5"/>
      <c r="FE1874" s="5"/>
      <c r="FF1874" s="5"/>
      <c r="FG1874" s="5"/>
      <c r="FH1874" s="5"/>
      <c r="FI1874" s="5"/>
      <c r="FJ1874" s="5"/>
      <c r="FK1874" s="5"/>
      <c r="FL1874" s="5"/>
      <c r="FM1874" s="5"/>
      <c r="FN1874" s="5"/>
      <c r="FO1874" s="5"/>
      <c r="FP1874" s="5"/>
      <c r="FQ1874" s="5"/>
      <c r="FR1874" s="5"/>
      <c r="FS1874" s="5"/>
      <c r="FT1874" s="5"/>
      <c r="FU1874" s="5"/>
      <c r="FV1874" s="5"/>
      <c r="FW1874" s="5"/>
      <c r="FX1874" s="5"/>
      <c r="FY1874" s="5"/>
      <c r="FZ1874" s="5"/>
      <c r="GA1874" s="5"/>
      <c r="GB1874" s="5"/>
      <c r="GC1874" s="5"/>
      <c r="GD1874" s="5"/>
      <c r="GE1874" s="5"/>
      <c r="GF1874" s="5"/>
      <c r="GG1874" s="5"/>
    </row>
    <row r="1875" spans="1:189" ht="12.75" x14ac:dyDescent="0.15">
      <c r="A1875" s="127"/>
      <c r="B1875" s="145"/>
      <c r="C1875" s="128"/>
      <c r="D1875" s="129"/>
      <c r="E1875" s="128"/>
      <c r="F1875" s="128"/>
      <c r="G1875" s="128"/>
      <c r="H1875" s="128"/>
      <c r="I1875" s="129"/>
      <c r="J1875" s="136"/>
      <c r="K1875" s="130"/>
      <c r="L1875" s="131"/>
      <c r="M1875" s="132"/>
      <c r="N1875" s="132"/>
      <c r="O1875" s="131"/>
      <c r="P1875" s="17"/>
      <c r="Q1875" s="133"/>
      <c r="R1875" s="134"/>
      <c r="S1875" s="136"/>
      <c r="T1875" s="135"/>
      <c r="U1875" s="12"/>
      <c r="V1875" s="11"/>
      <c r="W1875" s="11"/>
      <c r="X1875" s="12"/>
      <c r="Y1875" s="5"/>
      <c r="Z1875" s="11"/>
      <c r="AA1875" s="12"/>
      <c r="AB1875" s="12"/>
      <c r="AC1875" s="12"/>
      <c r="AD1875" s="11"/>
      <c r="AE1875" s="13"/>
      <c r="AF1875" s="11"/>
      <c r="AG1875" s="11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  <c r="DE1875" s="5"/>
      <c r="DF1875" s="5"/>
      <c r="DG1875" s="5"/>
      <c r="DH1875" s="5"/>
      <c r="DI1875" s="5"/>
      <c r="DJ1875" s="5"/>
      <c r="DK1875" s="5"/>
      <c r="DL1875" s="5"/>
      <c r="DM1875" s="5"/>
      <c r="DN1875" s="5"/>
      <c r="DO1875" s="5"/>
      <c r="DP1875" s="5"/>
      <c r="DQ1875" s="5"/>
      <c r="DR1875" s="5"/>
      <c r="DS1875" s="5"/>
      <c r="DT1875" s="5"/>
      <c r="DU1875" s="5"/>
      <c r="DV1875" s="5"/>
      <c r="DW1875" s="5"/>
      <c r="DX1875" s="5"/>
      <c r="DY1875" s="5"/>
      <c r="DZ1875" s="5"/>
      <c r="EA1875" s="5"/>
      <c r="EB1875" s="5"/>
      <c r="EC1875" s="5"/>
      <c r="ED1875" s="5"/>
      <c r="EE1875" s="5"/>
      <c r="EF1875" s="5"/>
      <c r="EG1875" s="5"/>
      <c r="EH1875" s="5"/>
      <c r="EI1875" s="5"/>
      <c r="EJ1875" s="5"/>
      <c r="EK1875" s="5"/>
      <c r="EL1875" s="5"/>
      <c r="EM1875" s="5"/>
      <c r="EN1875" s="5"/>
      <c r="EO1875" s="5"/>
      <c r="EP1875" s="5"/>
      <c r="EQ1875" s="5"/>
      <c r="ER1875" s="5"/>
      <c r="ES1875" s="5"/>
      <c r="ET1875" s="5"/>
      <c r="EU1875" s="5"/>
      <c r="EV1875" s="5"/>
      <c r="EW1875" s="5"/>
      <c r="EX1875" s="5"/>
      <c r="EY1875" s="5"/>
      <c r="EZ1875" s="5"/>
      <c r="FA1875" s="5"/>
      <c r="FB1875" s="5"/>
      <c r="FC1875" s="5"/>
      <c r="FD1875" s="5"/>
      <c r="FE1875" s="5"/>
      <c r="FF1875" s="5"/>
      <c r="FG1875" s="5"/>
      <c r="FH1875" s="5"/>
      <c r="FI1875" s="5"/>
      <c r="FJ1875" s="5"/>
      <c r="FK1875" s="5"/>
      <c r="FL1875" s="5"/>
      <c r="FM1875" s="5"/>
      <c r="FN1875" s="5"/>
      <c r="FO1875" s="5"/>
      <c r="FP1875" s="5"/>
      <c r="FQ1875" s="5"/>
      <c r="FR1875" s="5"/>
      <c r="FS1875" s="5"/>
      <c r="FT1875" s="5"/>
      <c r="FU1875" s="5"/>
      <c r="FV1875" s="5"/>
      <c r="FW1875" s="5"/>
      <c r="FX1875" s="5"/>
      <c r="FY1875" s="5"/>
      <c r="FZ1875" s="5"/>
      <c r="GA1875" s="5"/>
      <c r="GB1875" s="5"/>
      <c r="GC1875" s="5"/>
      <c r="GD1875" s="5"/>
      <c r="GE1875" s="5"/>
      <c r="GF1875" s="5"/>
      <c r="GG1875" s="5"/>
    </row>
    <row r="1876" spans="1:189" ht="12.75" x14ac:dyDescent="0.15">
      <c r="A1876" s="127"/>
      <c r="B1876" s="145"/>
      <c r="C1876" s="128"/>
      <c r="D1876" s="129"/>
      <c r="E1876" s="128"/>
      <c r="F1876" s="128"/>
      <c r="G1876" s="128"/>
      <c r="H1876" s="128"/>
      <c r="I1876" s="129"/>
      <c r="J1876" s="136"/>
      <c r="K1876" s="130"/>
      <c r="L1876" s="131"/>
      <c r="M1876" s="132"/>
      <c r="N1876" s="132"/>
      <c r="O1876" s="131"/>
      <c r="P1876" s="17"/>
      <c r="Q1876" s="133"/>
      <c r="R1876" s="134"/>
      <c r="S1876" s="136"/>
      <c r="T1876" s="135"/>
      <c r="U1876" s="12"/>
      <c r="V1876" s="11"/>
      <c r="W1876" s="11"/>
      <c r="X1876" s="12"/>
      <c r="Y1876" s="5"/>
      <c r="Z1876" s="11"/>
      <c r="AA1876" s="12"/>
      <c r="AB1876" s="12"/>
      <c r="AC1876" s="12"/>
      <c r="AD1876" s="11"/>
      <c r="AE1876" s="13"/>
      <c r="AF1876" s="11"/>
      <c r="AG1876" s="11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  <c r="DE1876" s="5"/>
      <c r="DF1876" s="5"/>
      <c r="DG1876" s="5"/>
      <c r="DH1876" s="5"/>
      <c r="DI1876" s="5"/>
      <c r="DJ1876" s="5"/>
      <c r="DK1876" s="5"/>
      <c r="DL1876" s="5"/>
      <c r="DM1876" s="5"/>
      <c r="DN1876" s="5"/>
      <c r="DO1876" s="5"/>
      <c r="DP1876" s="5"/>
      <c r="DQ1876" s="5"/>
      <c r="DR1876" s="5"/>
      <c r="DS1876" s="5"/>
      <c r="DT1876" s="5"/>
      <c r="DU1876" s="5"/>
      <c r="DV1876" s="5"/>
      <c r="DW1876" s="5"/>
      <c r="DX1876" s="5"/>
      <c r="DY1876" s="5"/>
      <c r="DZ1876" s="5"/>
      <c r="EA1876" s="5"/>
      <c r="EB1876" s="5"/>
      <c r="EC1876" s="5"/>
      <c r="ED1876" s="5"/>
      <c r="EE1876" s="5"/>
      <c r="EF1876" s="5"/>
      <c r="EG1876" s="5"/>
      <c r="EH1876" s="5"/>
      <c r="EI1876" s="5"/>
      <c r="EJ1876" s="5"/>
      <c r="EK1876" s="5"/>
      <c r="EL1876" s="5"/>
      <c r="EM1876" s="5"/>
      <c r="EN1876" s="5"/>
      <c r="EO1876" s="5"/>
      <c r="EP1876" s="5"/>
      <c r="EQ1876" s="5"/>
      <c r="ER1876" s="5"/>
      <c r="ES1876" s="5"/>
      <c r="ET1876" s="5"/>
      <c r="EU1876" s="5"/>
      <c r="EV1876" s="5"/>
      <c r="EW1876" s="5"/>
      <c r="EX1876" s="5"/>
      <c r="EY1876" s="5"/>
      <c r="EZ1876" s="5"/>
      <c r="FA1876" s="5"/>
      <c r="FB1876" s="5"/>
      <c r="FC1876" s="5"/>
      <c r="FD1876" s="5"/>
      <c r="FE1876" s="5"/>
      <c r="FF1876" s="5"/>
      <c r="FG1876" s="5"/>
      <c r="FH1876" s="5"/>
      <c r="FI1876" s="5"/>
      <c r="FJ1876" s="5"/>
      <c r="FK1876" s="5"/>
      <c r="FL1876" s="5"/>
      <c r="FM1876" s="5"/>
      <c r="FN1876" s="5"/>
      <c r="FO1876" s="5"/>
      <c r="FP1876" s="5"/>
      <c r="FQ1876" s="5"/>
      <c r="FR1876" s="5"/>
      <c r="FS1876" s="5"/>
      <c r="FT1876" s="5"/>
      <c r="FU1876" s="5"/>
      <c r="FV1876" s="5"/>
      <c r="FW1876" s="5"/>
      <c r="FX1876" s="5"/>
      <c r="FY1876" s="5"/>
      <c r="FZ1876" s="5"/>
      <c r="GA1876" s="5"/>
      <c r="GB1876" s="5"/>
      <c r="GC1876" s="5"/>
      <c r="GD1876" s="5"/>
      <c r="GE1876" s="5"/>
      <c r="GF1876" s="5"/>
      <c r="GG1876" s="5"/>
    </row>
    <row r="1877" spans="1:189" ht="12.75" x14ac:dyDescent="0.15">
      <c r="A1877" s="127"/>
      <c r="B1877" s="145"/>
      <c r="C1877" s="128"/>
      <c r="D1877" s="129"/>
      <c r="E1877" s="128"/>
      <c r="F1877" s="128"/>
      <c r="G1877" s="128"/>
      <c r="H1877" s="128"/>
      <c r="I1877" s="129"/>
      <c r="J1877" s="136"/>
      <c r="K1877" s="130"/>
      <c r="L1877" s="131"/>
      <c r="M1877" s="132"/>
      <c r="N1877" s="132"/>
      <c r="O1877" s="131"/>
      <c r="P1877" s="17"/>
      <c r="Q1877" s="133"/>
      <c r="R1877" s="134"/>
      <c r="S1877" s="136"/>
      <c r="T1877" s="135"/>
      <c r="U1877" s="12"/>
      <c r="V1877" s="11"/>
      <c r="W1877" s="11"/>
      <c r="X1877" s="12"/>
      <c r="Y1877" s="5"/>
      <c r="Z1877" s="11"/>
      <c r="AA1877" s="12"/>
      <c r="AB1877" s="12"/>
      <c r="AC1877" s="12"/>
      <c r="AD1877" s="11"/>
      <c r="AE1877" s="13"/>
      <c r="AF1877" s="11"/>
      <c r="AG1877" s="11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  <c r="DF1877" s="5"/>
      <c r="DG1877" s="5"/>
      <c r="DH1877" s="5"/>
      <c r="DI1877" s="5"/>
      <c r="DJ1877" s="5"/>
      <c r="DK1877" s="5"/>
      <c r="DL1877" s="5"/>
      <c r="DM1877" s="5"/>
      <c r="DN1877" s="5"/>
      <c r="DO1877" s="5"/>
      <c r="DP1877" s="5"/>
      <c r="DQ1877" s="5"/>
      <c r="DR1877" s="5"/>
      <c r="DS1877" s="5"/>
      <c r="DT1877" s="5"/>
      <c r="DU1877" s="5"/>
      <c r="DV1877" s="5"/>
      <c r="DW1877" s="5"/>
      <c r="DX1877" s="5"/>
      <c r="DY1877" s="5"/>
      <c r="DZ1877" s="5"/>
      <c r="EA1877" s="5"/>
      <c r="EB1877" s="5"/>
      <c r="EC1877" s="5"/>
      <c r="ED1877" s="5"/>
      <c r="EE1877" s="5"/>
      <c r="EF1877" s="5"/>
      <c r="EG1877" s="5"/>
      <c r="EH1877" s="5"/>
      <c r="EI1877" s="5"/>
      <c r="EJ1877" s="5"/>
      <c r="EK1877" s="5"/>
      <c r="EL1877" s="5"/>
      <c r="EM1877" s="5"/>
      <c r="EN1877" s="5"/>
      <c r="EO1877" s="5"/>
      <c r="EP1877" s="5"/>
      <c r="EQ1877" s="5"/>
      <c r="ER1877" s="5"/>
      <c r="ES1877" s="5"/>
      <c r="ET1877" s="5"/>
      <c r="EU1877" s="5"/>
      <c r="EV1877" s="5"/>
      <c r="EW1877" s="5"/>
      <c r="EX1877" s="5"/>
      <c r="EY1877" s="5"/>
      <c r="EZ1877" s="5"/>
      <c r="FA1877" s="5"/>
      <c r="FB1877" s="5"/>
      <c r="FC1877" s="5"/>
      <c r="FD1877" s="5"/>
      <c r="FE1877" s="5"/>
      <c r="FF1877" s="5"/>
      <c r="FG1877" s="5"/>
      <c r="FH1877" s="5"/>
      <c r="FI1877" s="5"/>
      <c r="FJ1877" s="5"/>
      <c r="FK1877" s="5"/>
      <c r="FL1877" s="5"/>
      <c r="FM1877" s="5"/>
      <c r="FN1877" s="5"/>
      <c r="FO1877" s="5"/>
      <c r="FP1877" s="5"/>
      <c r="FQ1877" s="5"/>
      <c r="FR1877" s="5"/>
      <c r="FS1877" s="5"/>
      <c r="FT1877" s="5"/>
      <c r="FU1877" s="5"/>
      <c r="FV1877" s="5"/>
      <c r="FW1877" s="5"/>
      <c r="FX1877" s="5"/>
      <c r="FY1877" s="5"/>
      <c r="FZ1877" s="5"/>
      <c r="GA1877" s="5"/>
      <c r="GB1877" s="5"/>
      <c r="GC1877" s="5"/>
      <c r="GD1877" s="5"/>
      <c r="GE1877" s="5"/>
      <c r="GF1877" s="5"/>
      <c r="GG1877" s="5"/>
    </row>
    <row r="1878" spans="1:189" ht="12.75" x14ac:dyDescent="0.15">
      <c r="A1878" s="127"/>
      <c r="B1878" s="145"/>
      <c r="C1878" s="128"/>
      <c r="D1878" s="129"/>
      <c r="E1878" s="128"/>
      <c r="F1878" s="128"/>
      <c r="G1878" s="128"/>
      <c r="H1878" s="128"/>
      <c r="I1878" s="129"/>
      <c r="J1878" s="136"/>
      <c r="K1878" s="130"/>
      <c r="L1878" s="131"/>
      <c r="M1878" s="132"/>
      <c r="N1878" s="132"/>
      <c r="O1878" s="131"/>
      <c r="P1878" s="17"/>
      <c r="Q1878" s="133"/>
      <c r="R1878" s="134"/>
      <c r="S1878" s="136"/>
      <c r="T1878" s="135"/>
      <c r="U1878" s="12"/>
      <c r="V1878" s="11"/>
      <c r="W1878" s="11"/>
      <c r="X1878" s="12"/>
      <c r="Y1878" s="5"/>
      <c r="Z1878" s="11"/>
      <c r="AA1878" s="12"/>
      <c r="AB1878" s="12"/>
      <c r="AC1878" s="12"/>
      <c r="AD1878" s="11"/>
      <c r="AE1878" s="13"/>
      <c r="AF1878" s="11"/>
      <c r="AG1878" s="11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  <c r="DF1878" s="5"/>
      <c r="DG1878" s="5"/>
      <c r="DH1878" s="5"/>
      <c r="DI1878" s="5"/>
      <c r="DJ1878" s="5"/>
      <c r="DK1878" s="5"/>
      <c r="DL1878" s="5"/>
      <c r="DM1878" s="5"/>
      <c r="DN1878" s="5"/>
      <c r="DO1878" s="5"/>
      <c r="DP1878" s="5"/>
      <c r="DQ1878" s="5"/>
      <c r="DR1878" s="5"/>
      <c r="DS1878" s="5"/>
      <c r="DT1878" s="5"/>
      <c r="DU1878" s="5"/>
      <c r="DV1878" s="5"/>
      <c r="DW1878" s="5"/>
      <c r="DX1878" s="5"/>
      <c r="DY1878" s="5"/>
      <c r="DZ1878" s="5"/>
      <c r="EA1878" s="5"/>
      <c r="EB1878" s="5"/>
      <c r="EC1878" s="5"/>
      <c r="ED1878" s="5"/>
      <c r="EE1878" s="5"/>
      <c r="EF1878" s="5"/>
      <c r="EG1878" s="5"/>
      <c r="EH1878" s="5"/>
      <c r="EI1878" s="5"/>
      <c r="EJ1878" s="5"/>
      <c r="EK1878" s="5"/>
      <c r="EL1878" s="5"/>
      <c r="EM1878" s="5"/>
      <c r="EN1878" s="5"/>
      <c r="EO1878" s="5"/>
      <c r="EP1878" s="5"/>
      <c r="EQ1878" s="5"/>
      <c r="ER1878" s="5"/>
      <c r="ES1878" s="5"/>
      <c r="ET1878" s="5"/>
      <c r="EU1878" s="5"/>
      <c r="EV1878" s="5"/>
      <c r="EW1878" s="5"/>
      <c r="EX1878" s="5"/>
      <c r="EY1878" s="5"/>
      <c r="EZ1878" s="5"/>
      <c r="FA1878" s="5"/>
      <c r="FB1878" s="5"/>
      <c r="FC1878" s="5"/>
      <c r="FD1878" s="5"/>
      <c r="FE1878" s="5"/>
      <c r="FF1878" s="5"/>
      <c r="FG1878" s="5"/>
      <c r="FH1878" s="5"/>
      <c r="FI1878" s="5"/>
      <c r="FJ1878" s="5"/>
      <c r="FK1878" s="5"/>
      <c r="FL1878" s="5"/>
      <c r="FM1878" s="5"/>
      <c r="FN1878" s="5"/>
      <c r="FO1878" s="5"/>
      <c r="FP1878" s="5"/>
      <c r="FQ1878" s="5"/>
      <c r="FR1878" s="5"/>
      <c r="FS1878" s="5"/>
      <c r="FT1878" s="5"/>
      <c r="FU1878" s="5"/>
      <c r="FV1878" s="5"/>
      <c r="FW1878" s="5"/>
      <c r="FX1878" s="5"/>
      <c r="FY1878" s="5"/>
      <c r="FZ1878" s="5"/>
      <c r="GA1878" s="5"/>
      <c r="GB1878" s="5"/>
      <c r="GC1878" s="5"/>
      <c r="GD1878" s="5"/>
      <c r="GE1878" s="5"/>
      <c r="GF1878" s="5"/>
      <c r="GG1878" s="5"/>
    </row>
    <row r="1879" spans="1:189" ht="12.75" x14ac:dyDescent="0.15">
      <c r="A1879" s="127"/>
      <c r="B1879" s="145"/>
      <c r="C1879" s="128"/>
      <c r="D1879" s="129"/>
      <c r="E1879" s="128"/>
      <c r="F1879" s="128"/>
      <c r="G1879" s="128"/>
      <c r="H1879" s="128"/>
      <c r="I1879" s="129"/>
      <c r="J1879" s="136"/>
      <c r="K1879" s="130"/>
      <c r="L1879" s="131"/>
      <c r="M1879" s="132"/>
      <c r="N1879" s="132"/>
      <c r="O1879" s="131"/>
      <c r="P1879" s="17"/>
      <c r="Q1879" s="133"/>
      <c r="R1879" s="134"/>
      <c r="S1879" s="136"/>
      <c r="T1879" s="135"/>
      <c r="U1879" s="12"/>
      <c r="V1879" s="11"/>
      <c r="W1879" s="11"/>
      <c r="X1879" s="12"/>
      <c r="Y1879" s="5"/>
      <c r="Z1879" s="11"/>
      <c r="AA1879" s="12"/>
      <c r="AB1879" s="12"/>
      <c r="AC1879" s="12"/>
      <c r="AD1879" s="11"/>
      <c r="AE1879" s="13"/>
      <c r="AF1879" s="11"/>
      <c r="AG1879" s="11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  <c r="DF1879" s="5"/>
      <c r="DG1879" s="5"/>
      <c r="DH1879" s="5"/>
      <c r="DI1879" s="5"/>
      <c r="DJ1879" s="5"/>
      <c r="DK1879" s="5"/>
      <c r="DL1879" s="5"/>
      <c r="DM1879" s="5"/>
      <c r="DN1879" s="5"/>
      <c r="DO1879" s="5"/>
      <c r="DP1879" s="5"/>
      <c r="DQ1879" s="5"/>
      <c r="DR1879" s="5"/>
      <c r="DS1879" s="5"/>
      <c r="DT1879" s="5"/>
      <c r="DU1879" s="5"/>
      <c r="DV1879" s="5"/>
      <c r="DW1879" s="5"/>
      <c r="DX1879" s="5"/>
      <c r="DY1879" s="5"/>
      <c r="DZ1879" s="5"/>
      <c r="EA1879" s="5"/>
      <c r="EB1879" s="5"/>
      <c r="EC1879" s="5"/>
      <c r="ED1879" s="5"/>
      <c r="EE1879" s="5"/>
      <c r="EF1879" s="5"/>
      <c r="EG1879" s="5"/>
      <c r="EH1879" s="5"/>
      <c r="EI1879" s="5"/>
      <c r="EJ1879" s="5"/>
      <c r="EK1879" s="5"/>
      <c r="EL1879" s="5"/>
      <c r="EM1879" s="5"/>
      <c r="EN1879" s="5"/>
      <c r="EO1879" s="5"/>
      <c r="EP1879" s="5"/>
      <c r="EQ1879" s="5"/>
      <c r="ER1879" s="5"/>
      <c r="ES1879" s="5"/>
      <c r="ET1879" s="5"/>
      <c r="EU1879" s="5"/>
      <c r="EV1879" s="5"/>
      <c r="EW1879" s="5"/>
      <c r="EX1879" s="5"/>
      <c r="EY1879" s="5"/>
      <c r="EZ1879" s="5"/>
      <c r="FA1879" s="5"/>
      <c r="FB1879" s="5"/>
      <c r="FC1879" s="5"/>
      <c r="FD1879" s="5"/>
      <c r="FE1879" s="5"/>
      <c r="FF1879" s="5"/>
      <c r="FG1879" s="5"/>
      <c r="FH1879" s="5"/>
      <c r="FI1879" s="5"/>
      <c r="FJ1879" s="5"/>
      <c r="FK1879" s="5"/>
      <c r="FL1879" s="5"/>
      <c r="FM1879" s="5"/>
      <c r="FN1879" s="5"/>
      <c r="FO1879" s="5"/>
      <c r="FP1879" s="5"/>
      <c r="FQ1879" s="5"/>
      <c r="FR1879" s="5"/>
      <c r="FS1879" s="5"/>
      <c r="FT1879" s="5"/>
      <c r="FU1879" s="5"/>
      <c r="FV1879" s="5"/>
      <c r="FW1879" s="5"/>
      <c r="FX1879" s="5"/>
      <c r="FY1879" s="5"/>
      <c r="FZ1879" s="5"/>
      <c r="GA1879" s="5"/>
      <c r="GB1879" s="5"/>
      <c r="GC1879" s="5"/>
      <c r="GD1879" s="5"/>
      <c r="GE1879" s="5"/>
      <c r="GF1879" s="5"/>
      <c r="GG1879" s="5"/>
    </row>
    <row r="1880" spans="1:189" ht="12.75" x14ac:dyDescent="0.15">
      <c r="A1880" s="127"/>
      <c r="B1880" s="145"/>
      <c r="C1880" s="128"/>
      <c r="D1880" s="129"/>
      <c r="E1880" s="128"/>
      <c r="F1880" s="128"/>
      <c r="G1880" s="128"/>
      <c r="H1880" s="128"/>
      <c r="I1880" s="129"/>
      <c r="J1880" s="136"/>
      <c r="K1880" s="130"/>
      <c r="L1880" s="131"/>
      <c r="M1880" s="132"/>
      <c r="N1880" s="132"/>
      <c r="O1880" s="131"/>
      <c r="P1880" s="17"/>
      <c r="Q1880" s="133"/>
      <c r="R1880" s="134"/>
      <c r="S1880" s="136"/>
      <c r="T1880" s="135"/>
      <c r="U1880" s="12"/>
      <c r="V1880" s="11"/>
      <c r="W1880" s="11"/>
      <c r="X1880" s="12"/>
      <c r="Y1880" s="5"/>
      <c r="Z1880" s="11"/>
      <c r="AA1880" s="12"/>
      <c r="AB1880" s="12"/>
      <c r="AC1880" s="12"/>
      <c r="AD1880" s="11"/>
      <c r="AE1880" s="13"/>
      <c r="AF1880" s="11"/>
      <c r="AG1880" s="11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  <c r="DF1880" s="5"/>
      <c r="DG1880" s="5"/>
      <c r="DH1880" s="5"/>
      <c r="DI1880" s="5"/>
      <c r="DJ1880" s="5"/>
      <c r="DK1880" s="5"/>
      <c r="DL1880" s="5"/>
      <c r="DM1880" s="5"/>
      <c r="DN1880" s="5"/>
      <c r="DO1880" s="5"/>
      <c r="DP1880" s="5"/>
      <c r="DQ1880" s="5"/>
      <c r="DR1880" s="5"/>
      <c r="DS1880" s="5"/>
      <c r="DT1880" s="5"/>
      <c r="DU1880" s="5"/>
      <c r="DV1880" s="5"/>
      <c r="DW1880" s="5"/>
      <c r="DX1880" s="5"/>
      <c r="DY1880" s="5"/>
      <c r="DZ1880" s="5"/>
      <c r="EA1880" s="5"/>
      <c r="EB1880" s="5"/>
      <c r="EC1880" s="5"/>
      <c r="ED1880" s="5"/>
      <c r="EE1880" s="5"/>
      <c r="EF1880" s="5"/>
      <c r="EG1880" s="5"/>
      <c r="EH1880" s="5"/>
      <c r="EI1880" s="5"/>
      <c r="EJ1880" s="5"/>
      <c r="EK1880" s="5"/>
      <c r="EL1880" s="5"/>
      <c r="EM1880" s="5"/>
      <c r="EN1880" s="5"/>
      <c r="EO1880" s="5"/>
      <c r="EP1880" s="5"/>
      <c r="EQ1880" s="5"/>
      <c r="ER1880" s="5"/>
      <c r="ES1880" s="5"/>
      <c r="ET1880" s="5"/>
      <c r="EU1880" s="5"/>
      <c r="EV1880" s="5"/>
      <c r="EW1880" s="5"/>
      <c r="EX1880" s="5"/>
      <c r="EY1880" s="5"/>
      <c r="EZ1880" s="5"/>
      <c r="FA1880" s="5"/>
      <c r="FB1880" s="5"/>
      <c r="FC1880" s="5"/>
      <c r="FD1880" s="5"/>
      <c r="FE1880" s="5"/>
      <c r="FF1880" s="5"/>
      <c r="FG1880" s="5"/>
      <c r="FH1880" s="5"/>
      <c r="FI1880" s="5"/>
      <c r="FJ1880" s="5"/>
      <c r="FK1880" s="5"/>
      <c r="FL1880" s="5"/>
      <c r="FM1880" s="5"/>
      <c r="FN1880" s="5"/>
      <c r="FO1880" s="5"/>
      <c r="FP1880" s="5"/>
      <c r="FQ1880" s="5"/>
      <c r="FR1880" s="5"/>
      <c r="FS1880" s="5"/>
      <c r="FT1880" s="5"/>
      <c r="FU1880" s="5"/>
      <c r="FV1880" s="5"/>
      <c r="FW1880" s="5"/>
      <c r="FX1880" s="5"/>
      <c r="FY1880" s="5"/>
      <c r="FZ1880" s="5"/>
      <c r="GA1880" s="5"/>
      <c r="GB1880" s="5"/>
      <c r="GC1880" s="5"/>
      <c r="GD1880" s="5"/>
      <c r="GE1880" s="5"/>
      <c r="GF1880" s="5"/>
      <c r="GG1880" s="5"/>
    </row>
    <row r="1881" spans="1:189" ht="12.75" x14ac:dyDescent="0.15">
      <c r="A1881" s="127"/>
      <c r="B1881" s="145"/>
      <c r="C1881" s="128"/>
      <c r="D1881" s="129"/>
      <c r="E1881" s="128"/>
      <c r="F1881" s="128"/>
      <c r="G1881" s="128"/>
      <c r="H1881" s="128"/>
      <c r="I1881" s="129"/>
      <c r="J1881" s="136"/>
      <c r="K1881" s="130"/>
      <c r="L1881" s="131"/>
      <c r="M1881" s="132"/>
      <c r="N1881" s="132"/>
      <c r="O1881" s="131"/>
      <c r="P1881" s="17"/>
      <c r="Q1881" s="133"/>
      <c r="R1881" s="134"/>
      <c r="S1881" s="136"/>
      <c r="T1881" s="135"/>
      <c r="U1881" s="12"/>
      <c r="V1881" s="11"/>
      <c r="W1881" s="11"/>
      <c r="X1881" s="12"/>
      <c r="Y1881" s="5"/>
      <c r="Z1881" s="11"/>
      <c r="AA1881" s="12"/>
      <c r="AB1881" s="12"/>
      <c r="AC1881" s="12"/>
      <c r="AD1881" s="11"/>
      <c r="AE1881" s="13"/>
      <c r="AF1881" s="11"/>
      <c r="AG1881" s="11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  <c r="DF1881" s="5"/>
      <c r="DG1881" s="5"/>
      <c r="DH1881" s="5"/>
      <c r="DI1881" s="5"/>
      <c r="DJ1881" s="5"/>
      <c r="DK1881" s="5"/>
      <c r="DL1881" s="5"/>
      <c r="DM1881" s="5"/>
      <c r="DN1881" s="5"/>
      <c r="DO1881" s="5"/>
      <c r="DP1881" s="5"/>
      <c r="DQ1881" s="5"/>
      <c r="DR1881" s="5"/>
      <c r="DS1881" s="5"/>
      <c r="DT1881" s="5"/>
      <c r="DU1881" s="5"/>
      <c r="DV1881" s="5"/>
      <c r="DW1881" s="5"/>
      <c r="DX1881" s="5"/>
      <c r="DY1881" s="5"/>
      <c r="DZ1881" s="5"/>
      <c r="EA1881" s="5"/>
      <c r="EB1881" s="5"/>
      <c r="EC1881" s="5"/>
      <c r="ED1881" s="5"/>
      <c r="EE1881" s="5"/>
      <c r="EF1881" s="5"/>
      <c r="EG1881" s="5"/>
      <c r="EH1881" s="5"/>
      <c r="EI1881" s="5"/>
      <c r="EJ1881" s="5"/>
      <c r="EK1881" s="5"/>
      <c r="EL1881" s="5"/>
      <c r="EM1881" s="5"/>
      <c r="EN1881" s="5"/>
      <c r="EO1881" s="5"/>
      <c r="EP1881" s="5"/>
      <c r="EQ1881" s="5"/>
      <c r="ER1881" s="5"/>
      <c r="ES1881" s="5"/>
      <c r="ET1881" s="5"/>
      <c r="EU1881" s="5"/>
      <c r="EV1881" s="5"/>
      <c r="EW1881" s="5"/>
      <c r="EX1881" s="5"/>
      <c r="EY1881" s="5"/>
      <c r="EZ1881" s="5"/>
      <c r="FA1881" s="5"/>
      <c r="FB1881" s="5"/>
      <c r="FC1881" s="5"/>
      <c r="FD1881" s="5"/>
      <c r="FE1881" s="5"/>
      <c r="FF1881" s="5"/>
      <c r="FG1881" s="5"/>
      <c r="FH1881" s="5"/>
      <c r="FI1881" s="5"/>
      <c r="FJ1881" s="5"/>
      <c r="FK1881" s="5"/>
      <c r="FL1881" s="5"/>
      <c r="FM1881" s="5"/>
      <c r="FN1881" s="5"/>
      <c r="FO1881" s="5"/>
      <c r="FP1881" s="5"/>
      <c r="FQ1881" s="5"/>
      <c r="FR1881" s="5"/>
      <c r="FS1881" s="5"/>
      <c r="FT1881" s="5"/>
      <c r="FU1881" s="5"/>
      <c r="FV1881" s="5"/>
      <c r="FW1881" s="5"/>
      <c r="FX1881" s="5"/>
      <c r="FY1881" s="5"/>
      <c r="FZ1881" s="5"/>
      <c r="GA1881" s="5"/>
      <c r="GB1881" s="5"/>
      <c r="GC1881" s="5"/>
      <c r="GD1881" s="5"/>
      <c r="GE1881" s="5"/>
      <c r="GF1881" s="5"/>
      <c r="GG1881" s="5"/>
    </row>
    <row r="1882" spans="1:189" ht="12.75" x14ac:dyDescent="0.15">
      <c r="A1882" s="127"/>
      <c r="B1882" s="145"/>
      <c r="C1882" s="128"/>
      <c r="D1882" s="129"/>
      <c r="E1882" s="128"/>
      <c r="F1882" s="128"/>
      <c r="G1882" s="128"/>
      <c r="H1882" s="128"/>
      <c r="I1882" s="129"/>
      <c r="J1882" s="136"/>
      <c r="K1882" s="130"/>
      <c r="L1882" s="131"/>
      <c r="M1882" s="132"/>
      <c r="N1882" s="132"/>
      <c r="O1882" s="131"/>
      <c r="P1882" s="17"/>
      <c r="Q1882" s="133"/>
      <c r="R1882" s="134"/>
      <c r="S1882" s="136"/>
      <c r="T1882" s="135"/>
      <c r="U1882" s="12"/>
      <c r="V1882" s="11"/>
      <c r="W1882" s="11"/>
      <c r="X1882" s="12"/>
      <c r="Y1882" s="5"/>
      <c r="Z1882" s="11"/>
      <c r="AA1882" s="12"/>
      <c r="AB1882" s="12"/>
      <c r="AC1882" s="12"/>
      <c r="AD1882" s="11"/>
      <c r="AE1882" s="13"/>
      <c r="AF1882" s="11"/>
      <c r="AG1882" s="11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  <c r="DF1882" s="5"/>
      <c r="DG1882" s="5"/>
      <c r="DH1882" s="5"/>
      <c r="DI1882" s="5"/>
      <c r="DJ1882" s="5"/>
      <c r="DK1882" s="5"/>
      <c r="DL1882" s="5"/>
      <c r="DM1882" s="5"/>
      <c r="DN1882" s="5"/>
      <c r="DO1882" s="5"/>
      <c r="DP1882" s="5"/>
      <c r="DQ1882" s="5"/>
      <c r="DR1882" s="5"/>
      <c r="DS1882" s="5"/>
      <c r="DT1882" s="5"/>
      <c r="DU1882" s="5"/>
      <c r="DV1882" s="5"/>
      <c r="DW1882" s="5"/>
      <c r="DX1882" s="5"/>
      <c r="DY1882" s="5"/>
      <c r="DZ1882" s="5"/>
      <c r="EA1882" s="5"/>
      <c r="EB1882" s="5"/>
      <c r="EC1882" s="5"/>
      <c r="ED1882" s="5"/>
      <c r="EE1882" s="5"/>
      <c r="EF1882" s="5"/>
      <c r="EG1882" s="5"/>
      <c r="EH1882" s="5"/>
      <c r="EI1882" s="5"/>
      <c r="EJ1882" s="5"/>
      <c r="EK1882" s="5"/>
      <c r="EL1882" s="5"/>
      <c r="EM1882" s="5"/>
      <c r="EN1882" s="5"/>
      <c r="EO1882" s="5"/>
      <c r="EP1882" s="5"/>
      <c r="EQ1882" s="5"/>
      <c r="ER1882" s="5"/>
      <c r="ES1882" s="5"/>
      <c r="ET1882" s="5"/>
      <c r="EU1882" s="5"/>
      <c r="EV1882" s="5"/>
      <c r="EW1882" s="5"/>
      <c r="EX1882" s="5"/>
      <c r="EY1882" s="5"/>
      <c r="EZ1882" s="5"/>
      <c r="FA1882" s="5"/>
      <c r="FB1882" s="5"/>
      <c r="FC1882" s="5"/>
      <c r="FD1882" s="5"/>
      <c r="FE1882" s="5"/>
      <c r="FF1882" s="5"/>
      <c r="FG1882" s="5"/>
      <c r="FH1882" s="5"/>
      <c r="FI1882" s="5"/>
      <c r="FJ1882" s="5"/>
      <c r="FK1882" s="5"/>
      <c r="FL1882" s="5"/>
      <c r="FM1882" s="5"/>
      <c r="FN1882" s="5"/>
      <c r="FO1882" s="5"/>
      <c r="FP1882" s="5"/>
      <c r="FQ1882" s="5"/>
      <c r="FR1882" s="5"/>
      <c r="FS1882" s="5"/>
      <c r="FT1882" s="5"/>
      <c r="FU1882" s="5"/>
      <c r="FV1882" s="5"/>
      <c r="FW1882" s="5"/>
      <c r="FX1882" s="5"/>
      <c r="FY1882" s="5"/>
      <c r="FZ1882" s="5"/>
      <c r="GA1882" s="5"/>
      <c r="GB1882" s="5"/>
      <c r="GC1882" s="5"/>
      <c r="GD1882" s="5"/>
      <c r="GE1882" s="5"/>
      <c r="GF1882" s="5"/>
      <c r="GG1882" s="5"/>
    </row>
    <row r="1883" spans="1:189" ht="12.75" x14ac:dyDescent="0.15">
      <c r="A1883" s="127"/>
      <c r="B1883" s="145"/>
      <c r="C1883" s="128"/>
      <c r="D1883" s="129"/>
      <c r="E1883" s="128"/>
      <c r="F1883" s="128"/>
      <c r="G1883" s="128"/>
      <c r="H1883" s="128"/>
      <c r="I1883" s="129"/>
      <c r="J1883" s="136"/>
      <c r="K1883" s="130"/>
      <c r="L1883" s="131"/>
      <c r="M1883" s="132"/>
      <c r="N1883" s="132"/>
      <c r="O1883" s="131"/>
      <c r="P1883" s="17"/>
      <c r="Q1883" s="133"/>
      <c r="R1883" s="134"/>
      <c r="S1883" s="136"/>
      <c r="T1883" s="135"/>
      <c r="U1883" s="12"/>
      <c r="V1883" s="11"/>
      <c r="W1883" s="11"/>
      <c r="X1883" s="12"/>
      <c r="Y1883" s="5"/>
      <c r="Z1883" s="11"/>
      <c r="AA1883" s="12"/>
      <c r="AB1883" s="12"/>
      <c r="AC1883" s="12"/>
      <c r="AD1883" s="11"/>
      <c r="AE1883" s="13"/>
      <c r="AF1883" s="11"/>
      <c r="AG1883" s="11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  <c r="DF1883" s="5"/>
      <c r="DG1883" s="5"/>
      <c r="DH1883" s="5"/>
      <c r="DI1883" s="5"/>
      <c r="DJ1883" s="5"/>
      <c r="DK1883" s="5"/>
      <c r="DL1883" s="5"/>
      <c r="DM1883" s="5"/>
      <c r="DN1883" s="5"/>
      <c r="DO1883" s="5"/>
      <c r="DP1883" s="5"/>
      <c r="DQ1883" s="5"/>
      <c r="DR1883" s="5"/>
      <c r="DS1883" s="5"/>
      <c r="DT1883" s="5"/>
      <c r="DU1883" s="5"/>
      <c r="DV1883" s="5"/>
      <c r="DW1883" s="5"/>
      <c r="DX1883" s="5"/>
      <c r="DY1883" s="5"/>
      <c r="DZ1883" s="5"/>
      <c r="EA1883" s="5"/>
      <c r="EB1883" s="5"/>
      <c r="EC1883" s="5"/>
      <c r="ED1883" s="5"/>
      <c r="EE1883" s="5"/>
      <c r="EF1883" s="5"/>
      <c r="EG1883" s="5"/>
      <c r="EH1883" s="5"/>
      <c r="EI1883" s="5"/>
      <c r="EJ1883" s="5"/>
      <c r="EK1883" s="5"/>
      <c r="EL1883" s="5"/>
      <c r="EM1883" s="5"/>
      <c r="EN1883" s="5"/>
      <c r="EO1883" s="5"/>
      <c r="EP1883" s="5"/>
      <c r="EQ1883" s="5"/>
      <c r="ER1883" s="5"/>
      <c r="ES1883" s="5"/>
      <c r="ET1883" s="5"/>
      <c r="EU1883" s="5"/>
      <c r="EV1883" s="5"/>
      <c r="EW1883" s="5"/>
      <c r="EX1883" s="5"/>
      <c r="EY1883" s="5"/>
      <c r="EZ1883" s="5"/>
      <c r="FA1883" s="5"/>
      <c r="FB1883" s="5"/>
      <c r="FC1883" s="5"/>
      <c r="FD1883" s="5"/>
      <c r="FE1883" s="5"/>
      <c r="FF1883" s="5"/>
      <c r="FG1883" s="5"/>
      <c r="FH1883" s="5"/>
      <c r="FI1883" s="5"/>
      <c r="FJ1883" s="5"/>
      <c r="FK1883" s="5"/>
      <c r="FL1883" s="5"/>
      <c r="FM1883" s="5"/>
      <c r="FN1883" s="5"/>
      <c r="FO1883" s="5"/>
      <c r="FP1883" s="5"/>
      <c r="FQ1883" s="5"/>
      <c r="FR1883" s="5"/>
      <c r="FS1883" s="5"/>
      <c r="FT1883" s="5"/>
      <c r="FU1883" s="5"/>
      <c r="FV1883" s="5"/>
      <c r="FW1883" s="5"/>
      <c r="FX1883" s="5"/>
      <c r="FY1883" s="5"/>
      <c r="FZ1883" s="5"/>
      <c r="GA1883" s="5"/>
      <c r="GB1883" s="5"/>
      <c r="GC1883" s="5"/>
      <c r="GD1883" s="5"/>
      <c r="GE1883" s="5"/>
      <c r="GF1883" s="5"/>
      <c r="GG1883" s="5"/>
    </row>
    <row r="1884" spans="1:189" ht="12.75" x14ac:dyDescent="0.15">
      <c r="A1884" s="127"/>
      <c r="B1884" s="145"/>
      <c r="C1884" s="128"/>
      <c r="D1884" s="129"/>
      <c r="E1884" s="128"/>
      <c r="F1884" s="128"/>
      <c r="G1884" s="128"/>
      <c r="H1884" s="128"/>
      <c r="I1884" s="129"/>
      <c r="J1884" s="136"/>
      <c r="K1884" s="130"/>
      <c r="L1884" s="131"/>
      <c r="M1884" s="132"/>
      <c r="N1884" s="132"/>
      <c r="O1884" s="131"/>
      <c r="P1884" s="17"/>
      <c r="Q1884" s="133"/>
      <c r="R1884" s="134"/>
      <c r="S1884" s="136"/>
      <c r="T1884" s="135"/>
      <c r="U1884" s="12"/>
      <c r="V1884" s="11"/>
      <c r="W1884" s="11"/>
      <c r="X1884" s="12"/>
      <c r="Y1884" s="5"/>
      <c r="Z1884" s="11"/>
      <c r="AA1884" s="12"/>
      <c r="AB1884" s="12"/>
      <c r="AC1884" s="12"/>
      <c r="AD1884" s="11"/>
      <c r="AE1884" s="13"/>
      <c r="AF1884" s="11"/>
      <c r="AG1884" s="11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  <c r="DF1884" s="5"/>
      <c r="DG1884" s="5"/>
      <c r="DH1884" s="5"/>
      <c r="DI1884" s="5"/>
      <c r="DJ1884" s="5"/>
      <c r="DK1884" s="5"/>
      <c r="DL1884" s="5"/>
      <c r="DM1884" s="5"/>
      <c r="DN1884" s="5"/>
      <c r="DO1884" s="5"/>
      <c r="DP1884" s="5"/>
      <c r="DQ1884" s="5"/>
      <c r="DR1884" s="5"/>
      <c r="DS1884" s="5"/>
      <c r="DT1884" s="5"/>
      <c r="DU1884" s="5"/>
      <c r="DV1884" s="5"/>
      <c r="DW1884" s="5"/>
      <c r="DX1884" s="5"/>
      <c r="DY1884" s="5"/>
      <c r="DZ1884" s="5"/>
      <c r="EA1884" s="5"/>
      <c r="EB1884" s="5"/>
      <c r="EC1884" s="5"/>
      <c r="ED1884" s="5"/>
      <c r="EE1884" s="5"/>
      <c r="EF1884" s="5"/>
      <c r="EG1884" s="5"/>
      <c r="EH1884" s="5"/>
      <c r="EI1884" s="5"/>
      <c r="EJ1884" s="5"/>
      <c r="EK1884" s="5"/>
      <c r="EL1884" s="5"/>
      <c r="EM1884" s="5"/>
      <c r="EN1884" s="5"/>
      <c r="EO1884" s="5"/>
      <c r="EP1884" s="5"/>
      <c r="EQ1884" s="5"/>
      <c r="ER1884" s="5"/>
      <c r="ES1884" s="5"/>
      <c r="ET1884" s="5"/>
      <c r="EU1884" s="5"/>
      <c r="EV1884" s="5"/>
      <c r="EW1884" s="5"/>
      <c r="EX1884" s="5"/>
      <c r="EY1884" s="5"/>
      <c r="EZ1884" s="5"/>
      <c r="FA1884" s="5"/>
      <c r="FB1884" s="5"/>
      <c r="FC1884" s="5"/>
      <c r="FD1884" s="5"/>
      <c r="FE1884" s="5"/>
      <c r="FF1884" s="5"/>
      <c r="FG1884" s="5"/>
      <c r="FH1884" s="5"/>
      <c r="FI1884" s="5"/>
      <c r="FJ1884" s="5"/>
      <c r="FK1884" s="5"/>
      <c r="FL1884" s="5"/>
      <c r="FM1884" s="5"/>
      <c r="FN1884" s="5"/>
      <c r="FO1884" s="5"/>
      <c r="FP1884" s="5"/>
      <c r="FQ1884" s="5"/>
      <c r="FR1884" s="5"/>
      <c r="FS1884" s="5"/>
      <c r="FT1884" s="5"/>
      <c r="FU1884" s="5"/>
      <c r="FV1884" s="5"/>
      <c r="FW1884" s="5"/>
      <c r="FX1884" s="5"/>
      <c r="FY1884" s="5"/>
      <c r="FZ1884" s="5"/>
      <c r="GA1884" s="5"/>
      <c r="GB1884" s="5"/>
      <c r="GC1884" s="5"/>
      <c r="GD1884" s="5"/>
      <c r="GE1884" s="5"/>
      <c r="GF1884" s="5"/>
      <c r="GG1884" s="5"/>
    </row>
    <row r="1885" spans="1:189" ht="12.75" x14ac:dyDescent="0.15">
      <c r="A1885" s="127"/>
      <c r="B1885" s="145"/>
      <c r="C1885" s="128"/>
      <c r="D1885" s="129"/>
      <c r="E1885" s="128"/>
      <c r="F1885" s="128"/>
      <c r="G1885" s="128"/>
      <c r="H1885" s="128"/>
      <c r="I1885" s="129"/>
      <c r="J1885" s="136"/>
      <c r="K1885" s="130"/>
      <c r="L1885" s="131"/>
      <c r="M1885" s="132"/>
      <c r="N1885" s="132"/>
      <c r="O1885" s="131"/>
      <c r="P1885" s="17"/>
      <c r="Q1885" s="133"/>
      <c r="R1885" s="134"/>
      <c r="S1885" s="136"/>
      <c r="T1885" s="135"/>
      <c r="U1885" s="12"/>
      <c r="V1885" s="11"/>
      <c r="W1885" s="11"/>
      <c r="X1885" s="12"/>
      <c r="Y1885" s="5"/>
      <c r="Z1885" s="11"/>
      <c r="AA1885" s="12"/>
      <c r="AB1885" s="12"/>
      <c r="AC1885" s="12"/>
      <c r="AD1885" s="11"/>
      <c r="AE1885" s="13"/>
      <c r="AF1885" s="11"/>
      <c r="AG1885" s="11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  <c r="DF1885" s="5"/>
      <c r="DG1885" s="5"/>
      <c r="DH1885" s="5"/>
      <c r="DI1885" s="5"/>
      <c r="DJ1885" s="5"/>
      <c r="DK1885" s="5"/>
      <c r="DL1885" s="5"/>
      <c r="DM1885" s="5"/>
      <c r="DN1885" s="5"/>
      <c r="DO1885" s="5"/>
      <c r="DP1885" s="5"/>
      <c r="DQ1885" s="5"/>
      <c r="DR1885" s="5"/>
      <c r="DS1885" s="5"/>
      <c r="DT1885" s="5"/>
      <c r="DU1885" s="5"/>
      <c r="DV1885" s="5"/>
      <c r="DW1885" s="5"/>
      <c r="DX1885" s="5"/>
      <c r="DY1885" s="5"/>
      <c r="DZ1885" s="5"/>
      <c r="EA1885" s="5"/>
      <c r="EB1885" s="5"/>
      <c r="EC1885" s="5"/>
      <c r="ED1885" s="5"/>
      <c r="EE1885" s="5"/>
      <c r="EF1885" s="5"/>
      <c r="EG1885" s="5"/>
      <c r="EH1885" s="5"/>
      <c r="EI1885" s="5"/>
      <c r="EJ1885" s="5"/>
      <c r="EK1885" s="5"/>
      <c r="EL1885" s="5"/>
      <c r="EM1885" s="5"/>
      <c r="EN1885" s="5"/>
      <c r="EO1885" s="5"/>
      <c r="EP1885" s="5"/>
      <c r="EQ1885" s="5"/>
      <c r="ER1885" s="5"/>
      <c r="ES1885" s="5"/>
      <c r="ET1885" s="5"/>
      <c r="EU1885" s="5"/>
      <c r="EV1885" s="5"/>
      <c r="EW1885" s="5"/>
      <c r="EX1885" s="5"/>
      <c r="EY1885" s="5"/>
      <c r="EZ1885" s="5"/>
      <c r="FA1885" s="5"/>
      <c r="FB1885" s="5"/>
      <c r="FC1885" s="5"/>
      <c r="FD1885" s="5"/>
      <c r="FE1885" s="5"/>
      <c r="FF1885" s="5"/>
      <c r="FG1885" s="5"/>
      <c r="FH1885" s="5"/>
      <c r="FI1885" s="5"/>
      <c r="FJ1885" s="5"/>
      <c r="FK1885" s="5"/>
      <c r="FL1885" s="5"/>
      <c r="FM1885" s="5"/>
      <c r="FN1885" s="5"/>
      <c r="FO1885" s="5"/>
      <c r="FP1885" s="5"/>
      <c r="FQ1885" s="5"/>
      <c r="FR1885" s="5"/>
      <c r="FS1885" s="5"/>
      <c r="FT1885" s="5"/>
      <c r="FU1885" s="5"/>
      <c r="FV1885" s="5"/>
      <c r="FW1885" s="5"/>
      <c r="FX1885" s="5"/>
      <c r="FY1885" s="5"/>
      <c r="FZ1885" s="5"/>
      <c r="GA1885" s="5"/>
      <c r="GB1885" s="5"/>
      <c r="GC1885" s="5"/>
      <c r="GD1885" s="5"/>
      <c r="GE1885" s="5"/>
      <c r="GF1885" s="5"/>
      <c r="GG1885" s="5"/>
    </row>
    <row r="1886" spans="1:189" ht="12.75" x14ac:dyDescent="0.15">
      <c r="A1886" s="127"/>
      <c r="B1886" s="145"/>
      <c r="C1886" s="128"/>
      <c r="D1886" s="129"/>
      <c r="E1886" s="128"/>
      <c r="F1886" s="128"/>
      <c r="G1886" s="128"/>
      <c r="H1886" s="128"/>
      <c r="I1886" s="129"/>
      <c r="J1886" s="136"/>
      <c r="K1886" s="130"/>
      <c r="L1886" s="131"/>
      <c r="M1886" s="132"/>
      <c r="N1886" s="132"/>
      <c r="O1886" s="131"/>
      <c r="P1886" s="17"/>
      <c r="Q1886" s="133"/>
      <c r="R1886" s="134"/>
      <c r="S1886" s="136"/>
      <c r="T1886" s="135"/>
      <c r="U1886" s="12"/>
      <c r="V1886" s="11"/>
      <c r="W1886" s="11"/>
      <c r="X1886" s="12"/>
      <c r="Y1886" s="5"/>
      <c r="Z1886" s="11"/>
      <c r="AA1886" s="12"/>
      <c r="AB1886" s="12"/>
      <c r="AC1886" s="12"/>
      <c r="AD1886" s="11"/>
      <c r="AE1886" s="13"/>
      <c r="AF1886" s="11"/>
      <c r="AG1886" s="11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  <c r="DF1886" s="5"/>
      <c r="DG1886" s="5"/>
      <c r="DH1886" s="5"/>
      <c r="DI1886" s="5"/>
      <c r="DJ1886" s="5"/>
      <c r="DK1886" s="5"/>
      <c r="DL1886" s="5"/>
      <c r="DM1886" s="5"/>
      <c r="DN1886" s="5"/>
      <c r="DO1886" s="5"/>
      <c r="DP1886" s="5"/>
      <c r="DQ1886" s="5"/>
      <c r="DR1886" s="5"/>
      <c r="DS1886" s="5"/>
      <c r="DT1886" s="5"/>
      <c r="DU1886" s="5"/>
      <c r="DV1886" s="5"/>
      <c r="DW1886" s="5"/>
      <c r="DX1886" s="5"/>
      <c r="DY1886" s="5"/>
      <c r="DZ1886" s="5"/>
      <c r="EA1886" s="5"/>
      <c r="EB1886" s="5"/>
      <c r="EC1886" s="5"/>
      <c r="ED1886" s="5"/>
      <c r="EE1886" s="5"/>
      <c r="EF1886" s="5"/>
      <c r="EG1886" s="5"/>
      <c r="EH1886" s="5"/>
      <c r="EI1886" s="5"/>
      <c r="EJ1886" s="5"/>
      <c r="EK1886" s="5"/>
      <c r="EL1886" s="5"/>
      <c r="EM1886" s="5"/>
      <c r="EN1886" s="5"/>
      <c r="EO1886" s="5"/>
      <c r="EP1886" s="5"/>
      <c r="EQ1886" s="5"/>
      <c r="ER1886" s="5"/>
      <c r="ES1886" s="5"/>
      <c r="ET1886" s="5"/>
      <c r="EU1886" s="5"/>
      <c r="EV1886" s="5"/>
      <c r="EW1886" s="5"/>
      <c r="EX1886" s="5"/>
      <c r="EY1886" s="5"/>
      <c r="EZ1886" s="5"/>
      <c r="FA1886" s="5"/>
      <c r="FB1886" s="5"/>
      <c r="FC1886" s="5"/>
      <c r="FD1886" s="5"/>
      <c r="FE1886" s="5"/>
      <c r="FF1886" s="5"/>
      <c r="FG1886" s="5"/>
      <c r="FH1886" s="5"/>
      <c r="FI1886" s="5"/>
      <c r="FJ1886" s="5"/>
      <c r="FK1886" s="5"/>
      <c r="FL1886" s="5"/>
      <c r="FM1886" s="5"/>
      <c r="FN1886" s="5"/>
      <c r="FO1886" s="5"/>
      <c r="FP1886" s="5"/>
      <c r="FQ1886" s="5"/>
      <c r="FR1886" s="5"/>
      <c r="FS1886" s="5"/>
      <c r="FT1886" s="5"/>
      <c r="FU1886" s="5"/>
      <c r="FV1886" s="5"/>
      <c r="FW1886" s="5"/>
      <c r="FX1886" s="5"/>
      <c r="FY1886" s="5"/>
      <c r="FZ1886" s="5"/>
      <c r="GA1886" s="5"/>
      <c r="GB1886" s="5"/>
      <c r="GC1886" s="5"/>
      <c r="GD1886" s="5"/>
      <c r="GE1886" s="5"/>
      <c r="GF1886" s="5"/>
      <c r="GG1886" s="5"/>
    </row>
    <row r="1887" spans="1:189" ht="12.75" x14ac:dyDescent="0.15">
      <c r="A1887" s="127"/>
      <c r="B1887" s="145"/>
      <c r="C1887" s="128"/>
      <c r="D1887" s="129"/>
      <c r="E1887" s="128"/>
      <c r="F1887" s="128"/>
      <c r="G1887" s="128"/>
      <c r="H1887" s="128"/>
      <c r="I1887" s="129"/>
      <c r="J1887" s="136"/>
      <c r="K1887" s="130"/>
      <c r="L1887" s="131"/>
      <c r="M1887" s="132"/>
      <c r="N1887" s="132"/>
      <c r="O1887" s="131"/>
      <c r="P1887" s="17"/>
      <c r="Q1887" s="133"/>
      <c r="R1887" s="134"/>
      <c r="S1887" s="136"/>
      <c r="T1887" s="135"/>
      <c r="U1887" s="12"/>
      <c r="V1887" s="11"/>
      <c r="W1887" s="11"/>
      <c r="X1887" s="12"/>
      <c r="Y1887" s="5"/>
      <c r="Z1887" s="11"/>
      <c r="AA1887" s="12"/>
      <c r="AB1887" s="12"/>
      <c r="AC1887" s="12"/>
      <c r="AD1887" s="11"/>
      <c r="AE1887" s="13"/>
      <c r="AF1887" s="11"/>
      <c r="AG1887" s="11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  <c r="DF1887" s="5"/>
      <c r="DG1887" s="5"/>
      <c r="DH1887" s="5"/>
      <c r="DI1887" s="5"/>
      <c r="DJ1887" s="5"/>
      <c r="DK1887" s="5"/>
      <c r="DL1887" s="5"/>
      <c r="DM1887" s="5"/>
      <c r="DN1887" s="5"/>
      <c r="DO1887" s="5"/>
      <c r="DP1887" s="5"/>
      <c r="DQ1887" s="5"/>
      <c r="DR1887" s="5"/>
      <c r="DS1887" s="5"/>
      <c r="DT1887" s="5"/>
      <c r="DU1887" s="5"/>
      <c r="DV1887" s="5"/>
      <c r="DW1887" s="5"/>
      <c r="DX1887" s="5"/>
      <c r="DY1887" s="5"/>
      <c r="DZ1887" s="5"/>
      <c r="EA1887" s="5"/>
      <c r="EB1887" s="5"/>
      <c r="EC1887" s="5"/>
      <c r="ED1887" s="5"/>
      <c r="EE1887" s="5"/>
      <c r="EF1887" s="5"/>
      <c r="EG1887" s="5"/>
      <c r="EH1887" s="5"/>
      <c r="EI1887" s="5"/>
      <c r="EJ1887" s="5"/>
      <c r="EK1887" s="5"/>
      <c r="EL1887" s="5"/>
      <c r="EM1887" s="5"/>
      <c r="EN1887" s="5"/>
      <c r="EO1887" s="5"/>
      <c r="EP1887" s="5"/>
      <c r="EQ1887" s="5"/>
      <c r="ER1887" s="5"/>
      <c r="ES1887" s="5"/>
      <c r="ET1887" s="5"/>
      <c r="EU1887" s="5"/>
      <c r="EV1887" s="5"/>
      <c r="EW1887" s="5"/>
      <c r="EX1887" s="5"/>
      <c r="EY1887" s="5"/>
      <c r="EZ1887" s="5"/>
      <c r="FA1887" s="5"/>
      <c r="FB1887" s="5"/>
      <c r="FC1887" s="5"/>
      <c r="FD1887" s="5"/>
      <c r="FE1887" s="5"/>
      <c r="FF1887" s="5"/>
      <c r="FG1887" s="5"/>
      <c r="FH1887" s="5"/>
      <c r="FI1887" s="5"/>
      <c r="FJ1887" s="5"/>
      <c r="FK1887" s="5"/>
      <c r="FL1887" s="5"/>
      <c r="FM1887" s="5"/>
      <c r="FN1887" s="5"/>
      <c r="FO1887" s="5"/>
      <c r="FP1887" s="5"/>
      <c r="FQ1887" s="5"/>
      <c r="FR1887" s="5"/>
      <c r="FS1887" s="5"/>
      <c r="FT1887" s="5"/>
      <c r="FU1887" s="5"/>
      <c r="FV1887" s="5"/>
      <c r="FW1887" s="5"/>
      <c r="FX1887" s="5"/>
      <c r="FY1887" s="5"/>
      <c r="FZ1887" s="5"/>
      <c r="GA1887" s="5"/>
      <c r="GB1887" s="5"/>
      <c r="GC1887" s="5"/>
      <c r="GD1887" s="5"/>
      <c r="GE1887" s="5"/>
      <c r="GF1887" s="5"/>
      <c r="GG1887" s="5"/>
    </row>
    <row r="1888" spans="1:189" ht="12.75" x14ac:dyDescent="0.15">
      <c r="A1888" s="127"/>
      <c r="B1888" s="145"/>
      <c r="C1888" s="128"/>
      <c r="D1888" s="129"/>
      <c r="E1888" s="128"/>
      <c r="F1888" s="128"/>
      <c r="G1888" s="128"/>
      <c r="H1888" s="128"/>
      <c r="I1888" s="129"/>
      <c r="J1888" s="136"/>
      <c r="K1888" s="130"/>
      <c r="L1888" s="131"/>
      <c r="M1888" s="132"/>
      <c r="N1888" s="132"/>
      <c r="O1888" s="131"/>
      <c r="P1888" s="17"/>
      <c r="Q1888" s="133"/>
      <c r="R1888" s="134"/>
      <c r="S1888" s="136"/>
      <c r="T1888" s="135"/>
      <c r="U1888" s="12"/>
      <c r="V1888" s="11"/>
      <c r="W1888" s="11"/>
      <c r="X1888" s="12"/>
      <c r="Y1888" s="5"/>
      <c r="Z1888" s="11"/>
      <c r="AA1888" s="12"/>
      <c r="AB1888" s="12"/>
      <c r="AC1888" s="12"/>
      <c r="AD1888" s="11"/>
      <c r="AE1888" s="13"/>
      <c r="AF1888" s="11"/>
      <c r="AG1888" s="11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  <c r="DF1888" s="5"/>
      <c r="DG1888" s="5"/>
      <c r="DH1888" s="5"/>
      <c r="DI1888" s="5"/>
      <c r="DJ1888" s="5"/>
      <c r="DK1888" s="5"/>
      <c r="DL1888" s="5"/>
      <c r="DM1888" s="5"/>
      <c r="DN1888" s="5"/>
      <c r="DO1888" s="5"/>
      <c r="DP1888" s="5"/>
      <c r="DQ1888" s="5"/>
      <c r="DR1888" s="5"/>
      <c r="DS1888" s="5"/>
      <c r="DT1888" s="5"/>
      <c r="DU1888" s="5"/>
      <c r="DV1888" s="5"/>
      <c r="DW1888" s="5"/>
      <c r="DX1888" s="5"/>
      <c r="DY1888" s="5"/>
      <c r="DZ1888" s="5"/>
      <c r="EA1888" s="5"/>
      <c r="EB1888" s="5"/>
      <c r="EC1888" s="5"/>
      <c r="ED1888" s="5"/>
      <c r="EE1888" s="5"/>
      <c r="EF1888" s="5"/>
      <c r="EG1888" s="5"/>
      <c r="EH1888" s="5"/>
      <c r="EI1888" s="5"/>
      <c r="EJ1888" s="5"/>
      <c r="EK1888" s="5"/>
      <c r="EL1888" s="5"/>
      <c r="EM1888" s="5"/>
      <c r="EN1888" s="5"/>
      <c r="EO1888" s="5"/>
      <c r="EP1888" s="5"/>
      <c r="EQ1888" s="5"/>
      <c r="ER1888" s="5"/>
      <c r="ES1888" s="5"/>
      <c r="ET1888" s="5"/>
      <c r="EU1888" s="5"/>
      <c r="EV1888" s="5"/>
      <c r="EW1888" s="5"/>
      <c r="EX1888" s="5"/>
      <c r="EY1888" s="5"/>
      <c r="EZ1888" s="5"/>
      <c r="FA1888" s="5"/>
      <c r="FB1888" s="5"/>
      <c r="FC1888" s="5"/>
      <c r="FD1888" s="5"/>
      <c r="FE1888" s="5"/>
      <c r="FF1888" s="5"/>
      <c r="FG1888" s="5"/>
      <c r="FH1888" s="5"/>
      <c r="FI1888" s="5"/>
      <c r="FJ1888" s="5"/>
      <c r="FK1888" s="5"/>
      <c r="FL1888" s="5"/>
      <c r="FM1888" s="5"/>
      <c r="FN1888" s="5"/>
      <c r="FO1888" s="5"/>
      <c r="FP1888" s="5"/>
      <c r="FQ1888" s="5"/>
      <c r="FR1888" s="5"/>
      <c r="FS1888" s="5"/>
      <c r="FT1888" s="5"/>
      <c r="FU1888" s="5"/>
      <c r="FV1888" s="5"/>
      <c r="FW1888" s="5"/>
      <c r="FX1888" s="5"/>
      <c r="FY1888" s="5"/>
      <c r="FZ1888" s="5"/>
      <c r="GA1888" s="5"/>
      <c r="GB1888" s="5"/>
      <c r="GC1888" s="5"/>
      <c r="GD1888" s="5"/>
      <c r="GE1888" s="5"/>
      <c r="GF1888" s="5"/>
      <c r="GG1888" s="5"/>
    </row>
    <row r="1889" spans="1:189" ht="12.75" x14ac:dyDescent="0.15">
      <c r="A1889" s="127"/>
      <c r="B1889" s="145"/>
      <c r="C1889" s="128"/>
      <c r="D1889" s="129"/>
      <c r="E1889" s="128"/>
      <c r="F1889" s="128"/>
      <c r="G1889" s="128"/>
      <c r="H1889" s="128"/>
      <c r="I1889" s="129"/>
      <c r="J1889" s="136"/>
      <c r="K1889" s="130"/>
      <c r="L1889" s="131"/>
      <c r="M1889" s="132"/>
      <c r="N1889" s="132"/>
      <c r="O1889" s="131"/>
      <c r="P1889" s="17"/>
      <c r="Q1889" s="133"/>
      <c r="R1889" s="134"/>
      <c r="S1889" s="136"/>
      <c r="T1889" s="135"/>
      <c r="U1889" s="12"/>
      <c r="V1889" s="11"/>
      <c r="W1889" s="11"/>
      <c r="X1889" s="12"/>
      <c r="Y1889" s="5"/>
      <c r="Z1889" s="11"/>
      <c r="AA1889" s="12"/>
      <c r="AB1889" s="12"/>
      <c r="AC1889" s="12"/>
      <c r="AD1889" s="11"/>
      <c r="AE1889" s="13"/>
      <c r="AF1889" s="11"/>
      <c r="AG1889" s="11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  <c r="DF1889" s="5"/>
      <c r="DG1889" s="5"/>
      <c r="DH1889" s="5"/>
      <c r="DI1889" s="5"/>
      <c r="DJ1889" s="5"/>
      <c r="DK1889" s="5"/>
      <c r="DL1889" s="5"/>
      <c r="DM1889" s="5"/>
      <c r="DN1889" s="5"/>
      <c r="DO1889" s="5"/>
      <c r="DP1889" s="5"/>
      <c r="DQ1889" s="5"/>
      <c r="DR1889" s="5"/>
      <c r="DS1889" s="5"/>
      <c r="DT1889" s="5"/>
      <c r="DU1889" s="5"/>
      <c r="DV1889" s="5"/>
      <c r="DW1889" s="5"/>
      <c r="DX1889" s="5"/>
      <c r="DY1889" s="5"/>
      <c r="DZ1889" s="5"/>
      <c r="EA1889" s="5"/>
      <c r="EB1889" s="5"/>
      <c r="EC1889" s="5"/>
      <c r="ED1889" s="5"/>
      <c r="EE1889" s="5"/>
      <c r="EF1889" s="5"/>
      <c r="EG1889" s="5"/>
      <c r="EH1889" s="5"/>
      <c r="EI1889" s="5"/>
      <c r="EJ1889" s="5"/>
      <c r="EK1889" s="5"/>
      <c r="EL1889" s="5"/>
      <c r="EM1889" s="5"/>
      <c r="EN1889" s="5"/>
      <c r="EO1889" s="5"/>
      <c r="EP1889" s="5"/>
      <c r="EQ1889" s="5"/>
      <c r="ER1889" s="5"/>
      <c r="ES1889" s="5"/>
      <c r="ET1889" s="5"/>
      <c r="EU1889" s="5"/>
      <c r="EV1889" s="5"/>
      <c r="EW1889" s="5"/>
      <c r="EX1889" s="5"/>
      <c r="EY1889" s="5"/>
      <c r="EZ1889" s="5"/>
      <c r="FA1889" s="5"/>
      <c r="FB1889" s="5"/>
      <c r="FC1889" s="5"/>
      <c r="FD1889" s="5"/>
      <c r="FE1889" s="5"/>
      <c r="FF1889" s="5"/>
      <c r="FG1889" s="5"/>
      <c r="FH1889" s="5"/>
      <c r="FI1889" s="5"/>
      <c r="FJ1889" s="5"/>
      <c r="FK1889" s="5"/>
      <c r="FL1889" s="5"/>
      <c r="FM1889" s="5"/>
      <c r="FN1889" s="5"/>
      <c r="FO1889" s="5"/>
      <c r="FP1889" s="5"/>
      <c r="FQ1889" s="5"/>
      <c r="FR1889" s="5"/>
      <c r="FS1889" s="5"/>
      <c r="FT1889" s="5"/>
      <c r="FU1889" s="5"/>
      <c r="FV1889" s="5"/>
      <c r="FW1889" s="5"/>
      <c r="FX1889" s="5"/>
      <c r="FY1889" s="5"/>
      <c r="FZ1889" s="5"/>
      <c r="GA1889" s="5"/>
      <c r="GB1889" s="5"/>
      <c r="GC1889" s="5"/>
      <c r="GD1889" s="5"/>
      <c r="GE1889" s="5"/>
      <c r="GF1889" s="5"/>
      <c r="GG1889" s="5"/>
    </row>
    <row r="1890" spans="1:189" ht="12.75" x14ac:dyDescent="0.15">
      <c r="A1890" s="127"/>
      <c r="B1890" s="145"/>
      <c r="C1890" s="128"/>
      <c r="D1890" s="129"/>
      <c r="E1890" s="128"/>
      <c r="F1890" s="128"/>
      <c r="G1890" s="128"/>
      <c r="H1890" s="128"/>
      <c r="I1890" s="129"/>
      <c r="J1890" s="136"/>
      <c r="K1890" s="130"/>
      <c r="L1890" s="131"/>
      <c r="M1890" s="132"/>
      <c r="N1890" s="132"/>
      <c r="O1890" s="131"/>
      <c r="P1890" s="17"/>
      <c r="Q1890" s="133"/>
      <c r="R1890" s="134"/>
      <c r="S1890" s="136"/>
      <c r="T1890" s="135"/>
      <c r="U1890" s="12"/>
      <c r="V1890" s="11"/>
      <c r="W1890" s="11"/>
      <c r="X1890" s="12"/>
      <c r="Y1890" s="5"/>
      <c r="Z1890" s="11"/>
      <c r="AA1890" s="12"/>
      <c r="AB1890" s="12"/>
      <c r="AC1890" s="12"/>
      <c r="AD1890" s="11"/>
      <c r="AE1890" s="13"/>
      <c r="AF1890" s="11"/>
      <c r="AG1890" s="11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  <c r="DF1890" s="5"/>
      <c r="DG1890" s="5"/>
      <c r="DH1890" s="5"/>
      <c r="DI1890" s="5"/>
      <c r="DJ1890" s="5"/>
      <c r="DK1890" s="5"/>
      <c r="DL1890" s="5"/>
      <c r="DM1890" s="5"/>
      <c r="DN1890" s="5"/>
      <c r="DO1890" s="5"/>
      <c r="DP1890" s="5"/>
      <c r="DQ1890" s="5"/>
      <c r="DR1890" s="5"/>
      <c r="DS1890" s="5"/>
      <c r="DT1890" s="5"/>
      <c r="DU1890" s="5"/>
      <c r="DV1890" s="5"/>
      <c r="DW1890" s="5"/>
      <c r="DX1890" s="5"/>
      <c r="DY1890" s="5"/>
      <c r="DZ1890" s="5"/>
      <c r="EA1890" s="5"/>
      <c r="EB1890" s="5"/>
      <c r="EC1890" s="5"/>
      <c r="ED1890" s="5"/>
      <c r="EE1890" s="5"/>
      <c r="EF1890" s="5"/>
      <c r="EG1890" s="5"/>
      <c r="EH1890" s="5"/>
      <c r="EI1890" s="5"/>
      <c r="EJ1890" s="5"/>
      <c r="EK1890" s="5"/>
      <c r="EL1890" s="5"/>
      <c r="EM1890" s="5"/>
      <c r="EN1890" s="5"/>
      <c r="EO1890" s="5"/>
      <c r="EP1890" s="5"/>
      <c r="EQ1890" s="5"/>
      <c r="ER1890" s="5"/>
      <c r="ES1890" s="5"/>
      <c r="ET1890" s="5"/>
      <c r="EU1890" s="5"/>
      <c r="EV1890" s="5"/>
      <c r="EW1890" s="5"/>
      <c r="EX1890" s="5"/>
      <c r="EY1890" s="5"/>
      <c r="EZ1890" s="5"/>
      <c r="FA1890" s="5"/>
      <c r="FB1890" s="5"/>
      <c r="FC1890" s="5"/>
      <c r="FD1890" s="5"/>
      <c r="FE1890" s="5"/>
      <c r="FF1890" s="5"/>
      <c r="FG1890" s="5"/>
      <c r="FH1890" s="5"/>
      <c r="FI1890" s="5"/>
      <c r="FJ1890" s="5"/>
      <c r="FK1890" s="5"/>
      <c r="FL1890" s="5"/>
      <c r="FM1890" s="5"/>
      <c r="FN1890" s="5"/>
      <c r="FO1890" s="5"/>
      <c r="FP1890" s="5"/>
      <c r="FQ1890" s="5"/>
      <c r="FR1890" s="5"/>
      <c r="FS1890" s="5"/>
      <c r="FT1890" s="5"/>
      <c r="FU1890" s="5"/>
      <c r="FV1890" s="5"/>
      <c r="FW1890" s="5"/>
      <c r="FX1890" s="5"/>
      <c r="FY1890" s="5"/>
      <c r="FZ1890" s="5"/>
      <c r="GA1890" s="5"/>
      <c r="GB1890" s="5"/>
      <c r="GC1890" s="5"/>
      <c r="GD1890" s="5"/>
      <c r="GE1890" s="5"/>
      <c r="GF1890" s="5"/>
      <c r="GG1890" s="5"/>
    </row>
    <row r="1891" spans="1:189" ht="12.75" x14ac:dyDescent="0.15">
      <c r="A1891" s="127"/>
      <c r="B1891" s="145"/>
      <c r="C1891" s="128"/>
      <c r="D1891" s="129"/>
      <c r="E1891" s="128"/>
      <c r="F1891" s="128"/>
      <c r="G1891" s="128"/>
      <c r="H1891" s="128"/>
      <c r="I1891" s="129"/>
      <c r="J1891" s="136"/>
      <c r="K1891" s="130"/>
      <c r="L1891" s="131"/>
      <c r="M1891" s="132"/>
      <c r="N1891" s="132"/>
      <c r="O1891" s="131"/>
      <c r="P1891" s="17"/>
      <c r="Q1891" s="133"/>
      <c r="R1891" s="134"/>
      <c r="S1891" s="136"/>
      <c r="T1891" s="135"/>
      <c r="U1891" s="12"/>
      <c r="V1891" s="11"/>
      <c r="W1891" s="11"/>
      <c r="X1891" s="12"/>
      <c r="Y1891" s="5"/>
      <c r="Z1891" s="11"/>
      <c r="AA1891" s="12"/>
      <c r="AB1891" s="12"/>
      <c r="AC1891" s="12"/>
      <c r="AD1891" s="11"/>
      <c r="AE1891" s="13"/>
      <c r="AF1891" s="11"/>
      <c r="AG1891" s="11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  <c r="DF1891" s="5"/>
      <c r="DG1891" s="5"/>
      <c r="DH1891" s="5"/>
      <c r="DI1891" s="5"/>
      <c r="DJ1891" s="5"/>
      <c r="DK1891" s="5"/>
      <c r="DL1891" s="5"/>
      <c r="DM1891" s="5"/>
      <c r="DN1891" s="5"/>
      <c r="DO1891" s="5"/>
      <c r="DP1891" s="5"/>
      <c r="DQ1891" s="5"/>
      <c r="DR1891" s="5"/>
      <c r="DS1891" s="5"/>
      <c r="DT1891" s="5"/>
      <c r="DU1891" s="5"/>
      <c r="DV1891" s="5"/>
      <c r="DW1891" s="5"/>
      <c r="DX1891" s="5"/>
      <c r="DY1891" s="5"/>
      <c r="DZ1891" s="5"/>
      <c r="EA1891" s="5"/>
      <c r="EB1891" s="5"/>
      <c r="EC1891" s="5"/>
      <c r="ED1891" s="5"/>
      <c r="EE1891" s="5"/>
      <c r="EF1891" s="5"/>
      <c r="EG1891" s="5"/>
      <c r="EH1891" s="5"/>
      <c r="EI1891" s="5"/>
      <c r="EJ1891" s="5"/>
      <c r="EK1891" s="5"/>
      <c r="EL1891" s="5"/>
      <c r="EM1891" s="5"/>
      <c r="EN1891" s="5"/>
      <c r="EO1891" s="5"/>
      <c r="EP1891" s="5"/>
      <c r="EQ1891" s="5"/>
      <c r="ER1891" s="5"/>
      <c r="ES1891" s="5"/>
      <c r="ET1891" s="5"/>
      <c r="EU1891" s="5"/>
      <c r="EV1891" s="5"/>
      <c r="EW1891" s="5"/>
      <c r="EX1891" s="5"/>
      <c r="EY1891" s="5"/>
      <c r="EZ1891" s="5"/>
      <c r="FA1891" s="5"/>
      <c r="FB1891" s="5"/>
      <c r="FC1891" s="5"/>
      <c r="FD1891" s="5"/>
      <c r="FE1891" s="5"/>
      <c r="FF1891" s="5"/>
      <c r="FG1891" s="5"/>
      <c r="FH1891" s="5"/>
      <c r="FI1891" s="5"/>
      <c r="FJ1891" s="5"/>
      <c r="FK1891" s="5"/>
      <c r="FL1891" s="5"/>
      <c r="FM1891" s="5"/>
      <c r="FN1891" s="5"/>
      <c r="FO1891" s="5"/>
      <c r="FP1891" s="5"/>
      <c r="FQ1891" s="5"/>
      <c r="FR1891" s="5"/>
      <c r="FS1891" s="5"/>
      <c r="FT1891" s="5"/>
      <c r="FU1891" s="5"/>
      <c r="FV1891" s="5"/>
      <c r="FW1891" s="5"/>
      <c r="FX1891" s="5"/>
      <c r="FY1891" s="5"/>
      <c r="FZ1891" s="5"/>
      <c r="GA1891" s="5"/>
      <c r="GB1891" s="5"/>
      <c r="GC1891" s="5"/>
      <c r="GD1891" s="5"/>
      <c r="GE1891" s="5"/>
      <c r="GF1891" s="5"/>
      <c r="GG1891" s="5"/>
    </row>
    <row r="1892" spans="1:189" ht="12.75" x14ac:dyDescent="0.15">
      <c r="A1892" s="127"/>
      <c r="B1892" s="145"/>
      <c r="C1892" s="128"/>
      <c r="D1892" s="129"/>
      <c r="E1892" s="128"/>
      <c r="F1892" s="128"/>
      <c r="G1892" s="128"/>
      <c r="H1892" s="128"/>
      <c r="I1892" s="129"/>
      <c r="J1892" s="136"/>
      <c r="K1892" s="130"/>
      <c r="L1892" s="131"/>
      <c r="M1892" s="132"/>
      <c r="N1892" s="132"/>
      <c r="O1892" s="131"/>
      <c r="P1892" s="17"/>
      <c r="Q1892" s="133"/>
      <c r="R1892" s="134"/>
      <c r="S1892" s="136"/>
      <c r="T1892" s="135"/>
      <c r="U1892" s="12"/>
      <c r="V1892" s="11"/>
      <c r="W1892" s="11"/>
      <c r="X1892" s="12"/>
      <c r="Y1892" s="5"/>
      <c r="Z1892" s="11"/>
      <c r="AA1892" s="12"/>
      <c r="AB1892" s="12"/>
      <c r="AC1892" s="12"/>
      <c r="AD1892" s="11"/>
      <c r="AE1892" s="13"/>
      <c r="AF1892" s="11"/>
      <c r="AG1892" s="11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  <c r="DE1892" s="5"/>
      <c r="DF1892" s="5"/>
      <c r="DG1892" s="5"/>
      <c r="DH1892" s="5"/>
      <c r="DI1892" s="5"/>
      <c r="DJ1892" s="5"/>
      <c r="DK1892" s="5"/>
      <c r="DL1892" s="5"/>
      <c r="DM1892" s="5"/>
      <c r="DN1892" s="5"/>
      <c r="DO1892" s="5"/>
      <c r="DP1892" s="5"/>
      <c r="DQ1892" s="5"/>
      <c r="DR1892" s="5"/>
      <c r="DS1892" s="5"/>
      <c r="DT1892" s="5"/>
      <c r="DU1892" s="5"/>
      <c r="DV1892" s="5"/>
      <c r="DW1892" s="5"/>
      <c r="DX1892" s="5"/>
      <c r="DY1892" s="5"/>
      <c r="DZ1892" s="5"/>
      <c r="EA1892" s="5"/>
      <c r="EB1892" s="5"/>
      <c r="EC1892" s="5"/>
      <c r="ED1892" s="5"/>
      <c r="EE1892" s="5"/>
      <c r="EF1892" s="5"/>
      <c r="EG1892" s="5"/>
      <c r="EH1892" s="5"/>
      <c r="EI1892" s="5"/>
      <c r="EJ1892" s="5"/>
      <c r="EK1892" s="5"/>
      <c r="EL1892" s="5"/>
      <c r="EM1892" s="5"/>
      <c r="EN1892" s="5"/>
      <c r="EO1892" s="5"/>
      <c r="EP1892" s="5"/>
      <c r="EQ1892" s="5"/>
      <c r="ER1892" s="5"/>
      <c r="ES1892" s="5"/>
      <c r="ET1892" s="5"/>
      <c r="EU1892" s="5"/>
      <c r="EV1892" s="5"/>
      <c r="EW1892" s="5"/>
      <c r="EX1892" s="5"/>
      <c r="EY1892" s="5"/>
      <c r="EZ1892" s="5"/>
      <c r="FA1892" s="5"/>
      <c r="FB1892" s="5"/>
      <c r="FC1892" s="5"/>
      <c r="FD1892" s="5"/>
      <c r="FE1892" s="5"/>
      <c r="FF1892" s="5"/>
      <c r="FG1892" s="5"/>
      <c r="FH1892" s="5"/>
      <c r="FI1892" s="5"/>
      <c r="FJ1892" s="5"/>
      <c r="FK1892" s="5"/>
      <c r="FL1892" s="5"/>
      <c r="FM1892" s="5"/>
      <c r="FN1892" s="5"/>
      <c r="FO1892" s="5"/>
      <c r="FP1892" s="5"/>
      <c r="FQ1892" s="5"/>
      <c r="FR1892" s="5"/>
      <c r="FS1892" s="5"/>
      <c r="FT1892" s="5"/>
      <c r="FU1892" s="5"/>
      <c r="FV1892" s="5"/>
      <c r="FW1892" s="5"/>
      <c r="FX1892" s="5"/>
      <c r="FY1892" s="5"/>
      <c r="FZ1892" s="5"/>
      <c r="GA1892" s="5"/>
      <c r="GB1892" s="5"/>
      <c r="GC1892" s="5"/>
      <c r="GD1892" s="5"/>
      <c r="GE1892" s="5"/>
      <c r="GF1892" s="5"/>
      <c r="GG1892" s="5"/>
    </row>
    <row r="1893" spans="1:189" ht="12.75" x14ac:dyDescent="0.15">
      <c r="A1893" s="127"/>
      <c r="B1893" s="145"/>
      <c r="C1893" s="128"/>
      <c r="D1893" s="129"/>
      <c r="E1893" s="128"/>
      <c r="F1893" s="128"/>
      <c r="G1893" s="128"/>
      <c r="H1893" s="128"/>
      <c r="I1893" s="129"/>
      <c r="J1893" s="136"/>
      <c r="K1893" s="130"/>
      <c r="L1893" s="131"/>
      <c r="M1893" s="132"/>
      <c r="N1893" s="132"/>
      <c r="O1893" s="131"/>
      <c r="P1893" s="17"/>
      <c r="Q1893" s="133"/>
      <c r="R1893" s="134"/>
      <c r="S1893" s="136"/>
      <c r="T1893" s="135"/>
      <c r="U1893" s="12"/>
      <c r="V1893" s="11"/>
      <c r="W1893" s="11"/>
      <c r="X1893" s="12"/>
      <c r="Y1893" s="5"/>
      <c r="Z1893" s="11"/>
      <c r="AA1893" s="12"/>
      <c r="AB1893" s="12"/>
      <c r="AC1893" s="12"/>
      <c r="AD1893" s="11"/>
      <c r="AE1893" s="13"/>
      <c r="AF1893" s="11"/>
      <c r="AG1893" s="11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  <c r="DE1893" s="5"/>
      <c r="DF1893" s="5"/>
      <c r="DG1893" s="5"/>
      <c r="DH1893" s="5"/>
      <c r="DI1893" s="5"/>
      <c r="DJ1893" s="5"/>
      <c r="DK1893" s="5"/>
      <c r="DL1893" s="5"/>
      <c r="DM1893" s="5"/>
      <c r="DN1893" s="5"/>
      <c r="DO1893" s="5"/>
      <c r="DP1893" s="5"/>
      <c r="DQ1893" s="5"/>
      <c r="DR1893" s="5"/>
      <c r="DS1893" s="5"/>
      <c r="DT1893" s="5"/>
      <c r="DU1893" s="5"/>
      <c r="DV1893" s="5"/>
      <c r="DW1893" s="5"/>
      <c r="DX1893" s="5"/>
      <c r="DY1893" s="5"/>
      <c r="DZ1893" s="5"/>
      <c r="EA1893" s="5"/>
      <c r="EB1893" s="5"/>
      <c r="EC1893" s="5"/>
      <c r="ED1893" s="5"/>
      <c r="EE1893" s="5"/>
      <c r="EF1893" s="5"/>
      <c r="EG1893" s="5"/>
      <c r="EH1893" s="5"/>
      <c r="EI1893" s="5"/>
      <c r="EJ1893" s="5"/>
      <c r="EK1893" s="5"/>
      <c r="EL1893" s="5"/>
      <c r="EM1893" s="5"/>
      <c r="EN1893" s="5"/>
      <c r="EO1893" s="5"/>
      <c r="EP1893" s="5"/>
      <c r="EQ1893" s="5"/>
      <c r="ER1893" s="5"/>
      <c r="ES1893" s="5"/>
      <c r="ET1893" s="5"/>
      <c r="EU1893" s="5"/>
      <c r="EV1893" s="5"/>
      <c r="EW1893" s="5"/>
      <c r="EX1893" s="5"/>
      <c r="EY1893" s="5"/>
      <c r="EZ1893" s="5"/>
      <c r="FA1893" s="5"/>
      <c r="FB1893" s="5"/>
      <c r="FC1893" s="5"/>
      <c r="FD1893" s="5"/>
      <c r="FE1893" s="5"/>
      <c r="FF1893" s="5"/>
      <c r="FG1893" s="5"/>
      <c r="FH1893" s="5"/>
      <c r="FI1893" s="5"/>
      <c r="FJ1893" s="5"/>
      <c r="FK1893" s="5"/>
      <c r="FL1893" s="5"/>
      <c r="FM1893" s="5"/>
      <c r="FN1893" s="5"/>
      <c r="FO1893" s="5"/>
      <c r="FP1893" s="5"/>
      <c r="FQ1893" s="5"/>
      <c r="FR1893" s="5"/>
      <c r="FS1893" s="5"/>
      <c r="FT1893" s="5"/>
      <c r="FU1893" s="5"/>
      <c r="FV1893" s="5"/>
      <c r="FW1893" s="5"/>
      <c r="FX1893" s="5"/>
      <c r="FY1893" s="5"/>
      <c r="FZ1893" s="5"/>
      <c r="GA1893" s="5"/>
      <c r="GB1893" s="5"/>
      <c r="GC1893" s="5"/>
      <c r="GD1893" s="5"/>
      <c r="GE1893" s="5"/>
      <c r="GF1893" s="5"/>
      <c r="GG1893" s="5"/>
    </row>
    <row r="1894" spans="1:189" ht="12.75" x14ac:dyDescent="0.15">
      <c r="A1894" s="127"/>
      <c r="B1894" s="145"/>
      <c r="C1894" s="128"/>
      <c r="D1894" s="129"/>
      <c r="E1894" s="128"/>
      <c r="F1894" s="128"/>
      <c r="G1894" s="128"/>
      <c r="H1894" s="128"/>
      <c r="I1894" s="129"/>
      <c r="J1894" s="136"/>
      <c r="K1894" s="130"/>
      <c r="L1894" s="131"/>
      <c r="M1894" s="132"/>
      <c r="N1894" s="132"/>
      <c r="O1894" s="131"/>
      <c r="P1894" s="17"/>
      <c r="Q1894" s="133"/>
      <c r="R1894" s="134"/>
      <c r="S1894" s="136"/>
      <c r="T1894" s="135"/>
      <c r="U1894" s="12"/>
      <c r="V1894" s="11"/>
      <c r="W1894" s="11"/>
      <c r="X1894" s="12"/>
      <c r="Y1894" s="5"/>
      <c r="Z1894" s="11"/>
      <c r="AA1894" s="12"/>
      <c r="AB1894" s="12"/>
      <c r="AC1894" s="12"/>
      <c r="AD1894" s="11"/>
      <c r="AE1894" s="13"/>
      <c r="AF1894" s="11"/>
      <c r="AG1894" s="11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  <c r="DE1894" s="5"/>
      <c r="DF1894" s="5"/>
      <c r="DG1894" s="5"/>
      <c r="DH1894" s="5"/>
      <c r="DI1894" s="5"/>
      <c r="DJ1894" s="5"/>
      <c r="DK1894" s="5"/>
      <c r="DL1894" s="5"/>
      <c r="DM1894" s="5"/>
      <c r="DN1894" s="5"/>
      <c r="DO1894" s="5"/>
      <c r="DP1894" s="5"/>
      <c r="DQ1894" s="5"/>
      <c r="DR1894" s="5"/>
      <c r="DS1894" s="5"/>
      <c r="DT1894" s="5"/>
      <c r="DU1894" s="5"/>
      <c r="DV1894" s="5"/>
      <c r="DW1894" s="5"/>
      <c r="DX1894" s="5"/>
      <c r="DY1894" s="5"/>
      <c r="DZ1894" s="5"/>
      <c r="EA1894" s="5"/>
      <c r="EB1894" s="5"/>
      <c r="EC1894" s="5"/>
      <c r="ED1894" s="5"/>
      <c r="EE1894" s="5"/>
      <c r="EF1894" s="5"/>
      <c r="EG1894" s="5"/>
      <c r="EH1894" s="5"/>
      <c r="EI1894" s="5"/>
      <c r="EJ1894" s="5"/>
      <c r="EK1894" s="5"/>
      <c r="EL1894" s="5"/>
      <c r="EM1894" s="5"/>
      <c r="EN1894" s="5"/>
      <c r="EO1894" s="5"/>
      <c r="EP1894" s="5"/>
      <c r="EQ1894" s="5"/>
      <c r="ER1894" s="5"/>
      <c r="ES1894" s="5"/>
      <c r="ET1894" s="5"/>
      <c r="EU1894" s="5"/>
      <c r="EV1894" s="5"/>
      <c r="EW1894" s="5"/>
      <c r="EX1894" s="5"/>
      <c r="EY1894" s="5"/>
      <c r="EZ1894" s="5"/>
      <c r="FA1894" s="5"/>
      <c r="FB1894" s="5"/>
      <c r="FC1894" s="5"/>
      <c r="FD1894" s="5"/>
      <c r="FE1894" s="5"/>
      <c r="FF1894" s="5"/>
      <c r="FG1894" s="5"/>
      <c r="FH1894" s="5"/>
      <c r="FI1894" s="5"/>
      <c r="FJ1894" s="5"/>
      <c r="FK1894" s="5"/>
      <c r="FL1894" s="5"/>
      <c r="FM1894" s="5"/>
      <c r="FN1894" s="5"/>
      <c r="FO1894" s="5"/>
      <c r="FP1894" s="5"/>
      <c r="FQ1894" s="5"/>
      <c r="FR1894" s="5"/>
      <c r="FS1894" s="5"/>
      <c r="FT1894" s="5"/>
      <c r="FU1894" s="5"/>
      <c r="FV1894" s="5"/>
      <c r="FW1894" s="5"/>
      <c r="FX1894" s="5"/>
      <c r="FY1894" s="5"/>
      <c r="FZ1894" s="5"/>
      <c r="GA1894" s="5"/>
      <c r="GB1894" s="5"/>
      <c r="GC1894" s="5"/>
      <c r="GD1894" s="5"/>
      <c r="GE1894" s="5"/>
      <c r="GF1894" s="5"/>
      <c r="GG1894" s="5"/>
    </row>
    <row r="1895" spans="1:189" ht="12.75" x14ac:dyDescent="0.15">
      <c r="A1895" s="127"/>
      <c r="B1895" s="145"/>
      <c r="C1895" s="128"/>
      <c r="D1895" s="129"/>
      <c r="E1895" s="128"/>
      <c r="F1895" s="128"/>
      <c r="G1895" s="128"/>
      <c r="H1895" s="128"/>
      <c r="I1895" s="129"/>
      <c r="J1895" s="136"/>
      <c r="K1895" s="130"/>
      <c r="L1895" s="131"/>
      <c r="M1895" s="132"/>
      <c r="N1895" s="132"/>
      <c r="O1895" s="131"/>
      <c r="P1895" s="17"/>
      <c r="Q1895" s="133"/>
      <c r="R1895" s="134"/>
      <c r="S1895" s="136"/>
      <c r="T1895" s="135"/>
      <c r="U1895" s="12"/>
      <c r="V1895" s="11"/>
      <c r="W1895" s="11"/>
      <c r="X1895" s="12"/>
      <c r="Y1895" s="5"/>
      <c r="Z1895" s="11"/>
      <c r="AA1895" s="12"/>
      <c r="AB1895" s="12"/>
      <c r="AC1895" s="12"/>
      <c r="AD1895" s="11"/>
      <c r="AE1895" s="13"/>
      <c r="AF1895" s="11"/>
      <c r="AG1895" s="11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  <c r="DE1895" s="5"/>
      <c r="DF1895" s="5"/>
      <c r="DG1895" s="5"/>
      <c r="DH1895" s="5"/>
      <c r="DI1895" s="5"/>
      <c r="DJ1895" s="5"/>
      <c r="DK1895" s="5"/>
      <c r="DL1895" s="5"/>
      <c r="DM1895" s="5"/>
      <c r="DN1895" s="5"/>
      <c r="DO1895" s="5"/>
      <c r="DP1895" s="5"/>
      <c r="DQ1895" s="5"/>
      <c r="DR1895" s="5"/>
      <c r="DS1895" s="5"/>
      <c r="DT1895" s="5"/>
      <c r="DU1895" s="5"/>
      <c r="DV1895" s="5"/>
      <c r="DW1895" s="5"/>
      <c r="DX1895" s="5"/>
      <c r="DY1895" s="5"/>
      <c r="DZ1895" s="5"/>
      <c r="EA1895" s="5"/>
      <c r="EB1895" s="5"/>
      <c r="EC1895" s="5"/>
      <c r="ED1895" s="5"/>
      <c r="EE1895" s="5"/>
      <c r="EF1895" s="5"/>
      <c r="EG1895" s="5"/>
      <c r="EH1895" s="5"/>
      <c r="EI1895" s="5"/>
      <c r="EJ1895" s="5"/>
      <c r="EK1895" s="5"/>
      <c r="EL1895" s="5"/>
      <c r="EM1895" s="5"/>
      <c r="EN1895" s="5"/>
      <c r="EO1895" s="5"/>
      <c r="EP1895" s="5"/>
      <c r="EQ1895" s="5"/>
      <c r="ER1895" s="5"/>
      <c r="ES1895" s="5"/>
      <c r="ET1895" s="5"/>
      <c r="EU1895" s="5"/>
      <c r="EV1895" s="5"/>
      <c r="EW1895" s="5"/>
      <c r="EX1895" s="5"/>
      <c r="EY1895" s="5"/>
      <c r="EZ1895" s="5"/>
      <c r="FA1895" s="5"/>
      <c r="FB1895" s="5"/>
      <c r="FC1895" s="5"/>
      <c r="FD1895" s="5"/>
      <c r="FE1895" s="5"/>
      <c r="FF1895" s="5"/>
      <c r="FG1895" s="5"/>
      <c r="FH1895" s="5"/>
      <c r="FI1895" s="5"/>
      <c r="FJ1895" s="5"/>
      <c r="FK1895" s="5"/>
      <c r="FL1895" s="5"/>
      <c r="FM1895" s="5"/>
      <c r="FN1895" s="5"/>
      <c r="FO1895" s="5"/>
      <c r="FP1895" s="5"/>
      <c r="FQ1895" s="5"/>
      <c r="FR1895" s="5"/>
      <c r="FS1895" s="5"/>
      <c r="FT1895" s="5"/>
      <c r="FU1895" s="5"/>
      <c r="FV1895" s="5"/>
      <c r="FW1895" s="5"/>
      <c r="FX1895" s="5"/>
      <c r="FY1895" s="5"/>
      <c r="FZ1895" s="5"/>
      <c r="GA1895" s="5"/>
      <c r="GB1895" s="5"/>
      <c r="GC1895" s="5"/>
      <c r="GD1895" s="5"/>
      <c r="GE1895" s="5"/>
      <c r="GF1895" s="5"/>
      <c r="GG1895" s="5"/>
    </row>
    <row r="1896" spans="1:189" ht="12.75" x14ac:dyDescent="0.15">
      <c r="A1896" s="127"/>
      <c r="B1896" s="145"/>
      <c r="C1896" s="128"/>
      <c r="D1896" s="129"/>
      <c r="E1896" s="128"/>
      <c r="F1896" s="128"/>
      <c r="G1896" s="128"/>
      <c r="H1896" s="128"/>
      <c r="I1896" s="129"/>
      <c r="J1896" s="136"/>
      <c r="K1896" s="130"/>
      <c r="L1896" s="131"/>
      <c r="M1896" s="132"/>
      <c r="N1896" s="132"/>
      <c r="O1896" s="131"/>
      <c r="P1896" s="17"/>
      <c r="Q1896" s="133"/>
      <c r="R1896" s="134"/>
      <c r="S1896" s="136"/>
      <c r="T1896" s="135"/>
      <c r="U1896" s="12"/>
      <c r="V1896" s="11"/>
      <c r="W1896" s="11"/>
      <c r="X1896" s="12"/>
      <c r="Y1896" s="5"/>
      <c r="Z1896" s="11"/>
      <c r="AA1896" s="12"/>
      <c r="AB1896" s="12"/>
      <c r="AC1896" s="12"/>
      <c r="AD1896" s="11"/>
      <c r="AE1896" s="13"/>
      <c r="AF1896" s="11"/>
      <c r="AG1896" s="11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  <c r="DF1896" s="5"/>
      <c r="DG1896" s="5"/>
      <c r="DH1896" s="5"/>
      <c r="DI1896" s="5"/>
      <c r="DJ1896" s="5"/>
      <c r="DK1896" s="5"/>
      <c r="DL1896" s="5"/>
      <c r="DM1896" s="5"/>
      <c r="DN1896" s="5"/>
      <c r="DO1896" s="5"/>
      <c r="DP1896" s="5"/>
      <c r="DQ1896" s="5"/>
      <c r="DR1896" s="5"/>
      <c r="DS1896" s="5"/>
      <c r="DT1896" s="5"/>
      <c r="DU1896" s="5"/>
      <c r="DV1896" s="5"/>
      <c r="DW1896" s="5"/>
      <c r="DX1896" s="5"/>
      <c r="DY1896" s="5"/>
      <c r="DZ1896" s="5"/>
      <c r="EA1896" s="5"/>
      <c r="EB1896" s="5"/>
      <c r="EC1896" s="5"/>
      <c r="ED1896" s="5"/>
      <c r="EE1896" s="5"/>
      <c r="EF1896" s="5"/>
      <c r="EG1896" s="5"/>
      <c r="EH1896" s="5"/>
      <c r="EI1896" s="5"/>
      <c r="EJ1896" s="5"/>
      <c r="EK1896" s="5"/>
      <c r="EL1896" s="5"/>
      <c r="EM1896" s="5"/>
      <c r="EN1896" s="5"/>
      <c r="EO1896" s="5"/>
      <c r="EP1896" s="5"/>
      <c r="EQ1896" s="5"/>
      <c r="ER1896" s="5"/>
      <c r="ES1896" s="5"/>
      <c r="ET1896" s="5"/>
      <c r="EU1896" s="5"/>
      <c r="EV1896" s="5"/>
      <c r="EW1896" s="5"/>
      <c r="EX1896" s="5"/>
      <c r="EY1896" s="5"/>
      <c r="EZ1896" s="5"/>
      <c r="FA1896" s="5"/>
      <c r="FB1896" s="5"/>
      <c r="FC1896" s="5"/>
      <c r="FD1896" s="5"/>
      <c r="FE1896" s="5"/>
      <c r="FF1896" s="5"/>
      <c r="FG1896" s="5"/>
      <c r="FH1896" s="5"/>
      <c r="FI1896" s="5"/>
      <c r="FJ1896" s="5"/>
      <c r="FK1896" s="5"/>
      <c r="FL1896" s="5"/>
      <c r="FM1896" s="5"/>
      <c r="FN1896" s="5"/>
      <c r="FO1896" s="5"/>
      <c r="FP1896" s="5"/>
      <c r="FQ1896" s="5"/>
      <c r="FR1896" s="5"/>
      <c r="FS1896" s="5"/>
      <c r="FT1896" s="5"/>
      <c r="FU1896" s="5"/>
      <c r="FV1896" s="5"/>
      <c r="FW1896" s="5"/>
      <c r="FX1896" s="5"/>
      <c r="FY1896" s="5"/>
      <c r="FZ1896" s="5"/>
      <c r="GA1896" s="5"/>
      <c r="GB1896" s="5"/>
      <c r="GC1896" s="5"/>
      <c r="GD1896" s="5"/>
      <c r="GE1896" s="5"/>
      <c r="GF1896" s="5"/>
      <c r="GG1896" s="5"/>
    </row>
    <row r="1897" spans="1:189" ht="12.75" x14ac:dyDescent="0.15">
      <c r="A1897" s="127"/>
      <c r="B1897" s="145"/>
      <c r="C1897" s="128"/>
      <c r="D1897" s="129"/>
      <c r="E1897" s="128"/>
      <c r="F1897" s="128"/>
      <c r="G1897" s="128"/>
      <c r="H1897" s="128"/>
      <c r="I1897" s="129"/>
      <c r="J1897" s="136"/>
      <c r="K1897" s="130"/>
      <c r="L1897" s="131"/>
      <c r="M1897" s="132"/>
      <c r="N1897" s="132"/>
      <c r="O1897" s="131"/>
      <c r="P1897" s="17"/>
      <c r="Q1897" s="133"/>
      <c r="R1897" s="134"/>
      <c r="S1897" s="136"/>
      <c r="T1897" s="135"/>
      <c r="U1897" s="12"/>
      <c r="V1897" s="11"/>
      <c r="W1897" s="11"/>
      <c r="X1897" s="12"/>
      <c r="Y1897" s="5"/>
      <c r="Z1897" s="11"/>
      <c r="AA1897" s="12"/>
      <c r="AB1897" s="12"/>
      <c r="AC1897" s="12"/>
      <c r="AD1897" s="11"/>
      <c r="AE1897" s="13"/>
      <c r="AF1897" s="11"/>
      <c r="AG1897" s="11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  <c r="DF1897" s="5"/>
      <c r="DG1897" s="5"/>
      <c r="DH1897" s="5"/>
      <c r="DI1897" s="5"/>
      <c r="DJ1897" s="5"/>
      <c r="DK1897" s="5"/>
      <c r="DL1897" s="5"/>
      <c r="DM1897" s="5"/>
      <c r="DN1897" s="5"/>
      <c r="DO1897" s="5"/>
      <c r="DP1897" s="5"/>
      <c r="DQ1897" s="5"/>
      <c r="DR1897" s="5"/>
      <c r="DS1897" s="5"/>
      <c r="DT1897" s="5"/>
      <c r="DU1897" s="5"/>
      <c r="DV1897" s="5"/>
      <c r="DW1897" s="5"/>
      <c r="DX1897" s="5"/>
      <c r="DY1897" s="5"/>
      <c r="DZ1897" s="5"/>
      <c r="EA1897" s="5"/>
      <c r="EB1897" s="5"/>
      <c r="EC1897" s="5"/>
      <c r="ED1897" s="5"/>
      <c r="EE1897" s="5"/>
      <c r="EF1897" s="5"/>
      <c r="EG1897" s="5"/>
      <c r="EH1897" s="5"/>
      <c r="EI1897" s="5"/>
      <c r="EJ1897" s="5"/>
      <c r="EK1897" s="5"/>
      <c r="EL1897" s="5"/>
      <c r="EM1897" s="5"/>
      <c r="EN1897" s="5"/>
      <c r="EO1897" s="5"/>
      <c r="EP1897" s="5"/>
      <c r="EQ1897" s="5"/>
      <c r="ER1897" s="5"/>
      <c r="ES1897" s="5"/>
      <c r="ET1897" s="5"/>
      <c r="EU1897" s="5"/>
      <c r="EV1897" s="5"/>
      <c r="EW1897" s="5"/>
      <c r="EX1897" s="5"/>
      <c r="EY1897" s="5"/>
      <c r="EZ1897" s="5"/>
      <c r="FA1897" s="5"/>
      <c r="FB1897" s="5"/>
      <c r="FC1897" s="5"/>
      <c r="FD1897" s="5"/>
      <c r="FE1897" s="5"/>
      <c r="FF1897" s="5"/>
      <c r="FG1897" s="5"/>
      <c r="FH1897" s="5"/>
      <c r="FI1897" s="5"/>
      <c r="FJ1897" s="5"/>
      <c r="FK1897" s="5"/>
      <c r="FL1897" s="5"/>
      <c r="FM1897" s="5"/>
      <c r="FN1897" s="5"/>
      <c r="FO1897" s="5"/>
      <c r="FP1897" s="5"/>
      <c r="FQ1897" s="5"/>
      <c r="FR1897" s="5"/>
      <c r="FS1897" s="5"/>
      <c r="FT1897" s="5"/>
      <c r="FU1897" s="5"/>
      <c r="FV1897" s="5"/>
      <c r="FW1897" s="5"/>
      <c r="FX1897" s="5"/>
      <c r="FY1897" s="5"/>
      <c r="FZ1897" s="5"/>
      <c r="GA1897" s="5"/>
      <c r="GB1897" s="5"/>
      <c r="GC1897" s="5"/>
      <c r="GD1897" s="5"/>
      <c r="GE1897" s="5"/>
      <c r="GF1897" s="5"/>
      <c r="GG1897" s="5"/>
    </row>
    <row r="1898" spans="1:189" ht="12.75" x14ac:dyDescent="0.15">
      <c r="A1898" s="127"/>
      <c r="B1898" s="145"/>
      <c r="C1898" s="128"/>
      <c r="D1898" s="129"/>
      <c r="E1898" s="128"/>
      <c r="F1898" s="128"/>
      <c r="G1898" s="128"/>
      <c r="H1898" s="128"/>
      <c r="I1898" s="129"/>
      <c r="J1898" s="136"/>
      <c r="K1898" s="130"/>
      <c r="L1898" s="131"/>
      <c r="M1898" s="132"/>
      <c r="N1898" s="132"/>
      <c r="O1898" s="131"/>
      <c r="P1898" s="17"/>
      <c r="Q1898" s="133"/>
      <c r="R1898" s="134"/>
      <c r="S1898" s="136"/>
      <c r="T1898" s="135"/>
      <c r="U1898" s="12"/>
      <c r="V1898" s="11"/>
      <c r="W1898" s="11"/>
      <c r="X1898" s="12"/>
      <c r="Y1898" s="5"/>
      <c r="Z1898" s="11"/>
      <c r="AA1898" s="12"/>
      <c r="AB1898" s="12"/>
      <c r="AC1898" s="12"/>
      <c r="AD1898" s="11"/>
      <c r="AE1898" s="13"/>
      <c r="AF1898" s="11"/>
      <c r="AG1898" s="11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  <c r="DF1898" s="5"/>
      <c r="DG1898" s="5"/>
      <c r="DH1898" s="5"/>
      <c r="DI1898" s="5"/>
      <c r="DJ1898" s="5"/>
      <c r="DK1898" s="5"/>
      <c r="DL1898" s="5"/>
      <c r="DM1898" s="5"/>
      <c r="DN1898" s="5"/>
      <c r="DO1898" s="5"/>
      <c r="DP1898" s="5"/>
      <c r="DQ1898" s="5"/>
      <c r="DR1898" s="5"/>
      <c r="DS1898" s="5"/>
      <c r="DT1898" s="5"/>
      <c r="DU1898" s="5"/>
      <c r="DV1898" s="5"/>
      <c r="DW1898" s="5"/>
      <c r="DX1898" s="5"/>
      <c r="DY1898" s="5"/>
      <c r="DZ1898" s="5"/>
      <c r="EA1898" s="5"/>
      <c r="EB1898" s="5"/>
      <c r="EC1898" s="5"/>
      <c r="ED1898" s="5"/>
      <c r="EE1898" s="5"/>
      <c r="EF1898" s="5"/>
      <c r="EG1898" s="5"/>
      <c r="EH1898" s="5"/>
      <c r="EI1898" s="5"/>
      <c r="EJ1898" s="5"/>
      <c r="EK1898" s="5"/>
      <c r="EL1898" s="5"/>
      <c r="EM1898" s="5"/>
      <c r="EN1898" s="5"/>
      <c r="EO1898" s="5"/>
      <c r="EP1898" s="5"/>
      <c r="EQ1898" s="5"/>
      <c r="ER1898" s="5"/>
      <c r="ES1898" s="5"/>
      <c r="ET1898" s="5"/>
      <c r="EU1898" s="5"/>
      <c r="EV1898" s="5"/>
      <c r="EW1898" s="5"/>
      <c r="EX1898" s="5"/>
      <c r="EY1898" s="5"/>
      <c r="EZ1898" s="5"/>
      <c r="FA1898" s="5"/>
      <c r="FB1898" s="5"/>
      <c r="FC1898" s="5"/>
      <c r="FD1898" s="5"/>
      <c r="FE1898" s="5"/>
      <c r="FF1898" s="5"/>
      <c r="FG1898" s="5"/>
      <c r="FH1898" s="5"/>
      <c r="FI1898" s="5"/>
      <c r="FJ1898" s="5"/>
      <c r="FK1898" s="5"/>
      <c r="FL1898" s="5"/>
      <c r="FM1898" s="5"/>
      <c r="FN1898" s="5"/>
      <c r="FO1898" s="5"/>
      <c r="FP1898" s="5"/>
      <c r="FQ1898" s="5"/>
      <c r="FR1898" s="5"/>
      <c r="FS1898" s="5"/>
      <c r="FT1898" s="5"/>
      <c r="FU1898" s="5"/>
      <c r="FV1898" s="5"/>
      <c r="FW1898" s="5"/>
      <c r="FX1898" s="5"/>
      <c r="FY1898" s="5"/>
      <c r="FZ1898" s="5"/>
      <c r="GA1898" s="5"/>
      <c r="GB1898" s="5"/>
      <c r="GC1898" s="5"/>
      <c r="GD1898" s="5"/>
      <c r="GE1898" s="5"/>
      <c r="GF1898" s="5"/>
      <c r="GG1898" s="5"/>
    </row>
    <row r="1899" spans="1:189" ht="12.75" x14ac:dyDescent="0.15">
      <c r="A1899" s="127"/>
      <c r="B1899" s="145"/>
      <c r="C1899" s="128"/>
      <c r="D1899" s="129"/>
      <c r="E1899" s="128"/>
      <c r="F1899" s="128"/>
      <c r="G1899" s="128"/>
      <c r="H1899" s="128"/>
      <c r="I1899" s="129"/>
      <c r="J1899" s="136"/>
      <c r="K1899" s="130"/>
      <c r="L1899" s="131"/>
      <c r="M1899" s="132"/>
      <c r="N1899" s="132"/>
      <c r="O1899" s="131"/>
      <c r="P1899" s="17"/>
      <c r="Q1899" s="133"/>
      <c r="R1899" s="134"/>
      <c r="S1899" s="136"/>
      <c r="T1899" s="135"/>
      <c r="U1899" s="12"/>
      <c r="V1899" s="11"/>
      <c r="W1899" s="11"/>
      <c r="X1899" s="12"/>
      <c r="Y1899" s="5"/>
      <c r="Z1899" s="11"/>
      <c r="AA1899" s="12"/>
      <c r="AB1899" s="12"/>
      <c r="AC1899" s="12"/>
      <c r="AD1899" s="11"/>
      <c r="AE1899" s="13"/>
      <c r="AF1899" s="11"/>
      <c r="AG1899" s="11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  <c r="DF1899" s="5"/>
      <c r="DG1899" s="5"/>
      <c r="DH1899" s="5"/>
      <c r="DI1899" s="5"/>
      <c r="DJ1899" s="5"/>
      <c r="DK1899" s="5"/>
      <c r="DL1899" s="5"/>
      <c r="DM1899" s="5"/>
      <c r="DN1899" s="5"/>
      <c r="DO1899" s="5"/>
      <c r="DP1899" s="5"/>
      <c r="DQ1899" s="5"/>
      <c r="DR1899" s="5"/>
      <c r="DS1899" s="5"/>
      <c r="DT1899" s="5"/>
      <c r="DU1899" s="5"/>
      <c r="DV1899" s="5"/>
      <c r="DW1899" s="5"/>
      <c r="DX1899" s="5"/>
      <c r="DY1899" s="5"/>
      <c r="DZ1899" s="5"/>
      <c r="EA1899" s="5"/>
      <c r="EB1899" s="5"/>
      <c r="EC1899" s="5"/>
      <c r="ED1899" s="5"/>
      <c r="EE1899" s="5"/>
      <c r="EF1899" s="5"/>
      <c r="EG1899" s="5"/>
      <c r="EH1899" s="5"/>
      <c r="EI1899" s="5"/>
      <c r="EJ1899" s="5"/>
      <c r="EK1899" s="5"/>
      <c r="EL1899" s="5"/>
      <c r="EM1899" s="5"/>
      <c r="EN1899" s="5"/>
      <c r="EO1899" s="5"/>
      <c r="EP1899" s="5"/>
      <c r="EQ1899" s="5"/>
      <c r="ER1899" s="5"/>
      <c r="ES1899" s="5"/>
      <c r="ET1899" s="5"/>
      <c r="EU1899" s="5"/>
      <c r="EV1899" s="5"/>
      <c r="EW1899" s="5"/>
      <c r="EX1899" s="5"/>
      <c r="EY1899" s="5"/>
      <c r="EZ1899" s="5"/>
      <c r="FA1899" s="5"/>
      <c r="FB1899" s="5"/>
      <c r="FC1899" s="5"/>
      <c r="FD1899" s="5"/>
      <c r="FE1899" s="5"/>
      <c r="FF1899" s="5"/>
      <c r="FG1899" s="5"/>
      <c r="FH1899" s="5"/>
      <c r="FI1899" s="5"/>
      <c r="FJ1899" s="5"/>
      <c r="FK1899" s="5"/>
      <c r="FL1899" s="5"/>
      <c r="FM1899" s="5"/>
      <c r="FN1899" s="5"/>
      <c r="FO1899" s="5"/>
      <c r="FP1899" s="5"/>
      <c r="FQ1899" s="5"/>
      <c r="FR1899" s="5"/>
      <c r="FS1899" s="5"/>
      <c r="FT1899" s="5"/>
      <c r="FU1899" s="5"/>
      <c r="FV1899" s="5"/>
      <c r="FW1899" s="5"/>
      <c r="FX1899" s="5"/>
      <c r="FY1899" s="5"/>
      <c r="FZ1899" s="5"/>
      <c r="GA1899" s="5"/>
      <c r="GB1899" s="5"/>
      <c r="GC1899" s="5"/>
      <c r="GD1899" s="5"/>
      <c r="GE1899" s="5"/>
      <c r="GF1899" s="5"/>
      <c r="GG1899" s="5"/>
    </row>
    <row r="1900" spans="1:189" ht="12.75" x14ac:dyDescent="0.15">
      <c r="A1900" s="127"/>
      <c r="B1900" s="145"/>
      <c r="C1900" s="128"/>
      <c r="D1900" s="129"/>
      <c r="E1900" s="128"/>
      <c r="F1900" s="128"/>
      <c r="G1900" s="128"/>
      <c r="H1900" s="128"/>
      <c r="I1900" s="129"/>
      <c r="J1900" s="136"/>
      <c r="K1900" s="130"/>
      <c r="L1900" s="131"/>
      <c r="M1900" s="132"/>
      <c r="N1900" s="132"/>
      <c r="O1900" s="131"/>
      <c r="P1900" s="17"/>
      <c r="Q1900" s="133"/>
      <c r="R1900" s="134"/>
      <c r="S1900" s="136"/>
      <c r="T1900" s="135"/>
      <c r="U1900" s="12"/>
      <c r="V1900" s="11"/>
      <c r="W1900" s="11"/>
      <c r="X1900" s="12"/>
      <c r="Y1900" s="5"/>
      <c r="Z1900" s="11"/>
      <c r="AA1900" s="12"/>
      <c r="AB1900" s="12"/>
      <c r="AC1900" s="12"/>
      <c r="AD1900" s="11"/>
      <c r="AE1900" s="13"/>
      <c r="AF1900" s="11"/>
      <c r="AG1900" s="11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  <c r="DF1900" s="5"/>
      <c r="DG1900" s="5"/>
      <c r="DH1900" s="5"/>
      <c r="DI1900" s="5"/>
      <c r="DJ1900" s="5"/>
      <c r="DK1900" s="5"/>
      <c r="DL1900" s="5"/>
      <c r="DM1900" s="5"/>
      <c r="DN1900" s="5"/>
      <c r="DO1900" s="5"/>
      <c r="DP1900" s="5"/>
      <c r="DQ1900" s="5"/>
      <c r="DR1900" s="5"/>
      <c r="DS1900" s="5"/>
      <c r="DT1900" s="5"/>
      <c r="DU1900" s="5"/>
      <c r="DV1900" s="5"/>
      <c r="DW1900" s="5"/>
      <c r="DX1900" s="5"/>
      <c r="DY1900" s="5"/>
      <c r="DZ1900" s="5"/>
      <c r="EA1900" s="5"/>
      <c r="EB1900" s="5"/>
      <c r="EC1900" s="5"/>
      <c r="ED1900" s="5"/>
      <c r="EE1900" s="5"/>
      <c r="EF1900" s="5"/>
      <c r="EG1900" s="5"/>
      <c r="EH1900" s="5"/>
      <c r="EI1900" s="5"/>
      <c r="EJ1900" s="5"/>
      <c r="EK1900" s="5"/>
      <c r="EL1900" s="5"/>
      <c r="EM1900" s="5"/>
      <c r="EN1900" s="5"/>
      <c r="EO1900" s="5"/>
      <c r="EP1900" s="5"/>
      <c r="EQ1900" s="5"/>
      <c r="ER1900" s="5"/>
      <c r="ES1900" s="5"/>
      <c r="ET1900" s="5"/>
      <c r="EU1900" s="5"/>
      <c r="EV1900" s="5"/>
      <c r="EW1900" s="5"/>
      <c r="EX1900" s="5"/>
      <c r="EY1900" s="5"/>
      <c r="EZ1900" s="5"/>
      <c r="FA1900" s="5"/>
      <c r="FB1900" s="5"/>
      <c r="FC1900" s="5"/>
      <c r="FD1900" s="5"/>
      <c r="FE1900" s="5"/>
      <c r="FF1900" s="5"/>
      <c r="FG1900" s="5"/>
      <c r="FH1900" s="5"/>
      <c r="FI1900" s="5"/>
      <c r="FJ1900" s="5"/>
      <c r="FK1900" s="5"/>
      <c r="FL1900" s="5"/>
      <c r="FM1900" s="5"/>
      <c r="FN1900" s="5"/>
      <c r="FO1900" s="5"/>
      <c r="FP1900" s="5"/>
      <c r="FQ1900" s="5"/>
      <c r="FR1900" s="5"/>
      <c r="FS1900" s="5"/>
      <c r="FT1900" s="5"/>
      <c r="FU1900" s="5"/>
      <c r="FV1900" s="5"/>
      <c r="FW1900" s="5"/>
      <c r="FX1900" s="5"/>
      <c r="FY1900" s="5"/>
      <c r="FZ1900" s="5"/>
      <c r="GA1900" s="5"/>
      <c r="GB1900" s="5"/>
      <c r="GC1900" s="5"/>
      <c r="GD1900" s="5"/>
      <c r="GE1900" s="5"/>
      <c r="GF1900" s="5"/>
      <c r="GG1900" s="5"/>
    </row>
    <row r="1901" spans="1:189" ht="12.75" x14ac:dyDescent="0.15">
      <c r="A1901" s="127"/>
      <c r="B1901" s="145"/>
      <c r="C1901" s="128"/>
      <c r="D1901" s="129"/>
      <c r="E1901" s="128"/>
      <c r="F1901" s="128"/>
      <c r="G1901" s="128"/>
      <c r="H1901" s="128"/>
      <c r="I1901" s="129"/>
      <c r="J1901" s="136"/>
      <c r="K1901" s="130"/>
      <c r="L1901" s="131"/>
      <c r="M1901" s="132"/>
      <c r="N1901" s="132"/>
      <c r="O1901" s="131"/>
      <c r="P1901" s="17"/>
      <c r="Q1901" s="133"/>
      <c r="R1901" s="134"/>
      <c r="S1901" s="136"/>
      <c r="T1901" s="135"/>
      <c r="U1901" s="12"/>
      <c r="V1901" s="11"/>
      <c r="W1901" s="11"/>
      <c r="X1901" s="12"/>
      <c r="Y1901" s="5"/>
      <c r="Z1901" s="11"/>
      <c r="AA1901" s="12"/>
      <c r="AB1901" s="12"/>
      <c r="AC1901" s="12"/>
      <c r="AD1901" s="11"/>
      <c r="AE1901" s="13"/>
      <c r="AF1901" s="11"/>
      <c r="AG1901" s="11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  <c r="DF1901" s="5"/>
      <c r="DG1901" s="5"/>
      <c r="DH1901" s="5"/>
      <c r="DI1901" s="5"/>
      <c r="DJ1901" s="5"/>
      <c r="DK1901" s="5"/>
      <c r="DL1901" s="5"/>
      <c r="DM1901" s="5"/>
      <c r="DN1901" s="5"/>
      <c r="DO1901" s="5"/>
      <c r="DP1901" s="5"/>
      <c r="DQ1901" s="5"/>
      <c r="DR1901" s="5"/>
      <c r="DS1901" s="5"/>
      <c r="DT1901" s="5"/>
      <c r="DU1901" s="5"/>
      <c r="DV1901" s="5"/>
      <c r="DW1901" s="5"/>
      <c r="DX1901" s="5"/>
      <c r="DY1901" s="5"/>
      <c r="DZ1901" s="5"/>
      <c r="EA1901" s="5"/>
      <c r="EB1901" s="5"/>
      <c r="EC1901" s="5"/>
      <c r="ED1901" s="5"/>
      <c r="EE1901" s="5"/>
      <c r="EF1901" s="5"/>
      <c r="EG1901" s="5"/>
      <c r="EH1901" s="5"/>
      <c r="EI1901" s="5"/>
      <c r="EJ1901" s="5"/>
      <c r="EK1901" s="5"/>
      <c r="EL1901" s="5"/>
      <c r="EM1901" s="5"/>
      <c r="EN1901" s="5"/>
      <c r="EO1901" s="5"/>
      <c r="EP1901" s="5"/>
      <c r="EQ1901" s="5"/>
      <c r="ER1901" s="5"/>
      <c r="ES1901" s="5"/>
      <c r="ET1901" s="5"/>
      <c r="EU1901" s="5"/>
      <c r="EV1901" s="5"/>
      <c r="EW1901" s="5"/>
      <c r="EX1901" s="5"/>
      <c r="EY1901" s="5"/>
      <c r="EZ1901" s="5"/>
      <c r="FA1901" s="5"/>
      <c r="FB1901" s="5"/>
      <c r="FC1901" s="5"/>
      <c r="FD1901" s="5"/>
      <c r="FE1901" s="5"/>
      <c r="FF1901" s="5"/>
      <c r="FG1901" s="5"/>
      <c r="FH1901" s="5"/>
      <c r="FI1901" s="5"/>
      <c r="FJ1901" s="5"/>
      <c r="FK1901" s="5"/>
      <c r="FL1901" s="5"/>
      <c r="FM1901" s="5"/>
      <c r="FN1901" s="5"/>
      <c r="FO1901" s="5"/>
      <c r="FP1901" s="5"/>
      <c r="FQ1901" s="5"/>
      <c r="FR1901" s="5"/>
      <c r="FS1901" s="5"/>
      <c r="FT1901" s="5"/>
      <c r="FU1901" s="5"/>
      <c r="FV1901" s="5"/>
      <c r="FW1901" s="5"/>
      <c r="FX1901" s="5"/>
      <c r="FY1901" s="5"/>
      <c r="FZ1901" s="5"/>
      <c r="GA1901" s="5"/>
      <c r="GB1901" s="5"/>
      <c r="GC1901" s="5"/>
      <c r="GD1901" s="5"/>
      <c r="GE1901" s="5"/>
      <c r="GF1901" s="5"/>
      <c r="GG1901" s="5"/>
    </row>
    <row r="1902" spans="1:189" ht="12.75" x14ac:dyDescent="0.15">
      <c r="A1902" s="127"/>
      <c r="B1902" s="145"/>
      <c r="C1902" s="128"/>
      <c r="D1902" s="129"/>
      <c r="E1902" s="128"/>
      <c r="F1902" s="128"/>
      <c r="G1902" s="128"/>
      <c r="H1902" s="128"/>
      <c r="I1902" s="129"/>
      <c r="J1902" s="136"/>
      <c r="K1902" s="130"/>
      <c r="L1902" s="131"/>
      <c r="M1902" s="132"/>
      <c r="N1902" s="132"/>
      <c r="O1902" s="131"/>
      <c r="P1902" s="17"/>
      <c r="Q1902" s="133"/>
      <c r="R1902" s="134"/>
      <c r="S1902" s="136"/>
      <c r="T1902" s="135"/>
      <c r="U1902" s="12"/>
      <c r="V1902" s="11"/>
      <c r="W1902" s="11"/>
      <c r="X1902" s="12"/>
      <c r="Y1902" s="5"/>
      <c r="Z1902" s="11"/>
      <c r="AA1902" s="12"/>
      <c r="AB1902" s="12"/>
      <c r="AC1902" s="12"/>
      <c r="AD1902" s="11"/>
      <c r="AE1902" s="13"/>
      <c r="AF1902" s="11"/>
      <c r="AG1902" s="11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  <c r="DF1902" s="5"/>
      <c r="DG1902" s="5"/>
      <c r="DH1902" s="5"/>
      <c r="DI1902" s="5"/>
      <c r="DJ1902" s="5"/>
      <c r="DK1902" s="5"/>
      <c r="DL1902" s="5"/>
      <c r="DM1902" s="5"/>
      <c r="DN1902" s="5"/>
      <c r="DO1902" s="5"/>
      <c r="DP1902" s="5"/>
      <c r="DQ1902" s="5"/>
      <c r="DR1902" s="5"/>
      <c r="DS1902" s="5"/>
      <c r="DT1902" s="5"/>
      <c r="DU1902" s="5"/>
      <c r="DV1902" s="5"/>
      <c r="DW1902" s="5"/>
      <c r="DX1902" s="5"/>
      <c r="DY1902" s="5"/>
      <c r="DZ1902" s="5"/>
      <c r="EA1902" s="5"/>
      <c r="EB1902" s="5"/>
      <c r="EC1902" s="5"/>
      <c r="ED1902" s="5"/>
      <c r="EE1902" s="5"/>
      <c r="EF1902" s="5"/>
      <c r="EG1902" s="5"/>
      <c r="EH1902" s="5"/>
      <c r="EI1902" s="5"/>
      <c r="EJ1902" s="5"/>
      <c r="EK1902" s="5"/>
      <c r="EL1902" s="5"/>
      <c r="EM1902" s="5"/>
      <c r="EN1902" s="5"/>
      <c r="EO1902" s="5"/>
      <c r="EP1902" s="5"/>
      <c r="EQ1902" s="5"/>
      <c r="ER1902" s="5"/>
      <c r="ES1902" s="5"/>
      <c r="ET1902" s="5"/>
      <c r="EU1902" s="5"/>
      <c r="EV1902" s="5"/>
      <c r="EW1902" s="5"/>
      <c r="EX1902" s="5"/>
      <c r="EY1902" s="5"/>
      <c r="EZ1902" s="5"/>
      <c r="FA1902" s="5"/>
      <c r="FB1902" s="5"/>
      <c r="FC1902" s="5"/>
      <c r="FD1902" s="5"/>
      <c r="FE1902" s="5"/>
      <c r="FF1902" s="5"/>
      <c r="FG1902" s="5"/>
      <c r="FH1902" s="5"/>
      <c r="FI1902" s="5"/>
      <c r="FJ1902" s="5"/>
      <c r="FK1902" s="5"/>
      <c r="FL1902" s="5"/>
      <c r="FM1902" s="5"/>
      <c r="FN1902" s="5"/>
      <c r="FO1902" s="5"/>
      <c r="FP1902" s="5"/>
      <c r="FQ1902" s="5"/>
      <c r="FR1902" s="5"/>
      <c r="FS1902" s="5"/>
      <c r="FT1902" s="5"/>
      <c r="FU1902" s="5"/>
      <c r="FV1902" s="5"/>
      <c r="FW1902" s="5"/>
      <c r="FX1902" s="5"/>
      <c r="FY1902" s="5"/>
      <c r="FZ1902" s="5"/>
      <c r="GA1902" s="5"/>
      <c r="GB1902" s="5"/>
      <c r="GC1902" s="5"/>
      <c r="GD1902" s="5"/>
      <c r="GE1902" s="5"/>
      <c r="GF1902" s="5"/>
      <c r="GG1902" s="5"/>
    </row>
    <row r="1903" spans="1:189" ht="12.75" x14ac:dyDescent="0.15">
      <c r="A1903" s="127"/>
      <c r="B1903" s="145"/>
      <c r="C1903" s="128"/>
      <c r="D1903" s="129"/>
      <c r="E1903" s="128"/>
      <c r="F1903" s="128"/>
      <c r="G1903" s="128"/>
      <c r="H1903" s="128"/>
      <c r="I1903" s="129"/>
      <c r="J1903" s="136"/>
      <c r="K1903" s="130"/>
      <c r="L1903" s="131"/>
      <c r="M1903" s="132"/>
      <c r="N1903" s="132"/>
      <c r="O1903" s="131"/>
      <c r="P1903" s="17"/>
      <c r="Q1903" s="133"/>
      <c r="R1903" s="134"/>
      <c r="S1903" s="136"/>
      <c r="T1903" s="135"/>
      <c r="U1903" s="12"/>
      <c r="V1903" s="11"/>
      <c r="W1903" s="11"/>
      <c r="X1903" s="12"/>
      <c r="Y1903" s="5"/>
      <c r="Z1903" s="11"/>
      <c r="AA1903" s="12"/>
      <c r="AB1903" s="12"/>
      <c r="AC1903" s="12"/>
      <c r="AD1903" s="11"/>
      <c r="AE1903" s="13"/>
      <c r="AF1903" s="11"/>
      <c r="AG1903" s="11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  <c r="DF1903" s="5"/>
      <c r="DG1903" s="5"/>
      <c r="DH1903" s="5"/>
      <c r="DI1903" s="5"/>
      <c r="DJ1903" s="5"/>
      <c r="DK1903" s="5"/>
      <c r="DL1903" s="5"/>
      <c r="DM1903" s="5"/>
      <c r="DN1903" s="5"/>
      <c r="DO1903" s="5"/>
      <c r="DP1903" s="5"/>
      <c r="DQ1903" s="5"/>
      <c r="DR1903" s="5"/>
      <c r="DS1903" s="5"/>
      <c r="DT1903" s="5"/>
      <c r="DU1903" s="5"/>
      <c r="DV1903" s="5"/>
      <c r="DW1903" s="5"/>
      <c r="DX1903" s="5"/>
      <c r="DY1903" s="5"/>
      <c r="DZ1903" s="5"/>
      <c r="EA1903" s="5"/>
      <c r="EB1903" s="5"/>
      <c r="EC1903" s="5"/>
      <c r="ED1903" s="5"/>
      <c r="EE1903" s="5"/>
      <c r="EF1903" s="5"/>
      <c r="EG1903" s="5"/>
      <c r="EH1903" s="5"/>
      <c r="EI1903" s="5"/>
      <c r="EJ1903" s="5"/>
      <c r="EK1903" s="5"/>
      <c r="EL1903" s="5"/>
      <c r="EM1903" s="5"/>
      <c r="EN1903" s="5"/>
      <c r="EO1903" s="5"/>
      <c r="EP1903" s="5"/>
      <c r="EQ1903" s="5"/>
      <c r="ER1903" s="5"/>
      <c r="ES1903" s="5"/>
      <c r="ET1903" s="5"/>
      <c r="EU1903" s="5"/>
      <c r="EV1903" s="5"/>
      <c r="EW1903" s="5"/>
      <c r="EX1903" s="5"/>
      <c r="EY1903" s="5"/>
      <c r="EZ1903" s="5"/>
      <c r="FA1903" s="5"/>
      <c r="FB1903" s="5"/>
      <c r="FC1903" s="5"/>
      <c r="FD1903" s="5"/>
      <c r="FE1903" s="5"/>
      <c r="FF1903" s="5"/>
      <c r="FG1903" s="5"/>
      <c r="FH1903" s="5"/>
      <c r="FI1903" s="5"/>
      <c r="FJ1903" s="5"/>
      <c r="FK1903" s="5"/>
      <c r="FL1903" s="5"/>
      <c r="FM1903" s="5"/>
      <c r="FN1903" s="5"/>
      <c r="FO1903" s="5"/>
      <c r="FP1903" s="5"/>
      <c r="FQ1903" s="5"/>
      <c r="FR1903" s="5"/>
      <c r="FS1903" s="5"/>
      <c r="FT1903" s="5"/>
      <c r="FU1903" s="5"/>
      <c r="FV1903" s="5"/>
      <c r="FW1903" s="5"/>
      <c r="FX1903" s="5"/>
      <c r="FY1903" s="5"/>
      <c r="FZ1903" s="5"/>
      <c r="GA1903" s="5"/>
      <c r="GB1903" s="5"/>
      <c r="GC1903" s="5"/>
      <c r="GD1903" s="5"/>
      <c r="GE1903" s="5"/>
      <c r="GF1903" s="5"/>
      <c r="GG1903" s="5"/>
    </row>
    <row r="1904" spans="1:189" ht="12.75" x14ac:dyDescent="0.15">
      <c r="A1904" s="127"/>
      <c r="B1904" s="145"/>
      <c r="C1904" s="128"/>
      <c r="D1904" s="129"/>
      <c r="E1904" s="128"/>
      <c r="F1904" s="128"/>
      <c r="G1904" s="128"/>
      <c r="H1904" s="128"/>
      <c r="I1904" s="129"/>
      <c r="J1904" s="136"/>
      <c r="K1904" s="130"/>
      <c r="L1904" s="131"/>
      <c r="M1904" s="132"/>
      <c r="N1904" s="132"/>
      <c r="O1904" s="131"/>
      <c r="P1904" s="17"/>
      <c r="Q1904" s="133"/>
      <c r="R1904" s="134"/>
      <c r="S1904" s="136"/>
      <c r="T1904" s="135"/>
      <c r="U1904" s="12"/>
      <c r="V1904" s="11"/>
      <c r="W1904" s="11"/>
      <c r="X1904" s="12"/>
      <c r="Y1904" s="5"/>
      <c r="Z1904" s="11"/>
      <c r="AA1904" s="12"/>
      <c r="AB1904" s="12"/>
      <c r="AC1904" s="12"/>
      <c r="AD1904" s="11"/>
      <c r="AE1904" s="13"/>
      <c r="AF1904" s="11"/>
      <c r="AG1904" s="11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  <c r="DF1904" s="5"/>
      <c r="DG1904" s="5"/>
      <c r="DH1904" s="5"/>
      <c r="DI1904" s="5"/>
      <c r="DJ1904" s="5"/>
      <c r="DK1904" s="5"/>
      <c r="DL1904" s="5"/>
      <c r="DM1904" s="5"/>
      <c r="DN1904" s="5"/>
      <c r="DO1904" s="5"/>
      <c r="DP1904" s="5"/>
      <c r="DQ1904" s="5"/>
      <c r="DR1904" s="5"/>
      <c r="DS1904" s="5"/>
      <c r="DT1904" s="5"/>
      <c r="DU1904" s="5"/>
      <c r="DV1904" s="5"/>
      <c r="DW1904" s="5"/>
      <c r="DX1904" s="5"/>
      <c r="DY1904" s="5"/>
      <c r="DZ1904" s="5"/>
      <c r="EA1904" s="5"/>
      <c r="EB1904" s="5"/>
      <c r="EC1904" s="5"/>
      <c r="ED1904" s="5"/>
      <c r="EE1904" s="5"/>
      <c r="EF1904" s="5"/>
      <c r="EG1904" s="5"/>
      <c r="EH1904" s="5"/>
      <c r="EI1904" s="5"/>
      <c r="EJ1904" s="5"/>
      <c r="EK1904" s="5"/>
      <c r="EL1904" s="5"/>
      <c r="EM1904" s="5"/>
      <c r="EN1904" s="5"/>
      <c r="EO1904" s="5"/>
      <c r="EP1904" s="5"/>
      <c r="EQ1904" s="5"/>
      <c r="ER1904" s="5"/>
      <c r="ES1904" s="5"/>
      <c r="ET1904" s="5"/>
      <c r="EU1904" s="5"/>
      <c r="EV1904" s="5"/>
      <c r="EW1904" s="5"/>
      <c r="EX1904" s="5"/>
      <c r="EY1904" s="5"/>
      <c r="EZ1904" s="5"/>
      <c r="FA1904" s="5"/>
      <c r="FB1904" s="5"/>
      <c r="FC1904" s="5"/>
      <c r="FD1904" s="5"/>
      <c r="FE1904" s="5"/>
      <c r="FF1904" s="5"/>
      <c r="FG1904" s="5"/>
      <c r="FH1904" s="5"/>
      <c r="FI1904" s="5"/>
      <c r="FJ1904" s="5"/>
      <c r="FK1904" s="5"/>
      <c r="FL1904" s="5"/>
      <c r="FM1904" s="5"/>
      <c r="FN1904" s="5"/>
      <c r="FO1904" s="5"/>
      <c r="FP1904" s="5"/>
      <c r="FQ1904" s="5"/>
      <c r="FR1904" s="5"/>
      <c r="FS1904" s="5"/>
      <c r="FT1904" s="5"/>
      <c r="FU1904" s="5"/>
      <c r="FV1904" s="5"/>
      <c r="FW1904" s="5"/>
      <c r="FX1904" s="5"/>
      <c r="FY1904" s="5"/>
      <c r="FZ1904" s="5"/>
      <c r="GA1904" s="5"/>
      <c r="GB1904" s="5"/>
      <c r="GC1904" s="5"/>
      <c r="GD1904" s="5"/>
      <c r="GE1904" s="5"/>
      <c r="GF1904" s="5"/>
      <c r="GG1904" s="5"/>
    </row>
    <row r="1905" spans="1:189" ht="12.75" x14ac:dyDescent="0.15">
      <c r="A1905" s="127"/>
      <c r="B1905" s="145"/>
      <c r="C1905" s="128"/>
      <c r="D1905" s="129"/>
      <c r="E1905" s="128"/>
      <c r="F1905" s="128"/>
      <c r="G1905" s="128"/>
      <c r="H1905" s="128"/>
      <c r="I1905" s="129"/>
      <c r="J1905" s="136"/>
      <c r="K1905" s="130"/>
      <c r="L1905" s="131"/>
      <c r="M1905" s="132"/>
      <c r="N1905" s="132"/>
      <c r="O1905" s="131"/>
      <c r="P1905" s="17"/>
      <c r="Q1905" s="133"/>
      <c r="R1905" s="134"/>
      <c r="S1905" s="136"/>
      <c r="T1905" s="135"/>
      <c r="U1905" s="12"/>
      <c r="V1905" s="11"/>
      <c r="W1905" s="11"/>
      <c r="X1905" s="12"/>
      <c r="Y1905" s="5"/>
      <c r="Z1905" s="11"/>
      <c r="AA1905" s="12"/>
      <c r="AB1905" s="12"/>
      <c r="AC1905" s="12"/>
      <c r="AD1905" s="11"/>
      <c r="AE1905" s="13"/>
      <c r="AF1905" s="11"/>
      <c r="AG1905" s="11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  <c r="DF1905" s="5"/>
      <c r="DG1905" s="5"/>
      <c r="DH1905" s="5"/>
      <c r="DI1905" s="5"/>
      <c r="DJ1905" s="5"/>
      <c r="DK1905" s="5"/>
      <c r="DL1905" s="5"/>
      <c r="DM1905" s="5"/>
      <c r="DN1905" s="5"/>
      <c r="DO1905" s="5"/>
      <c r="DP1905" s="5"/>
      <c r="DQ1905" s="5"/>
      <c r="DR1905" s="5"/>
      <c r="DS1905" s="5"/>
      <c r="DT1905" s="5"/>
      <c r="DU1905" s="5"/>
      <c r="DV1905" s="5"/>
      <c r="DW1905" s="5"/>
      <c r="DX1905" s="5"/>
      <c r="DY1905" s="5"/>
      <c r="DZ1905" s="5"/>
      <c r="EA1905" s="5"/>
      <c r="EB1905" s="5"/>
      <c r="EC1905" s="5"/>
      <c r="ED1905" s="5"/>
      <c r="EE1905" s="5"/>
      <c r="EF1905" s="5"/>
      <c r="EG1905" s="5"/>
      <c r="EH1905" s="5"/>
      <c r="EI1905" s="5"/>
      <c r="EJ1905" s="5"/>
      <c r="EK1905" s="5"/>
      <c r="EL1905" s="5"/>
      <c r="EM1905" s="5"/>
      <c r="EN1905" s="5"/>
      <c r="EO1905" s="5"/>
      <c r="EP1905" s="5"/>
      <c r="EQ1905" s="5"/>
      <c r="ER1905" s="5"/>
      <c r="ES1905" s="5"/>
      <c r="ET1905" s="5"/>
      <c r="EU1905" s="5"/>
      <c r="EV1905" s="5"/>
      <c r="EW1905" s="5"/>
      <c r="EX1905" s="5"/>
      <c r="EY1905" s="5"/>
      <c r="EZ1905" s="5"/>
      <c r="FA1905" s="5"/>
      <c r="FB1905" s="5"/>
      <c r="FC1905" s="5"/>
      <c r="FD1905" s="5"/>
      <c r="FE1905" s="5"/>
      <c r="FF1905" s="5"/>
      <c r="FG1905" s="5"/>
      <c r="FH1905" s="5"/>
      <c r="FI1905" s="5"/>
      <c r="FJ1905" s="5"/>
      <c r="FK1905" s="5"/>
      <c r="FL1905" s="5"/>
      <c r="FM1905" s="5"/>
      <c r="FN1905" s="5"/>
      <c r="FO1905" s="5"/>
      <c r="FP1905" s="5"/>
      <c r="FQ1905" s="5"/>
      <c r="FR1905" s="5"/>
      <c r="FS1905" s="5"/>
      <c r="FT1905" s="5"/>
      <c r="FU1905" s="5"/>
      <c r="FV1905" s="5"/>
      <c r="FW1905" s="5"/>
      <c r="FX1905" s="5"/>
      <c r="FY1905" s="5"/>
      <c r="FZ1905" s="5"/>
      <c r="GA1905" s="5"/>
      <c r="GB1905" s="5"/>
      <c r="GC1905" s="5"/>
      <c r="GD1905" s="5"/>
      <c r="GE1905" s="5"/>
      <c r="GF1905" s="5"/>
      <c r="GG1905" s="5"/>
    </row>
    <row r="1906" spans="1:189" ht="12.75" x14ac:dyDescent="0.15">
      <c r="A1906" s="127"/>
      <c r="B1906" s="145"/>
      <c r="C1906" s="128"/>
      <c r="D1906" s="129"/>
      <c r="E1906" s="128"/>
      <c r="F1906" s="128"/>
      <c r="G1906" s="128"/>
      <c r="H1906" s="128"/>
      <c r="I1906" s="129"/>
      <c r="J1906" s="136"/>
      <c r="K1906" s="130"/>
      <c r="L1906" s="131"/>
      <c r="M1906" s="132"/>
      <c r="N1906" s="132"/>
      <c r="O1906" s="131"/>
      <c r="P1906" s="17"/>
      <c r="Q1906" s="133"/>
      <c r="R1906" s="134"/>
      <c r="S1906" s="136"/>
      <c r="T1906" s="135"/>
      <c r="U1906" s="12"/>
      <c r="V1906" s="11"/>
      <c r="W1906" s="11"/>
      <c r="X1906" s="12"/>
      <c r="Y1906" s="5"/>
      <c r="Z1906" s="11"/>
      <c r="AA1906" s="12"/>
      <c r="AB1906" s="12"/>
      <c r="AC1906" s="12"/>
      <c r="AD1906" s="11"/>
      <c r="AE1906" s="13"/>
      <c r="AF1906" s="11"/>
      <c r="AG1906" s="11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  <c r="DF1906" s="5"/>
      <c r="DG1906" s="5"/>
      <c r="DH1906" s="5"/>
      <c r="DI1906" s="5"/>
      <c r="DJ1906" s="5"/>
      <c r="DK1906" s="5"/>
      <c r="DL1906" s="5"/>
      <c r="DM1906" s="5"/>
      <c r="DN1906" s="5"/>
      <c r="DO1906" s="5"/>
      <c r="DP1906" s="5"/>
      <c r="DQ1906" s="5"/>
      <c r="DR1906" s="5"/>
      <c r="DS1906" s="5"/>
      <c r="DT1906" s="5"/>
      <c r="DU1906" s="5"/>
      <c r="DV1906" s="5"/>
      <c r="DW1906" s="5"/>
      <c r="DX1906" s="5"/>
      <c r="DY1906" s="5"/>
      <c r="DZ1906" s="5"/>
      <c r="EA1906" s="5"/>
      <c r="EB1906" s="5"/>
      <c r="EC1906" s="5"/>
      <c r="ED1906" s="5"/>
      <c r="EE1906" s="5"/>
      <c r="EF1906" s="5"/>
      <c r="EG1906" s="5"/>
      <c r="EH1906" s="5"/>
      <c r="EI1906" s="5"/>
      <c r="EJ1906" s="5"/>
      <c r="EK1906" s="5"/>
      <c r="EL1906" s="5"/>
      <c r="EM1906" s="5"/>
      <c r="EN1906" s="5"/>
      <c r="EO1906" s="5"/>
      <c r="EP1906" s="5"/>
      <c r="EQ1906" s="5"/>
      <c r="ER1906" s="5"/>
      <c r="ES1906" s="5"/>
      <c r="ET1906" s="5"/>
      <c r="EU1906" s="5"/>
      <c r="EV1906" s="5"/>
      <c r="EW1906" s="5"/>
      <c r="EX1906" s="5"/>
      <c r="EY1906" s="5"/>
      <c r="EZ1906" s="5"/>
      <c r="FA1906" s="5"/>
      <c r="FB1906" s="5"/>
      <c r="FC1906" s="5"/>
      <c r="FD1906" s="5"/>
      <c r="FE1906" s="5"/>
      <c r="FF1906" s="5"/>
      <c r="FG1906" s="5"/>
      <c r="FH1906" s="5"/>
      <c r="FI1906" s="5"/>
      <c r="FJ1906" s="5"/>
      <c r="FK1906" s="5"/>
      <c r="FL1906" s="5"/>
      <c r="FM1906" s="5"/>
      <c r="FN1906" s="5"/>
      <c r="FO1906" s="5"/>
      <c r="FP1906" s="5"/>
      <c r="FQ1906" s="5"/>
      <c r="FR1906" s="5"/>
      <c r="FS1906" s="5"/>
      <c r="FT1906" s="5"/>
      <c r="FU1906" s="5"/>
      <c r="FV1906" s="5"/>
      <c r="FW1906" s="5"/>
      <c r="FX1906" s="5"/>
      <c r="FY1906" s="5"/>
      <c r="FZ1906" s="5"/>
      <c r="GA1906" s="5"/>
      <c r="GB1906" s="5"/>
      <c r="GC1906" s="5"/>
      <c r="GD1906" s="5"/>
      <c r="GE1906" s="5"/>
      <c r="GF1906" s="5"/>
      <c r="GG1906" s="5"/>
    </row>
    <row r="1907" spans="1:189" ht="12.75" x14ac:dyDescent="0.15">
      <c r="A1907" s="127"/>
      <c r="B1907" s="145"/>
      <c r="C1907" s="128"/>
      <c r="D1907" s="129"/>
      <c r="E1907" s="128"/>
      <c r="F1907" s="128"/>
      <c r="G1907" s="128"/>
      <c r="H1907" s="128"/>
      <c r="I1907" s="129"/>
      <c r="J1907" s="136"/>
      <c r="K1907" s="130"/>
      <c r="L1907" s="131"/>
      <c r="M1907" s="132"/>
      <c r="N1907" s="132"/>
      <c r="O1907" s="131"/>
      <c r="P1907" s="17"/>
      <c r="Q1907" s="133"/>
      <c r="R1907" s="134"/>
      <c r="S1907" s="136"/>
      <c r="T1907" s="135"/>
      <c r="U1907" s="12"/>
      <c r="V1907" s="11"/>
      <c r="W1907" s="11"/>
      <c r="X1907" s="12"/>
      <c r="Y1907" s="5"/>
      <c r="Z1907" s="11"/>
      <c r="AA1907" s="12"/>
      <c r="AB1907" s="12"/>
      <c r="AC1907" s="12"/>
      <c r="AD1907" s="11"/>
      <c r="AE1907" s="13"/>
      <c r="AF1907" s="11"/>
      <c r="AG1907" s="11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  <c r="DF1907" s="5"/>
      <c r="DG1907" s="5"/>
      <c r="DH1907" s="5"/>
      <c r="DI1907" s="5"/>
      <c r="DJ1907" s="5"/>
      <c r="DK1907" s="5"/>
      <c r="DL1907" s="5"/>
      <c r="DM1907" s="5"/>
      <c r="DN1907" s="5"/>
      <c r="DO1907" s="5"/>
      <c r="DP1907" s="5"/>
      <c r="DQ1907" s="5"/>
      <c r="DR1907" s="5"/>
      <c r="DS1907" s="5"/>
      <c r="DT1907" s="5"/>
      <c r="DU1907" s="5"/>
      <c r="DV1907" s="5"/>
      <c r="DW1907" s="5"/>
      <c r="DX1907" s="5"/>
      <c r="DY1907" s="5"/>
      <c r="DZ1907" s="5"/>
      <c r="EA1907" s="5"/>
      <c r="EB1907" s="5"/>
      <c r="EC1907" s="5"/>
      <c r="ED1907" s="5"/>
      <c r="EE1907" s="5"/>
      <c r="EF1907" s="5"/>
      <c r="EG1907" s="5"/>
      <c r="EH1907" s="5"/>
      <c r="EI1907" s="5"/>
      <c r="EJ1907" s="5"/>
      <c r="EK1907" s="5"/>
      <c r="EL1907" s="5"/>
      <c r="EM1907" s="5"/>
      <c r="EN1907" s="5"/>
      <c r="EO1907" s="5"/>
      <c r="EP1907" s="5"/>
      <c r="EQ1907" s="5"/>
      <c r="ER1907" s="5"/>
      <c r="ES1907" s="5"/>
      <c r="ET1907" s="5"/>
      <c r="EU1907" s="5"/>
      <c r="EV1907" s="5"/>
      <c r="EW1907" s="5"/>
      <c r="EX1907" s="5"/>
      <c r="EY1907" s="5"/>
      <c r="EZ1907" s="5"/>
      <c r="FA1907" s="5"/>
      <c r="FB1907" s="5"/>
      <c r="FC1907" s="5"/>
      <c r="FD1907" s="5"/>
      <c r="FE1907" s="5"/>
      <c r="FF1907" s="5"/>
      <c r="FG1907" s="5"/>
      <c r="FH1907" s="5"/>
      <c r="FI1907" s="5"/>
      <c r="FJ1907" s="5"/>
      <c r="FK1907" s="5"/>
      <c r="FL1907" s="5"/>
      <c r="FM1907" s="5"/>
      <c r="FN1907" s="5"/>
      <c r="FO1907" s="5"/>
      <c r="FP1907" s="5"/>
      <c r="FQ1907" s="5"/>
      <c r="FR1907" s="5"/>
      <c r="FS1907" s="5"/>
      <c r="FT1907" s="5"/>
      <c r="FU1907" s="5"/>
      <c r="FV1907" s="5"/>
      <c r="FW1907" s="5"/>
      <c r="FX1907" s="5"/>
      <c r="FY1907" s="5"/>
      <c r="FZ1907" s="5"/>
      <c r="GA1907" s="5"/>
      <c r="GB1907" s="5"/>
      <c r="GC1907" s="5"/>
      <c r="GD1907" s="5"/>
      <c r="GE1907" s="5"/>
      <c r="GF1907" s="5"/>
      <c r="GG1907" s="5"/>
    </row>
    <row r="1908" spans="1:189" ht="12.75" x14ac:dyDescent="0.15">
      <c r="A1908" s="127"/>
      <c r="B1908" s="145"/>
      <c r="C1908" s="128"/>
      <c r="D1908" s="129"/>
      <c r="E1908" s="128"/>
      <c r="F1908" s="128"/>
      <c r="G1908" s="128"/>
      <c r="H1908" s="128"/>
      <c r="I1908" s="129"/>
      <c r="J1908" s="136"/>
      <c r="K1908" s="130"/>
      <c r="L1908" s="131"/>
      <c r="M1908" s="132"/>
      <c r="N1908" s="132"/>
      <c r="O1908" s="131"/>
      <c r="P1908" s="17"/>
      <c r="Q1908" s="133"/>
      <c r="R1908" s="134"/>
      <c r="S1908" s="136"/>
      <c r="T1908" s="135"/>
      <c r="U1908" s="12"/>
      <c r="V1908" s="11"/>
      <c r="W1908" s="11"/>
      <c r="X1908" s="12"/>
      <c r="Y1908" s="5"/>
      <c r="Z1908" s="11"/>
      <c r="AA1908" s="12"/>
      <c r="AB1908" s="12"/>
      <c r="AC1908" s="12"/>
      <c r="AD1908" s="11"/>
      <c r="AE1908" s="13"/>
      <c r="AF1908" s="11"/>
      <c r="AG1908" s="11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  <c r="DF1908" s="5"/>
      <c r="DG1908" s="5"/>
      <c r="DH1908" s="5"/>
      <c r="DI1908" s="5"/>
      <c r="DJ1908" s="5"/>
      <c r="DK1908" s="5"/>
      <c r="DL1908" s="5"/>
      <c r="DM1908" s="5"/>
      <c r="DN1908" s="5"/>
      <c r="DO1908" s="5"/>
      <c r="DP1908" s="5"/>
      <c r="DQ1908" s="5"/>
      <c r="DR1908" s="5"/>
      <c r="DS1908" s="5"/>
      <c r="DT1908" s="5"/>
      <c r="DU1908" s="5"/>
      <c r="DV1908" s="5"/>
      <c r="DW1908" s="5"/>
      <c r="DX1908" s="5"/>
      <c r="DY1908" s="5"/>
      <c r="DZ1908" s="5"/>
      <c r="EA1908" s="5"/>
      <c r="EB1908" s="5"/>
      <c r="EC1908" s="5"/>
      <c r="ED1908" s="5"/>
      <c r="EE1908" s="5"/>
      <c r="EF1908" s="5"/>
      <c r="EG1908" s="5"/>
      <c r="EH1908" s="5"/>
      <c r="EI1908" s="5"/>
      <c r="EJ1908" s="5"/>
      <c r="EK1908" s="5"/>
      <c r="EL1908" s="5"/>
      <c r="EM1908" s="5"/>
      <c r="EN1908" s="5"/>
      <c r="EO1908" s="5"/>
      <c r="EP1908" s="5"/>
      <c r="EQ1908" s="5"/>
      <c r="ER1908" s="5"/>
      <c r="ES1908" s="5"/>
      <c r="ET1908" s="5"/>
      <c r="EU1908" s="5"/>
      <c r="EV1908" s="5"/>
      <c r="EW1908" s="5"/>
      <c r="EX1908" s="5"/>
      <c r="EY1908" s="5"/>
      <c r="EZ1908" s="5"/>
      <c r="FA1908" s="5"/>
      <c r="FB1908" s="5"/>
      <c r="FC1908" s="5"/>
      <c r="FD1908" s="5"/>
      <c r="FE1908" s="5"/>
      <c r="FF1908" s="5"/>
      <c r="FG1908" s="5"/>
      <c r="FH1908" s="5"/>
      <c r="FI1908" s="5"/>
      <c r="FJ1908" s="5"/>
      <c r="FK1908" s="5"/>
      <c r="FL1908" s="5"/>
      <c r="FM1908" s="5"/>
      <c r="FN1908" s="5"/>
      <c r="FO1908" s="5"/>
      <c r="FP1908" s="5"/>
      <c r="FQ1908" s="5"/>
      <c r="FR1908" s="5"/>
      <c r="FS1908" s="5"/>
      <c r="FT1908" s="5"/>
      <c r="FU1908" s="5"/>
      <c r="FV1908" s="5"/>
      <c r="FW1908" s="5"/>
      <c r="FX1908" s="5"/>
      <c r="FY1908" s="5"/>
      <c r="FZ1908" s="5"/>
      <c r="GA1908" s="5"/>
      <c r="GB1908" s="5"/>
      <c r="GC1908" s="5"/>
      <c r="GD1908" s="5"/>
      <c r="GE1908" s="5"/>
      <c r="GF1908" s="5"/>
      <c r="GG1908" s="5"/>
    </row>
    <row r="1909" spans="1:189" ht="12.75" x14ac:dyDescent="0.15">
      <c r="A1909" s="127"/>
      <c r="B1909" s="145"/>
      <c r="C1909" s="128"/>
      <c r="D1909" s="129"/>
      <c r="E1909" s="128"/>
      <c r="F1909" s="128"/>
      <c r="G1909" s="128"/>
      <c r="H1909" s="128"/>
      <c r="I1909" s="129"/>
      <c r="J1909" s="136"/>
      <c r="K1909" s="130"/>
      <c r="L1909" s="131"/>
      <c r="M1909" s="132"/>
      <c r="N1909" s="132"/>
      <c r="O1909" s="131"/>
      <c r="P1909" s="17"/>
      <c r="Q1909" s="133"/>
      <c r="R1909" s="134"/>
      <c r="S1909" s="136"/>
      <c r="T1909" s="135"/>
      <c r="U1909" s="12"/>
      <c r="V1909" s="11"/>
      <c r="W1909" s="11"/>
      <c r="X1909" s="12"/>
      <c r="Y1909" s="5"/>
      <c r="Z1909" s="11"/>
      <c r="AA1909" s="12"/>
      <c r="AB1909" s="12"/>
      <c r="AC1909" s="12"/>
      <c r="AD1909" s="11"/>
      <c r="AE1909" s="13"/>
      <c r="AF1909" s="11"/>
      <c r="AG1909" s="11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  <c r="DF1909" s="5"/>
      <c r="DG1909" s="5"/>
      <c r="DH1909" s="5"/>
      <c r="DI1909" s="5"/>
      <c r="DJ1909" s="5"/>
      <c r="DK1909" s="5"/>
      <c r="DL1909" s="5"/>
      <c r="DM1909" s="5"/>
      <c r="DN1909" s="5"/>
      <c r="DO1909" s="5"/>
      <c r="DP1909" s="5"/>
      <c r="DQ1909" s="5"/>
      <c r="DR1909" s="5"/>
      <c r="DS1909" s="5"/>
      <c r="DT1909" s="5"/>
      <c r="DU1909" s="5"/>
      <c r="DV1909" s="5"/>
      <c r="DW1909" s="5"/>
      <c r="DX1909" s="5"/>
      <c r="DY1909" s="5"/>
      <c r="DZ1909" s="5"/>
      <c r="EA1909" s="5"/>
      <c r="EB1909" s="5"/>
      <c r="EC1909" s="5"/>
      <c r="ED1909" s="5"/>
      <c r="EE1909" s="5"/>
      <c r="EF1909" s="5"/>
      <c r="EG1909" s="5"/>
      <c r="EH1909" s="5"/>
      <c r="EI1909" s="5"/>
      <c r="EJ1909" s="5"/>
      <c r="EK1909" s="5"/>
      <c r="EL1909" s="5"/>
      <c r="EM1909" s="5"/>
      <c r="EN1909" s="5"/>
      <c r="EO1909" s="5"/>
      <c r="EP1909" s="5"/>
      <c r="EQ1909" s="5"/>
      <c r="ER1909" s="5"/>
      <c r="ES1909" s="5"/>
      <c r="ET1909" s="5"/>
      <c r="EU1909" s="5"/>
      <c r="EV1909" s="5"/>
      <c r="EW1909" s="5"/>
      <c r="EX1909" s="5"/>
      <c r="EY1909" s="5"/>
      <c r="EZ1909" s="5"/>
      <c r="FA1909" s="5"/>
      <c r="FB1909" s="5"/>
      <c r="FC1909" s="5"/>
      <c r="FD1909" s="5"/>
      <c r="FE1909" s="5"/>
      <c r="FF1909" s="5"/>
      <c r="FG1909" s="5"/>
      <c r="FH1909" s="5"/>
      <c r="FI1909" s="5"/>
      <c r="FJ1909" s="5"/>
      <c r="FK1909" s="5"/>
      <c r="FL1909" s="5"/>
      <c r="FM1909" s="5"/>
      <c r="FN1909" s="5"/>
      <c r="FO1909" s="5"/>
      <c r="FP1909" s="5"/>
      <c r="FQ1909" s="5"/>
      <c r="FR1909" s="5"/>
      <c r="FS1909" s="5"/>
      <c r="FT1909" s="5"/>
      <c r="FU1909" s="5"/>
      <c r="FV1909" s="5"/>
      <c r="FW1909" s="5"/>
      <c r="FX1909" s="5"/>
      <c r="FY1909" s="5"/>
      <c r="FZ1909" s="5"/>
      <c r="GA1909" s="5"/>
      <c r="GB1909" s="5"/>
      <c r="GC1909" s="5"/>
      <c r="GD1909" s="5"/>
      <c r="GE1909" s="5"/>
      <c r="GF1909" s="5"/>
      <c r="GG1909" s="5"/>
    </row>
    <row r="1910" spans="1:189" ht="12.75" x14ac:dyDescent="0.15">
      <c r="A1910" s="127"/>
      <c r="B1910" s="145"/>
      <c r="C1910" s="128"/>
      <c r="D1910" s="129"/>
      <c r="E1910" s="128"/>
      <c r="F1910" s="128"/>
      <c r="G1910" s="128"/>
      <c r="H1910" s="128"/>
      <c r="I1910" s="129"/>
      <c r="J1910" s="136"/>
      <c r="K1910" s="130"/>
      <c r="L1910" s="131"/>
      <c r="M1910" s="132"/>
      <c r="N1910" s="132"/>
      <c r="O1910" s="131"/>
      <c r="P1910" s="17"/>
      <c r="Q1910" s="133"/>
      <c r="R1910" s="134"/>
      <c r="S1910" s="136"/>
      <c r="T1910" s="135"/>
      <c r="U1910" s="12"/>
      <c r="V1910" s="11"/>
      <c r="W1910" s="11"/>
      <c r="X1910" s="12"/>
      <c r="Y1910" s="5"/>
      <c r="Z1910" s="11"/>
      <c r="AA1910" s="12"/>
      <c r="AB1910" s="12"/>
      <c r="AC1910" s="12"/>
      <c r="AD1910" s="11"/>
      <c r="AE1910" s="13"/>
      <c r="AF1910" s="11"/>
      <c r="AG1910" s="11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  <c r="DF1910" s="5"/>
      <c r="DG1910" s="5"/>
      <c r="DH1910" s="5"/>
      <c r="DI1910" s="5"/>
      <c r="DJ1910" s="5"/>
      <c r="DK1910" s="5"/>
      <c r="DL1910" s="5"/>
      <c r="DM1910" s="5"/>
      <c r="DN1910" s="5"/>
      <c r="DO1910" s="5"/>
      <c r="DP1910" s="5"/>
      <c r="DQ1910" s="5"/>
      <c r="DR1910" s="5"/>
      <c r="DS1910" s="5"/>
      <c r="DT1910" s="5"/>
      <c r="DU1910" s="5"/>
      <c r="DV1910" s="5"/>
      <c r="DW1910" s="5"/>
      <c r="DX1910" s="5"/>
      <c r="DY1910" s="5"/>
      <c r="DZ1910" s="5"/>
      <c r="EA1910" s="5"/>
      <c r="EB1910" s="5"/>
      <c r="EC1910" s="5"/>
      <c r="ED1910" s="5"/>
      <c r="EE1910" s="5"/>
      <c r="EF1910" s="5"/>
      <c r="EG1910" s="5"/>
      <c r="EH1910" s="5"/>
      <c r="EI1910" s="5"/>
      <c r="EJ1910" s="5"/>
      <c r="EK1910" s="5"/>
      <c r="EL1910" s="5"/>
      <c r="EM1910" s="5"/>
      <c r="EN1910" s="5"/>
      <c r="EO1910" s="5"/>
      <c r="EP1910" s="5"/>
      <c r="EQ1910" s="5"/>
      <c r="ER1910" s="5"/>
      <c r="ES1910" s="5"/>
      <c r="ET1910" s="5"/>
      <c r="EU1910" s="5"/>
      <c r="EV1910" s="5"/>
      <c r="EW1910" s="5"/>
      <c r="EX1910" s="5"/>
      <c r="EY1910" s="5"/>
      <c r="EZ1910" s="5"/>
      <c r="FA1910" s="5"/>
      <c r="FB1910" s="5"/>
      <c r="FC1910" s="5"/>
      <c r="FD1910" s="5"/>
      <c r="FE1910" s="5"/>
      <c r="FF1910" s="5"/>
      <c r="FG1910" s="5"/>
      <c r="FH1910" s="5"/>
      <c r="FI1910" s="5"/>
      <c r="FJ1910" s="5"/>
      <c r="FK1910" s="5"/>
      <c r="FL1910" s="5"/>
      <c r="FM1910" s="5"/>
      <c r="FN1910" s="5"/>
      <c r="FO1910" s="5"/>
      <c r="FP1910" s="5"/>
      <c r="FQ1910" s="5"/>
      <c r="FR1910" s="5"/>
      <c r="FS1910" s="5"/>
      <c r="FT1910" s="5"/>
      <c r="FU1910" s="5"/>
      <c r="FV1910" s="5"/>
      <c r="FW1910" s="5"/>
      <c r="FX1910" s="5"/>
      <c r="FY1910" s="5"/>
      <c r="FZ1910" s="5"/>
      <c r="GA1910" s="5"/>
      <c r="GB1910" s="5"/>
      <c r="GC1910" s="5"/>
      <c r="GD1910" s="5"/>
      <c r="GE1910" s="5"/>
      <c r="GF1910" s="5"/>
      <c r="GG1910" s="5"/>
    </row>
    <row r="1911" spans="1:189" ht="12.75" x14ac:dyDescent="0.15">
      <c r="A1911" s="127"/>
      <c r="B1911" s="145"/>
      <c r="C1911" s="128"/>
      <c r="D1911" s="129"/>
      <c r="E1911" s="128"/>
      <c r="F1911" s="128"/>
      <c r="G1911" s="128"/>
      <c r="H1911" s="128"/>
      <c r="I1911" s="129"/>
      <c r="J1911" s="136"/>
      <c r="K1911" s="130"/>
      <c r="L1911" s="131"/>
      <c r="M1911" s="132"/>
      <c r="N1911" s="132"/>
      <c r="O1911" s="131"/>
      <c r="P1911" s="17"/>
      <c r="Q1911" s="133"/>
      <c r="R1911" s="134"/>
      <c r="S1911" s="136"/>
      <c r="T1911" s="135"/>
      <c r="U1911" s="12"/>
      <c r="V1911" s="11"/>
      <c r="W1911" s="11"/>
      <c r="X1911" s="12"/>
      <c r="Y1911" s="5"/>
      <c r="Z1911" s="11"/>
      <c r="AA1911" s="12"/>
      <c r="AB1911" s="12"/>
      <c r="AC1911" s="12"/>
      <c r="AD1911" s="11"/>
      <c r="AE1911" s="13"/>
      <c r="AF1911" s="11"/>
      <c r="AG1911" s="11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  <c r="DF1911" s="5"/>
      <c r="DG1911" s="5"/>
      <c r="DH1911" s="5"/>
      <c r="DI1911" s="5"/>
      <c r="DJ1911" s="5"/>
      <c r="DK1911" s="5"/>
      <c r="DL1911" s="5"/>
      <c r="DM1911" s="5"/>
      <c r="DN1911" s="5"/>
      <c r="DO1911" s="5"/>
      <c r="DP1911" s="5"/>
      <c r="DQ1911" s="5"/>
      <c r="DR1911" s="5"/>
      <c r="DS1911" s="5"/>
      <c r="DT1911" s="5"/>
      <c r="DU1911" s="5"/>
      <c r="DV1911" s="5"/>
      <c r="DW1911" s="5"/>
      <c r="DX1911" s="5"/>
      <c r="DY1911" s="5"/>
      <c r="DZ1911" s="5"/>
      <c r="EA1911" s="5"/>
      <c r="EB1911" s="5"/>
      <c r="EC1911" s="5"/>
      <c r="ED1911" s="5"/>
      <c r="EE1911" s="5"/>
      <c r="EF1911" s="5"/>
      <c r="EG1911" s="5"/>
      <c r="EH1911" s="5"/>
      <c r="EI1911" s="5"/>
      <c r="EJ1911" s="5"/>
      <c r="EK1911" s="5"/>
      <c r="EL1911" s="5"/>
      <c r="EM1911" s="5"/>
      <c r="EN1911" s="5"/>
      <c r="EO1911" s="5"/>
      <c r="EP1911" s="5"/>
      <c r="EQ1911" s="5"/>
      <c r="ER1911" s="5"/>
      <c r="ES1911" s="5"/>
      <c r="ET1911" s="5"/>
      <c r="EU1911" s="5"/>
      <c r="EV1911" s="5"/>
      <c r="EW1911" s="5"/>
      <c r="EX1911" s="5"/>
      <c r="EY1911" s="5"/>
      <c r="EZ1911" s="5"/>
      <c r="FA1911" s="5"/>
      <c r="FB1911" s="5"/>
      <c r="FC1911" s="5"/>
      <c r="FD1911" s="5"/>
      <c r="FE1911" s="5"/>
      <c r="FF1911" s="5"/>
      <c r="FG1911" s="5"/>
      <c r="FH1911" s="5"/>
      <c r="FI1911" s="5"/>
      <c r="FJ1911" s="5"/>
      <c r="FK1911" s="5"/>
      <c r="FL1911" s="5"/>
      <c r="FM1911" s="5"/>
      <c r="FN1911" s="5"/>
      <c r="FO1911" s="5"/>
      <c r="FP1911" s="5"/>
      <c r="FQ1911" s="5"/>
      <c r="FR1911" s="5"/>
      <c r="FS1911" s="5"/>
      <c r="FT1911" s="5"/>
      <c r="FU1911" s="5"/>
      <c r="FV1911" s="5"/>
      <c r="FW1911" s="5"/>
      <c r="FX1911" s="5"/>
      <c r="FY1911" s="5"/>
      <c r="FZ1911" s="5"/>
      <c r="GA1911" s="5"/>
      <c r="GB1911" s="5"/>
      <c r="GC1911" s="5"/>
      <c r="GD1911" s="5"/>
      <c r="GE1911" s="5"/>
      <c r="GF1911" s="5"/>
      <c r="GG1911" s="5"/>
    </row>
    <row r="1912" spans="1:189" ht="12.75" x14ac:dyDescent="0.15">
      <c r="A1912" s="127"/>
      <c r="B1912" s="145"/>
      <c r="C1912" s="128"/>
      <c r="D1912" s="129"/>
      <c r="E1912" s="128"/>
      <c r="F1912" s="128"/>
      <c r="G1912" s="128"/>
      <c r="H1912" s="128"/>
      <c r="I1912" s="129"/>
      <c r="J1912" s="136"/>
      <c r="K1912" s="130"/>
      <c r="L1912" s="131"/>
      <c r="M1912" s="132"/>
      <c r="N1912" s="132"/>
      <c r="O1912" s="131"/>
      <c r="P1912" s="17"/>
      <c r="Q1912" s="133"/>
      <c r="R1912" s="134"/>
      <c r="S1912" s="136"/>
      <c r="T1912" s="135"/>
      <c r="U1912" s="12"/>
      <c r="V1912" s="11"/>
      <c r="W1912" s="11"/>
      <c r="X1912" s="12"/>
      <c r="Y1912" s="5"/>
      <c r="Z1912" s="11"/>
      <c r="AA1912" s="12"/>
      <c r="AB1912" s="12"/>
      <c r="AC1912" s="12"/>
      <c r="AD1912" s="11"/>
      <c r="AE1912" s="13"/>
      <c r="AF1912" s="11"/>
      <c r="AG1912" s="11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  <c r="DE1912" s="5"/>
      <c r="DF1912" s="5"/>
      <c r="DG1912" s="5"/>
      <c r="DH1912" s="5"/>
      <c r="DI1912" s="5"/>
      <c r="DJ1912" s="5"/>
      <c r="DK1912" s="5"/>
      <c r="DL1912" s="5"/>
      <c r="DM1912" s="5"/>
      <c r="DN1912" s="5"/>
      <c r="DO1912" s="5"/>
      <c r="DP1912" s="5"/>
      <c r="DQ1912" s="5"/>
      <c r="DR1912" s="5"/>
      <c r="DS1912" s="5"/>
      <c r="DT1912" s="5"/>
      <c r="DU1912" s="5"/>
      <c r="DV1912" s="5"/>
      <c r="DW1912" s="5"/>
      <c r="DX1912" s="5"/>
      <c r="DY1912" s="5"/>
      <c r="DZ1912" s="5"/>
      <c r="EA1912" s="5"/>
      <c r="EB1912" s="5"/>
      <c r="EC1912" s="5"/>
      <c r="ED1912" s="5"/>
      <c r="EE1912" s="5"/>
      <c r="EF1912" s="5"/>
      <c r="EG1912" s="5"/>
      <c r="EH1912" s="5"/>
      <c r="EI1912" s="5"/>
      <c r="EJ1912" s="5"/>
      <c r="EK1912" s="5"/>
      <c r="EL1912" s="5"/>
      <c r="EM1912" s="5"/>
      <c r="EN1912" s="5"/>
      <c r="EO1912" s="5"/>
      <c r="EP1912" s="5"/>
      <c r="EQ1912" s="5"/>
      <c r="ER1912" s="5"/>
      <c r="ES1912" s="5"/>
      <c r="ET1912" s="5"/>
      <c r="EU1912" s="5"/>
      <c r="EV1912" s="5"/>
      <c r="EW1912" s="5"/>
      <c r="EX1912" s="5"/>
      <c r="EY1912" s="5"/>
      <c r="EZ1912" s="5"/>
      <c r="FA1912" s="5"/>
      <c r="FB1912" s="5"/>
      <c r="FC1912" s="5"/>
      <c r="FD1912" s="5"/>
      <c r="FE1912" s="5"/>
      <c r="FF1912" s="5"/>
      <c r="FG1912" s="5"/>
      <c r="FH1912" s="5"/>
      <c r="FI1912" s="5"/>
      <c r="FJ1912" s="5"/>
      <c r="FK1912" s="5"/>
      <c r="FL1912" s="5"/>
      <c r="FM1912" s="5"/>
      <c r="FN1912" s="5"/>
      <c r="FO1912" s="5"/>
      <c r="FP1912" s="5"/>
      <c r="FQ1912" s="5"/>
      <c r="FR1912" s="5"/>
      <c r="FS1912" s="5"/>
      <c r="FT1912" s="5"/>
      <c r="FU1912" s="5"/>
      <c r="FV1912" s="5"/>
      <c r="FW1912" s="5"/>
      <c r="FX1912" s="5"/>
      <c r="FY1912" s="5"/>
      <c r="FZ1912" s="5"/>
      <c r="GA1912" s="5"/>
      <c r="GB1912" s="5"/>
      <c r="GC1912" s="5"/>
      <c r="GD1912" s="5"/>
      <c r="GE1912" s="5"/>
      <c r="GF1912" s="5"/>
      <c r="GG1912" s="5"/>
    </row>
    <row r="1913" spans="1:189" ht="12.75" x14ac:dyDescent="0.15">
      <c r="A1913" s="127"/>
      <c r="B1913" s="145"/>
      <c r="C1913" s="128"/>
      <c r="D1913" s="129"/>
      <c r="E1913" s="128"/>
      <c r="F1913" s="128"/>
      <c r="G1913" s="128"/>
      <c r="H1913" s="128"/>
      <c r="I1913" s="129"/>
      <c r="J1913" s="136"/>
      <c r="K1913" s="130"/>
      <c r="L1913" s="131"/>
      <c r="M1913" s="132"/>
      <c r="N1913" s="132"/>
      <c r="O1913" s="131"/>
      <c r="P1913" s="17"/>
      <c r="Q1913" s="133"/>
      <c r="R1913" s="134"/>
      <c r="S1913" s="136"/>
      <c r="T1913" s="135"/>
      <c r="U1913" s="12"/>
      <c r="V1913" s="11"/>
      <c r="W1913" s="11"/>
      <c r="X1913" s="12"/>
      <c r="Y1913" s="5"/>
      <c r="Z1913" s="11"/>
      <c r="AA1913" s="12"/>
      <c r="AB1913" s="12"/>
      <c r="AC1913" s="12"/>
      <c r="AD1913" s="11"/>
      <c r="AE1913" s="13"/>
      <c r="AF1913" s="11"/>
      <c r="AG1913" s="11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  <c r="DE1913" s="5"/>
      <c r="DF1913" s="5"/>
      <c r="DG1913" s="5"/>
      <c r="DH1913" s="5"/>
      <c r="DI1913" s="5"/>
      <c r="DJ1913" s="5"/>
      <c r="DK1913" s="5"/>
      <c r="DL1913" s="5"/>
      <c r="DM1913" s="5"/>
      <c r="DN1913" s="5"/>
      <c r="DO1913" s="5"/>
      <c r="DP1913" s="5"/>
      <c r="DQ1913" s="5"/>
      <c r="DR1913" s="5"/>
      <c r="DS1913" s="5"/>
      <c r="DT1913" s="5"/>
      <c r="DU1913" s="5"/>
      <c r="DV1913" s="5"/>
      <c r="DW1913" s="5"/>
      <c r="DX1913" s="5"/>
      <c r="DY1913" s="5"/>
      <c r="DZ1913" s="5"/>
      <c r="EA1913" s="5"/>
      <c r="EB1913" s="5"/>
      <c r="EC1913" s="5"/>
      <c r="ED1913" s="5"/>
      <c r="EE1913" s="5"/>
      <c r="EF1913" s="5"/>
      <c r="EG1913" s="5"/>
      <c r="EH1913" s="5"/>
      <c r="EI1913" s="5"/>
      <c r="EJ1913" s="5"/>
      <c r="EK1913" s="5"/>
      <c r="EL1913" s="5"/>
      <c r="EM1913" s="5"/>
      <c r="EN1913" s="5"/>
      <c r="EO1913" s="5"/>
      <c r="EP1913" s="5"/>
      <c r="EQ1913" s="5"/>
      <c r="ER1913" s="5"/>
      <c r="ES1913" s="5"/>
      <c r="ET1913" s="5"/>
      <c r="EU1913" s="5"/>
      <c r="EV1913" s="5"/>
      <c r="EW1913" s="5"/>
      <c r="EX1913" s="5"/>
      <c r="EY1913" s="5"/>
      <c r="EZ1913" s="5"/>
      <c r="FA1913" s="5"/>
      <c r="FB1913" s="5"/>
      <c r="FC1913" s="5"/>
      <c r="FD1913" s="5"/>
      <c r="FE1913" s="5"/>
      <c r="FF1913" s="5"/>
      <c r="FG1913" s="5"/>
      <c r="FH1913" s="5"/>
      <c r="FI1913" s="5"/>
      <c r="FJ1913" s="5"/>
      <c r="FK1913" s="5"/>
      <c r="FL1913" s="5"/>
      <c r="FM1913" s="5"/>
      <c r="FN1913" s="5"/>
      <c r="FO1913" s="5"/>
      <c r="FP1913" s="5"/>
      <c r="FQ1913" s="5"/>
      <c r="FR1913" s="5"/>
      <c r="FS1913" s="5"/>
      <c r="FT1913" s="5"/>
      <c r="FU1913" s="5"/>
      <c r="FV1913" s="5"/>
      <c r="FW1913" s="5"/>
      <c r="FX1913" s="5"/>
      <c r="FY1913" s="5"/>
      <c r="FZ1913" s="5"/>
      <c r="GA1913" s="5"/>
      <c r="GB1913" s="5"/>
      <c r="GC1913" s="5"/>
      <c r="GD1913" s="5"/>
      <c r="GE1913" s="5"/>
      <c r="GF1913" s="5"/>
      <c r="GG1913" s="5"/>
    </row>
    <row r="1914" spans="1:189" ht="12.75" x14ac:dyDescent="0.15">
      <c r="A1914" s="127"/>
      <c r="B1914" s="145"/>
      <c r="C1914" s="128"/>
      <c r="D1914" s="129"/>
      <c r="E1914" s="128"/>
      <c r="F1914" s="128"/>
      <c r="G1914" s="128"/>
      <c r="H1914" s="128"/>
      <c r="I1914" s="129"/>
      <c r="J1914" s="136"/>
      <c r="K1914" s="130"/>
      <c r="L1914" s="131"/>
      <c r="M1914" s="132"/>
      <c r="N1914" s="132"/>
      <c r="O1914" s="131"/>
      <c r="P1914" s="17"/>
      <c r="Q1914" s="133"/>
      <c r="R1914" s="134"/>
      <c r="S1914" s="136"/>
      <c r="T1914" s="135"/>
      <c r="U1914" s="12"/>
      <c r="V1914" s="11"/>
      <c r="W1914" s="11"/>
      <c r="X1914" s="12"/>
      <c r="Y1914" s="5"/>
      <c r="Z1914" s="11"/>
      <c r="AA1914" s="12"/>
      <c r="AB1914" s="12"/>
      <c r="AC1914" s="12"/>
      <c r="AD1914" s="11"/>
      <c r="AE1914" s="13"/>
      <c r="AF1914" s="11"/>
      <c r="AG1914" s="11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  <c r="DE1914" s="5"/>
      <c r="DF1914" s="5"/>
      <c r="DG1914" s="5"/>
      <c r="DH1914" s="5"/>
      <c r="DI1914" s="5"/>
      <c r="DJ1914" s="5"/>
      <c r="DK1914" s="5"/>
      <c r="DL1914" s="5"/>
      <c r="DM1914" s="5"/>
      <c r="DN1914" s="5"/>
      <c r="DO1914" s="5"/>
      <c r="DP1914" s="5"/>
      <c r="DQ1914" s="5"/>
      <c r="DR1914" s="5"/>
      <c r="DS1914" s="5"/>
      <c r="DT1914" s="5"/>
      <c r="DU1914" s="5"/>
      <c r="DV1914" s="5"/>
      <c r="DW1914" s="5"/>
      <c r="DX1914" s="5"/>
      <c r="DY1914" s="5"/>
      <c r="DZ1914" s="5"/>
      <c r="EA1914" s="5"/>
      <c r="EB1914" s="5"/>
      <c r="EC1914" s="5"/>
      <c r="ED1914" s="5"/>
      <c r="EE1914" s="5"/>
      <c r="EF1914" s="5"/>
      <c r="EG1914" s="5"/>
      <c r="EH1914" s="5"/>
      <c r="EI1914" s="5"/>
      <c r="EJ1914" s="5"/>
      <c r="EK1914" s="5"/>
      <c r="EL1914" s="5"/>
      <c r="EM1914" s="5"/>
      <c r="EN1914" s="5"/>
      <c r="EO1914" s="5"/>
      <c r="EP1914" s="5"/>
      <c r="EQ1914" s="5"/>
      <c r="ER1914" s="5"/>
      <c r="ES1914" s="5"/>
      <c r="ET1914" s="5"/>
      <c r="EU1914" s="5"/>
      <c r="EV1914" s="5"/>
      <c r="EW1914" s="5"/>
      <c r="EX1914" s="5"/>
      <c r="EY1914" s="5"/>
      <c r="EZ1914" s="5"/>
      <c r="FA1914" s="5"/>
      <c r="FB1914" s="5"/>
      <c r="FC1914" s="5"/>
      <c r="FD1914" s="5"/>
      <c r="FE1914" s="5"/>
      <c r="FF1914" s="5"/>
      <c r="FG1914" s="5"/>
      <c r="FH1914" s="5"/>
      <c r="FI1914" s="5"/>
      <c r="FJ1914" s="5"/>
      <c r="FK1914" s="5"/>
      <c r="FL1914" s="5"/>
      <c r="FM1914" s="5"/>
      <c r="FN1914" s="5"/>
      <c r="FO1914" s="5"/>
      <c r="FP1914" s="5"/>
      <c r="FQ1914" s="5"/>
      <c r="FR1914" s="5"/>
      <c r="FS1914" s="5"/>
      <c r="FT1914" s="5"/>
      <c r="FU1914" s="5"/>
      <c r="FV1914" s="5"/>
      <c r="FW1914" s="5"/>
      <c r="FX1914" s="5"/>
      <c r="FY1914" s="5"/>
      <c r="FZ1914" s="5"/>
      <c r="GA1914" s="5"/>
      <c r="GB1914" s="5"/>
      <c r="GC1914" s="5"/>
      <c r="GD1914" s="5"/>
      <c r="GE1914" s="5"/>
      <c r="GF1914" s="5"/>
      <c r="GG1914" s="5"/>
    </row>
    <row r="1915" spans="1:189" ht="12.75" x14ac:dyDescent="0.15">
      <c r="A1915" s="127"/>
      <c r="B1915" s="145"/>
      <c r="C1915" s="128"/>
      <c r="D1915" s="129"/>
      <c r="E1915" s="128"/>
      <c r="F1915" s="128"/>
      <c r="G1915" s="128"/>
      <c r="H1915" s="128"/>
      <c r="I1915" s="129"/>
      <c r="J1915" s="136"/>
      <c r="K1915" s="130"/>
      <c r="L1915" s="131"/>
      <c r="M1915" s="132"/>
      <c r="N1915" s="132"/>
      <c r="O1915" s="131"/>
      <c r="P1915" s="17"/>
      <c r="Q1915" s="133"/>
      <c r="R1915" s="134"/>
      <c r="S1915" s="136"/>
      <c r="T1915" s="135"/>
      <c r="U1915" s="12"/>
      <c r="V1915" s="11"/>
      <c r="W1915" s="11"/>
      <c r="X1915" s="12"/>
      <c r="Y1915" s="5"/>
      <c r="Z1915" s="11"/>
      <c r="AA1915" s="12"/>
      <c r="AB1915" s="12"/>
      <c r="AC1915" s="12"/>
      <c r="AD1915" s="11"/>
      <c r="AE1915" s="13"/>
      <c r="AF1915" s="11"/>
      <c r="AG1915" s="11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  <c r="DE1915" s="5"/>
      <c r="DF1915" s="5"/>
      <c r="DG1915" s="5"/>
      <c r="DH1915" s="5"/>
      <c r="DI1915" s="5"/>
      <c r="DJ1915" s="5"/>
      <c r="DK1915" s="5"/>
      <c r="DL1915" s="5"/>
      <c r="DM1915" s="5"/>
      <c r="DN1915" s="5"/>
      <c r="DO1915" s="5"/>
      <c r="DP1915" s="5"/>
      <c r="DQ1915" s="5"/>
      <c r="DR1915" s="5"/>
      <c r="DS1915" s="5"/>
      <c r="DT1915" s="5"/>
      <c r="DU1915" s="5"/>
      <c r="DV1915" s="5"/>
      <c r="DW1915" s="5"/>
      <c r="DX1915" s="5"/>
      <c r="DY1915" s="5"/>
      <c r="DZ1915" s="5"/>
      <c r="EA1915" s="5"/>
      <c r="EB1915" s="5"/>
      <c r="EC1915" s="5"/>
      <c r="ED1915" s="5"/>
      <c r="EE1915" s="5"/>
      <c r="EF1915" s="5"/>
      <c r="EG1915" s="5"/>
      <c r="EH1915" s="5"/>
      <c r="EI1915" s="5"/>
      <c r="EJ1915" s="5"/>
      <c r="EK1915" s="5"/>
      <c r="EL1915" s="5"/>
      <c r="EM1915" s="5"/>
      <c r="EN1915" s="5"/>
      <c r="EO1915" s="5"/>
      <c r="EP1915" s="5"/>
      <c r="EQ1915" s="5"/>
      <c r="ER1915" s="5"/>
      <c r="ES1915" s="5"/>
      <c r="ET1915" s="5"/>
      <c r="EU1915" s="5"/>
      <c r="EV1915" s="5"/>
      <c r="EW1915" s="5"/>
      <c r="EX1915" s="5"/>
      <c r="EY1915" s="5"/>
      <c r="EZ1915" s="5"/>
      <c r="FA1915" s="5"/>
      <c r="FB1915" s="5"/>
      <c r="FC1915" s="5"/>
      <c r="FD1915" s="5"/>
      <c r="FE1915" s="5"/>
      <c r="FF1915" s="5"/>
      <c r="FG1915" s="5"/>
      <c r="FH1915" s="5"/>
      <c r="FI1915" s="5"/>
      <c r="FJ1915" s="5"/>
      <c r="FK1915" s="5"/>
      <c r="FL1915" s="5"/>
      <c r="FM1915" s="5"/>
      <c r="FN1915" s="5"/>
      <c r="FO1915" s="5"/>
      <c r="FP1915" s="5"/>
      <c r="FQ1915" s="5"/>
      <c r="FR1915" s="5"/>
      <c r="FS1915" s="5"/>
      <c r="FT1915" s="5"/>
      <c r="FU1915" s="5"/>
      <c r="FV1915" s="5"/>
      <c r="FW1915" s="5"/>
      <c r="FX1915" s="5"/>
      <c r="FY1915" s="5"/>
      <c r="FZ1915" s="5"/>
      <c r="GA1915" s="5"/>
      <c r="GB1915" s="5"/>
      <c r="GC1915" s="5"/>
      <c r="GD1915" s="5"/>
      <c r="GE1915" s="5"/>
      <c r="GF1915" s="5"/>
      <c r="GG1915" s="5"/>
    </row>
    <row r="1916" spans="1:189" ht="12.75" x14ac:dyDescent="0.15">
      <c r="A1916" s="127"/>
      <c r="B1916" s="145"/>
      <c r="C1916" s="128"/>
      <c r="D1916" s="129"/>
      <c r="E1916" s="128"/>
      <c r="F1916" s="128"/>
      <c r="G1916" s="128"/>
      <c r="H1916" s="128"/>
      <c r="I1916" s="129"/>
      <c r="J1916" s="136"/>
      <c r="K1916" s="130"/>
      <c r="L1916" s="131"/>
      <c r="M1916" s="132"/>
      <c r="N1916" s="132"/>
      <c r="O1916" s="131"/>
      <c r="P1916" s="17"/>
      <c r="Q1916" s="133"/>
      <c r="R1916" s="134"/>
      <c r="S1916" s="136"/>
      <c r="T1916" s="135"/>
      <c r="U1916" s="12"/>
      <c r="V1916" s="11"/>
      <c r="W1916" s="11"/>
      <c r="X1916" s="12"/>
      <c r="Y1916" s="5"/>
      <c r="Z1916" s="11"/>
      <c r="AA1916" s="12"/>
      <c r="AB1916" s="12"/>
      <c r="AC1916" s="12"/>
      <c r="AD1916" s="11"/>
      <c r="AE1916" s="13"/>
      <c r="AF1916" s="11"/>
      <c r="AG1916" s="11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  <c r="DE1916" s="5"/>
      <c r="DF1916" s="5"/>
      <c r="DG1916" s="5"/>
      <c r="DH1916" s="5"/>
      <c r="DI1916" s="5"/>
      <c r="DJ1916" s="5"/>
      <c r="DK1916" s="5"/>
      <c r="DL1916" s="5"/>
      <c r="DM1916" s="5"/>
      <c r="DN1916" s="5"/>
      <c r="DO1916" s="5"/>
      <c r="DP1916" s="5"/>
      <c r="DQ1916" s="5"/>
      <c r="DR1916" s="5"/>
      <c r="DS1916" s="5"/>
      <c r="DT1916" s="5"/>
      <c r="DU1916" s="5"/>
      <c r="DV1916" s="5"/>
      <c r="DW1916" s="5"/>
      <c r="DX1916" s="5"/>
      <c r="DY1916" s="5"/>
      <c r="DZ1916" s="5"/>
      <c r="EA1916" s="5"/>
      <c r="EB1916" s="5"/>
      <c r="EC1916" s="5"/>
      <c r="ED1916" s="5"/>
      <c r="EE1916" s="5"/>
      <c r="EF1916" s="5"/>
      <c r="EG1916" s="5"/>
      <c r="EH1916" s="5"/>
      <c r="EI1916" s="5"/>
      <c r="EJ1916" s="5"/>
      <c r="EK1916" s="5"/>
      <c r="EL1916" s="5"/>
      <c r="EM1916" s="5"/>
      <c r="EN1916" s="5"/>
      <c r="EO1916" s="5"/>
      <c r="EP1916" s="5"/>
      <c r="EQ1916" s="5"/>
      <c r="ER1916" s="5"/>
      <c r="ES1916" s="5"/>
      <c r="ET1916" s="5"/>
      <c r="EU1916" s="5"/>
      <c r="EV1916" s="5"/>
      <c r="EW1916" s="5"/>
      <c r="EX1916" s="5"/>
      <c r="EY1916" s="5"/>
      <c r="EZ1916" s="5"/>
      <c r="FA1916" s="5"/>
      <c r="FB1916" s="5"/>
      <c r="FC1916" s="5"/>
      <c r="FD1916" s="5"/>
      <c r="FE1916" s="5"/>
      <c r="FF1916" s="5"/>
      <c r="FG1916" s="5"/>
      <c r="FH1916" s="5"/>
      <c r="FI1916" s="5"/>
      <c r="FJ1916" s="5"/>
      <c r="FK1916" s="5"/>
      <c r="FL1916" s="5"/>
      <c r="FM1916" s="5"/>
      <c r="FN1916" s="5"/>
      <c r="FO1916" s="5"/>
      <c r="FP1916" s="5"/>
      <c r="FQ1916" s="5"/>
      <c r="FR1916" s="5"/>
      <c r="FS1916" s="5"/>
      <c r="FT1916" s="5"/>
      <c r="FU1916" s="5"/>
      <c r="FV1916" s="5"/>
      <c r="FW1916" s="5"/>
      <c r="FX1916" s="5"/>
      <c r="FY1916" s="5"/>
      <c r="FZ1916" s="5"/>
      <c r="GA1916" s="5"/>
      <c r="GB1916" s="5"/>
      <c r="GC1916" s="5"/>
      <c r="GD1916" s="5"/>
      <c r="GE1916" s="5"/>
      <c r="GF1916" s="5"/>
      <c r="GG1916" s="5"/>
    </row>
    <row r="1917" spans="1:189" ht="12.75" x14ac:dyDescent="0.15">
      <c r="A1917" s="127"/>
      <c r="B1917" s="145"/>
      <c r="C1917" s="128"/>
      <c r="D1917" s="129"/>
      <c r="E1917" s="128"/>
      <c r="F1917" s="128"/>
      <c r="G1917" s="128"/>
      <c r="H1917" s="128"/>
      <c r="I1917" s="129"/>
      <c r="J1917" s="136"/>
      <c r="K1917" s="130"/>
      <c r="L1917" s="131"/>
      <c r="M1917" s="132"/>
      <c r="N1917" s="132"/>
      <c r="O1917" s="131"/>
      <c r="P1917" s="17"/>
      <c r="Q1917" s="133"/>
      <c r="R1917" s="134"/>
      <c r="S1917" s="136"/>
      <c r="T1917" s="135"/>
      <c r="U1917" s="12"/>
      <c r="V1917" s="11"/>
      <c r="W1917" s="11"/>
      <c r="X1917" s="12"/>
      <c r="Y1917" s="5"/>
      <c r="Z1917" s="11"/>
      <c r="AA1917" s="12"/>
      <c r="AB1917" s="12"/>
      <c r="AC1917" s="12"/>
      <c r="AD1917" s="11"/>
      <c r="AE1917" s="13"/>
      <c r="AF1917" s="11"/>
      <c r="AG1917" s="11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  <c r="DE1917" s="5"/>
      <c r="DF1917" s="5"/>
      <c r="DG1917" s="5"/>
      <c r="DH1917" s="5"/>
      <c r="DI1917" s="5"/>
      <c r="DJ1917" s="5"/>
      <c r="DK1917" s="5"/>
      <c r="DL1917" s="5"/>
      <c r="DM1917" s="5"/>
      <c r="DN1917" s="5"/>
      <c r="DO1917" s="5"/>
      <c r="DP1917" s="5"/>
      <c r="DQ1917" s="5"/>
      <c r="DR1917" s="5"/>
      <c r="DS1917" s="5"/>
      <c r="DT1917" s="5"/>
      <c r="DU1917" s="5"/>
      <c r="DV1917" s="5"/>
      <c r="DW1917" s="5"/>
      <c r="DX1917" s="5"/>
      <c r="DY1917" s="5"/>
      <c r="DZ1917" s="5"/>
      <c r="EA1917" s="5"/>
      <c r="EB1917" s="5"/>
      <c r="EC1917" s="5"/>
      <c r="ED1917" s="5"/>
      <c r="EE1917" s="5"/>
      <c r="EF1917" s="5"/>
      <c r="EG1917" s="5"/>
      <c r="EH1917" s="5"/>
      <c r="EI1917" s="5"/>
      <c r="EJ1917" s="5"/>
      <c r="EK1917" s="5"/>
      <c r="EL1917" s="5"/>
      <c r="EM1917" s="5"/>
      <c r="EN1917" s="5"/>
      <c r="EO1917" s="5"/>
      <c r="EP1917" s="5"/>
      <c r="EQ1917" s="5"/>
      <c r="ER1917" s="5"/>
      <c r="ES1917" s="5"/>
      <c r="ET1917" s="5"/>
      <c r="EU1917" s="5"/>
      <c r="EV1917" s="5"/>
      <c r="EW1917" s="5"/>
      <c r="EX1917" s="5"/>
      <c r="EY1917" s="5"/>
      <c r="EZ1917" s="5"/>
      <c r="FA1917" s="5"/>
      <c r="FB1917" s="5"/>
      <c r="FC1917" s="5"/>
      <c r="FD1917" s="5"/>
      <c r="FE1917" s="5"/>
      <c r="FF1917" s="5"/>
      <c r="FG1917" s="5"/>
      <c r="FH1917" s="5"/>
      <c r="FI1917" s="5"/>
      <c r="FJ1917" s="5"/>
      <c r="FK1917" s="5"/>
      <c r="FL1917" s="5"/>
      <c r="FM1917" s="5"/>
      <c r="FN1917" s="5"/>
      <c r="FO1917" s="5"/>
      <c r="FP1917" s="5"/>
      <c r="FQ1917" s="5"/>
      <c r="FR1917" s="5"/>
      <c r="FS1917" s="5"/>
      <c r="FT1917" s="5"/>
      <c r="FU1917" s="5"/>
      <c r="FV1917" s="5"/>
      <c r="FW1917" s="5"/>
      <c r="FX1917" s="5"/>
      <c r="FY1917" s="5"/>
      <c r="FZ1917" s="5"/>
      <c r="GA1917" s="5"/>
      <c r="GB1917" s="5"/>
      <c r="GC1917" s="5"/>
      <c r="GD1917" s="5"/>
      <c r="GE1917" s="5"/>
      <c r="GF1917" s="5"/>
      <c r="GG1917" s="5"/>
    </row>
    <row r="1918" spans="1:189" ht="12.75" x14ac:dyDescent="0.15">
      <c r="A1918" s="127"/>
      <c r="B1918" s="145"/>
      <c r="C1918" s="128"/>
      <c r="D1918" s="129"/>
      <c r="E1918" s="128"/>
      <c r="F1918" s="128"/>
      <c r="G1918" s="128"/>
      <c r="H1918" s="128"/>
      <c r="I1918" s="129"/>
      <c r="J1918" s="136"/>
      <c r="K1918" s="130"/>
      <c r="L1918" s="131"/>
      <c r="M1918" s="132"/>
      <c r="N1918" s="132"/>
      <c r="O1918" s="131"/>
      <c r="P1918" s="17"/>
      <c r="Q1918" s="133"/>
      <c r="R1918" s="134"/>
      <c r="S1918" s="136"/>
      <c r="T1918" s="135"/>
      <c r="U1918" s="12"/>
      <c r="V1918" s="11"/>
      <c r="W1918" s="11"/>
      <c r="X1918" s="12"/>
      <c r="Y1918" s="5"/>
      <c r="Z1918" s="11"/>
      <c r="AA1918" s="12"/>
      <c r="AB1918" s="12"/>
      <c r="AC1918" s="12"/>
      <c r="AD1918" s="11"/>
      <c r="AE1918" s="13"/>
      <c r="AF1918" s="11"/>
      <c r="AG1918" s="11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  <c r="DE1918" s="5"/>
      <c r="DF1918" s="5"/>
      <c r="DG1918" s="5"/>
      <c r="DH1918" s="5"/>
      <c r="DI1918" s="5"/>
      <c r="DJ1918" s="5"/>
      <c r="DK1918" s="5"/>
      <c r="DL1918" s="5"/>
      <c r="DM1918" s="5"/>
      <c r="DN1918" s="5"/>
      <c r="DO1918" s="5"/>
      <c r="DP1918" s="5"/>
      <c r="DQ1918" s="5"/>
      <c r="DR1918" s="5"/>
      <c r="DS1918" s="5"/>
      <c r="DT1918" s="5"/>
      <c r="DU1918" s="5"/>
      <c r="DV1918" s="5"/>
      <c r="DW1918" s="5"/>
      <c r="DX1918" s="5"/>
      <c r="DY1918" s="5"/>
      <c r="DZ1918" s="5"/>
      <c r="EA1918" s="5"/>
      <c r="EB1918" s="5"/>
      <c r="EC1918" s="5"/>
      <c r="ED1918" s="5"/>
      <c r="EE1918" s="5"/>
      <c r="EF1918" s="5"/>
      <c r="EG1918" s="5"/>
      <c r="EH1918" s="5"/>
      <c r="EI1918" s="5"/>
      <c r="EJ1918" s="5"/>
      <c r="EK1918" s="5"/>
      <c r="EL1918" s="5"/>
      <c r="EM1918" s="5"/>
      <c r="EN1918" s="5"/>
      <c r="EO1918" s="5"/>
      <c r="EP1918" s="5"/>
      <c r="EQ1918" s="5"/>
      <c r="ER1918" s="5"/>
      <c r="ES1918" s="5"/>
      <c r="ET1918" s="5"/>
      <c r="EU1918" s="5"/>
      <c r="EV1918" s="5"/>
      <c r="EW1918" s="5"/>
      <c r="EX1918" s="5"/>
      <c r="EY1918" s="5"/>
      <c r="EZ1918" s="5"/>
      <c r="FA1918" s="5"/>
      <c r="FB1918" s="5"/>
      <c r="FC1918" s="5"/>
      <c r="FD1918" s="5"/>
      <c r="FE1918" s="5"/>
      <c r="FF1918" s="5"/>
      <c r="FG1918" s="5"/>
      <c r="FH1918" s="5"/>
      <c r="FI1918" s="5"/>
      <c r="FJ1918" s="5"/>
      <c r="FK1918" s="5"/>
      <c r="FL1918" s="5"/>
      <c r="FM1918" s="5"/>
      <c r="FN1918" s="5"/>
      <c r="FO1918" s="5"/>
      <c r="FP1918" s="5"/>
      <c r="FQ1918" s="5"/>
      <c r="FR1918" s="5"/>
      <c r="FS1918" s="5"/>
      <c r="FT1918" s="5"/>
      <c r="FU1918" s="5"/>
      <c r="FV1918" s="5"/>
      <c r="FW1918" s="5"/>
      <c r="FX1918" s="5"/>
      <c r="FY1918" s="5"/>
      <c r="FZ1918" s="5"/>
      <c r="GA1918" s="5"/>
      <c r="GB1918" s="5"/>
      <c r="GC1918" s="5"/>
      <c r="GD1918" s="5"/>
      <c r="GE1918" s="5"/>
      <c r="GF1918" s="5"/>
      <c r="GG1918" s="5"/>
    </row>
    <row r="1919" spans="1:189" ht="12.75" x14ac:dyDescent="0.15">
      <c r="A1919" s="127"/>
      <c r="B1919" s="145"/>
      <c r="C1919" s="128"/>
      <c r="D1919" s="129"/>
      <c r="E1919" s="128"/>
      <c r="F1919" s="128"/>
      <c r="G1919" s="128"/>
      <c r="H1919" s="128"/>
      <c r="I1919" s="129"/>
      <c r="J1919" s="136"/>
      <c r="K1919" s="130"/>
      <c r="L1919" s="131"/>
      <c r="M1919" s="132"/>
      <c r="N1919" s="132"/>
      <c r="O1919" s="131"/>
      <c r="P1919" s="17"/>
      <c r="Q1919" s="133"/>
      <c r="R1919" s="134"/>
      <c r="S1919" s="136"/>
      <c r="T1919" s="135"/>
      <c r="U1919" s="12"/>
      <c r="V1919" s="11"/>
      <c r="W1919" s="11"/>
      <c r="X1919" s="12"/>
      <c r="Y1919" s="5"/>
      <c r="Z1919" s="11"/>
      <c r="AA1919" s="12"/>
      <c r="AB1919" s="12"/>
      <c r="AC1919" s="12"/>
      <c r="AD1919" s="11"/>
      <c r="AE1919" s="13"/>
      <c r="AF1919" s="11"/>
      <c r="AG1919" s="11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  <c r="DE1919" s="5"/>
      <c r="DF1919" s="5"/>
      <c r="DG1919" s="5"/>
      <c r="DH1919" s="5"/>
      <c r="DI1919" s="5"/>
      <c r="DJ1919" s="5"/>
      <c r="DK1919" s="5"/>
      <c r="DL1919" s="5"/>
      <c r="DM1919" s="5"/>
      <c r="DN1919" s="5"/>
      <c r="DO1919" s="5"/>
      <c r="DP1919" s="5"/>
      <c r="DQ1919" s="5"/>
      <c r="DR1919" s="5"/>
      <c r="DS1919" s="5"/>
      <c r="DT1919" s="5"/>
      <c r="DU1919" s="5"/>
      <c r="DV1919" s="5"/>
      <c r="DW1919" s="5"/>
      <c r="DX1919" s="5"/>
      <c r="DY1919" s="5"/>
      <c r="DZ1919" s="5"/>
      <c r="EA1919" s="5"/>
      <c r="EB1919" s="5"/>
      <c r="EC1919" s="5"/>
      <c r="ED1919" s="5"/>
      <c r="EE1919" s="5"/>
      <c r="EF1919" s="5"/>
      <c r="EG1919" s="5"/>
      <c r="EH1919" s="5"/>
      <c r="EI1919" s="5"/>
      <c r="EJ1919" s="5"/>
      <c r="EK1919" s="5"/>
      <c r="EL1919" s="5"/>
      <c r="EM1919" s="5"/>
      <c r="EN1919" s="5"/>
      <c r="EO1919" s="5"/>
      <c r="EP1919" s="5"/>
      <c r="EQ1919" s="5"/>
      <c r="ER1919" s="5"/>
      <c r="ES1919" s="5"/>
      <c r="ET1919" s="5"/>
      <c r="EU1919" s="5"/>
      <c r="EV1919" s="5"/>
      <c r="EW1919" s="5"/>
      <c r="EX1919" s="5"/>
      <c r="EY1919" s="5"/>
      <c r="EZ1919" s="5"/>
      <c r="FA1919" s="5"/>
      <c r="FB1919" s="5"/>
      <c r="FC1919" s="5"/>
      <c r="FD1919" s="5"/>
      <c r="FE1919" s="5"/>
      <c r="FF1919" s="5"/>
      <c r="FG1919" s="5"/>
      <c r="FH1919" s="5"/>
      <c r="FI1919" s="5"/>
      <c r="FJ1919" s="5"/>
      <c r="FK1919" s="5"/>
      <c r="FL1919" s="5"/>
      <c r="FM1919" s="5"/>
      <c r="FN1919" s="5"/>
      <c r="FO1919" s="5"/>
      <c r="FP1919" s="5"/>
      <c r="FQ1919" s="5"/>
      <c r="FR1919" s="5"/>
      <c r="FS1919" s="5"/>
      <c r="FT1919" s="5"/>
      <c r="FU1919" s="5"/>
      <c r="FV1919" s="5"/>
      <c r="FW1919" s="5"/>
      <c r="FX1919" s="5"/>
      <c r="FY1919" s="5"/>
      <c r="FZ1919" s="5"/>
      <c r="GA1919" s="5"/>
      <c r="GB1919" s="5"/>
      <c r="GC1919" s="5"/>
      <c r="GD1919" s="5"/>
      <c r="GE1919" s="5"/>
      <c r="GF1919" s="5"/>
      <c r="GG1919" s="5"/>
    </row>
    <row r="1920" spans="1:189" ht="12.75" x14ac:dyDescent="0.15">
      <c r="A1920" s="127"/>
      <c r="B1920" s="145"/>
      <c r="C1920" s="128"/>
      <c r="D1920" s="129"/>
      <c r="E1920" s="128"/>
      <c r="F1920" s="128"/>
      <c r="G1920" s="128"/>
      <c r="H1920" s="128"/>
      <c r="I1920" s="129"/>
      <c r="J1920" s="136"/>
      <c r="K1920" s="130"/>
      <c r="L1920" s="131"/>
      <c r="M1920" s="132"/>
      <c r="N1920" s="132"/>
      <c r="O1920" s="131"/>
      <c r="P1920" s="17"/>
      <c r="Q1920" s="133"/>
      <c r="R1920" s="134"/>
      <c r="S1920" s="136"/>
      <c r="T1920" s="135"/>
      <c r="U1920" s="12"/>
      <c r="V1920" s="11"/>
      <c r="W1920" s="11"/>
      <c r="X1920" s="12"/>
      <c r="Y1920" s="5"/>
      <c r="Z1920" s="11"/>
      <c r="AA1920" s="12"/>
      <c r="AB1920" s="12"/>
      <c r="AC1920" s="12"/>
      <c r="AD1920" s="11"/>
      <c r="AE1920" s="13"/>
      <c r="AF1920" s="11"/>
      <c r="AG1920" s="11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  <c r="DE1920" s="5"/>
      <c r="DF1920" s="5"/>
      <c r="DG1920" s="5"/>
      <c r="DH1920" s="5"/>
      <c r="DI1920" s="5"/>
      <c r="DJ1920" s="5"/>
      <c r="DK1920" s="5"/>
      <c r="DL1920" s="5"/>
      <c r="DM1920" s="5"/>
      <c r="DN1920" s="5"/>
      <c r="DO1920" s="5"/>
      <c r="DP1920" s="5"/>
      <c r="DQ1920" s="5"/>
      <c r="DR1920" s="5"/>
      <c r="DS1920" s="5"/>
      <c r="DT1920" s="5"/>
      <c r="DU1920" s="5"/>
      <c r="DV1920" s="5"/>
      <c r="DW1920" s="5"/>
      <c r="DX1920" s="5"/>
      <c r="DY1920" s="5"/>
      <c r="DZ1920" s="5"/>
      <c r="EA1920" s="5"/>
      <c r="EB1920" s="5"/>
      <c r="EC1920" s="5"/>
      <c r="ED1920" s="5"/>
      <c r="EE1920" s="5"/>
      <c r="EF1920" s="5"/>
      <c r="EG1920" s="5"/>
      <c r="EH1920" s="5"/>
      <c r="EI1920" s="5"/>
      <c r="EJ1920" s="5"/>
      <c r="EK1920" s="5"/>
      <c r="EL1920" s="5"/>
      <c r="EM1920" s="5"/>
      <c r="EN1920" s="5"/>
      <c r="EO1920" s="5"/>
      <c r="EP1920" s="5"/>
      <c r="EQ1920" s="5"/>
      <c r="ER1920" s="5"/>
      <c r="ES1920" s="5"/>
      <c r="ET1920" s="5"/>
      <c r="EU1920" s="5"/>
      <c r="EV1920" s="5"/>
      <c r="EW1920" s="5"/>
      <c r="EX1920" s="5"/>
      <c r="EY1920" s="5"/>
      <c r="EZ1920" s="5"/>
      <c r="FA1920" s="5"/>
      <c r="FB1920" s="5"/>
      <c r="FC1920" s="5"/>
      <c r="FD1920" s="5"/>
      <c r="FE1920" s="5"/>
      <c r="FF1920" s="5"/>
      <c r="FG1920" s="5"/>
      <c r="FH1920" s="5"/>
      <c r="FI1920" s="5"/>
      <c r="FJ1920" s="5"/>
      <c r="FK1920" s="5"/>
      <c r="FL1920" s="5"/>
      <c r="FM1920" s="5"/>
      <c r="FN1920" s="5"/>
      <c r="FO1920" s="5"/>
      <c r="FP1920" s="5"/>
      <c r="FQ1920" s="5"/>
      <c r="FR1920" s="5"/>
      <c r="FS1920" s="5"/>
      <c r="FT1920" s="5"/>
      <c r="FU1920" s="5"/>
      <c r="FV1920" s="5"/>
      <c r="FW1920" s="5"/>
      <c r="FX1920" s="5"/>
      <c r="FY1920" s="5"/>
      <c r="FZ1920" s="5"/>
      <c r="GA1920" s="5"/>
      <c r="GB1920" s="5"/>
      <c r="GC1920" s="5"/>
      <c r="GD1920" s="5"/>
      <c r="GE1920" s="5"/>
      <c r="GF1920" s="5"/>
      <c r="GG1920" s="5"/>
    </row>
    <row r="1921" spans="1:189" ht="12.75" x14ac:dyDescent="0.15">
      <c r="A1921" s="127"/>
      <c r="B1921" s="145"/>
      <c r="C1921" s="128"/>
      <c r="D1921" s="129"/>
      <c r="E1921" s="128"/>
      <c r="F1921" s="128"/>
      <c r="G1921" s="128"/>
      <c r="H1921" s="128"/>
      <c r="I1921" s="129"/>
      <c r="J1921" s="136"/>
      <c r="K1921" s="130"/>
      <c r="L1921" s="131"/>
      <c r="M1921" s="132"/>
      <c r="N1921" s="132"/>
      <c r="O1921" s="131"/>
      <c r="P1921" s="17"/>
      <c r="Q1921" s="133"/>
      <c r="R1921" s="134"/>
      <c r="S1921" s="136"/>
      <c r="T1921" s="135"/>
      <c r="U1921" s="12"/>
      <c r="V1921" s="11"/>
      <c r="W1921" s="11"/>
      <c r="X1921" s="12"/>
      <c r="Y1921" s="5"/>
      <c r="Z1921" s="11"/>
      <c r="AA1921" s="12"/>
      <c r="AB1921" s="12"/>
      <c r="AC1921" s="12"/>
      <c r="AD1921" s="11"/>
      <c r="AE1921" s="13"/>
      <c r="AF1921" s="11"/>
      <c r="AG1921" s="11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5"/>
      <c r="DK1921" s="5"/>
      <c r="DL1921" s="5"/>
      <c r="DM1921" s="5"/>
      <c r="DN1921" s="5"/>
      <c r="DO1921" s="5"/>
      <c r="DP1921" s="5"/>
      <c r="DQ1921" s="5"/>
      <c r="DR1921" s="5"/>
      <c r="DS1921" s="5"/>
      <c r="DT1921" s="5"/>
      <c r="DU1921" s="5"/>
      <c r="DV1921" s="5"/>
      <c r="DW1921" s="5"/>
      <c r="DX1921" s="5"/>
      <c r="DY1921" s="5"/>
      <c r="DZ1921" s="5"/>
      <c r="EA1921" s="5"/>
      <c r="EB1921" s="5"/>
      <c r="EC1921" s="5"/>
      <c r="ED1921" s="5"/>
      <c r="EE1921" s="5"/>
      <c r="EF1921" s="5"/>
      <c r="EG1921" s="5"/>
      <c r="EH1921" s="5"/>
      <c r="EI1921" s="5"/>
      <c r="EJ1921" s="5"/>
      <c r="EK1921" s="5"/>
      <c r="EL1921" s="5"/>
      <c r="EM1921" s="5"/>
      <c r="EN1921" s="5"/>
      <c r="EO1921" s="5"/>
      <c r="EP1921" s="5"/>
      <c r="EQ1921" s="5"/>
      <c r="ER1921" s="5"/>
      <c r="ES1921" s="5"/>
      <c r="ET1921" s="5"/>
      <c r="EU1921" s="5"/>
      <c r="EV1921" s="5"/>
      <c r="EW1921" s="5"/>
      <c r="EX1921" s="5"/>
      <c r="EY1921" s="5"/>
      <c r="EZ1921" s="5"/>
      <c r="FA1921" s="5"/>
      <c r="FB1921" s="5"/>
      <c r="FC1921" s="5"/>
      <c r="FD1921" s="5"/>
      <c r="FE1921" s="5"/>
      <c r="FF1921" s="5"/>
      <c r="FG1921" s="5"/>
      <c r="FH1921" s="5"/>
      <c r="FI1921" s="5"/>
      <c r="FJ1921" s="5"/>
      <c r="FK1921" s="5"/>
      <c r="FL1921" s="5"/>
      <c r="FM1921" s="5"/>
      <c r="FN1921" s="5"/>
      <c r="FO1921" s="5"/>
      <c r="FP1921" s="5"/>
      <c r="FQ1921" s="5"/>
      <c r="FR1921" s="5"/>
      <c r="FS1921" s="5"/>
      <c r="FT1921" s="5"/>
      <c r="FU1921" s="5"/>
      <c r="FV1921" s="5"/>
      <c r="FW1921" s="5"/>
      <c r="FX1921" s="5"/>
      <c r="FY1921" s="5"/>
      <c r="FZ1921" s="5"/>
      <c r="GA1921" s="5"/>
      <c r="GB1921" s="5"/>
      <c r="GC1921" s="5"/>
      <c r="GD1921" s="5"/>
      <c r="GE1921" s="5"/>
      <c r="GF1921" s="5"/>
      <c r="GG1921" s="5"/>
    </row>
    <row r="1922" spans="1:189" ht="12.75" x14ac:dyDescent="0.15">
      <c r="A1922" s="127"/>
      <c r="B1922" s="145"/>
      <c r="C1922" s="128"/>
      <c r="D1922" s="129"/>
      <c r="E1922" s="128"/>
      <c r="F1922" s="128"/>
      <c r="G1922" s="128"/>
      <c r="H1922" s="128"/>
      <c r="I1922" s="129"/>
      <c r="J1922" s="136"/>
      <c r="K1922" s="130"/>
      <c r="L1922" s="131"/>
      <c r="M1922" s="132"/>
      <c r="N1922" s="132"/>
      <c r="O1922" s="131"/>
      <c r="P1922" s="17"/>
      <c r="Q1922" s="133"/>
      <c r="R1922" s="134"/>
      <c r="S1922" s="136"/>
      <c r="T1922" s="135"/>
      <c r="U1922" s="12"/>
      <c r="V1922" s="11"/>
      <c r="W1922" s="11"/>
      <c r="X1922" s="12"/>
      <c r="Y1922" s="5"/>
      <c r="Z1922" s="11"/>
      <c r="AA1922" s="12"/>
      <c r="AB1922" s="12"/>
      <c r="AC1922" s="12"/>
      <c r="AD1922" s="11"/>
      <c r="AE1922" s="13"/>
      <c r="AF1922" s="11"/>
      <c r="AG1922" s="11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5"/>
      <c r="DK1922" s="5"/>
      <c r="DL1922" s="5"/>
      <c r="DM1922" s="5"/>
      <c r="DN1922" s="5"/>
      <c r="DO1922" s="5"/>
      <c r="DP1922" s="5"/>
      <c r="DQ1922" s="5"/>
      <c r="DR1922" s="5"/>
      <c r="DS1922" s="5"/>
      <c r="DT1922" s="5"/>
      <c r="DU1922" s="5"/>
      <c r="DV1922" s="5"/>
      <c r="DW1922" s="5"/>
      <c r="DX1922" s="5"/>
      <c r="DY1922" s="5"/>
      <c r="DZ1922" s="5"/>
      <c r="EA1922" s="5"/>
      <c r="EB1922" s="5"/>
      <c r="EC1922" s="5"/>
      <c r="ED1922" s="5"/>
      <c r="EE1922" s="5"/>
      <c r="EF1922" s="5"/>
      <c r="EG1922" s="5"/>
      <c r="EH1922" s="5"/>
      <c r="EI1922" s="5"/>
      <c r="EJ1922" s="5"/>
      <c r="EK1922" s="5"/>
      <c r="EL1922" s="5"/>
      <c r="EM1922" s="5"/>
      <c r="EN1922" s="5"/>
      <c r="EO1922" s="5"/>
      <c r="EP1922" s="5"/>
      <c r="EQ1922" s="5"/>
      <c r="ER1922" s="5"/>
      <c r="ES1922" s="5"/>
      <c r="ET1922" s="5"/>
      <c r="EU1922" s="5"/>
      <c r="EV1922" s="5"/>
      <c r="EW1922" s="5"/>
      <c r="EX1922" s="5"/>
      <c r="EY1922" s="5"/>
      <c r="EZ1922" s="5"/>
      <c r="FA1922" s="5"/>
      <c r="FB1922" s="5"/>
      <c r="FC1922" s="5"/>
      <c r="FD1922" s="5"/>
      <c r="FE1922" s="5"/>
      <c r="FF1922" s="5"/>
      <c r="FG1922" s="5"/>
      <c r="FH1922" s="5"/>
      <c r="FI1922" s="5"/>
      <c r="FJ1922" s="5"/>
      <c r="FK1922" s="5"/>
      <c r="FL1922" s="5"/>
      <c r="FM1922" s="5"/>
      <c r="FN1922" s="5"/>
      <c r="FO1922" s="5"/>
      <c r="FP1922" s="5"/>
      <c r="FQ1922" s="5"/>
      <c r="FR1922" s="5"/>
      <c r="FS1922" s="5"/>
      <c r="FT1922" s="5"/>
      <c r="FU1922" s="5"/>
      <c r="FV1922" s="5"/>
      <c r="FW1922" s="5"/>
      <c r="FX1922" s="5"/>
      <c r="FY1922" s="5"/>
      <c r="FZ1922" s="5"/>
      <c r="GA1922" s="5"/>
      <c r="GB1922" s="5"/>
      <c r="GC1922" s="5"/>
      <c r="GD1922" s="5"/>
      <c r="GE1922" s="5"/>
      <c r="GF1922" s="5"/>
      <c r="GG1922" s="5"/>
    </row>
    <row r="1923" spans="1:189" ht="12.75" x14ac:dyDescent="0.15">
      <c r="A1923" s="127"/>
      <c r="B1923" s="145"/>
      <c r="C1923" s="128"/>
      <c r="D1923" s="129"/>
      <c r="E1923" s="128"/>
      <c r="F1923" s="128"/>
      <c r="G1923" s="128"/>
      <c r="H1923" s="128"/>
      <c r="I1923" s="129"/>
      <c r="J1923" s="136"/>
      <c r="K1923" s="130"/>
      <c r="L1923" s="131"/>
      <c r="M1923" s="132"/>
      <c r="N1923" s="132"/>
      <c r="O1923" s="131"/>
      <c r="P1923" s="17"/>
      <c r="Q1923" s="133"/>
      <c r="R1923" s="134"/>
      <c r="S1923" s="136"/>
      <c r="T1923" s="135"/>
      <c r="U1923" s="12"/>
      <c r="V1923" s="11"/>
      <c r="W1923" s="11"/>
      <c r="X1923" s="12"/>
      <c r="Y1923" s="5"/>
      <c r="Z1923" s="11"/>
      <c r="AA1923" s="12"/>
      <c r="AB1923" s="12"/>
      <c r="AC1923" s="12"/>
      <c r="AD1923" s="11"/>
      <c r="AE1923" s="13"/>
      <c r="AF1923" s="11"/>
      <c r="AG1923" s="11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  <c r="DE1923" s="5"/>
      <c r="DF1923" s="5"/>
      <c r="DG1923" s="5"/>
      <c r="DH1923" s="5"/>
      <c r="DI1923" s="5"/>
      <c r="DJ1923" s="5"/>
      <c r="DK1923" s="5"/>
      <c r="DL1923" s="5"/>
      <c r="DM1923" s="5"/>
      <c r="DN1923" s="5"/>
      <c r="DO1923" s="5"/>
      <c r="DP1923" s="5"/>
      <c r="DQ1923" s="5"/>
      <c r="DR1923" s="5"/>
      <c r="DS1923" s="5"/>
      <c r="DT1923" s="5"/>
      <c r="DU1923" s="5"/>
      <c r="DV1923" s="5"/>
      <c r="DW1923" s="5"/>
      <c r="DX1923" s="5"/>
      <c r="DY1923" s="5"/>
      <c r="DZ1923" s="5"/>
      <c r="EA1923" s="5"/>
      <c r="EB1923" s="5"/>
      <c r="EC1923" s="5"/>
      <c r="ED1923" s="5"/>
      <c r="EE1923" s="5"/>
      <c r="EF1923" s="5"/>
      <c r="EG1923" s="5"/>
      <c r="EH1923" s="5"/>
      <c r="EI1923" s="5"/>
      <c r="EJ1923" s="5"/>
      <c r="EK1923" s="5"/>
      <c r="EL1923" s="5"/>
      <c r="EM1923" s="5"/>
      <c r="EN1923" s="5"/>
      <c r="EO1923" s="5"/>
      <c r="EP1923" s="5"/>
      <c r="EQ1923" s="5"/>
      <c r="ER1923" s="5"/>
      <c r="ES1923" s="5"/>
      <c r="ET1923" s="5"/>
      <c r="EU1923" s="5"/>
      <c r="EV1923" s="5"/>
      <c r="EW1923" s="5"/>
      <c r="EX1923" s="5"/>
      <c r="EY1923" s="5"/>
      <c r="EZ1923" s="5"/>
      <c r="FA1923" s="5"/>
      <c r="FB1923" s="5"/>
      <c r="FC1923" s="5"/>
      <c r="FD1923" s="5"/>
      <c r="FE1923" s="5"/>
      <c r="FF1923" s="5"/>
      <c r="FG1923" s="5"/>
      <c r="FH1923" s="5"/>
      <c r="FI1923" s="5"/>
      <c r="FJ1923" s="5"/>
      <c r="FK1923" s="5"/>
      <c r="FL1923" s="5"/>
      <c r="FM1923" s="5"/>
      <c r="FN1923" s="5"/>
      <c r="FO1923" s="5"/>
      <c r="FP1923" s="5"/>
      <c r="FQ1923" s="5"/>
      <c r="FR1923" s="5"/>
      <c r="FS1923" s="5"/>
      <c r="FT1923" s="5"/>
      <c r="FU1923" s="5"/>
      <c r="FV1923" s="5"/>
      <c r="FW1923" s="5"/>
      <c r="FX1923" s="5"/>
      <c r="FY1923" s="5"/>
      <c r="FZ1923" s="5"/>
      <c r="GA1923" s="5"/>
      <c r="GB1923" s="5"/>
      <c r="GC1923" s="5"/>
      <c r="GD1923" s="5"/>
      <c r="GE1923" s="5"/>
      <c r="GF1923" s="5"/>
      <c r="GG1923" s="5"/>
    </row>
    <row r="1924" spans="1:189" ht="12.75" x14ac:dyDescent="0.15">
      <c r="A1924" s="127"/>
      <c r="B1924" s="145"/>
      <c r="C1924" s="128"/>
      <c r="D1924" s="129"/>
      <c r="E1924" s="128"/>
      <c r="F1924" s="128"/>
      <c r="G1924" s="128"/>
      <c r="H1924" s="128"/>
      <c r="I1924" s="129"/>
      <c r="J1924" s="136"/>
      <c r="K1924" s="130"/>
      <c r="L1924" s="131"/>
      <c r="M1924" s="132"/>
      <c r="N1924" s="132"/>
      <c r="O1924" s="131"/>
      <c r="P1924" s="17"/>
      <c r="Q1924" s="133"/>
      <c r="R1924" s="134"/>
      <c r="S1924" s="136"/>
      <c r="T1924" s="135"/>
      <c r="U1924" s="12"/>
      <c r="V1924" s="11"/>
      <c r="W1924" s="11"/>
      <c r="X1924" s="12"/>
      <c r="Y1924" s="5"/>
      <c r="Z1924" s="11"/>
      <c r="AA1924" s="12"/>
      <c r="AB1924" s="12"/>
      <c r="AC1924" s="12"/>
      <c r="AD1924" s="11"/>
      <c r="AE1924" s="13"/>
      <c r="AF1924" s="11"/>
      <c r="AG1924" s="11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  <c r="DE1924" s="5"/>
      <c r="DF1924" s="5"/>
      <c r="DG1924" s="5"/>
      <c r="DH1924" s="5"/>
      <c r="DI1924" s="5"/>
      <c r="DJ1924" s="5"/>
      <c r="DK1924" s="5"/>
      <c r="DL1924" s="5"/>
      <c r="DM1924" s="5"/>
      <c r="DN1924" s="5"/>
      <c r="DO1924" s="5"/>
      <c r="DP1924" s="5"/>
      <c r="DQ1924" s="5"/>
      <c r="DR1924" s="5"/>
      <c r="DS1924" s="5"/>
      <c r="DT1924" s="5"/>
      <c r="DU1924" s="5"/>
      <c r="DV1924" s="5"/>
      <c r="DW1924" s="5"/>
      <c r="DX1924" s="5"/>
      <c r="DY1924" s="5"/>
      <c r="DZ1924" s="5"/>
      <c r="EA1924" s="5"/>
      <c r="EB1924" s="5"/>
      <c r="EC1924" s="5"/>
      <c r="ED1924" s="5"/>
      <c r="EE1924" s="5"/>
      <c r="EF1924" s="5"/>
      <c r="EG1924" s="5"/>
      <c r="EH1924" s="5"/>
      <c r="EI1924" s="5"/>
      <c r="EJ1924" s="5"/>
      <c r="EK1924" s="5"/>
      <c r="EL1924" s="5"/>
      <c r="EM1924" s="5"/>
      <c r="EN1924" s="5"/>
      <c r="EO1924" s="5"/>
      <c r="EP1924" s="5"/>
      <c r="EQ1924" s="5"/>
      <c r="ER1924" s="5"/>
      <c r="ES1924" s="5"/>
      <c r="ET1924" s="5"/>
      <c r="EU1924" s="5"/>
      <c r="EV1924" s="5"/>
      <c r="EW1924" s="5"/>
      <c r="EX1924" s="5"/>
      <c r="EY1924" s="5"/>
      <c r="EZ1924" s="5"/>
      <c r="FA1924" s="5"/>
      <c r="FB1924" s="5"/>
      <c r="FC1924" s="5"/>
      <c r="FD1924" s="5"/>
      <c r="FE1924" s="5"/>
      <c r="FF1924" s="5"/>
      <c r="FG1924" s="5"/>
      <c r="FH1924" s="5"/>
      <c r="FI1924" s="5"/>
      <c r="FJ1924" s="5"/>
      <c r="FK1924" s="5"/>
      <c r="FL1924" s="5"/>
      <c r="FM1924" s="5"/>
      <c r="FN1924" s="5"/>
      <c r="FO1924" s="5"/>
      <c r="FP1924" s="5"/>
      <c r="FQ1924" s="5"/>
      <c r="FR1924" s="5"/>
      <c r="FS1924" s="5"/>
      <c r="FT1924" s="5"/>
      <c r="FU1924" s="5"/>
      <c r="FV1924" s="5"/>
      <c r="FW1924" s="5"/>
      <c r="FX1924" s="5"/>
      <c r="FY1924" s="5"/>
      <c r="FZ1924" s="5"/>
      <c r="GA1924" s="5"/>
      <c r="GB1924" s="5"/>
      <c r="GC1924" s="5"/>
      <c r="GD1924" s="5"/>
      <c r="GE1924" s="5"/>
      <c r="GF1924" s="5"/>
      <c r="GG1924" s="5"/>
    </row>
    <row r="1925" spans="1:189" ht="12.75" x14ac:dyDescent="0.15">
      <c r="A1925" s="127"/>
      <c r="B1925" s="145"/>
      <c r="C1925" s="128"/>
      <c r="D1925" s="129"/>
      <c r="E1925" s="128"/>
      <c r="F1925" s="128"/>
      <c r="G1925" s="128"/>
      <c r="H1925" s="128"/>
      <c r="I1925" s="129"/>
      <c r="J1925" s="136"/>
      <c r="K1925" s="130"/>
      <c r="L1925" s="131"/>
      <c r="M1925" s="132"/>
      <c r="N1925" s="132"/>
      <c r="O1925" s="131"/>
      <c r="P1925" s="17"/>
      <c r="Q1925" s="133"/>
      <c r="R1925" s="134"/>
      <c r="S1925" s="136"/>
      <c r="T1925" s="135"/>
      <c r="U1925" s="12"/>
      <c r="V1925" s="11"/>
      <c r="W1925" s="11"/>
      <c r="X1925" s="12"/>
      <c r="Y1925" s="5"/>
      <c r="Z1925" s="11"/>
      <c r="AA1925" s="12"/>
      <c r="AB1925" s="12"/>
      <c r="AC1925" s="12"/>
      <c r="AD1925" s="11"/>
      <c r="AE1925" s="13"/>
      <c r="AF1925" s="11"/>
      <c r="AG1925" s="11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5"/>
      <c r="DK1925" s="5"/>
      <c r="DL1925" s="5"/>
      <c r="DM1925" s="5"/>
      <c r="DN1925" s="5"/>
      <c r="DO1925" s="5"/>
      <c r="DP1925" s="5"/>
      <c r="DQ1925" s="5"/>
      <c r="DR1925" s="5"/>
      <c r="DS1925" s="5"/>
      <c r="DT1925" s="5"/>
      <c r="DU1925" s="5"/>
      <c r="DV1925" s="5"/>
      <c r="DW1925" s="5"/>
      <c r="DX1925" s="5"/>
      <c r="DY1925" s="5"/>
      <c r="DZ1925" s="5"/>
      <c r="EA1925" s="5"/>
      <c r="EB1925" s="5"/>
      <c r="EC1925" s="5"/>
      <c r="ED1925" s="5"/>
      <c r="EE1925" s="5"/>
      <c r="EF1925" s="5"/>
      <c r="EG1925" s="5"/>
      <c r="EH1925" s="5"/>
      <c r="EI1925" s="5"/>
      <c r="EJ1925" s="5"/>
      <c r="EK1925" s="5"/>
      <c r="EL1925" s="5"/>
      <c r="EM1925" s="5"/>
      <c r="EN1925" s="5"/>
      <c r="EO1925" s="5"/>
      <c r="EP1925" s="5"/>
      <c r="EQ1925" s="5"/>
      <c r="ER1925" s="5"/>
      <c r="ES1925" s="5"/>
      <c r="ET1925" s="5"/>
      <c r="EU1925" s="5"/>
      <c r="EV1925" s="5"/>
      <c r="EW1925" s="5"/>
      <c r="EX1925" s="5"/>
      <c r="EY1925" s="5"/>
      <c r="EZ1925" s="5"/>
      <c r="FA1925" s="5"/>
      <c r="FB1925" s="5"/>
      <c r="FC1925" s="5"/>
      <c r="FD1925" s="5"/>
      <c r="FE1925" s="5"/>
      <c r="FF1925" s="5"/>
      <c r="FG1925" s="5"/>
      <c r="FH1925" s="5"/>
      <c r="FI1925" s="5"/>
      <c r="FJ1925" s="5"/>
      <c r="FK1925" s="5"/>
      <c r="FL1925" s="5"/>
      <c r="FM1925" s="5"/>
      <c r="FN1925" s="5"/>
      <c r="FO1925" s="5"/>
      <c r="FP1925" s="5"/>
      <c r="FQ1925" s="5"/>
      <c r="FR1925" s="5"/>
      <c r="FS1925" s="5"/>
      <c r="FT1925" s="5"/>
      <c r="FU1925" s="5"/>
      <c r="FV1925" s="5"/>
      <c r="FW1925" s="5"/>
      <c r="FX1925" s="5"/>
      <c r="FY1925" s="5"/>
      <c r="FZ1925" s="5"/>
      <c r="GA1925" s="5"/>
      <c r="GB1925" s="5"/>
      <c r="GC1925" s="5"/>
      <c r="GD1925" s="5"/>
      <c r="GE1925" s="5"/>
      <c r="GF1925" s="5"/>
      <c r="GG1925" s="5"/>
    </row>
    <row r="1926" spans="1:189" ht="12.75" x14ac:dyDescent="0.15">
      <c r="A1926" s="127"/>
      <c r="B1926" s="145"/>
      <c r="C1926" s="128"/>
      <c r="D1926" s="129"/>
      <c r="E1926" s="128"/>
      <c r="F1926" s="128"/>
      <c r="G1926" s="128"/>
      <c r="H1926" s="128"/>
      <c r="I1926" s="129"/>
      <c r="J1926" s="136"/>
      <c r="K1926" s="130"/>
      <c r="L1926" s="131"/>
      <c r="M1926" s="132"/>
      <c r="N1926" s="132"/>
      <c r="O1926" s="131"/>
      <c r="P1926" s="17"/>
      <c r="Q1926" s="133"/>
      <c r="R1926" s="134"/>
      <c r="S1926" s="136"/>
      <c r="T1926" s="135"/>
      <c r="U1926" s="12"/>
      <c r="V1926" s="11"/>
      <c r="W1926" s="11"/>
      <c r="X1926" s="12"/>
      <c r="Y1926" s="5"/>
      <c r="Z1926" s="11"/>
      <c r="AA1926" s="12"/>
      <c r="AB1926" s="12"/>
      <c r="AC1926" s="12"/>
      <c r="AD1926" s="11"/>
      <c r="AE1926" s="13"/>
      <c r="AF1926" s="11"/>
      <c r="AG1926" s="11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5"/>
      <c r="DK1926" s="5"/>
      <c r="DL1926" s="5"/>
      <c r="DM1926" s="5"/>
      <c r="DN1926" s="5"/>
      <c r="DO1926" s="5"/>
      <c r="DP1926" s="5"/>
      <c r="DQ1926" s="5"/>
      <c r="DR1926" s="5"/>
      <c r="DS1926" s="5"/>
      <c r="DT1926" s="5"/>
      <c r="DU1926" s="5"/>
      <c r="DV1926" s="5"/>
      <c r="DW1926" s="5"/>
      <c r="DX1926" s="5"/>
      <c r="DY1926" s="5"/>
      <c r="DZ1926" s="5"/>
      <c r="EA1926" s="5"/>
      <c r="EB1926" s="5"/>
      <c r="EC1926" s="5"/>
      <c r="ED1926" s="5"/>
      <c r="EE1926" s="5"/>
      <c r="EF1926" s="5"/>
      <c r="EG1926" s="5"/>
      <c r="EH1926" s="5"/>
      <c r="EI1926" s="5"/>
      <c r="EJ1926" s="5"/>
      <c r="EK1926" s="5"/>
      <c r="EL1926" s="5"/>
      <c r="EM1926" s="5"/>
      <c r="EN1926" s="5"/>
      <c r="EO1926" s="5"/>
      <c r="EP1926" s="5"/>
      <c r="EQ1926" s="5"/>
      <c r="ER1926" s="5"/>
      <c r="ES1926" s="5"/>
      <c r="ET1926" s="5"/>
      <c r="EU1926" s="5"/>
      <c r="EV1926" s="5"/>
      <c r="EW1926" s="5"/>
      <c r="EX1926" s="5"/>
      <c r="EY1926" s="5"/>
      <c r="EZ1926" s="5"/>
      <c r="FA1926" s="5"/>
      <c r="FB1926" s="5"/>
      <c r="FC1926" s="5"/>
      <c r="FD1926" s="5"/>
      <c r="FE1926" s="5"/>
      <c r="FF1926" s="5"/>
      <c r="FG1926" s="5"/>
      <c r="FH1926" s="5"/>
      <c r="FI1926" s="5"/>
      <c r="FJ1926" s="5"/>
      <c r="FK1926" s="5"/>
      <c r="FL1926" s="5"/>
      <c r="FM1926" s="5"/>
      <c r="FN1926" s="5"/>
      <c r="FO1926" s="5"/>
      <c r="FP1926" s="5"/>
      <c r="FQ1926" s="5"/>
      <c r="FR1926" s="5"/>
      <c r="FS1926" s="5"/>
      <c r="FT1926" s="5"/>
      <c r="FU1926" s="5"/>
      <c r="FV1926" s="5"/>
      <c r="FW1926" s="5"/>
      <c r="FX1926" s="5"/>
      <c r="FY1926" s="5"/>
      <c r="FZ1926" s="5"/>
      <c r="GA1926" s="5"/>
      <c r="GB1926" s="5"/>
      <c r="GC1926" s="5"/>
      <c r="GD1926" s="5"/>
      <c r="GE1926" s="5"/>
      <c r="GF1926" s="5"/>
      <c r="GG1926" s="5"/>
    </row>
    <row r="1927" spans="1:189" ht="12.75" x14ac:dyDescent="0.15">
      <c r="A1927" s="127"/>
      <c r="B1927" s="145"/>
      <c r="C1927" s="128"/>
      <c r="D1927" s="129"/>
      <c r="E1927" s="128"/>
      <c r="F1927" s="128"/>
      <c r="G1927" s="128"/>
      <c r="H1927" s="128"/>
      <c r="I1927" s="129"/>
      <c r="J1927" s="136"/>
      <c r="K1927" s="130"/>
      <c r="L1927" s="131"/>
      <c r="M1927" s="132"/>
      <c r="N1927" s="132"/>
      <c r="O1927" s="131"/>
      <c r="P1927" s="17"/>
      <c r="Q1927" s="133"/>
      <c r="R1927" s="134"/>
      <c r="S1927" s="136"/>
      <c r="T1927" s="135"/>
      <c r="U1927" s="12"/>
      <c r="V1927" s="11"/>
      <c r="W1927" s="11"/>
      <c r="X1927" s="12"/>
      <c r="Y1927" s="5"/>
      <c r="Z1927" s="11"/>
      <c r="AA1927" s="12"/>
      <c r="AB1927" s="12"/>
      <c r="AC1927" s="12"/>
      <c r="AD1927" s="11"/>
      <c r="AE1927" s="13"/>
      <c r="AF1927" s="11"/>
      <c r="AG1927" s="11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5"/>
      <c r="DK1927" s="5"/>
      <c r="DL1927" s="5"/>
      <c r="DM1927" s="5"/>
      <c r="DN1927" s="5"/>
      <c r="DO1927" s="5"/>
      <c r="DP1927" s="5"/>
      <c r="DQ1927" s="5"/>
      <c r="DR1927" s="5"/>
      <c r="DS1927" s="5"/>
      <c r="DT1927" s="5"/>
      <c r="DU1927" s="5"/>
      <c r="DV1927" s="5"/>
      <c r="DW1927" s="5"/>
      <c r="DX1927" s="5"/>
      <c r="DY1927" s="5"/>
      <c r="DZ1927" s="5"/>
      <c r="EA1927" s="5"/>
      <c r="EB1927" s="5"/>
      <c r="EC1927" s="5"/>
      <c r="ED1927" s="5"/>
      <c r="EE1927" s="5"/>
      <c r="EF1927" s="5"/>
      <c r="EG1927" s="5"/>
      <c r="EH1927" s="5"/>
      <c r="EI1927" s="5"/>
      <c r="EJ1927" s="5"/>
      <c r="EK1927" s="5"/>
      <c r="EL1927" s="5"/>
      <c r="EM1927" s="5"/>
      <c r="EN1927" s="5"/>
      <c r="EO1927" s="5"/>
      <c r="EP1927" s="5"/>
      <c r="EQ1927" s="5"/>
      <c r="ER1927" s="5"/>
      <c r="ES1927" s="5"/>
      <c r="ET1927" s="5"/>
      <c r="EU1927" s="5"/>
      <c r="EV1927" s="5"/>
      <c r="EW1927" s="5"/>
      <c r="EX1927" s="5"/>
      <c r="EY1927" s="5"/>
      <c r="EZ1927" s="5"/>
      <c r="FA1927" s="5"/>
      <c r="FB1927" s="5"/>
      <c r="FC1927" s="5"/>
      <c r="FD1927" s="5"/>
      <c r="FE1927" s="5"/>
      <c r="FF1927" s="5"/>
      <c r="FG1927" s="5"/>
      <c r="FH1927" s="5"/>
      <c r="FI1927" s="5"/>
      <c r="FJ1927" s="5"/>
      <c r="FK1927" s="5"/>
      <c r="FL1927" s="5"/>
      <c r="FM1927" s="5"/>
      <c r="FN1927" s="5"/>
      <c r="FO1927" s="5"/>
      <c r="FP1927" s="5"/>
      <c r="FQ1927" s="5"/>
      <c r="FR1927" s="5"/>
      <c r="FS1927" s="5"/>
      <c r="FT1927" s="5"/>
      <c r="FU1927" s="5"/>
      <c r="FV1927" s="5"/>
      <c r="FW1927" s="5"/>
      <c r="FX1927" s="5"/>
      <c r="FY1927" s="5"/>
      <c r="FZ1927" s="5"/>
      <c r="GA1927" s="5"/>
      <c r="GB1927" s="5"/>
      <c r="GC1927" s="5"/>
      <c r="GD1927" s="5"/>
      <c r="GE1927" s="5"/>
      <c r="GF1927" s="5"/>
      <c r="GG1927" s="5"/>
    </row>
    <row r="1928" spans="1:189" ht="12.75" x14ac:dyDescent="0.15">
      <c r="A1928" s="127"/>
      <c r="B1928" s="145"/>
      <c r="C1928" s="128"/>
      <c r="D1928" s="129"/>
      <c r="E1928" s="128"/>
      <c r="F1928" s="128"/>
      <c r="G1928" s="128"/>
      <c r="H1928" s="128"/>
      <c r="I1928" s="129"/>
      <c r="J1928" s="136"/>
      <c r="K1928" s="130"/>
      <c r="L1928" s="131"/>
      <c r="M1928" s="132"/>
      <c r="N1928" s="132"/>
      <c r="O1928" s="131"/>
      <c r="P1928" s="17"/>
      <c r="Q1928" s="133"/>
      <c r="R1928" s="134"/>
      <c r="S1928" s="136"/>
      <c r="T1928" s="135"/>
      <c r="U1928" s="12"/>
      <c r="V1928" s="11"/>
      <c r="W1928" s="11"/>
      <c r="X1928" s="12"/>
      <c r="Y1928" s="5"/>
      <c r="Z1928" s="11"/>
      <c r="AA1928" s="12"/>
      <c r="AB1928" s="12"/>
      <c r="AC1928" s="12"/>
      <c r="AD1928" s="11"/>
      <c r="AE1928" s="13"/>
      <c r="AF1928" s="11"/>
      <c r="AG1928" s="11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  <c r="DF1928" s="5"/>
      <c r="DG1928" s="5"/>
      <c r="DH1928" s="5"/>
      <c r="DI1928" s="5"/>
      <c r="DJ1928" s="5"/>
      <c r="DK1928" s="5"/>
      <c r="DL1928" s="5"/>
      <c r="DM1928" s="5"/>
      <c r="DN1928" s="5"/>
      <c r="DO1928" s="5"/>
      <c r="DP1928" s="5"/>
      <c r="DQ1928" s="5"/>
      <c r="DR1928" s="5"/>
      <c r="DS1928" s="5"/>
      <c r="DT1928" s="5"/>
      <c r="DU1928" s="5"/>
      <c r="DV1928" s="5"/>
      <c r="DW1928" s="5"/>
      <c r="DX1928" s="5"/>
      <c r="DY1928" s="5"/>
      <c r="DZ1928" s="5"/>
      <c r="EA1928" s="5"/>
      <c r="EB1928" s="5"/>
      <c r="EC1928" s="5"/>
      <c r="ED1928" s="5"/>
      <c r="EE1928" s="5"/>
      <c r="EF1928" s="5"/>
      <c r="EG1928" s="5"/>
      <c r="EH1928" s="5"/>
      <c r="EI1928" s="5"/>
      <c r="EJ1928" s="5"/>
      <c r="EK1928" s="5"/>
      <c r="EL1928" s="5"/>
      <c r="EM1928" s="5"/>
      <c r="EN1928" s="5"/>
      <c r="EO1928" s="5"/>
      <c r="EP1928" s="5"/>
      <c r="EQ1928" s="5"/>
      <c r="ER1928" s="5"/>
      <c r="ES1928" s="5"/>
      <c r="ET1928" s="5"/>
      <c r="EU1928" s="5"/>
      <c r="EV1928" s="5"/>
      <c r="EW1928" s="5"/>
      <c r="EX1928" s="5"/>
      <c r="EY1928" s="5"/>
      <c r="EZ1928" s="5"/>
      <c r="FA1928" s="5"/>
      <c r="FB1928" s="5"/>
      <c r="FC1928" s="5"/>
      <c r="FD1928" s="5"/>
      <c r="FE1928" s="5"/>
      <c r="FF1928" s="5"/>
      <c r="FG1928" s="5"/>
      <c r="FH1928" s="5"/>
      <c r="FI1928" s="5"/>
      <c r="FJ1928" s="5"/>
      <c r="FK1928" s="5"/>
      <c r="FL1928" s="5"/>
      <c r="FM1928" s="5"/>
      <c r="FN1928" s="5"/>
      <c r="FO1928" s="5"/>
      <c r="FP1928" s="5"/>
      <c r="FQ1928" s="5"/>
      <c r="FR1928" s="5"/>
      <c r="FS1928" s="5"/>
      <c r="FT1928" s="5"/>
      <c r="FU1928" s="5"/>
      <c r="FV1928" s="5"/>
      <c r="FW1928" s="5"/>
      <c r="FX1928" s="5"/>
      <c r="FY1928" s="5"/>
      <c r="FZ1928" s="5"/>
      <c r="GA1928" s="5"/>
      <c r="GB1928" s="5"/>
      <c r="GC1928" s="5"/>
      <c r="GD1928" s="5"/>
      <c r="GE1928" s="5"/>
      <c r="GF1928" s="5"/>
      <c r="GG1928" s="5"/>
    </row>
    <row r="1929" spans="1:189" ht="12.75" x14ac:dyDescent="0.15">
      <c r="A1929" s="127"/>
      <c r="B1929" s="145"/>
      <c r="C1929" s="128"/>
      <c r="D1929" s="129"/>
      <c r="E1929" s="128"/>
      <c r="F1929" s="128"/>
      <c r="G1929" s="128"/>
      <c r="H1929" s="128"/>
      <c r="I1929" s="129"/>
      <c r="J1929" s="136"/>
      <c r="K1929" s="130"/>
      <c r="L1929" s="131"/>
      <c r="M1929" s="132"/>
      <c r="N1929" s="132"/>
      <c r="O1929" s="131"/>
      <c r="P1929" s="17"/>
      <c r="Q1929" s="133"/>
      <c r="R1929" s="134"/>
      <c r="S1929" s="136"/>
      <c r="T1929" s="135"/>
      <c r="U1929" s="12"/>
      <c r="V1929" s="11"/>
      <c r="W1929" s="11"/>
      <c r="X1929" s="12"/>
      <c r="Y1929" s="5"/>
      <c r="Z1929" s="11"/>
      <c r="AA1929" s="12"/>
      <c r="AB1929" s="12"/>
      <c r="AC1929" s="12"/>
      <c r="AD1929" s="11"/>
      <c r="AE1929" s="13"/>
      <c r="AF1929" s="11"/>
      <c r="AG1929" s="11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  <c r="DF1929" s="5"/>
      <c r="DG1929" s="5"/>
      <c r="DH1929" s="5"/>
      <c r="DI1929" s="5"/>
      <c r="DJ1929" s="5"/>
      <c r="DK1929" s="5"/>
      <c r="DL1929" s="5"/>
      <c r="DM1929" s="5"/>
      <c r="DN1929" s="5"/>
      <c r="DO1929" s="5"/>
      <c r="DP1929" s="5"/>
      <c r="DQ1929" s="5"/>
      <c r="DR1929" s="5"/>
      <c r="DS1929" s="5"/>
      <c r="DT1929" s="5"/>
      <c r="DU1929" s="5"/>
      <c r="DV1929" s="5"/>
      <c r="DW1929" s="5"/>
      <c r="DX1929" s="5"/>
      <c r="DY1929" s="5"/>
      <c r="DZ1929" s="5"/>
      <c r="EA1929" s="5"/>
      <c r="EB1929" s="5"/>
      <c r="EC1929" s="5"/>
      <c r="ED1929" s="5"/>
      <c r="EE1929" s="5"/>
      <c r="EF1929" s="5"/>
      <c r="EG1929" s="5"/>
      <c r="EH1929" s="5"/>
      <c r="EI1929" s="5"/>
      <c r="EJ1929" s="5"/>
      <c r="EK1929" s="5"/>
      <c r="EL1929" s="5"/>
      <c r="EM1929" s="5"/>
      <c r="EN1929" s="5"/>
      <c r="EO1929" s="5"/>
      <c r="EP1929" s="5"/>
      <c r="EQ1929" s="5"/>
      <c r="ER1929" s="5"/>
      <c r="ES1929" s="5"/>
      <c r="ET1929" s="5"/>
      <c r="EU1929" s="5"/>
      <c r="EV1929" s="5"/>
      <c r="EW1929" s="5"/>
      <c r="EX1929" s="5"/>
      <c r="EY1929" s="5"/>
      <c r="EZ1929" s="5"/>
      <c r="FA1929" s="5"/>
      <c r="FB1929" s="5"/>
      <c r="FC1929" s="5"/>
      <c r="FD1929" s="5"/>
      <c r="FE1929" s="5"/>
      <c r="FF1929" s="5"/>
      <c r="FG1929" s="5"/>
      <c r="FH1929" s="5"/>
      <c r="FI1929" s="5"/>
      <c r="FJ1929" s="5"/>
      <c r="FK1929" s="5"/>
      <c r="FL1929" s="5"/>
      <c r="FM1929" s="5"/>
      <c r="FN1929" s="5"/>
      <c r="FO1929" s="5"/>
      <c r="FP1929" s="5"/>
      <c r="FQ1929" s="5"/>
      <c r="FR1929" s="5"/>
      <c r="FS1929" s="5"/>
      <c r="FT1929" s="5"/>
      <c r="FU1929" s="5"/>
      <c r="FV1929" s="5"/>
      <c r="FW1929" s="5"/>
      <c r="FX1929" s="5"/>
      <c r="FY1929" s="5"/>
      <c r="FZ1929" s="5"/>
      <c r="GA1929" s="5"/>
      <c r="GB1929" s="5"/>
      <c r="GC1929" s="5"/>
      <c r="GD1929" s="5"/>
      <c r="GE1929" s="5"/>
      <c r="GF1929" s="5"/>
      <c r="GG1929" s="5"/>
    </row>
    <row r="1930" spans="1:189" ht="12.75" x14ac:dyDescent="0.15">
      <c r="A1930" s="127"/>
      <c r="B1930" s="145"/>
      <c r="C1930" s="128"/>
      <c r="D1930" s="129"/>
      <c r="E1930" s="128"/>
      <c r="F1930" s="128"/>
      <c r="G1930" s="128"/>
      <c r="H1930" s="128"/>
      <c r="I1930" s="129"/>
      <c r="J1930" s="136"/>
      <c r="K1930" s="130"/>
      <c r="L1930" s="131"/>
      <c r="M1930" s="132"/>
      <c r="N1930" s="132"/>
      <c r="O1930" s="131"/>
      <c r="P1930" s="17"/>
      <c r="Q1930" s="133"/>
      <c r="R1930" s="134"/>
      <c r="S1930" s="136"/>
      <c r="T1930" s="135"/>
      <c r="U1930" s="12"/>
      <c r="V1930" s="11"/>
      <c r="W1930" s="11"/>
      <c r="X1930" s="12"/>
      <c r="Y1930" s="5"/>
      <c r="Z1930" s="11"/>
      <c r="AA1930" s="12"/>
      <c r="AB1930" s="12"/>
      <c r="AC1930" s="12"/>
      <c r="AD1930" s="11"/>
      <c r="AE1930" s="13"/>
      <c r="AF1930" s="11"/>
      <c r="AG1930" s="11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  <c r="DF1930" s="5"/>
      <c r="DG1930" s="5"/>
      <c r="DH1930" s="5"/>
      <c r="DI1930" s="5"/>
      <c r="DJ1930" s="5"/>
      <c r="DK1930" s="5"/>
      <c r="DL1930" s="5"/>
      <c r="DM1930" s="5"/>
      <c r="DN1930" s="5"/>
      <c r="DO1930" s="5"/>
      <c r="DP1930" s="5"/>
      <c r="DQ1930" s="5"/>
      <c r="DR1930" s="5"/>
      <c r="DS1930" s="5"/>
      <c r="DT1930" s="5"/>
      <c r="DU1930" s="5"/>
      <c r="DV1930" s="5"/>
      <c r="DW1930" s="5"/>
      <c r="DX1930" s="5"/>
      <c r="DY1930" s="5"/>
      <c r="DZ1930" s="5"/>
      <c r="EA1930" s="5"/>
      <c r="EB1930" s="5"/>
      <c r="EC1930" s="5"/>
      <c r="ED1930" s="5"/>
      <c r="EE1930" s="5"/>
      <c r="EF1930" s="5"/>
      <c r="EG1930" s="5"/>
      <c r="EH1930" s="5"/>
      <c r="EI1930" s="5"/>
      <c r="EJ1930" s="5"/>
      <c r="EK1930" s="5"/>
      <c r="EL1930" s="5"/>
      <c r="EM1930" s="5"/>
      <c r="EN1930" s="5"/>
      <c r="EO1930" s="5"/>
      <c r="EP1930" s="5"/>
      <c r="EQ1930" s="5"/>
      <c r="ER1930" s="5"/>
      <c r="ES1930" s="5"/>
      <c r="ET1930" s="5"/>
      <c r="EU1930" s="5"/>
      <c r="EV1930" s="5"/>
      <c r="EW1930" s="5"/>
      <c r="EX1930" s="5"/>
      <c r="EY1930" s="5"/>
      <c r="EZ1930" s="5"/>
      <c r="FA1930" s="5"/>
      <c r="FB1930" s="5"/>
      <c r="FC1930" s="5"/>
      <c r="FD1930" s="5"/>
      <c r="FE1930" s="5"/>
      <c r="FF1930" s="5"/>
      <c r="FG1930" s="5"/>
      <c r="FH1930" s="5"/>
      <c r="FI1930" s="5"/>
      <c r="FJ1930" s="5"/>
      <c r="FK1930" s="5"/>
      <c r="FL1930" s="5"/>
      <c r="FM1930" s="5"/>
      <c r="FN1930" s="5"/>
      <c r="FO1930" s="5"/>
      <c r="FP1930" s="5"/>
      <c r="FQ1930" s="5"/>
      <c r="FR1930" s="5"/>
      <c r="FS1930" s="5"/>
      <c r="FT1930" s="5"/>
      <c r="FU1930" s="5"/>
      <c r="FV1930" s="5"/>
      <c r="FW1930" s="5"/>
      <c r="FX1930" s="5"/>
      <c r="FY1930" s="5"/>
      <c r="FZ1930" s="5"/>
      <c r="GA1930" s="5"/>
      <c r="GB1930" s="5"/>
      <c r="GC1930" s="5"/>
      <c r="GD1930" s="5"/>
      <c r="GE1930" s="5"/>
      <c r="GF1930" s="5"/>
      <c r="GG1930" s="5"/>
    </row>
    <row r="1931" spans="1:189" ht="12.75" x14ac:dyDescent="0.15">
      <c r="A1931" s="127"/>
      <c r="B1931" s="145"/>
      <c r="C1931" s="128"/>
      <c r="D1931" s="129"/>
      <c r="E1931" s="128"/>
      <c r="F1931" s="128"/>
      <c r="G1931" s="128"/>
      <c r="H1931" s="128"/>
      <c r="I1931" s="129"/>
      <c r="J1931" s="136"/>
      <c r="K1931" s="130"/>
      <c r="L1931" s="131"/>
      <c r="M1931" s="132"/>
      <c r="N1931" s="132"/>
      <c r="O1931" s="131"/>
      <c r="P1931" s="17"/>
      <c r="Q1931" s="133"/>
      <c r="R1931" s="134"/>
      <c r="S1931" s="136"/>
      <c r="T1931" s="135"/>
      <c r="U1931" s="12"/>
      <c r="V1931" s="11"/>
      <c r="W1931" s="11"/>
      <c r="X1931" s="12"/>
      <c r="Y1931" s="5"/>
      <c r="Z1931" s="11"/>
      <c r="AA1931" s="12"/>
      <c r="AB1931" s="12"/>
      <c r="AC1931" s="12"/>
      <c r="AD1931" s="11"/>
      <c r="AE1931" s="13"/>
      <c r="AF1931" s="11"/>
      <c r="AG1931" s="11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  <c r="DF1931" s="5"/>
      <c r="DG1931" s="5"/>
      <c r="DH1931" s="5"/>
      <c r="DI1931" s="5"/>
      <c r="DJ1931" s="5"/>
      <c r="DK1931" s="5"/>
      <c r="DL1931" s="5"/>
      <c r="DM1931" s="5"/>
      <c r="DN1931" s="5"/>
      <c r="DO1931" s="5"/>
      <c r="DP1931" s="5"/>
      <c r="DQ1931" s="5"/>
      <c r="DR1931" s="5"/>
      <c r="DS1931" s="5"/>
      <c r="DT1931" s="5"/>
      <c r="DU1931" s="5"/>
      <c r="DV1931" s="5"/>
      <c r="DW1931" s="5"/>
      <c r="DX1931" s="5"/>
      <c r="DY1931" s="5"/>
      <c r="DZ1931" s="5"/>
      <c r="EA1931" s="5"/>
      <c r="EB1931" s="5"/>
      <c r="EC1931" s="5"/>
      <c r="ED1931" s="5"/>
      <c r="EE1931" s="5"/>
      <c r="EF1931" s="5"/>
      <c r="EG1931" s="5"/>
      <c r="EH1931" s="5"/>
      <c r="EI1931" s="5"/>
      <c r="EJ1931" s="5"/>
      <c r="EK1931" s="5"/>
      <c r="EL1931" s="5"/>
      <c r="EM1931" s="5"/>
      <c r="EN1931" s="5"/>
      <c r="EO1931" s="5"/>
      <c r="EP1931" s="5"/>
      <c r="EQ1931" s="5"/>
      <c r="ER1931" s="5"/>
      <c r="ES1931" s="5"/>
      <c r="ET1931" s="5"/>
      <c r="EU1931" s="5"/>
      <c r="EV1931" s="5"/>
      <c r="EW1931" s="5"/>
      <c r="EX1931" s="5"/>
      <c r="EY1931" s="5"/>
      <c r="EZ1931" s="5"/>
      <c r="FA1931" s="5"/>
      <c r="FB1931" s="5"/>
      <c r="FC1931" s="5"/>
      <c r="FD1931" s="5"/>
      <c r="FE1931" s="5"/>
      <c r="FF1931" s="5"/>
      <c r="FG1931" s="5"/>
      <c r="FH1931" s="5"/>
      <c r="FI1931" s="5"/>
      <c r="FJ1931" s="5"/>
      <c r="FK1931" s="5"/>
      <c r="FL1931" s="5"/>
      <c r="FM1931" s="5"/>
      <c r="FN1931" s="5"/>
      <c r="FO1931" s="5"/>
      <c r="FP1931" s="5"/>
      <c r="FQ1931" s="5"/>
      <c r="FR1931" s="5"/>
      <c r="FS1931" s="5"/>
      <c r="FT1931" s="5"/>
      <c r="FU1931" s="5"/>
      <c r="FV1931" s="5"/>
      <c r="FW1931" s="5"/>
      <c r="FX1931" s="5"/>
      <c r="FY1931" s="5"/>
      <c r="FZ1931" s="5"/>
      <c r="GA1931" s="5"/>
      <c r="GB1931" s="5"/>
      <c r="GC1931" s="5"/>
      <c r="GD1931" s="5"/>
      <c r="GE1931" s="5"/>
      <c r="GF1931" s="5"/>
      <c r="GG1931" s="5"/>
    </row>
    <row r="1932" spans="1:189" ht="12.75" x14ac:dyDescent="0.15">
      <c r="A1932" s="127"/>
      <c r="B1932" s="145"/>
      <c r="C1932" s="128"/>
      <c r="D1932" s="129"/>
      <c r="E1932" s="128"/>
      <c r="F1932" s="128"/>
      <c r="G1932" s="128"/>
      <c r="H1932" s="128"/>
      <c r="I1932" s="129"/>
      <c r="J1932" s="136"/>
      <c r="K1932" s="130"/>
      <c r="L1932" s="131"/>
      <c r="M1932" s="132"/>
      <c r="N1932" s="132"/>
      <c r="O1932" s="131"/>
      <c r="P1932" s="17"/>
      <c r="Q1932" s="133"/>
      <c r="R1932" s="134"/>
      <c r="S1932" s="136"/>
      <c r="T1932" s="135"/>
      <c r="U1932" s="12"/>
      <c r="V1932" s="11"/>
      <c r="W1932" s="11"/>
      <c r="X1932" s="12"/>
      <c r="Y1932" s="5"/>
      <c r="Z1932" s="11"/>
      <c r="AA1932" s="12"/>
      <c r="AB1932" s="12"/>
      <c r="AC1932" s="12"/>
      <c r="AD1932" s="11"/>
      <c r="AE1932" s="13"/>
      <c r="AF1932" s="11"/>
      <c r="AG1932" s="11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  <c r="DF1932" s="5"/>
      <c r="DG1932" s="5"/>
      <c r="DH1932" s="5"/>
      <c r="DI1932" s="5"/>
      <c r="DJ1932" s="5"/>
      <c r="DK1932" s="5"/>
      <c r="DL1932" s="5"/>
      <c r="DM1932" s="5"/>
      <c r="DN1932" s="5"/>
      <c r="DO1932" s="5"/>
      <c r="DP1932" s="5"/>
      <c r="DQ1932" s="5"/>
      <c r="DR1932" s="5"/>
      <c r="DS1932" s="5"/>
      <c r="DT1932" s="5"/>
      <c r="DU1932" s="5"/>
      <c r="DV1932" s="5"/>
      <c r="DW1932" s="5"/>
      <c r="DX1932" s="5"/>
      <c r="DY1932" s="5"/>
      <c r="DZ1932" s="5"/>
      <c r="EA1932" s="5"/>
      <c r="EB1932" s="5"/>
      <c r="EC1932" s="5"/>
      <c r="ED1932" s="5"/>
      <c r="EE1932" s="5"/>
      <c r="EF1932" s="5"/>
      <c r="EG1932" s="5"/>
      <c r="EH1932" s="5"/>
      <c r="EI1932" s="5"/>
      <c r="EJ1932" s="5"/>
      <c r="EK1932" s="5"/>
      <c r="EL1932" s="5"/>
      <c r="EM1932" s="5"/>
      <c r="EN1932" s="5"/>
      <c r="EO1932" s="5"/>
      <c r="EP1932" s="5"/>
      <c r="EQ1932" s="5"/>
      <c r="ER1932" s="5"/>
      <c r="ES1932" s="5"/>
      <c r="ET1932" s="5"/>
      <c r="EU1932" s="5"/>
      <c r="EV1932" s="5"/>
      <c r="EW1932" s="5"/>
      <c r="EX1932" s="5"/>
      <c r="EY1932" s="5"/>
      <c r="EZ1932" s="5"/>
      <c r="FA1932" s="5"/>
      <c r="FB1932" s="5"/>
      <c r="FC1932" s="5"/>
      <c r="FD1932" s="5"/>
      <c r="FE1932" s="5"/>
      <c r="FF1932" s="5"/>
      <c r="FG1932" s="5"/>
      <c r="FH1932" s="5"/>
      <c r="FI1932" s="5"/>
      <c r="FJ1932" s="5"/>
      <c r="FK1932" s="5"/>
      <c r="FL1932" s="5"/>
      <c r="FM1932" s="5"/>
      <c r="FN1932" s="5"/>
      <c r="FO1932" s="5"/>
      <c r="FP1932" s="5"/>
      <c r="FQ1932" s="5"/>
      <c r="FR1932" s="5"/>
      <c r="FS1932" s="5"/>
      <c r="FT1932" s="5"/>
      <c r="FU1932" s="5"/>
      <c r="FV1932" s="5"/>
      <c r="FW1932" s="5"/>
      <c r="FX1932" s="5"/>
      <c r="FY1932" s="5"/>
      <c r="FZ1932" s="5"/>
      <c r="GA1932" s="5"/>
      <c r="GB1932" s="5"/>
      <c r="GC1932" s="5"/>
      <c r="GD1932" s="5"/>
      <c r="GE1932" s="5"/>
      <c r="GF1932" s="5"/>
      <c r="GG1932" s="5"/>
    </row>
    <row r="1933" spans="1:189" ht="12.75" x14ac:dyDescent="0.15">
      <c r="A1933" s="127"/>
      <c r="B1933" s="145"/>
      <c r="C1933" s="128"/>
      <c r="D1933" s="129"/>
      <c r="E1933" s="128"/>
      <c r="F1933" s="128"/>
      <c r="G1933" s="128"/>
      <c r="H1933" s="128"/>
      <c r="I1933" s="129"/>
      <c r="J1933" s="136"/>
      <c r="K1933" s="130"/>
      <c r="L1933" s="131"/>
      <c r="M1933" s="132"/>
      <c r="N1933" s="132"/>
      <c r="O1933" s="131"/>
      <c r="P1933" s="17"/>
      <c r="Q1933" s="133"/>
      <c r="R1933" s="134"/>
      <c r="S1933" s="136"/>
      <c r="T1933" s="135"/>
      <c r="U1933" s="12"/>
      <c r="V1933" s="11"/>
      <c r="W1933" s="11"/>
      <c r="X1933" s="12"/>
      <c r="Y1933" s="5"/>
      <c r="Z1933" s="11"/>
      <c r="AA1933" s="12"/>
      <c r="AB1933" s="12"/>
      <c r="AC1933" s="12"/>
      <c r="AD1933" s="11"/>
      <c r="AE1933" s="13"/>
      <c r="AF1933" s="11"/>
      <c r="AG1933" s="11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  <c r="DE1933" s="5"/>
      <c r="DF1933" s="5"/>
      <c r="DG1933" s="5"/>
      <c r="DH1933" s="5"/>
      <c r="DI1933" s="5"/>
      <c r="DJ1933" s="5"/>
      <c r="DK1933" s="5"/>
      <c r="DL1933" s="5"/>
      <c r="DM1933" s="5"/>
      <c r="DN1933" s="5"/>
      <c r="DO1933" s="5"/>
      <c r="DP1933" s="5"/>
      <c r="DQ1933" s="5"/>
      <c r="DR1933" s="5"/>
      <c r="DS1933" s="5"/>
      <c r="DT1933" s="5"/>
      <c r="DU1933" s="5"/>
      <c r="DV1933" s="5"/>
      <c r="DW1933" s="5"/>
      <c r="DX1933" s="5"/>
      <c r="DY1933" s="5"/>
      <c r="DZ1933" s="5"/>
      <c r="EA1933" s="5"/>
      <c r="EB1933" s="5"/>
      <c r="EC1933" s="5"/>
      <c r="ED1933" s="5"/>
      <c r="EE1933" s="5"/>
      <c r="EF1933" s="5"/>
      <c r="EG1933" s="5"/>
      <c r="EH1933" s="5"/>
      <c r="EI1933" s="5"/>
      <c r="EJ1933" s="5"/>
      <c r="EK1933" s="5"/>
      <c r="EL1933" s="5"/>
      <c r="EM1933" s="5"/>
      <c r="EN1933" s="5"/>
      <c r="EO1933" s="5"/>
      <c r="EP1933" s="5"/>
      <c r="EQ1933" s="5"/>
      <c r="ER1933" s="5"/>
      <c r="ES1933" s="5"/>
      <c r="ET1933" s="5"/>
      <c r="EU1933" s="5"/>
      <c r="EV1933" s="5"/>
      <c r="EW1933" s="5"/>
      <c r="EX1933" s="5"/>
      <c r="EY1933" s="5"/>
      <c r="EZ1933" s="5"/>
      <c r="FA1933" s="5"/>
      <c r="FB1933" s="5"/>
      <c r="FC1933" s="5"/>
      <c r="FD1933" s="5"/>
      <c r="FE1933" s="5"/>
      <c r="FF1933" s="5"/>
      <c r="FG1933" s="5"/>
      <c r="FH1933" s="5"/>
      <c r="FI1933" s="5"/>
      <c r="FJ1933" s="5"/>
      <c r="FK1933" s="5"/>
      <c r="FL1933" s="5"/>
      <c r="FM1933" s="5"/>
      <c r="FN1933" s="5"/>
      <c r="FO1933" s="5"/>
      <c r="FP1933" s="5"/>
      <c r="FQ1933" s="5"/>
      <c r="FR1933" s="5"/>
      <c r="FS1933" s="5"/>
      <c r="FT1933" s="5"/>
      <c r="FU1933" s="5"/>
      <c r="FV1933" s="5"/>
      <c r="FW1933" s="5"/>
      <c r="FX1933" s="5"/>
      <c r="FY1933" s="5"/>
      <c r="FZ1933" s="5"/>
      <c r="GA1933" s="5"/>
      <c r="GB1933" s="5"/>
      <c r="GC1933" s="5"/>
      <c r="GD1933" s="5"/>
      <c r="GE1933" s="5"/>
      <c r="GF1933" s="5"/>
      <c r="GG1933" s="5"/>
    </row>
    <row r="1934" spans="1:189" ht="12.75" x14ac:dyDescent="0.15">
      <c r="A1934" s="127"/>
      <c r="B1934" s="145"/>
      <c r="C1934" s="128"/>
      <c r="D1934" s="129"/>
      <c r="E1934" s="128"/>
      <c r="F1934" s="128"/>
      <c r="G1934" s="128"/>
      <c r="H1934" s="128"/>
      <c r="I1934" s="129"/>
      <c r="J1934" s="136"/>
      <c r="K1934" s="130"/>
      <c r="L1934" s="131"/>
      <c r="M1934" s="132"/>
      <c r="N1934" s="132"/>
      <c r="O1934" s="131"/>
      <c r="P1934" s="17"/>
      <c r="Q1934" s="133"/>
      <c r="R1934" s="134"/>
      <c r="S1934" s="136"/>
      <c r="T1934" s="135"/>
      <c r="U1934" s="12"/>
      <c r="V1934" s="11"/>
      <c r="W1934" s="11"/>
      <c r="X1934" s="12"/>
      <c r="Y1934" s="5"/>
      <c r="Z1934" s="11"/>
      <c r="AA1934" s="12"/>
      <c r="AB1934" s="12"/>
      <c r="AC1934" s="12"/>
      <c r="AD1934" s="11"/>
      <c r="AE1934" s="13"/>
      <c r="AF1934" s="11"/>
      <c r="AG1934" s="11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  <c r="DE1934" s="5"/>
      <c r="DF1934" s="5"/>
      <c r="DG1934" s="5"/>
      <c r="DH1934" s="5"/>
      <c r="DI1934" s="5"/>
      <c r="DJ1934" s="5"/>
      <c r="DK1934" s="5"/>
      <c r="DL1934" s="5"/>
      <c r="DM1934" s="5"/>
      <c r="DN1934" s="5"/>
      <c r="DO1934" s="5"/>
      <c r="DP1934" s="5"/>
      <c r="DQ1934" s="5"/>
      <c r="DR1934" s="5"/>
      <c r="DS1934" s="5"/>
      <c r="DT1934" s="5"/>
      <c r="DU1934" s="5"/>
      <c r="DV1934" s="5"/>
      <c r="DW1934" s="5"/>
      <c r="DX1934" s="5"/>
      <c r="DY1934" s="5"/>
      <c r="DZ1934" s="5"/>
      <c r="EA1934" s="5"/>
      <c r="EB1934" s="5"/>
      <c r="EC1934" s="5"/>
      <c r="ED1934" s="5"/>
      <c r="EE1934" s="5"/>
      <c r="EF1934" s="5"/>
      <c r="EG1934" s="5"/>
      <c r="EH1934" s="5"/>
      <c r="EI1934" s="5"/>
      <c r="EJ1934" s="5"/>
      <c r="EK1934" s="5"/>
      <c r="EL1934" s="5"/>
      <c r="EM1934" s="5"/>
      <c r="EN1934" s="5"/>
      <c r="EO1934" s="5"/>
      <c r="EP1934" s="5"/>
      <c r="EQ1934" s="5"/>
      <c r="ER1934" s="5"/>
      <c r="ES1934" s="5"/>
      <c r="ET1934" s="5"/>
      <c r="EU1934" s="5"/>
      <c r="EV1934" s="5"/>
      <c r="EW1934" s="5"/>
      <c r="EX1934" s="5"/>
      <c r="EY1934" s="5"/>
      <c r="EZ1934" s="5"/>
      <c r="FA1934" s="5"/>
      <c r="FB1934" s="5"/>
      <c r="FC1934" s="5"/>
      <c r="FD1934" s="5"/>
      <c r="FE1934" s="5"/>
      <c r="FF1934" s="5"/>
      <c r="FG1934" s="5"/>
      <c r="FH1934" s="5"/>
      <c r="FI1934" s="5"/>
      <c r="FJ1934" s="5"/>
      <c r="FK1934" s="5"/>
      <c r="FL1934" s="5"/>
      <c r="FM1934" s="5"/>
      <c r="FN1934" s="5"/>
      <c r="FO1934" s="5"/>
      <c r="FP1934" s="5"/>
      <c r="FQ1934" s="5"/>
      <c r="FR1934" s="5"/>
      <c r="FS1934" s="5"/>
      <c r="FT1934" s="5"/>
      <c r="FU1934" s="5"/>
      <c r="FV1934" s="5"/>
      <c r="FW1934" s="5"/>
      <c r="FX1934" s="5"/>
      <c r="FY1934" s="5"/>
      <c r="FZ1934" s="5"/>
      <c r="GA1934" s="5"/>
      <c r="GB1934" s="5"/>
      <c r="GC1934" s="5"/>
      <c r="GD1934" s="5"/>
      <c r="GE1934" s="5"/>
      <c r="GF1934" s="5"/>
      <c r="GG1934" s="5"/>
    </row>
    <row r="1935" spans="1:189" ht="12.75" x14ac:dyDescent="0.15">
      <c r="A1935" s="127"/>
      <c r="B1935" s="145"/>
      <c r="C1935" s="128"/>
      <c r="D1935" s="129"/>
      <c r="E1935" s="128"/>
      <c r="F1935" s="128"/>
      <c r="G1935" s="128"/>
      <c r="H1935" s="128"/>
      <c r="I1935" s="129"/>
      <c r="J1935" s="136"/>
      <c r="K1935" s="130"/>
      <c r="L1935" s="131"/>
      <c r="M1935" s="132"/>
      <c r="N1935" s="132"/>
      <c r="O1935" s="131"/>
      <c r="P1935" s="17"/>
      <c r="Q1935" s="133"/>
      <c r="R1935" s="134"/>
      <c r="S1935" s="136"/>
      <c r="T1935" s="135"/>
      <c r="U1935" s="12"/>
      <c r="V1935" s="11"/>
      <c r="W1935" s="11"/>
      <c r="X1935" s="12"/>
      <c r="Y1935" s="5"/>
      <c r="Z1935" s="11"/>
      <c r="AA1935" s="12"/>
      <c r="AB1935" s="12"/>
      <c r="AC1935" s="12"/>
      <c r="AD1935" s="11"/>
      <c r="AE1935" s="13"/>
      <c r="AF1935" s="11"/>
      <c r="AG1935" s="11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  <c r="DE1935" s="5"/>
      <c r="DF1935" s="5"/>
      <c r="DG1935" s="5"/>
      <c r="DH1935" s="5"/>
      <c r="DI1935" s="5"/>
      <c r="DJ1935" s="5"/>
      <c r="DK1935" s="5"/>
      <c r="DL1935" s="5"/>
      <c r="DM1935" s="5"/>
      <c r="DN1935" s="5"/>
      <c r="DO1935" s="5"/>
      <c r="DP1935" s="5"/>
      <c r="DQ1935" s="5"/>
      <c r="DR1935" s="5"/>
      <c r="DS1935" s="5"/>
      <c r="DT1935" s="5"/>
      <c r="DU1935" s="5"/>
      <c r="DV1935" s="5"/>
      <c r="DW1935" s="5"/>
      <c r="DX1935" s="5"/>
      <c r="DY1935" s="5"/>
      <c r="DZ1935" s="5"/>
      <c r="EA1935" s="5"/>
      <c r="EB1935" s="5"/>
      <c r="EC1935" s="5"/>
      <c r="ED1935" s="5"/>
      <c r="EE1935" s="5"/>
      <c r="EF1935" s="5"/>
      <c r="EG1935" s="5"/>
      <c r="EH1935" s="5"/>
      <c r="EI1935" s="5"/>
      <c r="EJ1935" s="5"/>
      <c r="EK1935" s="5"/>
      <c r="EL1935" s="5"/>
      <c r="EM1935" s="5"/>
      <c r="EN1935" s="5"/>
      <c r="EO1935" s="5"/>
      <c r="EP1935" s="5"/>
      <c r="EQ1935" s="5"/>
      <c r="ER1935" s="5"/>
      <c r="ES1935" s="5"/>
      <c r="ET1935" s="5"/>
      <c r="EU1935" s="5"/>
      <c r="EV1935" s="5"/>
      <c r="EW1935" s="5"/>
      <c r="EX1935" s="5"/>
      <c r="EY1935" s="5"/>
      <c r="EZ1935" s="5"/>
      <c r="FA1935" s="5"/>
      <c r="FB1935" s="5"/>
      <c r="FC1935" s="5"/>
      <c r="FD1935" s="5"/>
      <c r="FE1935" s="5"/>
      <c r="FF1935" s="5"/>
      <c r="FG1935" s="5"/>
      <c r="FH1935" s="5"/>
      <c r="FI1935" s="5"/>
      <c r="FJ1935" s="5"/>
      <c r="FK1935" s="5"/>
      <c r="FL1935" s="5"/>
      <c r="FM1935" s="5"/>
      <c r="FN1935" s="5"/>
      <c r="FO1935" s="5"/>
      <c r="FP1935" s="5"/>
      <c r="FQ1935" s="5"/>
      <c r="FR1935" s="5"/>
      <c r="FS1935" s="5"/>
      <c r="FT1935" s="5"/>
      <c r="FU1935" s="5"/>
      <c r="FV1935" s="5"/>
      <c r="FW1935" s="5"/>
      <c r="FX1935" s="5"/>
      <c r="FY1935" s="5"/>
      <c r="FZ1935" s="5"/>
      <c r="GA1935" s="5"/>
      <c r="GB1935" s="5"/>
      <c r="GC1935" s="5"/>
      <c r="GD1935" s="5"/>
      <c r="GE1935" s="5"/>
      <c r="GF1935" s="5"/>
      <c r="GG1935" s="5"/>
    </row>
    <row r="1936" spans="1:189" ht="12.75" x14ac:dyDescent="0.15">
      <c r="A1936" s="127"/>
      <c r="B1936" s="145"/>
      <c r="C1936" s="128"/>
      <c r="D1936" s="129"/>
      <c r="E1936" s="128"/>
      <c r="F1936" s="128"/>
      <c r="G1936" s="128"/>
      <c r="H1936" s="128"/>
      <c r="I1936" s="129"/>
      <c r="J1936" s="136"/>
      <c r="K1936" s="130"/>
      <c r="L1936" s="131"/>
      <c r="M1936" s="132"/>
      <c r="N1936" s="132"/>
      <c r="O1936" s="131"/>
      <c r="P1936" s="17"/>
      <c r="Q1936" s="133"/>
      <c r="R1936" s="134"/>
      <c r="S1936" s="136"/>
      <c r="T1936" s="135"/>
      <c r="U1936" s="12"/>
      <c r="V1936" s="11"/>
      <c r="W1936" s="11"/>
      <c r="X1936" s="12"/>
      <c r="Y1936" s="5"/>
      <c r="Z1936" s="11"/>
      <c r="AA1936" s="12"/>
      <c r="AB1936" s="12"/>
      <c r="AC1936" s="12"/>
      <c r="AD1936" s="11"/>
      <c r="AE1936" s="13"/>
      <c r="AF1936" s="11"/>
      <c r="AG1936" s="11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  <c r="DE1936" s="5"/>
      <c r="DF1936" s="5"/>
      <c r="DG1936" s="5"/>
      <c r="DH1936" s="5"/>
      <c r="DI1936" s="5"/>
      <c r="DJ1936" s="5"/>
      <c r="DK1936" s="5"/>
      <c r="DL1936" s="5"/>
      <c r="DM1936" s="5"/>
      <c r="DN1936" s="5"/>
      <c r="DO1936" s="5"/>
      <c r="DP1936" s="5"/>
      <c r="DQ1936" s="5"/>
      <c r="DR1936" s="5"/>
      <c r="DS1936" s="5"/>
      <c r="DT1936" s="5"/>
      <c r="DU1936" s="5"/>
      <c r="DV1936" s="5"/>
      <c r="DW1936" s="5"/>
      <c r="DX1936" s="5"/>
      <c r="DY1936" s="5"/>
      <c r="DZ1936" s="5"/>
      <c r="EA1936" s="5"/>
      <c r="EB1936" s="5"/>
      <c r="EC1936" s="5"/>
      <c r="ED1936" s="5"/>
      <c r="EE1936" s="5"/>
      <c r="EF1936" s="5"/>
      <c r="EG1936" s="5"/>
      <c r="EH1936" s="5"/>
      <c r="EI1936" s="5"/>
      <c r="EJ1936" s="5"/>
      <c r="EK1936" s="5"/>
      <c r="EL1936" s="5"/>
      <c r="EM1936" s="5"/>
      <c r="EN1936" s="5"/>
      <c r="EO1936" s="5"/>
      <c r="EP1936" s="5"/>
      <c r="EQ1936" s="5"/>
      <c r="ER1936" s="5"/>
      <c r="ES1936" s="5"/>
      <c r="ET1936" s="5"/>
      <c r="EU1936" s="5"/>
      <c r="EV1936" s="5"/>
      <c r="EW1936" s="5"/>
      <c r="EX1936" s="5"/>
      <c r="EY1936" s="5"/>
      <c r="EZ1936" s="5"/>
      <c r="FA1936" s="5"/>
      <c r="FB1936" s="5"/>
      <c r="FC1936" s="5"/>
      <c r="FD1936" s="5"/>
      <c r="FE1936" s="5"/>
      <c r="FF1936" s="5"/>
      <c r="FG1936" s="5"/>
      <c r="FH1936" s="5"/>
      <c r="FI1936" s="5"/>
      <c r="FJ1936" s="5"/>
      <c r="FK1936" s="5"/>
      <c r="FL1936" s="5"/>
      <c r="FM1936" s="5"/>
      <c r="FN1936" s="5"/>
      <c r="FO1936" s="5"/>
      <c r="FP1936" s="5"/>
      <c r="FQ1936" s="5"/>
      <c r="FR1936" s="5"/>
      <c r="FS1936" s="5"/>
      <c r="FT1936" s="5"/>
      <c r="FU1936" s="5"/>
      <c r="FV1936" s="5"/>
      <c r="FW1936" s="5"/>
      <c r="FX1936" s="5"/>
      <c r="FY1936" s="5"/>
      <c r="FZ1936" s="5"/>
      <c r="GA1936" s="5"/>
      <c r="GB1936" s="5"/>
      <c r="GC1936" s="5"/>
      <c r="GD1936" s="5"/>
      <c r="GE1936" s="5"/>
      <c r="GF1936" s="5"/>
      <c r="GG1936" s="5"/>
    </row>
    <row r="1937" spans="1:189" ht="12.75" x14ac:dyDescent="0.15">
      <c r="A1937" s="127"/>
      <c r="B1937" s="145"/>
      <c r="C1937" s="128"/>
      <c r="D1937" s="129"/>
      <c r="E1937" s="128"/>
      <c r="F1937" s="128"/>
      <c r="G1937" s="128"/>
      <c r="H1937" s="128"/>
      <c r="I1937" s="129"/>
      <c r="J1937" s="136"/>
      <c r="K1937" s="130"/>
      <c r="L1937" s="131"/>
      <c r="M1937" s="132"/>
      <c r="N1937" s="132"/>
      <c r="O1937" s="131"/>
      <c r="P1937" s="17"/>
      <c r="Q1937" s="133"/>
      <c r="R1937" s="134"/>
      <c r="S1937" s="136"/>
      <c r="T1937" s="135"/>
      <c r="U1937" s="12"/>
      <c r="V1937" s="11"/>
      <c r="W1937" s="11"/>
      <c r="X1937" s="12"/>
      <c r="Y1937" s="5"/>
      <c r="Z1937" s="11"/>
      <c r="AA1937" s="12"/>
      <c r="AB1937" s="12"/>
      <c r="AC1937" s="12"/>
      <c r="AD1937" s="11"/>
      <c r="AE1937" s="13"/>
      <c r="AF1937" s="11"/>
      <c r="AG1937" s="11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  <c r="DE1937" s="5"/>
      <c r="DF1937" s="5"/>
      <c r="DG1937" s="5"/>
      <c r="DH1937" s="5"/>
      <c r="DI1937" s="5"/>
      <c r="DJ1937" s="5"/>
      <c r="DK1937" s="5"/>
      <c r="DL1937" s="5"/>
      <c r="DM1937" s="5"/>
      <c r="DN1937" s="5"/>
      <c r="DO1937" s="5"/>
      <c r="DP1937" s="5"/>
      <c r="DQ1937" s="5"/>
      <c r="DR1937" s="5"/>
      <c r="DS1937" s="5"/>
      <c r="DT1937" s="5"/>
      <c r="DU1937" s="5"/>
      <c r="DV1937" s="5"/>
      <c r="DW1937" s="5"/>
      <c r="DX1937" s="5"/>
      <c r="DY1937" s="5"/>
      <c r="DZ1937" s="5"/>
      <c r="EA1937" s="5"/>
      <c r="EB1937" s="5"/>
      <c r="EC1937" s="5"/>
      <c r="ED1937" s="5"/>
      <c r="EE1937" s="5"/>
      <c r="EF1937" s="5"/>
      <c r="EG1937" s="5"/>
      <c r="EH1937" s="5"/>
      <c r="EI1937" s="5"/>
      <c r="EJ1937" s="5"/>
      <c r="EK1937" s="5"/>
      <c r="EL1937" s="5"/>
      <c r="EM1937" s="5"/>
      <c r="EN1937" s="5"/>
      <c r="EO1937" s="5"/>
      <c r="EP1937" s="5"/>
      <c r="EQ1937" s="5"/>
      <c r="ER1937" s="5"/>
      <c r="ES1937" s="5"/>
      <c r="ET1937" s="5"/>
      <c r="EU1937" s="5"/>
      <c r="EV1937" s="5"/>
      <c r="EW1937" s="5"/>
      <c r="EX1937" s="5"/>
      <c r="EY1937" s="5"/>
      <c r="EZ1937" s="5"/>
      <c r="FA1937" s="5"/>
      <c r="FB1937" s="5"/>
      <c r="FC1937" s="5"/>
      <c r="FD1937" s="5"/>
      <c r="FE1937" s="5"/>
      <c r="FF1937" s="5"/>
      <c r="FG1937" s="5"/>
      <c r="FH1937" s="5"/>
      <c r="FI1937" s="5"/>
      <c r="FJ1937" s="5"/>
      <c r="FK1937" s="5"/>
      <c r="FL1937" s="5"/>
      <c r="FM1937" s="5"/>
      <c r="FN1937" s="5"/>
      <c r="FO1937" s="5"/>
      <c r="FP1937" s="5"/>
      <c r="FQ1937" s="5"/>
      <c r="FR1937" s="5"/>
      <c r="FS1937" s="5"/>
      <c r="FT1937" s="5"/>
      <c r="FU1937" s="5"/>
      <c r="FV1937" s="5"/>
      <c r="FW1937" s="5"/>
      <c r="FX1937" s="5"/>
      <c r="FY1937" s="5"/>
      <c r="FZ1937" s="5"/>
      <c r="GA1937" s="5"/>
      <c r="GB1937" s="5"/>
      <c r="GC1937" s="5"/>
      <c r="GD1937" s="5"/>
      <c r="GE1937" s="5"/>
      <c r="GF1937" s="5"/>
      <c r="GG1937" s="5"/>
    </row>
    <row r="1938" spans="1:189" ht="12.75" x14ac:dyDescent="0.15">
      <c r="A1938" s="127"/>
      <c r="B1938" s="145"/>
      <c r="C1938" s="128"/>
      <c r="D1938" s="129"/>
      <c r="E1938" s="128"/>
      <c r="F1938" s="128"/>
      <c r="G1938" s="128"/>
      <c r="H1938" s="128"/>
      <c r="I1938" s="129"/>
      <c r="J1938" s="136"/>
      <c r="K1938" s="130"/>
      <c r="L1938" s="131"/>
      <c r="M1938" s="132"/>
      <c r="N1938" s="132"/>
      <c r="O1938" s="131"/>
      <c r="P1938" s="17"/>
      <c r="Q1938" s="133"/>
      <c r="R1938" s="134"/>
      <c r="S1938" s="136"/>
      <c r="T1938" s="135"/>
      <c r="U1938" s="12"/>
      <c r="V1938" s="11"/>
      <c r="W1938" s="11"/>
      <c r="X1938" s="12"/>
      <c r="Y1938" s="5"/>
      <c r="Z1938" s="11"/>
      <c r="AA1938" s="12"/>
      <c r="AB1938" s="12"/>
      <c r="AC1938" s="12"/>
      <c r="AD1938" s="11"/>
      <c r="AE1938" s="13"/>
      <c r="AF1938" s="11"/>
      <c r="AG1938" s="11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  <c r="DE1938" s="5"/>
      <c r="DF1938" s="5"/>
      <c r="DG1938" s="5"/>
      <c r="DH1938" s="5"/>
      <c r="DI1938" s="5"/>
      <c r="DJ1938" s="5"/>
      <c r="DK1938" s="5"/>
      <c r="DL1938" s="5"/>
      <c r="DM1938" s="5"/>
      <c r="DN1938" s="5"/>
      <c r="DO1938" s="5"/>
      <c r="DP1938" s="5"/>
      <c r="DQ1938" s="5"/>
      <c r="DR1938" s="5"/>
      <c r="DS1938" s="5"/>
      <c r="DT1938" s="5"/>
      <c r="DU1938" s="5"/>
      <c r="DV1938" s="5"/>
      <c r="DW1938" s="5"/>
      <c r="DX1938" s="5"/>
      <c r="DY1938" s="5"/>
      <c r="DZ1938" s="5"/>
      <c r="EA1938" s="5"/>
      <c r="EB1938" s="5"/>
      <c r="EC1938" s="5"/>
      <c r="ED1938" s="5"/>
      <c r="EE1938" s="5"/>
      <c r="EF1938" s="5"/>
      <c r="EG1938" s="5"/>
      <c r="EH1938" s="5"/>
      <c r="EI1938" s="5"/>
      <c r="EJ1938" s="5"/>
      <c r="EK1938" s="5"/>
      <c r="EL1938" s="5"/>
      <c r="EM1938" s="5"/>
      <c r="EN1938" s="5"/>
      <c r="EO1938" s="5"/>
      <c r="EP1938" s="5"/>
      <c r="EQ1938" s="5"/>
      <c r="ER1938" s="5"/>
      <c r="ES1938" s="5"/>
      <c r="ET1938" s="5"/>
      <c r="EU1938" s="5"/>
      <c r="EV1938" s="5"/>
      <c r="EW1938" s="5"/>
      <c r="EX1938" s="5"/>
      <c r="EY1938" s="5"/>
      <c r="EZ1938" s="5"/>
      <c r="FA1938" s="5"/>
      <c r="FB1938" s="5"/>
      <c r="FC1938" s="5"/>
      <c r="FD1938" s="5"/>
      <c r="FE1938" s="5"/>
      <c r="FF1938" s="5"/>
      <c r="FG1938" s="5"/>
      <c r="FH1938" s="5"/>
      <c r="FI1938" s="5"/>
      <c r="FJ1938" s="5"/>
      <c r="FK1938" s="5"/>
      <c r="FL1938" s="5"/>
      <c r="FM1938" s="5"/>
      <c r="FN1938" s="5"/>
      <c r="FO1938" s="5"/>
      <c r="FP1938" s="5"/>
      <c r="FQ1938" s="5"/>
      <c r="FR1938" s="5"/>
      <c r="FS1938" s="5"/>
      <c r="FT1938" s="5"/>
      <c r="FU1938" s="5"/>
      <c r="FV1938" s="5"/>
      <c r="FW1938" s="5"/>
      <c r="FX1938" s="5"/>
      <c r="FY1938" s="5"/>
      <c r="FZ1938" s="5"/>
      <c r="GA1938" s="5"/>
      <c r="GB1938" s="5"/>
      <c r="GC1938" s="5"/>
      <c r="GD1938" s="5"/>
      <c r="GE1938" s="5"/>
      <c r="GF1938" s="5"/>
      <c r="GG1938" s="5"/>
    </row>
    <row r="1939" spans="1:189" ht="12.75" x14ac:dyDescent="0.15">
      <c r="A1939" s="127"/>
      <c r="B1939" s="145"/>
      <c r="C1939" s="128"/>
      <c r="D1939" s="129"/>
      <c r="E1939" s="128"/>
      <c r="F1939" s="128"/>
      <c r="G1939" s="128"/>
      <c r="H1939" s="128"/>
      <c r="I1939" s="129"/>
      <c r="J1939" s="136"/>
      <c r="K1939" s="130"/>
      <c r="L1939" s="131"/>
      <c r="M1939" s="132"/>
      <c r="N1939" s="132"/>
      <c r="O1939" s="131"/>
      <c r="P1939" s="17"/>
      <c r="Q1939" s="133"/>
      <c r="R1939" s="134"/>
      <c r="S1939" s="136"/>
      <c r="T1939" s="135"/>
      <c r="U1939" s="12"/>
      <c r="V1939" s="11"/>
      <c r="W1939" s="11"/>
      <c r="X1939" s="12"/>
      <c r="Y1939" s="5"/>
      <c r="Z1939" s="11"/>
      <c r="AA1939" s="12"/>
      <c r="AB1939" s="12"/>
      <c r="AC1939" s="12"/>
      <c r="AD1939" s="11"/>
      <c r="AE1939" s="13"/>
      <c r="AF1939" s="11"/>
      <c r="AG1939" s="11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  <c r="DE1939" s="5"/>
      <c r="DF1939" s="5"/>
      <c r="DG1939" s="5"/>
      <c r="DH1939" s="5"/>
      <c r="DI1939" s="5"/>
      <c r="DJ1939" s="5"/>
      <c r="DK1939" s="5"/>
      <c r="DL1939" s="5"/>
      <c r="DM1939" s="5"/>
      <c r="DN1939" s="5"/>
      <c r="DO1939" s="5"/>
      <c r="DP1939" s="5"/>
      <c r="DQ1939" s="5"/>
      <c r="DR1939" s="5"/>
      <c r="DS1939" s="5"/>
      <c r="DT1939" s="5"/>
      <c r="DU1939" s="5"/>
      <c r="DV1939" s="5"/>
      <c r="DW1939" s="5"/>
      <c r="DX1939" s="5"/>
      <c r="DY1939" s="5"/>
      <c r="DZ1939" s="5"/>
      <c r="EA1939" s="5"/>
      <c r="EB1939" s="5"/>
      <c r="EC1939" s="5"/>
      <c r="ED1939" s="5"/>
      <c r="EE1939" s="5"/>
      <c r="EF1939" s="5"/>
      <c r="EG1939" s="5"/>
      <c r="EH1939" s="5"/>
      <c r="EI1939" s="5"/>
      <c r="EJ1939" s="5"/>
      <c r="EK1939" s="5"/>
      <c r="EL1939" s="5"/>
      <c r="EM1939" s="5"/>
      <c r="EN1939" s="5"/>
      <c r="EO1939" s="5"/>
      <c r="EP1939" s="5"/>
      <c r="EQ1939" s="5"/>
      <c r="ER1939" s="5"/>
      <c r="ES1939" s="5"/>
      <c r="ET1939" s="5"/>
      <c r="EU1939" s="5"/>
      <c r="EV1939" s="5"/>
      <c r="EW1939" s="5"/>
      <c r="EX1939" s="5"/>
      <c r="EY1939" s="5"/>
      <c r="EZ1939" s="5"/>
      <c r="FA1939" s="5"/>
      <c r="FB1939" s="5"/>
      <c r="FC1939" s="5"/>
      <c r="FD1939" s="5"/>
      <c r="FE1939" s="5"/>
      <c r="FF1939" s="5"/>
      <c r="FG1939" s="5"/>
      <c r="FH1939" s="5"/>
      <c r="FI1939" s="5"/>
      <c r="FJ1939" s="5"/>
      <c r="FK1939" s="5"/>
      <c r="FL1939" s="5"/>
      <c r="FM1939" s="5"/>
      <c r="FN1939" s="5"/>
      <c r="FO1939" s="5"/>
      <c r="FP1939" s="5"/>
      <c r="FQ1939" s="5"/>
      <c r="FR1939" s="5"/>
      <c r="FS1939" s="5"/>
      <c r="FT1939" s="5"/>
      <c r="FU1939" s="5"/>
      <c r="FV1939" s="5"/>
      <c r="FW1939" s="5"/>
      <c r="FX1939" s="5"/>
      <c r="FY1939" s="5"/>
      <c r="FZ1939" s="5"/>
      <c r="GA1939" s="5"/>
      <c r="GB1939" s="5"/>
      <c r="GC1939" s="5"/>
      <c r="GD1939" s="5"/>
      <c r="GE1939" s="5"/>
      <c r="GF1939" s="5"/>
      <c r="GG1939" s="5"/>
    </row>
    <row r="1940" spans="1:189" ht="12.75" x14ac:dyDescent="0.15">
      <c r="A1940" s="127"/>
      <c r="B1940" s="145"/>
      <c r="C1940" s="128"/>
      <c r="D1940" s="129"/>
      <c r="E1940" s="128"/>
      <c r="F1940" s="128"/>
      <c r="G1940" s="128"/>
      <c r="H1940" s="128"/>
      <c r="I1940" s="129"/>
      <c r="J1940" s="136"/>
      <c r="K1940" s="130"/>
      <c r="L1940" s="131"/>
      <c r="M1940" s="132"/>
      <c r="N1940" s="132"/>
      <c r="O1940" s="131"/>
      <c r="P1940" s="17"/>
      <c r="Q1940" s="133"/>
      <c r="R1940" s="134"/>
      <c r="S1940" s="136"/>
      <c r="T1940" s="135"/>
      <c r="U1940" s="12"/>
      <c r="V1940" s="11"/>
      <c r="W1940" s="11"/>
      <c r="X1940" s="12"/>
      <c r="Y1940" s="5"/>
      <c r="Z1940" s="11"/>
      <c r="AA1940" s="12"/>
      <c r="AB1940" s="12"/>
      <c r="AC1940" s="12"/>
      <c r="AD1940" s="11"/>
      <c r="AE1940" s="13"/>
      <c r="AF1940" s="11"/>
      <c r="AG1940" s="11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  <c r="DE1940" s="5"/>
      <c r="DF1940" s="5"/>
      <c r="DG1940" s="5"/>
      <c r="DH1940" s="5"/>
      <c r="DI1940" s="5"/>
      <c r="DJ1940" s="5"/>
      <c r="DK1940" s="5"/>
      <c r="DL1940" s="5"/>
      <c r="DM1940" s="5"/>
      <c r="DN1940" s="5"/>
      <c r="DO1940" s="5"/>
      <c r="DP1940" s="5"/>
      <c r="DQ1940" s="5"/>
      <c r="DR1940" s="5"/>
      <c r="DS1940" s="5"/>
      <c r="DT1940" s="5"/>
      <c r="DU1940" s="5"/>
      <c r="DV1940" s="5"/>
      <c r="DW1940" s="5"/>
      <c r="DX1940" s="5"/>
      <c r="DY1940" s="5"/>
      <c r="DZ1940" s="5"/>
      <c r="EA1940" s="5"/>
      <c r="EB1940" s="5"/>
      <c r="EC1940" s="5"/>
      <c r="ED1940" s="5"/>
      <c r="EE1940" s="5"/>
      <c r="EF1940" s="5"/>
      <c r="EG1940" s="5"/>
      <c r="EH1940" s="5"/>
      <c r="EI1940" s="5"/>
      <c r="EJ1940" s="5"/>
      <c r="EK1940" s="5"/>
      <c r="EL1940" s="5"/>
      <c r="EM1940" s="5"/>
      <c r="EN1940" s="5"/>
      <c r="EO1940" s="5"/>
      <c r="EP1940" s="5"/>
      <c r="EQ1940" s="5"/>
      <c r="ER1940" s="5"/>
      <c r="ES1940" s="5"/>
      <c r="ET1940" s="5"/>
      <c r="EU1940" s="5"/>
      <c r="EV1940" s="5"/>
      <c r="EW1940" s="5"/>
      <c r="EX1940" s="5"/>
      <c r="EY1940" s="5"/>
      <c r="EZ1940" s="5"/>
      <c r="FA1940" s="5"/>
      <c r="FB1940" s="5"/>
      <c r="FC1940" s="5"/>
      <c r="FD1940" s="5"/>
      <c r="FE1940" s="5"/>
      <c r="FF1940" s="5"/>
      <c r="FG1940" s="5"/>
      <c r="FH1940" s="5"/>
      <c r="FI1940" s="5"/>
      <c r="FJ1940" s="5"/>
      <c r="FK1940" s="5"/>
      <c r="FL1940" s="5"/>
      <c r="FM1940" s="5"/>
      <c r="FN1940" s="5"/>
      <c r="FO1940" s="5"/>
      <c r="FP1940" s="5"/>
      <c r="FQ1940" s="5"/>
      <c r="FR1940" s="5"/>
      <c r="FS1940" s="5"/>
      <c r="FT1940" s="5"/>
      <c r="FU1940" s="5"/>
      <c r="FV1940" s="5"/>
      <c r="FW1940" s="5"/>
      <c r="FX1940" s="5"/>
      <c r="FY1940" s="5"/>
      <c r="FZ1940" s="5"/>
      <c r="GA1940" s="5"/>
      <c r="GB1940" s="5"/>
      <c r="GC1940" s="5"/>
      <c r="GD1940" s="5"/>
      <c r="GE1940" s="5"/>
      <c r="GF1940" s="5"/>
      <c r="GG1940" s="5"/>
    </row>
    <row r="1941" spans="1:189" ht="12.75" x14ac:dyDescent="0.15">
      <c r="A1941" s="127"/>
      <c r="B1941" s="145"/>
      <c r="C1941" s="128"/>
      <c r="D1941" s="129"/>
      <c r="E1941" s="128"/>
      <c r="F1941" s="128"/>
      <c r="G1941" s="128"/>
      <c r="H1941" s="128"/>
      <c r="I1941" s="129"/>
      <c r="J1941" s="136"/>
      <c r="K1941" s="130"/>
      <c r="L1941" s="131"/>
      <c r="M1941" s="132"/>
      <c r="N1941" s="132"/>
      <c r="O1941" s="131"/>
      <c r="P1941" s="17"/>
      <c r="Q1941" s="133"/>
      <c r="R1941" s="134"/>
      <c r="S1941" s="136"/>
      <c r="T1941" s="135"/>
      <c r="U1941" s="12"/>
      <c r="V1941" s="11"/>
      <c r="W1941" s="11"/>
      <c r="X1941" s="12"/>
      <c r="Y1941" s="5"/>
      <c r="Z1941" s="11"/>
      <c r="AA1941" s="12"/>
      <c r="AB1941" s="12"/>
      <c r="AC1941" s="12"/>
      <c r="AD1941" s="11"/>
      <c r="AE1941" s="13"/>
      <c r="AF1941" s="11"/>
      <c r="AG1941" s="11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  <c r="DE1941" s="5"/>
      <c r="DF1941" s="5"/>
      <c r="DG1941" s="5"/>
      <c r="DH1941" s="5"/>
      <c r="DI1941" s="5"/>
      <c r="DJ1941" s="5"/>
      <c r="DK1941" s="5"/>
      <c r="DL1941" s="5"/>
      <c r="DM1941" s="5"/>
      <c r="DN1941" s="5"/>
      <c r="DO1941" s="5"/>
      <c r="DP1941" s="5"/>
      <c r="DQ1941" s="5"/>
      <c r="DR1941" s="5"/>
      <c r="DS1941" s="5"/>
      <c r="DT1941" s="5"/>
      <c r="DU1941" s="5"/>
      <c r="DV1941" s="5"/>
      <c r="DW1941" s="5"/>
      <c r="DX1941" s="5"/>
      <c r="DY1941" s="5"/>
      <c r="DZ1941" s="5"/>
      <c r="EA1941" s="5"/>
      <c r="EB1941" s="5"/>
      <c r="EC1941" s="5"/>
      <c r="ED1941" s="5"/>
      <c r="EE1941" s="5"/>
      <c r="EF1941" s="5"/>
      <c r="EG1941" s="5"/>
      <c r="EH1941" s="5"/>
      <c r="EI1941" s="5"/>
      <c r="EJ1941" s="5"/>
      <c r="EK1941" s="5"/>
      <c r="EL1941" s="5"/>
      <c r="EM1941" s="5"/>
      <c r="EN1941" s="5"/>
      <c r="EO1941" s="5"/>
      <c r="EP1941" s="5"/>
      <c r="EQ1941" s="5"/>
      <c r="ER1941" s="5"/>
      <c r="ES1941" s="5"/>
      <c r="ET1941" s="5"/>
      <c r="EU1941" s="5"/>
      <c r="EV1941" s="5"/>
      <c r="EW1941" s="5"/>
      <c r="EX1941" s="5"/>
      <c r="EY1941" s="5"/>
      <c r="EZ1941" s="5"/>
      <c r="FA1941" s="5"/>
      <c r="FB1941" s="5"/>
      <c r="FC1941" s="5"/>
      <c r="FD1941" s="5"/>
      <c r="FE1941" s="5"/>
      <c r="FF1941" s="5"/>
      <c r="FG1941" s="5"/>
      <c r="FH1941" s="5"/>
      <c r="FI1941" s="5"/>
      <c r="FJ1941" s="5"/>
      <c r="FK1941" s="5"/>
      <c r="FL1941" s="5"/>
      <c r="FM1941" s="5"/>
      <c r="FN1941" s="5"/>
      <c r="FO1941" s="5"/>
      <c r="FP1941" s="5"/>
      <c r="FQ1941" s="5"/>
      <c r="FR1941" s="5"/>
      <c r="FS1941" s="5"/>
      <c r="FT1941" s="5"/>
      <c r="FU1941" s="5"/>
      <c r="FV1941" s="5"/>
      <c r="FW1941" s="5"/>
      <c r="FX1941" s="5"/>
      <c r="FY1941" s="5"/>
      <c r="FZ1941" s="5"/>
      <c r="GA1941" s="5"/>
      <c r="GB1941" s="5"/>
      <c r="GC1941" s="5"/>
      <c r="GD1941" s="5"/>
      <c r="GE1941" s="5"/>
      <c r="GF1941" s="5"/>
      <c r="GG1941" s="5"/>
    </row>
    <row r="1942" spans="1:189" ht="12.75" x14ac:dyDescent="0.15">
      <c r="A1942" s="127"/>
      <c r="B1942" s="145"/>
      <c r="C1942" s="128"/>
      <c r="D1942" s="129"/>
      <c r="E1942" s="128"/>
      <c r="F1942" s="128"/>
      <c r="G1942" s="128"/>
      <c r="H1942" s="128"/>
      <c r="I1942" s="129"/>
      <c r="J1942" s="136"/>
      <c r="K1942" s="130"/>
      <c r="L1942" s="131"/>
      <c r="M1942" s="132"/>
      <c r="N1942" s="132"/>
      <c r="O1942" s="131"/>
      <c r="P1942" s="17"/>
      <c r="Q1942" s="133"/>
      <c r="R1942" s="134"/>
      <c r="S1942" s="136"/>
      <c r="T1942" s="135"/>
      <c r="U1942" s="12"/>
      <c r="V1942" s="11"/>
      <c r="W1942" s="11"/>
      <c r="X1942" s="12"/>
      <c r="Y1942" s="5"/>
      <c r="Z1942" s="11"/>
      <c r="AA1942" s="12"/>
      <c r="AB1942" s="12"/>
      <c r="AC1942" s="12"/>
      <c r="AD1942" s="11"/>
      <c r="AE1942" s="13"/>
      <c r="AF1942" s="11"/>
      <c r="AG1942" s="11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  <c r="DE1942" s="5"/>
      <c r="DF1942" s="5"/>
      <c r="DG1942" s="5"/>
      <c r="DH1942" s="5"/>
      <c r="DI1942" s="5"/>
      <c r="DJ1942" s="5"/>
      <c r="DK1942" s="5"/>
      <c r="DL1942" s="5"/>
      <c r="DM1942" s="5"/>
      <c r="DN1942" s="5"/>
      <c r="DO1942" s="5"/>
      <c r="DP1942" s="5"/>
      <c r="DQ1942" s="5"/>
      <c r="DR1942" s="5"/>
      <c r="DS1942" s="5"/>
      <c r="DT1942" s="5"/>
      <c r="DU1942" s="5"/>
      <c r="DV1942" s="5"/>
      <c r="DW1942" s="5"/>
      <c r="DX1942" s="5"/>
      <c r="DY1942" s="5"/>
      <c r="DZ1942" s="5"/>
      <c r="EA1942" s="5"/>
      <c r="EB1942" s="5"/>
      <c r="EC1942" s="5"/>
      <c r="ED1942" s="5"/>
      <c r="EE1942" s="5"/>
      <c r="EF1942" s="5"/>
      <c r="EG1942" s="5"/>
      <c r="EH1942" s="5"/>
      <c r="EI1942" s="5"/>
      <c r="EJ1942" s="5"/>
      <c r="EK1942" s="5"/>
      <c r="EL1942" s="5"/>
      <c r="EM1942" s="5"/>
      <c r="EN1942" s="5"/>
      <c r="EO1942" s="5"/>
      <c r="EP1942" s="5"/>
      <c r="EQ1942" s="5"/>
      <c r="ER1942" s="5"/>
      <c r="ES1942" s="5"/>
      <c r="ET1942" s="5"/>
      <c r="EU1942" s="5"/>
      <c r="EV1942" s="5"/>
      <c r="EW1942" s="5"/>
      <c r="EX1942" s="5"/>
      <c r="EY1942" s="5"/>
      <c r="EZ1942" s="5"/>
      <c r="FA1942" s="5"/>
      <c r="FB1942" s="5"/>
      <c r="FC1942" s="5"/>
      <c r="FD1942" s="5"/>
      <c r="FE1942" s="5"/>
      <c r="FF1942" s="5"/>
      <c r="FG1942" s="5"/>
      <c r="FH1942" s="5"/>
      <c r="FI1942" s="5"/>
      <c r="FJ1942" s="5"/>
      <c r="FK1942" s="5"/>
      <c r="FL1942" s="5"/>
      <c r="FM1942" s="5"/>
      <c r="FN1942" s="5"/>
      <c r="FO1942" s="5"/>
      <c r="FP1942" s="5"/>
      <c r="FQ1942" s="5"/>
      <c r="FR1942" s="5"/>
      <c r="FS1942" s="5"/>
      <c r="FT1942" s="5"/>
      <c r="FU1942" s="5"/>
      <c r="FV1942" s="5"/>
      <c r="FW1942" s="5"/>
      <c r="FX1942" s="5"/>
      <c r="FY1942" s="5"/>
      <c r="FZ1942" s="5"/>
      <c r="GA1942" s="5"/>
      <c r="GB1942" s="5"/>
      <c r="GC1942" s="5"/>
      <c r="GD1942" s="5"/>
      <c r="GE1942" s="5"/>
      <c r="GF1942" s="5"/>
      <c r="GG1942" s="5"/>
    </row>
    <row r="1943" spans="1:189" ht="12.75" x14ac:dyDescent="0.15">
      <c r="A1943" s="127"/>
      <c r="B1943" s="145"/>
      <c r="C1943" s="128"/>
      <c r="D1943" s="129"/>
      <c r="E1943" s="128"/>
      <c r="F1943" s="128"/>
      <c r="G1943" s="128"/>
      <c r="H1943" s="128"/>
      <c r="I1943" s="129"/>
      <c r="J1943" s="136"/>
      <c r="K1943" s="130"/>
      <c r="L1943" s="131"/>
      <c r="M1943" s="132"/>
      <c r="N1943" s="132"/>
      <c r="O1943" s="131"/>
      <c r="P1943" s="17"/>
      <c r="Q1943" s="133"/>
      <c r="R1943" s="134"/>
      <c r="S1943" s="136"/>
      <c r="T1943" s="135"/>
      <c r="U1943" s="12"/>
      <c r="V1943" s="11"/>
      <c r="W1943" s="11"/>
      <c r="X1943" s="12"/>
      <c r="Y1943" s="5"/>
      <c r="Z1943" s="11"/>
      <c r="AA1943" s="12"/>
      <c r="AB1943" s="12"/>
      <c r="AC1943" s="12"/>
      <c r="AD1943" s="11"/>
      <c r="AE1943" s="13"/>
      <c r="AF1943" s="11"/>
      <c r="AG1943" s="11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  <c r="DE1943" s="5"/>
      <c r="DF1943" s="5"/>
      <c r="DG1943" s="5"/>
      <c r="DH1943" s="5"/>
      <c r="DI1943" s="5"/>
      <c r="DJ1943" s="5"/>
      <c r="DK1943" s="5"/>
      <c r="DL1943" s="5"/>
      <c r="DM1943" s="5"/>
      <c r="DN1943" s="5"/>
      <c r="DO1943" s="5"/>
      <c r="DP1943" s="5"/>
      <c r="DQ1943" s="5"/>
      <c r="DR1943" s="5"/>
      <c r="DS1943" s="5"/>
      <c r="DT1943" s="5"/>
      <c r="DU1943" s="5"/>
      <c r="DV1943" s="5"/>
      <c r="DW1943" s="5"/>
      <c r="DX1943" s="5"/>
      <c r="DY1943" s="5"/>
      <c r="DZ1943" s="5"/>
      <c r="EA1943" s="5"/>
      <c r="EB1943" s="5"/>
      <c r="EC1943" s="5"/>
      <c r="ED1943" s="5"/>
      <c r="EE1943" s="5"/>
      <c r="EF1943" s="5"/>
      <c r="EG1943" s="5"/>
      <c r="EH1943" s="5"/>
      <c r="EI1943" s="5"/>
      <c r="EJ1943" s="5"/>
      <c r="EK1943" s="5"/>
      <c r="EL1943" s="5"/>
      <c r="EM1943" s="5"/>
      <c r="EN1943" s="5"/>
      <c r="EO1943" s="5"/>
      <c r="EP1943" s="5"/>
      <c r="EQ1943" s="5"/>
      <c r="ER1943" s="5"/>
      <c r="ES1943" s="5"/>
      <c r="ET1943" s="5"/>
      <c r="EU1943" s="5"/>
      <c r="EV1943" s="5"/>
      <c r="EW1943" s="5"/>
      <c r="EX1943" s="5"/>
      <c r="EY1943" s="5"/>
      <c r="EZ1943" s="5"/>
      <c r="FA1943" s="5"/>
      <c r="FB1943" s="5"/>
      <c r="FC1943" s="5"/>
      <c r="FD1943" s="5"/>
      <c r="FE1943" s="5"/>
      <c r="FF1943" s="5"/>
      <c r="FG1943" s="5"/>
      <c r="FH1943" s="5"/>
      <c r="FI1943" s="5"/>
      <c r="FJ1943" s="5"/>
      <c r="FK1943" s="5"/>
      <c r="FL1943" s="5"/>
      <c r="FM1943" s="5"/>
      <c r="FN1943" s="5"/>
      <c r="FO1943" s="5"/>
      <c r="FP1943" s="5"/>
      <c r="FQ1943" s="5"/>
      <c r="FR1943" s="5"/>
      <c r="FS1943" s="5"/>
      <c r="FT1943" s="5"/>
      <c r="FU1943" s="5"/>
      <c r="FV1943" s="5"/>
      <c r="FW1943" s="5"/>
      <c r="FX1943" s="5"/>
      <c r="FY1943" s="5"/>
      <c r="FZ1943" s="5"/>
      <c r="GA1943" s="5"/>
      <c r="GB1943" s="5"/>
      <c r="GC1943" s="5"/>
      <c r="GD1943" s="5"/>
      <c r="GE1943" s="5"/>
      <c r="GF1943" s="5"/>
      <c r="GG1943" s="5"/>
    </row>
    <row r="1944" spans="1:189" ht="12.75" x14ac:dyDescent="0.15">
      <c r="A1944" s="127"/>
      <c r="B1944" s="145"/>
      <c r="C1944" s="128"/>
      <c r="D1944" s="129"/>
      <c r="E1944" s="128"/>
      <c r="F1944" s="128"/>
      <c r="G1944" s="128"/>
      <c r="H1944" s="128"/>
      <c r="I1944" s="129"/>
      <c r="J1944" s="136"/>
      <c r="K1944" s="130"/>
      <c r="L1944" s="131"/>
      <c r="M1944" s="132"/>
      <c r="N1944" s="132"/>
      <c r="O1944" s="131"/>
      <c r="P1944" s="17"/>
      <c r="Q1944" s="133"/>
      <c r="R1944" s="134"/>
      <c r="S1944" s="136"/>
      <c r="T1944" s="135"/>
      <c r="U1944" s="12"/>
      <c r="V1944" s="11"/>
      <c r="W1944" s="11"/>
      <c r="X1944" s="12"/>
      <c r="Y1944" s="5"/>
      <c r="Z1944" s="11"/>
      <c r="AA1944" s="12"/>
      <c r="AB1944" s="12"/>
      <c r="AC1944" s="12"/>
      <c r="AD1944" s="11"/>
      <c r="AE1944" s="13"/>
      <c r="AF1944" s="11"/>
      <c r="AG1944" s="11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  <c r="DE1944" s="5"/>
      <c r="DF1944" s="5"/>
      <c r="DG1944" s="5"/>
      <c r="DH1944" s="5"/>
      <c r="DI1944" s="5"/>
      <c r="DJ1944" s="5"/>
      <c r="DK1944" s="5"/>
      <c r="DL1944" s="5"/>
      <c r="DM1944" s="5"/>
      <c r="DN1944" s="5"/>
      <c r="DO1944" s="5"/>
      <c r="DP1944" s="5"/>
      <c r="DQ1944" s="5"/>
      <c r="DR1944" s="5"/>
      <c r="DS1944" s="5"/>
      <c r="DT1944" s="5"/>
      <c r="DU1944" s="5"/>
      <c r="DV1944" s="5"/>
      <c r="DW1944" s="5"/>
      <c r="DX1944" s="5"/>
      <c r="DY1944" s="5"/>
      <c r="DZ1944" s="5"/>
      <c r="EA1944" s="5"/>
      <c r="EB1944" s="5"/>
      <c r="EC1944" s="5"/>
      <c r="ED1944" s="5"/>
      <c r="EE1944" s="5"/>
      <c r="EF1944" s="5"/>
      <c r="EG1944" s="5"/>
      <c r="EH1944" s="5"/>
      <c r="EI1944" s="5"/>
      <c r="EJ1944" s="5"/>
      <c r="EK1944" s="5"/>
      <c r="EL1944" s="5"/>
      <c r="EM1944" s="5"/>
      <c r="EN1944" s="5"/>
      <c r="EO1944" s="5"/>
      <c r="EP1944" s="5"/>
      <c r="EQ1944" s="5"/>
      <c r="ER1944" s="5"/>
      <c r="ES1944" s="5"/>
      <c r="ET1944" s="5"/>
      <c r="EU1944" s="5"/>
      <c r="EV1944" s="5"/>
      <c r="EW1944" s="5"/>
      <c r="EX1944" s="5"/>
      <c r="EY1944" s="5"/>
      <c r="EZ1944" s="5"/>
      <c r="FA1944" s="5"/>
      <c r="FB1944" s="5"/>
      <c r="FC1944" s="5"/>
      <c r="FD1944" s="5"/>
      <c r="FE1944" s="5"/>
      <c r="FF1944" s="5"/>
      <c r="FG1944" s="5"/>
      <c r="FH1944" s="5"/>
      <c r="FI1944" s="5"/>
      <c r="FJ1944" s="5"/>
      <c r="FK1944" s="5"/>
      <c r="FL1944" s="5"/>
      <c r="FM1944" s="5"/>
      <c r="FN1944" s="5"/>
      <c r="FO1944" s="5"/>
      <c r="FP1944" s="5"/>
      <c r="FQ1944" s="5"/>
      <c r="FR1944" s="5"/>
      <c r="FS1944" s="5"/>
      <c r="FT1944" s="5"/>
      <c r="FU1944" s="5"/>
      <c r="FV1944" s="5"/>
      <c r="FW1944" s="5"/>
      <c r="FX1944" s="5"/>
      <c r="FY1944" s="5"/>
      <c r="FZ1944" s="5"/>
      <c r="GA1944" s="5"/>
      <c r="GB1944" s="5"/>
      <c r="GC1944" s="5"/>
      <c r="GD1944" s="5"/>
      <c r="GE1944" s="5"/>
      <c r="GF1944" s="5"/>
      <c r="GG1944" s="5"/>
    </row>
    <row r="1945" spans="1:189" ht="12.75" x14ac:dyDescent="0.15">
      <c r="A1945" s="127"/>
      <c r="B1945" s="145"/>
      <c r="C1945" s="128"/>
      <c r="D1945" s="129"/>
      <c r="E1945" s="128"/>
      <c r="F1945" s="128"/>
      <c r="G1945" s="128"/>
      <c r="H1945" s="128"/>
      <c r="I1945" s="129"/>
      <c r="J1945" s="136"/>
      <c r="K1945" s="130"/>
      <c r="L1945" s="131"/>
      <c r="M1945" s="132"/>
      <c r="N1945" s="132"/>
      <c r="O1945" s="131"/>
      <c r="P1945" s="17"/>
      <c r="Q1945" s="133"/>
      <c r="R1945" s="134"/>
      <c r="S1945" s="136"/>
      <c r="T1945" s="135"/>
      <c r="U1945" s="12"/>
      <c r="V1945" s="11"/>
      <c r="W1945" s="11"/>
      <c r="X1945" s="12"/>
      <c r="Y1945" s="5"/>
      <c r="Z1945" s="11"/>
      <c r="AA1945" s="12"/>
      <c r="AB1945" s="12"/>
      <c r="AC1945" s="12"/>
      <c r="AD1945" s="11"/>
      <c r="AE1945" s="13"/>
      <c r="AF1945" s="11"/>
      <c r="AG1945" s="11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  <c r="DF1945" s="5"/>
      <c r="DG1945" s="5"/>
      <c r="DH1945" s="5"/>
      <c r="DI1945" s="5"/>
      <c r="DJ1945" s="5"/>
      <c r="DK1945" s="5"/>
      <c r="DL1945" s="5"/>
      <c r="DM1945" s="5"/>
      <c r="DN1945" s="5"/>
      <c r="DO1945" s="5"/>
      <c r="DP1945" s="5"/>
      <c r="DQ1945" s="5"/>
      <c r="DR1945" s="5"/>
      <c r="DS1945" s="5"/>
      <c r="DT1945" s="5"/>
      <c r="DU1945" s="5"/>
      <c r="DV1945" s="5"/>
      <c r="DW1945" s="5"/>
      <c r="DX1945" s="5"/>
      <c r="DY1945" s="5"/>
      <c r="DZ1945" s="5"/>
      <c r="EA1945" s="5"/>
      <c r="EB1945" s="5"/>
      <c r="EC1945" s="5"/>
      <c r="ED1945" s="5"/>
      <c r="EE1945" s="5"/>
      <c r="EF1945" s="5"/>
      <c r="EG1945" s="5"/>
      <c r="EH1945" s="5"/>
      <c r="EI1945" s="5"/>
      <c r="EJ1945" s="5"/>
      <c r="EK1945" s="5"/>
      <c r="EL1945" s="5"/>
      <c r="EM1945" s="5"/>
      <c r="EN1945" s="5"/>
      <c r="EO1945" s="5"/>
      <c r="EP1945" s="5"/>
      <c r="EQ1945" s="5"/>
      <c r="ER1945" s="5"/>
      <c r="ES1945" s="5"/>
      <c r="ET1945" s="5"/>
      <c r="EU1945" s="5"/>
      <c r="EV1945" s="5"/>
      <c r="EW1945" s="5"/>
      <c r="EX1945" s="5"/>
      <c r="EY1945" s="5"/>
      <c r="EZ1945" s="5"/>
      <c r="FA1945" s="5"/>
      <c r="FB1945" s="5"/>
      <c r="FC1945" s="5"/>
      <c r="FD1945" s="5"/>
      <c r="FE1945" s="5"/>
      <c r="FF1945" s="5"/>
      <c r="FG1945" s="5"/>
      <c r="FH1945" s="5"/>
      <c r="FI1945" s="5"/>
      <c r="FJ1945" s="5"/>
      <c r="FK1945" s="5"/>
      <c r="FL1945" s="5"/>
      <c r="FM1945" s="5"/>
      <c r="FN1945" s="5"/>
      <c r="FO1945" s="5"/>
      <c r="FP1945" s="5"/>
      <c r="FQ1945" s="5"/>
      <c r="FR1945" s="5"/>
      <c r="FS1945" s="5"/>
      <c r="FT1945" s="5"/>
      <c r="FU1945" s="5"/>
      <c r="FV1945" s="5"/>
      <c r="FW1945" s="5"/>
      <c r="FX1945" s="5"/>
      <c r="FY1945" s="5"/>
      <c r="FZ1945" s="5"/>
      <c r="GA1945" s="5"/>
      <c r="GB1945" s="5"/>
      <c r="GC1945" s="5"/>
      <c r="GD1945" s="5"/>
      <c r="GE1945" s="5"/>
      <c r="GF1945" s="5"/>
      <c r="GG1945" s="5"/>
    </row>
    <row r="1946" spans="1:189" ht="12.75" x14ac:dyDescent="0.15">
      <c r="A1946" s="127"/>
      <c r="B1946" s="145"/>
      <c r="C1946" s="128"/>
      <c r="D1946" s="129"/>
      <c r="E1946" s="128"/>
      <c r="F1946" s="128"/>
      <c r="G1946" s="128"/>
      <c r="H1946" s="128"/>
      <c r="I1946" s="129"/>
      <c r="J1946" s="136"/>
      <c r="K1946" s="130"/>
      <c r="L1946" s="131"/>
      <c r="M1946" s="132"/>
      <c r="N1946" s="132"/>
      <c r="O1946" s="131"/>
      <c r="P1946" s="17"/>
      <c r="Q1946" s="133"/>
      <c r="R1946" s="134"/>
      <c r="S1946" s="136"/>
      <c r="T1946" s="135"/>
      <c r="U1946" s="12"/>
      <c r="V1946" s="11"/>
      <c r="W1946" s="11"/>
      <c r="X1946" s="12"/>
      <c r="Y1946" s="5"/>
      <c r="Z1946" s="11"/>
      <c r="AA1946" s="12"/>
      <c r="AB1946" s="12"/>
      <c r="AC1946" s="12"/>
      <c r="AD1946" s="11"/>
      <c r="AE1946" s="13"/>
      <c r="AF1946" s="11"/>
      <c r="AG1946" s="11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  <c r="DF1946" s="5"/>
      <c r="DG1946" s="5"/>
      <c r="DH1946" s="5"/>
      <c r="DI1946" s="5"/>
      <c r="DJ1946" s="5"/>
      <c r="DK1946" s="5"/>
      <c r="DL1946" s="5"/>
      <c r="DM1946" s="5"/>
      <c r="DN1946" s="5"/>
      <c r="DO1946" s="5"/>
      <c r="DP1946" s="5"/>
      <c r="DQ1946" s="5"/>
      <c r="DR1946" s="5"/>
      <c r="DS1946" s="5"/>
      <c r="DT1946" s="5"/>
      <c r="DU1946" s="5"/>
      <c r="DV1946" s="5"/>
      <c r="DW1946" s="5"/>
      <c r="DX1946" s="5"/>
      <c r="DY1946" s="5"/>
      <c r="DZ1946" s="5"/>
      <c r="EA1946" s="5"/>
      <c r="EB1946" s="5"/>
      <c r="EC1946" s="5"/>
      <c r="ED1946" s="5"/>
      <c r="EE1946" s="5"/>
      <c r="EF1946" s="5"/>
      <c r="EG1946" s="5"/>
      <c r="EH1946" s="5"/>
      <c r="EI1946" s="5"/>
      <c r="EJ1946" s="5"/>
      <c r="EK1946" s="5"/>
      <c r="EL1946" s="5"/>
      <c r="EM1946" s="5"/>
      <c r="EN1946" s="5"/>
      <c r="EO1946" s="5"/>
      <c r="EP1946" s="5"/>
      <c r="EQ1946" s="5"/>
      <c r="ER1946" s="5"/>
      <c r="ES1946" s="5"/>
      <c r="ET1946" s="5"/>
      <c r="EU1946" s="5"/>
      <c r="EV1946" s="5"/>
      <c r="EW1946" s="5"/>
      <c r="EX1946" s="5"/>
      <c r="EY1946" s="5"/>
      <c r="EZ1946" s="5"/>
      <c r="FA1946" s="5"/>
      <c r="FB1946" s="5"/>
      <c r="FC1946" s="5"/>
      <c r="FD1946" s="5"/>
      <c r="FE1946" s="5"/>
      <c r="FF1946" s="5"/>
      <c r="FG1946" s="5"/>
      <c r="FH1946" s="5"/>
      <c r="FI1946" s="5"/>
      <c r="FJ1946" s="5"/>
      <c r="FK1946" s="5"/>
      <c r="FL1946" s="5"/>
      <c r="FM1946" s="5"/>
      <c r="FN1946" s="5"/>
      <c r="FO1946" s="5"/>
      <c r="FP1946" s="5"/>
      <c r="FQ1946" s="5"/>
      <c r="FR1946" s="5"/>
      <c r="FS1946" s="5"/>
      <c r="FT1946" s="5"/>
      <c r="FU1946" s="5"/>
      <c r="FV1946" s="5"/>
      <c r="FW1946" s="5"/>
      <c r="FX1946" s="5"/>
      <c r="FY1946" s="5"/>
      <c r="FZ1946" s="5"/>
      <c r="GA1946" s="5"/>
      <c r="GB1946" s="5"/>
      <c r="GC1946" s="5"/>
      <c r="GD1946" s="5"/>
      <c r="GE1946" s="5"/>
      <c r="GF1946" s="5"/>
      <c r="GG1946" s="5"/>
    </row>
    <row r="1947" spans="1:189" ht="12.75" x14ac:dyDescent="0.15">
      <c r="A1947" s="127"/>
      <c r="B1947" s="145"/>
      <c r="C1947" s="128"/>
      <c r="D1947" s="129"/>
      <c r="E1947" s="128"/>
      <c r="F1947" s="128"/>
      <c r="G1947" s="128"/>
      <c r="H1947" s="128"/>
      <c r="I1947" s="129"/>
      <c r="J1947" s="136"/>
      <c r="K1947" s="130"/>
      <c r="L1947" s="131"/>
      <c r="M1947" s="132"/>
      <c r="N1947" s="132"/>
      <c r="O1947" s="131"/>
      <c r="P1947" s="17"/>
      <c r="Q1947" s="133"/>
      <c r="R1947" s="134"/>
      <c r="S1947" s="136"/>
      <c r="T1947" s="135"/>
      <c r="U1947" s="12"/>
      <c r="V1947" s="11"/>
      <c r="W1947" s="11"/>
      <c r="X1947" s="12"/>
      <c r="Y1947" s="5"/>
      <c r="Z1947" s="11"/>
      <c r="AA1947" s="12"/>
      <c r="AB1947" s="12"/>
      <c r="AC1947" s="12"/>
      <c r="AD1947" s="11"/>
      <c r="AE1947" s="13"/>
      <c r="AF1947" s="11"/>
      <c r="AG1947" s="11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  <c r="DF1947" s="5"/>
      <c r="DG1947" s="5"/>
      <c r="DH1947" s="5"/>
      <c r="DI1947" s="5"/>
      <c r="DJ1947" s="5"/>
      <c r="DK1947" s="5"/>
      <c r="DL1947" s="5"/>
      <c r="DM1947" s="5"/>
      <c r="DN1947" s="5"/>
      <c r="DO1947" s="5"/>
      <c r="DP1947" s="5"/>
      <c r="DQ1947" s="5"/>
      <c r="DR1947" s="5"/>
      <c r="DS1947" s="5"/>
      <c r="DT1947" s="5"/>
      <c r="DU1947" s="5"/>
      <c r="DV1947" s="5"/>
      <c r="DW1947" s="5"/>
      <c r="DX1947" s="5"/>
      <c r="DY1947" s="5"/>
      <c r="DZ1947" s="5"/>
      <c r="EA1947" s="5"/>
      <c r="EB1947" s="5"/>
      <c r="EC1947" s="5"/>
      <c r="ED1947" s="5"/>
      <c r="EE1947" s="5"/>
      <c r="EF1947" s="5"/>
      <c r="EG1947" s="5"/>
      <c r="EH1947" s="5"/>
      <c r="EI1947" s="5"/>
      <c r="EJ1947" s="5"/>
      <c r="EK1947" s="5"/>
      <c r="EL1947" s="5"/>
      <c r="EM1947" s="5"/>
      <c r="EN1947" s="5"/>
      <c r="EO1947" s="5"/>
      <c r="EP1947" s="5"/>
      <c r="EQ1947" s="5"/>
      <c r="ER1947" s="5"/>
      <c r="ES1947" s="5"/>
      <c r="ET1947" s="5"/>
      <c r="EU1947" s="5"/>
      <c r="EV1947" s="5"/>
      <c r="EW1947" s="5"/>
      <c r="EX1947" s="5"/>
      <c r="EY1947" s="5"/>
      <c r="EZ1947" s="5"/>
      <c r="FA1947" s="5"/>
      <c r="FB1947" s="5"/>
      <c r="FC1947" s="5"/>
      <c r="FD1947" s="5"/>
      <c r="FE1947" s="5"/>
      <c r="FF1947" s="5"/>
      <c r="FG1947" s="5"/>
      <c r="FH1947" s="5"/>
      <c r="FI1947" s="5"/>
      <c r="FJ1947" s="5"/>
      <c r="FK1947" s="5"/>
      <c r="FL1947" s="5"/>
      <c r="FM1947" s="5"/>
      <c r="FN1947" s="5"/>
      <c r="FO1947" s="5"/>
      <c r="FP1947" s="5"/>
      <c r="FQ1947" s="5"/>
      <c r="FR1947" s="5"/>
      <c r="FS1947" s="5"/>
      <c r="FT1947" s="5"/>
      <c r="FU1947" s="5"/>
      <c r="FV1947" s="5"/>
      <c r="FW1947" s="5"/>
      <c r="FX1947" s="5"/>
      <c r="FY1947" s="5"/>
      <c r="FZ1947" s="5"/>
      <c r="GA1947" s="5"/>
      <c r="GB1947" s="5"/>
      <c r="GC1947" s="5"/>
      <c r="GD1947" s="5"/>
      <c r="GE1947" s="5"/>
      <c r="GF1947" s="5"/>
      <c r="GG1947" s="5"/>
    </row>
    <row r="1948" spans="1:189" ht="12.75" x14ac:dyDescent="0.15">
      <c r="A1948" s="127"/>
      <c r="B1948" s="145"/>
      <c r="C1948" s="128"/>
      <c r="D1948" s="129"/>
      <c r="E1948" s="128"/>
      <c r="F1948" s="128"/>
      <c r="G1948" s="128"/>
      <c r="H1948" s="128"/>
      <c r="I1948" s="129"/>
      <c r="J1948" s="136"/>
      <c r="K1948" s="130"/>
      <c r="L1948" s="131"/>
      <c r="M1948" s="132"/>
      <c r="N1948" s="132"/>
      <c r="O1948" s="131"/>
      <c r="P1948" s="17"/>
      <c r="Q1948" s="133"/>
      <c r="R1948" s="134"/>
      <c r="S1948" s="136"/>
      <c r="T1948" s="135"/>
      <c r="U1948" s="12"/>
      <c r="V1948" s="11"/>
      <c r="W1948" s="11"/>
      <c r="X1948" s="12"/>
      <c r="Y1948" s="5"/>
      <c r="Z1948" s="11"/>
      <c r="AA1948" s="12"/>
      <c r="AB1948" s="12"/>
      <c r="AC1948" s="12"/>
      <c r="AD1948" s="11"/>
      <c r="AE1948" s="13"/>
      <c r="AF1948" s="11"/>
      <c r="AG1948" s="11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  <c r="DF1948" s="5"/>
      <c r="DG1948" s="5"/>
      <c r="DH1948" s="5"/>
      <c r="DI1948" s="5"/>
      <c r="DJ1948" s="5"/>
      <c r="DK1948" s="5"/>
      <c r="DL1948" s="5"/>
      <c r="DM1948" s="5"/>
      <c r="DN1948" s="5"/>
      <c r="DO1948" s="5"/>
      <c r="DP1948" s="5"/>
      <c r="DQ1948" s="5"/>
      <c r="DR1948" s="5"/>
      <c r="DS1948" s="5"/>
      <c r="DT1948" s="5"/>
      <c r="DU1948" s="5"/>
      <c r="DV1948" s="5"/>
      <c r="DW1948" s="5"/>
      <c r="DX1948" s="5"/>
      <c r="DY1948" s="5"/>
      <c r="DZ1948" s="5"/>
      <c r="EA1948" s="5"/>
      <c r="EB1948" s="5"/>
      <c r="EC1948" s="5"/>
      <c r="ED1948" s="5"/>
      <c r="EE1948" s="5"/>
      <c r="EF1948" s="5"/>
      <c r="EG1948" s="5"/>
      <c r="EH1948" s="5"/>
      <c r="EI1948" s="5"/>
      <c r="EJ1948" s="5"/>
      <c r="EK1948" s="5"/>
      <c r="EL1948" s="5"/>
      <c r="EM1948" s="5"/>
      <c r="EN1948" s="5"/>
      <c r="EO1948" s="5"/>
      <c r="EP1948" s="5"/>
      <c r="EQ1948" s="5"/>
      <c r="ER1948" s="5"/>
      <c r="ES1948" s="5"/>
      <c r="ET1948" s="5"/>
      <c r="EU1948" s="5"/>
      <c r="EV1948" s="5"/>
      <c r="EW1948" s="5"/>
      <c r="EX1948" s="5"/>
      <c r="EY1948" s="5"/>
      <c r="EZ1948" s="5"/>
      <c r="FA1948" s="5"/>
      <c r="FB1948" s="5"/>
      <c r="FC1948" s="5"/>
      <c r="FD1948" s="5"/>
      <c r="FE1948" s="5"/>
      <c r="FF1948" s="5"/>
      <c r="FG1948" s="5"/>
      <c r="FH1948" s="5"/>
      <c r="FI1948" s="5"/>
      <c r="FJ1948" s="5"/>
      <c r="FK1948" s="5"/>
      <c r="FL1948" s="5"/>
      <c r="FM1948" s="5"/>
      <c r="FN1948" s="5"/>
      <c r="FO1948" s="5"/>
      <c r="FP1948" s="5"/>
      <c r="FQ1948" s="5"/>
      <c r="FR1948" s="5"/>
      <c r="FS1948" s="5"/>
      <c r="FT1948" s="5"/>
      <c r="FU1948" s="5"/>
      <c r="FV1948" s="5"/>
      <c r="FW1948" s="5"/>
      <c r="FX1948" s="5"/>
      <c r="FY1948" s="5"/>
      <c r="FZ1948" s="5"/>
      <c r="GA1948" s="5"/>
      <c r="GB1948" s="5"/>
      <c r="GC1948" s="5"/>
      <c r="GD1948" s="5"/>
      <c r="GE1948" s="5"/>
      <c r="GF1948" s="5"/>
      <c r="GG1948" s="5"/>
    </row>
    <row r="1949" spans="1:189" ht="12.75" x14ac:dyDescent="0.15">
      <c r="A1949" s="127"/>
      <c r="B1949" s="145"/>
      <c r="C1949" s="128"/>
      <c r="D1949" s="129"/>
      <c r="E1949" s="128"/>
      <c r="F1949" s="128"/>
      <c r="G1949" s="128"/>
      <c r="H1949" s="128"/>
      <c r="I1949" s="129"/>
      <c r="J1949" s="136"/>
      <c r="K1949" s="130"/>
      <c r="L1949" s="131"/>
      <c r="M1949" s="132"/>
      <c r="N1949" s="132"/>
      <c r="O1949" s="131"/>
      <c r="P1949" s="17"/>
      <c r="Q1949" s="133"/>
      <c r="R1949" s="134"/>
      <c r="S1949" s="136"/>
      <c r="T1949" s="135"/>
      <c r="U1949" s="12"/>
      <c r="V1949" s="11"/>
      <c r="W1949" s="11"/>
      <c r="X1949" s="12"/>
      <c r="Y1949" s="5"/>
      <c r="Z1949" s="11"/>
      <c r="AA1949" s="12"/>
      <c r="AB1949" s="12"/>
      <c r="AC1949" s="12"/>
      <c r="AD1949" s="11"/>
      <c r="AE1949" s="13"/>
      <c r="AF1949" s="11"/>
      <c r="AG1949" s="11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  <c r="DF1949" s="5"/>
      <c r="DG1949" s="5"/>
      <c r="DH1949" s="5"/>
      <c r="DI1949" s="5"/>
      <c r="DJ1949" s="5"/>
      <c r="DK1949" s="5"/>
      <c r="DL1949" s="5"/>
      <c r="DM1949" s="5"/>
      <c r="DN1949" s="5"/>
      <c r="DO1949" s="5"/>
      <c r="DP1949" s="5"/>
      <c r="DQ1949" s="5"/>
      <c r="DR1949" s="5"/>
      <c r="DS1949" s="5"/>
      <c r="DT1949" s="5"/>
      <c r="DU1949" s="5"/>
      <c r="DV1949" s="5"/>
      <c r="DW1949" s="5"/>
      <c r="DX1949" s="5"/>
      <c r="DY1949" s="5"/>
      <c r="DZ1949" s="5"/>
      <c r="EA1949" s="5"/>
      <c r="EB1949" s="5"/>
      <c r="EC1949" s="5"/>
      <c r="ED1949" s="5"/>
      <c r="EE1949" s="5"/>
      <c r="EF1949" s="5"/>
      <c r="EG1949" s="5"/>
      <c r="EH1949" s="5"/>
      <c r="EI1949" s="5"/>
      <c r="EJ1949" s="5"/>
      <c r="EK1949" s="5"/>
      <c r="EL1949" s="5"/>
      <c r="EM1949" s="5"/>
      <c r="EN1949" s="5"/>
      <c r="EO1949" s="5"/>
      <c r="EP1949" s="5"/>
      <c r="EQ1949" s="5"/>
      <c r="ER1949" s="5"/>
      <c r="ES1949" s="5"/>
      <c r="ET1949" s="5"/>
      <c r="EU1949" s="5"/>
      <c r="EV1949" s="5"/>
      <c r="EW1949" s="5"/>
      <c r="EX1949" s="5"/>
      <c r="EY1949" s="5"/>
      <c r="EZ1949" s="5"/>
      <c r="FA1949" s="5"/>
      <c r="FB1949" s="5"/>
      <c r="FC1949" s="5"/>
      <c r="FD1949" s="5"/>
      <c r="FE1949" s="5"/>
      <c r="FF1949" s="5"/>
      <c r="FG1949" s="5"/>
      <c r="FH1949" s="5"/>
      <c r="FI1949" s="5"/>
      <c r="FJ1949" s="5"/>
      <c r="FK1949" s="5"/>
      <c r="FL1949" s="5"/>
      <c r="FM1949" s="5"/>
      <c r="FN1949" s="5"/>
      <c r="FO1949" s="5"/>
      <c r="FP1949" s="5"/>
      <c r="FQ1949" s="5"/>
      <c r="FR1949" s="5"/>
      <c r="FS1949" s="5"/>
      <c r="FT1949" s="5"/>
      <c r="FU1949" s="5"/>
      <c r="FV1949" s="5"/>
      <c r="FW1949" s="5"/>
      <c r="FX1949" s="5"/>
      <c r="FY1949" s="5"/>
      <c r="FZ1949" s="5"/>
      <c r="GA1949" s="5"/>
      <c r="GB1949" s="5"/>
      <c r="GC1949" s="5"/>
      <c r="GD1949" s="5"/>
      <c r="GE1949" s="5"/>
      <c r="GF1949" s="5"/>
      <c r="GG1949" s="5"/>
    </row>
    <row r="1950" spans="1:189" ht="12.75" x14ac:dyDescent="0.15">
      <c r="A1950" s="127"/>
      <c r="B1950" s="145"/>
      <c r="C1950" s="128"/>
      <c r="D1950" s="129"/>
      <c r="E1950" s="128"/>
      <c r="F1950" s="128"/>
      <c r="G1950" s="128"/>
      <c r="H1950" s="128"/>
      <c r="I1950" s="129"/>
      <c r="J1950" s="136"/>
      <c r="K1950" s="130"/>
      <c r="L1950" s="131"/>
      <c r="M1950" s="132"/>
      <c r="N1950" s="132"/>
      <c r="O1950" s="131"/>
      <c r="P1950" s="17"/>
      <c r="Q1950" s="133"/>
      <c r="R1950" s="134"/>
      <c r="S1950" s="136"/>
      <c r="T1950" s="135"/>
      <c r="U1950" s="12"/>
      <c r="V1950" s="11"/>
      <c r="W1950" s="11"/>
      <c r="X1950" s="12"/>
      <c r="Y1950" s="5"/>
      <c r="Z1950" s="11"/>
      <c r="AA1950" s="12"/>
      <c r="AB1950" s="12"/>
      <c r="AC1950" s="12"/>
      <c r="AD1950" s="11"/>
      <c r="AE1950" s="13"/>
      <c r="AF1950" s="11"/>
      <c r="AG1950" s="11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  <c r="DF1950" s="5"/>
      <c r="DG1950" s="5"/>
      <c r="DH1950" s="5"/>
      <c r="DI1950" s="5"/>
      <c r="DJ1950" s="5"/>
      <c r="DK1950" s="5"/>
      <c r="DL1950" s="5"/>
      <c r="DM1950" s="5"/>
      <c r="DN1950" s="5"/>
      <c r="DO1950" s="5"/>
      <c r="DP1950" s="5"/>
      <c r="DQ1950" s="5"/>
      <c r="DR1950" s="5"/>
      <c r="DS1950" s="5"/>
      <c r="DT1950" s="5"/>
      <c r="DU1950" s="5"/>
      <c r="DV1950" s="5"/>
      <c r="DW1950" s="5"/>
      <c r="DX1950" s="5"/>
      <c r="DY1950" s="5"/>
      <c r="DZ1950" s="5"/>
      <c r="EA1950" s="5"/>
      <c r="EB1950" s="5"/>
      <c r="EC1950" s="5"/>
      <c r="ED1950" s="5"/>
      <c r="EE1950" s="5"/>
      <c r="EF1950" s="5"/>
      <c r="EG1950" s="5"/>
      <c r="EH1950" s="5"/>
      <c r="EI1950" s="5"/>
      <c r="EJ1950" s="5"/>
      <c r="EK1950" s="5"/>
      <c r="EL1950" s="5"/>
      <c r="EM1950" s="5"/>
      <c r="EN1950" s="5"/>
      <c r="EO1950" s="5"/>
      <c r="EP1950" s="5"/>
      <c r="EQ1950" s="5"/>
      <c r="ER1950" s="5"/>
      <c r="ES1950" s="5"/>
      <c r="ET1950" s="5"/>
      <c r="EU1950" s="5"/>
      <c r="EV1950" s="5"/>
      <c r="EW1950" s="5"/>
      <c r="EX1950" s="5"/>
      <c r="EY1950" s="5"/>
      <c r="EZ1950" s="5"/>
      <c r="FA1950" s="5"/>
      <c r="FB1950" s="5"/>
      <c r="FC1950" s="5"/>
      <c r="FD1950" s="5"/>
      <c r="FE1950" s="5"/>
      <c r="FF1950" s="5"/>
      <c r="FG1950" s="5"/>
      <c r="FH1950" s="5"/>
      <c r="FI1950" s="5"/>
      <c r="FJ1950" s="5"/>
      <c r="FK1950" s="5"/>
      <c r="FL1950" s="5"/>
      <c r="FM1950" s="5"/>
      <c r="FN1950" s="5"/>
      <c r="FO1950" s="5"/>
      <c r="FP1950" s="5"/>
      <c r="FQ1950" s="5"/>
      <c r="FR1950" s="5"/>
      <c r="FS1950" s="5"/>
      <c r="FT1950" s="5"/>
      <c r="FU1950" s="5"/>
      <c r="FV1950" s="5"/>
      <c r="FW1950" s="5"/>
      <c r="FX1950" s="5"/>
      <c r="FY1950" s="5"/>
      <c r="FZ1950" s="5"/>
      <c r="GA1950" s="5"/>
      <c r="GB1950" s="5"/>
      <c r="GC1950" s="5"/>
      <c r="GD1950" s="5"/>
      <c r="GE1950" s="5"/>
      <c r="GF1950" s="5"/>
      <c r="GG1950" s="5"/>
    </row>
    <row r="1951" spans="1:189" ht="12.75" x14ac:dyDescent="0.15">
      <c r="A1951" s="127"/>
      <c r="B1951" s="145"/>
      <c r="C1951" s="128"/>
      <c r="D1951" s="129"/>
      <c r="E1951" s="128"/>
      <c r="F1951" s="128"/>
      <c r="G1951" s="128"/>
      <c r="H1951" s="128"/>
      <c r="I1951" s="129"/>
      <c r="J1951" s="136"/>
      <c r="K1951" s="130"/>
      <c r="L1951" s="131"/>
      <c r="M1951" s="132"/>
      <c r="N1951" s="132"/>
      <c r="O1951" s="131"/>
      <c r="P1951" s="17"/>
      <c r="Q1951" s="133"/>
      <c r="R1951" s="134"/>
      <c r="S1951" s="136"/>
      <c r="T1951" s="135"/>
      <c r="U1951" s="12"/>
      <c r="V1951" s="11"/>
      <c r="W1951" s="11"/>
      <c r="X1951" s="12"/>
      <c r="Y1951" s="5"/>
      <c r="Z1951" s="11"/>
      <c r="AA1951" s="12"/>
      <c r="AB1951" s="12"/>
      <c r="AC1951" s="12"/>
      <c r="AD1951" s="11"/>
      <c r="AE1951" s="13"/>
      <c r="AF1951" s="11"/>
      <c r="AG1951" s="11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  <c r="DE1951" s="5"/>
      <c r="DF1951" s="5"/>
      <c r="DG1951" s="5"/>
      <c r="DH1951" s="5"/>
      <c r="DI1951" s="5"/>
      <c r="DJ1951" s="5"/>
      <c r="DK1951" s="5"/>
      <c r="DL1951" s="5"/>
      <c r="DM1951" s="5"/>
      <c r="DN1951" s="5"/>
      <c r="DO1951" s="5"/>
      <c r="DP1951" s="5"/>
      <c r="DQ1951" s="5"/>
      <c r="DR1951" s="5"/>
      <c r="DS1951" s="5"/>
      <c r="DT1951" s="5"/>
      <c r="DU1951" s="5"/>
      <c r="DV1951" s="5"/>
      <c r="DW1951" s="5"/>
      <c r="DX1951" s="5"/>
      <c r="DY1951" s="5"/>
      <c r="DZ1951" s="5"/>
      <c r="EA1951" s="5"/>
      <c r="EB1951" s="5"/>
      <c r="EC1951" s="5"/>
      <c r="ED1951" s="5"/>
      <c r="EE1951" s="5"/>
      <c r="EF1951" s="5"/>
      <c r="EG1951" s="5"/>
      <c r="EH1951" s="5"/>
      <c r="EI1951" s="5"/>
      <c r="EJ1951" s="5"/>
      <c r="EK1951" s="5"/>
      <c r="EL1951" s="5"/>
      <c r="EM1951" s="5"/>
      <c r="EN1951" s="5"/>
      <c r="EO1951" s="5"/>
      <c r="EP1951" s="5"/>
      <c r="EQ1951" s="5"/>
      <c r="ER1951" s="5"/>
      <c r="ES1951" s="5"/>
      <c r="ET1951" s="5"/>
      <c r="EU1951" s="5"/>
      <c r="EV1951" s="5"/>
      <c r="EW1951" s="5"/>
      <c r="EX1951" s="5"/>
      <c r="EY1951" s="5"/>
      <c r="EZ1951" s="5"/>
      <c r="FA1951" s="5"/>
      <c r="FB1951" s="5"/>
      <c r="FC1951" s="5"/>
      <c r="FD1951" s="5"/>
      <c r="FE1951" s="5"/>
      <c r="FF1951" s="5"/>
      <c r="FG1951" s="5"/>
      <c r="FH1951" s="5"/>
      <c r="FI1951" s="5"/>
      <c r="FJ1951" s="5"/>
      <c r="FK1951" s="5"/>
      <c r="FL1951" s="5"/>
      <c r="FM1951" s="5"/>
      <c r="FN1951" s="5"/>
      <c r="FO1951" s="5"/>
      <c r="FP1951" s="5"/>
      <c r="FQ1951" s="5"/>
      <c r="FR1951" s="5"/>
      <c r="FS1951" s="5"/>
      <c r="FT1951" s="5"/>
      <c r="FU1951" s="5"/>
      <c r="FV1951" s="5"/>
      <c r="FW1951" s="5"/>
      <c r="FX1951" s="5"/>
      <c r="FY1951" s="5"/>
      <c r="FZ1951" s="5"/>
      <c r="GA1951" s="5"/>
      <c r="GB1951" s="5"/>
      <c r="GC1951" s="5"/>
      <c r="GD1951" s="5"/>
      <c r="GE1951" s="5"/>
      <c r="GF1951" s="5"/>
      <c r="GG1951" s="5"/>
    </row>
    <row r="1952" spans="1:189" ht="12.75" x14ac:dyDescent="0.15">
      <c r="A1952" s="127"/>
      <c r="B1952" s="145"/>
      <c r="C1952" s="128"/>
      <c r="D1952" s="129"/>
      <c r="E1952" s="128"/>
      <c r="F1952" s="128"/>
      <c r="G1952" s="128"/>
      <c r="H1952" s="128"/>
      <c r="I1952" s="129"/>
      <c r="J1952" s="136"/>
      <c r="K1952" s="130"/>
      <c r="L1952" s="131"/>
      <c r="M1952" s="132"/>
      <c r="N1952" s="132"/>
      <c r="O1952" s="131"/>
      <c r="P1952" s="17"/>
      <c r="Q1952" s="133"/>
      <c r="R1952" s="134"/>
      <c r="S1952" s="136"/>
      <c r="T1952" s="135"/>
      <c r="U1952" s="12"/>
      <c r="V1952" s="11"/>
      <c r="W1952" s="11"/>
      <c r="X1952" s="12"/>
      <c r="Y1952" s="5"/>
      <c r="Z1952" s="11"/>
      <c r="AA1952" s="12"/>
      <c r="AB1952" s="12"/>
      <c r="AC1952" s="12"/>
      <c r="AD1952" s="11"/>
      <c r="AE1952" s="13"/>
      <c r="AF1952" s="11"/>
      <c r="AG1952" s="11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  <c r="DE1952" s="5"/>
      <c r="DF1952" s="5"/>
      <c r="DG1952" s="5"/>
      <c r="DH1952" s="5"/>
      <c r="DI1952" s="5"/>
      <c r="DJ1952" s="5"/>
      <c r="DK1952" s="5"/>
      <c r="DL1952" s="5"/>
      <c r="DM1952" s="5"/>
      <c r="DN1952" s="5"/>
      <c r="DO1952" s="5"/>
      <c r="DP1952" s="5"/>
      <c r="DQ1952" s="5"/>
      <c r="DR1952" s="5"/>
      <c r="DS1952" s="5"/>
      <c r="DT1952" s="5"/>
      <c r="DU1952" s="5"/>
      <c r="DV1952" s="5"/>
      <c r="DW1952" s="5"/>
      <c r="DX1952" s="5"/>
      <c r="DY1952" s="5"/>
      <c r="DZ1952" s="5"/>
      <c r="EA1952" s="5"/>
      <c r="EB1952" s="5"/>
      <c r="EC1952" s="5"/>
      <c r="ED1952" s="5"/>
      <c r="EE1952" s="5"/>
      <c r="EF1952" s="5"/>
      <c r="EG1952" s="5"/>
      <c r="EH1952" s="5"/>
      <c r="EI1952" s="5"/>
      <c r="EJ1952" s="5"/>
      <c r="EK1952" s="5"/>
      <c r="EL1952" s="5"/>
      <c r="EM1952" s="5"/>
      <c r="EN1952" s="5"/>
      <c r="EO1952" s="5"/>
      <c r="EP1952" s="5"/>
      <c r="EQ1952" s="5"/>
      <c r="ER1952" s="5"/>
      <c r="ES1952" s="5"/>
      <c r="ET1952" s="5"/>
      <c r="EU1952" s="5"/>
      <c r="EV1952" s="5"/>
      <c r="EW1952" s="5"/>
      <c r="EX1952" s="5"/>
      <c r="EY1952" s="5"/>
      <c r="EZ1952" s="5"/>
      <c r="FA1952" s="5"/>
      <c r="FB1952" s="5"/>
      <c r="FC1952" s="5"/>
      <c r="FD1952" s="5"/>
      <c r="FE1952" s="5"/>
      <c r="FF1952" s="5"/>
      <c r="FG1952" s="5"/>
      <c r="FH1952" s="5"/>
      <c r="FI1952" s="5"/>
      <c r="FJ1952" s="5"/>
      <c r="FK1952" s="5"/>
      <c r="FL1952" s="5"/>
      <c r="FM1952" s="5"/>
      <c r="FN1952" s="5"/>
      <c r="FO1952" s="5"/>
      <c r="FP1952" s="5"/>
      <c r="FQ1952" s="5"/>
      <c r="FR1952" s="5"/>
      <c r="FS1952" s="5"/>
      <c r="FT1952" s="5"/>
      <c r="FU1952" s="5"/>
      <c r="FV1952" s="5"/>
      <c r="FW1952" s="5"/>
      <c r="FX1952" s="5"/>
      <c r="FY1952" s="5"/>
      <c r="FZ1952" s="5"/>
      <c r="GA1952" s="5"/>
      <c r="GB1952" s="5"/>
      <c r="GC1952" s="5"/>
      <c r="GD1952" s="5"/>
      <c r="GE1952" s="5"/>
      <c r="GF1952" s="5"/>
      <c r="GG1952" s="5"/>
    </row>
    <row r="1953" spans="1:189" ht="12.75" x14ac:dyDescent="0.15">
      <c r="A1953" s="127"/>
      <c r="B1953" s="145"/>
      <c r="C1953" s="128"/>
      <c r="D1953" s="129"/>
      <c r="E1953" s="128"/>
      <c r="F1953" s="128"/>
      <c r="G1953" s="128"/>
      <c r="H1953" s="128"/>
      <c r="I1953" s="129"/>
      <c r="J1953" s="136"/>
      <c r="K1953" s="130"/>
      <c r="L1953" s="131"/>
      <c r="M1953" s="132"/>
      <c r="N1953" s="132"/>
      <c r="O1953" s="131"/>
      <c r="P1953" s="17"/>
      <c r="Q1953" s="133"/>
      <c r="R1953" s="134"/>
      <c r="S1953" s="136"/>
      <c r="T1953" s="135"/>
      <c r="U1953" s="12"/>
      <c r="V1953" s="11"/>
      <c r="W1953" s="11"/>
      <c r="X1953" s="12"/>
      <c r="Y1953" s="5"/>
      <c r="Z1953" s="11"/>
      <c r="AA1953" s="12"/>
      <c r="AB1953" s="12"/>
      <c r="AC1953" s="12"/>
      <c r="AD1953" s="11"/>
      <c r="AE1953" s="13"/>
      <c r="AF1953" s="11"/>
      <c r="AG1953" s="11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  <c r="DE1953" s="5"/>
      <c r="DF1953" s="5"/>
      <c r="DG1953" s="5"/>
      <c r="DH1953" s="5"/>
      <c r="DI1953" s="5"/>
      <c r="DJ1953" s="5"/>
      <c r="DK1953" s="5"/>
      <c r="DL1953" s="5"/>
      <c r="DM1953" s="5"/>
      <c r="DN1953" s="5"/>
      <c r="DO1953" s="5"/>
      <c r="DP1953" s="5"/>
      <c r="DQ1953" s="5"/>
      <c r="DR1953" s="5"/>
      <c r="DS1953" s="5"/>
      <c r="DT1953" s="5"/>
      <c r="DU1953" s="5"/>
      <c r="DV1953" s="5"/>
      <c r="DW1953" s="5"/>
      <c r="DX1953" s="5"/>
      <c r="DY1953" s="5"/>
      <c r="DZ1953" s="5"/>
      <c r="EA1953" s="5"/>
      <c r="EB1953" s="5"/>
      <c r="EC1953" s="5"/>
      <c r="ED1953" s="5"/>
      <c r="EE1953" s="5"/>
      <c r="EF1953" s="5"/>
      <c r="EG1953" s="5"/>
      <c r="EH1953" s="5"/>
      <c r="EI1953" s="5"/>
      <c r="EJ1953" s="5"/>
      <c r="EK1953" s="5"/>
      <c r="EL1953" s="5"/>
      <c r="EM1953" s="5"/>
      <c r="EN1953" s="5"/>
      <c r="EO1953" s="5"/>
      <c r="EP1953" s="5"/>
      <c r="EQ1953" s="5"/>
      <c r="ER1953" s="5"/>
      <c r="ES1953" s="5"/>
      <c r="ET1953" s="5"/>
      <c r="EU1953" s="5"/>
      <c r="EV1953" s="5"/>
      <c r="EW1953" s="5"/>
      <c r="EX1953" s="5"/>
      <c r="EY1953" s="5"/>
      <c r="EZ1953" s="5"/>
      <c r="FA1953" s="5"/>
      <c r="FB1953" s="5"/>
      <c r="FC1953" s="5"/>
      <c r="FD1953" s="5"/>
      <c r="FE1953" s="5"/>
      <c r="FF1953" s="5"/>
      <c r="FG1953" s="5"/>
      <c r="FH1953" s="5"/>
      <c r="FI1953" s="5"/>
      <c r="FJ1953" s="5"/>
      <c r="FK1953" s="5"/>
      <c r="FL1953" s="5"/>
      <c r="FM1953" s="5"/>
      <c r="FN1953" s="5"/>
      <c r="FO1953" s="5"/>
      <c r="FP1953" s="5"/>
      <c r="FQ1953" s="5"/>
      <c r="FR1953" s="5"/>
      <c r="FS1953" s="5"/>
      <c r="FT1953" s="5"/>
      <c r="FU1953" s="5"/>
      <c r="FV1953" s="5"/>
      <c r="FW1953" s="5"/>
      <c r="FX1953" s="5"/>
      <c r="FY1953" s="5"/>
      <c r="FZ1953" s="5"/>
      <c r="GA1953" s="5"/>
      <c r="GB1953" s="5"/>
      <c r="GC1953" s="5"/>
      <c r="GD1953" s="5"/>
      <c r="GE1953" s="5"/>
      <c r="GF1953" s="5"/>
      <c r="GG1953" s="5"/>
    </row>
    <row r="1954" spans="1:189" ht="12.75" x14ac:dyDescent="0.15">
      <c r="A1954" s="127"/>
      <c r="B1954" s="145"/>
      <c r="C1954" s="128"/>
      <c r="D1954" s="129"/>
      <c r="E1954" s="128"/>
      <c r="F1954" s="128"/>
      <c r="G1954" s="128"/>
      <c r="H1954" s="128"/>
      <c r="I1954" s="129"/>
      <c r="J1954" s="136"/>
      <c r="K1954" s="130"/>
      <c r="L1954" s="131"/>
      <c r="M1954" s="132"/>
      <c r="N1954" s="132"/>
      <c r="O1954" s="131"/>
      <c r="P1954" s="17"/>
      <c r="Q1954" s="133"/>
      <c r="R1954" s="134"/>
      <c r="S1954" s="136"/>
      <c r="T1954" s="135"/>
      <c r="U1954" s="12"/>
      <c r="V1954" s="11"/>
      <c r="W1954" s="11"/>
      <c r="X1954" s="12"/>
      <c r="Y1954" s="5"/>
      <c r="Z1954" s="11"/>
      <c r="AA1954" s="12"/>
      <c r="AB1954" s="12"/>
      <c r="AC1954" s="12"/>
      <c r="AD1954" s="11"/>
      <c r="AE1954" s="13"/>
      <c r="AF1954" s="11"/>
      <c r="AG1954" s="11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  <c r="DE1954" s="5"/>
      <c r="DF1954" s="5"/>
      <c r="DG1954" s="5"/>
      <c r="DH1954" s="5"/>
      <c r="DI1954" s="5"/>
      <c r="DJ1954" s="5"/>
      <c r="DK1954" s="5"/>
      <c r="DL1954" s="5"/>
      <c r="DM1954" s="5"/>
      <c r="DN1954" s="5"/>
      <c r="DO1954" s="5"/>
      <c r="DP1954" s="5"/>
      <c r="DQ1954" s="5"/>
      <c r="DR1954" s="5"/>
      <c r="DS1954" s="5"/>
      <c r="DT1954" s="5"/>
      <c r="DU1954" s="5"/>
      <c r="DV1954" s="5"/>
      <c r="DW1954" s="5"/>
      <c r="DX1954" s="5"/>
      <c r="DY1954" s="5"/>
      <c r="DZ1954" s="5"/>
      <c r="EA1954" s="5"/>
      <c r="EB1954" s="5"/>
      <c r="EC1954" s="5"/>
      <c r="ED1954" s="5"/>
      <c r="EE1954" s="5"/>
      <c r="EF1954" s="5"/>
      <c r="EG1954" s="5"/>
      <c r="EH1954" s="5"/>
      <c r="EI1954" s="5"/>
      <c r="EJ1954" s="5"/>
      <c r="EK1954" s="5"/>
      <c r="EL1954" s="5"/>
      <c r="EM1954" s="5"/>
      <c r="EN1954" s="5"/>
      <c r="EO1954" s="5"/>
      <c r="EP1954" s="5"/>
      <c r="EQ1954" s="5"/>
      <c r="ER1954" s="5"/>
      <c r="ES1954" s="5"/>
      <c r="ET1954" s="5"/>
      <c r="EU1954" s="5"/>
      <c r="EV1954" s="5"/>
      <c r="EW1954" s="5"/>
      <c r="EX1954" s="5"/>
      <c r="EY1954" s="5"/>
      <c r="EZ1954" s="5"/>
      <c r="FA1954" s="5"/>
      <c r="FB1954" s="5"/>
      <c r="FC1954" s="5"/>
      <c r="FD1954" s="5"/>
      <c r="FE1954" s="5"/>
      <c r="FF1954" s="5"/>
      <c r="FG1954" s="5"/>
      <c r="FH1954" s="5"/>
      <c r="FI1954" s="5"/>
      <c r="FJ1954" s="5"/>
      <c r="FK1954" s="5"/>
      <c r="FL1954" s="5"/>
      <c r="FM1954" s="5"/>
      <c r="FN1954" s="5"/>
      <c r="FO1954" s="5"/>
      <c r="FP1954" s="5"/>
      <c r="FQ1954" s="5"/>
      <c r="FR1954" s="5"/>
      <c r="FS1954" s="5"/>
      <c r="FT1954" s="5"/>
      <c r="FU1954" s="5"/>
      <c r="FV1954" s="5"/>
      <c r="FW1954" s="5"/>
      <c r="FX1954" s="5"/>
      <c r="FY1954" s="5"/>
      <c r="FZ1954" s="5"/>
      <c r="GA1954" s="5"/>
      <c r="GB1954" s="5"/>
      <c r="GC1954" s="5"/>
      <c r="GD1954" s="5"/>
      <c r="GE1954" s="5"/>
      <c r="GF1954" s="5"/>
      <c r="GG1954" s="5"/>
    </row>
    <row r="1955" spans="1:189" ht="12.75" x14ac:dyDescent="0.15">
      <c r="A1955" s="127"/>
      <c r="B1955" s="145"/>
      <c r="C1955" s="128"/>
      <c r="D1955" s="129"/>
      <c r="E1955" s="128"/>
      <c r="F1955" s="128"/>
      <c r="G1955" s="128"/>
      <c r="H1955" s="128"/>
      <c r="I1955" s="129"/>
      <c r="J1955" s="136"/>
      <c r="K1955" s="130"/>
      <c r="L1955" s="131"/>
      <c r="M1955" s="132"/>
      <c r="N1955" s="132"/>
      <c r="O1955" s="131"/>
      <c r="P1955" s="17"/>
      <c r="Q1955" s="133"/>
      <c r="R1955" s="134"/>
      <c r="S1955" s="136"/>
      <c r="T1955" s="135"/>
      <c r="U1955" s="12"/>
      <c r="V1955" s="11"/>
      <c r="W1955" s="11"/>
      <c r="X1955" s="12"/>
      <c r="Y1955" s="5"/>
      <c r="Z1955" s="11"/>
      <c r="AA1955" s="12"/>
      <c r="AB1955" s="12"/>
      <c r="AC1955" s="12"/>
      <c r="AD1955" s="11"/>
      <c r="AE1955" s="13"/>
      <c r="AF1955" s="11"/>
      <c r="AG1955" s="11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  <c r="DE1955" s="5"/>
      <c r="DF1955" s="5"/>
      <c r="DG1955" s="5"/>
      <c r="DH1955" s="5"/>
      <c r="DI1955" s="5"/>
      <c r="DJ1955" s="5"/>
      <c r="DK1955" s="5"/>
      <c r="DL1955" s="5"/>
      <c r="DM1955" s="5"/>
      <c r="DN1955" s="5"/>
      <c r="DO1955" s="5"/>
      <c r="DP1955" s="5"/>
      <c r="DQ1955" s="5"/>
      <c r="DR1955" s="5"/>
      <c r="DS1955" s="5"/>
      <c r="DT1955" s="5"/>
      <c r="DU1955" s="5"/>
      <c r="DV1955" s="5"/>
      <c r="DW1955" s="5"/>
      <c r="DX1955" s="5"/>
      <c r="DY1955" s="5"/>
      <c r="DZ1955" s="5"/>
      <c r="EA1955" s="5"/>
      <c r="EB1955" s="5"/>
      <c r="EC1955" s="5"/>
      <c r="ED1955" s="5"/>
      <c r="EE1955" s="5"/>
      <c r="EF1955" s="5"/>
      <c r="EG1955" s="5"/>
      <c r="EH1955" s="5"/>
      <c r="EI1955" s="5"/>
      <c r="EJ1955" s="5"/>
      <c r="EK1955" s="5"/>
      <c r="EL1955" s="5"/>
      <c r="EM1955" s="5"/>
      <c r="EN1955" s="5"/>
      <c r="EO1955" s="5"/>
      <c r="EP1955" s="5"/>
      <c r="EQ1955" s="5"/>
      <c r="ER1955" s="5"/>
      <c r="ES1955" s="5"/>
      <c r="ET1955" s="5"/>
      <c r="EU1955" s="5"/>
      <c r="EV1955" s="5"/>
      <c r="EW1955" s="5"/>
      <c r="EX1955" s="5"/>
      <c r="EY1955" s="5"/>
      <c r="EZ1955" s="5"/>
      <c r="FA1955" s="5"/>
      <c r="FB1955" s="5"/>
      <c r="FC1955" s="5"/>
      <c r="FD1955" s="5"/>
      <c r="FE1955" s="5"/>
      <c r="FF1955" s="5"/>
      <c r="FG1955" s="5"/>
      <c r="FH1955" s="5"/>
      <c r="FI1955" s="5"/>
      <c r="FJ1955" s="5"/>
      <c r="FK1955" s="5"/>
      <c r="FL1955" s="5"/>
      <c r="FM1955" s="5"/>
      <c r="FN1955" s="5"/>
      <c r="FO1955" s="5"/>
      <c r="FP1955" s="5"/>
      <c r="FQ1955" s="5"/>
      <c r="FR1955" s="5"/>
      <c r="FS1955" s="5"/>
      <c r="FT1955" s="5"/>
      <c r="FU1955" s="5"/>
      <c r="FV1955" s="5"/>
      <c r="FW1955" s="5"/>
      <c r="FX1955" s="5"/>
      <c r="FY1955" s="5"/>
      <c r="FZ1955" s="5"/>
      <c r="GA1955" s="5"/>
      <c r="GB1955" s="5"/>
      <c r="GC1955" s="5"/>
      <c r="GD1955" s="5"/>
      <c r="GE1955" s="5"/>
      <c r="GF1955" s="5"/>
      <c r="GG1955" s="5"/>
    </row>
    <row r="1956" spans="1:189" ht="12.75" x14ac:dyDescent="0.15">
      <c r="A1956" s="127"/>
      <c r="B1956" s="145"/>
      <c r="C1956" s="128"/>
      <c r="D1956" s="129"/>
      <c r="E1956" s="128"/>
      <c r="F1956" s="128"/>
      <c r="G1956" s="128"/>
      <c r="H1956" s="128"/>
      <c r="I1956" s="129"/>
      <c r="J1956" s="136"/>
      <c r="K1956" s="130"/>
      <c r="L1956" s="131"/>
      <c r="M1956" s="132"/>
      <c r="N1956" s="132"/>
      <c r="O1956" s="131"/>
      <c r="P1956" s="17"/>
      <c r="Q1956" s="133"/>
      <c r="R1956" s="134"/>
      <c r="S1956" s="136"/>
      <c r="T1956" s="135"/>
      <c r="U1956" s="12"/>
      <c r="V1956" s="11"/>
      <c r="W1956" s="11"/>
      <c r="X1956" s="12"/>
      <c r="Y1956" s="5"/>
      <c r="Z1956" s="11"/>
      <c r="AA1956" s="12"/>
      <c r="AB1956" s="12"/>
      <c r="AC1956" s="12"/>
      <c r="AD1956" s="11"/>
      <c r="AE1956" s="13"/>
      <c r="AF1956" s="11"/>
      <c r="AG1956" s="11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  <c r="DE1956" s="5"/>
      <c r="DF1956" s="5"/>
      <c r="DG1956" s="5"/>
      <c r="DH1956" s="5"/>
      <c r="DI1956" s="5"/>
      <c r="DJ1956" s="5"/>
      <c r="DK1956" s="5"/>
      <c r="DL1956" s="5"/>
      <c r="DM1956" s="5"/>
      <c r="DN1956" s="5"/>
      <c r="DO1956" s="5"/>
      <c r="DP1956" s="5"/>
      <c r="DQ1956" s="5"/>
      <c r="DR1956" s="5"/>
      <c r="DS1956" s="5"/>
      <c r="DT1956" s="5"/>
      <c r="DU1956" s="5"/>
      <c r="DV1956" s="5"/>
      <c r="DW1956" s="5"/>
      <c r="DX1956" s="5"/>
      <c r="DY1956" s="5"/>
      <c r="DZ1956" s="5"/>
      <c r="EA1956" s="5"/>
      <c r="EB1956" s="5"/>
      <c r="EC1956" s="5"/>
      <c r="ED1956" s="5"/>
      <c r="EE1956" s="5"/>
      <c r="EF1956" s="5"/>
      <c r="EG1956" s="5"/>
      <c r="EH1956" s="5"/>
      <c r="EI1956" s="5"/>
      <c r="EJ1956" s="5"/>
      <c r="EK1956" s="5"/>
      <c r="EL1956" s="5"/>
      <c r="EM1956" s="5"/>
      <c r="EN1956" s="5"/>
      <c r="EO1956" s="5"/>
      <c r="EP1956" s="5"/>
      <c r="EQ1956" s="5"/>
      <c r="ER1956" s="5"/>
      <c r="ES1956" s="5"/>
      <c r="ET1956" s="5"/>
      <c r="EU1956" s="5"/>
      <c r="EV1956" s="5"/>
      <c r="EW1956" s="5"/>
      <c r="EX1956" s="5"/>
      <c r="EY1956" s="5"/>
      <c r="EZ1956" s="5"/>
      <c r="FA1956" s="5"/>
      <c r="FB1956" s="5"/>
      <c r="FC1956" s="5"/>
      <c r="FD1956" s="5"/>
      <c r="FE1956" s="5"/>
      <c r="FF1956" s="5"/>
      <c r="FG1956" s="5"/>
      <c r="FH1956" s="5"/>
      <c r="FI1956" s="5"/>
      <c r="FJ1956" s="5"/>
      <c r="FK1956" s="5"/>
      <c r="FL1956" s="5"/>
      <c r="FM1956" s="5"/>
      <c r="FN1956" s="5"/>
      <c r="FO1956" s="5"/>
      <c r="FP1956" s="5"/>
      <c r="FQ1956" s="5"/>
      <c r="FR1956" s="5"/>
      <c r="FS1956" s="5"/>
      <c r="FT1956" s="5"/>
      <c r="FU1956" s="5"/>
      <c r="FV1956" s="5"/>
      <c r="FW1956" s="5"/>
      <c r="FX1956" s="5"/>
      <c r="FY1956" s="5"/>
      <c r="FZ1956" s="5"/>
      <c r="GA1956" s="5"/>
      <c r="GB1956" s="5"/>
      <c r="GC1956" s="5"/>
      <c r="GD1956" s="5"/>
      <c r="GE1956" s="5"/>
      <c r="GF1956" s="5"/>
      <c r="GG1956" s="5"/>
    </row>
    <row r="1957" spans="1:189" ht="12.75" x14ac:dyDescent="0.15">
      <c r="A1957" s="127"/>
      <c r="B1957" s="145"/>
      <c r="C1957" s="128"/>
      <c r="D1957" s="129"/>
      <c r="E1957" s="128"/>
      <c r="F1957" s="128"/>
      <c r="G1957" s="128"/>
      <c r="H1957" s="128"/>
      <c r="I1957" s="129"/>
      <c r="J1957" s="136"/>
      <c r="K1957" s="130"/>
      <c r="L1957" s="131"/>
      <c r="M1957" s="132"/>
      <c r="N1957" s="132"/>
      <c r="O1957" s="131"/>
      <c r="P1957" s="17"/>
      <c r="Q1957" s="133"/>
      <c r="R1957" s="134"/>
      <c r="S1957" s="136"/>
      <c r="T1957" s="135"/>
      <c r="U1957" s="12"/>
      <c r="V1957" s="11"/>
      <c r="W1957" s="11"/>
      <c r="X1957" s="12"/>
      <c r="Y1957" s="5"/>
      <c r="Z1957" s="11"/>
      <c r="AA1957" s="12"/>
      <c r="AB1957" s="12"/>
      <c r="AC1957" s="12"/>
      <c r="AD1957" s="11"/>
      <c r="AE1957" s="13"/>
      <c r="AF1957" s="11"/>
      <c r="AG1957" s="11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  <c r="DE1957" s="5"/>
      <c r="DF1957" s="5"/>
      <c r="DG1957" s="5"/>
      <c r="DH1957" s="5"/>
      <c r="DI1957" s="5"/>
      <c r="DJ1957" s="5"/>
      <c r="DK1957" s="5"/>
      <c r="DL1957" s="5"/>
      <c r="DM1957" s="5"/>
      <c r="DN1957" s="5"/>
      <c r="DO1957" s="5"/>
      <c r="DP1957" s="5"/>
      <c r="DQ1957" s="5"/>
      <c r="DR1957" s="5"/>
      <c r="DS1957" s="5"/>
      <c r="DT1957" s="5"/>
      <c r="DU1957" s="5"/>
      <c r="DV1957" s="5"/>
      <c r="DW1957" s="5"/>
      <c r="DX1957" s="5"/>
      <c r="DY1957" s="5"/>
      <c r="DZ1957" s="5"/>
      <c r="EA1957" s="5"/>
      <c r="EB1957" s="5"/>
      <c r="EC1957" s="5"/>
      <c r="ED1957" s="5"/>
      <c r="EE1957" s="5"/>
      <c r="EF1957" s="5"/>
      <c r="EG1957" s="5"/>
      <c r="EH1957" s="5"/>
      <c r="EI1957" s="5"/>
      <c r="EJ1957" s="5"/>
      <c r="EK1957" s="5"/>
      <c r="EL1957" s="5"/>
      <c r="EM1957" s="5"/>
      <c r="EN1957" s="5"/>
      <c r="EO1957" s="5"/>
      <c r="EP1957" s="5"/>
      <c r="EQ1957" s="5"/>
      <c r="ER1957" s="5"/>
      <c r="ES1957" s="5"/>
      <c r="ET1957" s="5"/>
      <c r="EU1957" s="5"/>
      <c r="EV1957" s="5"/>
      <c r="EW1957" s="5"/>
      <c r="EX1957" s="5"/>
      <c r="EY1957" s="5"/>
      <c r="EZ1957" s="5"/>
      <c r="FA1957" s="5"/>
      <c r="FB1957" s="5"/>
      <c r="FC1957" s="5"/>
      <c r="FD1957" s="5"/>
      <c r="FE1957" s="5"/>
      <c r="FF1957" s="5"/>
      <c r="FG1957" s="5"/>
      <c r="FH1957" s="5"/>
      <c r="FI1957" s="5"/>
      <c r="FJ1957" s="5"/>
      <c r="FK1957" s="5"/>
      <c r="FL1957" s="5"/>
      <c r="FM1957" s="5"/>
      <c r="FN1957" s="5"/>
      <c r="FO1957" s="5"/>
      <c r="FP1957" s="5"/>
      <c r="FQ1957" s="5"/>
      <c r="FR1957" s="5"/>
      <c r="FS1957" s="5"/>
      <c r="FT1957" s="5"/>
      <c r="FU1957" s="5"/>
      <c r="FV1957" s="5"/>
      <c r="FW1957" s="5"/>
      <c r="FX1957" s="5"/>
      <c r="FY1957" s="5"/>
      <c r="FZ1957" s="5"/>
      <c r="GA1957" s="5"/>
      <c r="GB1957" s="5"/>
      <c r="GC1957" s="5"/>
      <c r="GD1957" s="5"/>
      <c r="GE1957" s="5"/>
      <c r="GF1957" s="5"/>
      <c r="GG1957" s="5"/>
    </row>
    <row r="1958" spans="1:189" ht="12.75" x14ac:dyDescent="0.15">
      <c r="A1958" s="127"/>
      <c r="B1958" s="145"/>
      <c r="C1958" s="128"/>
      <c r="D1958" s="129"/>
      <c r="E1958" s="128"/>
      <c r="F1958" s="128"/>
      <c r="G1958" s="128"/>
      <c r="H1958" s="128"/>
      <c r="I1958" s="129"/>
      <c r="J1958" s="136"/>
      <c r="K1958" s="130"/>
      <c r="L1958" s="131"/>
      <c r="M1958" s="132"/>
      <c r="N1958" s="132"/>
      <c r="O1958" s="131"/>
      <c r="P1958" s="17"/>
      <c r="Q1958" s="133"/>
      <c r="R1958" s="134"/>
      <c r="S1958" s="136"/>
      <c r="T1958" s="135"/>
      <c r="U1958" s="12"/>
      <c r="V1958" s="11"/>
      <c r="W1958" s="11"/>
      <c r="X1958" s="12"/>
      <c r="Y1958" s="5"/>
      <c r="Z1958" s="11"/>
      <c r="AA1958" s="12"/>
      <c r="AB1958" s="12"/>
      <c r="AC1958" s="12"/>
      <c r="AD1958" s="11"/>
      <c r="AE1958" s="13"/>
      <c r="AF1958" s="11"/>
      <c r="AG1958" s="11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  <c r="DE1958" s="5"/>
      <c r="DF1958" s="5"/>
      <c r="DG1958" s="5"/>
      <c r="DH1958" s="5"/>
      <c r="DI1958" s="5"/>
      <c r="DJ1958" s="5"/>
      <c r="DK1958" s="5"/>
      <c r="DL1958" s="5"/>
      <c r="DM1958" s="5"/>
      <c r="DN1958" s="5"/>
      <c r="DO1958" s="5"/>
      <c r="DP1958" s="5"/>
      <c r="DQ1958" s="5"/>
      <c r="DR1958" s="5"/>
      <c r="DS1958" s="5"/>
      <c r="DT1958" s="5"/>
      <c r="DU1958" s="5"/>
      <c r="DV1958" s="5"/>
      <c r="DW1958" s="5"/>
      <c r="DX1958" s="5"/>
      <c r="DY1958" s="5"/>
      <c r="DZ1958" s="5"/>
      <c r="EA1958" s="5"/>
      <c r="EB1958" s="5"/>
      <c r="EC1958" s="5"/>
      <c r="ED1958" s="5"/>
      <c r="EE1958" s="5"/>
      <c r="EF1958" s="5"/>
      <c r="EG1958" s="5"/>
      <c r="EH1958" s="5"/>
      <c r="EI1958" s="5"/>
      <c r="EJ1958" s="5"/>
      <c r="EK1958" s="5"/>
      <c r="EL1958" s="5"/>
      <c r="EM1958" s="5"/>
      <c r="EN1958" s="5"/>
      <c r="EO1958" s="5"/>
      <c r="EP1958" s="5"/>
      <c r="EQ1958" s="5"/>
      <c r="ER1958" s="5"/>
      <c r="ES1958" s="5"/>
      <c r="ET1958" s="5"/>
      <c r="EU1958" s="5"/>
      <c r="EV1958" s="5"/>
      <c r="EW1958" s="5"/>
      <c r="EX1958" s="5"/>
      <c r="EY1958" s="5"/>
      <c r="EZ1958" s="5"/>
      <c r="FA1958" s="5"/>
      <c r="FB1958" s="5"/>
      <c r="FC1958" s="5"/>
      <c r="FD1958" s="5"/>
      <c r="FE1958" s="5"/>
      <c r="FF1958" s="5"/>
      <c r="FG1958" s="5"/>
      <c r="FH1958" s="5"/>
      <c r="FI1958" s="5"/>
      <c r="FJ1958" s="5"/>
      <c r="FK1958" s="5"/>
      <c r="FL1958" s="5"/>
      <c r="FM1958" s="5"/>
      <c r="FN1958" s="5"/>
      <c r="FO1958" s="5"/>
      <c r="FP1958" s="5"/>
      <c r="FQ1958" s="5"/>
      <c r="FR1958" s="5"/>
      <c r="FS1958" s="5"/>
      <c r="FT1958" s="5"/>
      <c r="FU1958" s="5"/>
      <c r="FV1958" s="5"/>
      <c r="FW1958" s="5"/>
      <c r="FX1958" s="5"/>
      <c r="FY1958" s="5"/>
      <c r="FZ1958" s="5"/>
      <c r="GA1958" s="5"/>
      <c r="GB1958" s="5"/>
      <c r="GC1958" s="5"/>
      <c r="GD1958" s="5"/>
      <c r="GE1958" s="5"/>
      <c r="GF1958" s="5"/>
      <c r="GG1958" s="5"/>
    </row>
    <row r="1959" spans="1:189" ht="12.75" x14ac:dyDescent="0.15">
      <c r="A1959" s="127"/>
      <c r="B1959" s="145"/>
      <c r="C1959" s="128"/>
      <c r="D1959" s="129"/>
      <c r="E1959" s="128"/>
      <c r="F1959" s="128"/>
      <c r="G1959" s="128"/>
      <c r="H1959" s="128"/>
      <c r="I1959" s="129"/>
      <c r="J1959" s="136"/>
      <c r="K1959" s="130"/>
      <c r="L1959" s="131"/>
      <c r="M1959" s="132"/>
      <c r="N1959" s="132"/>
      <c r="O1959" s="131"/>
      <c r="P1959" s="17"/>
      <c r="Q1959" s="133"/>
      <c r="R1959" s="134"/>
      <c r="S1959" s="136"/>
      <c r="T1959" s="135"/>
      <c r="U1959" s="12"/>
      <c r="V1959" s="11"/>
      <c r="W1959" s="11"/>
      <c r="X1959" s="12"/>
      <c r="Y1959" s="5"/>
      <c r="Z1959" s="11"/>
      <c r="AA1959" s="12"/>
      <c r="AB1959" s="12"/>
      <c r="AC1959" s="12"/>
      <c r="AD1959" s="11"/>
      <c r="AE1959" s="13"/>
      <c r="AF1959" s="11"/>
      <c r="AG1959" s="11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  <c r="DE1959" s="5"/>
      <c r="DF1959" s="5"/>
      <c r="DG1959" s="5"/>
      <c r="DH1959" s="5"/>
      <c r="DI1959" s="5"/>
      <c r="DJ1959" s="5"/>
      <c r="DK1959" s="5"/>
      <c r="DL1959" s="5"/>
      <c r="DM1959" s="5"/>
      <c r="DN1959" s="5"/>
      <c r="DO1959" s="5"/>
      <c r="DP1959" s="5"/>
      <c r="DQ1959" s="5"/>
      <c r="DR1959" s="5"/>
      <c r="DS1959" s="5"/>
      <c r="DT1959" s="5"/>
      <c r="DU1959" s="5"/>
      <c r="DV1959" s="5"/>
      <c r="DW1959" s="5"/>
      <c r="DX1959" s="5"/>
      <c r="DY1959" s="5"/>
      <c r="DZ1959" s="5"/>
      <c r="EA1959" s="5"/>
      <c r="EB1959" s="5"/>
      <c r="EC1959" s="5"/>
      <c r="ED1959" s="5"/>
      <c r="EE1959" s="5"/>
      <c r="EF1959" s="5"/>
      <c r="EG1959" s="5"/>
      <c r="EH1959" s="5"/>
      <c r="EI1959" s="5"/>
      <c r="EJ1959" s="5"/>
      <c r="EK1959" s="5"/>
      <c r="EL1959" s="5"/>
      <c r="EM1959" s="5"/>
      <c r="EN1959" s="5"/>
      <c r="EO1959" s="5"/>
      <c r="EP1959" s="5"/>
      <c r="EQ1959" s="5"/>
      <c r="ER1959" s="5"/>
      <c r="ES1959" s="5"/>
      <c r="ET1959" s="5"/>
      <c r="EU1959" s="5"/>
      <c r="EV1959" s="5"/>
      <c r="EW1959" s="5"/>
      <c r="EX1959" s="5"/>
      <c r="EY1959" s="5"/>
      <c r="EZ1959" s="5"/>
      <c r="FA1959" s="5"/>
      <c r="FB1959" s="5"/>
      <c r="FC1959" s="5"/>
      <c r="FD1959" s="5"/>
      <c r="FE1959" s="5"/>
      <c r="FF1959" s="5"/>
      <c r="FG1959" s="5"/>
      <c r="FH1959" s="5"/>
      <c r="FI1959" s="5"/>
      <c r="FJ1959" s="5"/>
      <c r="FK1959" s="5"/>
      <c r="FL1959" s="5"/>
      <c r="FM1959" s="5"/>
      <c r="FN1959" s="5"/>
      <c r="FO1959" s="5"/>
      <c r="FP1959" s="5"/>
      <c r="FQ1959" s="5"/>
      <c r="FR1959" s="5"/>
      <c r="FS1959" s="5"/>
      <c r="FT1959" s="5"/>
      <c r="FU1959" s="5"/>
      <c r="FV1959" s="5"/>
      <c r="FW1959" s="5"/>
      <c r="FX1959" s="5"/>
      <c r="FY1959" s="5"/>
      <c r="FZ1959" s="5"/>
      <c r="GA1959" s="5"/>
      <c r="GB1959" s="5"/>
      <c r="GC1959" s="5"/>
      <c r="GD1959" s="5"/>
      <c r="GE1959" s="5"/>
      <c r="GF1959" s="5"/>
      <c r="GG1959" s="5"/>
    </row>
    <row r="1960" spans="1:189" ht="12.75" x14ac:dyDescent="0.15">
      <c r="A1960" s="127"/>
      <c r="B1960" s="145"/>
      <c r="C1960" s="128"/>
      <c r="D1960" s="129"/>
      <c r="E1960" s="128"/>
      <c r="F1960" s="128"/>
      <c r="G1960" s="128"/>
      <c r="H1960" s="128"/>
      <c r="I1960" s="129"/>
      <c r="J1960" s="136"/>
      <c r="K1960" s="130"/>
      <c r="L1960" s="131"/>
      <c r="M1960" s="132"/>
      <c r="N1960" s="132"/>
      <c r="O1960" s="131"/>
      <c r="P1960" s="17"/>
      <c r="Q1960" s="133"/>
      <c r="R1960" s="134"/>
      <c r="S1960" s="136"/>
      <c r="T1960" s="135"/>
      <c r="U1960" s="12"/>
      <c r="V1960" s="11"/>
      <c r="W1960" s="11"/>
      <c r="X1960" s="12"/>
      <c r="Y1960" s="5"/>
      <c r="Z1960" s="11"/>
      <c r="AA1960" s="12"/>
      <c r="AB1960" s="12"/>
      <c r="AC1960" s="12"/>
      <c r="AD1960" s="11"/>
      <c r="AE1960" s="13"/>
      <c r="AF1960" s="11"/>
      <c r="AG1960" s="11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  <c r="DE1960" s="5"/>
      <c r="DF1960" s="5"/>
      <c r="DG1960" s="5"/>
      <c r="DH1960" s="5"/>
      <c r="DI1960" s="5"/>
      <c r="DJ1960" s="5"/>
      <c r="DK1960" s="5"/>
      <c r="DL1960" s="5"/>
      <c r="DM1960" s="5"/>
      <c r="DN1960" s="5"/>
      <c r="DO1960" s="5"/>
      <c r="DP1960" s="5"/>
      <c r="DQ1960" s="5"/>
      <c r="DR1960" s="5"/>
      <c r="DS1960" s="5"/>
      <c r="DT1960" s="5"/>
      <c r="DU1960" s="5"/>
      <c r="DV1960" s="5"/>
      <c r="DW1960" s="5"/>
      <c r="DX1960" s="5"/>
      <c r="DY1960" s="5"/>
      <c r="DZ1960" s="5"/>
      <c r="EA1960" s="5"/>
      <c r="EB1960" s="5"/>
      <c r="EC1960" s="5"/>
      <c r="ED1960" s="5"/>
      <c r="EE1960" s="5"/>
      <c r="EF1960" s="5"/>
      <c r="EG1960" s="5"/>
      <c r="EH1960" s="5"/>
      <c r="EI1960" s="5"/>
      <c r="EJ1960" s="5"/>
      <c r="EK1960" s="5"/>
      <c r="EL1960" s="5"/>
      <c r="EM1960" s="5"/>
      <c r="EN1960" s="5"/>
      <c r="EO1960" s="5"/>
      <c r="EP1960" s="5"/>
      <c r="EQ1960" s="5"/>
      <c r="ER1960" s="5"/>
      <c r="ES1960" s="5"/>
      <c r="ET1960" s="5"/>
      <c r="EU1960" s="5"/>
      <c r="EV1960" s="5"/>
      <c r="EW1960" s="5"/>
      <c r="EX1960" s="5"/>
      <c r="EY1960" s="5"/>
      <c r="EZ1960" s="5"/>
      <c r="FA1960" s="5"/>
      <c r="FB1960" s="5"/>
      <c r="FC1960" s="5"/>
      <c r="FD1960" s="5"/>
      <c r="FE1960" s="5"/>
      <c r="FF1960" s="5"/>
      <c r="FG1960" s="5"/>
      <c r="FH1960" s="5"/>
      <c r="FI1960" s="5"/>
      <c r="FJ1960" s="5"/>
      <c r="FK1960" s="5"/>
      <c r="FL1960" s="5"/>
      <c r="FM1960" s="5"/>
      <c r="FN1960" s="5"/>
      <c r="FO1960" s="5"/>
      <c r="FP1960" s="5"/>
      <c r="FQ1960" s="5"/>
      <c r="FR1960" s="5"/>
      <c r="FS1960" s="5"/>
      <c r="FT1960" s="5"/>
      <c r="FU1960" s="5"/>
      <c r="FV1960" s="5"/>
      <c r="FW1960" s="5"/>
      <c r="FX1960" s="5"/>
      <c r="FY1960" s="5"/>
      <c r="FZ1960" s="5"/>
      <c r="GA1960" s="5"/>
      <c r="GB1960" s="5"/>
      <c r="GC1960" s="5"/>
      <c r="GD1960" s="5"/>
      <c r="GE1960" s="5"/>
      <c r="GF1960" s="5"/>
      <c r="GG1960" s="5"/>
    </row>
    <row r="1961" spans="1:189" ht="12.75" x14ac:dyDescent="0.15">
      <c r="A1961" s="127"/>
      <c r="B1961" s="145"/>
      <c r="C1961" s="128"/>
      <c r="D1961" s="129"/>
      <c r="E1961" s="128"/>
      <c r="F1961" s="128"/>
      <c r="G1961" s="128"/>
      <c r="H1961" s="128"/>
      <c r="I1961" s="129"/>
      <c r="J1961" s="136"/>
      <c r="K1961" s="130"/>
      <c r="L1961" s="131"/>
      <c r="M1961" s="132"/>
      <c r="N1961" s="132"/>
      <c r="O1961" s="131"/>
      <c r="P1961" s="17"/>
      <c r="Q1961" s="133"/>
      <c r="R1961" s="134"/>
      <c r="S1961" s="136"/>
      <c r="T1961" s="135"/>
      <c r="U1961" s="12"/>
      <c r="V1961" s="11"/>
      <c r="W1961" s="11"/>
      <c r="X1961" s="12"/>
      <c r="Y1961" s="5"/>
      <c r="Z1961" s="11"/>
      <c r="AA1961" s="12"/>
      <c r="AB1961" s="12"/>
      <c r="AC1961" s="12"/>
      <c r="AD1961" s="11"/>
      <c r="AE1961" s="13"/>
      <c r="AF1961" s="11"/>
      <c r="AG1961" s="11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  <c r="DE1961" s="5"/>
      <c r="DF1961" s="5"/>
      <c r="DG1961" s="5"/>
      <c r="DH1961" s="5"/>
      <c r="DI1961" s="5"/>
      <c r="DJ1961" s="5"/>
      <c r="DK1961" s="5"/>
      <c r="DL1961" s="5"/>
      <c r="DM1961" s="5"/>
      <c r="DN1961" s="5"/>
      <c r="DO1961" s="5"/>
      <c r="DP1961" s="5"/>
      <c r="DQ1961" s="5"/>
      <c r="DR1961" s="5"/>
      <c r="DS1961" s="5"/>
      <c r="DT1961" s="5"/>
      <c r="DU1961" s="5"/>
      <c r="DV1961" s="5"/>
      <c r="DW1961" s="5"/>
      <c r="DX1961" s="5"/>
      <c r="DY1961" s="5"/>
      <c r="DZ1961" s="5"/>
      <c r="EA1961" s="5"/>
      <c r="EB1961" s="5"/>
      <c r="EC1961" s="5"/>
      <c r="ED1961" s="5"/>
      <c r="EE1961" s="5"/>
      <c r="EF1961" s="5"/>
      <c r="EG1961" s="5"/>
      <c r="EH1961" s="5"/>
      <c r="EI1961" s="5"/>
      <c r="EJ1961" s="5"/>
      <c r="EK1961" s="5"/>
      <c r="EL1961" s="5"/>
      <c r="EM1961" s="5"/>
      <c r="EN1961" s="5"/>
      <c r="EO1961" s="5"/>
      <c r="EP1961" s="5"/>
      <c r="EQ1961" s="5"/>
      <c r="ER1961" s="5"/>
      <c r="ES1961" s="5"/>
      <c r="ET1961" s="5"/>
      <c r="EU1961" s="5"/>
      <c r="EV1961" s="5"/>
      <c r="EW1961" s="5"/>
      <c r="EX1961" s="5"/>
      <c r="EY1961" s="5"/>
      <c r="EZ1961" s="5"/>
      <c r="FA1961" s="5"/>
      <c r="FB1961" s="5"/>
      <c r="FC1961" s="5"/>
      <c r="FD1961" s="5"/>
      <c r="FE1961" s="5"/>
      <c r="FF1961" s="5"/>
      <c r="FG1961" s="5"/>
      <c r="FH1961" s="5"/>
      <c r="FI1961" s="5"/>
      <c r="FJ1961" s="5"/>
      <c r="FK1961" s="5"/>
      <c r="FL1961" s="5"/>
      <c r="FM1961" s="5"/>
      <c r="FN1961" s="5"/>
      <c r="FO1961" s="5"/>
      <c r="FP1961" s="5"/>
      <c r="FQ1961" s="5"/>
      <c r="FR1961" s="5"/>
      <c r="FS1961" s="5"/>
      <c r="FT1961" s="5"/>
      <c r="FU1961" s="5"/>
      <c r="FV1961" s="5"/>
      <c r="FW1961" s="5"/>
      <c r="FX1961" s="5"/>
      <c r="FY1961" s="5"/>
      <c r="FZ1961" s="5"/>
      <c r="GA1961" s="5"/>
      <c r="GB1961" s="5"/>
      <c r="GC1961" s="5"/>
      <c r="GD1961" s="5"/>
      <c r="GE1961" s="5"/>
      <c r="GF1961" s="5"/>
      <c r="GG1961" s="5"/>
    </row>
    <row r="1962" spans="1:189" ht="12.75" x14ac:dyDescent="0.15">
      <c r="A1962" s="127"/>
      <c r="B1962" s="145"/>
      <c r="C1962" s="128"/>
      <c r="D1962" s="129"/>
      <c r="E1962" s="128"/>
      <c r="F1962" s="128"/>
      <c r="G1962" s="128"/>
      <c r="H1962" s="128"/>
      <c r="I1962" s="129"/>
      <c r="J1962" s="136"/>
      <c r="K1962" s="130"/>
      <c r="L1962" s="131"/>
      <c r="M1962" s="132"/>
      <c r="N1962" s="132"/>
      <c r="O1962" s="131"/>
      <c r="P1962" s="17"/>
      <c r="Q1962" s="133"/>
      <c r="R1962" s="134"/>
      <c r="S1962" s="136"/>
      <c r="T1962" s="135"/>
      <c r="U1962" s="12"/>
      <c r="V1962" s="11"/>
      <c r="W1962" s="11"/>
      <c r="X1962" s="12"/>
      <c r="Y1962" s="5"/>
      <c r="Z1962" s="11"/>
      <c r="AA1962" s="12"/>
      <c r="AB1962" s="12"/>
      <c r="AC1962" s="12"/>
      <c r="AD1962" s="11"/>
      <c r="AE1962" s="13"/>
      <c r="AF1962" s="11"/>
      <c r="AG1962" s="11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  <c r="DE1962" s="5"/>
      <c r="DF1962" s="5"/>
      <c r="DG1962" s="5"/>
      <c r="DH1962" s="5"/>
      <c r="DI1962" s="5"/>
      <c r="DJ1962" s="5"/>
      <c r="DK1962" s="5"/>
      <c r="DL1962" s="5"/>
      <c r="DM1962" s="5"/>
      <c r="DN1962" s="5"/>
      <c r="DO1962" s="5"/>
      <c r="DP1962" s="5"/>
      <c r="DQ1962" s="5"/>
      <c r="DR1962" s="5"/>
      <c r="DS1962" s="5"/>
      <c r="DT1962" s="5"/>
      <c r="DU1962" s="5"/>
      <c r="DV1962" s="5"/>
      <c r="DW1962" s="5"/>
      <c r="DX1962" s="5"/>
      <c r="DY1962" s="5"/>
      <c r="DZ1962" s="5"/>
      <c r="EA1962" s="5"/>
      <c r="EB1962" s="5"/>
      <c r="EC1962" s="5"/>
      <c r="ED1962" s="5"/>
      <c r="EE1962" s="5"/>
      <c r="EF1962" s="5"/>
      <c r="EG1962" s="5"/>
      <c r="EH1962" s="5"/>
      <c r="EI1962" s="5"/>
      <c r="EJ1962" s="5"/>
      <c r="EK1962" s="5"/>
      <c r="EL1962" s="5"/>
      <c r="EM1962" s="5"/>
      <c r="EN1962" s="5"/>
      <c r="EO1962" s="5"/>
      <c r="EP1962" s="5"/>
      <c r="EQ1962" s="5"/>
      <c r="ER1962" s="5"/>
      <c r="ES1962" s="5"/>
      <c r="ET1962" s="5"/>
      <c r="EU1962" s="5"/>
      <c r="EV1962" s="5"/>
      <c r="EW1962" s="5"/>
      <c r="EX1962" s="5"/>
      <c r="EY1962" s="5"/>
      <c r="EZ1962" s="5"/>
      <c r="FA1962" s="5"/>
      <c r="FB1962" s="5"/>
      <c r="FC1962" s="5"/>
      <c r="FD1962" s="5"/>
      <c r="FE1962" s="5"/>
      <c r="FF1962" s="5"/>
      <c r="FG1962" s="5"/>
      <c r="FH1962" s="5"/>
      <c r="FI1962" s="5"/>
      <c r="FJ1962" s="5"/>
      <c r="FK1962" s="5"/>
      <c r="FL1962" s="5"/>
      <c r="FM1962" s="5"/>
      <c r="FN1962" s="5"/>
      <c r="FO1962" s="5"/>
      <c r="FP1962" s="5"/>
      <c r="FQ1962" s="5"/>
      <c r="FR1962" s="5"/>
      <c r="FS1962" s="5"/>
      <c r="FT1962" s="5"/>
      <c r="FU1962" s="5"/>
      <c r="FV1962" s="5"/>
      <c r="FW1962" s="5"/>
      <c r="FX1962" s="5"/>
      <c r="FY1962" s="5"/>
      <c r="FZ1962" s="5"/>
      <c r="GA1962" s="5"/>
      <c r="GB1962" s="5"/>
      <c r="GC1962" s="5"/>
      <c r="GD1962" s="5"/>
      <c r="GE1962" s="5"/>
      <c r="GF1962" s="5"/>
      <c r="GG1962" s="5"/>
    </row>
    <row r="1963" spans="1:189" ht="12.75" x14ac:dyDescent="0.15">
      <c r="A1963" s="127"/>
      <c r="B1963" s="145"/>
      <c r="C1963" s="128"/>
      <c r="D1963" s="129"/>
      <c r="E1963" s="128"/>
      <c r="F1963" s="128"/>
      <c r="G1963" s="128"/>
      <c r="H1963" s="128"/>
      <c r="I1963" s="129"/>
      <c r="J1963" s="136"/>
      <c r="K1963" s="130"/>
      <c r="L1963" s="131"/>
      <c r="M1963" s="132"/>
      <c r="N1963" s="132"/>
      <c r="O1963" s="131"/>
      <c r="P1963" s="17"/>
      <c r="Q1963" s="133"/>
      <c r="R1963" s="134"/>
      <c r="S1963" s="136"/>
      <c r="T1963" s="135"/>
      <c r="U1963" s="12"/>
      <c r="V1963" s="11"/>
      <c r="W1963" s="11"/>
      <c r="X1963" s="12"/>
      <c r="Y1963" s="5"/>
      <c r="Z1963" s="11"/>
      <c r="AA1963" s="12"/>
      <c r="AB1963" s="12"/>
      <c r="AC1963" s="12"/>
      <c r="AD1963" s="11"/>
      <c r="AE1963" s="13"/>
      <c r="AF1963" s="11"/>
      <c r="AG1963" s="11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  <c r="DE1963" s="5"/>
      <c r="DF1963" s="5"/>
      <c r="DG1963" s="5"/>
      <c r="DH1963" s="5"/>
      <c r="DI1963" s="5"/>
      <c r="DJ1963" s="5"/>
      <c r="DK1963" s="5"/>
      <c r="DL1963" s="5"/>
      <c r="DM1963" s="5"/>
      <c r="DN1963" s="5"/>
      <c r="DO1963" s="5"/>
      <c r="DP1963" s="5"/>
      <c r="DQ1963" s="5"/>
      <c r="DR1963" s="5"/>
      <c r="DS1963" s="5"/>
      <c r="DT1963" s="5"/>
      <c r="DU1963" s="5"/>
      <c r="DV1963" s="5"/>
      <c r="DW1963" s="5"/>
      <c r="DX1963" s="5"/>
      <c r="DY1963" s="5"/>
      <c r="DZ1963" s="5"/>
      <c r="EA1963" s="5"/>
      <c r="EB1963" s="5"/>
      <c r="EC1963" s="5"/>
      <c r="ED1963" s="5"/>
      <c r="EE1963" s="5"/>
      <c r="EF1963" s="5"/>
      <c r="EG1963" s="5"/>
      <c r="EH1963" s="5"/>
      <c r="EI1963" s="5"/>
      <c r="EJ1963" s="5"/>
      <c r="EK1963" s="5"/>
      <c r="EL1963" s="5"/>
      <c r="EM1963" s="5"/>
      <c r="EN1963" s="5"/>
      <c r="EO1963" s="5"/>
      <c r="EP1963" s="5"/>
      <c r="EQ1963" s="5"/>
      <c r="ER1963" s="5"/>
      <c r="ES1963" s="5"/>
      <c r="ET1963" s="5"/>
      <c r="EU1963" s="5"/>
      <c r="EV1963" s="5"/>
      <c r="EW1963" s="5"/>
      <c r="EX1963" s="5"/>
      <c r="EY1963" s="5"/>
      <c r="EZ1963" s="5"/>
      <c r="FA1963" s="5"/>
      <c r="FB1963" s="5"/>
      <c r="FC1963" s="5"/>
      <c r="FD1963" s="5"/>
      <c r="FE1963" s="5"/>
      <c r="FF1963" s="5"/>
      <c r="FG1963" s="5"/>
      <c r="FH1963" s="5"/>
      <c r="FI1963" s="5"/>
      <c r="FJ1963" s="5"/>
      <c r="FK1963" s="5"/>
      <c r="FL1963" s="5"/>
      <c r="FM1963" s="5"/>
      <c r="FN1963" s="5"/>
      <c r="FO1963" s="5"/>
      <c r="FP1963" s="5"/>
      <c r="FQ1963" s="5"/>
      <c r="FR1963" s="5"/>
      <c r="FS1963" s="5"/>
      <c r="FT1963" s="5"/>
      <c r="FU1963" s="5"/>
      <c r="FV1963" s="5"/>
      <c r="FW1963" s="5"/>
      <c r="FX1963" s="5"/>
      <c r="FY1963" s="5"/>
      <c r="FZ1963" s="5"/>
      <c r="GA1963" s="5"/>
      <c r="GB1963" s="5"/>
      <c r="GC1963" s="5"/>
      <c r="GD1963" s="5"/>
      <c r="GE1963" s="5"/>
      <c r="GF1963" s="5"/>
      <c r="GG1963" s="5"/>
    </row>
    <row r="1964" spans="1:189" ht="12.75" x14ac:dyDescent="0.15">
      <c r="A1964" s="127"/>
      <c r="B1964" s="145"/>
      <c r="C1964" s="128"/>
      <c r="D1964" s="129"/>
      <c r="E1964" s="128"/>
      <c r="F1964" s="128"/>
      <c r="G1964" s="128"/>
      <c r="H1964" s="128"/>
      <c r="I1964" s="129"/>
      <c r="J1964" s="136"/>
      <c r="K1964" s="130"/>
      <c r="L1964" s="131"/>
      <c r="M1964" s="132"/>
      <c r="N1964" s="132"/>
      <c r="O1964" s="131"/>
      <c r="P1964" s="17"/>
      <c r="Q1964" s="133"/>
      <c r="R1964" s="134"/>
      <c r="S1964" s="136"/>
      <c r="T1964" s="135"/>
      <c r="U1964" s="12"/>
      <c r="V1964" s="11"/>
      <c r="W1964" s="11"/>
      <c r="X1964" s="12"/>
      <c r="Y1964" s="5"/>
      <c r="Z1964" s="11"/>
      <c r="AA1964" s="12"/>
      <c r="AB1964" s="12"/>
      <c r="AC1964" s="12"/>
      <c r="AD1964" s="11"/>
      <c r="AE1964" s="13"/>
      <c r="AF1964" s="11"/>
      <c r="AG1964" s="11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  <c r="DE1964" s="5"/>
      <c r="DF1964" s="5"/>
      <c r="DG1964" s="5"/>
      <c r="DH1964" s="5"/>
      <c r="DI1964" s="5"/>
      <c r="DJ1964" s="5"/>
      <c r="DK1964" s="5"/>
      <c r="DL1964" s="5"/>
      <c r="DM1964" s="5"/>
      <c r="DN1964" s="5"/>
      <c r="DO1964" s="5"/>
      <c r="DP1964" s="5"/>
      <c r="DQ1964" s="5"/>
      <c r="DR1964" s="5"/>
      <c r="DS1964" s="5"/>
      <c r="DT1964" s="5"/>
      <c r="DU1964" s="5"/>
      <c r="DV1964" s="5"/>
      <c r="DW1964" s="5"/>
      <c r="DX1964" s="5"/>
      <c r="DY1964" s="5"/>
      <c r="DZ1964" s="5"/>
      <c r="EA1964" s="5"/>
      <c r="EB1964" s="5"/>
      <c r="EC1964" s="5"/>
      <c r="ED1964" s="5"/>
      <c r="EE1964" s="5"/>
      <c r="EF1964" s="5"/>
      <c r="EG1964" s="5"/>
      <c r="EH1964" s="5"/>
      <c r="EI1964" s="5"/>
      <c r="EJ1964" s="5"/>
      <c r="EK1964" s="5"/>
      <c r="EL1964" s="5"/>
      <c r="EM1964" s="5"/>
      <c r="EN1964" s="5"/>
      <c r="EO1964" s="5"/>
      <c r="EP1964" s="5"/>
      <c r="EQ1964" s="5"/>
      <c r="ER1964" s="5"/>
      <c r="ES1964" s="5"/>
      <c r="ET1964" s="5"/>
      <c r="EU1964" s="5"/>
      <c r="EV1964" s="5"/>
      <c r="EW1964" s="5"/>
      <c r="EX1964" s="5"/>
      <c r="EY1964" s="5"/>
      <c r="EZ1964" s="5"/>
      <c r="FA1964" s="5"/>
      <c r="FB1964" s="5"/>
      <c r="FC1964" s="5"/>
      <c r="FD1964" s="5"/>
      <c r="FE1964" s="5"/>
      <c r="FF1964" s="5"/>
      <c r="FG1964" s="5"/>
      <c r="FH1964" s="5"/>
      <c r="FI1964" s="5"/>
      <c r="FJ1964" s="5"/>
      <c r="FK1964" s="5"/>
      <c r="FL1964" s="5"/>
      <c r="FM1964" s="5"/>
      <c r="FN1964" s="5"/>
      <c r="FO1964" s="5"/>
      <c r="FP1964" s="5"/>
      <c r="FQ1964" s="5"/>
      <c r="FR1964" s="5"/>
      <c r="FS1964" s="5"/>
      <c r="FT1964" s="5"/>
      <c r="FU1964" s="5"/>
      <c r="FV1964" s="5"/>
      <c r="FW1964" s="5"/>
      <c r="FX1964" s="5"/>
      <c r="FY1964" s="5"/>
      <c r="FZ1964" s="5"/>
      <c r="GA1964" s="5"/>
      <c r="GB1964" s="5"/>
      <c r="GC1964" s="5"/>
      <c r="GD1964" s="5"/>
      <c r="GE1964" s="5"/>
      <c r="GF1964" s="5"/>
      <c r="GG1964" s="5"/>
    </row>
    <row r="1965" spans="1:189" ht="12.75" x14ac:dyDescent="0.15">
      <c r="A1965" s="127"/>
      <c r="B1965" s="145"/>
      <c r="C1965" s="128"/>
      <c r="D1965" s="129"/>
      <c r="E1965" s="128"/>
      <c r="F1965" s="128"/>
      <c r="G1965" s="128"/>
      <c r="H1965" s="128"/>
      <c r="I1965" s="129"/>
      <c r="J1965" s="136"/>
      <c r="K1965" s="130"/>
      <c r="L1965" s="131"/>
      <c r="M1965" s="132"/>
      <c r="N1965" s="132"/>
      <c r="O1965" s="131"/>
      <c r="P1965" s="17"/>
      <c r="Q1965" s="133"/>
      <c r="R1965" s="134"/>
      <c r="S1965" s="136"/>
      <c r="T1965" s="135"/>
      <c r="U1965" s="12"/>
      <c r="V1965" s="11"/>
      <c r="W1965" s="11"/>
      <c r="X1965" s="12"/>
      <c r="Y1965" s="5"/>
      <c r="Z1965" s="11"/>
      <c r="AA1965" s="12"/>
      <c r="AB1965" s="12"/>
      <c r="AC1965" s="12"/>
      <c r="AD1965" s="11"/>
      <c r="AE1965" s="13"/>
      <c r="AF1965" s="11"/>
      <c r="AG1965" s="11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  <c r="DE1965" s="5"/>
      <c r="DF1965" s="5"/>
      <c r="DG1965" s="5"/>
      <c r="DH1965" s="5"/>
      <c r="DI1965" s="5"/>
      <c r="DJ1965" s="5"/>
      <c r="DK1965" s="5"/>
      <c r="DL1965" s="5"/>
      <c r="DM1965" s="5"/>
      <c r="DN1965" s="5"/>
      <c r="DO1965" s="5"/>
      <c r="DP1965" s="5"/>
      <c r="DQ1965" s="5"/>
      <c r="DR1965" s="5"/>
      <c r="DS1965" s="5"/>
      <c r="DT1965" s="5"/>
      <c r="DU1965" s="5"/>
      <c r="DV1965" s="5"/>
      <c r="DW1965" s="5"/>
      <c r="DX1965" s="5"/>
      <c r="DY1965" s="5"/>
      <c r="DZ1965" s="5"/>
      <c r="EA1965" s="5"/>
      <c r="EB1965" s="5"/>
      <c r="EC1965" s="5"/>
      <c r="ED1965" s="5"/>
      <c r="EE1965" s="5"/>
      <c r="EF1965" s="5"/>
      <c r="EG1965" s="5"/>
      <c r="EH1965" s="5"/>
      <c r="EI1965" s="5"/>
      <c r="EJ1965" s="5"/>
      <c r="EK1965" s="5"/>
      <c r="EL1965" s="5"/>
      <c r="EM1965" s="5"/>
      <c r="EN1965" s="5"/>
      <c r="EO1965" s="5"/>
      <c r="EP1965" s="5"/>
      <c r="EQ1965" s="5"/>
      <c r="ER1965" s="5"/>
      <c r="ES1965" s="5"/>
      <c r="ET1965" s="5"/>
      <c r="EU1965" s="5"/>
      <c r="EV1965" s="5"/>
      <c r="EW1965" s="5"/>
      <c r="EX1965" s="5"/>
      <c r="EY1965" s="5"/>
      <c r="EZ1965" s="5"/>
      <c r="FA1965" s="5"/>
      <c r="FB1965" s="5"/>
      <c r="FC1965" s="5"/>
      <c r="FD1965" s="5"/>
      <c r="FE1965" s="5"/>
      <c r="FF1965" s="5"/>
      <c r="FG1965" s="5"/>
      <c r="FH1965" s="5"/>
      <c r="FI1965" s="5"/>
      <c r="FJ1965" s="5"/>
      <c r="FK1965" s="5"/>
      <c r="FL1965" s="5"/>
      <c r="FM1965" s="5"/>
      <c r="FN1965" s="5"/>
      <c r="FO1965" s="5"/>
      <c r="FP1965" s="5"/>
      <c r="FQ1965" s="5"/>
      <c r="FR1965" s="5"/>
      <c r="FS1965" s="5"/>
      <c r="FT1965" s="5"/>
      <c r="FU1965" s="5"/>
      <c r="FV1965" s="5"/>
      <c r="FW1965" s="5"/>
      <c r="FX1965" s="5"/>
      <c r="FY1965" s="5"/>
      <c r="FZ1965" s="5"/>
      <c r="GA1965" s="5"/>
      <c r="GB1965" s="5"/>
      <c r="GC1965" s="5"/>
      <c r="GD1965" s="5"/>
      <c r="GE1965" s="5"/>
      <c r="GF1965" s="5"/>
      <c r="GG1965" s="5"/>
    </row>
    <row r="1966" spans="1:189" ht="12.75" x14ac:dyDescent="0.15">
      <c r="A1966" s="127"/>
      <c r="B1966" s="145"/>
      <c r="C1966" s="128"/>
      <c r="D1966" s="129"/>
      <c r="E1966" s="128"/>
      <c r="F1966" s="128"/>
      <c r="G1966" s="128"/>
      <c r="H1966" s="128"/>
      <c r="I1966" s="129"/>
      <c r="J1966" s="136"/>
      <c r="K1966" s="130"/>
      <c r="L1966" s="131"/>
      <c r="M1966" s="132"/>
      <c r="N1966" s="132"/>
      <c r="O1966" s="131"/>
      <c r="P1966" s="17"/>
      <c r="Q1966" s="133"/>
      <c r="R1966" s="134"/>
      <c r="S1966" s="136"/>
      <c r="T1966" s="135"/>
      <c r="U1966" s="12"/>
      <c r="V1966" s="11"/>
      <c r="W1966" s="11"/>
      <c r="X1966" s="12"/>
      <c r="Y1966" s="5"/>
      <c r="Z1966" s="11"/>
      <c r="AA1966" s="12"/>
      <c r="AB1966" s="12"/>
      <c r="AC1966" s="12"/>
      <c r="AD1966" s="11"/>
      <c r="AE1966" s="13"/>
      <c r="AF1966" s="11"/>
      <c r="AG1966" s="11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  <c r="DE1966" s="5"/>
      <c r="DF1966" s="5"/>
      <c r="DG1966" s="5"/>
      <c r="DH1966" s="5"/>
      <c r="DI1966" s="5"/>
      <c r="DJ1966" s="5"/>
      <c r="DK1966" s="5"/>
      <c r="DL1966" s="5"/>
      <c r="DM1966" s="5"/>
      <c r="DN1966" s="5"/>
      <c r="DO1966" s="5"/>
      <c r="DP1966" s="5"/>
      <c r="DQ1966" s="5"/>
      <c r="DR1966" s="5"/>
      <c r="DS1966" s="5"/>
      <c r="DT1966" s="5"/>
      <c r="DU1966" s="5"/>
      <c r="DV1966" s="5"/>
      <c r="DW1966" s="5"/>
      <c r="DX1966" s="5"/>
      <c r="DY1966" s="5"/>
      <c r="DZ1966" s="5"/>
      <c r="EA1966" s="5"/>
      <c r="EB1966" s="5"/>
      <c r="EC1966" s="5"/>
      <c r="ED1966" s="5"/>
      <c r="EE1966" s="5"/>
      <c r="EF1966" s="5"/>
      <c r="EG1966" s="5"/>
      <c r="EH1966" s="5"/>
      <c r="EI1966" s="5"/>
      <c r="EJ1966" s="5"/>
      <c r="EK1966" s="5"/>
      <c r="EL1966" s="5"/>
      <c r="EM1966" s="5"/>
      <c r="EN1966" s="5"/>
      <c r="EO1966" s="5"/>
      <c r="EP1966" s="5"/>
      <c r="EQ1966" s="5"/>
      <c r="ER1966" s="5"/>
      <c r="ES1966" s="5"/>
      <c r="ET1966" s="5"/>
      <c r="EU1966" s="5"/>
      <c r="EV1966" s="5"/>
      <c r="EW1966" s="5"/>
      <c r="EX1966" s="5"/>
      <c r="EY1966" s="5"/>
      <c r="EZ1966" s="5"/>
      <c r="FA1966" s="5"/>
      <c r="FB1966" s="5"/>
      <c r="FC1966" s="5"/>
      <c r="FD1966" s="5"/>
      <c r="FE1966" s="5"/>
      <c r="FF1966" s="5"/>
      <c r="FG1966" s="5"/>
      <c r="FH1966" s="5"/>
      <c r="FI1966" s="5"/>
      <c r="FJ1966" s="5"/>
      <c r="FK1966" s="5"/>
      <c r="FL1966" s="5"/>
      <c r="FM1966" s="5"/>
      <c r="FN1966" s="5"/>
      <c r="FO1966" s="5"/>
      <c r="FP1966" s="5"/>
      <c r="FQ1966" s="5"/>
      <c r="FR1966" s="5"/>
      <c r="FS1966" s="5"/>
      <c r="FT1966" s="5"/>
      <c r="FU1966" s="5"/>
      <c r="FV1966" s="5"/>
      <c r="FW1966" s="5"/>
      <c r="FX1966" s="5"/>
      <c r="FY1966" s="5"/>
      <c r="FZ1966" s="5"/>
      <c r="GA1966" s="5"/>
      <c r="GB1966" s="5"/>
      <c r="GC1966" s="5"/>
      <c r="GD1966" s="5"/>
      <c r="GE1966" s="5"/>
      <c r="GF1966" s="5"/>
      <c r="GG1966" s="5"/>
    </row>
    <row r="1967" spans="1:189" ht="12.75" x14ac:dyDescent="0.15">
      <c r="A1967" s="127"/>
      <c r="B1967" s="145"/>
      <c r="C1967" s="128"/>
      <c r="D1967" s="129"/>
      <c r="E1967" s="128"/>
      <c r="F1967" s="128"/>
      <c r="G1967" s="128"/>
      <c r="H1967" s="128"/>
      <c r="I1967" s="129"/>
      <c r="J1967" s="136"/>
      <c r="K1967" s="130"/>
      <c r="L1967" s="131"/>
      <c r="M1967" s="132"/>
      <c r="N1967" s="132"/>
      <c r="O1967" s="131"/>
      <c r="P1967" s="17"/>
      <c r="Q1967" s="133"/>
      <c r="R1967" s="134"/>
      <c r="S1967" s="136"/>
      <c r="T1967" s="135"/>
      <c r="U1967" s="12"/>
      <c r="V1967" s="11"/>
      <c r="W1967" s="11"/>
      <c r="X1967" s="12"/>
      <c r="Y1967" s="5"/>
      <c r="Z1967" s="11"/>
      <c r="AA1967" s="12"/>
      <c r="AB1967" s="12"/>
      <c r="AC1967" s="12"/>
      <c r="AD1967" s="11"/>
      <c r="AE1967" s="13"/>
      <c r="AF1967" s="11"/>
      <c r="AG1967" s="11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  <c r="DE1967" s="5"/>
      <c r="DF1967" s="5"/>
      <c r="DG1967" s="5"/>
      <c r="DH1967" s="5"/>
      <c r="DI1967" s="5"/>
      <c r="DJ1967" s="5"/>
      <c r="DK1967" s="5"/>
      <c r="DL1967" s="5"/>
      <c r="DM1967" s="5"/>
      <c r="DN1967" s="5"/>
      <c r="DO1967" s="5"/>
      <c r="DP1967" s="5"/>
      <c r="DQ1967" s="5"/>
      <c r="DR1967" s="5"/>
      <c r="DS1967" s="5"/>
      <c r="DT1967" s="5"/>
      <c r="DU1967" s="5"/>
      <c r="DV1967" s="5"/>
      <c r="DW1967" s="5"/>
      <c r="DX1967" s="5"/>
      <c r="DY1967" s="5"/>
      <c r="DZ1967" s="5"/>
      <c r="EA1967" s="5"/>
      <c r="EB1967" s="5"/>
      <c r="EC1967" s="5"/>
      <c r="ED1967" s="5"/>
      <c r="EE1967" s="5"/>
      <c r="EF1967" s="5"/>
      <c r="EG1967" s="5"/>
      <c r="EH1967" s="5"/>
      <c r="EI1967" s="5"/>
      <c r="EJ1967" s="5"/>
      <c r="EK1967" s="5"/>
      <c r="EL1967" s="5"/>
      <c r="EM1967" s="5"/>
      <c r="EN1967" s="5"/>
      <c r="EO1967" s="5"/>
      <c r="EP1967" s="5"/>
      <c r="EQ1967" s="5"/>
      <c r="ER1967" s="5"/>
      <c r="ES1967" s="5"/>
      <c r="ET1967" s="5"/>
      <c r="EU1967" s="5"/>
      <c r="EV1967" s="5"/>
      <c r="EW1967" s="5"/>
      <c r="EX1967" s="5"/>
      <c r="EY1967" s="5"/>
      <c r="EZ1967" s="5"/>
      <c r="FA1967" s="5"/>
      <c r="FB1967" s="5"/>
      <c r="FC1967" s="5"/>
      <c r="FD1967" s="5"/>
      <c r="FE1967" s="5"/>
      <c r="FF1967" s="5"/>
      <c r="FG1967" s="5"/>
      <c r="FH1967" s="5"/>
      <c r="FI1967" s="5"/>
      <c r="FJ1967" s="5"/>
      <c r="FK1967" s="5"/>
      <c r="FL1967" s="5"/>
      <c r="FM1967" s="5"/>
      <c r="FN1967" s="5"/>
      <c r="FO1967" s="5"/>
      <c r="FP1967" s="5"/>
      <c r="FQ1967" s="5"/>
      <c r="FR1967" s="5"/>
      <c r="FS1967" s="5"/>
      <c r="FT1967" s="5"/>
      <c r="FU1967" s="5"/>
      <c r="FV1967" s="5"/>
      <c r="FW1967" s="5"/>
      <c r="FX1967" s="5"/>
      <c r="FY1967" s="5"/>
      <c r="FZ1967" s="5"/>
      <c r="GA1967" s="5"/>
      <c r="GB1967" s="5"/>
      <c r="GC1967" s="5"/>
      <c r="GD1967" s="5"/>
      <c r="GE1967" s="5"/>
      <c r="GF1967" s="5"/>
      <c r="GG1967" s="5"/>
    </row>
    <row r="1968" spans="1:189" ht="12.75" x14ac:dyDescent="0.15">
      <c r="A1968" s="127"/>
      <c r="B1968" s="145"/>
      <c r="C1968" s="128"/>
      <c r="D1968" s="129"/>
      <c r="E1968" s="128"/>
      <c r="F1968" s="128"/>
      <c r="G1968" s="128"/>
      <c r="H1968" s="128"/>
      <c r="I1968" s="129"/>
      <c r="J1968" s="136"/>
      <c r="K1968" s="130"/>
      <c r="L1968" s="131"/>
      <c r="M1968" s="132"/>
      <c r="N1968" s="132"/>
      <c r="O1968" s="131"/>
      <c r="P1968" s="17"/>
      <c r="Q1968" s="133"/>
      <c r="R1968" s="134"/>
      <c r="S1968" s="136"/>
      <c r="T1968" s="135"/>
      <c r="U1968" s="12"/>
      <c r="V1968" s="11"/>
      <c r="W1968" s="11"/>
      <c r="X1968" s="12"/>
      <c r="Y1968" s="5"/>
      <c r="Z1968" s="11"/>
      <c r="AA1968" s="12"/>
      <c r="AB1968" s="12"/>
      <c r="AC1968" s="12"/>
      <c r="AD1968" s="11"/>
      <c r="AE1968" s="13"/>
      <c r="AF1968" s="11"/>
      <c r="AG1968" s="11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5"/>
      <c r="DK1968" s="5"/>
      <c r="DL1968" s="5"/>
      <c r="DM1968" s="5"/>
      <c r="DN1968" s="5"/>
      <c r="DO1968" s="5"/>
      <c r="DP1968" s="5"/>
      <c r="DQ1968" s="5"/>
      <c r="DR1968" s="5"/>
      <c r="DS1968" s="5"/>
      <c r="DT1968" s="5"/>
      <c r="DU1968" s="5"/>
      <c r="DV1968" s="5"/>
      <c r="DW1968" s="5"/>
      <c r="DX1968" s="5"/>
      <c r="DY1968" s="5"/>
      <c r="DZ1968" s="5"/>
      <c r="EA1968" s="5"/>
      <c r="EB1968" s="5"/>
      <c r="EC1968" s="5"/>
      <c r="ED1968" s="5"/>
      <c r="EE1968" s="5"/>
      <c r="EF1968" s="5"/>
      <c r="EG1968" s="5"/>
      <c r="EH1968" s="5"/>
      <c r="EI1968" s="5"/>
      <c r="EJ1968" s="5"/>
      <c r="EK1968" s="5"/>
      <c r="EL1968" s="5"/>
      <c r="EM1968" s="5"/>
      <c r="EN1968" s="5"/>
      <c r="EO1968" s="5"/>
      <c r="EP1968" s="5"/>
      <c r="EQ1968" s="5"/>
      <c r="ER1968" s="5"/>
      <c r="ES1968" s="5"/>
      <c r="ET1968" s="5"/>
      <c r="EU1968" s="5"/>
      <c r="EV1968" s="5"/>
      <c r="EW1968" s="5"/>
      <c r="EX1968" s="5"/>
      <c r="EY1968" s="5"/>
      <c r="EZ1968" s="5"/>
      <c r="FA1968" s="5"/>
      <c r="FB1968" s="5"/>
      <c r="FC1968" s="5"/>
      <c r="FD1968" s="5"/>
      <c r="FE1968" s="5"/>
      <c r="FF1968" s="5"/>
      <c r="FG1968" s="5"/>
      <c r="FH1968" s="5"/>
      <c r="FI1968" s="5"/>
      <c r="FJ1968" s="5"/>
      <c r="FK1968" s="5"/>
      <c r="FL1968" s="5"/>
      <c r="FM1968" s="5"/>
      <c r="FN1968" s="5"/>
      <c r="FO1968" s="5"/>
      <c r="FP1968" s="5"/>
      <c r="FQ1968" s="5"/>
      <c r="FR1968" s="5"/>
      <c r="FS1968" s="5"/>
      <c r="FT1968" s="5"/>
      <c r="FU1968" s="5"/>
      <c r="FV1968" s="5"/>
      <c r="FW1968" s="5"/>
      <c r="FX1968" s="5"/>
      <c r="FY1968" s="5"/>
      <c r="FZ1968" s="5"/>
      <c r="GA1968" s="5"/>
      <c r="GB1968" s="5"/>
      <c r="GC1968" s="5"/>
      <c r="GD1968" s="5"/>
      <c r="GE1968" s="5"/>
      <c r="GF1968" s="5"/>
      <c r="GG1968" s="5"/>
    </row>
    <row r="1969" spans="1:189" ht="12.75" x14ac:dyDescent="0.15">
      <c r="A1969" s="127"/>
      <c r="B1969" s="145"/>
      <c r="C1969" s="128"/>
      <c r="D1969" s="129"/>
      <c r="E1969" s="128"/>
      <c r="F1969" s="128"/>
      <c r="G1969" s="128"/>
      <c r="H1969" s="128"/>
      <c r="I1969" s="129"/>
      <c r="J1969" s="136"/>
      <c r="K1969" s="130"/>
      <c r="L1969" s="131"/>
      <c r="M1969" s="132"/>
      <c r="N1969" s="132"/>
      <c r="O1969" s="131"/>
      <c r="P1969" s="17"/>
      <c r="Q1969" s="133"/>
      <c r="R1969" s="134"/>
      <c r="S1969" s="136"/>
      <c r="T1969" s="135"/>
      <c r="U1969" s="12"/>
      <c r="V1969" s="11"/>
      <c r="W1969" s="11"/>
      <c r="X1969" s="12"/>
      <c r="Y1969" s="5"/>
      <c r="Z1969" s="11"/>
      <c r="AA1969" s="12"/>
      <c r="AB1969" s="12"/>
      <c r="AC1969" s="12"/>
      <c r="AD1969" s="11"/>
      <c r="AE1969" s="13"/>
      <c r="AF1969" s="11"/>
      <c r="AG1969" s="11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5"/>
      <c r="DK1969" s="5"/>
      <c r="DL1969" s="5"/>
      <c r="DM1969" s="5"/>
      <c r="DN1969" s="5"/>
      <c r="DO1969" s="5"/>
      <c r="DP1969" s="5"/>
      <c r="DQ1969" s="5"/>
      <c r="DR1969" s="5"/>
      <c r="DS1969" s="5"/>
      <c r="DT1969" s="5"/>
      <c r="DU1969" s="5"/>
      <c r="DV1969" s="5"/>
      <c r="DW1969" s="5"/>
      <c r="DX1969" s="5"/>
      <c r="DY1969" s="5"/>
      <c r="DZ1969" s="5"/>
      <c r="EA1969" s="5"/>
      <c r="EB1969" s="5"/>
      <c r="EC1969" s="5"/>
      <c r="ED1969" s="5"/>
      <c r="EE1969" s="5"/>
      <c r="EF1969" s="5"/>
      <c r="EG1969" s="5"/>
      <c r="EH1969" s="5"/>
      <c r="EI1969" s="5"/>
      <c r="EJ1969" s="5"/>
      <c r="EK1969" s="5"/>
      <c r="EL1969" s="5"/>
      <c r="EM1969" s="5"/>
      <c r="EN1969" s="5"/>
      <c r="EO1969" s="5"/>
      <c r="EP1969" s="5"/>
      <c r="EQ1969" s="5"/>
      <c r="ER1969" s="5"/>
      <c r="ES1969" s="5"/>
      <c r="ET1969" s="5"/>
      <c r="EU1969" s="5"/>
      <c r="EV1969" s="5"/>
      <c r="EW1969" s="5"/>
      <c r="EX1969" s="5"/>
      <c r="EY1969" s="5"/>
      <c r="EZ1969" s="5"/>
      <c r="FA1969" s="5"/>
      <c r="FB1969" s="5"/>
      <c r="FC1969" s="5"/>
      <c r="FD1969" s="5"/>
      <c r="FE1969" s="5"/>
      <c r="FF1969" s="5"/>
      <c r="FG1969" s="5"/>
      <c r="FH1969" s="5"/>
      <c r="FI1969" s="5"/>
      <c r="FJ1969" s="5"/>
      <c r="FK1969" s="5"/>
      <c r="FL1969" s="5"/>
      <c r="FM1969" s="5"/>
      <c r="FN1969" s="5"/>
      <c r="FO1969" s="5"/>
      <c r="FP1969" s="5"/>
      <c r="FQ1969" s="5"/>
      <c r="FR1969" s="5"/>
      <c r="FS1969" s="5"/>
      <c r="FT1969" s="5"/>
      <c r="FU1969" s="5"/>
      <c r="FV1969" s="5"/>
      <c r="FW1969" s="5"/>
      <c r="FX1969" s="5"/>
      <c r="FY1969" s="5"/>
      <c r="FZ1969" s="5"/>
      <c r="GA1969" s="5"/>
      <c r="GB1969" s="5"/>
      <c r="GC1969" s="5"/>
      <c r="GD1969" s="5"/>
      <c r="GE1969" s="5"/>
      <c r="GF1969" s="5"/>
      <c r="GG1969" s="5"/>
    </row>
    <row r="1970" spans="1:189" ht="12.75" x14ac:dyDescent="0.15">
      <c r="A1970" s="127"/>
      <c r="B1970" s="145"/>
      <c r="C1970" s="128"/>
      <c r="D1970" s="129"/>
      <c r="E1970" s="128"/>
      <c r="F1970" s="128"/>
      <c r="G1970" s="128"/>
      <c r="H1970" s="128"/>
      <c r="I1970" s="129"/>
      <c r="J1970" s="136"/>
      <c r="K1970" s="130"/>
      <c r="L1970" s="131"/>
      <c r="M1970" s="132"/>
      <c r="N1970" s="132"/>
      <c r="O1970" s="131"/>
      <c r="P1970" s="17"/>
      <c r="Q1970" s="133"/>
      <c r="R1970" s="134"/>
      <c r="S1970" s="136"/>
      <c r="T1970" s="135"/>
      <c r="U1970" s="12"/>
      <c r="V1970" s="11"/>
      <c r="W1970" s="11"/>
      <c r="X1970" s="12"/>
      <c r="Y1970" s="5"/>
      <c r="Z1970" s="11"/>
      <c r="AA1970" s="12"/>
      <c r="AB1970" s="12"/>
      <c r="AC1970" s="12"/>
      <c r="AD1970" s="11"/>
      <c r="AE1970" s="13"/>
      <c r="AF1970" s="11"/>
      <c r="AG1970" s="11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5"/>
      <c r="DK1970" s="5"/>
      <c r="DL1970" s="5"/>
      <c r="DM1970" s="5"/>
      <c r="DN1970" s="5"/>
      <c r="DO1970" s="5"/>
      <c r="DP1970" s="5"/>
      <c r="DQ1970" s="5"/>
      <c r="DR1970" s="5"/>
      <c r="DS1970" s="5"/>
      <c r="DT1970" s="5"/>
      <c r="DU1970" s="5"/>
      <c r="DV1970" s="5"/>
      <c r="DW1970" s="5"/>
      <c r="DX1970" s="5"/>
      <c r="DY1970" s="5"/>
      <c r="DZ1970" s="5"/>
      <c r="EA1970" s="5"/>
      <c r="EB1970" s="5"/>
      <c r="EC1970" s="5"/>
      <c r="ED1970" s="5"/>
      <c r="EE1970" s="5"/>
      <c r="EF1970" s="5"/>
      <c r="EG1970" s="5"/>
      <c r="EH1970" s="5"/>
      <c r="EI1970" s="5"/>
      <c r="EJ1970" s="5"/>
      <c r="EK1970" s="5"/>
      <c r="EL1970" s="5"/>
      <c r="EM1970" s="5"/>
      <c r="EN1970" s="5"/>
      <c r="EO1970" s="5"/>
      <c r="EP1970" s="5"/>
      <c r="EQ1970" s="5"/>
      <c r="ER1970" s="5"/>
      <c r="ES1970" s="5"/>
      <c r="ET1970" s="5"/>
      <c r="EU1970" s="5"/>
      <c r="EV1970" s="5"/>
      <c r="EW1970" s="5"/>
      <c r="EX1970" s="5"/>
      <c r="EY1970" s="5"/>
      <c r="EZ1970" s="5"/>
      <c r="FA1970" s="5"/>
      <c r="FB1970" s="5"/>
      <c r="FC1970" s="5"/>
      <c r="FD1970" s="5"/>
      <c r="FE1970" s="5"/>
      <c r="FF1970" s="5"/>
      <c r="FG1970" s="5"/>
      <c r="FH1970" s="5"/>
      <c r="FI1970" s="5"/>
      <c r="FJ1970" s="5"/>
      <c r="FK1970" s="5"/>
      <c r="FL1970" s="5"/>
      <c r="FM1970" s="5"/>
      <c r="FN1970" s="5"/>
      <c r="FO1970" s="5"/>
      <c r="FP1970" s="5"/>
      <c r="FQ1970" s="5"/>
      <c r="FR1970" s="5"/>
      <c r="FS1970" s="5"/>
      <c r="FT1970" s="5"/>
      <c r="FU1970" s="5"/>
      <c r="FV1970" s="5"/>
      <c r="FW1970" s="5"/>
      <c r="FX1970" s="5"/>
      <c r="FY1970" s="5"/>
      <c r="FZ1970" s="5"/>
      <c r="GA1970" s="5"/>
      <c r="GB1970" s="5"/>
      <c r="GC1970" s="5"/>
      <c r="GD1970" s="5"/>
      <c r="GE1970" s="5"/>
      <c r="GF1970" s="5"/>
      <c r="GG1970" s="5"/>
    </row>
    <row r="1971" spans="1:189" ht="12.75" x14ac:dyDescent="0.15">
      <c r="A1971" s="127"/>
      <c r="B1971" s="145"/>
      <c r="C1971" s="128"/>
      <c r="D1971" s="129"/>
      <c r="E1971" s="128"/>
      <c r="F1971" s="128"/>
      <c r="G1971" s="128"/>
      <c r="H1971" s="128"/>
      <c r="I1971" s="129"/>
      <c r="J1971" s="136"/>
      <c r="K1971" s="130"/>
      <c r="L1971" s="131"/>
      <c r="M1971" s="132"/>
      <c r="N1971" s="132"/>
      <c r="O1971" s="131"/>
      <c r="P1971" s="17"/>
      <c r="Q1971" s="133"/>
      <c r="R1971" s="134"/>
      <c r="S1971" s="136"/>
      <c r="T1971" s="135"/>
      <c r="U1971" s="12"/>
      <c r="V1971" s="11"/>
      <c r="W1971" s="11"/>
      <c r="X1971" s="12"/>
      <c r="Y1971" s="5"/>
      <c r="Z1971" s="11"/>
      <c r="AA1971" s="12"/>
      <c r="AB1971" s="12"/>
      <c r="AC1971" s="12"/>
      <c r="AD1971" s="11"/>
      <c r="AE1971" s="13"/>
      <c r="AF1971" s="11"/>
      <c r="AG1971" s="11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  <c r="DF1971" s="5"/>
      <c r="DG1971" s="5"/>
      <c r="DH1971" s="5"/>
      <c r="DI1971" s="5"/>
      <c r="DJ1971" s="5"/>
      <c r="DK1971" s="5"/>
      <c r="DL1971" s="5"/>
      <c r="DM1971" s="5"/>
      <c r="DN1971" s="5"/>
      <c r="DO1971" s="5"/>
      <c r="DP1971" s="5"/>
      <c r="DQ1971" s="5"/>
      <c r="DR1971" s="5"/>
      <c r="DS1971" s="5"/>
      <c r="DT1971" s="5"/>
      <c r="DU1971" s="5"/>
      <c r="DV1971" s="5"/>
      <c r="DW1971" s="5"/>
      <c r="DX1971" s="5"/>
      <c r="DY1971" s="5"/>
      <c r="DZ1971" s="5"/>
      <c r="EA1971" s="5"/>
      <c r="EB1971" s="5"/>
      <c r="EC1971" s="5"/>
      <c r="ED1971" s="5"/>
      <c r="EE1971" s="5"/>
      <c r="EF1971" s="5"/>
      <c r="EG1971" s="5"/>
      <c r="EH1971" s="5"/>
      <c r="EI1971" s="5"/>
      <c r="EJ1971" s="5"/>
      <c r="EK1971" s="5"/>
      <c r="EL1971" s="5"/>
      <c r="EM1971" s="5"/>
      <c r="EN1971" s="5"/>
      <c r="EO1971" s="5"/>
      <c r="EP1971" s="5"/>
      <c r="EQ1971" s="5"/>
      <c r="ER1971" s="5"/>
      <c r="ES1971" s="5"/>
      <c r="ET1971" s="5"/>
      <c r="EU1971" s="5"/>
      <c r="EV1971" s="5"/>
      <c r="EW1971" s="5"/>
      <c r="EX1971" s="5"/>
      <c r="EY1971" s="5"/>
      <c r="EZ1971" s="5"/>
      <c r="FA1971" s="5"/>
      <c r="FB1971" s="5"/>
      <c r="FC1971" s="5"/>
      <c r="FD1971" s="5"/>
      <c r="FE1971" s="5"/>
      <c r="FF1971" s="5"/>
      <c r="FG1971" s="5"/>
      <c r="FH1971" s="5"/>
      <c r="FI1971" s="5"/>
      <c r="FJ1971" s="5"/>
      <c r="FK1971" s="5"/>
      <c r="FL1971" s="5"/>
      <c r="FM1971" s="5"/>
      <c r="FN1971" s="5"/>
      <c r="FO1971" s="5"/>
      <c r="FP1971" s="5"/>
      <c r="FQ1971" s="5"/>
      <c r="FR1971" s="5"/>
      <c r="FS1971" s="5"/>
      <c r="FT1971" s="5"/>
      <c r="FU1971" s="5"/>
      <c r="FV1971" s="5"/>
      <c r="FW1971" s="5"/>
      <c r="FX1971" s="5"/>
      <c r="FY1971" s="5"/>
      <c r="FZ1971" s="5"/>
      <c r="GA1971" s="5"/>
      <c r="GB1971" s="5"/>
      <c r="GC1971" s="5"/>
      <c r="GD1971" s="5"/>
      <c r="GE1971" s="5"/>
      <c r="GF1971" s="5"/>
      <c r="GG1971" s="5"/>
    </row>
    <row r="1972" spans="1:189" ht="12.75" x14ac:dyDescent="0.15">
      <c r="A1972" s="127"/>
      <c r="B1972" s="145"/>
      <c r="C1972" s="128"/>
      <c r="D1972" s="129"/>
      <c r="E1972" s="128"/>
      <c r="F1972" s="128"/>
      <c r="G1972" s="128"/>
      <c r="H1972" s="128"/>
      <c r="I1972" s="129"/>
      <c r="J1972" s="136"/>
      <c r="K1972" s="130"/>
      <c r="L1972" s="131"/>
      <c r="M1972" s="132"/>
      <c r="N1972" s="132"/>
      <c r="O1972" s="131"/>
      <c r="P1972" s="17"/>
      <c r="Q1972" s="133"/>
      <c r="R1972" s="134"/>
      <c r="S1972" s="136"/>
      <c r="T1972" s="135"/>
      <c r="U1972" s="12"/>
      <c r="V1972" s="11"/>
      <c r="W1972" s="11"/>
      <c r="X1972" s="12"/>
      <c r="Y1972" s="5"/>
      <c r="Z1972" s="11"/>
      <c r="AA1972" s="12"/>
      <c r="AB1972" s="12"/>
      <c r="AC1972" s="12"/>
      <c r="AD1972" s="11"/>
      <c r="AE1972" s="13"/>
      <c r="AF1972" s="11"/>
      <c r="AG1972" s="11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  <c r="DF1972" s="5"/>
      <c r="DG1972" s="5"/>
      <c r="DH1972" s="5"/>
      <c r="DI1972" s="5"/>
      <c r="DJ1972" s="5"/>
      <c r="DK1972" s="5"/>
      <c r="DL1972" s="5"/>
      <c r="DM1972" s="5"/>
      <c r="DN1972" s="5"/>
      <c r="DO1972" s="5"/>
      <c r="DP1972" s="5"/>
      <c r="DQ1972" s="5"/>
      <c r="DR1972" s="5"/>
      <c r="DS1972" s="5"/>
      <c r="DT1972" s="5"/>
      <c r="DU1972" s="5"/>
      <c r="DV1972" s="5"/>
      <c r="DW1972" s="5"/>
      <c r="DX1972" s="5"/>
      <c r="DY1972" s="5"/>
      <c r="DZ1972" s="5"/>
      <c r="EA1972" s="5"/>
      <c r="EB1972" s="5"/>
      <c r="EC1972" s="5"/>
      <c r="ED1972" s="5"/>
      <c r="EE1972" s="5"/>
      <c r="EF1972" s="5"/>
      <c r="EG1972" s="5"/>
      <c r="EH1972" s="5"/>
      <c r="EI1972" s="5"/>
      <c r="EJ1972" s="5"/>
      <c r="EK1972" s="5"/>
      <c r="EL1972" s="5"/>
      <c r="EM1972" s="5"/>
      <c r="EN1972" s="5"/>
      <c r="EO1972" s="5"/>
      <c r="EP1972" s="5"/>
      <c r="EQ1972" s="5"/>
      <c r="ER1972" s="5"/>
      <c r="ES1972" s="5"/>
      <c r="ET1972" s="5"/>
      <c r="EU1972" s="5"/>
      <c r="EV1972" s="5"/>
      <c r="EW1972" s="5"/>
      <c r="EX1972" s="5"/>
      <c r="EY1972" s="5"/>
      <c r="EZ1972" s="5"/>
      <c r="FA1972" s="5"/>
      <c r="FB1972" s="5"/>
      <c r="FC1972" s="5"/>
      <c r="FD1972" s="5"/>
      <c r="FE1972" s="5"/>
      <c r="FF1972" s="5"/>
      <c r="FG1972" s="5"/>
      <c r="FH1972" s="5"/>
      <c r="FI1972" s="5"/>
      <c r="FJ1972" s="5"/>
      <c r="FK1972" s="5"/>
      <c r="FL1972" s="5"/>
      <c r="FM1972" s="5"/>
      <c r="FN1972" s="5"/>
      <c r="FO1972" s="5"/>
      <c r="FP1972" s="5"/>
      <c r="FQ1972" s="5"/>
      <c r="FR1972" s="5"/>
      <c r="FS1972" s="5"/>
      <c r="FT1972" s="5"/>
      <c r="FU1972" s="5"/>
      <c r="FV1972" s="5"/>
      <c r="FW1972" s="5"/>
      <c r="FX1972" s="5"/>
      <c r="FY1972" s="5"/>
      <c r="FZ1972" s="5"/>
      <c r="GA1972" s="5"/>
      <c r="GB1972" s="5"/>
      <c r="GC1972" s="5"/>
      <c r="GD1972" s="5"/>
      <c r="GE1972" s="5"/>
      <c r="GF1972" s="5"/>
      <c r="GG1972" s="5"/>
    </row>
    <row r="1973" spans="1:189" ht="12.75" x14ac:dyDescent="0.15">
      <c r="A1973" s="127"/>
      <c r="B1973" s="145"/>
      <c r="C1973" s="128"/>
      <c r="D1973" s="129"/>
      <c r="E1973" s="128"/>
      <c r="F1973" s="128"/>
      <c r="G1973" s="128"/>
      <c r="H1973" s="128"/>
      <c r="I1973" s="129"/>
      <c r="J1973" s="136"/>
      <c r="K1973" s="130"/>
      <c r="L1973" s="131"/>
      <c r="M1973" s="132"/>
      <c r="N1973" s="132"/>
      <c r="O1973" s="131"/>
      <c r="P1973" s="17"/>
      <c r="Q1973" s="133"/>
      <c r="R1973" s="134"/>
      <c r="S1973" s="136"/>
      <c r="T1973" s="135"/>
      <c r="U1973" s="12"/>
      <c r="V1973" s="11"/>
      <c r="W1973" s="11"/>
      <c r="X1973" s="12"/>
      <c r="Y1973" s="5"/>
      <c r="Z1973" s="11"/>
      <c r="AA1973" s="12"/>
      <c r="AB1973" s="12"/>
      <c r="AC1973" s="12"/>
      <c r="AD1973" s="11"/>
      <c r="AE1973" s="13"/>
      <c r="AF1973" s="11"/>
      <c r="AG1973" s="11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  <c r="DF1973" s="5"/>
      <c r="DG1973" s="5"/>
      <c r="DH1973" s="5"/>
      <c r="DI1973" s="5"/>
      <c r="DJ1973" s="5"/>
      <c r="DK1973" s="5"/>
      <c r="DL1973" s="5"/>
      <c r="DM1973" s="5"/>
      <c r="DN1973" s="5"/>
      <c r="DO1973" s="5"/>
      <c r="DP1973" s="5"/>
      <c r="DQ1973" s="5"/>
      <c r="DR1973" s="5"/>
      <c r="DS1973" s="5"/>
      <c r="DT1973" s="5"/>
      <c r="DU1973" s="5"/>
      <c r="DV1973" s="5"/>
      <c r="DW1973" s="5"/>
      <c r="DX1973" s="5"/>
      <c r="DY1973" s="5"/>
      <c r="DZ1973" s="5"/>
      <c r="EA1973" s="5"/>
      <c r="EB1973" s="5"/>
      <c r="EC1973" s="5"/>
      <c r="ED1973" s="5"/>
      <c r="EE1973" s="5"/>
      <c r="EF1973" s="5"/>
      <c r="EG1973" s="5"/>
      <c r="EH1973" s="5"/>
      <c r="EI1973" s="5"/>
      <c r="EJ1973" s="5"/>
      <c r="EK1973" s="5"/>
      <c r="EL1973" s="5"/>
      <c r="EM1973" s="5"/>
      <c r="EN1973" s="5"/>
      <c r="EO1973" s="5"/>
      <c r="EP1973" s="5"/>
      <c r="EQ1973" s="5"/>
      <c r="ER1973" s="5"/>
      <c r="ES1973" s="5"/>
      <c r="ET1973" s="5"/>
      <c r="EU1973" s="5"/>
      <c r="EV1973" s="5"/>
      <c r="EW1973" s="5"/>
      <c r="EX1973" s="5"/>
      <c r="EY1973" s="5"/>
      <c r="EZ1973" s="5"/>
      <c r="FA1973" s="5"/>
      <c r="FB1973" s="5"/>
      <c r="FC1973" s="5"/>
      <c r="FD1973" s="5"/>
      <c r="FE1973" s="5"/>
      <c r="FF1973" s="5"/>
      <c r="FG1973" s="5"/>
      <c r="FH1973" s="5"/>
      <c r="FI1973" s="5"/>
      <c r="FJ1973" s="5"/>
      <c r="FK1973" s="5"/>
      <c r="FL1973" s="5"/>
      <c r="FM1973" s="5"/>
      <c r="FN1973" s="5"/>
      <c r="FO1973" s="5"/>
      <c r="FP1973" s="5"/>
      <c r="FQ1973" s="5"/>
      <c r="FR1973" s="5"/>
      <c r="FS1973" s="5"/>
      <c r="FT1973" s="5"/>
      <c r="FU1973" s="5"/>
      <c r="FV1973" s="5"/>
      <c r="FW1973" s="5"/>
      <c r="FX1973" s="5"/>
      <c r="FY1973" s="5"/>
      <c r="FZ1973" s="5"/>
      <c r="GA1973" s="5"/>
      <c r="GB1973" s="5"/>
      <c r="GC1973" s="5"/>
      <c r="GD1973" s="5"/>
      <c r="GE1973" s="5"/>
      <c r="GF1973" s="5"/>
      <c r="GG1973" s="5"/>
    </row>
    <row r="1974" spans="1:189" ht="12.75" x14ac:dyDescent="0.15">
      <c r="A1974" s="127"/>
      <c r="B1974" s="145"/>
      <c r="C1974" s="128"/>
      <c r="D1974" s="129"/>
      <c r="E1974" s="128"/>
      <c r="F1974" s="128"/>
      <c r="G1974" s="128"/>
      <c r="H1974" s="128"/>
      <c r="I1974" s="129"/>
      <c r="J1974" s="136"/>
      <c r="K1974" s="130"/>
      <c r="L1974" s="131"/>
      <c r="M1974" s="132"/>
      <c r="N1974" s="132"/>
      <c r="O1974" s="131"/>
      <c r="P1974" s="17"/>
      <c r="Q1974" s="133"/>
      <c r="R1974" s="134"/>
      <c r="S1974" s="136"/>
      <c r="T1974" s="135"/>
      <c r="U1974" s="12"/>
      <c r="V1974" s="11"/>
      <c r="W1974" s="11"/>
      <c r="X1974" s="12"/>
      <c r="Y1974" s="5"/>
      <c r="Z1974" s="11"/>
      <c r="AA1974" s="12"/>
      <c r="AB1974" s="12"/>
      <c r="AC1974" s="12"/>
      <c r="AD1974" s="11"/>
      <c r="AE1974" s="13"/>
      <c r="AF1974" s="11"/>
      <c r="AG1974" s="11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  <c r="DF1974" s="5"/>
      <c r="DG1974" s="5"/>
      <c r="DH1974" s="5"/>
      <c r="DI1974" s="5"/>
      <c r="DJ1974" s="5"/>
      <c r="DK1974" s="5"/>
      <c r="DL1974" s="5"/>
      <c r="DM1974" s="5"/>
      <c r="DN1974" s="5"/>
      <c r="DO1974" s="5"/>
      <c r="DP1974" s="5"/>
      <c r="DQ1974" s="5"/>
      <c r="DR1974" s="5"/>
      <c r="DS1974" s="5"/>
      <c r="DT1974" s="5"/>
      <c r="DU1974" s="5"/>
      <c r="DV1974" s="5"/>
      <c r="DW1974" s="5"/>
      <c r="DX1974" s="5"/>
      <c r="DY1974" s="5"/>
      <c r="DZ1974" s="5"/>
      <c r="EA1974" s="5"/>
      <c r="EB1974" s="5"/>
      <c r="EC1974" s="5"/>
      <c r="ED1974" s="5"/>
      <c r="EE1974" s="5"/>
      <c r="EF1974" s="5"/>
      <c r="EG1974" s="5"/>
      <c r="EH1974" s="5"/>
      <c r="EI1974" s="5"/>
      <c r="EJ1974" s="5"/>
      <c r="EK1974" s="5"/>
      <c r="EL1974" s="5"/>
      <c r="EM1974" s="5"/>
      <c r="EN1974" s="5"/>
      <c r="EO1974" s="5"/>
      <c r="EP1974" s="5"/>
      <c r="EQ1974" s="5"/>
      <c r="ER1974" s="5"/>
      <c r="ES1974" s="5"/>
      <c r="ET1974" s="5"/>
      <c r="EU1974" s="5"/>
      <c r="EV1974" s="5"/>
      <c r="EW1974" s="5"/>
      <c r="EX1974" s="5"/>
      <c r="EY1974" s="5"/>
      <c r="EZ1974" s="5"/>
      <c r="FA1974" s="5"/>
      <c r="FB1974" s="5"/>
      <c r="FC1974" s="5"/>
      <c r="FD1974" s="5"/>
      <c r="FE1974" s="5"/>
      <c r="FF1974" s="5"/>
      <c r="FG1974" s="5"/>
      <c r="FH1974" s="5"/>
      <c r="FI1974" s="5"/>
      <c r="FJ1974" s="5"/>
      <c r="FK1974" s="5"/>
      <c r="FL1974" s="5"/>
      <c r="FM1974" s="5"/>
      <c r="FN1974" s="5"/>
      <c r="FO1974" s="5"/>
      <c r="FP1974" s="5"/>
      <c r="FQ1974" s="5"/>
      <c r="FR1974" s="5"/>
      <c r="FS1974" s="5"/>
      <c r="FT1974" s="5"/>
      <c r="FU1974" s="5"/>
      <c r="FV1974" s="5"/>
      <c r="FW1974" s="5"/>
      <c r="FX1974" s="5"/>
      <c r="FY1974" s="5"/>
      <c r="FZ1974" s="5"/>
      <c r="GA1974" s="5"/>
      <c r="GB1974" s="5"/>
      <c r="GC1974" s="5"/>
      <c r="GD1974" s="5"/>
      <c r="GE1974" s="5"/>
      <c r="GF1974" s="5"/>
      <c r="GG1974" s="5"/>
    </row>
    <row r="1975" spans="1:189" ht="12.75" x14ac:dyDescent="0.15">
      <c r="A1975" s="127"/>
      <c r="B1975" s="145"/>
      <c r="C1975" s="128"/>
      <c r="D1975" s="129"/>
      <c r="E1975" s="128"/>
      <c r="F1975" s="128"/>
      <c r="G1975" s="128"/>
      <c r="H1975" s="128"/>
      <c r="I1975" s="129"/>
      <c r="J1975" s="136"/>
      <c r="K1975" s="130"/>
      <c r="L1975" s="131"/>
      <c r="M1975" s="132"/>
      <c r="N1975" s="132"/>
      <c r="O1975" s="131"/>
      <c r="P1975" s="17"/>
      <c r="Q1975" s="133"/>
      <c r="R1975" s="134"/>
      <c r="S1975" s="136"/>
      <c r="T1975" s="135"/>
      <c r="U1975" s="12"/>
      <c r="V1975" s="11"/>
      <c r="W1975" s="11"/>
      <c r="X1975" s="12"/>
      <c r="Y1975" s="5"/>
      <c r="Z1975" s="11"/>
      <c r="AA1975" s="12"/>
      <c r="AB1975" s="12"/>
      <c r="AC1975" s="12"/>
      <c r="AD1975" s="11"/>
      <c r="AE1975" s="13"/>
      <c r="AF1975" s="11"/>
      <c r="AG1975" s="11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  <c r="DF1975" s="5"/>
      <c r="DG1975" s="5"/>
      <c r="DH1975" s="5"/>
      <c r="DI1975" s="5"/>
      <c r="DJ1975" s="5"/>
      <c r="DK1975" s="5"/>
      <c r="DL1975" s="5"/>
      <c r="DM1975" s="5"/>
      <c r="DN1975" s="5"/>
      <c r="DO1975" s="5"/>
      <c r="DP1975" s="5"/>
      <c r="DQ1975" s="5"/>
      <c r="DR1975" s="5"/>
      <c r="DS1975" s="5"/>
      <c r="DT1975" s="5"/>
      <c r="DU1975" s="5"/>
      <c r="DV1975" s="5"/>
      <c r="DW1975" s="5"/>
      <c r="DX1975" s="5"/>
      <c r="DY1975" s="5"/>
      <c r="DZ1975" s="5"/>
      <c r="EA1975" s="5"/>
      <c r="EB1975" s="5"/>
      <c r="EC1975" s="5"/>
      <c r="ED1975" s="5"/>
      <c r="EE1975" s="5"/>
      <c r="EF1975" s="5"/>
      <c r="EG1975" s="5"/>
      <c r="EH1975" s="5"/>
      <c r="EI1975" s="5"/>
      <c r="EJ1975" s="5"/>
      <c r="EK1975" s="5"/>
      <c r="EL1975" s="5"/>
      <c r="EM1975" s="5"/>
      <c r="EN1975" s="5"/>
      <c r="EO1975" s="5"/>
      <c r="EP1975" s="5"/>
      <c r="EQ1975" s="5"/>
      <c r="ER1975" s="5"/>
      <c r="ES1975" s="5"/>
      <c r="ET1975" s="5"/>
      <c r="EU1975" s="5"/>
      <c r="EV1975" s="5"/>
      <c r="EW1975" s="5"/>
      <c r="EX1975" s="5"/>
      <c r="EY1975" s="5"/>
      <c r="EZ1975" s="5"/>
      <c r="FA1975" s="5"/>
      <c r="FB1975" s="5"/>
      <c r="FC1975" s="5"/>
      <c r="FD1975" s="5"/>
      <c r="FE1975" s="5"/>
      <c r="FF1975" s="5"/>
      <c r="FG1975" s="5"/>
      <c r="FH1975" s="5"/>
      <c r="FI1975" s="5"/>
      <c r="FJ1975" s="5"/>
      <c r="FK1975" s="5"/>
      <c r="FL1975" s="5"/>
      <c r="FM1975" s="5"/>
      <c r="FN1975" s="5"/>
      <c r="FO1975" s="5"/>
      <c r="FP1975" s="5"/>
      <c r="FQ1975" s="5"/>
      <c r="FR1975" s="5"/>
      <c r="FS1975" s="5"/>
      <c r="FT1975" s="5"/>
      <c r="FU1975" s="5"/>
      <c r="FV1975" s="5"/>
      <c r="FW1975" s="5"/>
      <c r="FX1975" s="5"/>
      <c r="FY1975" s="5"/>
      <c r="FZ1975" s="5"/>
      <c r="GA1975" s="5"/>
      <c r="GB1975" s="5"/>
      <c r="GC1975" s="5"/>
      <c r="GD1975" s="5"/>
      <c r="GE1975" s="5"/>
      <c r="GF1975" s="5"/>
      <c r="GG1975" s="5"/>
    </row>
    <row r="1976" spans="1:189" ht="12.75" x14ac:dyDescent="0.15">
      <c r="A1976" s="127"/>
      <c r="B1976" s="145"/>
      <c r="C1976" s="128"/>
      <c r="D1976" s="129"/>
      <c r="E1976" s="128"/>
      <c r="F1976" s="128"/>
      <c r="G1976" s="128"/>
      <c r="H1976" s="128"/>
      <c r="I1976" s="129"/>
      <c r="J1976" s="136"/>
      <c r="K1976" s="130"/>
      <c r="L1976" s="131"/>
      <c r="M1976" s="132"/>
      <c r="N1976" s="132"/>
      <c r="O1976" s="131"/>
      <c r="P1976" s="17"/>
      <c r="Q1976" s="133"/>
      <c r="R1976" s="134"/>
      <c r="S1976" s="136"/>
      <c r="T1976" s="135"/>
      <c r="U1976" s="12"/>
      <c r="V1976" s="11"/>
      <c r="W1976" s="11"/>
      <c r="X1976" s="12"/>
      <c r="Y1976" s="5"/>
      <c r="Z1976" s="11"/>
      <c r="AA1976" s="12"/>
      <c r="AB1976" s="12"/>
      <c r="AC1976" s="12"/>
      <c r="AD1976" s="11"/>
      <c r="AE1976" s="13"/>
      <c r="AF1976" s="11"/>
      <c r="AG1976" s="11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  <c r="DF1976" s="5"/>
      <c r="DG1976" s="5"/>
      <c r="DH1976" s="5"/>
      <c r="DI1976" s="5"/>
      <c r="DJ1976" s="5"/>
      <c r="DK1976" s="5"/>
      <c r="DL1976" s="5"/>
      <c r="DM1976" s="5"/>
      <c r="DN1976" s="5"/>
      <c r="DO1976" s="5"/>
      <c r="DP1976" s="5"/>
      <c r="DQ1976" s="5"/>
      <c r="DR1976" s="5"/>
      <c r="DS1976" s="5"/>
      <c r="DT1976" s="5"/>
      <c r="DU1976" s="5"/>
      <c r="DV1976" s="5"/>
      <c r="DW1976" s="5"/>
      <c r="DX1976" s="5"/>
      <c r="DY1976" s="5"/>
      <c r="DZ1976" s="5"/>
      <c r="EA1976" s="5"/>
      <c r="EB1976" s="5"/>
      <c r="EC1976" s="5"/>
      <c r="ED1976" s="5"/>
      <c r="EE1976" s="5"/>
      <c r="EF1976" s="5"/>
      <c r="EG1976" s="5"/>
      <c r="EH1976" s="5"/>
      <c r="EI1976" s="5"/>
      <c r="EJ1976" s="5"/>
      <c r="EK1976" s="5"/>
      <c r="EL1976" s="5"/>
      <c r="EM1976" s="5"/>
      <c r="EN1976" s="5"/>
      <c r="EO1976" s="5"/>
      <c r="EP1976" s="5"/>
      <c r="EQ1976" s="5"/>
      <c r="ER1976" s="5"/>
      <c r="ES1976" s="5"/>
      <c r="ET1976" s="5"/>
      <c r="EU1976" s="5"/>
      <c r="EV1976" s="5"/>
      <c r="EW1976" s="5"/>
      <c r="EX1976" s="5"/>
      <c r="EY1976" s="5"/>
      <c r="EZ1976" s="5"/>
      <c r="FA1976" s="5"/>
      <c r="FB1976" s="5"/>
      <c r="FC1976" s="5"/>
      <c r="FD1976" s="5"/>
      <c r="FE1976" s="5"/>
      <c r="FF1976" s="5"/>
      <c r="FG1976" s="5"/>
      <c r="FH1976" s="5"/>
      <c r="FI1976" s="5"/>
      <c r="FJ1976" s="5"/>
      <c r="FK1976" s="5"/>
      <c r="FL1976" s="5"/>
      <c r="FM1976" s="5"/>
      <c r="FN1976" s="5"/>
      <c r="FO1976" s="5"/>
      <c r="FP1976" s="5"/>
      <c r="FQ1976" s="5"/>
      <c r="FR1976" s="5"/>
      <c r="FS1976" s="5"/>
      <c r="FT1976" s="5"/>
      <c r="FU1976" s="5"/>
      <c r="FV1976" s="5"/>
      <c r="FW1976" s="5"/>
      <c r="FX1976" s="5"/>
      <c r="FY1976" s="5"/>
      <c r="FZ1976" s="5"/>
      <c r="GA1976" s="5"/>
      <c r="GB1976" s="5"/>
      <c r="GC1976" s="5"/>
      <c r="GD1976" s="5"/>
      <c r="GE1976" s="5"/>
      <c r="GF1976" s="5"/>
      <c r="GG1976" s="5"/>
    </row>
    <row r="1977" spans="1:189" ht="12.75" x14ac:dyDescent="0.15">
      <c r="A1977" s="127"/>
      <c r="B1977" s="145"/>
      <c r="C1977" s="128"/>
      <c r="D1977" s="129"/>
      <c r="E1977" s="128"/>
      <c r="F1977" s="128"/>
      <c r="G1977" s="128"/>
      <c r="H1977" s="128"/>
      <c r="I1977" s="129"/>
      <c r="J1977" s="136"/>
      <c r="K1977" s="130"/>
      <c r="L1977" s="131"/>
      <c r="M1977" s="132"/>
      <c r="N1977" s="132"/>
      <c r="O1977" s="131"/>
      <c r="P1977" s="17"/>
      <c r="Q1977" s="133"/>
      <c r="R1977" s="134"/>
      <c r="S1977" s="136"/>
      <c r="T1977" s="135"/>
      <c r="U1977" s="12"/>
      <c r="V1977" s="11"/>
      <c r="W1977" s="11"/>
      <c r="X1977" s="12"/>
      <c r="Y1977" s="5"/>
      <c r="Z1977" s="11"/>
      <c r="AA1977" s="12"/>
      <c r="AB1977" s="12"/>
      <c r="AC1977" s="12"/>
      <c r="AD1977" s="11"/>
      <c r="AE1977" s="13"/>
      <c r="AF1977" s="11"/>
      <c r="AG1977" s="11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  <c r="DF1977" s="5"/>
      <c r="DG1977" s="5"/>
      <c r="DH1977" s="5"/>
      <c r="DI1977" s="5"/>
      <c r="DJ1977" s="5"/>
      <c r="DK1977" s="5"/>
      <c r="DL1977" s="5"/>
      <c r="DM1977" s="5"/>
      <c r="DN1977" s="5"/>
      <c r="DO1977" s="5"/>
      <c r="DP1977" s="5"/>
      <c r="DQ1977" s="5"/>
      <c r="DR1977" s="5"/>
      <c r="DS1977" s="5"/>
      <c r="DT1977" s="5"/>
      <c r="DU1977" s="5"/>
      <c r="DV1977" s="5"/>
      <c r="DW1977" s="5"/>
      <c r="DX1977" s="5"/>
      <c r="DY1977" s="5"/>
      <c r="DZ1977" s="5"/>
      <c r="EA1977" s="5"/>
      <c r="EB1977" s="5"/>
      <c r="EC1977" s="5"/>
      <c r="ED1977" s="5"/>
      <c r="EE1977" s="5"/>
      <c r="EF1977" s="5"/>
      <c r="EG1977" s="5"/>
      <c r="EH1977" s="5"/>
      <c r="EI1977" s="5"/>
      <c r="EJ1977" s="5"/>
      <c r="EK1977" s="5"/>
      <c r="EL1977" s="5"/>
      <c r="EM1977" s="5"/>
      <c r="EN1977" s="5"/>
      <c r="EO1977" s="5"/>
      <c r="EP1977" s="5"/>
      <c r="EQ1977" s="5"/>
      <c r="ER1977" s="5"/>
      <c r="ES1977" s="5"/>
      <c r="ET1977" s="5"/>
      <c r="EU1977" s="5"/>
      <c r="EV1977" s="5"/>
      <c r="EW1977" s="5"/>
      <c r="EX1977" s="5"/>
      <c r="EY1977" s="5"/>
      <c r="EZ1977" s="5"/>
      <c r="FA1977" s="5"/>
      <c r="FB1977" s="5"/>
      <c r="FC1977" s="5"/>
      <c r="FD1977" s="5"/>
      <c r="FE1977" s="5"/>
      <c r="FF1977" s="5"/>
      <c r="FG1977" s="5"/>
      <c r="FH1977" s="5"/>
      <c r="FI1977" s="5"/>
      <c r="FJ1977" s="5"/>
      <c r="FK1977" s="5"/>
      <c r="FL1977" s="5"/>
      <c r="FM1977" s="5"/>
      <c r="FN1977" s="5"/>
      <c r="FO1977" s="5"/>
      <c r="FP1977" s="5"/>
      <c r="FQ1977" s="5"/>
      <c r="FR1977" s="5"/>
      <c r="FS1977" s="5"/>
      <c r="FT1977" s="5"/>
      <c r="FU1977" s="5"/>
      <c r="FV1977" s="5"/>
      <c r="FW1977" s="5"/>
      <c r="FX1977" s="5"/>
      <c r="FY1977" s="5"/>
      <c r="FZ1977" s="5"/>
      <c r="GA1977" s="5"/>
      <c r="GB1977" s="5"/>
      <c r="GC1977" s="5"/>
      <c r="GD1977" s="5"/>
      <c r="GE1977" s="5"/>
      <c r="GF1977" s="5"/>
      <c r="GG1977" s="5"/>
    </row>
    <row r="1978" spans="1:189" ht="12.75" x14ac:dyDescent="0.15">
      <c r="A1978" s="127"/>
      <c r="B1978" s="145"/>
      <c r="C1978" s="128"/>
      <c r="D1978" s="129"/>
      <c r="E1978" s="128"/>
      <c r="F1978" s="128"/>
      <c r="G1978" s="128"/>
      <c r="H1978" s="128"/>
      <c r="I1978" s="129"/>
      <c r="J1978" s="136"/>
      <c r="K1978" s="130"/>
      <c r="L1978" s="131"/>
      <c r="M1978" s="132"/>
      <c r="N1978" s="132"/>
      <c r="O1978" s="131"/>
      <c r="P1978" s="17"/>
      <c r="Q1978" s="133"/>
      <c r="R1978" s="134"/>
      <c r="S1978" s="136"/>
      <c r="T1978" s="135"/>
      <c r="U1978" s="12"/>
      <c r="V1978" s="11"/>
      <c r="W1978" s="11"/>
      <c r="X1978" s="12"/>
      <c r="Y1978" s="5"/>
      <c r="Z1978" s="11"/>
      <c r="AA1978" s="12"/>
      <c r="AB1978" s="12"/>
      <c r="AC1978" s="12"/>
      <c r="AD1978" s="11"/>
      <c r="AE1978" s="13"/>
      <c r="AF1978" s="11"/>
      <c r="AG1978" s="11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  <c r="DE1978" s="5"/>
      <c r="DF1978" s="5"/>
      <c r="DG1978" s="5"/>
      <c r="DH1978" s="5"/>
      <c r="DI1978" s="5"/>
      <c r="DJ1978" s="5"/>
      <c r="DK1978" s="5"/>
      <c r="DL1978" s="5"/>
      <c r="DM1978" s="5"/>
      <c r="DN1978" s="5"/>
      <c r="DO1978" s="5"/>
      <c r="DP1978" s="5"/>
      <c r="DQ1978" s="5"/>
      <c r="DR1978" s="5"/>
      <c r="DS1978" s="5"/>
      <c r="DT1978" s="5"/>
      <c r="DU1978" s="5"/>
      <c r="DV1978" s="5"/>
      <c r="DW1978" s="5"/>
      <c r="DX1978" s="5"/>
      <c r="DY1978" s="5"/>
      <c r="DZ1978" s="5"/>
      <c r="EA1978" s="5"/>
      <c r="EB1978" s="5"/>
      <c r="EC1978" s="5"/>
      <c r="ED1978" s="5"/>
      <c r="EE1978" s="5"/>
      <c r="EF1978" s="5"/>
      <c r="EG1978" s="5"/>
      <c r="EH1978" s="5"/>
      <c r="EI1978" s="5"/>
      <c r="EJ1978" s="5"/>
      <c r="EK1978" s="5"/>
      <c r="EL1978" s="5"/>
      <c r="EM1978" s="5"/>
      <c r="EN1978" s="5"/>
      <c r="EO1978" s="5"/>
      <c r="EP1978" s="5"/>
      <c r="EQ1978" s="5"/>
      <c r="ER1978" s="5"/>
      <c r="ES1978" s="5"/>
      <c r="ET1978" s="5"/>
      <c r="EU1978" s="5"/>
      <c r="EV1978" s="5"/>
      <c r="EW1978" s="5"/>
      <c r="EX1978" s="5"/>
      <c r="EY1978" s="5"/>
      <c r="EZ1978" s="5"/>
      <c r="FA1978" s="5"/>
      <c r="FB1978" s="5"/>
      <c r="FC1978" s="5"/>
      <c r="FD1978" s="5"/>
      <c r="FE1978" s="5"/>
      <c r="FF1978" s="5"/>
      <c r="FG1978" s="5"/>
      <c r="FH1978" s="5"/>
      <c r="FI1978" s="5"/>
      <c r="FJ1978" s="5"/>
      <c r="FK1978" s="5"/>
      <c r="FL1978" s="5"/>
      <c r="FM1978" s="5"/>
      <c r="FN1978" s="5"/>
      <c r="FO1978" s="5"/>
      <c r="FP1978" s="5"/>
      <c r="FQ1978" s="5"/>
      <c r="FR1978" s="5"/>
      <c r="FS1978" s="5"/>
      <c r="FT1978" s="5"/>
      <c r="FU1978" s="5"/>
      <c r="FV1978" s="5"/>
      <c r="FW1978" s="5"/>
      <c r="FX1978" s="5"/>
      <c r="FY1978" s="5"/>
      <c r="FZ1978" s="5"/>
      <c r="GA1978" s="5"/>
      <c r="GB1978" s="5"/>
      <c r="GC1978" s="5"/>
      <c r="GD1978" s="5"/>
      <c r="GE1978" s="5"/>
      <c r="GF1978" s="5"/>
      <c r="GG1978" s="5"/>
    </row>
    <row r="1979" spans="1:189" ht="12.75" x14ac:dyDescent="0.15">
      <c r="A1979" s="127"/>
      <c r="B1979" s="145"/>
      <c r="C1979" s="128"/>
      <c r="D1979" s="129"/>
      <c r="E1979" s="128"/>
      <c r="F1979" s="128"/>
      <c r="G1979" s="128"/>
      <c r="H1979" s="128"/>
      <c r="I1979" s="129"/>
      <c r="J1979" s="136"/>
      <c r="K1979" s="130"/>
      <c r="L1979" s="131"/>
      <c r="M1979" s="132"/>
      <c r="N1979" s="132"/>
      <c r="O1979" s="131"/>
      <c r="P1979" s="17"/>
      <c r="Q1979" s="133"/>
      <c r="R1979" s="134"/>
      <c r="S1979" s="136"/>
      <c r="T1979" s="135"/>
      <c r="U1979" s="12"/>
      <c r="V1979" s="11"/>
      <c r="W1979" s="11"/>
      <c r="X1979" s="12"/>
      <c r="Y1979" s="5"/>
      <c r="Z1979" s="11"/>
      <c r="AA1979" s="12"/>
      <c r="AB1979" s="12"/>
      <c r="AC1979" s="12"/>
      <c r="AD1979" s="11"/>
      <c r="AE1979" s="13"/>
      <c r="AF1979" s="11"/>
      <c r="AG1979" s="11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  <c r="DE1979" s="5"/>
      <c r="DF1979" s="5"/>
      <c r="DG1979" s="5"/>
      <c r="DH1979" s="5"/>
      <c r="DI1979" s="5"/>
      <c r="DJ1979" s="5"/>
      <c r="DK1979" s="5"/>
      <c r="DL1979" s="5"/>
      <c r="DM1979" s="5"/>
      <c r="DN1979" s="5"/>
      <c r="DO1979" s="5"/>
      <c r="DP1979" s="5"/>
      <c r="DQ1979" s="5"/>
      <c r="DR1979" s="5"/>
      <c r="DS1979" s="5"/>
      <c r="DT1979" s="5"/>
      <c r="DU1979" s="5"/>
      <c r="DV1979" s="5"/>
      <c r="DW1979" s="5"/>
      <c r="DX1979" s="5"/>
      <c r="DY1979" s="5"/>
      <c r="DZ1979" s="5"/>
      <c r="EA1979" s="5"/>
      <c r="EB1979" s="5"/>
      <c r="EC1979" s="5"/>
      <c r="ED1979" s="5"/>
      <c r="EE1979" s="5"/>
      <c r="EF1979" s="5"/>
      <c r="EG1979" s="5"/>
      <c r="EH1979" s="5"/>
      <c r="EI1979" s="5"/>
      <c r="EJ1979" s="5"/>
      <c r="EK1979" s="5"/>
      <c r="EL1979" s="5"/>
      <c r="EM1979" s="5"/>
      <c r="EN1979" s="5"/>
      <c r="EO1979" s="5"/>
      <c r="EP1979" s="5"/>
      <c r="EQ1979" s="5"/>
      <c r="ER1979" s="5"/>
      <c r="ES1979" s="5"/>
      <c r="ET1979" s="5"/>
      <c r="EU1979" s="5"/>
      <c r="EV1979" s="5"/>
      <c r="EW1979" s="5"/>
      <c r="EX1979" s="5"/>
      <c r="EY1979" s="5"/>
      <c r="EZ1979" s="5"/>
      <c r="FA1979" s="5"/>
      <c r="FB1979" s="5"/>
      <c r="FC1979" s="5"/>
      <c r="FD1979" s="5"/>
      <c r="FE1979" s="5"/>
      <c r="FF1979" s="5"/>
      <c r="FG1979" s="5"/>
      <c r="FH1979" s="5"/>
      <c r="FI1979" s="5"/>
      <c r="FJ1979" s="5"/>
      <c r="FK1979" s="5"/>
      <c r="FL1979" s="5"/>
      <c r="FM1979" s="5"/>
      <c r="FN1979" s="5"/>
      <c r="FO1979" s="5"/>
      <c r="FP1979" s="5"/>
      <c r="FQ1979" s="5"/>
      <c r="FR1979" s="5"/>
      <c r="FS1979" s="5"/>
      <c r="FT1979" s="5"/>
      <c r="FU1979" s="5"/>
      <c r="FV1979" s="5"/>
      <c r="FW1979" s="5"/>
      <c r="FX1979" s="5"/>
      <c r="FY1979" s="5"/>
      <c r="FZ1979" s="5"/>
      <c r="GA1979" s="5"/>
      <c r="GB1979" s="5"/>
      <c r="GC1979" s="5"/>
      <c r="GD1979" s="5"/>
      <c r="GE1979" s="5"/>
      <c r="GF1979" s="5"/>
      <c r="GG1979" s="5"/>
    </row>
    <row r="1980" spans="1:189" ht="12.75" x14ac:dyDescent="0.15">
      <c r="A1980" s="127"/>
      <c r="B1980" s="145"/>
      <c r="C1980" s="128"/>
      <c r="D1980" s="129"/>
      <c r="E1980" s="128"/>
      <c r="F1980" s="128"/>
      <c r="G1980" s="128"/>
      <c r="H1980" s="128"/>
      <c r="I1980" s="129"/>
      <c r="J1980" s="136"/>
      <c r="K1980" s="130"/>
      <c r="L1980" s="131"/>
      <c r="M1980" s="132"/>
      <c r="N1980" s="132"/>
      <c r="O1980" s="131"/>
      <c r="P1980" s="17"/>
      <c r="Q1980" s="133"/>
      <c r="R1980" s="134"/>
      <c r="S1980" s="136"/>
      <c r="T1980" s="135"/>
      <c r="U1980" s="12"/>
      <c r="V1980" s="11"/>
      <c r="W1980" s="11"/>
      <c r="X1980" s="12"/>
      <c r="Y1980" s="5"/>
      <c r="Z1980" s="11"/>
      <c r="AA1980" s="12"/>
      <c r="AB1980" s="12"/>
      <c r="AC1980" s="12"/>
      <c r="AD1980" s="11"/>
      <c r="AE1980" s="13"/>
      <c r="AF1980" s="11"/>
      <c r="AG1980" s="11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  <c r="DE1980" s="5"/>
      <c r="DF1980" s="5"/>
      <c r="DG1980" s="5"/>
      <c r="DH1980" s="5"/>
      <c r="DI1980" s="5"/>
      <c r="DJ1980" s="5"/>
      <c r="DK1980" s="5"/>
      <c r="DL1980" s="5"/>
      <c r="DM1980" s="5"/>
      <c r="DN1980" s="5"/>
      <c r="DO1980" s="5"/>
      <c r="DP1980" s="5"/>
      <c r="DQ1980" s="5"/>
      <c r="DR1980" s="5"/>
      <c r="DS1980" s="5"/>
      <c r="DT1980" s="5"/>
      <c r="DU1980" s="5"/>
      <c r="DV1980" s="5"/>
      <c r="DW1980" s="5"/>
      <c r="DX1980" s="5"/>
      <c r="DY1980" s="5"/>
      <c r="DZ1980" s="5"/>
      <c r="EA1980" s="5"/>
      <c r="EB1980" s="5"/>
      <c r="EC1980" s="5"/>
      <c r="ED1980" s="5"/>
      <c r="EE1980" s="5"/>
      <c r="EF1980" s="5"/>
      <c r="EG1980" s="5"/>
      <c r="EH1980" s="5"/>
      <c r="EI1980" s="5"/>
      <c r="EJ1980" s="5"/>
      <c r="EK1980" s="5"/>
      <c r="EL1980" s="5"/>
      <c r="EM1980" s="5"/>
      <c r="EN1980" s="5"/>
      <c r="EO1980" s="5"/>
      <c r="EP1980" s="5"/>
      <c r="EQ1980" s="5"/>
      <c r="ER1980" s="5"/>
      <c r="ES1980" s="5"/>
      <c r="ET1980" s="5"/>
      <c r="EU1980" s="5"/>
      <c r="EV1980" s="5"/>
      <c r="EW1980" s="5"/>
      <c r="EX1980" s="5"/>
      <c r="EY1980" s="5"/>
      <c r="EZ1980" s="5"/>
      <c r="FA1980" s="5"/>
      <c r="FB1980" s="5"/>
      <c r="FC1980" s="5"/>
      <c r="FD1980" s="5"/>
      <c r="FE1980" s="5"/>
      <c r="FF1980" s="5"/>
      <c r="FG1980" s="5"/>
      <c r="FH1980" s="5"/>
      <c r="FI1980" s="5"/>
      <c r="FJ1980" s="5"/>
      <c r="FK1980" s="5"/>
      <c r="FL1980" s="5"/>
      <c r="FM1980" s="5"/>
      <c r="FN1980" s="5"/>
      <c r="FO1980" s="5"/>
      <c r="FP1980" s="5"/>
      <c r="FQ1980" s="5"/>
      <c r="FR1980" s="5"/>
      <c r="FS1980" s="5"/>
      <c r="FT1980" s="5"/>
      <c r="FU1980" s="5"/>
      <c r="FV1980" s="5"/>
      <c r="FW1980" s="5"/>
      <c r="FX1980" s="5"/>
      <c r="FY1980" s="5"/>
      <c r="FZ1980" s="5"/>
      <c r="GA1980" s="5"/>
      <c r="GB1980" s="5"/>
      <c r="GC1980" s="5"/>
      <c r="GD1980" s="5"/>
      <c r="GE1980" s="5"/>
      <c r="GF1980" s="5"/>
      <c r="GG1980" s="5"/>
    </row>
    <row r="1981" spans="1:189" ht="12.75" x14ac:dyDescent="0.15">
      <c r="A1981" s="127"/>
      <c r="B1981" s="145"/>
      <c r="C1981" s="128"/>
      <c r="D1981" s="129"/>
      <c r="E1981" s="128"/>
      <c r="F1981" s="128"/>
      <c r="G1981" s="128"/>
      <c r="H1981" s="128"/>
      <c r="I1981" s="129"/>
      <c r="J1981" s="136"/>
      <c r="K1981" s="130"/>
      <c r="L1981" s="131"/>
      <c r="M1981" s="132"/>
      <c r="N1981" s="132"/>
      <c r="O1981" s="131"/>
      <c r="P1981" s="17"/>
      <c r="Q1981" s="133"/>
      <c r="R1981" s="134"/>
      <c r="S1981" s="136"/>
      <c r="T1981" s="135"/>
      <c r="U1981" s="12"/>
      <c r="V1981" s="11"/>
      <c r="W1981" s="11"/>
      <c r="X1981" s="12"/>
      <c r="Y1981" s="5"/>
      <c r="Z1981" s="11"/>
      <c r="AA1981" s="12"/>
      <c r="AB1981" s="12"/>
      <c r="AC1981" s="12"/>
      <c r="AD1981" s="11"/>
      <c r="AE1981" s="13"/>
      <c r="AF1981" s="11"/>
      <c r="AG1981" s="11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  <c r="DE1981" s="5"/>
      <c r="DF1981" s="5"/>
      <c r="DG1981" s="5"/>
      <c r="DH1981" s="5"/>
      <c r="DI1981" s="5"/>
      <c r="DJ1981" s="5"/>
      <c r="DK1981" s="5"/>
      <c r="DL1981" s="5"/>
      <c r="DM1981" s="5"/>
      <c r="DN1981" s="5"/>
      <c r="DO1981" s="5"/>
      <c r="DP1981" s="5"/>
      <c r="DQ1981" s="5"/>
      <c r="DR1981" s="5"/>
      <c r="DS1981" s="5"/>
      <c r="DT1981" s="5"/>
      <c r="DU1981" s="5"/>
      <c r="DV1981" s="5"/>
      <c r="DW1981" s="5"/>
      <c r="DX1981" s="5"/>
      <c r="DY1981" s="5"/>
      <c r="DZ1981" s="5"/>
      <c r="EA1981" s="5"/>
      <c r="EB1981" s="5"/>
      <c r="EC1981" s="5"/>
      <c r="ED1981" s="5"/>
      <c r="EE1981" s="5"/>
      <c r="EF1981" s="5"/>
      <c r="EG1981" s="5"/>
      <c r="EH1981" s="5"/>
      <c r="EI1981" s="5"/>
      <c r="EJ1981" s="5"/>
      <c r="EK1981" s="5"/>
      <c r="EL1981" s="5"/>
      <c r="EM1981" s="5"/>
      <c r="EN1981" s="5"/>
      <c r="EO1981" s="5"/>
      <c r="EP1981" s="5"/>
      <c r="EQ1981" s="5"/>
      <c r="ER1981" s="5"/>
      <c r="ES1981" s="5"/>
      <c r="ET1981" s="5"/>
      <c r="EU1981" s="5"/>
      <c r="EV1981" s="5"/>
      <c r="EW1981" s="5"/>
      <c r="EX1981" s="5"/>
      <c r="EY1981" s="5"/>
      <c r="EZ1981" s="5"/>
      <c r="FA1981" s="5"/>
      <c r="FB1981" s="5"/>
      <c r="FC1981" s="5"/>
      <c r="FD1981" s="5"/>
      <c r="FE1981" s="5"/>
      <c r="FF1981" s="5"/>
      <c r="FG1981" s="5"/>
      <c r="FH1981" s="5"/>
      <c r="FI1981" s="5"/>
      <c r="FJ1981" s="5"/>
      <c r="FK1981" s="5"/>
      <c r="FL1981" s="5"/>
      <c r="FM1981" s="5"/>
      <c r="FN1981" s="5"/>
      <c r="FO1981" s="5"/>
      <c r="FP1981" s="5"/>
      <c r="FQ1981" s="5"/>
      <c r="FR1981" s="5"/>
      <c r="FS1981" s="5"/>
      <c r="FT1981" s="5"/>
      <c r="FU1981" s="5"/>
      <c r="FV1981" s="5"/>
      <c r="FW1981" s="5"/>
      <c r="FX1981" s="5"/>
      <c r="FY1981" s="5"/>
      <c r="FZ1981" s="5"/>
      <c r="GA1981" s="5"/>
      <c r="GB1981" s="5"/>
      <c r="GC1981" s="5"/>
      <c r="GD1981" s="5"/>
      <c r="GE1981" s="5"/>
      <c r="GF1981" s="5"/>
      <c r="GG1981" s="5"/>
    </row>
    <row r="1982" spans="1:189" ht="12.75" x14ac:dyDescent="0.15">
      <c r="A1982" s="127"/>
      <c r="B1982" s="145"/>
      <c r="C1982" s="128"/>
      <c r="D1982" s="129"/>
      <c r="E1982" s="128"/>
      <c r="F1982" s="128"/>
      <c r="G1982" s="128"/>
      <c r="H1982" s="128"/>
      <c r="I1982" s="129"/>
      <c r="J1982" s="136"/>
      <c r="K1982" s="130"/>
      <c r="L1982" s="131"/>
      <c r="M1982" s="132"/>
      <c r="N1982" s="132"/>
      <c r="O1982" s="131"/>
      <c r="P1982" s="17"/>
      <c r="Q1982" s="133"/>
      <c r="R1982" s="134"/>
      <c r="S1982" s="136"/>
      <c r="T1982" s="135"/>
      <c r="U1982" s="12"/>
      <c r="V1982" s="11"/>
      <c r="W1982" s="11"/>
      <c r="X1982" s="12"/>
      <c r="Y1982" s="5"/>
      <c r="Z1982" s="11"/>
      <c r="AA1982" s="12"/>
      <c r="AB1982" s="12"/>
      <c r="AC1982" s="12"/>
      <c r="AD1982" s="11"/>
      <c r="AE1982" s="13"/>
      <c r="AF1982" s="11"/>
      <c r="AG1982" s="11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  <c r="DE1982" s="5"/>
      <c r="DF1982" s="5"/>
      <c r="DG1982" s="5"/>
      <c r="DH1982" s="5"/>
      <c r="DI1982" s="5"/>
      <c r="DJ1982" s="5"/>
      <c r="DK1982" s="5"/>
      <c r="DL1982" s="5"/>
      <c r="DM1982" s="5"/>
      <c r="DN1982" s="5"/>
      <c r="DO1982" s="5"/>
      <c r="DP1982" s="5"/>
      <c r="DQ1982" s="5"/>
      <c r="DR1982" s="5"/>
      <c r="DS1982" s="5"/>
      <c r="DT1982" s="5"/>
      <c r="DU1982" s="5"/>
      <c r="DV1982" s="5"/>
      <c r="DW1982" s="5"/>
      <c r="DX1982" s="5"/>
      <c r="DY1982" s="5"/>
      <c r="DZ1982" s="5"/>
      <c r="EA1982" s="5"/>
      <c r="EB1982" s="5"/>
      <c r="EC1982" s="5"/>
      <c r="ED1982" s="5"/>
      <c r="EE1982" s="5"/>
      <c r="EF1982" s="5"/>
      <c r="EG1982" s="5"/>
      <c r="EH1982" s="5"/>
      <c r="EI1982" s="5"/>
      <c r="EJ1982" s="5"/>
      <c r="EK1982" s="5"/>
      <c r="EL1982" s="5"/>
      <c r="EM1982" s="5"/>
      <c r="EN1982" s="5"/>
      <c r="EO1982" s="5"/>
      <c r="EP1982" s="5"/>
      <c r="EQ1982" s="5"/>
      <c r="ER1982" s="5"/>
      <c r="ES1982" s="5"/>
      <c r="ET1982" s="5"/>
      <c r="EU1982" s="5"/>
      <c r="EV1982" s="5"/>
      <c r="EW1982" s="5"/>
      <c r="EX1982" s="5"/>
      <c r="EY1982" s="5"/>
      <c r="EZ1982" s="5"/>
      <c r="FA1982" s="5"/>
      <c r="FB1982" s="5"/>
      <c r="FC1982" s="5"/>
      <c r="FD1982" s="5"/>
      <c r="FE1982" s="5"/>
      <c r="FF1982" s="5"/>
      <c r="FG1982" s="5"/>
      <c r="FH1982" s="5"/>
      <c r="FI1982" s="5"/>
      <c r="FJ1982" s="5"/>
      <c r="FK1982" s="5"/>
      <c r="FL1982" s="5"/>
      <c r="FM1982" s="5"/>
      <c r="FN1982" s="5"/>
      <c r="FO1982" s="5"/>
      <c r="FP1982" s="5"/>
      <c r="FQ1982" s="5"/>
      <c r="FR1982" s="5"/>
      <c r="FS1982" s="5"/>
      <c r="FT1982" s="5"/>
      <c r="FU1982" s="5"/>
      <c r="FV1982" s="5"/>
      <c r="FW1982" s="5"/>
      <c r="FX1982" s="5"/>
      <c r="FY1982" s="5"/>
      <c r="FZ1982" s="5"/>
      <c r="GA1982" s="5"/>
      <c r="GB1982" s="5"/>
      <c r="GC1982" s="5"/>
      <c r="GD1982" s="5"/>
      <c r="GE1982" s="5"/>
      <c r="GF1982" s="5"/>
      <c r="GG1982" s="5"/>
    </row>
    <row r="1983" spans="1:189" ht="12.75" x14ac:dyDescent="0.15">
      <c r="A1983" s="127"/>
      <c r="B1983" s="145"/>
      <c r="C1983" s="128"/>
      <c r="D1983" s="129"/>
      <c r="E1983" s="128"/>
      <c r="F1983" s="128"/>
      <c r="G1983" s="128"/>
      <c r="H1983" s="128"/>
      <c r="I1983" s="129"/>
      <c r="J1983" s="136"/>
      <c r="K1983" s="130"/>
      <c r="L1983" s="131"/>
      <c r="M1983" s="132"/>
      <c r="N1983" s="132"/>
      <c r="O1983" s="131"/>
      <c r="P1983" s="17"/>
      <c r="Q1983" s="133"/>
      <c r="R1983" s="134"/>
      <c r="S1983" s="136"/>
      <c r="T1983" s="135"/>
      <c r="U1983" s="12"/>
      <c r="V1983" s="11"/>
      <c r="W1983" s="11"/>
      <c r="X1983" s="12"/>
      <c r="Y1983" s="5"/>
      <c r="Z1983" s="11"/>
      <c r="AA1983" s="12"/>
      <c r="AB1983" s="12"/>
      <c r="AC1983" s="12"/>
      <c r="AD1983" s="11"/>
      <c r="AE1983" s="13"/>
      <c r="AF1983" s="11"/>
      <c r="AG1983" s="11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  <c r="DE1983" s="5"/>
      <c r="DF1983" s="5"/>
      <c r="DG1983" s="5"/>
      <c r="DH1983" s="5"/>
      <c r="DI1983" s="5"/>
      <c r="DJ1983" s="5"/>
      <c r="DK1983" s="5"/>
      <c r="DL1983" s="5"/>
      <c r="DM1983" s="5"/>
      <c r="DN1983" s="5"/>
      <c r="DO1983" s="5"/>
      <c r="DP1983" s="5"/>
      <c r="DQ1983" s="5"/>
      <c r="DR1983" s="5"/>
      <c r="DS1983" s="5"/>
      <c r="DT1983" s="5"/>
      <c r="DU1983" s="5"/>
      <c r="DV1983" s="5"/>
      <c r="DW1983" s="5"/>
      <c r="DX1983" s="5"/>
      <c r="DY1983" s="5"/>
      <c r="DZ1983" s="5"/>
      <c r="EA1983" s="5"/>
      <c r="EB1983" s="5"/>
      <c r="EC1983" s="5"/>
      <c r="ED1983" s="5"/>
      <c r="EE1983" s="5"/>
      <c r="EF1983" s="5"/>
      <c r="EG1983" s="5"/>
      <c r="EH1983" s="5"/>
      <c r="EI1983" s="5"/>
      <c r="EJ1983" s="5"/>
      <c r="EK1983" s="5"/>
      <c r="EL1983" s="5"/>
      <c r="EM1983" s="5"/>
      <c r="EN1983" s="5"/>
      <c r="EO1983" s="5"/>
      <c r="EP1983" s="5"/>
      <c r="EQ1983" s="5"/>
      <c r="ER1983" s="5"/>
      <c r="ES1983" s="5"/>
      <c r="ET1983" s="5"/>
      <c r="EU1983" s="5"/>
      <c r="EV1983" s="5"/>
      <c r="EW1983" s="5"/>
      <c r="EX1983" s="5"/>
      <c r="EY1983" s="5"/>
      <c r="EZ1983" s="5"/>
      <c r="FA1983" s="5"/>
      <c r="FB1983" s="5"/>
      <c r="FC1983" s="5"/>
      <c r="FD1983" s="5"/>
      <c r="FE1983" s="5"/>
      <c r="FF1983" s="5"/>
      <c r="FG1983" s="5"/>
      <c r="FH1983" s="5"/>
      <c r="FI1983" s="5"/>
      <c r="FJ1983" s="5"/>
      <c r="FK1983" s="5"/>
      <c r="FL1983" s="5"/>
      <c r="FM1983" s="5"/>
      <c r="FN1983" s="5"/>
      <c r="FO1983" s="5"/>
      <c r="FP1983" s="5"/>
      <c r="FQ1983" s="5"/>
      <c r="FR1983" s="5"/>
      <c r="FS1983" s="5"/>
      <c r="FT1983" s="5"/>
      <c r="FU1983" s="5"/>
      <c r="FV1983" s="5"/>
      <c r="FW1983" s="5"/>
      <c r="FX1983" s="5"/>
      <c r="FY1983" s="5"/>
      <c r="FZ1983" s="5"/>
      <c r="GA1983" s="5"/>
      <c r="GB1983" s="5"/>
      <c r="GC1983" s="5"/>
      <c r="GD1983" s="5"/>
      <c r="GE1983" s="5"/>
      <c r="GF1983" s="5"/>
      <c r="GG1983" s="5"/>
    </row>
    <row r="1984" spans="1:189" ht="12.75" x14ac:dyDescent="0.15">
      <c r="A1984" s="127"/>
      <c r="B1984" s="145"/>
      <c r="C1984" s="128"/>
      <c r="D1984" s="129"/>
      <c r="E1984" s="128"/>
      <c r="F1984" s="128"/>
      <c r="G1984" s="128"/>
      <c r="H1984" s="128"/>
      <c r="I1984" s="129"/>
      <c r="J1984" s="136"/>
      <c r="K1984" s="130"/>
      <c r="L1984" s="131"/>
      <c r="M1984" s="132"/>
      <c r="N1984" s="132"/>
      <c r="O1984" s="131"/>
      <c r="P1984" s="17"/>
      <c r="Q1984" s="133"/>
      <c r="R1984" s="134"/>
      <c r="S1984" s="136"/>
      <c r="T1984" s="135"/>
      <c r="U1984" s="12"/>
      <c r="V1984" s="11"/>
      <c r="W1984" s="11"/>
      <c r="X1984" s="12"/>
      <c r="Y1984" s="5"/>
      <c r="Z1984" s="11"/>
      <c r="AA1984" s="12"/>
      <c r="AB1984" s="12"/>
      <c r="AC1984" s="12"/>
      <c r="AD1984" s="11"/>
      <c r="AE1984" s="13"/>
      <c r="AF1984" s="11"/>
      <c r="AG1984" s="11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  <c r="DE1984" s="5"/>
      <c r="DF1984" s="5"/>
      <c r="DG1984" s="5"/>
      <c r="DH1984" s="5"/>
      <c r="DI1984" s="5"/>
      <c r="DJ1984" s="5"/>
      <c r="DK1984" s="5"/>
      <c r="DL1984" s="5"/>
      <c r="DM1984" s="5"/>
      <c r="DN1984" s="5"/>
      <c r="DO1984" s="5"/>
      <c r="DP1984" s="5"/>
      <c r="DQ1984" s="5"/>
      <c r="DR1984" s="5"/>
      <c r="DS1984" s="5"/>
      <c r="DT1984" s="5"/>
      <c r="DU1984" s="5"/>
      <c r="DV1984" s="5"/>
      <c r="DW1984" s="5"/>
      <c r="DX1984" s="5"/>
      <c r="DY1984" s="5"/>
      <c r="DZ1984" s="5"/>
      <c r="EA1984" s="5"/>
      <c r="EB1984" s="5"/>
      <c r="EC1984" s="5"/>
      <c r="ED1984" s="5"/>
      <c r="EE1984" s="5"/>
      <c r="EF1984" s="5"/>
      <c r="EG1984" s="5"/>
      <c r="EH1984" s="5"/>
      <c r="EI1984" s="5"/>
      <c r="EJ1984" s="5"/>
      <c r="EK1984" s="5"/>
      <c r="EL1984" s="5"/>
      <c r="EM1984" s="5"/>
      <c r="EN1984" s="5"/>
      <c r="EO1984" s="5"/>
      <c r="EP1984" s="5"/>
      <c r="EQ1984" s="5"/>
      <c r="ER1984" s="5"/>
      <c r="ES1984" s="5"/>
      <c r="ET1984" s="5"/>
      <c r="EU1984" s="5"/>
      <c r="EV1984" s="5"/>
      <c r="EW1984" s="5"/>
      <c r="EX1984" s="5"/>
      <c r="EY1984" s="5"/>
      <c r="EZ1984" s="5"/>
      <c r="FA1984" s="5"/>
      <c r="FB1984" s="5"/>
      <c r="FC1984" s="5"/>
      <c r="FD1984" s="5"/>
      <c r="FE1984" s="5"/>
      <c r="FF1984" s="5"/>
      <c r="FG1984" s="5"/>
      <c r="FH1984" s="5"/>
      <c r="FI1984" s="5"/>
      <c r="FJ1984" s="5"/>
      <c r="FK1984" s="5"/>
      <c r="FL1984" s="5"/>
      <c r="FM1984" s="5"/>
      <c r="FN1984" s="5"/>
      <c r="FO1984" s="5"/>
      <c r="FP1984" s="5"/>
      <c r="FQ1984" s="5"/>
      <c r="FR1984" s="5"/>
      <c r="FS1984" s="5"/>
      <c r="FT1984" s="5"/>
      <c r="FU1984" s="5"/>
      <c r="FV1984" s="5"/>
      <c r="FW1984" s="5"/>
      <c r="FX1984" s="5"/>
      <c r="FY1984" s="5"/>
      <c r="FZ1984" s="5"/>
      <c r="GA1984" s="5"/>
      <c r="GB1984" s="5"/>
      <c r="GC1984" s="5"/>
      <c r="GD1984" s="5"/>
      <c r="GE1984" s="5"/>
      <c r="GF1984" s="5"/>
      <c r="GG1984" s="5"/>
    </row>
    <row r="1985" spans="1:189" ht="12.75" x14ac:dyDescent="0.15">
      <c r="A1985" s="127"/>
      <c r="B1985" s="145"/>
      <c r="C1985" s="128"/>
      <c r="D1985" s="129"/>
      <c r="E1985" s="128"/>
      <c r="F1985" s="128"/>
      <c r="G1985" s="128"/>
      <c r="H1985" s="128"/>
      <c r="I1985" s="129"/>
      <c r="J1985" s="136"/>
      <c r="K1985" s="130"/>
      <c r="L1985" s="131"/>
      <c r="M1985" s="132"/>
      <c r="N1985" s="132"/>
      <c r="O1985" s="131"/>
      <c r="P1985" s="17"/>
      <c r="Q1985" s="133"/>
      <c r="R1985" s="134"/>
      <c r="S1985" s="136"/>
      <c r="T1985" s="135"/>
      <c r="U1985" s="12"/>
      <c r="V1985" s="11"/>
      <c r="W1985" s="11"/>
      <c r="X1985" s="12"/>
      <c r="Y1985" s="5"/>
      <c r="Z1985" s="11"/>
      <c r="AA1985" s="12"/>
      <c r="AB1985" s="12"/>
      <c r="AC1985" s="12"/>
      <c r="AD1985" s="11"/>
      <c r="AE1985" s="13"/>
      <c r="AF1985" s="11"/>
      <c r="AG1985" s="11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  <c r="DE1985" s="5"/>
      <c r="DF1985" s="5"/>
      <c r="DG1985" s="5"/>
      <c r="DH1985" s="5"/>
      <c r="DI1985" s="5"/>
      <c r="DJ1985" s="5"/>
      <c r="DK1985" s="5"/>
      <c r="DL1985" s="5"/>
      <c r="DM1985" s="5"/>
      <c r="DN1985" s="5"/>
      <c r="DO1985" s="5"/>
      <c r="DP1985" s="5"/>
      <c r="DQ1985" s="5"/>
      <c r="DR1985" s="5"/>
      <c r="DS1985" s="5"/>
      <c r="DT1985" s="5"/>
      <c r="DU1985" s="5"/>
      <c r="DV1985" s="5"/>
      <c r="DW1985" s="5"/>
      <c r="DX1985" s="5"/>
      <c r="DY1985" s="5"/>
      <c r="DZ1985" s="5"/>
      <c r="EA1985" s="5"/>
      <c r="EB1985" s="5"/>
      <c r="EC1985" s="5"/>
      <c r="ED1985" s="5"/>
      <c r="EE1985" s="5"/>
      <c r="EF1985" s="5"/>
      <c r="EG1985" s="5"/>
      <c r="EH1985" s="5"/>
      <c r="EI1985" s="5"/>
      <c r="EJ1985" s="5"/>
      <c r="EK1985" s="5"/>
      <c r="EL1985" s="5"/>
      <c r="EM1985" s="5"/>
      <c r="EN1985" s="5"/>
      <c r="EO1985" s="5"/>
      <c r="EP1985" s="5"/>
      <c r="EQ1985" s="5"/>
      <c r="ER1985" s="5"/>
      <c r="ES1985" s="5"/>
      <c r="ET1985" s="5"/>
      <c r="EU1985" s="5"/>
      <c r="EV1985" s="5"/>
      <c r="EW1985" s="5"/>
      <c r="EX1985" s="5"/>
      <c r="EY1985" s="5"/>
      <c r="EZ1985" s="5"/>
      <c r="FA1985" s="5"/>
      <c r="FB1985" s="5"/>
      <c r="FC1985" s="5"/>
      <c r="FD1985" s="5"/>
      <c r="FE1985" s="5"/>
      <c r="FF1985" s="5"/>
      <c r="FG1985" s="5"/>
      <c r="FH1985" s="5"/>
      <c r="FI1985" s="5"/>
      <c r="FJ1985" s="5"/>
      <c r="FK1985" s="5"/>
      <c r="FL1985" s="5"/>
      <c r="FM1985" s="5"/>
      <c r="FN1985" s="5"/>
      <c r="FO1985" s="5"/>
      <c r="FP1985" s="5"/>
      <c r="FQ1985" s="5"/>
      <c r="FR1985" s="5"/>
      <c r="FS1985" s="5"/>
      <c r="FT1985" s="5"/>
      <c r="FU1985" s="5"/>
      <c r="FV1985" s="5"/>
      <c r="FW1985" s="5"/>
      <c r="FX1985" s="5"/>
      <c r="FY1985" s="5"/>
      <c r="FZ1985" s="5"/>
      <c r="GA1985" s="5"/>
      <c r="GB1985" s="5"/>
      <c r="GC1985" s="5"/>
      <c r="GD1985" s="5"/>
      <c r="GE1985" s="5"/>
      <c r="GF1985" s="5"/>
      <c r="GG1985" s="5"/>
    </row>
    <row r="1986" spans="1:189" ht="12.75" x14ac:dyDescent="0.15">
      <c r="A1986" s="127"/>
      <c r="B1986" s="145"/>
      <c r="C1986" s="128"/>
      <c r="D1986" s="129"/>
      <c r="E1986" s="128"/>
      <c r="F1986" s="128"/>
      <c r="G1986" s="128"/>
      <c r="H1986" s="128"/>
      <c r="I1986" s="129"/>
      <c r="J1986" s="136"/>
      <c r="K1986" s="130"/>
      <c r="L1986" s="131"/>
      <c r="M1986" s="132"/>
      <c r="N1986" s="132"/>
      <c r="O1986" s="131"/>
      <c r="P1986" s="17"/>
      <c r="Q1986" s="133"/>
      <c r="R1986" s="134"/>
      <c r="S1986" s="136"/>
      <c r="T1986" s="135"/>
      <c r="U1986" s="12"/>
      <c r="V1986" s="11"/>
      <c r="W1986" s="11"/>
      <c r="X1986" s="12"/>
      <c r="Y1986" s="5"/>
      <c r="Z1986" s="11"/>
      <c r="AA1986" s="12"/>
      <c r="AB1986" s="12"/>
      <c r="AC1986" s="12"/>
      <c r="AD1986" s="11"/>
      <c r="AE1986" s="13"/>
      <c r="AF1986" s="11"/>
      <c r="AG1986" s="11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  <c r="DE1986" s="5"/>
      <c r="DF1986" s="5"/>
      <c r="DG1986" s="5"/>
      <c r="DH1986" s="5"/>
      <c r="DI1986" s="5"/>
      <c r="DJ1986" s="5"/>
      <c r="DK1986" s="5"/>
      <c r="DL1986" s="5"/>
      <c r="DM1986" s="5"/>
      <c r="DN1986" s="5"/>
      <c r="DO1986" s="5"/>
      <c r="DP1986" s="5"/>
      <c r="DQ1986" s="5"/>
      <c r="DR1986" s="5"/>
      <c r="DS1986" s="5"/>
      <c r="DT1986" s="5"/>
      <c r="DU1986" s="5"/>
      <c r="DV1986" s="5"/>
      <c r="DW1986" s="5"/>
      <c r="DX1986" s="5"/>
      <c r="DY1986" s="5"/>
      <c r="DZ1986" s="5"/>
      <c r="EA1986" s="5"/>
      <c r="EB1986" s="5"/>
      <c r="EC1986" s="5"/>
      <c r="ED1986" s="5"/>
      <c r="EE1986" s="5"/>
      <c r="EF1986" s="5"/>
      <c r="EG1986" s="5"/>
      <c r="EH1986" s="5"/>
      <c r="EI1986" s="5"/>
      <c r="EJ1986" s="5"/>
      <c r="EK1986" s="5"/>
      <c r="EL1986" s="5"/>
      <c r="EM1986" s="5"/>
      <c r="EN1986" s="5"/>
      <c r="EO1986" s="5"/>
      <c r="EP1986" s="5"/>
      <c r="EQ1986" s="5"/>
      <c r="ER1986" s="5"/>
      <c r="ES1986" s="5"/>
      <c r="ET1986" s="5"/>
      <c r="EU1986" s="5"/>
      <c r="EV1986" s="5"/>
      <c r="EW1986" s="5"/>
      <c r="EX1986" s="5"/>
      <c r="EY1986" s="5"/>
      <c r="EZ1986" s="5"/>
      <c r="FA1986" s="5"/>
      <c r="FB1986" s="5"/>
      <c r="FC1986" s="5"/>
      <c r="FD1986" s="5"/>
      <c r="FE1986" s="5"/>
      <c r="FF1986" s="5"/>
      <c r="FG1986" s="5"/>
      <c r="FH1986" s="5"/>
      <c r="FI1986" s="5"/>
      <c r="FJ1986" s="5"/>
      <c r="FK1986" s="5"/>
      <c r="FL1986" s="5"/>
      <c r="FM1986" s="5"/>
      <c r="FN1986" s="5"/>
      <c r="FO1986" s="5"/>
      <c r="FP1986" s="5"/>
      <c r="FQ1986" s="5"/>
      <c r="FR1986" s="5"/>
      <c r="FS1986" s="5"/>
      <c r="FT1986" s="5"/>
      <c r="FU1986" s="5"/>
      <c r="FV1986" s="5"/>
      <c r="FW1986" s="5"/>
      <c r="FX1986" s="5"/>
      <c r="FY1986" s="5"/>
      <c r="FZ1986" s="5"/>
      <c r="GA1986" s="5"/>
      <c r="GB1986" s="5"/>
      <c r="GC1986" s="5"/>
      <c r="GD1986" s="5"/>
      <c r="GE1986" s="5"/>
      <c r="GF1986" s="5"/>
      <c r="GG1986" s="5"/>
    </row>
    <row r="1987" spans="1:189" ht="12.75" x14ac:dyDescent="0.15">
      <c r="A1987" s="127"/>
      <c r="B1987" s="145"/>
      <c r="C1987" s="128"/>
      <c r="D1987" s="129"/>
      <c r="E1987" s="128"/>
      <c r="F1987" s="128"/>
      <c r="G1987" s="128"/>
      <c r="H1987" s="128"/>
      <c r="I1987" s="129"/>
      <c r="J1987" s="136"/>
      <c r="K1987" s="130"/>
      <c r="L1987" s="131"/>
      <c r="M1987" s="132"/>
      <c r="N1987" s="132"/>
      <c r="O1987" s="131"/>
      <c r="P1987" s="17"/>
      <c r="Q1987" s="133"/>
      <c r="R1987" s="134"/>
      <c r="S1987" s="136"/>
      <c r="T1987" s="135"/>
      <c r="U1987" s="12"/>
      <c r="V1987" s="11"/>
      <c r="W1987" s="11"/>
      <c r="X1987" s="12"/>
      <c r="Y1987" s="5"/>
      <c r="Z1987" s="11"/>
      <c r="AA1987" s="12"/>
      <c r="AB1987" s="12"/>
      <c r="AC1987" s="12"/>
      <c r="AD1987" s="11"/>
      <c r="AE1987" s="13"/>
      <c r="AF1987" s="11"/>
      <c r="AG1987" s="11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  <c r="DE1987" s="5"/>
      <c r="DF1987" s="5"/>
      <c r="DG1987" s="5"/>
      <c r="DH1987" s="5"/>
      <c r="DI1987" s="5"/>
      <c r="DJ1987" s="5"/>
      <c r="DK1987" s="5"/>
      <c r="DL1987" s="5"/>
      <c r="DM1987" s="5"/>
      <c r="DN1987" s="5"/>
      <c r="DO1987" s="5"/>
      <c r="DP1987" s="5"/>
      <c r="DQ1987" s="5"/>
      <c r="DR1987" s="5"/>
      <c r="DS1987" s="5"/>
      <c r="DT1987" s="5"/>
      <c r="DU1987" s="5"/>
      <c r="DV1987" s="5"/>
      <c r="DW1987" s="5"/>
      <c r="DX1987" s="5"/>
      <c r="DY1987" s="5"/>
      <c r="DZ1987" s="5"/>
      <c r="EA1987" s="5"/>
      <c r="EB1987" s="5"/>
      <c r="EC1987" s="5"/>
      <c r="ED1987" s="5"/>
      <c r="EE1987" s="5"/>
      <c r="EF1987" s="5"/>
      <c r="EG1987" s="5"/>
      <c r="EH1987" s="5"/>
      <c r="EI1987" s="5"/>
      <c r="EJ1987" s="5"/>
      <c r="EK1987" s="5"/>
      <c r="EL1987" s="5"/>
      <c r="EM1987" s="5"/>
      <c r="EN1987" s="5"/>
      <c r="EO1987" s="5"/>
      <c r="EP1987" s="5"/>
      <c r="EQ1987" s="5"/>
      <c r="ER1987" s="5"/>
      <c r="ES1987" s="5"/>
      <c r="ET1987" s="5"/>
      <c r="EU1987" s="5"/>
      <c r="EV1987" s="5"/>
      <c r="EW1987" s="5"/>
      <c r="EX1987" s="5"/>
      <c r="EY1987" s="5"/>
      <c r="EZ1987" s="5"/>
      <c r="FA1987" s="5"/>
      <c r="FB1987" s="5"/>
      <c r="FC1987" s="5"/>
      <c r="FD1987" s="5"/>
      <c r="FE1987" s="5"/>
      <c r="FF1987" s="5"/>
      <c r="FG1987" s="5"/>
      <c r="FH1987" s="5"/>
      <c r="FI1987" s="5"/>
      <c r="FJ1987" s="5"/>
      <c r="FK1987" s="5"/>
      <c r="FL1987" s="5"/>
      <c r="FM1987" s="5"/>
      <c r="FN1987" s="5"/>
      <c r="FO1987" s="5"/>
      <c r="FP1987" s="5"/>
      <c r="FQ1987" s="5"/>
      <c r="FR1987" s="5"/>
      <c r="FS1987" s="5"/>
      <c r="FT1987" s="5"/>
      <c r="FU1987" s="5"/>
      <c r="FV1987" s="5"/>
      <c r="FW1987" s="5"/>
      <c r="FX1987" s="5"/>
      <c r="FY1987" s="5"/>
      <c r="FZ1987" s="5"/>
      <c r="GA1987" s="5"/>
      <c r="GB1987" s="5"/>
      <c r="GC1987" s="5"/>
      <c r="GD1987" s="5"/>
      <c r="GE1987" s="5"/>
      <c r="GF1987" s="5"/>
      <c r="GG1987" s="5"/>
    </row>
    <row r="1988" spans="1:189" ht="12.75" x14ac:dyDescent="0.15">
      <c r="A1988" s="127"/>
      <c r="B1988" s="145"/>
      <c r="C1988" s="128"/>
      <c r="D1988" s="129"/>
      <c r="E1988" s="128"/>
      <c r="F1988" s="128"/>
      <c r="G1988" s="128"/>
      <c r="H1988" s="128"/>
      <c r="I1988" s="129"/>
      <c r="J1988" s="136"/>
      <c r="K1988" s="130"/>
      <c r="L1988" s="131"/>
      <c r="M1988" s="132"/>
      <c r="N1988" s="132"/>
      <c r="O1988" s="131"/>
      <c r="P1988" s="17"/>
      <c r="Q1988" s="133"/>
      <c r="R1988" s="134"/>
      <c r="S1988" s="136"/>
      <c r="T1988" s="135"/>
      <c r="U1988" s="12"/>
      <c r="V1988" s="11"/>
      <c r="W1988" s="11"/>
      <c r="X1988" s="12"/>
      <c r="Y1988" s="5"/>
      <c r="Z1988" s="11"/>
      <c r="AA1988" s="12"/>
      <c r="AB1988" s="12"/>
      <c r="AC1988" s="12"/>
      <c r="AD1988" s="11"/>
      <c r="AE1988" s="13"/>
      <c r="AF1988" s="11"/>
      <c r="AG1988" s="11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  <c r="DE1988" s="5"/>
      <c r="DF1988" s="5"/>
      <c r="DG1988" s="5"/>
      <c r="DH1988" s="5"/>
      <c r="DI1988" s="5"/>
      <c r="DJ1988" s="5"/>
      <c r="DK1988" s="5"/>
      <c r="DL1988" s="5"/>
      <c r="DM1988" s="5"/>
      <c r="DN1988" s="5"/>
      <c r="DO1988" s="5"/>
      <c r="DP1988" s="5"/>
      <c r="DQ1988" s="5"/>
      <c r="DR1988" s="5"/>
      <c r="DS1988" s="5"/>
      <c r="DT1988" s="5"/>
      <c r="DU1988" s="5"/>
      <c r="DV1988" s="5"/>
      <c r="DW1988" s="5"/>
      <c r="DX1988" s="5"/>
      <c r="DY1988" s="5"/>
      <c r="DZ1988" s="5"/>
      <c r="EA1988" s="5"/>
      <c r="EB1988" s="5"/>
      <c r="EC1988" s="5"/>
      <c r="ED1988" s="5"/>
      <c r="EE1988" s="5"/>
      <c r="EF1988" s="5"/>
      <c r="EG1988" s="5"/>
      <c r="EH1988" s="5"/>
      <c r="EI1988" s="5"/>
      <c r="EJ1988" s="5"/>
      <c r="EK1988" s="5"/>
      <c r="EL1988" s="5"/>
      <c r="EM1988" s="5"/>
      <c r="EN1988" s="5"/>
      <c r="EO1988" s="5"/>
      <c r="EP1988" s="5"/>
      <c r="EQ1988" s="5"/>
      <c r="ER1988" s="5"/>
      <c r="ES1988" s="5"/>
      <c r="ET1988" s="5"/>
      <c r="EU1988" s="5"/>
      <c r="EV1988" s="5"/>
      <c r="EW1988" s="5"/>
      <c r="EX1988" s="5"/>
      <c r="EY1988" s="5"/>
      <c r="EZ1988" s="5"/>
      <c r="FA1988" s="5"/>
      <c r="FB1988" s="5"/>
      <c r="FC1988" s="5"/>
      <c r="FD1988" s="5"/>
      <c r="FE1988" s="5"/>
      <c r="FF1988" s="5"/>
      <c r="FG1988" s="5"/>
      <c r="FH1988" s="5"/>
      <c r="FI1988" s="5"/>
      <c r="FJ1988" s="5"/>
      <c r="FK1988" s="5"/>
      <c r="FL1988" s="5"/>
      <c r="FM1988" s="5"/>
      <c r="FN1988" s="5"/>
      <c r="FO1988" s="5"/>
      <c r="FP1988" s="5"/>
      <c r="FQ1988" s="5"/>
      <c r="FR1988" s="5"/>
      <c r="FS1988" s="5"/>
      <c r="FT1988" s="5"/>
      <c r="FU1988" s="5"/>
      <c r="FV1988" s="5"/>
      <c r="FW1988" s="5"/>
      <c r="FX1988" s="5"/>
      <c r="FY1988" s="5"/>
      <c r="FZ1988" s="5"/>
      <c r="GA1988" s="5"/>
      <c r="GB1988" s="5"/>
      <c r="GC1988" s="5"/>
      <c r="GD1988" s="5"/>
      <c r="GE1988" s="5"/>
      <c r="GF1988" s="5"/>
      <c r="GG1988" s="5"/>
    </row>
    <row r="1989" spans="1:189" ht="12.75" x14ac:dyDescent="0.15">
      <c r="A1989" s="127"/>
      <c r="B1989" s="145"/>
      <c r="C1989" s="128"/>
      <c r="D1989" s="129"/>
      <c r="E1989" s="128"/>
      <c r="F1989" s="128"/>
      <c r="G1989" s="128"/>
      <c r="H1989" s="128"/>
      <c r="I1989" s="129"/>
      <c r="J1989" s="136"/>
      <c r="K1989" s="130"/>
      <c r="L1989" s="131"/>
      <c r="M1989" s="132"/>
      <c r="N1989" s="132"/>
      <c r="O1989" s="131"/>
      <c r="P1989" s="17"/>
      <c r="Q1989" s="133"/>
      <c r="R1989" s="134"/>
      <c r="S1989" s="136"/>
      <c r="T1989" s="135"/>
      <c r="U1989" s="12"/>
      <c r="V1989" s="11"/>
      <c r="W1989" s="11"/>
      <c r="X1989" s="12"/>
      <c r="Y1989" s="5"/>
      <c r="Z1989" s="11"/>
      <c r="AA1989" s="12"/>
      <c r="AB1989" s="12"/>
      <c r="AC1989" s="12"/>
      <c r="AD1989" s="11"/>
      <c r="AE1989" s="13"/>
      <c r="AF1989" s="11"/>
      <c r="AG1989" s="11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  <c r="DE1989" s="5"/>
      <c r="DF1989" s="5"/>
      <c r="DG1989" s="5"/>
      <c r="DH1989" s="5"/>
      <c r="DI1989" s="5"/>
      <c r="DJ1989" s="5"/>
      <c r="DK1989" s="5"/>
      <c r="DL1989" s="5"/>
      <c r="DM1989" s="5"/>
      <c r="DN1989" s="5"/>
      <c r="DO1989" s="5"/>
      <c r="DP1989" s="5"/>
      <c r="DQ1989" s="5"/>
      <c r="DR1989" s="5"/>
      <c r="DS1989" s="5"/>
      <c r="DT1989" s="5"/>
      <c r="DU1989" s="5"/>
      <c r="DV1989" s="5"/>
      <c r="DW1989" s="5"/>
      <c r="DX1989" s="5"/>
      <c r="DY1989" s="5"/>
      <c r="DZ1989" s="5"/>
      <c r="EA1989" s="5"/>
      <c r="EB1989" s="5"/>
      <c r="EC1989" s="5"/>
      <c r="ED1989" s="5"/>
      <c r="EE1989" s="5"/>
      <c r="EF1989" s="5"/>
      <c r="EG1989" s="5"/>
      <c r="EH1989" s="5"/>
      <c r="EI1989" s="5"/>
      <c r="EJ1989" s="5"/>
      <c r="EK1989" s="5"/>
      <c r="EL1989" s="5"/>
      <c r="EM1989" s="5"/>
      <c r="EN1989" s="5"/>
      <c r="EO1989" s="5"/>
      <c r="EP1989" s="5"/>
      <c r="EQ1989" s="5"/>
      <c r="ER1989" s="5"/>
      <c r="ES1989" s="5"/>
      <c r="ET1989" s="5"/>
      <c r="EU1989" s="5"/>
      <c r="EV1989" s="5"/>
      <c r="EW1989" s="5"/>
      <c r="EX1989" s="5"/>
      <c r="EY1989" s="5"/>
      <c r="EZ1989" s="5"/>
      <c r="FA1989" s="5"/>
      <c r="FB1989" s="5"/>
      <c r="FC1989" s="5"/>
      <c r="FD1989" s="5"/>
      <c r="FE1989" s="5"/>
      <c r="FF1989" s="5"/>
      <c r="FG1989" s="5"/>
      <c r="FH1989" s="5"/>
      <c r="FI1989" s="5"/>
      <c r="FJ1989" s="5"/>
      <c r="FK1989" s="5"/>
      <c r="FL1989" s="5"/>
      <c r="FM1989" s="5"/>
      <c r="FN1989" s="5"/>
      <c r="FO1989" s="5"/>
      <c r="FP1989" s="5"/>
      <c r="FQ1989" s="5"/>
      <c r="FR1989" s="5"/>
      <c r="FS1989" s="5"/>
      <c r="FT1989" s="5"/>
      <c r="FU1989" s="5"/>
      <c r="FV1989" s="5"/>
      <c r="FW1989" s="5"/>
      <c r="FX1989" s="5"/>
      <c r="FY1989" s="5"/>
      <c r="FZ1989" s="5"/>
      <c r="GA1989" s="5"/>
      <c r="GB1989" s="5"/>
      <c r="GC1989" s="5"/>
      <c r="GD1989" s="5"/>
      <c r="GE1989" s="5"/>
      <c r="GF1989" s="5"/>
      <c r="GG1989" s="5"/>
    </row>
    <row r="1990" spans="1:189" ht="12.75" x14ac:dyDescent="0.15">
      <c r="A1990" s="127"/>
      <c r="B1990" s="145"/>
      <c r="C1990" s="128"/>
      <c r="D1990" s="129"/>
      <c r="E1990" s="128"/>
      <c r="F1990" s="128"/>
      <c r="G1990" s="128"/>
      <c r="H1990" s="128"/>
      <c r="I1990" s="129"/>
      <c r="J1990" s="136"/>
      <c r="K1990" s="130"/>
      <c r="L1990" s="131"/>
      <c r="M1990" s="132"/>
      <c r="N1990" s="132"/>
      <c r="O1990" s="131"/>
      <c r="P1990" s="17"/>
      <c r="Q1990" s="133"/>
      <c r="R1990" s="134"/>
      <c r="S1990" s="136"/>
      <c r="T1990" s="135"/>
      <c r="U1990" s="12"/>
      <c r="V1990" s="11"/>
      <c r="W1990" s="11"/>
      <c r="X1990" s="12"/>
      <c r="Y1990" s="5"/>
      <c r="Z1990" s="11"/>
      <c r="AA1990" s="12"/>
      <c r="AB1990" s="12"/>
      <c r="AC1990" s="12"/>
      <c r="AD1990" s="11"/>
      <c r="AE1990" s="13"/>
      <c r="AF1990" s="11"/>
      <c r="AG1990" s="11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  <c r="DE1990" s="5"/>
      <c r="DF1990" s="5"/>
      <c r="DG1990" s="5"/>
      <c r="DH1990" s="5"/>
      <c r="DI1990" s="5"/>
      <c r="DJ1990" s="5"/>
      <c r="DK1990" s="5"/>
      <c r="DL1990" s="5"/>
      <c r="DM1990" s="5"/>
      <c r="DN1990" s="5"/>
      <c r="DO1990" s="5"/>
      <c r="DP1990" s="5"/>
      <c r="DQ1990" s="5"/>
      <c r="DR1990" s="5"/>
      <c r="DS1990" s="5"/>
      <c r="DT1990" s="5"/>
      <c r="DU1990" s="5"/>
      <c r="DV1990" s="5"/>
      <c r="DW1990" s="5"/>
      <c r="DX1990" s="5"/>
      <c r="DY1990" s="5"/>
      <c r="DZ1990" s="5"/>
      <c r="EA1990" s="5"/>
      <c r="EB1990" s="5"/>
      <c r="EC1990" s="5"/>
      <c r="ED1990" s="5"/>
      <c r="EE1990" s="5"/>
      <c r="EF1990" s="5"/>
      <c r="EG1990" s="5"/>
      <c r="EH1990" s="5"/>
      <c r="EI1990" s="5"/>
      <c r="EJ1990" s="5"/>
      <c r="EK1990" s="5"/>
      <c r="EL1990" s="5"/>
      <c r="EM1990" s="5"/>
      <c r="EN1990" s="5"/>
      <c r="EO1990" s="5"/>
      <c r="EP1990" s="5"/>
      <c r="EQ1990" s="5"/>
      <c r="ER1990" s="5"/>
      <c r="ES1990" s="5"/>
      <c r="ET1990" s="5"/>
      <c r="EU1990" s="5"/>
      <c r="EV1990" s="5"/>
      <c r="EW1990" s="5"/>
      <c r="EX1990" s="5"/>
      <c r="EY1990" s="5"/>
      <c r="EZ1990" s="5"/>
      <c r="FA1990" s="5"/>
      <c r="FB1990" s="5"/>
      <c r="FC1990" s="5"/>
      <c r="FD1990" s="5"/>
      <c r="FE1990" s="5"/>
      <c r="FF1990" s="5"/>
      <c r="FG1990" s="5"/>
      <c r="FH1990" s="5"/>
      <c r="FI1990" s="5"/>
      <c r="FJ1990" s="5"/>
      <c r="FK1990" s="5"/>
      <c r="FL1990" s="5"/>
      <c r="FM1990" s="5"/>
      <c r="FN1990" s="5"/>
      <c r="FO1990" s="5"/>
      <c r="FP1990" s="5"/>
      <c r="FQ1990" s="5"/>
      <c r="FR1990" s="5"/>
      <c r="FS1990" s="5"/>
      <c r="FT1990" s="5"/>
      <c r="FU1990" s="5"/>
      <c r="FV1990" s="5"/>
      <c r="FW1990" s="5"/>
      <c r="FX1990" s="5"/>
      <c r="FY1990" s="5"/>
      <c r="FZ1990" s="5"/>
      <c r="GA1990" s="5"/>
      <c r="GB1990" s="5"/>
      <c r="GC1990" s="5"/>
      <c r="GD1990" s="5"/>
      <c r="GE1990" s="5"/>
      <c r="GF1990" s="5"/>
      <c r="GG1990" s="5"/>
    </row>
    <row r="1991" spans="1:189" ht="12.75" x14ac:dyDescent="0.15">
      <c r="A1991" s="127"/>
      <c r="B1991" s="145"/>
      <c r="C1991" s="128"/>
      <c r="D1991" s="129"/>
      <c r="E1991" s="128"/>
      <c r="F1991" s="128"/>
      <c r="G1991" s="128"/>
      <c r="H1991" s="128"/>
      <c r="I1991" s="129"/>
      <c r="J1991" s="136"/>
      <c r="K1991" s="130"/>
      <c r="L1991" s="131"/>
      <c r="M1991" s="132"/>
      <c r="N1991" s="132"/>
      <c r="O1991" s="131"/>
      <c r="P1991" s="17"/>
      <c r="Q1991" s="133"/>
      <c r="R1991" s="134"/>
      <c r="S1991" s="136"/>
      <c r="T1991" s="135"/>
      <c r="U1991" s="12"/>
      <c r="V1991" s="11"/>
      <c r="W1991" s="11"/>
      <c r="X1991" s="12"/>
      <c r="Y1991" s="5"/>
      <c r="Z1991" s="11"/>
      <c r="AA1991" s="12"/>
      <c r="AB1991" s="12"/>
      <c r="AC1991" s="12"/>
      <c r="AD1991" s="11"/>
      <c r="AE1991" s="13"/>
      <c r="AF1991" s="11"/>
      <c r="AG1991" s="11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  <c r="DE1991" s="5"/>
      <c r="DF1991" s="5"/>
      <c r="DG1991" s="5"/>
      <c r="DH1991" s="5"/>
      <c r="DI1991" s="5"/>
      <c r="DJ1991" s="5"/>
      <c r="DK1991" s="5"/>
      <c r="DL1991" s="5"/>
      <c r="DM1991" s="5"/>
      <c r="DN1991" s="5"/>
      <c r="DO1991" s="5"/>
      <c r="DP1991" s="5"/>
      <c r="DQ1991" s="5"/>
      <c r="DR1991" s="5"/>
      <c r="DS1991" s="5"/>
      <c r="DT1991" s="5"/>
      <c r="DU1991" s="5"/>
      <c r="DV1991" s="5"/>
      <c r="DW1991" s="5"/>
      <c r="DX1991" s="5"/>
      <c r="DY1991" s="5"/>
      <c r="DZ1991" s="5"/>
      <c r="EA1991" s="5"/>
      <c r="EB1991" s="5"/>
      <c r="EC1991" s="5"/>
      <c r="ED1991" s="5"/>
      <c r="EE1991" s="5"/>
      <c r="EF1991" s="5"/>
      <c r="EG1991" s="5"/>
      <c r="EH1991" s="5"/>
      <c r="EI1991" s="5"/>
      <c r="EJ1991" s="5"/>
      <c r="EK1991" s="5"/>
      <c r="EL1991" s="5"/>
      <c r="EM1991" s="5"/>
      <c r="EN1991" s="5"/>
      <c r="EO1991" s="5"/>
      <c r="EP1991" s="5"/>
      <c r="EQ1991" s="5"/>
      <c r="ER1991" s="5"/>
      <c r="ES1991" s="5"/>
      <c r="ET1991" s="5"/>
      <c r="EU1991" s="5"/>
      <c r="EV1991" s="5"/>
      <c r="EW1991" s="5"/>
      <c r="EX1991" s="5"/>
      <c r="EY1991" s="5"/>
      <c r="EZ1991" s="5"/>
      <c r="FA1991" s="5"/>
      <c r="FB1991" s="5"/>
      <c r="FC1991" s="5"/>
      <c r="FD1991" s="5"/>
      <c r="FE1991" s="5"/>
      <c r="FF1991" s="5"/>
      <c r="FG1991" s="5"/>
      <c r="FH1991" s="5"/>
      <c r="FI1991" s="5"/>
      <c r="FJ1991" s="5"/>
      <c r="FK1991" s="5"/>
      <c r="FL1991" s="5"/>
      <c r="FM1991" s="5"/>
      <c r="FN1991" s="5"/>
      <c r="FO1991" s="5"/>
      <c r="FP1991" s="5"/>
      <c r="FQ1991" s="5"/>
      <c r="FR1991" s="5"/>
      <c r="FS1991" s="5"/>
      <c r="FT1991" s="5"/>
      <c r="FU1991" s="5"/>
      <c r="FV1991" s="5"/>
      <c r="FW1991" s="5"/>
      <c r="FX1991" s="5"/>
      <c r="FY1991" s="5"/>
      <c r="FZ1991" s="5"/>
      <c r="GA1991" s="5"/>
      <c r="GB1991" s="5"/>
      <c r="GC1991" s="5"/>
      <c r="GD1991" s="5"/>
      <c r="GE1991" s="5"/>
      <c r="GF1991" s="5"/>
      <c r="GG1991" s="5"/>
    </row>
    <row r="1992" spans="1:189" ht="12.75" x14ac:dyDescent="0.15">
      <c r="A1992" s="127"/>
      <c r="B1992" s="145"/>
      <c r="C1992" s="128"/>
      <c r="D1992" s="129"/>
      <c r="E1992" s="128"/>
      <c r="F1992" s="128"/>
      <c r="G1992" s="128"/>
      <c r="H1992" s="128"/>
      <c r="I1992" s="129"/>
      <c r="J1992" s="136"/>
      <c r="K1992" s="130"/>
      <c r="L1992" s="131"/>
      <c r="M1992" s="132"/>
      <c r="N1992" s="132"/>
      <c r="O1992" s="131"/>
      <c r="P1992" s="17"/>
      <c r="Q1992" s="133"/>
      <c r="R1992" s="134"/>
      <c r="S1992" s="136"/>
      <c r="T1992" s="135"/>
      <c r="U1992" s="12"/>
      <c r="V1992" s="11"/>
      <c r="W1992" s="11"/>
      <c r="X1992" s="12"/>
      <c r="Y1992" s="5"/>
      <c r="Z1992" s="11"/>
      <c r="AA1992" s="12"/>
      <c r="AB1992" s="12"/>
      <c r="AC1992" s="12"/>
      <c r="AD1992" s="11"/>
      <c r="AE1992" s="13"/>
      <c r="AF1992" s="11"/>
      <c r="AG1992" s="11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  <c r="DE1992" s="5"/>
      <c r="DF1992" s="5"/>
      <c r="DG1992" s="5"/>
      <c r="DH1992" s="5"/>
      <c r="DI1992" s="5"/>
      <c r="DJ1992" s="5"/>
      <c r="DK1992" s="5"/>
      <c r="DL1992" s="5"/>
      <c r="DM1992" s="5"/>
      <c r="DN1992" s="5"/>
      <c r="DO1992" s="5"/>
      <c r="DP1992" s="5"/>
      <c r="DQ1992" s="5"/>
      <c r="DR1992" s="5"/>
      <c r="DS1992" s="5"/>
      <c r="DT1992" s="5"/>
      <c r="DU1992" s="5"/>
      <c r="DV1992" s="5"/>
      <c r="DW1992" s="5"/>
      <c r="DX1992" s="5"/>
      <c r="DY1992" s="5"/>
      <c r="DZ1992" s="5"/>
      <c r="EA1992" s="5"/>
      <c r="EB1992" s="5"/>
      <c r="EC1992" s="5"/>
      <c r="ED1992" s="5"/>
      <c r="EE1992" s="5"/>
      <c r="EF1992" s="5"/>
      <c r="EG1992" s="5"/>
      <c r="EH1992" s="5"/>
      <c r="EI1992" s="5"/>
      <c r="EJ1992" s="5"/>
      <c r="EK1992" s="5"/>
      <c r="EL1992" s="5"/>
      <c r="EM1992" s="5"/>
      <c r="EN1992" s="5"/>
      <c r="EO1992" s="5"/>
      <c r="EP1992" s="5"/>
      <c r="EQ1992" s="5"/>
      <c r="ER1992" s="5"/>
      <c r="ES1992" s="5"/>
      <c r="ET1992" s="5"/>
      <c r="EU1992" s="5"/>
      <c r="EV1992" s="5"/>
      <c r="EW1992" s="5"/>
      <c r="EX1992" s="5"/>
      <c r="EY1992" s="5"/>
      <c r="EZ1992" s="5"/>
      <c r="FA1992" s="5"/>
      <c r="FB1992" s="5"/>
      <c r="FC1992" s="5"/>
      <c r="FD1992" s="5"/>
      <c r="FE1992" s="5"/>
      <c r="FF1992" s="5"/>
      <c r="FG1992" s="5"/>
      <c r="FH1992" s="5"/>
      <c r="FI1992" s="5"/>
      <c r="FJ1992" s="5"/>
      <c r="FK1992" s="5"/>
      <c r="FL1992" s="5"/>
      <c r="FM1992" s="5"/>
      <c r="FN1992" s="5"/>
      <c r="FO1992" s="5"/>
      <c r="FP1992" s="5"/>
      <c r="FQ1992" s="5"/>
      <c r="FR1992" s="5"/>
      <c r="FS1992" s="5"/>
      <c r="FT1992" s="5"/>
      <c r="FU1992" s="5"/>
      <c r="FV1992" s="5"/>
      <c r="FW1992" s="5"/>
      <c r="FX1992" s="5"/>
      <c r="FY1992" s="5"/>
      <c r="FZ1992" s="5"/>
      <c r="GA1992" s="5"/>
      <c r="GB1992" s="5"/>
      <c r="GC1992" s="5"/>
      <c r="GD1992" s="5"/>
      <c r="GE1992" s="5"/>
      <c r="GF1992" s="5"/>
      <c r="GG1992" s="5"/>
    </row>
    <row r="1993" spans="1:189" ht="12.75" x14ac:dyDescent="0.15">
      <c r="A1993" s="127"/>
      <c r="B1993" s="145"/>
      <c r="C1993" s="128"/>
      <c r="D1993" s="129"/>
      <c r="E1993" s="128"/>
      <c r="F1993" s="128"/>
      <c r="G1993" s="128"/>
      <c r="H1993" s="128"/>
      <c r="I1993" s="129"/>
      <c r="J1993" s="136"/>
      <c r="K1993" s="130"/>
      <c r="L1993" s="131"/>
      <c r="M1993" s="132"/>
      <c r="N1993" s="132"/>
      <c r="O1993" s="131"/>
      <c r="P1993" s="17"/>
      <c r="Q1993" s="133"/>
      <c r="R1993" s="134"/>
      <c r="S1993" s="136"/>
      <c r="T1993" s="135"/>
      <c r="U1993" s="12"/>
      <c r="V1993" s="11"/>
      <c r="W1993" s="11"/>
      <c r="X1993" s="12"/>
      <c r="Y1993" s="5"/>
      <c r="Z1993" s="11"/>
      <c r="AA1993" s="12"/>
      <c r="AB1993" s="12"/>
      <c r="AC1993" s="12"/>
      <c r="AD1993" s="11"/>
      <c r="AE1993" s="13"/>
      <c r="AF1993" s="11"/>
      <c r="AG1993" s="11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  <c r="DE1993" s="5"/>
      <c r="DF1993" s="5"/>
      <c r="DG1993" s="5"/>
      <c r="DH1993" s="5"/>
      <c r="DI1993" s="5"/>
      <c r="DJ1993" s="5"/>
      <c r="DK1993" s="5"/>
      <c r="DL1993" s="5"/>
      <c r="DM1993" s="5"/>
      <c r="DN1993" s="5"/>
      <c r="DO1993" s="5"/>
      <c r="DP1993" s="5"/>
      <c r="DQ1993" s="5"/>
      <c r="DR1993" s="5"/>
      <c r="DS1993" s="5"/>
      <c r="DT1993" s="5"/>
      <c r="DU1993" s="5"/>
      <c r="DV1993" s="5"/>
      <c r="DW1993" s="5"/>
      <c r="DX1993" s="5"/>
      <c r="DY1993" s="5"/>
      <c r="DZ1993" s="5"/>
      <c r="EA1993" s="5"/>
      <c r="EB1993" s="5"/>
      <c r="EC1993" s="5"/>
      <c r="ED1993" s="5"/>
      <c r="EE1993" s="5"/>
      <c r="EF1993" s="5"/>
      <c r="EG1993" s="5"/>
      <c r="EH1993" s="5"/>
      <c r="EI1993" s="5"/>
      <c r="EJ1993" s="5"/>
      <c r="EK1993" s="5"/>
      <c r="EL1993" s="5"/>
      <c r="EM1993" s="5"/>
      <c r="EN1993" s="5"/>
      <c r="EO1993" s="5"/>
      <c r="EP1993" s="5"/>
      <c r="EQ1993" s="5"/>
      <c r="ER1993" s="5"/>
      <c r="ES1993" s="5"/>
      <c r="ET1993" s="5"/>
      <c r="EU1993" s="5"/>
      <c r="EV1993" s="5"/>
      <c r="EW1993" s="5"/>
      <c r="EX1993" s="5"/>
      <c r="EY1993" s="5"/>
      <c r="EZ1993" s="5"/>
      <c r="FA1993" s="5"/>
      <c r="FB1993" s="5"/>
      <c r="FC1993" s="5"/>
      <c r="FD1993" s="5"/>
      <c r="FE1993" s="5"/>
      <c r="FF1993" s="5"/>
      <c r="FG1993" s="5"/>
      <c r="FH1993" s="5"/>
      <c r="FI1993" s="5"/>
      <c r="FJ1993" s="5"/>
      <c r="FK1993" s="5"/>
      <c r="FL1993" s="5"/>
      <c r="FM1993" s="5"/>
      <c r="FN1993" s="5"/>
      <c r="FO1993" s="5"/>
      <c r="FP1993" s="5"/>
      <c r="FQ1993" s="5"/>
      <c r="FR1993" s="5"/>
      <c r="FS1993" s="5"/>
      <c r="FT1993" s="5"/>
      <c r="FU1993" s="5"/>
      <c r="FV1993" s="5"/>
      <c r="FW1993" s="5"/>
      <c r="FX1993" s="5"/>
      <c r="FY1993" s="5"/>
      <c r="FZ1993" s="5"/>
      <c r="GA1993" s="5"/>
      <c r="GB1993" s="5"/>
      <c r="GC1993" s="5"/>
      <c r="GD1993" s="5"/>
      <c r="GE1993" s="5"/>
      <c r="GF1993" s="5"/>
      <c r="GG1993" s="5"/>
    </row>
    <row r="1994" spans="1:189" ht="12.75" x14ac:dyDescent="0.15">
      <c r="A1994" s="127"/>
      <c r="B1994" s="145"/>
      <c r="C1994" s="128"/>
      <c r="D1994" s="129"/>
      <c r="E1994" s="128"/>
      <c r="F1994" s="128"/>
      <c r="G1994" s="128"/>
      <c r="H1994" s="128"/>
      <c r="I1994" s="129"/>
      <c r="J1994" s="136"/>
      <c r="K1994" s="130"/>
      <c r="L1994" s="131"/>
      <c r="M1994" s="132"/>
      <c r="N1994" s="132"/>
      <c r="O1994" s="131"/>
      <c r="P1994" s="17"/>
      <c r="Q1994" s="133"/>
      <c r="R1994" s="134"/>
      <c r="S1994" s="136"/>
      <c r="T1994" s="135"/>
      <c r="U1994" s="12"/>
      <c r="V1994" s="11"/>
      <c r="W1994" s="11"/>
      <c r="X1994" s="12"/>
      <c r="Y1994" s="5"/>
      <c r="Z1994" s="11"/>
      <c r="AA1994" s="12"/>
      <c r="AB1994" s="12"/>
      <c r="AC1994" s="12"/>
      <c r="AD1994" s="11"/>
      <c r="AE1994" s="13"/>
      <c r="AF1994" s="11"/>
      <c r="AG1994" s="11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  <c r="DE1994" s="5"/>
      <c r="DF1994" s="5"/>
      <c r="DG1994" s="5"/>
      <c r="DH1994" s="5"/>
      <c r="DI1994" s="5"/>
      <c r="DJ1994" s="5"/>
      <c r="DK1994" s="5"/>
      <c r="DL1994" s="5"/>
      <c r="DM1994" s="5"/>
      <c r="DN1994" s="5"/>
      <c r="DO1994" s="5"/>
      <c r="DP1994" s="5"/>
      <c r="DQ1994" s="5"/>
      <c r="DR1994" s="5"/>
      <c r="DS1994" s="5"/>
      <c r="DT1994" s="5"/>
      <c r="DU1994" s="5"/>
      <c r="DV1994" s="5"/>
      <c r="DW1994" s="5"/>
      <c r="DX1994" s="5"/>
      <c r="DY1994" s="5"/>
      <c r="DZ1994" s="5"/>
      <c r="EA1994" s="5"/>
      <c r="EB1994" s="5"/>
      <c r="EC1994" s="5"/>
      <c r="ED1994" s="5"/>
      <c r="EE1994" s="5"/>
      <c r="EF1994" s="5"/>
      <c r="EG1994" s="5"/>
      <c r="EH1994" s="5"/>
      <c r="EI1994" s="5"/>
      <c r="EJ1994" s="5"/>
      <c r="EK1994" s="5"/>
      <c r="EL1994" s="5"/>
      <c r="EM1994" s="5"/>
      <c r="EN1994" s="5"/>
      <c r="EO1994" s="5"/>
      <c r="EP1994" s="5"/>
      <c r="EQ1994" s="5"/>
      <c r="ER1994" s="5"/>
      <c r="ES1994" s="5"/>
      <c r="ET1994" s="5"/>
      <c r="EU1994" s="5"/>
      <c r="EV1994" s="5"/>
      <c r="EW1994" s="5"/>
      <c r="EX1994" s="5"/>
      <c r="EY1994" s="5"/>
      <c r="EZ1994" s="5"/>
      <c r="FA1994" s="5"/>
      <c r="FB1994" s="5"/>
      <c r="FC1994" s="5"/>
      <c r="FD1994" s="5"/>
      <c r="FE1994" s="5"/>
      <c r="FF1994" s="5"/>
      <c r="FG1994" s="5"/>
      <c r="FH1994" s="5"/>
      <c r="FI1994" s="5"/>
      <c r="FJ1994" s="5"/>
      <c r="FK1994" s="5"/>
      <c r="FL1994" s="5"/>
      <c r="FM1994" s="5"/>
      <c r="FN1994" s="5"/>
      <c r="FO1994" s="5"/>
      <c r="FP1994" s="5"/>
      <c r="FQ1994" s="5"/>
      <c r="FR1994" s="5"/>
      <c r="FS1994" s="5"/>
      <c r="FT1994" s="5"/>
      <c r="FU1994" s="5"/>
      <c r="FV1994" s="5"/>
      <c r="FW1994" s="5"/>
      <c r="FX1994" s="5"/>
      <c r="FY1994" s="5"/>
      <c r="FZ1994" s="5"/>
      <c r="GA1994" s="5"/>
      <c r="GB1994" s="5"/>
      <c r="GC1994" s="5"/>
      <c r="GD1994" s="5"/>
      <c r="GE1994" s="5"/>
      <c r="GF1994" s="5"/>
      <c r="GG1994" s="5"/>
    </row>
    <row r="1995" spans="1:189" ht="12.75" x14ac:dyDescent="0.15">
      <c r="A1995" s="127"/>
      <c r="B1995" s="145"/>
      <c r="C1995" s="128"/>
      <c r="D1995" s="129"/>
      <c r="E1995" s="128"/>
      <c r="F1995" s="128"/>
      <c r="G1995" s="128"/>
      <c r="H1995" s="128"/>
      <c r="I1995" s="129"/>
      <c r="J1995" s="136"/>
      <c r="K1995" s="130"/>
      <c r="L1995" s="131"/>
      <c r="M1995" s="132"/>
      <c r="N1995" s="132"/>
      <c r="O1995" s="131"/>
      <c r="P1995" s="17"/>
      <c r="Q1995" s="133"/>
      <c r="R1995" s="134"/>
      <c r="S1995" s="136"/>
      <c r="T1995" s="135"/>
      <c r="U1995" s="12"/>
      <c r="V1995" s="11"/>
      <c r="W1995" s="11"/>
      <c r="X1995" s="12"/>
      <c r="Y1995" s="5"/>
      <c r="Z1995" s="11"/>
      <c r="AA1995" s="12"/>
      <c r="AB1995" s="12"/>
      <c r="AC1995" s="12"/>
      <c r="AD1995" s="11"/>
      <c r="AE1995" s="13"/>
      <c r="AF1995" s="11"/>
      <c r="AG1995" s="11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  <c r="DE1995" s="5"/>
      <c r="DF1995" s="5"/>
      <c r="DG1995" s="5"/>
      <c r="DH1995" s="5"/>
      <c r="DI1995" s="5"/>
      <c r="DJ1995" s="5"/>
      <c r="DK1995" s="5"/>
      <c r="DL1995" s="5"/>
      <c r="DM1995" s="5"/>
      <c r="DN1995" s="5"/>
      <c r="DO1995" s="5"/>
      <c r="DP1995" s="5"/>
      <c r="DQ1995" s="5"/>
      <c r="DR1995" s="5"/>
      <c r="DS1995" s="5"/>
      <c r="DT1995" s="5"/>
      <c r="DU1995" s="5"/>
      <c r="DV1995" s="5"/>
      <c r="DW1995" s="5"/>
      <c r="DX1995" s="5"/>
      <c r="DY1995" s="5"/>
      <c r="DZ1995" s="5"/>
      <c r="EA1995" s="5"/>
      <c r="EB1995" s="5"/>
      <c r="EC1995" s="5"/>
      <c r="ED1995" s="5"/>
      <c r="EE1995" s="5"/>
      <c r="EF1995" s="5"/>
      <c r="EG1995" s="5"/>
      <c r="EH1995" s="5"/>
      <c r="EI1995" s="5"/>
      <c r="EJ1995" s="5"/>
      <c r="EK1995" s="5"/>
      <c r="EL1995" s="5"/>
      <c r="EM1995" s="5"/>
      <c r="EN1995" s="5"/>
      <c r="EO1995" s="5"/>
      <c r="EP1995" s="5"/>
      <c r="EQ1995" s="5"/>
      <c r="ER1995" s="5"/>
      <c r="ES1995" s="5"/>
      <c r="ET1995" s="5"/>
      <c r="EU1995" s="5"/>
      <c r="EV1995" s="5"/>
      <c r="EW1995" s="5"/>
      <c r="EX1995" s="5"/>
      <c r="EY1995" s="5"/>
      <c r="EZ1995" s="5"/>
      <c r="FA1995" s="5"/>
      <c r="FB1995" s="5"/>
      <c r="FC1995" s="5"/>
      <c r="FD1995" s="5"/>
      <c r="FE1995" s="5"/>
      <c r="FF1995" s="5"/>
      <c r="FG1995" s="5"/>
      <c r="FH1995" s="5"/>
      <c r="FI1995" s="5"/>
      <c r="FJ1995" s="5"/>
      <c r="FK1995" s="5"/>
      <c r="FL1995" s="5"/>
      <c r="FM1995" s="5"/>
      <c r="FN1995" s="5"/>
      <c r="FO1995" s="5"/>
      <c r="FP1995" s="5"/>
      <c r="FQ1995" s="5"/>
      <c r="FR1995" s="5"/>
      <c r="FS1995" s="5"/>
      <c r="FT1995" s="5"/>
      <c r="FU1995" s="5"/>
      <c r="FV1995" s="5"/>
      <c r="FW1995" s="5"/>
      <c r="FX1995" s="5"/>
      <c r="FY1995" s="5"/>
      <c r="FZ1995" s="5"/>
      <c r="GA1995" s="5"/>
      <c r="GB1995" s="5"/>
      <c r="GC1995" s="5"/>
      <c r="GD1995" s="5"/>
      <c r="GE1995" s="5"/>
      <c r="GF1995" s="5"/>
      <c r="GG1995" s="5"/>
    </row>
    <row r="1996" spans="1:189" ht="12.75" x14ac:dyDescent="0.15">
      <c r="A1996" s="127"/>
      <c r="B1996" s="145"/>
      <c r="C1996" s="128"/>
      <c r="D1996" s="129"/>
      <c r="E1996" s="128"/>
      <c r="F1996" s="128"/>
      <c r="G1996" s="128"/>
      <c r="H1996" s="128"/>
      <c r="I1996" s="129"/>
      <c r="J1996" s="136"/>
      <c r="K1996" s="130"/>
      <c r="L1996" s="131"/>
      <c r="M1996" s="132"/>
      <c r="N1996" s="132"/>
      <c r="O1996" s="131"/>
      <c r="P1996" s="17"/>
      <c r="Q1996" s="133"/>
      <c r="R1996" s="134"/>
      <c r="S1996" s="136"/>
      <c r="T1996" s="135"/>
      <c r="U1996" s="12"/>
      <c r="V1996" s="11"/>
      <c r="W1996" s="11"/>
      <c r="X1996" s="12"/>
      <c r="Y1996" s="5"/>
      <c r="Z1996" s="11"/>
      <c r="AA1996" s="12"/>
      <c r="AB1996" s="12"/>
      <c r="AC1996" s="12"/>
      <c r="AD1996" s="11"/>
      <c r="AE1996" s="13"/>
      <c r="AF1996" s="11"/>
      <c r="AG1996" s="11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  <c r="DE1996" s="5"/>
      <c r="DF1996" s="5"/>
      <c r="DG1996" s="5"/>
      <c r="DH1996" s="5"/>
      <c r="DI1996" s="5"/>
      <c r="DJ1996" s="5"/>
      <c r="DK1996" s="5"/>
      <c r="DL1996" s="5"/>
      <c r="DM1996" s="5"/>
      <c r="DN1996" s="5"/>
      <c r="DO1996" s="5"/>
      <c r="DP1996" s="5"/>
      <c r="DQ1996" s="5"/>
      <c r="DR1996" s="5"/>
      <c r="DS1996" s="5"/>
      <c r="DT1996" s="5"/>
      <c r="DU1996" s="5"/>
      <c r="DV1996" s="5"/>
      <c r="DW1996" s="5"/>
      <c r="DX1996" s="5"/>
      <c r="DY1996" s="5"/>
      <c r="DZ1996" s="5"/>
      <c r="EA1996" s="5"/>
      <c r="EB1996" s="5"/>
      <c r="EC1996" s="5"/>
      <c r="ED1996" s="5"/>
      <c r="EE1996" s="5"/>
      <c r="EF1996" s="5"/>
      <c r="EG1996" s="5"/>
      <c r="EH1996" s="5"/>
      <c r="EI1996" s="5"/>
      <c r="EJ1996" s="5"/>
      <c r="EK1996" s="5"/>
      <c r="EL1996" s="5"/>
      <c r="EM1996" s="5"/>
      <c r="EN1996" s="5"/>
      <c r="EO1996" s="5"/>
      <c r="EP1996" s="5"/>
      <c r="EQ1996" s="5"/>
      <c r="ER1996" s="5"/>
      <c r="ES1996" s="5"/>
      <c r="ET1996" s="5"/>
      <c r="EU1996" s="5"/>
      <c r="EV1996" s="5"/>
      <c r="EW1996" s="5"/>
      <c r="EX1996" s="5"/>
      <c r="EY1996" s="5"/>
      <c r="EZ1996" s="5"/>
      <c r="FA1996" s="5"/>
      <c r="FB1996" s="5"/>
      <c r="FC1996" s="5"/>
      <c r="FD1996" s="5"/>
      <c r="FE1996" s="5"/>
      <c r="FF1996" s="5"/>
      <c r="FG1996" s="5"/>
      <c r="FH1996" s="5"/>
      <c r="FI1996" s="5"/>
      <c r="FJ1996" s="5"/>
      <c r="FK1996" s="5"/>
      <c r="FL1996" s="5"/>
      <c r="FM1996" s="5"/>
      <c r="FN1996" s="5"/>
      <c r="FO1996" s="5"/>
      <c r="FP1996" s="5"/>
      <c r="FQ1996" s="5"/>
      <c r="FR1996" s="5"/>
      <c r="FS1996" s="5"/>
      <c r="FT1996" s="5"/>
      <c r="FU1996" s="5"/>
      <c r="FV1996" s="5"/>
      <c r="FW1996" s="5"/>
      <c r="FX1996" s="5"/>
      <c r="FY1996" s="5"/>
      <c r="FZ1996" s="5"/>
      <c r="GA1996" s="5"/>
      <c r="GB1996" s="5"/>
      <c r="GC1996" s="5"/>
      <c r="GD1996" s="5"/>
      <c r="GE1996" s="5"/>
      <c r="GF1996" s="5"/>
      <c r="GG1996" s="5"/>
    </row>
    <row r="1997" spans="1:189" ht="12.75" x14ac:dyDescent="0.15">
      <c r="A1997" s="127"/>
      <c r="B1997" s="145"/>
      <c r="C1997" s="128"/>
      <c r="D1997" s="129"/>
      <c r="E1997" s="128"/>
      <c r="F1997" s="128"/>
      <c r="G1997" s="128"/>
      <c r="H1997" s="128"/>
      <c r="I1997" s="129"/>
      <c r="J1997" s="136"/>
      <c r="K1997" s="130"/>
      <c r="L1997" s="131"/>
      <c r="M1997" s="132"/>
      <c r="N1997" s="132"/>
      <c r="O1997" s="131"/>
      <c r="P1997" s="17"/>
      <c r="Q1997" s="133"/>
      <c r="R1997" s="134"/>
      <c r="S1997" s="136"/>
      <c r="T1997" s="135"/>
      <c r="U1997" s="12"/>
      <c r="V1997" s="11"/>
      <c r="W1997" s="11"/>
      <c r="X1997" s="12"/>
      <c r="Y1997" s="5"/>
      <c r="Z1997" s="11"/>
      <c r="AA1997" s="12"/>
      <c r="AB1997" s="12"/>
      <c r="AC1997" s="12"/>
      <c r="AD1997" s="11"/>
      <c r="AE1997" s="13"/>
      <c r="AF1997" s="11"/>
      <c r="AG1997" s="11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  <c r="DE1997" s="5"/>
      <c r="DF1997" s="5"/>
      <c r="DG1997" s="5"/>
      <c r="DH1997" s="5"/>
      <c r="DI1997" s="5"/>
      <c r="DJ1997" s="5"/>
      <c r="DK1997" s="5"/>
      <c r="DL1997" s="5"/>
      <c r="DM1997" s="5"/>
      <c r="DN1997" s="5"/>
      <c r="DO1997" s="5"/>
      <c r="DP1997" s="5"/>
      <c r="DQ1997" s="5"/>
      <c r="DR1997" s="5"/>
      <c r="DS1997" s="5"/>
      <c r="DT1997" s="5"/>
      <c r="DU1997" s="5"/>
      <c r="DV1997" s="5"/>
      <c r="DW1997" s="5"/>
      <c r="DX1997" s="5"/>
      <c r="DY1997" s="5"/>
      <c r="DZ1997" s="5"/>
      <c r="EA1997" s="5"/>
      <c r="EB1997" s="5"/>
      <c r="EC1997" s="5"/>
      <c r="ED1997" s="5"/>
      <c r="EE1997" s="5"/>
      <c r="EF1997" s="5"/>
      <c r="EG1997" s="5"/>
      <c r="EH1997" s="5"/>
      <c r="EI1997" s="5"/>
      <c r="EJ1997" s="5"/>
      <c r="EK1997" s="5"/>
      <c r="EL1997" s="5"/>
      <c r="EM1997" s="5"/>
      <c r="EN1997" s="5"/>
      <c r="EO1997" s="5"/>
      <c r="EP1997" s="5"/>
      <c r="EQ1997" s="5"/>
      <c r="ER1997" s="5"/>
      <c r="ES1997" s="5"/>
      <c r="ET1997" s="5"/>
      <c r="EU1997" s="5"/>
      <c r="EV1997" s="5"/>
      <c r="EW1997" s="5"/>
      <c r="EX1997" s="5"/>
      <c r="EY1997" s="5"/>
      <c r="EZ1997" s="5"/>
      <c r="FA1997" s="5"/>
      <c r="FB1997" s="5"/>
      <c r="FC1997" s="5"/>
      <c r="FD1997" s="5"/>
      <c r="FE1997" s="5"/>
      <c r="FF1997" s="5"/>
      <c r="FG1997" s="5"/>
      <c r="FH1997" s="5"/>
      <c r="FI1997" s="5"/>
      <c r="FJ1997" s="5"/>
      <c r="FK1997" s="5"/>
      <c r="FL1997" s="5"/>
      <c r="FM1997" s="5"/>
      <c r="FN1997" s="5"/>
      <c r="FO1997" s="5"/>
      <c r="FP1997" s="5"/>
      <c r="FQ1997" s="5"/>
      <c r="FR1997" s="5"/>
      <c r="FS1997" s="5"/>
      <c r="FT1997" s="5"/>
      <c r="FU1997" s="5"/>
      <c r="FV1997" s="5"/>
      <c r="FW1997" s="5"/>
      <c r="FX1997" s="5"/>
      <c r="FY1997" s="5"/>
      <c r="FZ1997" s="5"/>
      <c r="GA1997" s="5"/>
      <c r="GB1997" s="5"/>
      <c r="GC1997" s="5"/>
      <c r="GD1997" s="5"/>
      <c r="GE1997" s="5"/>
      <c r="GF1997" s="5"/>
      <c r="GG1997" s="5"/>
    </row>
    <row r="1998" spans="1:189" ht="12.75" x14ac:dyDescent="0.15">
      <c r="A1998" s="127"/>
      <c r="B1998" s="145"/>
      <c r="C1998" s="128"/>
      <c r="D1998" s="129"/>
      <c r="E1998" s="128"/>
      <c r="F1998" s="128"/>
      <c r="G1998" s="128"/>
      <c r="H1998" s="128"/>
      <c r="I1998" s="129"/>
      <c r="J1998" s="136"/>
      <c r="K1998" s="130"/>
      <c r="L1998" s="131"/>
      <c r="M1998" s="132"/>
      <c r="N1998" s="132"/>
      <c r="O1998" s="131"/>
      <c r="P1998" s="17"/>
      <c r="Q1998" s="133"/>
      <c r="R1998" s="134"/>
      <c r="S1998" s="136"/>
      <c r="T1998" s="135"/>
      <c r="U1998" s="12"/>
      <c r="V1998" s="11"/>
      <c r="W1998" s="11"/>
      <c r="X1998" s="12"/>
      <c r="Y1998" s="5"/>
      <c r="Z1998" s="11"/>
      <c r="AA1998" s="12"/>
      <c r="AB1998" s="12"/>
      <c r="AC1998" s="12"/>
      <c r="AD1998" s="11"/>
      <c r="AE1998" s="13"/>
      <c r="AF1998" s="11"/>
      <c r="AG1998" s="11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  <c r="DE1998" s="5"/>
      <c r="DF1998" s="5"/>
      <c r="DG1998" s="5"/>
      <c r="DH1998" s="5"/>
      <c r="DI1998" s="5"/>
      <c r="DJ1998" s="5"/>
      <c r="DK1998" s="5"/>
      <c r="DL1998" s="5"/>
      <c r="DM1998" s="5"/>
      <c r="DN1998" s="5"/>
      <c r="DO1998" s="5"/>
      <c r="DP1998" s="5"/>
      <c r="DQ1998" s="5"/>
      <c r="DR1998" s="5"/>
      <c r="DS1998" s="5"/>
      <c r="DT1998" s="5"/>
      <c r="DU1998" s="5"/>
      <c r="DV1998" s="5"/>
      <c r="DW1998" s="5"/>
      <c r="DX1998" s="5"/>
      <c r="DY1998" s="5"/>
      <c r="DZ1998" s="5"/>
      <c r="EA1998" s="5"/>
      <c r="EB1998" s="5"/>
      <c r="EC1998" s="5"/>
      <c r="ED1998" s="5"/>
      <c r="EE1998" s="5"/>
      <c r="EF1998" s="5"/>
      <c r="EG1998" s="5"/>
      <c r="EH1998" s="5"/>
      <c r="EI1998" s="5"/>
      <c r="EJ1998" s="5"/>
      <c r="EK1998" s="5"/>
      <c r="EL1998" s="5"/>
      <c r="EM1998" s="5"/>
      <c r="EN1998" s="5"/>
      <c r="EO1998" s="5"/>
      <c r="EP1998" s="5"/>
      <c r="EQ1998" s="5"/>
      <c r="ER1998" s="5"/>
      <c r="ES1998" s="5"/>
      <c r="ET1998" s="5"/>
      <c r="EU1998" s="5"/>
      <c r="EV1998" s="5"/>
      <c r="EW1998" s="5"/>
      <c r="EX1998" s="5"/>
      <c r="EY1998" s="5"/>
      <c r="EZ1998" s="5"/>
      <c r="FA1998" s="5"/>
      <c r="FB1998" s="5"/>
      <c r="FC1998" s="5"/>
      <c r="FD1998" s="5"/>
      <c r="FE1998" s="5"/>
      <c r="FF1998" s="5"/>
      <c r="FG1998" s="5"/>
      <c r="FH1998" s="5"/>
      <c r="FI1998" s="5"/>
      <c r="FJ1998" s="5"/>
      <c r="FK1998" s="5"/>
      <c r="FL1998" s="5"/>
      <c r="FM1998" s="5"/>
      <c r="FN1998" s="5"/>
      <c r="FO1998" s="5"/>
      <c r="FP1998" s="5"/>
      <c r="FQ1998" s="5"/>
      <c r="FR1998" s="5"/>
      <c r="FS1998" s="5"/>
      <c r="FT1998" s="5"/>
      <c r="FU1998" s="5"/>
      <c r="FV1998" s="5"/>
      <c r="FW1998" s="5"/>
      <c r="FX1998" s="5"/>
      <c r="FY1998" s="5"/>
      <c r="FZ1998" s="5"/>
      <c r="GA1998" s="5"/>
      <c r="GB1998" s="5"/>
      <c r="GC1998" s="5"/>
      <c r="GD1998" s="5"/>
      <c r="GE1998" s="5"/>
      <c r="GF1998" s="5"/>
      <c r="GG1998" s="5"/>
    </row>
    <row r="1999" spans="1:189" ht="12.75" x14ac:dyDescent="0.15">
      <c r="A1999" s="127"/>
      <c r="B1999" s="145"/>
      <c r="C1999" s="128"/>
      <c r="D1999" s="129"/>
      <c r="E1999" s="128"/>
      <c r="F1999" s="128"/>
      <c r="G1999" s="128"/>
      <c r="H1999" s="128"/>
      <c r="I1999" s="129"/>
      <c r="J1999" s="136"/>
      <c r="K1999" s="130"/>
      <c r="L1999" s="131"/>
      <c r="M1999" s="132"/>
      <c r="N1999" s="132"/>
      <c r="O1999" s="131"/>
      <c r="P1999" s="17"/>
      <c r="Q1999" s="133"/>
      <c r="R1999" s="134"/>
      <c r="S1999" s="136"/>
      <c r="T1999" s="135"/>
      <c r="U1999" s="12"/>
      <c r="V1999" s="11"/>
      <c r="W1999" s="11"/>
      <c r="X1999" s="12"/>
      <c r="Y1999" s="5"/>
      <c r="Z1999" s="11"/>
      <c r="AA1999" s="12"/>
      <c r="AB1999" s="12"/>
      <c r="AC1999" s="12"/>
      <c r="AD1999" s="11"/>
      <c r="AE1999" s="13"/>
      <c r="AF1999" s="11"/>
      <c r="AG1999" s="11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  <c r="DE1999" s="5"/>
      <c r="DF1999" s="5"/>
      <c r="DG1999" s="5"/>
      <c r="DH1999" s="5"/>
      <c r="DI1999" s="5"/>
      <c r="DJ1999" s="5"/>
      <c r="DK1999" s="5"/>
      <c r="DL1999" s="5"/>
      <c r="DM1999" s="5"/>
      <c r="DN1999" s="5"/>
      <c r="DO1999" s="5"/>
      <c r="DP1999" s="5"/>
      <c r="DQ1999" s="5"/>
      <c r="DR1999" s="5"/>
      <c r="DS1999" s="5"/>
      <c r="DT1999" s="5"/>
      <c r="DU1999" s="5"/>
      <c r="DV1999" s="5"/>
      <c r="DW1999" s="5"/>
      <c r="DX1999" s="5"/>
      <c r="DY1999" s="5"/>
      <c r="DZ1999" s="5"/>
      <c r="EA1999" s="5"/>
      <c r="EB1999" s="5"/>
      <c r="EC1999" s="5"/>
      <c r="ED1999" s="5"/>
      <c r="EE1999" s="5"/>
      <c r="EF1999" s="5"/>
      <c r="EG1999" s="5"/>
      <c r="EH1999" s="5"/>
      <c r="EI1999" s="5"/>
      <c r="EJ1999" s="5"/>
      <c r="EK1999" s="5"/>
      <c r="EL1999" s="5"/>
      <c r="EM1999" s="5"/>
      <c r="EN1999" s="5"/>
      <c r="EO1999" s="5"/>
      <c r="EP1999" s="5"/>
      <c r="EQ1999" s="5"/>
      <c r="ER1999" s="5"/>
      <c r="ES1999" s="5"/>
      <c r="ET1999" s="5"/>
      <c r="EU1999" s="5"/>
      <c r="EV1999" s="5"/>
      <c r="EW1999" s="5"/>
      <c r="EX1999" s="5"/>
      <c r="EY1999" s="5"/>
      <c r="EZ1999" s="5"/>
      <c r="FA1999" s="5"/>
      <c r="FB1999" s="5"/>
      <c r="FC1999" s="5"/>
      <c r="FD1999" s="5"/>
      <c r="FE1999" s="5"/>
      <c r="FF1999" s="5"/>
      <c r="FG1999" s="5"/>
      <c r="FH1999" s="5"/>
      <c r="FI1999" s="5"/>
      <c r="FJ1999" s="5"/>
      <c r="FK1999" s="5"/>
      <c r="FL1999" s="5"/>
      <c r="FM1999" s="5"/>
      <c r="FN1999" s="5"/>
      <c r="FO1999" s="5"/>
      <c r="FP1999" s="5"/>
      <c r="FQ1999" s="5"/>
      <c r="FR1999" s="5"/>
      <c r="FS1999" s="5"/>
      <c r="FT1999" s="5"/>
      <c r="FU1999" s="5"/>
      <c r="FV1999" s="5"/>
      <c r="FW1999" s="5"/>
      <c r="FX1999" s="5"/>
      <c r="FY1999" s="5"/>
      <c r="FZ1999" s="5"/>
      <c r="GA1999" s="5"/>
      <c r="GB1999" s="5"/>
      <c r="GC1999" s="5"/>
      <c r="GD1999" s="5"/>
      <c r="GE1999" s="5"/>
      <c r="GF1999" s="5"/>
      <c r="GG1999" s="5"/>
    </row>
    <row r="2000" spans="1:189" ht="12.75" x14ac:dyDescent="0.15">
      <c r="A2000" s="127"/>
      <c r="B2000" s="145"/>
      <c r="C2000" s="128"/>
      <c r="D2000" s="129"/>
      <c r="E2000" s="128"/>
      <c r="F2000" s="128"/>
      <c r="G2000" s="128"/>
      <c r="H2000" s="128"/>
      <c r="I2000" s="129"/>
      <c r="J2000" s="136"/>
      <c r="K2000" s="130"/>
      <c r="L2000" s="131"/>
      <c r="M2000" s="132"/>
      <c r="N2000" s="132"/>
      <c r="O2000" s="131"/>
      <c r="P2000" s="17"/>
      <c r="Q2000" s="133"/>
      <c r="R2000" s="134"/>
      <c r="S2000" s="136"/>
      <c r="T2000" s="135"/>
      <c r="U2000" s="12"/>
      <c r="V2000" s="11"/>
      <c r="W2000" s="11"/>
      <c r="X2000" s="12"/>
      <c r="Y2000" s="5"/>
      <c r="Z2000" s="11"/>
      <c r="AA2000" s="12"/>
      <c r="AB2000" s="12"/>
      <c r="AC2000" s="12"/>
      <c r="AD2000" s="11"/>
      <c r="AE2000" s="13"/>
      <c r="AF2000" s="11"/>
      <c r="AG2000" s="11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  <c r="DE2000" s="5"/>
      <c r="DF2000" s="5"/>
      <c r="DG2000" s="5"/>
      <c r="DH2000" s="5"/>
      <c r="DI2000" s="5"/>
      <c r="DJ2000" s="5"/>
      <c r="DK2000" s="5"/>
      <c r="DL2000" s="5"/>
      <c r="DM2000" s="5"/>
      <c r="DN2000" s="5"/>
      <c r="DO2000" s="5"/>
      <c r="DP2000" s="5"/>
      <c r="DQ2000" s="5"/>
      <c r="DR2000" s="5"/>
      <c r="DS2000" s="5"/>
      <c r="DT2000" s="5"/>
      <c r="DU2000" s="5"/>
      <c r="DV2000" s="5"/>
      <c r="DW2000" s="5"/>
      <c r="DX2000" s="5"/>
      <c r="DY2000" s="5"/>
      <c r="DZ2000" s="5"/>
      <c r="EA2000" s="5"/>
      <c r="EB2000" s="5"/>
      <c r="EC2000" s="5"/>
      <c r="ED2000" s="5"/>
      <c r="EE2000" s="5"/>
      <c r="EF2000" s="5"/>
      <c r="EG2000" s="5"/>
      <c r="EH2000" s="5"/>
      <c r="EI2000" s="5"/>
      <c r="EJ2000" s="5"/>
      <c r="EK2000" s="5"/>
      <c r="EL2000" s="5"/>
      <c r="EM2000" s="5"/>
      <c r="EN2000" s="5"/>
      <c r="EO2000" s="5"/>
      <c r="EP2000" s="5"/>
      <c r="EQ2000" s="5"/>
      <c r="ER2000" s="5"/>
      <c r="ES2000" s="5"/>
      <c r="ET2000" s="5"/>
      <c r="EU2000" s="5"/>
      <c r="EV2000" s="5"/>
      <c r="EW2000" s="5"/>
      <c r="EX2000" s="5"/>
      <c r="EY2000" s="5"/>
      <c r="EZ2000" s="5"/>
      <c r="FA2000" s="5"/>
      <c r="FB2000" s="5"/>
      <c r="FC2000" s="5"/>
      <c r="FD2000" s="5"/>
      <c r="FE2000" s="5"/>
      <c r="FF2000" s="5"/>
      <c r="FG2000" s="5"/>
      <c r="FH2000" s="5"/>
      <c r="FI2000" s="5"/>
      <c r="FJ2000" s="5"/>
      <c r="FK2000" s="5"/>
      <c r="FL2000" s="5"/>
      <c r="FM2000" s="5"/>
      <c r="FN2000" s="5"/>
      <c r="FO2000" s="5"/>
      <c r="FP2000" s="5"/>
      <c r="FQ2000" s="5"/>
      <c r="FR2000" s="5"/>
      <c r="FS2000" s="5"/>
      <c r="FT2000" s="5"/>
      <c r="FU2000" s="5"/>
      <c r="FV2000" s="5"/>
      <c r="FW2000" s="5"/>
      <c r="FX2000" s="5"/>
      <c r="FY2000" s="5"/>
      <c r="FZ2000" s="5"/>
      <c r="GA2000" s="5"/>
      <c r="GB2000" s="5"/>
      <c r="GC2000" s="5"/>
      <c r="GD2000" s="5"/>
      <c r="GE2000" s="5"/>
      <c r="GF2000" s="5"/>
      <c r="GG2000" s="5"/>
    </row>
    <row r="2001" spans="1:189" ht="12.75" x14ac:dyDescent="0.15">
      <c r="A2001" s="127"/>
      <c r="B2001" s="145"/>
      <c r="C2001" s="128"/>
      <c r="D2001" s="129"/>
      <c r="E2001" s="128"/>
      <c r="F2001" s="128"/>
      <c r="G2001" s="128"/>
      <c r="H2001" s="128"/>
      <c r="I2001" s="129"/>
      <c r="J2001" s="136"/>
      <c r="K2001" s="130"/>
      <c r="L2001" s="131"/>
      <c r="M2001" s="132"/>
      <c r="N2001" s="132"/>
      <c r="O2001" s="131"/>
      <c r="P2001" s="17"/>
      <c r="Q2001" s="133"/>
      <c r="R2001" s="134"/>
      <c r="S2001" s="136"/>
      <c r="T2001" s="135"/>
      <c r="U2001" s="12"/>
      <c r="V2001" s="11"/>
      <c r="W2001" s="11"/>
      <c r="X2001" s="12"/>
      <c r="Y2001" s="5"/>
      <c r="Z2001" s="11"/>
      <c r="AA2001" s="12"/>
      <c r="AB2001" s="12"/>
      <c r="AC2001" s="12"/>
      <c r="AD2001" s="11"/>
      <c r="AE2001" s="13"/>
      <c r="AF2001" s="11"/>
      <c r="AG2001" s="11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  <c r="DE2001" s="5"/>
      <c r="DF2001" s="5"/>
      <c r="DG2001" s="5"/>
      <c r="DH2001" s="5"/>
      <c r="DI2001" s="5"/>
      <c r="DJ2001" s="5"/>
      <c r="DK2001" s="5"/>
      <c r="DL2001" s="5"/>
      <c r="DM2001" s="5"/>
      <c r="DN2001" s="5"/>
      <c r="DO2001" s="5"/>
      <c r="DP2001" s="5"/>
      <c r="DQ2001" s="5"/>
      <c r="DR2001" s="5"/>
      <c r="DS2001" s="5"/>
      <c r="DT2001" s="5"/>
      <c r="DU2001" s="5"/>
      <c r="DV2001" s="5"/>
      <c r="DW2001" s="5"/>
      <c r="DX2001" s="5"/>
      <c r="DY2001" s="5"/>
      <c r="DZ2001" s="5"/>
      <c r="EA2001" s="5"/>
      <c r="EB2001" s="5"/>
      <c r="EC2001" s="5"/>
      <c r="ED2001" s="5"/>
      <c r="EE2001" s="5"/>
      <c r="EF2001" s="5"/>
      <c r="EG2001" s="5"/>
      <c r="EH2001" s="5"/>
      <c r="EI2001" s="5"/>
      <c r="EJ2001" s="5"/>
      <c r="EK2001" s="5"/>
      <c r="EL2001" s="5"/>
      <c r="EM2001" s="5"/>
      <c r="EN2001" s="5"/>
      <c r="EO2001" s="5"/>
      <c r="EP2001" s="5"/>
      <c r="EQ2001" s="5"/>
      <c r="ER2001" s="5"/>
      <c r="ES2001" s="5"/>
      <c r="ET2001" s="5"/>
      <c r="EU2001" s="5"/>
      <c r="EV2001" s="5"/>
      <c r="EW2001" s="5"/>
      <c r="EX2001" s="5"/>
      <c r="EY2001" s="5"/>
      <c r="EZ2001" s="5"/>
      <c r="FA2001" s="5"/>
      <c r="FB2001" s="5"/>
      <c r="FC2001" s="5"/>
      <c r="FD2001" s="5"/>
      <c r="FE2001" s="5"/>
      <c r="FF2001" s="5"/>
      <c r="FG2001" s="5"/>
      <c r="FH2001" s="5"/>
      <c r="FI2001" s="5"/>
      <c r="FJ2001" s="5"/>
      <c r="FK2001" s="5"/>
      <c r="FL2001" s="5"/>
      <c r="FM2001" s="5"/>
      <c r="FN2001" s="5"/>
      <c r="FO2001" s="5"/>
      <c r="FP2001" s="5"/>
      <c r="FQ2001" s="5"/>
      <c r="FR2001" s="5"/>
      <c r="FS2001" s="5"/>
      <c r="FT2001" s="5"/>
      <c r="FU2001" s="5"/>
      <c r="FV2001" s="5"/>
      <c r="FW2001" s="5"/>
      <c r="FX2001" s="5"/>
      <c r="FY2001" s="5"/>
      <c r="FZ2001" s="5"/>
      <c r="GA2001" s="5"/>
      <c r="GB2001" s="5"/>
      <c r="GC2001" s="5"/>
      <c r="GD2001" s="5"/>
      <c r="GE2001" s="5"/>
      <c r="GF2001" s="5"/>
      <c r="GG2001" s="5"/>
    </row>
    <row r="2002" spans="1:189" ht="12.75" x14ac:dyDescent="0.15">
      <c r="A2002" s="127"/>
      <c r="B2002" s="145"/>
      <c r="C2002" s="128"/>
      <c r="D2002" s="129"/>
      <c r="E2002" s="128"/>
      <c r="F2002" s="128"/>
      <c r="G2002" s="128"/>
      <c r="H2002" s="128"/>
      <c r="I2002" s="129"/>
      <c r="J2002" s="136"/>
      <c r="K2002" s="130"/>
      <c r="L2002" s="131"/>
      <c r="M2002" s="132"/>
      <c r="N2002" s="132"/>
      <c r="O2002" s="131"/>
      <c r="P2002" s="17"/>
      <c r="Q2002" s="133"/>
      <c r="R2002" s="134"/>
      <c r="S2002" s="136"/>
      <c r="T2002" s="135"/>
      <c r="U2002" s="12"/>
      <c r="V2002" s="11"/>
      <c r="W2002" s="11"/>
      <c r="X2002" s="12"/>
      <c r="Y2002" s="5"/>
      <c r="Z2002" s="11"/>
      <c r="AA2002" s="12"/>
      <c r="AB2002" s="12"/>
      <c r="AC2002" s="12"/>
      <c r="AD2002" s="11"/>
      <c r="AE2002" s="13"/>
      <c r="AF2002" s="11"/>
      <c r="AG2002" s="11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  <c r="DE2002" s="5"/>
      <c r="DF2002" s="5"/>
      <c r="DG2002" s="5"/>
      <c r="DH2002" s="5"/>
      <c r="DI2002" s="5"/>
      <c r="DJ2002" s="5"/>
      <c r="DK2002" s="5"/>
      <c r="DL2002" s="5"/>
      <c r="DM2002" s="5"/>
      <c r="DN2002" s="5"/>
      <c r="DO2002" s="5"/>
      <c r="DP2002" s="5"/>
      <c r="DQ2002" s="5"/>
      <c r="DR2002" s="5"/>
      <c r="DS2002" s="5"/>
      <c r="DT2002" s="5"/>
      <c r="DU2002" s="5"/>
      <c r="DV2002" s="5"/>
      <c r="DW2002" s="5"/>
      <c r="DX2002" s="5"/>
      <c r="DY2002" s="5"/>
      <c r="DZ2002" s="5"/>
      <c r="EA2002" s="5"/>
      <c r="EB2002" s="5"/>
      <c r="EC2002" s="5"/>
      <c r="ED2002" s="5"/>
      <c r="EE2002" s="5"/>
      <c r="EF2002" s="5"/>
      <c r="EG2002" s="5"/>
      <c r="EH2002" s="5"/>
      <c r="EI2002" s="5"/>
      <c r="EJ2002" s="5"/>
      <c r="EK2002" s="5"/>
      <c r="EL2002" s="5"/>
      <c r="EM2002" s="5"/>
      <c r="EN2002" s="5"/>
      <c r="EO2002" s="5"/>
      <c r="EP2002" s="5"/>
      <c r="EQ2002" s="5"/>
      <c r="ER2002" s="5"/>
      <c r="ES2002" s="5"/>
      <c r="ET2002" s="5"/>
      <c r="EU2002" s="5"/>
      <c r="EV2002" s="5"/>
      <c r="EW2002" s="5"/>
      <c r="EX2002" s="5"/>
      <c r="EY2002" s="5"/>
      <c r="EZ2002" s="5"/>
      <c r="FA2002" s="5"/>
      <c r="FB2002" s="5"/>
      <c r="FC2002" s="5"/>
      <c r="FD2002" s="5"/>
      <c r="FE2002" s="5"/>
      <c r="FF2002" s="5"/>
      <c r="FG2002" s="5"/>
      <c r="FH2002" s="5"/>
      <c r="FI2002" s="5"/>
      <c r="FJ2002" s="5"/>
      <c r="FK2002" s="5"/>
      <c r="FL2002" s="5"/>
      <c r="FM2002" s="5"/>
      <c r="FN2002" s="5"/>
      <c r="FO2002" s="5"/>
      <c r="FP2002" s="5"/>
      <c r="FQ2002" s="5"/>
      <c r="FR2002" s="5"/>
      <c r="FS2002" s="5"/>
      <c r="FT2002" s="5"/>
      <c r="FU2002" s="5"/>
      <c r="FV2002" s="5"/>
      <c r="FW2002" s="5"/>
      <c r="FX2002" s="5"/>
      <c r="FY2002" s="5"/>
      <c r="FZ2002" s="5"/>
      <c r="GA2002" s="5"/>
      <c r="GB2002" s="5"/>
      <c r="GC2002" s="5"/>
      <c r="GD2002" s="5"/>
      <c r="GE2002" s="5"/>
      <c r="GF2002" s="5"/>
      <c r="GG2002" s="5"/>
    </row>
    <row r="2003" spans="1:189" ht="12.75" x14ac:dyDescent="0.15">
      <c r="A2003" s="127"/>
      <c r="B2003" s="145"/>
      <c r="C2003" s="128"/>
      <c r="D2003" s="129"/>
      <c r="E2003" s="128"/>
      <c r="F2003" s="128"/>
      <c r="G2003" s="128"/>
      <c r="H2003" s="128"/>
      <c r="I2003" s="129"/>
      <c r="J2003" s="136"/>
      <c r="K2003" s="130"/>
      <c r="L2003" s="131"/>
      <c r="M2003" s="132"/>
      <c r="N2003" s="132"/>
      <c r="O2003" s="131"/>
      <c r="P2003" s="17"/>
      <c r="Q2003" s="133"/>
      <c r="R2003" s="134"/>
      <c r="S2003" s="136"/>
      <c r="T2003" s="135"/>
      <c r="U2003" s="12"/>
      <c r="V2003" s="11"/>
      <c r="W2003" s="11"/>
      <c r="X2003" s="12"/>
      <c r="Y2003" s="5"/>
      <c r="Z2003" s="11"/>
      <c r="AA2003" s="12"/>
      <c r="AB2003" s="12"/>
      <c r="AC2003" s="12"/>
      <c r="AD2003" s="11"/>
      <c r="AE2003" s="13"/>
      <c r="AF2003" s="11"/>
      <c r="AG2003" s="11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  <c r="DE2003" s="5"/>
      <c r="DF2003" s="5"/>
      <c r="DG2003" s="5"/>
      <c r="DH2003" s="5"/>
      <c r="DI2003" s="5"/>
      <c r="DJ2003" s="5"/>
      <c r="DK2003" s="5"/>
      <c r="DL2003" s="5"/>
      <c r="DM2003" s="5"/>
      <c r="DN2003" s="5"/>
      <c r="DO2003" s="5"/>
      <c r="DP2003" s="5"/>
      <c r="DQ2003" s="5"/>
      <c r="DR2003" s="5"/>
      <c r="DS2003" s="5"/>
      <c r="DT2003" s="5"/>
      <c r="DU2003" s="5"/>
      <c r="DV2003" s="5"/>
      <c r="DW2003" s="5"/>
      <c r="DX2003" s="5"/>
      <c r="DY2003" s="5"/>
      <c r="DZ2003" s="5"/>
      <c r="EA2003" s="5"/>
      <c r="EB2003" s="5"/>
      <c r="EC2003" s="5"/>
      <c r="ED2003" s="5"/>
      <c r="EE2003" s="5"/>
      <c r="EF2003" s="5"/>
      <c r="EG2003" s="5"/>
      <c r="EH2003" s="5"/>
      <c r="EI2003" s="5"/>
      <c r="EJ2003" s="5"/>
      <c r="EK2003" s="5"/>
      <c r="EL2003" s="5"/>
      <c r="EM2003" s="5"/>
      <c r="EN2003" s="5"/>
      <c r="EO2003" s="5"/>
      <c r="EP2003" s="5"/>
      <c r="EQ2003" s="5"/>
      <c r="ER2003" s="5"/>
      <c r="ES2003" s="5"/>
      <c r="ET2003" s="5"/>
      <c r="EU2003" s="5"/>
      <c r="EV2003" s="5"/>
      <c r="EW2003" s="5"/>
      <c r="EX2003" s="5"/>
      <c r="EY2003" s="5"/>
      <c r="EZ2003" s="5"/>
      <c r="FA2003" s="5"/>
      <c r="FB2003" s="5"/>
      <c r="FC2003" s="5"/>
      <c r="FD2003" s="5"/>
      <c r="FE2003" s="5"/>
      <c r="FF2003" s="5"/>
      <c r="FG2003" s="5"/>
      <c r="FH2003" s="5"/>
      <c r="FI2003" s="5"/>
      <c r="FJ2003" s="5"/>
      <c r="FK2003" s="5"/>
      <c r="FL2003" s="5"/>
      <c r="FM2003" s="5"/>
      <c r="FN2003" s="5"/>
      <c r="FO2003" s="5"/>
      <c r="FP2003" s="5"/>
      <c r="FQ2003" s="5"/>
      <c r="FR2003" s="5"/>
      <c r="FS2003" s="5"/>
      <c r="FT2003" s="5"/>
      <c r="FU2003" s="5"/>
      <c r="FV2003" s="5"/>
      <c r="FW2003" s="5"/>
      <c r="FX2003" s="5"/>
      <c r="FY2003" s="5"/>
      <c r="FZ2003" s="5"/>
      <c r="GA2003" s="5"/>
      <c r="GB2003" s="5"/>
      <c r="GC2003" s="5"/>
      <c r="GD2003" s="5"/>
      <c r="GE2003" s="5"/>
      <c r="GF2003" s="5"/>
      <c r="GG2003" s="5"/>
    </row>
    <row r="2004" spans="1:189" ht="12.75" x14ac:dyDescent="0.15">
      <c r="A2004" s="127"/>
      <c r="B2004" s="145"/>
      <c r="C2004" s="128"/>
      <c r="D2004" s="129"/>
      <c r="E2004" s="128"/>
      <c r="F2004" s="128"/>
      <c r="G2004" s="128"/>
      <c r="H2004" s="128"/>
      <c r="I2004" s="129"/>
      <c r="J2004" s="136"/>
      <c r="K2004" s="130"/>
      <c r="L2004" s="131"/>
      <c r="M2004" s="132"/>
      <c r="N2004" s="132"/>
      <c r="O2004" s="131"/>
      <c r="P2004" s="17"/>
      <c r="Q2004" s="133"/>
      <c r="R2004" s="134"/>
      <c r="S2004" s="136"/>
      <c r="T2004" s="135"/>
      <c r="U2004" s="12"/>
      <c r="V2004" s="11"/>
      <c r="W2004" s="11"/>
      <c r="X2004" s="12"/>
      <c r="Y2004" s="5"/>
      <c r="Z2004" s="11"/>
      <c r="AA2004" s="12"/>
      <c r="AB2004" s="12"/>
      <c r="AC2004" s="12"/>
      <c r="AD2004" s="11"/>
      <c r="AE2004" s="13"/>
      <c r="AF2004" s="11"/>
      <c r="AG2004" s="11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  <c r="DE2004" s="5"/>
      <c r="DF2004" s="5"/>
      <c r="DG2004" s="5"/>
      <c r="DH2004" s="5"/>
      <c r="DI2004" s="5"/>
      <c r="DJ2004" s="5"/>
      <c r="DK2004" s="5"/>
      <c r="DL2004" s="5"/>
      <c r="DM2004" s="5"/>
      <c r="DN2004" s="5"/>
      <c r="DO2004" s="5"/>
      <c r="DP2004" s="5"/>
      <c r="DQ2004" s="5"/>
      <c r="DR2004" s="5"/>
      <c r="DS2004" s="5"/>
      <c r="DT2004" s="5"/>
      <c r="DU2004" s="5"/>
      <c r="DV2004" s="5"/>
      <c r="DW2004" s="5"/>
      <c r="DX2004" s="5"/>
      <c r="DY2004" s="5"/>
      <c r="DZ2004" s="5"/>
      <c r="EA2004" s="5"/>
      <c r="EB2004" s="5"/>
      <c r="EC2004" s="5"/>
      <c r="ED2004" s="5"/>
      <c r="EE2004" s="5"/>
      <c r="EF2004" s="5"/>
      <c r="EG2004" s="5"/>
      <c r="EH2004" s="5"/>
      <c r="EI2004" s="5"/>
      <c r="EJ2004" s="5"/>
      <c r="EK2004" s="5"/>
      <c r="EL2004" s="5"/>
      <c r="EM2004" s="5"/>
      <c r="EN2004" s="5"/>
      <c r="EO2004" s="5"/>
      <c r="EP2004" s="5"/>
      <c r="EQ2004" s="5"/>
      <c r="ER2004" s="5"/>
      <c r="ES2004" s="5"/>
      <c r="ET2004" s="5"/>
      <c r="EU2004" s="5"/>
      <c r="EV2004" s="5"/>
      <c r="EW2004" s="5"/>
      <c r="EX2004" s="5"/>
      <c r="EY2004" s="5"/>
      <c r="EZ2004" s="5"/>
      <c r="FA2004" s="5"/>
      <c r="FB2004" s="5"/>
      <c r="FC2004" s="5"/>
      <c r="FD2004" s="5"/>
      <c r="FE2004" s="5"/>
      <c r="FF2004" s="5"/>
      <c r="FG2004" s="5"/>
      <c r="FH2004" s="5"/>
      <c r="FI2004" s="5"/>
      <c r="FJ2004" s="5"/>
      <c r="FK2004" s="5"/>
      <c r="FL2004" s="5"/>
      <c r="FM2004" s="5"/>
      <c r="FN2004" s="5"/>
      <c r="FO2004" s="5"/>
      <c r="FP2004" s="5"/>
      <c r="FQ2004" s="5"/>
      <c r="FR2004" s="5"/>
      <c r="FS2004" s="5"/>
      <c r="FT2004" s="5"/>
      <c r="FU2004" s="5"/>
      <c r="FV2004" s="5"/>
      <c r="FW2004" s="5"/>
      <c r="FX2004" s="5"/>
      <c r="FY2004" s="5"/>
      <c r="FZ2004" s="5"/>
      <c r="GA2004" s="5"/>
      <c r="GB2004" s="5"/>
      <c r="GC2004" s="5"/>
      <c r="GD2004" s="5"/>
      <c r="GE2004" s="5"/>
      <c r="GF2004" s="5"/>
      <c r="GG2004" s="5"/>
    </row>
    <row r="2005" spans="1:189" ht="12.75" x14ac:dyDescent="0.15">
      <c r="A2005" s="127"/>
      <c r="B2005" s="145"/>
      <c r="C2005" s="128"/>
      <c r="D2005" s="129"/>
      <c r="E2005" s="128"/>
      <c r="F2005" s="128"/>
      <c r="G2005" s="128"/>
      <c r="H2005" s="128"/>
      <c r="I2005" s="129"/>
      <c r="J2005" s="136"/>
      <c r="K2005" s="130"/>
      <c r="L2005" s="131"/>
      <c r="M2005" s="132"/>
      <c r="N2005" s="132"/>
      <c r="O2005" s="131"/>
      <c r="P2005" s="17"/>
      <c r="Q2005" s="133"/>
      <c r="R2005" s="134"/>
      <c r="S2005" s="136"/>
      <c r="T2005" s="135"/>
      <c r="U2005" s="12"/>
      <c r="V2005" s="11"/>
      <c r="W2005" s="11"/>
      <c r="X2005" s="12"/>
      <c r="Y2005" s="5"/>
      <c r="Z2005" s="11"/>
      <c r="AA2005" s="12"/>
      <c r="AB2005" s="12"/>
      <c r="AC2005" s="12"/>
      <c r="AD2005" s="11"/>
      <c r="AE2005" s="13"/>
      <c r="AF2005" s="11"/>
      <c r="AG2005" s="11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  <c r="DE2005" s="5"/>
      <c r="DF2005" s="5"/>
      <c r="DG2005" s="5"/>
      <c r="DH2005" s="5"/>
      <c r="DI2005" s="5"/>
      <c r="DJ2005" s="5"/>
      <c r="DK2005" s="5"/>
      <c r="DL2005" s="5"/>
      <c r="DM2005" s="5"/>
      <c r="DN2005" s="5"/>
      <c r="DO2005" s="5"/>
      <c r="DP2005" s="5"/>
      <c r="DQ2005" s="5"/>
      <c r="DR2005" s="5"/>
      <c r="DS2005" s="5"/>
      <c r="DT2005" s="5"/>
      <c r="DU2005" s="5"/>
      <c r="DV2005" s="5"/>
      <c r="DW2005" s="5"/>
      <c r="DX2005" s="5"/>
      <c r="DY2005" s="5"/>
      <c r="DZ2005" s="5"/>
      <c r="EA2005" s="5"/>
      <c r="EB2005" s="5"/>
      <c r="EC2005" s="5"/>
      <c r="ED2005" s="5"/>
      <c r="EE2005" s="5"/>
      <c r="EF2005" s="5"/>
      <c r="EG2005" s="5"/>
      <c r="EH2005" s="5"/>
      <c r="EI2005" s="5"/>
      <c r="EJ2005" s="5"/>
      <c r="EK2005" s="5"/>
      <c r="EL2005" s="5"/>
      <c r="EM2005" s="5"/>
      <c r="EN2005" s="5"/>
      <c r="EO2005" s="5"/>
      <c r="EP2005" s="5"/>
      <c r="EQ2005" s="5"/>
      <c r="ER2005" s="5"/>
      <c r="ES2005" s="5"/>
      <c r="ET2005" s="5"/>
      <c r="EU2005" s="5"/>
      <c r="EV2005" s="5"/>
      <c r="EW2005" s="5"/>
      <c r="EX2005" s="5"/>
      <c r="EY2005" s="5"/>
      <c r="EZ2005" s="5"/>
      <c r="FA2005" s="5"/>
      <c r="FB2005" s="5"/>
      <c r="FC2005" s="5"/>
      <c r="FD2005" s="5"/>
      <c r="FE2005" s="5"/>
      <c r="FF2005" s="5"/>
      <c r="FG2005" s="5"/>
      <c r="FH2005" s="5"/>
      <c r="FI2005" s="5"/>
      <c r="FJ2005" s="5"/>
      <c r="FK2005" s="5"/>
      <c r="FL2005" s="5"/>
      <c r="FM2005" s="5"/>
      <c r="FN2005" s="5"/>
      <c r="FO2005" s="5"/>
      <c r="FP2005" s="5"/>
      <c r="FQ2005" s="5"/>
      <c r="FR2005" s="5"/>
      <c r="FS2005" s="5"/>
      <c r="FT2005" s="5"/>
      <c r="FU2005" s="5"/>
      <c r="FV2005" s="5"/>
      <c r="FW2005" s="5"/>
      <c r="FX2005" s="5"/>
      <c r="FY2005" s="5"/>
      <c r="FZ2005" s="5"/>
      <c r="GA2005" s="5"/>
      <c r="GB2005" s="5"/>
      <c r="GC2005" s="5"/>
      <c r="GD2005" s="5"/>
      <c r="GE2005" s="5"/>
      <c r="GF2005" s="5"/>
      <c r="GG2005" s="5"/>
    </row>
    <row r="2006" spans="1:189" ht="12.75" x14ac:dyDescent="0.15">
      <c r="A2006" s="127"/>
      <c r="B2006" s="145"/>
      <c r="C2006" s="128"/>
      <c r="D2006" s="129"/>
      <c r="E2006" s="128"/>
      <c r="F2006" s="128"/>
      <c r="G2006" s="128"/>
      <c r="H2006" s="128"/>
      <c r="I2006" s="129"/>
      <c r="J2006" s="136"/>
      <c r="K2006" s="130"/>
      <c r="L2006" s="131"/>
      <c r="M2006" s="132"/>
      <c r="N2006" s="132"/>
      <c r="O2006" s="131"/>
      <c r="P2006" s="17"/>
      <c r="Q2006" s="133"/>
      <c r="R2006" s="134"/>
      <c r="S2006" s="136"/>
      <c r="T2006" s="135"/>
      <c r="U2006" s="12"/>
      <c r="V2006" s="11"/>
      <c r="W2006" s="11"/>
      <c r="X2006" s="12"/>
      <c r="Y2006" s="5"/>
      <c r="Z2006" s="11"/>
      <c r="AA2006" s="12"/>
      <c r="AB2006" s="12"/>
      <c r="AC2006" s="12"/>
      <c r="AD2006" s="11"/>
      <c r="AE2006" s="13"/>
      <c r="AF2006" s="11"/>
      <c r="AG2006" s="11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  <c r="DE2006" s="5"/>
      <c r="DF2006" s="5"/>
      <c r="DG2006" s="5"/>
      <c r="DH2006" s="5"/>
      <c r="DI2006" s="5"/>
      <c r="DJ2006" s="5"/>
      <c r="DK2006" s="5"/>
      <c r="DL2006" s="5"/>
      <c r="DM2006" s="5"/>
      <c r="DN2006" s="5"/>
      <c r="DO2006" s="5"/>
      <c r="DP2006" s="5"/>
      <c r="DQ2006" s="5"/>
      <c r="DR2006" s="5"/>
      <c r="DS2006" s="5"/>
      <c r="DT2006" s="5"/>
      <c r="DU2006" s="5"/>
      <c r="DV2006" s="5"/>
      <c r="DW2006" s="5"/>
      <c r="DX2006" s="5"/>
      <c r="DY2006" s="5"/>
      <c r="DZ2006" s="5"/>
      <c r="EA2006" s="5"/>
      <c r="EB2006" s="5"/>
      <c r="EC2006" s="5"/>
      <c r="ED2006" s="5"/>
      <c r="EE2006" s="5"/>
      <c r="EF2006" s="5"/>
      <c r="EG2006" s="5"/>
      <c r="EH2006" s="5"/>
      <c r="EI2006" s="5"/>
      <c r="EJ2006" s="5"/>
      <c r="EK2006" s="5"/>
      <c r="EL2006" s="5"/>
      <c r="EM2006" s="5"/>
      <c r="EN2006" s="5"/>
      <c r="EO2006" s="5"/>
      <c r="EP2006" s="5"/>
      <c r="EQ2006" s="5"/>
      <c r="ER2006" s="5"/>
      <c r="ES2006" s="5"/>
      <c r="ET2006" s="5"/>
      <c r="EU2006" s="5"/>
      <c r="EV2006" s="5"/>
      <c r="EW2006" s="5"/>
      <c r="EX2006" s="5"/>
      <c r="EY2006" s="5"/>
      <c r="EZ2006" s="5"/>
      <c r="FA2006" s="5"/>
      <c r="FB2006" s="5"/>
      <c r="FC2006" s="5"/>
      <c r="FD2006" s="5"/>
      <c r="FE2006" s="5"/>
      <c r="FF2006" s="5"/>
      <c r="FG2006" s="5"/>
      <c r="FH2006" s="5"/>
      <c r="FI2006" s="5"/>
      <c r="FJ2006" s="5"/>
      <c r="FK2006" s="5"/>
      <c r="FL2006" s="5"/>
      <c r="FM2006" s="5"/>
      <c r="FN2006" s="5"/>
      <c r="FO2006" s="5"/>
      <c r="FP2006" s="5"/>
      <c r="FQ2006" s="5"/>
      <c r="FR2006" s="5"/>
      <c r="FS2006" s="5"/>
      <c r="FT2006" s="5"/>
      <c r="FU2006" s="5"/>
      <c r="FV2006" s="5"/>
      <c r="FW2006" s="5"/>
      <c r="FX2006" s="5"/>
      <c r="FY2006" s="5"/>
      <c r="FZ2006" s="5"/>
      <c r="GA2006" s="5"/>
      <c r="GB2006" s="5"/>
      <c r="GC2006" s="5"/>
      <c r="GD2006" s="5"/>
      <c r="GE2006" s="5"/>
      <c r="GF2006" s="5"/>
      <c r="GG2006" s="5"/>
    </row>
    <row r="2007" spans="1:189" ht="12.75" x14ac:dyDescent="0.15">
      <c r="A2007" s="127"/>
      <c r="B2007" s="145"/>
      <c r="C2007" s="128"/>
      <c r="D2007" s="129"/>
      <c r="E2007" s="128"/>
      <c r="F2007" s="128"/>
      <c r="G2007" s="128"/>
      <c r="H2007" s="128"/>
      <c r="I2007" s="129"/>
      <c r="J2007" s="136"/>
      <c r="K2007" s="130"/>
      <c r="L2007" s="131"/>
      <c r="M2007" s="132"/>
      <c r="N2007" s="132"/>
      <c r="O2007" s="131"/>
      <c r="P2007" s="17"/>
      <c r="Q2007" s="133"/>
      <c r="R2007" s="134"/>
      <c r="S2007" s="136"/>
      <c r="T2007" s="135"/>
      <c r="U2007" s="12"/>
      <c r="V2007" s="11"/>
      <c r="W2007" s="11"/>
      <c r="X2007" s="12"/>
      <c r="Y2007" s="5"/>
      <c r="Z2007" s="11"/>
      <c r="AA2007" s="12"/>
      <c r="AB2007" s="12"/>
      <c r="AC2007" s="12"/>
      <c r="AD2007" s="11"/>
      <c r="AE2007" s="13"/>
      <c r="AF2007" s="11"/>
      <c r="AG2007" s="11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  <c r="DE2007" s="5"/>
      <c r="DF2007" s="5"/>
      <c r="DG2007" s="5"/>
      <c r="DH2007" s="5"/>
      <c r="DI2007" s="5"/>
      <c r="DJ2007" s="5"/>
      <c r="DK2007" s="5"/>
      <c r="DL2007" s="5"/>
      <c r="DM2007" s="5"/>
      <c r="DN2007" s="5"/>
      <c r="DO2007" s="5"/>
      <c r="DP2007" s="5"/>
      <c r="DQ2007" s="5"/>
      <c r="DR2007" s="5"/>
      <c r="DS2007" s="5"/>
      <c r="DT2007" s="5"/>
      <c r="DU2007" s="5"/>
      <c r="DV2007" s="5"/>
      <c r="DW2007" s="5"/>
      <c r="DX2007" s="5"/>
      <c r="DY2007" s="5"/>
      <c r="DZ2007" s="5"/>
      <c r="EA2007" s="5"/>
      <c r="EB2007" s="5"/>
      <c r="EC2007" s="5"/>
      <c r="ED2007" s="5"/>
      <c r="EE2007" s="5"/>
      <c r="EF2007" s="5"/>
      <c r="EG2007" s="5"/>
      <c r="EH2007" s="5"/>
      <c r="EI2007" s="5"/>
      <c r="EJ2007" s="5"/>
      <c r="EK2007" s="5"/>
      <c r="EL2007" s="5"/>
      <c r="EM2007" s="5"/>
      <c r="EN2007" s="5"/>
      <c r="EO2007" s="5"/>
      <c r="EP2007" s="5"/>
      <c r="EQ2007" s="5"/>
      <c r="ER2007" s="5"/>
      <c r="ES2007" s="5"/>
      <c r="ET2007" s="5"/>
      <c r="EU2007" s="5"/>
      <c r="EV2007" s="5"/>
      <c r="EW2007" s="5"/>
      <c r="EX2007" s="5"/>
      <c r="EY2007" s="5"/>
      <c r="EZ2007" s="5"/>
      <c r="FA2007" s="5"/>
      <c r="FB2007" s="5"/>
      <c r="FC2007" s="5"/>
      <c r="FD2007" s="5"/>
      <c r="FE2007" s="5"/>
      <c r="FF2007" s="5"/>
      <c r="FG2007" s="5"/>
      <c r="FH2007" s="5"/>
      <c r="FI2007" s="5"/>
      <c r="FJ2007" s="5"/>
      <c r="FK2007" s="5"/>
      <c r="FL2007" s="5"/>
      <c r="FM2007" s="5"/>
      <c r="FN2007" s="5"/>
      <c r="FO2007" s="5"/>
      <c r="FP2007" s="5"/>
      <c r="FQ2007" s="5"/>
      <c r="FR2007" s="5"/>
      <c r="FS2007" s="5"/>
      <c r="FT2007" s="5"/>
      <c r="FU2007" s="5"/>
      <c r="FV2007" s="5"/>
      <c r="FW2007" s="5"/>
      <c r="FX2007" s="5"/>
      <c r="FY2007" s="5"/>
      <c r="FZ2007" s="5"/>
      <c r="GA2007" s="5"/>
      <c r="GB2007" s="5"/>
      <c r="GC2007" s="5"/>
      <c r="GD2007" s="5"/>
      <c r="GE2007" s="5"/>
      <c r="GF2007" s="5"/>
      <c r="GG2007" s="5"/>
    </row>
    <row r="2008" spans="1:189" ht="12.75" x14ac:dyDescent="0.15">
      <c r="A2008" s="127"/>
      <c r="B2008" s="145"/>
      <c r="C2008" s="128"/>
      <c r="D2008" s="129"/>
      <c r="E2008" s="128"/>
      <c r="F2008" s="128"/>
      <c r="G2008" s="128"/>
      <c r="H2008" s="128"/>
      <c r="I2008" s="129"/>
      <c r="J2008" s="136"/>
      <c r="K2008" s="130"/>
      <c r="L2008" s="131"/>
      <c r="M2008" s="132"/>
      <c r="N2008" s="132"/>
      <c r="O2008" s="131"/>
      <c r="P2008" s="17"/>
      <c r="Q2008" s="133"/>
      <c r="R2008" s="134"/>
      <c r="S2008" s="136"/>
      <c r="T2008" s="135"/>
      <c r="U2008" s="12"/>
      <c r="V2008" s="11"/>
      <c r="W2008" s="11"/>
      <c r="X2008" s="12"/>
      <c r="Y2008" s="5"/>
      <c r="Z2008" s="11"/>
      <c r="AA2008" s="12"/>
      <c r="AB2008" s="12"/>
      <c r="AC2008" s="12"/>
      <c r="AD2008" s="11"/>
      <c r="AE2008" s="13"/>
      <c r="AF2008" s="11"/>
      <c r="AG2008" s="11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  <c r="DE2008" s="5"/>
      <c r="DF2008" s="5"/>
      <c r="DG2008" s="5"/>
      <c r="DH2008" s="5"/>
      <c r="DI2008" s="5"/>
      <c r="DJ2008" s="5"/>
      <c r="DK2008" s="5"/>
      <c r="DL2008" s="5"/>
      <c r="DM2008" s="5"/>
      <c r="DN2008" s="5"/>
      <c r="DO2008" s="5"/>
      <c r="DP2008" s="5"/>
      <c r="DQ2008" s="5"/>
      <c r="DR2008" s="5"/>
      <c r="DS2008" s="5"/>
      <c r="DT2008" s="5"/>
      <c r="DU2008" s="5"/>
      <c r="DV2008" s="5"/>
      <c r="DW2008" s="5"/>
      <c r="DX2008" s="5"/>
      <c r="DY2008" s="5"/>
      <c r="DZ2008" s="5"/>
      <c r="EA2008" s="5"/>
      <c r="EB2008" s="5"/>
      <c r="EC2008" s="5"/>
      <c r="ED2008" s="5"/>
      <c r="EE2008" s="5"/>
      <c r="EF2008" s="5"/>
      <c r="EG2008" s="5"/>
      <c r="EH2008" s="5"/>
      <c r="EI2008" s="5"/>
      <c r="EJ2008" s="5"/>
      <c r="EK2008" s="5"/>
      <c r="EL2008" s="5"/>
      <c r="EM2008" s="5"/>
      <c r="EN2008" s="5"/>
      <c r="EO2008" s="5"/>
      <c r="EP2008" s="5"/>
      <c r="EQ2008" s="5"/>
      <c r="ER2008" s="5"/>
      <c r="ES2008" s="5"/>
      <c r="ET2008" s="5"/>
      <c r="EU2008" s="5"/>
      <c r="EV2008" s="5"/>
      <c r="EW2008" s="5"/>
      <c r="EX2008" s="5"/>
      <c r="EY2008" s="5"/>
      <c r="EZ2008" s="5"/>
      <c r="FA2008" s="5"/>
      <c r="FB2008" s="5"/>
      <c r="FC2008" s="5"/>
      <c r="FD2008" s="5"/>
      <c r="FE2008" s="5"/>
      <c r="FF2008" s="5"/>
      <c r="FG2008" s="5"/>
      <c r="FH2008" s="5"/>
      <c r="FI2008" s="5"/>
      <c r="FJ2008" s="5"/>
      <c r="FK2008" s="5"/>
      <c r="FL2008" s="5"/>
      <c r="FM2008" s="5"/>
      <c r="FN2008" s="5"/>
      <c r="FO2008" s="5"/>
      <c r="FP2008" s="5"/>
      <c r="FQ2008" s="5"/>
      <c r="FR2008" s="5"/>
      <c r="FS2008" s="5"/>
      <c r="FT2008" s="5"/>
      <c r="FU2008" s="5"/>
      <c r="FV2008" s="5"/>
      <c r="FW2008" s="5"/>
      <c r="FX2008" s="5"/>
      <c r="FY2008" s="5"/>
      <c r="FZ2008" s="5"/>
      <c r="GA2008" s="5"/>
      <c r="GB2008" s="5"/>
      <c r="GC2008" s="5"/>
      <c r="GD2008" s="5"/>
      <c r="GE2008" s="5"/>
      <c r="GF2008" s="5"/>
      <c r="GG2008" s="5"/>
    </row>
    <row r="2009" spans="1:189" ht="12.75" x14ac:dyDescent="0.15">
      <c r="A2009" s="127"/>
      <c r="B2009" s="145"/>
      <c r="C2009" s="128"/>
      <c r="D2009" s="129"/>
      <c r="E2009" s="128"/>
      <c r="F2009" s="128"/>
      <c r="G2009" s="128"/>
      <c r="H2009" s="128"/>
      <c r="I2009" s="129"/>
      <c r="J2009" s="136"/>
      <c r="K2009" s="130"/>
      <c r="L2009" s="131"/>
      <c r="M2009" s="132"/>
      <c r="N2009" s="132"/>
      <c r="O2009" s="131"/>
      <c r="P2009" s="17"/>
      <c r="Q2009" s="133"/>
      <c r="R2009" s="134"/>
      <c r="S2009" s="136"/>
      <c r="T2009" s="135"/>
      <c r="U2009" s="12"/>
      <c r="V2009" s="11"/>
      <c r="W2009" s="11"/>
      <c r="X2009" s="12"/>
      <c r="Y2009" s="5"/>
      <c r="Z2009" s="11"/>
      <c r="AA2009" s="12"/>
      <c r="AB2009" s="12"/>
      <c r="AC2009" s="12"/>
      <c r="AD2009" s="11"/>
      <c r="AE2009" s="13"/>
      <c r="AF2009" s="11"/>
      <c r="AG2009" s="11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  <c r="DE2009" s="5"/>
      <c r="DF2009" s="5"/>
      <c r="DG2009" s="5"/>
      <c r="DH2009" s="5"/>
      <c r="DI2009" s="5"/>
      <c r="DJ2009" s="5"/>
      <c r="DK2009" s="5"/>
      <c r="DL2009" s="5"/>
      <c r="DM2009" s="5"/>
      <c r="DN2009" s="5"/>
      <c r="DO2009" s="5"/>
      <c r="DP2009" s="5"/>
      <c r="DQ2009" s="5"/>
      <c r="DR2009" s="5"/>
      <c r="DS2009" s="5"/>
      <c r="DT2009" s="5"/>
      <c r="DU2009" s="5"/>
      <c r="DV2009" s="5"/>
      <c r="DW2009" s="5"/>
      <c r="DX2009" s="5"/>
      <c r="DY2009" s="5"/>
      <c r="DZ2009" s="5"/>
      <c r="EA2009" s="5"/>
      <c r="EB2009" s="5"/>
      <c r="EC2009" s="5"/>
      <c r="ED2009" s="5"/>
      <c r="EE2009" s="5"/>
      <c r="EF2009" s="5"/>
      <c r="EG2009" s="5"/>
      <c r="EH2009" s="5"/>
      <c r="EI2009" s="5"/>
      <c r="EJ2009" s="5"/>
      <c r="EK2009" s="5"/>
      <c r="EL2009" s="5"/>
      <c r="EM2009" s="5"/>
      <c r="EN2009" s="5"/>
      <c r="EO2009" s="5"/>
      <c r="EP2009" s="5"/>
      <c r="EQ2009" s="5"/>
      <c r="ER2009" s="5"/>
      <c r="ES2009" s="5"/>
      <c r="ET2009" s="5"/>
      <c r="EU2009" s="5"/>
      <c r="EV2009" s="5"/>
      <c r="EW2009" s="5"/>
      <c r="EX2009" s="5"/>
      <c r="EY2009" s="5"/>
      <c r="EZ2009" s="5"/>
      <c r="FA2009" s="5"/>
      <c r="FB2009" s="5"/>
      <c r="FC2009" s="5"/>
      <c r="FD2009" s="5"/>
      <c r="FE2009" s="5"/>
      <c r="FF2009" s="5"/>
      <c r="FG2009" s="5"/>
      <c r="FH2009" s="5"/>
      <c r="FI2009" s="5"/>
      <c r="FJ2009" s="5"/>
      <c r="FK2009" s="5"/>
      <c r="FL2009" s="5"/>
      <c r="FM2009" s="5"/>
      <c r="FN2009" s="5"/>
      <c r="FO2009" s="5"/>
      <c r="FP2009" s="5"/>
      <c r="FQ2009" s="5"/>
      <c r="FR2009" s="5"/>
      <c r="FS2009" s="5"/>
      <c r="FT2009" s="5"/>
      <c r="FU2009" s="5"/>
      <c r="FV2009" s="5"/>
      <c r="FW2009" s="5"/>
      <c r="FX2009" s="5"/>
      <c r="FY2009" s="5"/>
      <c r="FZ2009" s="5"/>
      <c r="GA2009" s="5"/>
      <c r="GB2009" s="5"/>
      <c r="GC2009" s="5"/>
      <c r="GD2009" s="5"/>
      <c r="GE2009" s="5"/>
      <c r="GF2009" s="5"/>
      <c r="GG2009" s="5"/>
    </row>
    <row r="2010" spans="1:189" ht="12.75" x14ac:dyDescent="0.15">
      <c r="A2010" s="127"/>
      <c r="B2010" s="145"/>
      <c r="C2010" s="128"/>
      <c r="D2010" s="129"/>
      <c r="E2010" s="128"/>
      <c r="F2010" s="128"/>
      <c r="G2010" s="128"/>
      <c r="H2010" s="128"/>
      <c r="I2010" s="129"/>
      <c r="J2010" s="136"/>
      <c r="K2010" s="130"/>
      <c r="L2010" s="131"/>
      <c r="M2010" s="132"/>
      <c r="N2010" s="132"/>
      <c r="O2010" s="131"/>
      <c r="P2010" s="17"/>
      <c r="Q2010" s="133"/>
      <c r="R2010" s="134"/>
      <c r="S2010" s="136"/>
      <c r="T2010" s="135"/>
      <c r="U2010" s="12"/>
      <c r="V2010" s="11"/>
      <c r="W2010" s="11"/>
      <c r="X2010" s="12"/>
      <c r="Y2010" s="5"/>
      <c r="Z2010" s="11"/>
      <c r="AA2010" s="12"/>
      <c r="AB2010" s="12"/>
      <c r="AC2010" s="12"/>
      <c r="AD2010" s="11"/>
      <c r="AE2010" s="13"/>
      <c r="AF2010" s="11"/>
      <c r="AG2010" s="11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  <c r="DE2010" s="5"/>
      <c r="DF2010" s="5"/>
      <c r="DG2010" s="5"/>
      <c r="DH2010" s="5"/>
      <c r="DI2010" s="5"/>
      <c r="DJ2010" s="5"/>
      <c r="DK2010" s="5"/>
      <c r="DL2010" s="5"/>
      <c r="DM2010" s="5"/>
      <c r="DN2010" s="5"/>
      <c r="DO2010" s="5"/>
      <c r="DP2010" s="5"/>
      <c r="DQ2010" s="5"/>
      <c r="DR2010" s="5"/>
      <c r="DS2010" s="5"/>
      <c r="DT2010" s="5"/>
      <c r="DU2010" s="5"/>
      <c r="DV2010" s="5"/>
      <c r="DW2010" s="5"/>
      <c r="DX2010" s="5"/>
      <c r="DY2010" s="5"/>
      <c r="DZ2010" s="5"/>
      <c r="EA2010" s="5"/>
      <c r="EB2010" s="5"/>
      <c r="EC2010" s="5"/>
      <c r="ED2010" s="5"/>
      <c r="EE2010" s="5"/>
      <c r="EF2010" s="5"/>
      <c r="EG2010" s="5"/>
      <c r="EH2010" s="5"/>
      <c r="EI2010" s="5"/>
      <c r="EJ2010" s="5"/>
      <c r="EK2010" s="5"/>
      <c r="EL2010" s="5"/>
      <c r="EM2010" s="5"/>
      <c r="EN2010" s="5"/>
      <c r="EO2010" s="5"/>
      <c r="EP2010" s="5"/>
      <c r="EQ2010" s="5"/>
      <c r="ER2010" s="5"/>
      <c r="ES2010" s="5"/>
      <c r="ET2010" s="5"/>
      <c r="EU2010" s="5"/>
      <c r="EV2010" s="5"/>
      <c r="EW2010" s="5"/>
      <c r="EX2010" s="5"/>
      <c r="EY2010" s="5"/>
      <c r="EZ2010" s="5"/>
      <c r="FA2010" s="5"/>
      <c r="FB2010" s="5"/>
      <c r="FC2010" s="5"/>
      <c r="FD2010" s="5"/>
      <c r="FE2010" s="5"/>
      <c r="FF2010" s="5"/>
      <c r="FG2010" s="5"/>
      <c r="FH2010" s="5"/>
      <c r="FI2010" s="5"/>
      <c r="FJ2010" s="5"/>
      <c r="FK2010" s="5"/>
      <c r="FL2010" s="5"/>
      <c r="FM2010" s="5"/>
      <c r="FN2010" s="5"/>
      <c r="FO2010" s="5"/>
      <c r="FP2010" s="5"/>
      <c r="FQ2010" s="5"/>
      <c r="FR2010" s="5"/>
      <c r="FS2010" s="5"/>
      <c r="FT2010" s="5"/>
      <c r="FU2010" s="5"/>
      <c r="FV2010" s="5"/>
      <c r="FW2010" s="5"/>
      <c r="FX2010" s="5"/>
      <c r="FY2010" s="5"/>
      <c r="FZ2010" s="5"/>
      <c r="GA2010" s="5"/>
      <c r="GB2010" s="5"/>
      <c r="GC2010" s="5"/>
      <c r="GD2010" s="5"/>
      <c r="GE2010" s="5"/>
      <c r="GF2010" s="5"/>
      <c r="GG2010" s="5"/>
    </row>
    <row r="2011" spans="1:189" ht="12.75" x14ac:dyDescent="0.15">
      <c r="A2011" s="127"/>
      <c r="B2011" s="145"/>
      <c r="C2011" s="128"/>
      <c r="D2011" s="129"/>
      <c r="E2011" s="128"/>
      <c r="F2011" s="128"/>
      <c r="G2011" s="128"/>
      <c r="H2011" s="128"/>
      <c r="I2011" s="129"/>
      <c r="J2011" s="136"/>
      <c r="K2011" s="130"/>
      <c r="L2011" s="131"/>
      <c r="M2011" s="132"/>
      <c r="N2011" s="132"/>
      <c r="O2011" s="131"/>
      <c r="P2011" s="17"/>
      <c r="Q2011" s="133"/>
      <c r="R2011" s="134"/>
      <c r="S2011" s="136"/>
      <c r="T2011" s="135"/>
      <c r="U2011" s="12"/>
      <c r="V2011" s="11"/>
      <c r="W2011" s="11"/>
      <c r="X2011" s="12"/>
      <c r="Y2011" s="5"/>
      <c r="Z2011" s="11"/>
      <c r="AA2011" s="12"/>
      <c r="AB2011" s="12"/>
      <c r="AC2011" s="12"/>
      <c r="AD2011" s="11"/>
      <c r="AE2011" s="13"/>
      <c r="AF2011" s="11"/>
      <c r="AG2011" s="11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  <c r="DE2011" s="5"/>
      <c r="DF2011" s="5"/>
      <c r="DG2011" s="5"/>
      <c r="DH2011" s="5"/>
      <c r="DI2011" s="5"/>
      <c r="DJ2011" s="5"/>
      <c r="DK2011" s="5"/>
      <c r="DL2011" s="5"/>
      <c r="DM2011" s="5"/>
      <c r="DN2011" s="5"/>
      <c r="DO2011" s="5"/>
      <c r="DP2011" s="5"/>
      <c r="DQ2011" s="5"/>
      <c r="DR2011" s="5"/>
      <c r="DS2011" s="5"/>
      <c r="DT2011" s="5"/>
      <c r="DU2011" s="5"/>
      <c r="DV2011" s="5"/>
      <c r="DW2011" s="5"/>
      <c r="DX2011" s="5"/>
      <c r="DY2011" s="5"/>
      <c r="DZ2011" s="5"/>
      <c r="EA2011" s="5"/>
      <c r="EB2011" s="5"/>
      <c r="EC2011" s="5"/>
      <c r="ED2011" s="5"/>
      <c r="EE2011" s="5"/>
      <c r="EF2011" s="5"/>
      <c r="EG2011" s="5"/>
      <c r="EH2011" s="5"/>
      <c r="EI2011" s="5"/>
      <c r="EJ2011" s="5"/>
      <c r="EK2011" s="5"/>
      <c r="EL2011" s="5"/>
      <c r="EM2011" s="5"/>
      <c r="EN2011" s="5"/>
      <c r="EO2011" s="5"/>
      <c r="EP2011" s="5"/>
      <c r="EQ2011" s="5"/>
      <c r="ER2011" s="5"/>
      <c r="ES2011" s="5"/>
      <c r="ET2011" s="5"/>
      <c r="EU2011" s="5"/>
      <c r="EV2011" s="5"/>
      <c r="EW2011" s="5"/>
      <c r="EX2011" s="5"/>
      <c r="EY2011" s="5"/>
      <c r="EZ2011" s="5"/>
      <c r="FA2011" s="5"/>
      <c r="FB2011" s="5"/>
      <c r="FC2011" s="5"/>
      <c r="FD2011" s="5"/>
      <c r="FE2011" s="5"/>
      <c r="FF2011" s="5"/>
      <c r="FG2011" s="5"/>
      <c r="FH2011" s="5"/>
      <c r="FI2011" s="5"/>
      <c r="FJ2011" s="5"/>
      <c r="FK2011" s="5"/>
      <c r="FL2011" s="5"/>
      <c r="FM2011" s="5"/>
      <c r="FN2011" s="5"/>
      <c r="FO2011" s="5"/>
      <c r="FP2011" s="5"/>
      <c r="FQ2011" s="5"/>
      <c r="FR2011" s="5"/>
      <c r="FS2011" s="5"/>
      <c r="FT2011" s="5"/>
      <c r="FU2011" s="5"/>
      <c r="FV2011" s="5"/>
      <c r="FW2011" s="5"/>
      <c r="FX2011" s="5"/>
      <c r="FY2011" s="5"/>
      <c r="FZ2011" s="5"/>
      <c r="GA2011" s="5"/>
      <c r="GB2011" s="5"/>
      <c r="GC2011" s="5"/>
      <c r="GD2011" s="5"/>
      <c r="GE2011" s="5"/>
      <c r="GF2011" s="5"/>
      <c r="GG2011" s="5"/>
    </row>
    <row r="2012" spans="1:189" ht="12.75" x14ac:dyDescent="0.15">
      <c r="A2012" s="127"/>
      <c r="B2012" s="145"/>
      <c r="C2012" s="128"/>
      <c r="D2012" s="129"/>
      <c r="E2012" s="128"/>
      <c r="F2012" s="128"/>
      <c r="G2012" s="128"/>
      <c r="H2012" s="128"/>
      <c r="I2012" s="129"/>
      <c r="J2012" s="136"/>
      <c r="K2012" s="130"/>
      <c r="L2012" s="131"/>
      <c r="M2012" s="132"/>
      <c r="N2012" s="132"/>
      <c r="O2012" s="131"/>
      <c r="P2012" s="17"/>
      <c r="Q2012" s="133"/>
      <c r="R2012" s="134"/>
      <c r="S2012" s="136"/>
      <c r="T2012" s="135"/>
      <c r="U2012" s="12"/>
      <c r="V2012" s="11"/>
      <c r="W2012" s="11"/>
      <c r="X2012" s="12"/>
      <c r="Y2012" s="5"/>
      <c r="Z2012" s="11"/>
      <c r="AA2012" s="12"/>
      <c r="AB2012" s="12"/>
      <c r="AC2012" s="12"/>
      <c r="AD2012" s="11"/>
      <c r="AE2012" s="13"/>
      <c r="AF2012" s="11"/>
      <c r="AG2012" s="11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  <c r="DE2012" s="5"/>
      <c r="DF2012" s="5"/>
      <c r="DG2012" s="5"/>
      <c r="DH2012" s="5"/>
      <c r="DI2012" s="5"/>
      <c r="DJ2012" s="5"/>
      <c r="DK2012" s="5"/>
      <c r="DL2012" s="5"/>
      <c r="DM2012" s="5"/>
      <c r="DN2012" s="5"/>
      <c r="DO2012" s="5"/>
      <c r="DP2012" s="5"/>
      <c r="DQ2012" s="5"/>
      <c r="DR2012" s="5"/>
      <c r="DS2012" s="5"/>
      <c r="DT2012" s="5"/>
      <c r="DU2012" s="5"/>
      <c r="DV2012" s="5"/>
      <c r="DW2012" s="5"/>
      <c r="DX2012" s="5"/>
      <c r="DY2012" s="5"/>
      <c r="DZ2012" s="5"/>
      <c r="EA2012" s="5"/>
      <c r="EB2012" s="5"/>
      <c r="EC2012" s="5"/>
      <c r="ED2012" s="5"/>
      <c r="EE2012" s="5"/>
      <c r="EF2012" s="5"/>
      <c r="EG2012" s="5"/>
      <c r="EH2012" s="5"/>
      <c r="EI2012" s="5"/>
      <c r="EJ2012" s="5"/>
      <c r="EK2012" s="5"/>
      <c r="EL2012" s="5"/>
      <c r="EM2012" s="5"/>
      <c r="EN2012" s="5"/>
      <c r="EO2012" s="5"/>
      <c r="EP2012" s="5"/>
      <c r="EQ2012" s="5"/>
      <c r="ER2012" s="5"/>
      <c r="ES2012" s="5"/>
      <c r="ET2012" s="5"/>
      <c r="EU2012" s="5"/>
      <c r="EV2012" s="5"/>
      <c r="EW2012" s="5"/>
      <c r="EX2012" s="5"/>
      <c r="EY2012" s="5"/>
      <c r="EZ2012" s="5"/>
      <c r="FA2012" s="5"/>
      <c r="FB2012" s="5"/>
      <c r="FC2012" s="5"/>
      <c r="FD2012" s="5"/>
      <c r="FE2012" s="5"/>
      <c r="FF2012" s="5"/>
      <c r="FG2012" s="5"/>
      <c r="FH2012" s="5"/>
      <c r="FI2012" s="5"/>
      <c r="FJ2012" s="5"/>
      <c r="FK2012" s="5"/>
      <c r="FL2012" s="5"/>
      <c r="FM2012" s="5"/>
      <c r="FN2012" s="5"/>
      <c r="FO2012" s="5"/>
      <c r="FP2012" s="5"/>
      <c r="FQ2012" s="5"/>
      <c r="FR2012" s="5"/>
      <c r="FS2012" s="5"/>
      <c r="FT2012" s="5"/>
      <c r="FU2012" s="5"/>
      <c r="FV2012" s="5"/>
      <c r="FW2012" s="5"/>
      <c r="FX2012" s="5"/>
      <c r="FY2012" s="5"/>
      <c r="FZ2012" s="5"/>
      <c r="GA2012" s="5"/>
      <c r="GB2012" s="5"/>
      <c r="GC2012" s="5"/>
      <c r="GD2012" s="5"/>
      <c r="GE2012" s="5"/>
      <c r="GF2012" s="5"/>
      <c r="GG2012" s="5"/>
    </row>
    <row r="2013" spans="1:189" ht="12.75" x14ac:dyDescent="0.15">
      <c r="A2013" s="127"/>
      <c r="B2013" s="145"/>
      <c r="C2013" s="128"/>
      <c r="D2013" s="129"/>
      <c r="E2013" s="128"/>
      <c r="F2013" s="128"/>
      <c r="G2013" s="128"/>
      <c r="H2013" s="128"/>
      <c r="I2013" s="129"/>
      <c r="J2013" s="136"/>
      <c r="K2013" s="130"/>
      <c r="L2013" s="131"/>
      <c r="M2013" s="132"/>
      <c r="N2013" s="132"/>
      <c r="O2013" s="131"/>
      <c r="P2013" s="17"/>
      <c r="Q2013" s="133"/>
      <c r="R2013" s="134"/>
      <c r="S2013" s="136"/>
      <c r="T2013" s="135"/>
      <c r="U2013" s="12"/>
      <c r="V2013" s="11"/>
      <c r="W2013" s="11"/>
      <c r="X2013" s="12"/>
      <c r="Y2013" s="5"/>
      <c r="Z2013" s="11"/>
      <c r="AA2013" s="12"/>
      <c r="AB2013" s="12"/>
      <c r="AC2013" s="12"/>
      <c r="AD2013" s="11"/>
      <c r="AE2013" s="13"/>
      <c r="AF2013" s="11"/>
      <c r="AG2013" s="11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  <c r="DE2013" s="5"/>
      <c r="DF2013" s="5"/>
      <c r="DG2013" s="5"/>
      <c r="DH2013" s="5"/>
      <c r="DI2013" s="5"/>
      <c r="DJ2013" s="5"/>
      <c r="DK2013" s="5"/>
      <c r="DL2013" s="5"/>
      <c r="DM2013" s="5"/>
      <c r="DN2013" s="5"/>
      <c r="DO2013" s="5"/>
      <c r="DP2013" s="5"/>
      <c r="DQ2013" s="5"/>
      <c r="DR2013" s="5"/>
      <c r="DS2013" s="5"/>
      <c r="DT2013" s="5"/>
      <c r="DU2013" s="5"/>
      <c r="DV2013" s="5"/>
      <c r="DW2013" s="5"/>
      <c r="DX2013" s="5"/>
      <c r="DY2013" s="5"/>
      <c r="DZ2013" s="5"/>
      <c r="EA2013" s="5"/>
      <c r="EB2013" s="5"/>
      <c r="EC2013" s="5"/>
      <c r="ED2013" s="5"/>
      <c r="EE2013" s="5"/>
      <c r="EF2013" s="5"/>
      <c r="EG2013" s="5"/>
      <c r="EH2013" s="5"/>
      <c r="EI2013" s="5"/>
      <c r="EJ2013" s="5"/>
      <c r="EK2013" s="5"/>
      <c r="EL2013" s="5"/>
      <c r="EM2013" s="5"/>
      <c r="EN2013" s="5"/>
      <c r="EO2013" s="5"/>
      <c r="EP2013" s="5"/>
      <c r="EQ2013" s="5"/>
      <c r="ER2013" s="5"/>
      <c r="ES2013" s="5"/>
      <c r="ET2013" s="5"/>
      <c r="EU2013" s="5"/>
      <c r="EV2013" s="5"/>
      <c r="EW2013" s="5"/>
      <c r="EX2013" s="5"/>
      <c r="EY2013" s="5"/>
      <c r="EZ2013" s="5"/>
      <c r="FA2013" s="5"/>
      <c r="FB2013" s="5"/>
      <c r="FC2013" s="5"/>
      <c r="FD2013" s="5"/>
      <c r="FE2013" s="5"/>
      <c r="FF2013" s="5"/>
      <c r="FG2013" s="5"/>
      <c r="FH2013" s="5"/>
      <c r="FI2013" s="5"/>
      <c r="FJ2013" s="5"/>
      <c r="FK2013" s="5"/>
      <c r="FL2013" s="5"/>
      <c r="FM2013" s="5"/>
      <c r="FN2013" s="5"/>
      <c r="FO2013" s="5"/>
      <c r="FP2013" s="5"/>
      <c r="FQ2013" s="5"/>
      <c r="FR2013" s="5"/>
      <c r="FS2013" s="5"/>
      <c r="FT2013" s="5"/>
      <c r="FU2013" s="5"/>
      <c r="FV2013" s="5"/>
      <c r="FW2013" s="5"/>
      <c r="FX2013" s="5"/>
      <c r="FY2013" s="5"/>
      <c r="FZ2013" s="5"/>
      <c r="GA2013" s="5"/>
      <c r="GB2013" s="5"/>
      <c r="GC2013" s="5"/>
      <c r="GD2013" s="5"/>
      <c r="GE2013" s="5"/>
      <c r="GF2013" s="5"/>
      <c r="GG2013" s="5"/>
    </row>
    <row r="2014" spans="1:189" ht="12.75" x14ac:dyDescent="0.15">
      <c r="A2014" s="127"/>
      <c r="B2014" s="145"/>
      <c r="C2014" s="128"/>
      <c r="D2014" s="129"/>
      <c r="E2014" s="128"/>
      <c r="F2014" s="128"/>
      <c r="G2014" s="128"/>
      <c r="H2014" s="128"/>
      <c r="I2014" s="129"/>
      <c r="J2014" s="136"/>
      <c r="K2014" s="130"/>
      <c r="L2014" s="131"/>
      <c r="M2014" s="132"/>
      <c r="N2014" s="132"/>
      <c r="O2014" s="131"/>
      <c r="P2014" s="17"/>
      <c r="Q2014" s="133"/>
      <c r="R2014" s="134"/>
      <c r="S2014" s="136"/>
      <c r="T2014" s="135"/>
      <c r="U2014" s="12"/>
      <c r="V2014" s="11"/>
      <c r="W2014" s="11"/>
      <c r="X2014" s="12"/>
      <c r="Y2014" s="5"/>
      <c r="Z2014" s="11"/>
      <c r="AA2014" s="12"/>
      <c r="AB2014" s="12"/>
      <c r="AC2014" s="12"/>
      <c r="AD2014" s="11"/>
      <c r="AE2014" s="13"/>
      <c r="AF2014" s="11"/>
      <c r="AG2014" s="11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  <c r="DE2014" s="5"/>
      <c r="DF2014" s="5"/>
      <c r="DG2014" s="5"/>
      <c r="DH2014" s="5"/>
      <c r="DI2014" s="5"/>
      <c r="DJ2014" s="5"/>
      <c r="DK2014" s="5"/>
      <c r="DL2014" s="5"/>
      <c r="DM2014" s="5"/>
      <c r="DN2014" s="5"/>
      <c r="DO2014" s="5"/>
      <c r="DP2014" s="5"/>
      <c r="DQ2014" s="5"/>
      <c r="DR2014" s="5"/>
      <c r="DS2014" s="5"/>
      <c r="DT2014" s="5"/>
      <c r="DU2014" s="5"/>
      <c r="DV2014" s="5"/>
      <c r="DW2014" s="5"/>
      <c r="DX2014" s="5"/>
      <c r="DY2014" s="5"/>
      <c r="DZ2014" s="5"/>
      <c r="EA2014" s="5"/>
      <c r="EB2014" s="5"/>
      <c r="EC2014" s="5"/>
      <c r="ED2014" s="5"/>
      <c r="EE2014" s="5"/>
      <c r="EF2014" s="5"/>
      <c r="EG2014" s="5"/>
      <c r="EH2014" s="5"/>
      <c r="EI2014" s="5"/>
      <c r="EJ2014" s="5"/>
      <c r="EK2014" s="5"/>
      <c r="EL2014" s="5"/>
      <c r="EM2014" s="5"/>
      <c r="EN2014" s="5"/>
      <c r="EO2014" s="5"/>
      <c r="EP2014" s="5"/>
      <c r="EQ2014" s="5"/>
      <c r="ER2014" s="5"/>
      <c r="ES2014" s="5"/>
      <c r="ET2014" s="5"/>
      <c r="EU2014" s="5"/>
      <c r="EV2014" s="5"/>
      <c r="EW2014" s="5"/>
      <c r="EX2014" s="5"/>
      <c r="EY2014" s="5"/>
      <c r="EZ2014" s="5"/>
      <c r="FA2014" s="5"/>
      <c r="FB2014" s="5"/>
      <c r="FC2014" s="5"/>
      <c r="FD2014" s="5"/>
      <c r="FE2014" s="5"/>
      <c r="FF2014" s="5"/>
      <c r="FG2014" s="5"/>
      <c r="FH2014" s="5"/>
      <c r="FI2014" s="5"/>
      <c r="FJ2014" s="5"/>
      <c r="FK2014" s="5"/>
      <c r="FL2014" s="5"/>
      <c r="FM2014" s="5"/>
      <c r="FN2014" s="5"/>
      <c r="FO2014" s="5"/>
      <c r="FP2014" s="5"/>
      <c r="FQ2014" s="5"/>
      <c r="FR2014" s="5"/>
      <c r="FS2014" s="5"/>
      <c r="FT2014" s="5"/>
      <c r="FU2014" s="5"/>
      <c r="FV2014" s="5"/>
      <c r="FW2014" s="5"/>
      <c r="FX2014" s="5"/>
      <c r="FY2014" s="5"/>
      <c r="FZ2014" s="5"/>
      <c r="GA2014" s="5"/>
      <c r="GB2014" s="5"/>
      <c r="GC2014" s="5"/>
      <c r="GD2014" s="5"/>
      <c r="GE2014" s="5"/>
      <c r="GF2014" s="5"/>
      <c r="GG2014" s="5"/>
    </row>
    <row r="2015" spans="1:189" ht="12.75" x14ac:dyDescent="0.15">
      <c r="A2015" s="127"/>
      <c r="B2015" s="145"/>
      <c r="C2015" s="128"/>
      <c r="D2015" s="129"/>
      <c r="E2015" s="128"/>
      <c r="F2015" s="128"/>
      <c r="G2015" s="128"/>
      <c r="H2015" s="128"/>
      <c r="I2015" s="129"/>
      <c r="J2015" s="136"/>
      <c r="K2015" s="130"/>
      <c r="L2015" s="131"/>
      <c r="M2015" s="132"/>
      <c r="N2015" s="132"/>
      <c r="O2015" s="131"/>
      <c r="P2015" s="17"/>
      <c r="Q2015" s="133"/>
      <c r="R2015" s="134"/>
      <c r="S2015" s="136"/>
      <c r="T2015" s="135"/>
      <c r="U2015" s="12"/>
      <c r="V2015" s="11"/>
      <c r="W2015" s="11"/>
      <c r="X2015" s="12"/>
      <c r="Y2015" s="5"/>
      <c r="Z2015" s="11"/>
      <c r="AA2015" s="12"/>
      <c r="AB2015" s="12"/>
      <c r="AC2015" s="12"/>
      <c r="AD2015" s="11"/>
      <c r="AE2015" s="13"/>
      <c r="AF2015" s="11"/>
      <c r="AG2015" s="11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  <c r="DE2015" s="5"/>
      <c r="DF2015" s="5"/>
      <c r="DG2015" s="5"/>
      <c r="DH2015" s="5"/>
      <c r="DI2015" s="5"/>
      <c r="DJ2015" s="5"/>
      <c r="DK2015" s="5"/>
      <c r="DL2015" s="5"/>
      <c r="DM2015" s="5"/>
      <c r="DN2015" s="5"/>
      <c r="DO2015" s="5"/>
      <c r="DP2015" s="5"/>
      <c r="DQ2015" s="5"/>
      <c r="DR2015" s="5"/>
      <c r="DS2015" s="5"/>
      <c r="DT2015" s="5"/>
      <c r="DU2015" s="5"/>
      <c r="DV2015" s="5"/>
      <c r="DW2015" s="5"/>
      <c r="DX2015" s="5"/>
      <c r="DY2015" s="5"/>
      <c r="DZ2015" s="5"/>
      <c r="EA2015" s="5"/>
      <c r="EB2015" s="5"/>
      <c r="EC2015" s="5"/>
      <c r="ED2015" s="5"/>
      <c r="EE2015" s="5"/>
      <c r="EF2015" s="5"/>
      <c r="EG2015" s="5"/>
      <c r="EH2015" s="5"/>
      <c r="EI2015" s="5"/>
      <c r="EJ2015" s="5"/>
      <c r="EK2015" s="5"/>
      <c r="EL2015" s="5"/>
      <c r="EM2015" s="5"/>
      <c r="EN2015" s="5"/>
      <c r="EO2015" s="5"/>
      <c r="EP2015" s="5"/>
      <c r="EQ2015" s="5"/>
      <c r="ER2015" s="5"/>
      <c r="ES2015" s="5"/>
      <c r="ET2015" s="5"/>
      <c r="EU2015" s="5"/>
      <c r="EV2015" s="5"/>
      <c r="EW2015" s="5"/>
      <c r="EX2015" s="5"/>
      <c r="EY2015" s="5"/>
      <c r="EZ2015" s="5"/>
      <c r="FA2015" s="5"/>
      <c r="FB2015" s="5"/>
      <c r="FC2015" s="5"/>
      <c r="FD2015" s="5"/>
      <c r="FE2015" s="5"/>
      <c r="FF2015" s="5"/>
      <c r="FG2015" s="5"/>
      <c r="FH2015" s="5"/>
      <c r="FI2015" s="5"/>
      <c r="FJ2015" s="5"/>
      <c r="FK2015" s="5"/>
      <c r="FL2015" s="5"/>
      <c r="FM2015" s="5"/>
      <c r="FN2015" s="5"/>
      <c r="FO2015" s="5"/>
      <c r="FP2015" s="5"/>
      <c r="FQ2015" s="5"/>
      <c r="FR2015" s="5"/>
      <c r="FS2015" s="5"/>
      <c r="FT2015" s="5"/>
      <c r="FU2015" s="5"/>
      <c r="FV2015" s="5"/>
      <c r="FW2015" s="5"/>
      <c r="FX2015" s="5"/>
      <c r="FY2015" s="5"/>
      <c r="FZ2015" s="5"/>
      <c r="GA2015" s="5"/>
      <c r="GB2015" s="5"/>
      <c r="GC2015" s="5"/>
      <c r="GD2015" s="5"/>
      <c r="GE2015" s="5"/>
      <c r="GF2015" s="5"/>
      <c r="GG2015" s="5"/>
    </row>
    <row r="2016" spans="1:189" ht="12.75" x14ac:dyDescent="0.15">
      <c r="A2016" s="127"/>
      <c r="B2016" s="145"/>
      <c r="C2016" s="128"/>
      <c r="D2016" s="129"/>
      <c r="E2016" s="128"/>
      <c r="F2016" s="128"/>
      <c r="G2016" s="128"/>
      <c r="H2016" s="128"/>
      <c r="I2016" s="129"/>
      <c r="J2016" s="136"/>
      <c r="K2016" s="130"/>
      <c r="L2016" s="131"/>
      <c r="M2016" s="132"/>
      <c r="N2016" s="132"/>
      <c r="O2016" s="131"/>
      <c r="P2016" s="17"/>
      <c r="Q2016" s="133"/>
      <c r="R2016" s="134"/>
      <c r="S2016" s="136"/>
      <c r="T2016" s="135"/>
      <c r="U2016" s="12"/>
      <c r="V2016" s="11"/>
      <c r="W2016" s="11"/>
      <c r="X2016" s="12"/>
      <c r="Y2016" s="5"/>
      <c r="Z2016" s="11"/>
      <c r="AA2016" s="12"/>
      <c r="AB2016" s="12"/>
      <c r="AC2016" s="12"/>
      <c r="AD2016" s="11"/>
      <c r="AE2016" s="13"/>
      <c r="AF2016" s="11"/>
      <c r="AG2016" s="11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  <c r="DE2016" s="5"/>
      <c r="DF2016" s="5"/>
      <c r="DG2016" s="5"/>
      <c r="DH2016" s="5"/>
      <c r="DI2016" s="5"/>
      <c r="DJ2016" s="5"/>
      <c r="DK2016" s="5"/>
      <c r="DL2016" s="5"/>
      <c r="DM2016" s="5"/>
      <c r="DN2016" s="5"/>
      <c r="DO2016" s="5"/>
      <c r="DP2016" s="5"/>
      <c r="DQ2016" s="5"/>
      <c r="DR2016" s="5"/>
      <c r="DS2016" s="5"/>
      <c r="DT2016" s="5"/>
      <c r="DU2016" s="5"/>
      <c r="DV2016" s="5"/>
      <c r="DW2016" s="5"/>
      <c r="DX2016" s="5"/>
      <c r="DY2016" s="5"/>
      <c r="DZ2016" s="5"/>
      <c r="EA2016" s="5"/>
      <c r="EB2016" s="5"/>
      <c r="EC2016" s="5"/>
      <c r="ED2016" s="5"/>
      <c r="EE2016" s="5"/>
      <c r="EF2016" s="5"/>
      <c r="EG2016" s="5"/>
      <c r="EH2016" s="5"/>
      <c r="EI2016" s="5"/>
      <c r="EJ2016" s="5"/>
      <c r="EK2016" s="5"/>
      <c r="EL2016" s="5"/>
      <c r="EM2016" s="5"/>
      <c r="EN2016" s="5"/>
      <c r="EO2016" s="5"/>
      <c r="EP2016" s="5"/>
      <c r="EQ2016" s="5"/>
      <c r="ER2016" s="5"/>
      <c r="ES2016" s="5"/>
      <c r="ET2016" s="5"/>
      <c r="EU2016" s="5"/>
      <c r="EV2016" s="5"/>
      <c r="EW2016" s="5"/>
      <c r="EX2016" s="5"/>
      <c r="EY2016" s="5"/>
      <c r="EZ2016" s="5"/>
      <c r="FA2016" s="5"/>
      <c r="FB2016" s="5"/>
      <c r="FC2016" s="5"/>
      <c r="FD2016" s="5"/>
      <c r="FE2016" s="5"/>
      <c r="FF2016" s="5"/>
      <c r="FG2016" s="5"/>
      <c r="FH2016" s="5"/>
      <c r="FI2016" s="5"/>
      <c r="FJ2016" s="5"/>
      <c r="FK2016" s="5"/>
      <c r="FL2016" s="5"/>
      <c r="FM2016" s="5"/>
      <c r="FN2016" s="5"/>
      <c r="FO2016" s="5"/>
      <c r="FP2016" s="5"/>
      <c r="FQ2016" s="5"/>
      <c r="FR2016" s="5"/>
      <c r="FS2016" s="5"/>
      <c r="FT2016" s="5"/>
      <c r="FU2016" s="5"/>
      <c r="FV2016" s="5"/>
      <c r="FW2016" s="5"/>
      <c r="FX2016" s="5"/>
      <c r="FY2016" s="5"/>
      <c r="FZ2016" s="5"/>
      <c r="GA2016" s="5"/>
      <c r="GB2016" s="5"/>
      <c r="GC2016" s="5"/>
      <c r="GD2016" s="5"/>
      <c r="GE2016" s="5"/>
      <c r="GF2016" s="5"/>
      <c r="GG2016" s="5"/>
    </row>
    <row r="2017" spans="1:189" ht="12.75" x14ac:dyDescent="0.15">
      <c r="A2017" s="127"/>
      <c r="B2017" s="145"/>
      <c r="C2017" s="128"/>
      <c r="D2017" s="129"/>
      <c r="E2017" s="128"/>
      <c r="F2017" s="128"/>
      <c r="G2017" s="128"/>
      <c r="H2017" s="128"/>
      <c r="I2017" s="129"/>
      <c r="J2017" s="136"/>
      <c r="K2017" s="130"/>
      <c r="L2017" s="131"/>
      <c r="M2017" s="132"/>
      <c r="N2017" s="132"/>
      <c r="O2017" s="131"/>
      <c r="P2017" s="17"/>
      <c r="Q2017" s="133"/>
      <c r="R2017" s="134"/>
      <c r="S2017" s="136"/>
      <c r="T2017" s="135"/>
      <c r="U2017" s="12"/>
      <c r="V2017" s="11"/>
      <c r="W2017" s="11"/>
      <c r="X2017" s="12"/>
      <c r="Y2017" s="5"/>
      <c r="Z2017" s="11"/>
      <c r="AA2017" s="12"/>
      <c r="AB2017" s="12"/>
      <c r="AC2017" s="12"/>
      <c r="AD2017" s="11"/>
      <c r="AE2017" s="13"/>
      <c r="AF2017" s="11"/>
      <c r="AG2017" s="11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  <c r="DE2017" s="5"/>
      <c r="DF2017" s="5"/>
      <c r="DG2017" s="5"/>
      <c r="DH2017" s="5"/>
      <c r="DI2017" s="5"/>
      <c r="DJ2017" s="5"/>
      <c r="DK2017" s="5"/>
      <c r="DL2017" s="5"/>
      <c r="DM2017" s="5"/>
      <c r="DN2017" s="5"/>
      <c r="DO2017" s="5"/>
      <c r="DP2017" s="5"/>
      <c r="DQ2017" s="5"/>
      <c r="DR2017" s="5"/>
      <c r="DS2017" s="5"/>
      <c r="DT2017" s="5"/>
      <c r="DU2017" s="5"/>
      <c r="DV2017" s="5"/>
      <c r="DW2017" s="5"/>
      <c r="DX2017" s="5"/>
      <c r="DY2017" s="5"/>
      <c r="DZ2017" s="5"/>
      <c r="EA2017" s="5"/>
      <c r="EB2017" s="5"/>
      <c r="EC2017" s="5"/>
      <c r="ED2017" s="5"/>
      <c r="EE2017" s="5"/>
      <c r="EF2017" s="5"/>
      <c r="EG2017" s="5"/>
      <c r="EH2017" s="5"/>
      <c r="EI2017" s="5"/>
      <c r="EJ2017" s="5"/>
      <c r="EK2017" s="5"/>
      <c r="EL2017" s="5"/>
      <c r="EM2017" s="5"/>
      <c r="EN2017" s="5"/>
      <c r="EO2017" s="5"/>
      <c r="EP2017" s="5"/>
      <c r="EQ2017" s="5"/>
      <c r="ER2017" s="5"/>
      <c r="ES2017" s="5"/>
      <c r="ET2017" s="5"/>
      <c r="EU2017" s="5"/>
      <c r="EV2017" s="5"/>
      <c r="EW2017" s="5"/>
      <c r="EX2017" s="5"/>
      <c r="EY2017" s="5"/>
      <c r="EZ2017" s="5"/>
      <c r="FA2017" s="5"/>
      <c r="FB2017" s="5"/>
      <c r="FC2017" s="5"/>
      <c r="FD2017" s="5"/>
      <c r="FE2017" s="5"/>
      <c r="FF2017" s="5"/>
      <c r="FG2017" s="5"/>
      <c r="FH2017" s="5"/>
      <c r="FI2017" s="5"/>
      <c r="FJ2017" s="5"/>
      <c r="FK2017" s="5"/>
      <c r="FL2017" s="5"/>
      <c r="FM2017" s="5"/>
      <c r="FN2017" s="5"/>
      <c r="FO2017" s="5"/>
      <c r="FP2017" s="5"/>
      <c r="FQ2017" s="5"/>
      <c r="FR2017" s="5"/>
      <c r="FS2017" s="5"/>
      <c r="FT2017" s="5"/>
      <c r="FU2017" s="5"/>
      <c r="FV2017" s="5"/>
      <c r="FW2017" s="5"/>
      <c r="FX2017" s="5"/>
      <c r="FY2017" s="5"/>
      <c r="FZ2017" s="5"/>
      <c r="GA2017" s="5"/>
      <c r="GB2017" s="5"/>
      <c r="GC2017" s="5"/>
      <c r="GD2017" s="5"/>
      <c r="GE2017" s="5"/>
      <c r="GF2017" s="5"/>
      <c r="GG2017" s="5"/>
    </row>
    <row r="2018" spans="1:189" ht="12.75" x14ac:dyDescent="0.15">
      <c r="A2018" s="127"/>
      <c r="B2018" s="145"/>
      <c r="C2018" s="128"/>
      <c r="D2018" s="129"/>
      <c r="E2018" s="128"/>
      <c r="F2018" s="128"/>
      <c r="G2018" s="128"/>
      <c r="H2018" s="128"/>
      <c r="I2018" s="129"/>
      <c r="J2018" s="136"/>
      <c r="K2018" s="130"/>
      <c r="L2018" s="131"/>
      <c r="M2018" s="132"/>
      <c r="N2018" s="132"/>
      <c r="O2018" s="131"/>
      <c r="P2018" s="17"/>
      <c r="Q2018" s="133"/>
      <c r="R2018" s="134"/>
      <c r="S2018" s="136"/>
      <c r="T2018" s="135"/>
      <c r="U2018" s="12"/>
      <c r="V2018" s="11"/>
      <c r="W2018" s="11"/>
      <c r="X2018" s="12"/>
      <c r="Y2018" s="5"/>
      <c r="Z2018" s="11"/>
      <c r="AA2018" s="12"/>
      <c r="AB2018" s="12"/>
      <c r="AC2018" s="12"/>
      <c r="AD2018" s="11"/>
      <c r="AE2018" s="13"/>
      <c r="AF2018" s="11"/>
      <c r="AG2018" s="11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  <c r="CX2018" s="5"/>
      <c r="CY2018" s="5"/>
      <c r="CZ2018" s="5"/>
      <c r="DA2018" s="5"/>
      <c r="DB2018" s="5"/>
      <c r="DC2018" s="5"/>
      <c r="DD2018" s="5"/>
      <c r="DE2018" s="5"/>
      <c r="DF2018" s="5"/>
      <c r="DG2018" s="5"/>
      <c r="DH2018" s="5"/>
      <c r="DI2018" s="5"/>
      <c r="DJ2018" s="5"/>
      <c r="DK2018" s="5"/>
      <c r="DL2018" s="5"/>
      <c r="DM2018" s="5"/>
      <c r="DN2018" s="5"/>
      <c r="DO2018" s="5"/>
      <c r="DP2018" s="5"/>
      <c r="DQ2018" s="5"/>
      <c r="DR2018" s="5"/>
      <c r="DS2018" s="5"/>
      <c r="DT2018" s="5"/>
      <c r="DU2018" s="5"/>
      <c r="DV2018" s="5"/>
      <c r="DW2018" s="5"/>
      <c r="DX2018" s="5"/>
      <c r="DY2018" s="5"/>
      <c r="DZ2018" s="5"/>
      <c r="EA2018" s="5"/>
      <c r="EB2018" s="5"/>
      <c r="EC2018" s="5"/>
      <c r="ED2018" s="5"/>
      <c r="EE2018" s="5"/>
      <c r="EF2018" s="5"/>
      <c r="EG2018" s="5"/>
      <c r="EH2018" s="5"/>
      <c r="EI2018" s="5"/>
      <c r="EJ2018" s="5"/>
      <c r="EK2018" s="5"/>
      <c r="EL2018" s="5"/>
      <c r="EM2018" s="5"/>
      <c r="EN2018" s="5"/>
      <c r="EO2018" s="5"/>
      <c r="EP2018" s="5"/>
      <c r="EQ2018" s="5"/>
      <c r="ER2018" s="5"/>
      <c r="ES2018" s="5"/>
      <c r="ET2018" s="5"/>
      <c r="EU2018" s="5"/>
      <c r="EV2018" s="5"/>
      <c r="EW2018" s="5"/>
      <c r="EX2018" s="5"/>
      <c r="EY2018" s="5"/>
      <c r="EZ2018" s="5"/>
      <c r="FA2018" s="5"/>
      <c r="FB2018" s="5"/>
      <c r="FC2018" s="5"/>
      <c r="FD2018" s="5"/>
      <c r="FE2018" s="5"/>
      <c r="FF2018" s="5"/>
      <c r="FG2018" s="5"/>
      <c r="FH2018" s="5"/>
      <c r="FI2018" s="5"/>
      <c r="FJ2018" s="5"/>
      <c r="FK2018" s="5"/>
      <c r="FL2018" s="5"/>
      <c r="FM2018" s="5"/>
      <c r="FN2018" s="5"/>
      <c r="FO2018" s="5"/>
      <c r="FP2018" s="5"/>
      <c r="FQ2018" s="5"/>
      <c r="FR2018" s="5"/>
      <c r="FS2018" s="5"/>
      <c r="FT2018" s="5"/>
      <c r="FU2018" s="5"/>
      <c r="FV2018" s="5"/>
      <c r="FW2018" s="5"/>
      <c r="FX2018" s="5"/>
      <c r="FY2018" s="5"/>
      <c r="FZ2018" s="5"/>
      <c r="GA2018" s="5"/>
      <c r="GB2018" s="5"/>
      <c r="GC2018" s="5"/>
      <c r="GD2018" s="5"/>
      <c r="GE2018" s="5"/>
      <c r="GF2018" s="5"/>
      <c r="GG2018" s="5"/>
    </row>
    <row r="2019" spans="1:189" ht="12.75" x14ac:dyDescent="0.15">
      <c r="A2019" s="127"/>
      <c r="B2019" s="145"/>
      <c r="C2019" s="128"/>
      <c r="D2019" s="129"/>
      <c r="E2019" s="128"/>
      <c r="F2019" s="128"/>
      <c r="G2019" s="128"/>
      <c r="H2019" s="128"/>
      <c r="I2019" s="129"/>
      <c r="J2019" s="136"/>
      <c r="K2019" s="130"/>
      <c r="L2019" s="131"/>
      <c r="M2019" s="132"/>
      <c r="N2019" s="132"/>
      <c r="O2019" s="131"/>
      <c r="P2019" s="17"/>
      <c r="Q2019" s="133"/>
      <c r="R2019" s="134"/>
      <c r="S2019" s="136"/>
      <c r="T2019" s="135"/>
      <c r="U2019" s="12"/>
      <c r="V2019" s="11"/>
      <c r="W2019" s="11"/>
      <c r="X2019" s="12"/>
      <c r="Y2019" s="5"/>
      <c r="Z2019" s="11"/>
      <c r="AA2019" s="12"/>
      <c r="AB2019" s="12"/>
      <c r="AC2019" s="12"/>
      <c r="AD2019" s="11"/>
      <c r="AE2019" s="13"/>
      <c r="AF2019" s="11"/>
      <c r="AG2019" s="11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  <c r="CX2019" s="5"/>
      <c r="CY2019" s="5"/>
      <c r="CZ2019" s="5"/>
      <c r="DA2019" s="5"/>
      <c r="DB2019" s="5"/>
      <c r="DC2019" s="5"/>
      <c r="DD2019" s="5"/>
      <c r="DE2019" s="5"/>
      <c r="DF2019" s="5"/>
      <c r="DG2019" s="5"/>
      <c r="DH2019" s="5"/>
      <c r="DI2019" s="5"/>
      <c r="DJ2019" s="5"/>
      <c r="DK2019" s="5"/>
      <c r="DL2019" s="5"/>
      <c r="DM2019" s="5"/>
      <c r="DN2019" s="5"/>
      <c r="DO2019" s="5"/>
      <c r="DP2019" s="5"/>
      <c r="DQ2019" s="5"/>
      <c r="DR2019" s="5"/>
      <c r="DS2019" s="5"/>
      <c r="DT2019" s="5"/>
      <c r="DU2019" s="5"/>
      <c r="DV2019" s="5"/>
      <c r="DW2019" s="5"/>
      <c r="DX2019" s="5"/>
      <c r="DY2019" s="5"/>
      <c r="DZ2019" s="5"/>
      <c r="EA2019" s="5"/>
      <c r="EB2019" s="5"/>
      <c r="EC2019" s="5"/>
      <c r="ED2019" s="5"/>
      <c r="EE2019" s="5"/>
      <c r="EF2019" s="5"/>
      <c r="EG2019" s="5"/>
      <c r="EH2019" s="5"/>
      <c r="EI2019" s="5"/>
      <c r="EJ2019" s="5"/>
      <c r="EK2019" s="5"/>
      <c r="EL2019" s="5"/>
      <c r="EM2019" s="5"/>
      <c r="EN2019" s="5"/>
      <c r="EO2019" s="5"/>
      <c r="EP2019" s="5"/>
      <c r="EQ2019" s="5"/>
      <c r="ER2019" s="5"/>
      <c r="ES2019" s="5"/>
      <c r="ET2019" s="5"/>
      <c r="EU2019" s="5"/>
      <c r="EV2019" s="5"/>
      <c r="EW2019" s="5"/>
      <c r="EX2019" s="5"/>
      <c r="EY2019" s="5"/>
      <c r="EZ2019" s="5"/>
      <c r="FA2019" s="5"/>
      <c r="FB2019" s="5"/>
      <c r="FC2019" s="5"/>
      <c r="FD2019" s="5"/>
      <c r="FE2019" s="5"/>
      <c r="FF2019" s="5"/>
      <c r="FG2019" s="5"/>
      <c r="FH2019" s="5"/>
      <c r="FI2019" s="5"/>
      <c r="FJ2019" s="5"/>
      <c r="FK2019" s="5"/>
      <c r="FL2019" s="5"/>
      <c r="FM2019" s="5"/>
      <c r="FN2019" s="5"/>
      <c r="FO2019" s="5"/>
      <c r="FP2019" s="5"/>
      <c r="FQ2019" s="5"/>
      <c r="FR2019" s="5"/>
      <c r="FS2019" s="5"/>
      <c r="FT2019" s="5"/>
      <c r="FU2019" s="5"/>
      <c r="FV2019" s="5"/>
      <c r="FW2019" s="5"/>
      <c r="FX2019" s="5"/>
      <c r="FY2019" s="5"/>
      <c r="FZ2019" s="5"/>
      <c r="GA2019" s="5"/>
      <c r="GB2019" s="5"/>
      <c r="GC2019" s="5"/>
      <c r="GD2019" s="5"/>
      <c r="GE2019" s="5"/>
      <c r="GF2019" s="5"/>
      <c r="GG2019" s="5"/>
    </row>
    <row r="2020" spans="1:189" ht="12.75" x14ac:dyDescent="0.15">
      <c r="A2020" s="127"/>
      <c r="B2020" s="145"/>
      <c r="C2020" s="128"/>
      <c r="D2020" s="129"/>
      <c r="E2020" s="128"/>
      <c r="F2020" s="128"/>
      <c r="G2020" s="128"/>
      <c r="H2020" s="128"/>
      <c r="I2020" s="129"/>
      <c r="J2020" s="136"/>
      <c r="K2020" s="130"/>
      <c r="L2020" s="131"/>
      <c r="M2020" s="132"/>
      <c r="N2020" s="132"/>
      <c r="O2020" s="131"/>
      <c r="P2020" s="17"/>
      <c r="Q2020" s="133"/>
      <c r="R2020" s="134"/>
      <c r="S2020" s="136"/>
      <c r="T2020" s="135"/>
      <c r="U2020" s="12"/>
      <c r="V2020" s="11"/>
      <c r="W2020" s="11"/>
      <c r="X2020" s="12"/>
      <c r="Y2020" s="5"/>
      <c r="Z2020" s="11"/>
      <c r="AA2020" s="12"/>
      <c r="AB2020" s="12"/>
      <c r="AC2020" s="12"/>
      <c r="AD2020" s="11"/>
      <c r="AE2020" s="13"/>
      <c r="AF2020" s="11"/>
      <c r="AG2020" s="11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  <c r="CX2020" s="5"/>
      <c r="CY2020" s="5"/>
      <c r="CZ2020" s="5"/>
      <c r="DA2020" s="5"/>
      <c r="DB2020" s="5"/>
      <c r="DC2020" s="5"/>
      <c r="DD2020" s="5"/>
      <c r="DE2020" s="5"/>
      <c r="DF2020" s="5"/>
      <c r="DG2020" s="5"/>
      <c r="DH2020" s="5"/>
      <c r="DI2020" s="5"/>
      <c r="DJ2020" s="5"/>
      <c r="DK2020" s="5"/>
      <c r="DL2020" s="5"/>
      <c r="DM2020" s="5"/>
      <c r="DN2020" s="5"/>
      <c r="DO2020" s="5"/>
      <c r="DP2020" s="5"/>
      <c r="DQ2020" s="5"/>
      <c r="DR2020" s="5"/>
      <c r="DS2020" s="5"/>
      <c r="DT2020" s="5"/>
      <c r="DU2020" s="5"/>
      <c r="DV2020" s="5"/>
      <c r="DW2020" s="5"/>
      <c r="DX2020" s="5"/>
      <c r="DY2020" s="5"/>
      <c r="DZ2020" s="5"/>
      <c r="EA2020" s="5"/>
      <c r="EB2020" s="5"/>
      <c r="EC2020" s="5"/>
      <c r="ED2020" s="5"/>
      <c r="EE2020" s="5"/>
      <c r="EF2020" s="5"/>
      <c r="EG2020" s="5"/>
      <c r="EH2020" s="5"/>
      <c r="EI2020" s="5"/>
      <c r="EJ2020" s="5"/>
      <c r="EK2020" s="5"/>
      <c r="EL2020" s="5"/>
      <c r="EM2020" s="5"/>
      <c r="EN2020" s="5"/>
      <c r="EO2020" s="5"/>
      <c r="EP2020" s="5"/>
      <c r="EQ2020" s="5"/>
      <c r="ER2020" s="5"/>
      <c r="ES2020" s="5"/>
      <c r="ET2020" s="5"/>
      <c r="EU2020" s="5"/>
      <c r="EV2020" s="5"/>
      <c r="EW2020" s="5"/>
      <c r="EX2020" s="5"/>
      <c r="EY2020" s="5"/>
      <c r="EZ2020" s="5"/>
      <c r="FA2020" s="5"/>
      <c r="FB2020" s="5"/>
      <c r="FC2020" s="5"/>
      <c r="FD2020" s="5"/>
      <c r="FE2020" s="5"/>
      <c r="FF2020" s="5"/>
      <c r="FG2020" s="5"/>
      <c r="FH2020" s="5"/>
      <c r="FI2020" s="5"/>
      <c r="FJ2020" s="5"/>
      <c r="FK2020" s="5"/>
      <c r="FL2020" s="5"/>
      <c r="FM2020" s="5"/>
      <c r="FN2020" s="5"/>
      <c r="FO2020" s="5"/>
      <c r="FP2020" s="5"/>
      <c r="FQ2020" s="5"/>
      <c r="FR2020" s="5"/>
      <c r="FS2020" s="5"/>
      <c r="FT2020" s="5"/>
      <c r="FU2020" s="5"/>
      <c r="FV2020" s="5"/>
      <c r="FW2020" s="5"/>
      <c r="FX2020" s="5"/>
      <c r="FY2020" s="5"/>
      <c r="FZ2020" s="5"/>
      <c r="GA2020" s="5"/>
      <c r="GB2020" s="5"/>
      <c r="GC2020" s="5"/>
      <c r="GD2020" s="5"/>
      <c r="GE2020" s="5"/>
      <c r="GF2020" s="5"/>
      <c r="GG2020" s="5"/>
    </row>
    <row r="2021" spans="1:189" ht="12.75" x14ac:dyDescent="0.15">
      <c r="A2021" s="127"/>
      <c r="B2021" s="145"/>
      <c r="C2021" s="128"/>
      <c r="D2021" s="129"/>
      <c r="E2021" s="128"/>
      <c r="F2021" s="128"/>
      <c r="G2021" s="128"/>
      <c r="H2021" s="128"/>
      <c r="I2021" s="129"/>
      <c r="J2021" s="136"/>
      <c r="K2021" s="130"/>
      <c r="L2021" s="131"/>
      <c r="M2021" s="132"/>
      <c r="N2021" s="132"/>
      <c r="O2021" s="131"/>
      <c r="P2021" s="17"/>
      <c r="Q2021" s="133"/>
      <c r="R2021" s="134"/>
      <c r="S2021" s="136"/>
      <c r="T2021" s="135"/>
      <c r="U2021" s="12"/>
      <c r="V2021" s="11"/>
      <c r="W2021" s="11"/>
      <c r="X2021" s="12"/>
      <c r="Y2021" s="5"/>
      <c r="Z2021" s="11"/>
      <c r="AA2021" s="12"/>
      <c r="AB2021" s="12"/>
      <c r="AC2021" s="12"/>
      <c r="AD2021" s="11"/>
      <c r="AE2021" s="13"/>
      <c r="AF2021" s="11"/>
      <c r="AG2021" s="11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  <c r="CX2021" s="5"/>
      <c r="CY2021" s="5"/>
      <c r="CZ2021" s="5"/>
      <c r="DA2021" s="5"/>
      <c r="DB2021" s="5"/>
      <c r="DC2021" s="5"/>
      <c r="DD2021" s="5"/>
      <c r="DE2021" s="5"/>
      <c r="DF2021" s="5"/>
      <c r="DG2021" s="5"/>
      <c r="DH2021" s="5"/>
      <c r="DI2021" s="5"/>
      <c r="DJ2021" s="5"/>
      <c r="DK2021" s="5"/>
      <c r="DL2021" s="5"/>
      <c r="DM2021" s="5"/>
      <c r="DN2021" s="5"/>
      <c r="DO2021" s="5"/>
      <c r="DP2021" s="5"/>
      <c r="DQ2021" s="5"/>
      <c r="DR2021" s="5"/>
      <c r="DS2021" s="5"/>
      <c r="DT2021" s="5"/>
      <c r="DU2021" s="5"/>
      <c r="DV2021" s="5"/>
      <c r="DW2021" s="5"/>
      <c r="DX2021" s="5"/>
      <c r="DY2021" s="5"/>
      <c r="DZ2021" s="5"/>
      <c r="EA2021" s="5"/>
      <c r="EB2021" s="5"/>
      <c r="EC2021" s="5"/>
      <c r="ED2021" s="5"/>
      <c r="EE2021" s="5"/>
      <c r="EF2021" s="5"/>
      <c r="EG2021" s="5"/>
      <c r="EH2021" s="5"/>
      <c r="EI2021" s="5"/>
      <c r="EJ2021" s="5"/>
      <c r="EK2021" s="5"/>
      <c r="EL2021" s="5"/>
      <c r="EM2021" s="5"/>
      <c r="EN2021" s="5"/>
      <c r="EO2021" s="5"/>
      <c r="EP2021" s="5"/>
      <c r="EQ2021" s="5"/>
      <c r="ER2021" s="5"/>
      <c r="ES2021" s="5"/>
      <c r="ET2021" s="5"/>
      <c r="EU2021" s="5"/>
      <c r="EV2021" s="5"/>
      <c r="EW2021" s="5"/>
      <c r="EX2021" s="5"/>
      <c r="EY2021" s="5"/>
      <c r="EZ2021" s="5"/>
      <c r="FA2021" s="5"/>
      <c r="FB2021" s="5"/>
      <c r="FC2021" s="5"/>
      <c r="FD2021" s="5"/>
      <c r="FE2021" s="5"/>
      <c r="FF2021" s="5"/>
      <c r="FG2021" s="5"/>
      <c r="FH2021" s="5"/>
      <c r="FI2021" s="5"/>
      <c r="FJ2021" s="5"/>
      <c r="FK2021" s="5"/>
      <c r="FL2021" s="5"/>
      <c r="FM2021" s="5"/>
      <c r="FN2021" s="5"/>
      <c r="FO2021" s="5"/>
      <c r="FP2021" s="5"/>
      <c r="FQ2021" s="5"/>
      <c r="FR2021" s="5"/>
      <c r="FS2021" s="5"/>
      <c r="FT2021" s="5"/>
      <c r="FU2021" s="5"/>
      <c r="FV2021" s="5"/>
      <c r="FW2021" s="5"/>
      <c r="FX2021" s="5"/>
      <c r="FY2021" s="5"/>
      <c r="FZ2021" s="5"/>
      <c r="GA2021" s="5"/>
      <c r="GB2021" s="5"/>
      <c r="GC2021" s="5"/>
      <c r="GD2021" s="5"/>
      <c r="GE2021" s="5"/>
      <c r="GF2021" s="5"/>
      <c r="GG2021" s="5"/>
    </row>
    <row r="2022" spans="1:189" ht="12.75" x14ac:dyDescent="0.15">
      <c r="A2022" s="127"/>
      <c r="B2022" s="145"/>
      <c r="C2022" s="128"/>
      <c r="D2022" s="129"/>
      <c r="E2022" s="128"/>
      <c r="F2022" s="128"/>
      <c r="G2022" s="128"/>
      <c r="H2022" s="128"/>
      <c r="I2022" s="129"/>
      <c r="J2022" s="136"/>
      <c r="K2022" s="130"/>
      <c r="L2022" s="131"/>
      <c r="M2022" s="132"/>
      <c r="N2022" s="132"/>
      <c r="O2022" s="131"/>
      <c r="P2022" s="17"/>
      <c r="Q2022" s="133"/>
      <c r="R2022" s="134"/>
      <c r="S2022" s="136"/>
      <c r="T2022" s="135"/>
      <c r="U2022" s="12"/>
      <c r="V2022" s="11"/>
      <c r="W2022" s="11"/>
      <c r="X2022" s="12"/>
      <c r="Y2022" s="5"/>
      <c r="Z2022" s="11"/>
      <c r="AA2022" s="12"/>
      <c r="AB2022" s="12"/>
      <c r="AC2022" s="12"/>
      <c r="AD2022" s="11"/>
      <c r="AE2022" s="13"/>
      <c r="AF2022" s="11"/>
      <c r="AG2022" s="11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  <c r="CX2022" s="5"/>
      <c r="CY2022" s="5"/>
      <c r="CZ2022" s="5"/>
      <c r="DA2022" s="5"/>
      <c r="DB2022" s="5"/>
      <c r="DC2022" s="5"/>
      <c r="DD2022" s="5"/>
      <c r="DE2022" s="5"/>
      <c r="DF2022" s="5"/>
      <c r="DG2022" s="5"/>
      <c r="DH2022" s="5"/>
      <c r="DI2022" s="5"/>
      <c r="DJ2022" s="5"/>
      <c r="DK2022" s="5"/>
      <c r="DL2022" s="5"/>
      <c r="DM2022" s="5"/>
      <c r="DN2022" s="5"/>
      <c r="DO2022" s="5"/>
      <c r="DP2022" s="5"/>
      <c r="DQ2022" s="5"/>
      <c r="DR2022" s="5"/>
      <c r="DS2022" s="5"/>
      <c r="DT2022" s="5"/>
      <c r="DU2022" s="5"/>
      <c r="DV2022" s="5"/>
      <c r="DW2022" s="5"/>
      <c r="DX2022" s="5"/>
      <c r="DY2022" s="5"/>
      <c r="DZ2022" s="5"/>
      <c r="EA2022" s="5"/>
      <c r="EB2022" s="5"/>
      <c r="EC2022" s="5"/>
      <c r="ED2022" s="5"/>
      <c r="EE2022" s="5"/>
      <c r="EF2022" s="5"/>
      <c r="EG2022" s="5"/>
      <c r="EH2022" s="5"/>
      <c r="EI2022" s="5"/>
      <c r="EJ2022" s="5"/>
      <c r="EK2022" s="5"/>
      <c r="EL2022" s="5"/>
      <c r="EM2022" s="5"/>
      <c r="EN2022" s="5"/>
      <c r="EO2022" s="5"/>
      <c r="EP2022" s="5"/>
      <c r="EQ2022" s="5"/>
      <c r="ER2022" s="5"/>
      <c r="ES2022" s="5"/>
      <c r="ET2022" s="5"/>
      <c r="EU2022" s="5"/>
      <c r="EV2022" s="5"/>
      <c r="EW2022" s="5"/>
      <c r="EX2022" s="5"/>
      <c r="EY2022" s="5"/>
      <c r="EZ2022" s="5"/>
      <c r="FA2022" s="5"/>
      <c r="FB2022" s="5"/>
      <c r="FC2022" s="5"/>
      <c r="FD2022" s="5"/>
      <c r="FE2022" s="5"/>
      <c r="FF2022" s="5"/>
      <c r="FG2022" s="5"/>
      <c r="FH2022" s="5"/>
      <c r="FI2022" s="5"/>
      <c r="FJ2022" s="5"/>
      <c r="FK2022" s="5"/>
      <c r="FL2022" s="5"/>
      <c r="FM2022" s="5"/>
      <c r="FN2022" s="5"/>
      <c r="FO2022" s="5"/>
      <c r="FP2022" s="5"/>
      <c r="FQ2022" s="5"/>
      <c r="FR2022" s="5"/>
      <c r="FS2022" s="5"/>
      <c r="FT2022" s="5"/>
      <c r="FU2022" s="5"/>
      <c r="FV2022" s="5"/>
      <c r="FW2022" s="5"/>
      <c r="FX2022" s="5"/>
      <c r="FY2022" s="5"/>
      <c r="FZ2022" s="5"/>
      <c r="GA2022" s="5"/>
      <c r="GB2022" s="5"/>
      <c r="GC2022" s="5"/>
      <c r="GD2022" s="5"/>
      <c r="GE2022" s="5"/>
      <c r="GF2022" s="5"/>
      <c r="GG2022" s="5"/>
    </row>
    <row r="2023" spans="1:189" ht="12.75" x14ac:dyDescent="0.15">
      <c r="A2023" s="127"/>
      <c r="B2023" s="145"/>
      <c r="C2023" s="128"/>
      <c r="D2023" s="129"/>
      <c r="E2023" s="128"/>
      <c r="F2023" s="128"/>
      <c r="G2023" s="128"/>
      <c r="H2023" s="128"/>
      <c r="I2023" s="129"/>
      <c r="J2023" s="136"/>
      <c r="K2023" s="130"/>
      <c r="L2023" s="131"/>
      <c r="M2023" s="132"/>
      <c r="N2023" s="132"/>
      <c r="O2023" s="131"/>
      <c r="P2023" s="17"/>
      <c r="Q2023" s="133"/>
      <c r="R2023" s="134"/>
      <c r="S2023" s="136"/>
      <c r="T2023" s="135"/>
      <c r="U2023" s="12"/>
      <c r="V2023" s="11"/>
      <c r="W2023" s="11"/>
      <c r="X2023" s="12"/>
      <c r="Y2023" s="5"/>
      <c r="Z2023" s="11"/>
      <c r="AA2023" s="12"/>
      <c r="AB2023" s="12"/>
      <c r="AC2023" s="12"/>
      <c r="AD2023" s="11"/>
      <c r="AE2023" s="13"/>
      <c r="AF2023" s="11"/>
      <c r="AG2023" s="11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  <c r="CX2023" s="5"/>
      <c r="CY2023" s="5"/>
      <c r="CZ2023" s="5"/>
      <c r="DA2023" s="5"/>
      <c r="DB2023" s="5"/>
      <c r="DC2023" s="5"/>
      <c r="DD2023" s="5"/>
      <c r="DE2023" s="5"/>
      <c r="DF2023" s="5"/>
      <c r="DG2023" s="5"/>
      <c r="DH2023" s="5"/>
      <c r="DI2023" s="5"/>
      <c r="DJ2023" s="5"/>
      <c r="DK2023" s="5"/>
      <c r="DL2023" s="5"/>
      <c r="DM2023" s="5"/>
      <c r="DN2023" s="5"/>
      <c r="DO2023" s="5"/>
      <c r="DP2023" s="5"/>
      <c r="DQ2023" s="5"/>
      <c r="DR2023" s="5"/>
      <c r="DS2023" s="5"/>
      <c r="DT2023" s="5"/>
      <c r="DU2023" s="5"/>
      <c r="DV2023" s="5"/>
      <c r="DW2023" s="5"/>
      <c r="DX2023" s="5"/>
      <c r="DY2023" s="5"/>
      <c r="DZ2023" s="5"/>
      <c r="EA2023" s="5"/>
      <c r="EB2023" s="5"/>
      <c r="EC2023" s="5"/>
      <c r="ED2023" s="5"/>
      <c r="EE2023" s="5"/>
      <c r="EF2023" s="5"/>
      <c r="EG2023" s="5"/>
      <c r="EH2023" s="5"/>
      <c r="EI2023" s="5"/>
      <c r="EJ2023" s="5"/>
      <c r="EK2023" s="5"/>
      <c r="EL2023" s="5"/>
      <c r="EM2023" s="5"/>
      <c r="EN2023" s="5"/>
      <c r="EO2023" s="5"/>
      <c r="EP2023" s="5"/>
      <c r="EQ2023" s="5"/>
      <c r="ER2023" s="5"/>
      <c r="ES2023" s="5"/>
      <c r="ET2023" s="5"/>
      <c r="EU2023" s="5"/>
      <c r="EV2023" s="5"/>
      <c r="EW2023" s="5"/>
      <c r="EX2023" s="5"/>
      <c r="EY2023" s="5"/>
      <c r="EZ2023" s="5"/>
      <c r="FA2023" s="5"/>
      <c r="FB2023" s="5"/>
      <c r="FC2023" s="5"/>
      <c r="FD2023" s="5"/>
      <c r="FE2023" s="5"/>
      <c r="FF2023" s="5"/>
      <c r="FG2023" s="5"/>
      <c r="FH2023" s="5"/>
      <c r="FI2023" s="5"/>
      <c r="FJ2023" s="5"/>
      <c r="FK2023" s="5"/>
      <c r="FL2023" s="5"/>
      <c r="FM2023" s="5"/>
      <c r="FN2023" s="5"/>
      <c r="FO2023" s="5"/>
      <c r="FP2023" s="5"/>
      <c r="FQ2023" s="5"/>
      <c r="FR2023" s="5"/>
      <c r="FS2023" s="5"/>
      <c r="FT2023" s="5"/>
      <c r="FU2023" s="5"/>
      <c r="FV2023" s="5"/>
      <c r="FW2023" s="5"/>
      <c r="FX2023" s="5"/>
      <c r="FY2023" s="5"/>
      <c r="FZ2023" s="5"/>
      <c r="GA2023" s="5"/>
      <c r="GB2023" s="5"/>
      <c r="GC2023" s="5"/>
      <c r="GD2023" s="5"/>
      <c r="GE2023" s="5"/>
      <c r="GF2023" s="5"/>
      <c r="GG2023" s="5"/>
    </row>
    <row r="2024" spans="1:189" ht="12.75" x14ac:dyDescent="0.15">
      <c r="A2024" s="127"/>
      <c r="B2024" s="145"/>
      <c r="C2024" s="128"/>
      <c r="D2024" s="129"/>
      <c r="E2024" s="128"/>
      <c r="F2024" s="128"/>
      <c r="G2024" s="128"/>
      <c r="H2024" s="128"/>
      <c r="I2024" s="129"/>
      <c r="J2024" s="136"/>
      <c r="K2024" s="130"/>
      <c r="L2024" s="131"/>
      <c r="M2024" s="132"/>
      <c r="N2024" s="132"/>
      <c r="O2024" s="131"/>
      <c r="P2024" s="17"/>
      <c r="Q2024" s="133"/>
      <c r="R2024" s="134"/>
      <c r="S2024" s="136"/>
      <c r="T2024" s="135"/>
      <c r="U2024" s="12"/>
      <c r="V2024" s="11"/>
      <c r="W2024" s="11"/>
      <c r="X2024" s="12"/>
      <c r="Y2024" s="5"/>
      <c r="Z2024" s="11"/>
      <c r="AA2024" s="12"/>
      <c r="AB2024" s="12"/>
      <c r="AC2024" s="12"/>
      <c r="AD2024" s="11"/>
      <c r="AE2024" s="13"/>
      <c r="AF2024" s="11"/>
      <c r="AG2024" s="11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  <c r="CX2024" s="5"/>
      <c r="CY2024" s="5"/>
      <c r="CZ2024" s="5"/>
      <c r="DA2024" s="5"/>
      <c r="DB2024" s="5"/>
      <c r="DC2024" s="5"/>
      <c r="DD2024" s="5"/>
      <c r="DE2024" s="5"/>
      <c r="DF2024" s="5"/>
      <c r="DG2024" s="5"/>
      <c r="DH2024" s="5"/>
      <c r="DI2024" s="5"/>
      <c r="DJ2024" s="5"/>
      <c r="DK2024" s="5"/>
      <c r="DL2024" s="5"/>
      <c r="DM2024" s="5"/>
      <c r="DN2024" s="5"/>
      <c r="DO2024" s="5"/>
      <c r="DP2024" s="5"/>
      <c r="DQ2024" s="5"/>
      <c r="DR2024" s="5"/>
      <c r="DS2024" s="5"/>
      <c r="DT2024" s="5"/>
      <c r="DU2024" s="5"/>
      <c r="DV2024" s="5"/>
      <c r="DW2024" s="5"/>
      <c r="DX2024" s="5"/>
      <c r="DY2024" s="5"/>
      <c r="DZ2024" s="5"/>
      <c r="EA2024" s="5"/>
      <c r="EB2024" s="5"/>
      <c r="EC2024" s="5"/>
      <c r="ED2024" s="5"/>
      <c r="EE2024" s="5"/>
      <c r="EF2024" s="5"/>
      <c r="EG2024" s="5"/>
      <c r="EH2024" s="5"/>
      <c r="EI2024" s="5"/>
      <c r="EJ2024" s="5"/>
      <c r="EK2024" s="5"/>
      <c r="EL2024" s="5"/>
      <c r="EM2024" s="5"/>
      <c r="EN2024" s="5"/>
      <c r="EO2024" s="5"/>
      <c r="EP2024" s="5"/>
      <c r="EQ2024" s="5"/>
      <c r="ER2024" s="5"/>
      <c r="ES2024" s="5"/>
      <c r="ET2024" s="5"/>
      <c r="EU2024" s="5"/>
      <c r="EV2024" s="5"/>
      <c r="EW2024" s="5"/>
      <c r="EX2024" s="5"/>
      <c r="EY2024" s="5"/>
      <c r="EZ2024" s="5"/>
      <c r="FA2024" s="5"/>
      <c r="FB2024" s="5"/>
      <c r="FC2024" s="5"/>
      <c r="FD2024" s="5"/>
      <c r="FE2024" s="5"/>
      <c r="FF2024" s="5"/>
      <c r="FG2024" s="5"/>
      <c r="FH2024" s="5"/>
      <c r="FI2024" s="5"/>
      <c r="FJ2024" s="5"/>
      <c r="FK2024" s="5"/>
      <c r="FL2024" s="5"/>
      <c r="FM2024" s="5"/>
      <c r="FN2024" s="5"/>
      <c r="FO2024" s="5"/>
      <c r="FP2024" s="5"/>
      <c r="FQ2024" s="5"/>
      <c r="FR2024" s="5"/>
      <c r="FS2024" s="5"/>
      <c r="FT2024" s="5"/>
      <c r="FU2024" s="5"/>
      <c r="FV2024" s="5"/>
      <c r="FW2024" s="5"/>
      <c r="FX2024" s="5"/>
      <c r="FY2024" s="5"/>
      <c r="FZ2024" s="5"/>
      <c r="GA2024" s="5"/>
      <c r="GB2024" s="5"/>
      <c r="GC2024" s="5"/>
      <c r="GD2024" s="5"/>
      <c r="GE2024" s="5"/>
      <c r="GF2024" s="5"/>
      <c r="GG2024" s="5"/>
    </row>
    <row r="2025" spans="1:189" ht="12.75" x14ac:dyDescent="0.15">
      <c r="A2025" s="127"/>
      <c r="B2025" s="145"/>
      <c r="C2025" s="128"/>
      <c r="D2025" s="129"/>
      <c r="E2025" s="128"/>
      <c r="F2025" s="128"/>
      <c r="G2025" s="128"/>
      <c r="H2025" s="128"/>
      <c r="I2025" s="129"/>
      <c r="J2025" s="136"/>
      <c r="K2025" s="130"/>
      <c r="L2025" s="131"/>
      <c r="M2025" s="132"/>
      <c r="N2025" s="132"/>
      <c r="O2025" s="131"/>
      <c r="P2025" s="17"/>
      <c r="Q2025" s="133"/>
      <c r="R2025" s="134"/>
      <c r="S2025" s="136"/>
      <c r="T2025" s="135"/>
      <c r="U2025" s="12"/>
      <c r="V2025" s="11"/>
      <c r="W2025" s="11"/>
      <c r="X2025" s="12"/>
      <c r="Y2025" s="5"/>
      <c r="Z2025" s="11"/>
      <c r="AA2025" s="12"/>
      <c r="AB2025" s="12"/>
      <c r="AC2025" s="12"/>
      <c r="AD2025" s="11"/>
      <c r="AE2025" s="13"/>
      <c r="AF2025" s="11"/>
      <c r="AG2025" s="11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  <c r="CX2025" s="5"/>
      <c r="CY2025" s="5"/>
      <c r="CZ2025" s="5"/>
      <c r="DA2025" s="5"/>
      <c r="DB2025" s="5"/>
      <c r="DC2025" s="5"/>
      <c r="DD2025" s="5"/>
      <c r="DE2025" s="5"/>
      <c r="DF2025" s="5"/>
      <c r="DG2025" s="5"/>
      <c r="DH2025" s="5"/>
      <c r="DI2025" s="5"/>
      <c r="DJ2025" s="5"/>
      <c r="DK2025" s="5"/>
      <c r="DL2025" s="5"/>
      <c r="DM2025" s="5"/>
      <c r="DN2025" s="5"/>
      <c r="DO2025" s="5"/>
      <c r="DP2025" s="5"/>
      <c r="DQ2025" s="5"/>
      <c r="DR2025" s="5"/>
      <c r="DS2025" s="5"/>
      <c r="DT2025" s="5"/>
      <c r="DU2025" s="5"/>
      <c r="DV2025" s="5"/>
      <c r="DW2025" s="5"/>
      <c r="DX2025" s="5"/>
      <c r="DY2025" s="5"/>
      <c r="DZ2025" s="5"/>
      <c r="EA2025" s="5"/>
      <c r="EB2025" s="5"/>
      <c r="EC2025" s="5"/>
      <c r="ED2025" s="5"/>
      <c r="EE2025" s="5"/>
      <c r="EF2025" s="5"/>
      <c r="EG2025" s="5"/>
      <c r="EH2025" s="5"/>
      <c r="EI2025" s="5"/>
      <c r="EJ2025" s="5"/>
      <c r="EK2025" s="5"/>
      <c r="EL2025" s="5"/>
      <c r="EM2025" s="5"/>
      <c r="EN2025" s="5"/>
      <c r="EO2025" s="5"/>
      <c r="EP2025" s="5"/>
      <c r="EQ2025" s="5"/>
      <c r="ER2025" s="5"/>
      <c r="ES2025" s="5"/>
      <c r="ET2025" s="5"/>
      <c r="EU2025" s="5"/>
      <c r="EV2025" s="5"/>
      <c r="EW2025" s="5"/>
      <c r="EX2025" s="5"/>
      <c r="EY2025" s="5"/>
      <c r="EZ2025" s="5"/>
      <c r="FA2025" s="5"/>
      <c r="FB2025" s="5"/>
      <c r="FC2025" s="5"/>
      <c r="FD2025" s="5"/>
      <c r="FE2025" s="5"/>
      <c r="FF2025" s="5"/>
      <c r="FG2025" s="5"/>
      <c r="FH2025" s="5"/>
      <c r="FI2025" s="5"/>
      <c r="FJ2025" s="5"/>
      <c r="FK2025" s="5"/>
      <c r="FL2025" s="5"/>
      <c r="FM2025" s="5"/>
      <c r="FN2025" s="5"/>
      <c r="FO2025" s="5"/>
      <c r="FP2025" s="5"/>
      <c r="FQ2025" s="5"/>
      <c r="FR2025" s="5"/>
      <c r="FS2025" s="5"/>
      <c r="FT2025" s="5"/>
      <c r="FU2025" s="5"/>
      <c r="FV2025" s="5"/>
      <c r="FW2025" s="5"/>
      <c r="FX2025" s="5"/>
      <c r="FY2025" s="5"/>
      <c r="FZ2025" s="5"/>
      <c r="GA2025" s="5"/>
      <c r="GB2025" s="5"/>
      <c r="GC2025" s="5"/>
      <c r="GD2025" s="5"/>
      <c r="GE2025" s="5"/>
      <c r="GF2025" s="5"/>
      <c r="GG2025" s="5"/>
    </row>
    <row r="2026" spans="1:189" ht="12.75" x14ac:dyDescent="0.15">
      <c r="A2026" s="127"/>
      <c r="B2026" s="145"/>
      <c r="C2026" s="128"/>
      <c r="D2026" s="129"/>
      <c r="E2026" s="128"/>
      <c r="F2026" s="128"/>
      <c r="G2026" s="128"/>
      <c r="H2026" s="128"/>
      <c r="I2026" s="129"/>
      <c r="J2026" s="136"/>
      <c r="K2026" s="130"/>
      <c r="L2026" s="131"/>
      <c r="M2026" s="132"/>
      <c r="N2026" s="132"/>
      <c r="O2026" s="131"/>
      <c r="P2026" s="17"/>
      <c r="Q2026" s="133"/>
      <c r="R2026" s="134"/>
      <c r="S2026" s="136"/>
      <c r="T2026" s="135"/>
      <c r="U2026" s="12"/>
      <c r="V2026" s="11"/>
      <c r="W2026" s="11"/>
      <c r="X2026" s="12"/>
      <c r="Y2026" s="5"/>
      <c r="Z2026" s="11"/>
      <c r="AA2026" s="12"/>
      <c r="AB2026" s="12"/>
      <c r="AC2026" s="12"/>
      <c r="AD2026" s="11"/>
      <c r="AE2026" s="13"/>
      <c r="AF2026" s="11"/>
      <c r="AG2026" s="11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  <c r="CX2026" s="5"/>
      <c r="CY2026" s="5"/>
      <c r="CZ2026" s="5"/>
      <c r="DA2026" s="5"/>
      <c r="DB2026" s="5"/>
      <c r="DC2026" s="5"/>
      <c r="DD2026" s="5"/>
      <c r="DE2026" s="5"/>
      <c r="DF2026" s="5"/>
      <c r="DG2026" s="5"/>
      <c r="DH2026" s="5"/>
      <c r="DI2026" s="5"/>
      <c r="DJ2026" s="5"/>
      <c r="DK2026" s="5"/>
      <c r="DL2026" s="5"/>
      <c r="DM2026" s="5"/>
      <c r="DN2026" s="5"/>
      <c r="DO2026" s="5"/>
      <c r="DP2026" s="5"/>
      <c r="DQ2026" s="5"/>
      <c r="DR2026" s="5"/>
      <c r="DS2026" s="5"/>
      <c r="DT2026" s="5"/>
      <c r="DU2026" s="5"/>
      <c r="DV2026" s="5"/>
      <c r="DW2026" s="5"/>
      <c r="DX2026" s="5"/>
      <c r="DY2026" s="5"/>
      <c r="DZ2026" s="5"/>
      <c r="EA2026" s="5"/>
      <c r="EB2026" s="5"/>
      <c r="EC2026" s="5"/>
      <c r="ED2026" s="5"/>
      <c r="EE2026" s="5"/>
      <c r="EF2026" s="5"/>
      <c r="EG2026" s="5"/>
      <c r="EH2026" s="5"/>
      <c r="EI2026" s="5"/>
      <c r="EJ2026" s="5"/>
      <c r="EK2026" s="5"/>
      <c r="EL2026" s="5"/>
      <c r="EM2026" s="5"/>
      <c r="EN2026" s="5"/>
      <c r="EO2026" s="5"/>
      <c r="EP2026" s="5"/>
      <c r="EQ2026" s="5"/>
      <c r="ER2026" s="5"/>
      <c r="ES2026" s="5"/>
      <c r="ET2026" s="5"/>
      <c r="EU2026" s="5"/>
      <c r="EV2026" s="5"/>
      <c r="EW2026" s="5"/>
      <c r="EX2026" s="5"/>
      <c r="EY2026" s="5"/>
      <c r="EZ2026" s="5"/>
      <c r="FA2026" s="5"/>
      <c r="FB2026" s="5"/>
      <c r="FC2026" s="5"/>
      <c r="FD2026" s="5"/>
      <c r="FE2026" s="5"/>
      <c r="FF2026" s="5"/>
      <c r="FG2026" s="5"/>
      <c r="FH2026" s="5"/>
      <c r="FI2026" s="5"/>
      <c r="FJ2026" s="5"/>
      <c r="FK2026" s="5"/>
      <c r="FL2026" s="5"/>
      <c r="FM2026" s="5"/>
      <c r="FN2026" s="5"/>
      <c r="FO2026" s="5"/>
      <c r="FP2026" s="5"/>
      <c r="FQ2026" s="5"/>
      <c r="FR2026" s="5"/>
      <c r="FS2026" s="5"/>
      <c r="FT2026" s="5"/>
      <c r="FU2026" s="5"/>
      <c r="FV2026" s="5"/>
      <c r="FW2026" s="5"/>
      <c r="FX2026" s="5"/>
      <c r="FY2026" s="5"/>
      <c r="FZ2026" s="5"/>
      <c r="GA2026" s="5"/>
      <c r="GB2026" s="5"/>
      <c r="GC2026" s="5"/>
      <c r="GD2026" s="5"/>
      <c r="GE2026" s="5"/>
      <c r="GF2026" s="5"/>
      <c r="GG2026" s="5"/>
    </row>
    <row r="2027" spans="1:189" ht="12.75" x14ac:dyDescent="0.15">
      <c r="A2027" s="127"/>
      <c r="B2027" s="145"/>
      <c r="C2027" s="128"/>
      <c r="D2027" s="129"/>
      <c r="E2027" s="128"/>
      <c r="F2027" s="128"/>
      <c r="G2027" s="128"/>
      <c r="H2027" s="128"/>
      <c r="I2027" s="129"/>
      <c r="J2027" s="136"/>
      <c r="K2027" s="130"/>
      <c r="L2027" s="131"/>
      <c r="M2027" s="132"/>
      <c r="N2027" s="132"/>
      <c r="O2027" s="131"/>
      <c r="P2027" s="17"/>
      <c r="Q2027" s="133"/>
      <c r="R2027" s="134"/>
      <c r="S2027" s="136"/>
      <c r="T2027" s="135"/>
      <c r="U2027" s="12"/>
      <c r="V2027" s="11"/>
      <c r="W2027" s="11"/>
      <c r="X2027" s="12"/>
      <c r="Y2027" s="5"/>
      <c r="Z2027" s="11"/>
      <c r="AA2027" s="12"/>
      <c r="AB2027" s="12"/>
      <c r="AC2027" s="12"/>
      <c r="AD2027" s="11"/>
      <c r="AE2027" s="13"/>
      <c r="AF2027" s="11"/>
      <c r="AG2027" s="11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  <c r="CX2027" s="5"/>
      <c r="CY2027" s="5"/>
      <c r="CZ2027" s="5"/>
      <c r="DA2027" s="5"/>
      <c r="DB2027" s="5"/>
      <c r="DC2027" s="5"/>
      <c r="DD2027" s="5"/>
      <c r="DE2027" s="5"/>
      <c r="DF2027" s="5"/>
      <c r="DG2027" s="5"/>
      <c r="DH2027" s="5"/>
      <c r="DI2027" s="5"/>
      <c r="DJ2027" s="5"/>
      <c r="DK2027" s="5"/>
      <c r="DL2027" s="5"/>
      <c r="DM2027" s="5"/>
      <c r="DN2027" s="5"/>
      <c r="DO2027" s="5"/>
      <c r="DP2027" s="5"/>
      <c r="DQ2027" s="5"/>
      <c r="DR2027" s="5"/>
      <c r="DS2027" s="5"/>
      <c r="DT2027" s="5"/>
      <c r="DU2027" s="5"/>
      <c r="DV2027" s="5"/>
      <c r="DW2027" s="5"/>
      <c r="DX2027" s="5"/>
      <c r="DY2027" s="5"/>
      <c r="DZ2027" s="5"/>
      <c r="EA2027" s="5"/>
      <c r="EB2027" s="5"/>
      <c r="EC2027" s="5"/>
      <c r="ED2027" s="5"/>
      <c r="EE2027" s="5"/>
      <c r="EF2027" s="5"/>
      <c r="EG2027" s="5"/>
      <c r="EH2027" s="5"/>
      <c r="EI2027" s="5"/>
      <c r="EJ2027" s="5"/>
      <c r="EK2027" s="5"/>
      <c r="EL2027" s="5"/>
      <c r="EM2027" s="5"/>
      <c r="EN2027" s="5"/>
      <c r="EO2027" s="5"/>
      <c r="EP2027" s="5"/>
      <c r="EQ2027" s="5"/>
      <c r="ER2027" s="5"/>
      <c r="ES2027" s="5"/>
      <c r="ET2027" s="5"/>
      <c r="EU2027" s="5"/>
      <c r="EV2027" s="5"/>
      <c r="EW2027" s="5"/>
      <c r="EX2027" s="5"/>
      <c r="EY2027" s="5"/>
      <c r="EZ2027" s="5"/>
      <c r="FA2027" s="5"/>
      <c r="FB2027" s="5"/>
      <c r="FC2027" s="5"/>
      <c r="FD2027" s="5"/>
      <c r="FE2027" s="5"/>
      <c r="FF2027" s="5"/>
      <c r="FG2027" s="5"/>
      <c r="FH2027" s="5"/>
      <c r="FI2027" s="5"/>
      <c r="FJ2027" s="5"/>
      <c r="FK2027" s="5"/>
      <c r="FL2027" s="5"/>
      <c r="FM2027" s="5"/>
      <c r="FN2027" s="5"/>
      <c r="FO2027" s="5"/>
      <c r="FP2027" s="5"/>
      <c r="FQ2027" s="5"/>
      <c r="FR2027" s="5"/>
      <c r="FS2027" s="5"/>
      <c r="FT2027" s="5"/>
      <c r="FU2027" s="5"/>
      <c r="FV2027" s="5"/>
      <c r="FW2027" s="5"/>
      <c r="FX2027" s="5"/>
      <c r="FY2027" s="5"/>
      <c r="FZ2027" s="5"/>
      <c r="GA2027" s="5"/>
      <c r="GB2027" s="5"/>
      <c r="GC2027" s="5"/>
      <c r="GD2027" s="5"/>
      <c r="GE2027" s="5"/>
      <c r="GF2027" s="5"/>
      <c r="GG2027" s="5"/>
    </row>
    <row r="2028" spans="1:189" ht="12.75" x14ac:dyDescent="0.15">
      <c r="A2028" s="127"/>
      <c r="B2028" s="145"/>
      <c r="C2028" s="128"/>
      <c r="D2028" s="129"/>
      <c r="E2028" s="128"/>
      <c r="F2028" s="128"/>
      <c r="G2028" s="128"/>
      <c r="H2028" s="128"/>
      <c r="I2028" s="129"/>
      <c r="J2028" s="136"/>
      <c r="K2028" s="130"/>
      <c r="L2028" s="131"/>
      <c r="M2028" s="132"/>
      <c r="N2028" s="132"/>
      <c r="O2028" s="131"/>
      <c r="P2028" s="17"/>
      <c r="Q2028" s="133"/>
      <c r="R2028" s="134"/>
      <c r="S2028" s="136"/>
      <c r="T2028" s="135"/>
      <c r="U2028" s="12"/>
      <c r="V2028" s="11"/>
      <c r="W2028" s="11"/>
      <c r="X2028" s="12"/>
      <c r="Y2028" s="5"/>
      <c r="Z2028" s="11"/>
      <c r="AA2028" s="12"/>
      <c r="AB2028" s="12"/>
      <c r="AC2028" s="12"/>
      <c r="AD2028" s="11"/>
      <c r="AE2028" s="13"/>
      <c r="AF2028" s="11"/>
      <c r="AG2028" s="11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  <c r="CX2028" s="5"/>
      <c r="CY2028" s="5"/>
      <c r="CZ2028" s="5"/>
      <c r="DA2028" s="5"/>
      <c r="DB2028" s="5"/>
      <c r="DC2028" s="5"/>
      <c r="DD2028" s="5"/>
      <c r="DE2028" s="5"/>
      <c r="DF2028" s="5"/>
      <c r="DG2028" s="5"/>
      <c r="DH2028" s="5"/>
      <c r="DI2028" s="5"/>
      <c r="DJ2028" s="5"/>
      <c r="DK2028" s="5"/>
      <c r="DL2028" s="5"/>
      <c r="DM2028" s="5"/>
      <c r="DN2028" s="5"/>
      <c r="DO2028" s="5"/>
      <c r="DP2028" s="5"/>
      <c r="DQ2028" s="5"/>
      <c r="DR2028" s="5"/>
      <c r="DS2028" s="5"/>
      <c r="DT2028" s="5"/>
      <c r="DU2028" s="5"/>
      <c r="DV2028" s="5"/>
      <c r="DW2028" s="5"/>
      <c r="DX2028" s="5"/>
      <c r="DY2028" s="5"/>
      <c r="DZ2028" s="5"/>
      <c r="EA2028" s="5"/>
      <c r="EB2028" s="5"/>
      <c r="EC2028" s="5"/>
      <c r="ED2028" s="5"/>
      <c r="EE2028" s="5"/>
      <c r="EF2028" s="5"/>
      <c r="EG2028" s="5"/>
      <c r="EH2028" s="5"/>
      <c r="EI2028" s="5"/>
      <c r="EJ2028" s="5"/>
      <c r="EK2028" s="5"/>
      <c r="EL2028" s="5"/>
      <c r="EM2028" s="5"/>
      <c r="EN2028" s="5"/>
      <c r="EO2028" s="5"/>
      <c r="EP2028" s="5"/>
      <c r="EQ2028" s="5"/>
      <c r="ER2028" s="5"/>
      <c r="ES2028" s="5"/>
      <c r="ET2028" s="5"/>
      <c r="EU2028" s="5"/>
      <c r="EV2028" s="5"/>
      <c r="EW2028" s="5"/>
      <c r="EX2028" s="5"/>
      <c r="EY2028" s="5"/>
      <c r="EZ2028" s="5"/>
      <c r="FA2028" s="5"/>
      <c r="FB2028" s="5"/>
      <c r="FC2028" s="5"/>
      <c r="FD2028" s="5"/>
      <c r="FE2028" s="5"/>
      <c r="FF2028" s="5"/>
      <c r="FG2028" s="5"/>
      <c r="FH2028" s="5"/>
      <c r="FI2028" s="5"/>
      <c r="FJ2028" s="5"/>
      <c r="FK2028" s="5"/>
      <c r="FL2028" s="5"/>
      <c r="FM2028" s="5"/>
      <c r="FN2028" s="5"/>
      <c r="FO2028" s="5"/>
      <c r="FP2028" s="5"/>
      <c r="FQ2028" s="5"/>
      <c r="FR2028" s="5"/>
      <c r="FS2028" s="5"/>
      <c r="FT2028" s="5"/>
      <c r="FU2028" s="5"/>
      <c r="FV2028" s="5"/>
      <c r="FW2028" s="5"/>
      <c r="FX2028" s="5"/>
      <c r="FY2028" s="5"/>
      <c r="FZ2028" s="5"/>
      <c r="GA2028" s="5"/>
      <c r="GB2028" s="5"/>
      <c r="GC2028" s="5"/>
      <c r="GD2028" s="5"/>
      <c r="GE2028" s="5"/>
      <c r="GF2028" s="5"/>
      <c r="GG2028" s="5"/>
    </row>
    <row r="2029" spans="1:189" ht="12.75" x14ac:dyDescent="0.15">
      <c r="A2029" s="127"/>
      <c r="B2029" s="145"/>
      <c r="C2029" s="128"/>
      <c r="D2029" s="129"/>
      <c r="E2029" s="128"/>
      <c r="F2029" s="128"/>
      <c r="G2029" s="128"/>
      <c r="H2029" s="128"/>
      <c r="I2029" s="129"/>
      <c r="J2029" s="136"/>
      <c r="K2029" s="130"/>
      <c r="L2029" s="131"/>
      <c r="M2029" s="132"/>
      <c r="N2029" s="132"/>
      <c r="O2029" s="131"/>
      <c r="P2029" s="17"/>
      <c r="Q2029" s="133"/>
      <c r="R2029" s="134"/>
      <c r="S2029" s="136"/>
      <c r="T2029" s="135"/>
      <c r="U2029" s="12"/>
      <c r="V2029" s="11"/>
      <c r="W2029" s="11"/>
      <c r="X2029" s="12"/>
      <c r="Y2029" s="5"/>
      <c r="Z2029" s="11"/>
      <c r="AA2029" s="12"/>
      <c r="AB2029" s="12"/>
      <c r="AC2029" s="12"/>
      <c r="AD2029" s="11"/>
      <c r="AE2029" s="13"/>
      <c r="AF2029" s="11"/>
      <c r="AG2029" s="11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  <c r="CX2029" s="5"/>
      <c r="CY2029" s="5"/>
      <c r="CZ2029" s="5"/>
      <c r="DA2029" s="5"/>
      <c r="DB2029" s="5"/>
      <c r="DC2029" s="5"/>
      <c r="DD2029" s="5"/>
      <c r="DE2029" s="5"/>
      <c r="DF2029" s="5"/>
      <c r="DG2029" s="5"/>
      <c r="DH2029" s="5"/>
      <c r="DI2029" s="5"/>
      <c r="DJ2029" s="5"/>
      <c r="DK2029" s="5"/>
      <c r="DL2029" s="5"/>
      <c r="DM2029" s="5"/>
      <c r="DN2029" s="5"/>
      <c r="DO2029" s="5"/>
      <c r="DP2029" s="5"/>
      <c r="DQ2029" s="5"/>
      <c r="DR2029" s="5"/>
      <c r="DS2029" s="5"/>
      <c r="DT2029" s="5"/>
      <c r="DU2029" s="5"/>
      <c r="DV2029" s="5"/>
      <c r="DW2029" s="5"/>
      <c r="DX2029" s="5"/>
      <c r="DY2029" s="5"/>
      <c r="DZ2029" s="5"/>
      <c r="EA2029" s="5"/>
      <c r="EB2029" s="5"/>
      <c r="EC2029" s="5"/>
      <c r="ED2029" s="5"/>
      <c r="EE2029" s="5"/>
      <c r="EF2029" s="5"/>
      <c r="EG2029" s="5"/>
      <c r="EH2029" s="5"/>
      <c r="EI2029" s="5"/>
      <c r="EJ2029" s="5"/>
      <c r="EK2029" s="5"/>
      <c r="EL2029" s="5"/>
      <c r="EM2029" s="5"/>
      <c r="EN2029" s="5"/>
      <c r="EO2029" s="5"/>
      <c r="EP2029" s="5"/>
      <c r="EQ2029" s="5"/>
      <c r="ER2029" s="5"/>
      <c r="ES2029" s="5"/>
      <c r="ET2029" s="5"/>
      <c r="EU2029" s="5"/>
      <c r="EV2029" s="5"/>
      <c r="EW2029" s="5"/>
      <c r="EX2029" s="5"/>
      <c r="EY2029" s="5"/>
      <c r="EZ2029" s="5"/>
      <c r="FA2029" s="5"/>
      <c r="FB2029" s="5"/>
      <c r="FC2029" s="5"/>
      <c r="FD2029" s="5"/>
      <c r="FE2029" s="5"/>
      <c r="FF2029" s="5"/>
      <c r="FG2029" s="5"/>
      <c r="FH2029" s="5"/>
      <c r="FI2029" s="5"/>
      <c r="FJ2029" s="5"/>
      <c r="FK2029" s="5"/>
      <c r="FL2029" s="5"/>
      <c r="FM2029" s="5"/>
      <c r="FN2029" s="5"/>
      <c r="FO2029" s="5"/>
      <c r="FP2029" s="5"/>
      <c r="FQ2029" s="5"/>
      <c r="FR2029" s="5"/>
      <c r="FS2029" s="5"/>
      <c r="FT2029" s="5"/>
      <c r="FU2029" s="5"/>
      <c r="FV2029" s="5"/>
      <c r="FW2029" s="5"/>
      <c r="FX2029" s="5"/>
      <c r="FY2029" s="5"/>
      <c r="FZ2029" s="5"/>
      <c r="GA2029" s="5"/>
      <c r="GB2029" s="5"/>
      <c r="GC2029" s="5"/>
      <c r="GD2029" s="5"/>
      <c r="GE2029" s="5"/>
      <c r="GF2029" s="5"/>
      <c r="GG2029" s="5"/>
    </row>
    <row r="2030" spans="1:189" ht="12.75" x14ac:dyDescent="0.15">
      <c r="A2030" s="127"/>
      <c r="B2030" s="145"/>
      <c r="C2030" s="128"/>
      <c r="D2030" s="129"/>
      <c r="E2030" s="128"/>
      <c r="F2030" s="128"/>
      <c r="G2030" s="128"/>
      <c r="H2030" s="128"/>
      <c r="I2030" s="129"/>
      <c r="J2030" s="136"/>
      <c r="K2030" s="130"/>
      <c r="L2030" s="131"/>
      <c r="M2030" s="132"/>
      <c r="N2030" s="132"/>
      <c r="O2030" s="131"/>
      <c r="P2030" s="17"/>
      <c r="Q2030" s="133"/>
      <c r="R2030" s="134"/>
      <c r="S2030" s="136"/>
      <c r="T2030" s="135"/>
      <c r="U2030" s="12"/>
      <c r="V2030" s="11"/>
      <c r="W2030" s="11"/>
      <c r="X2030" s="12"/>
      <c r="Y2030" s="5"/>
      <c r="Z2030" s="11"/>
      <c r="AA2030" s="12"/>
      <c r="AB2030" s="12"/>
      <c r="AC2030" s="12"/>
      <c r="AD2030" s="11"/>
      <c r="AE2030" s="13"/>
      <c r="AF2030" s="11"/>
      <c r="AG2030" s="11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  <c r="CX2030" s="5"/>
      <c r="CY2030" s="5"/>
      <c r="CZ2030" s="5"/>
      <c r="DA2030" s="5"/>
      <c r="DB2030" s="5"/>
      <c r="DC2030" s="5"/>
      <c r="DD2030" s="5"/>
      <c r="DE2030" s="5"/>
      <c r="DF2030" s="5"/>
      <c r="DG2030" s="5"/>
      <c r="DH2030" s="5"/>
      <c r="DI2030" s="5"/>
      <c r="DJ2030" s="5"/>
      <c r="DK2030" s="5"/>
      <c r="DL2030" s="5"/>
      <c r="DM2030" s="5"/>
      <c r="DN2030" s="5"/>
      <c r="DO2030" s="5"/>
      <c r="DP2030" s="5"/>
      <c r="DQ2030" s="5"/>
      <c r="DR2030" s="5"/>
      <c r="DS2030" s="5"/>
      <c r="DT2030" s="5"/>
      <c r="DU2030" s="5"/>
      <c r="DV2030" s="5"/>
      <c r="DW2030" s="5"/>
      <c r="DX2030" s="5"/>
      <c r="DY2030" s="5"/>
      <c r="DZ2030" s="5"/>
      <c r="EA2030" s="5"/>
      <c r="EB2030" s="5"/>
      <c r="EC2030" s="5"/>
      <c r="ED2030" s="5"/>
      <c r="EE2030" s="5"/>
      <c r="EF2030" s="5"/>
      <c r="EG2030" s="5"/>
      <c r="EH2030" s="5"/>
      <c r="EI2030" s="5"/>
      <c r="EJ2030" s="5"/>
      <c r="EK2030" s="5"/>
      <c r="EL2030" s="5"/>
      <c r="EM2030" s="5"/>
      <c r="EN2030" s="5"/>
      <c r="EO2030" s="5"/>
      <c r="EP2030" s="5"/>
      <c r="EQ2030" s="5"/>
      <c r="ER2030" s="5"/>
      <c r="ES2030" s="5"/>
      <c r="ET2030" s="5"/>
      <c r="EU2030" s="5"/>
      <c r="EV2030" s="5"/>
      <c r="EW2030" s="5"/>
      <c r="EX2030" s="5"/>
      <c r="EY2030" s="5"/>
      <c r="EZ2030" s="5"/>
      <c r="FA2030" s="5"/>
      <c r="FB2030" s="5"/>
      <c r="FC2030" s="5"/>
      <c r="FD2030" s="5"/>
      <c r="FE2030" s="5"/>
      <c r="FF2030" s="5"/>
      <c r="FG2030" s="5"/>
      <c r="FH2030" s="5"/>
      <c r="FI2030" s="5"/>
      <c r="FJ2030" s="5"/>
      <c r="FK2030" s="5"/>
      <c r="FL2030" s="5"/>
      <c r="FM2030" s="5"/>
      <c r="FN2030" s="5"/>
      <c r="FO2030" s="5"/>
      <c r="FP2030" s="5"/>
      <c r="FQ2030" s="5"/>
      <c r="FR2030" s="5"/>
      <c r="FS2030" s="5"/>
      <c r="FT2030" s="5"/>
      <c r="FU2030" s="5"/>
      <c r="FV2030" s="5"/>
      <c r="FW2030" s="5"/>
      <c r="FX2030" s="5"/>
      <c r="FY2030" s="5"/>
      <c r="FZ2030" s="5"/>
      <c r="GA2030" s="5"/>
      <c r="GB2030" s="5"/>
      <c r="GC2030" s="5"/>
      <c r="GD2030" s="5"/>
      <c r="GE2030" s="5"/>
      <c r="GF2030" s="5"/>
      <c r="GG2030" s="5"/>
    </row>
    <row r="2031" spans="1:189" ht="12.75" x14ac:dyDescent="0.15">
      <c r="A2031" s="127"/>
      <c r="B2031" s="145"/>
      <c r="C2031" s="128"/>
      <c r="D2031" s="129"/>
      <c r="E2031" s="128"/>
      <c r="F2031" s="128"/>
      <c r="G2031" s="128"/>
      <c r="H2031" s="128"/>
      <c r="I2031" s="129"/>
      <c r="J2031" s="136"/>
      <c r="K2031" s="130"/>
      <c r="L2031" s="131"/>
      <c r="M2031" s="132"/>
      <c r="N2031" s="132"/>
      <c r="O2031" s="131"/>
      <c r="P2031" s="17"/>
      <c r="Q2031" s="133"/>
      <c r="R2031" s="134"/>
      <c r="S2031" s="136"/>
      <c r="T2031" s="135"/>
      <c r="U2031" s="12"/>
      <c r="V2031" s="11"/>
      <c r="W2031" s="11"/>
      <c r="X2031" s="12"/>
      <c r="Y2031" s="5"/>
      <c r="Z2031" s="11"/>
      <c r="AA2031" s="12"/>
      <c r="AB2031" s="12"/>
      <c r="AC2031" s="12"/>
      <c r="AD2031" s="11"/>
      <c r="AE2031" s="13"/>
      <c r="AF2031" s="11"/>
      <c r="AG2031" s="11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  <c r="DE2031" s="5"/>
      <c r="DF2031" s="5"/>
      <c r="DG2031" s="5"/>
      <c r="DH2031" s="5"/>
      <c r="DI2031" s="5"/>
      <c r="DJ2031" s="5"/>
      <c r="DK2031" s="5"/>
      <c r="DL2031" s="5"/>
      <c r="DM2031" s="5"/>
      <c r="DN2031" s="5"/>
      <c r="DO2031" s="5"/>
      <c r="DP2031" s="5"/>
      <c r="DQ2031" s="5"/>
      <c r="DR2031" s="5"/>
      <c r="DS2031" s="5"/>
      <c r="DT2031" s="5"/>
      <c r="DU2031" s="5"/>
      <c r="DV2031" s="5"/>
      <c r="DW2031" s="5"/>
      <c r="DX2031" s="5"/>
      <c r="DY2031" s="5"/>
      <c r="DZ2031" s="5"/>
      <c r="EA2031" s="5"/>
      <c r="EB2031" s="5"/>
      <c r="EC2031" s="5"/>
      <c r="ED2031" s="5"/>
      <c r="EE2031" s="5"/>
      <c r="EF2031" s="5"/>
      <c r="EG2031" s="5"/>
      <c r="EH2031" s="5"/>
      <c r="EI2031" s="5"/>
      <c r="EJ2031" s="5"/>
      <c r="EK2031" s="5"/>
      <c r="EL2031" s="5"/>
      <c r="EM2031" s="5"/>
      <c r="EN2031" s="5"/>
      <c r="EO2031" s="5"/>
      <c r="EP2031" s="5"/>
      <c r="EQ2031" s="5"/>
      <c r="ER2031" s="5"/>
      <c r="ES2031" s="5"/>
      <c r="ET2031" s="5"/>
      <c r="EU2031" s="5"/>
      <c r="EV2031" s="5"/>
      <c r="EW2031" s="5"/>
      <c r="EX2031" s="5"/>
      <c r="EY2031" s="5"/>
      <c r="EZ2031" s="5"/>
      <c r="FA2031" s="5"/>
      <c r="FB2031" s="5"/>
      <c r="FC2031" s="5"/>
      <c r="FD2031" s="5"/>
      <c r="FE2031" s="5"/>
      <c r="FF2031" s="5"/>
      <c r="FG2031" s="5"/>
      <c r="FH2031" s="5"/>
      <c r="FI2031" s="5"/>
      <c r="FJ2031" s="5"/>
      <c r="FK2031" s="5"/>
      <c r="FL2031" s="5"/>
      <c r="FM2031" s="5"/>
      <c r="FN2031" s="5"/>
      <c r="FO2031" s="5"/>
      <c r="FP2031" s="5"/>
      <c r="FQ2031" s="5"/>
      <c r="FR2031" s="5"/>
      <c r="FS2031" s="5"/>
      <c r="FT2031" s="5"/>
      <c r="FU2031" s="5"/>
      <c r="FV2031" s="5"/>
      <c r="FW2031" s="5"/>
      <c r="FX2031" s="5"/>
      <c r="FY2031" s="5"/>
      <c r="FZ2031" s="5"/>
      <c r="GA2031" s="5"/>
      <c r="GB2031" s="5"/>
      <c r="GC2031" s="5"/>
      <c r="GD2031" s="5"/>
      <c r="GE2031" s="5"/>
      <c r="GF2031" s="5"/>
      <c r="GG2031" s="5"/>
    </row>
    <row r="2032" spans="1:189" ht="12.75" x14ac:dyDescent="0.15">
      <c r="A2032" s="127"/>
      <c r="B2032" s="145"/>
      <c r="C2032" s="128"/>
      <c r="D2032" s="129"/>
      <c r="E2032" s="128"/>
      <c r="F2032" s="128"/>
      <c r="G2032" s="128"/>
      <c r="H2032" s="128"/>
      <c r="I2032" s="129"/>
      <c r="J2032" s="136"/>
      <c r="K2032" s="130"/>
      <c r="L2032" s="131"/>
      <c r="M2032" s="132"/>
      <c r="N2032" s="132"/>
      <c r="O2032" s="131"/>
      <c r="P2032" s="17"/>
      <c r="Q2032" s="133"/>
      <c r="R2032" s="134"/>
      <c r="S2032" s="136"/>
      <c r="T2032" s="135"/>
      <c r="U2032" s="12"/>
      <c r="V2032" s="11"/>
      <c r="W2032" s="11"/>
      <c r="X2032" s="12"/>
      <c r="Y2032" s="5"/>
      <c r="Z2032" s="11"/>
      <c r="AA2032" s="12"/>
      <c r="AB2032" s="12"/>
      <c r="AC2032" s="12"/>
      <c r="AD2032" s="11"/>
      <c r="AE2032" s="13"/>
      <c r="AF2032" s="11"/>
      <c r="AG2032" s="11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  <c r="DE2032" s="5"/>
      <c r="DF2032" s="5"/>
      <c r="DG2032" s="5"/>
      <c r="DH2032" s="5"/>
      <c r="DI2032" s="5"/>
      <c r="DJ2032" s="5"/>
      <c r="DK2032" s="5"/>
      <c r="DL2032" s="5"/>
      <c r="DM2032" s="5"/>
      <c r="DN2032" s="5"/>
      <c r="DO2032" s="5"/>
      <c r="DP2032" s="5"/>
      <c r="DQ2032" s="5"/>
      <c r="DR2032" s="5"/>
      <c r="DS2032" s="5"/>
      <c r="DT2032" s="5"/>
      <c r="DU2032" s="5"/>
      <c r="DV2032" s="5"/>
      <c r="DW2032" s="5"/>
      <c r="DX2032" s="5"/>
      <c r="DY2032" s="5"/>
      <c r="DZ2032" s="5"/>
      <c r="EA2032" s="5"/>
      <c r="EB2032" s="5"/>
      <c r="EC2032" s="5"/>
      <c r="ED2032" s="5"/>
      <c r="EE2032" s="5"/>
      <c r="EF2032" s="5"/>
      <c r="EG2032" s="5"/>
      <c r="EH2032" s="5"/>
      <c r="EI2032" s="5"/>
      <c r="EJ2032" s="5"/>
      <c r="EK2032" s="5"/>
      <c r="EL2032" s="5"/>
      <c r="EM2032" s="5"/>
      <c r="EN2032" s="5"/>
      <c r="EO2032" s="5"/>
      <c r="EP2032" s="5"/>
      <c r="EQ2032" s="5"/>
      <c r="ER2032" s="5"/>
      <c r="ES2032" s="5"/>
      <c r="ET2032" s="5"/>
      <c r="EU2032" s="5"/>
      <c r="EV2032" s="5"/>
      <c r="EW2032" s="5"/>
      <c r="EX2032" s="5"/>
      <c r="EY2032" s="5"/>
      <c r="EZ2032" s="5"/>
      <c r="FA2032" s="5"/>
      <c r="FB2032" s="5"/>
      <c r="FC2032" s="5"/>
      <c r="FD2032" s="5"/>
      <c r="FE2032" s="5"/>
      <c r="FF2032" s="5"/>
      <c r="FG2032" s="5"/>
      <c r="FH2032" s="5"/>
      <c r="FI2032" s="5"/>
      <c r="FJ2032" s="5"/>
      <c r="FK2032" s="5"/>
      <c r="FL2032" s="5"/>
      <c r="FM2032" s="5"/>
      <c r="FN2032" s="5"/>
      <c r="FO2032" s="5"/>
      <c r="FP2032" s="5"/>
      <c r="FQ2032" s="5"/>
      <c r="FR2032" s="5"/>
      <c r="FS2032" s="5"/>
      <c r="FT2032" s="5"/>
      <c r="FU2032" s="5"/>
      <c r="FV2032" s="5"/>
      <c r="FW2032" s="5"/>
      <c r="FX2032" s="5"/>
      <c r="FY2032" s="5"/>
      <c r="FZ2032" s="5"/>
      <c r="GA2032" s="5"/>
      <c r="GB2032" s="5"/>
      <c r="GC2032" s="5"/>
      <c r="GD2032" s="5"/>
      <c r="GE2032" s="5"/>
      <c r="GF2032" s="5"/>
      <c r="GG2032" s="5"/>
    </row>
    <row r="2033" spans="1:189" ht="12.75" x14ac:dyDescent="0.15">
      <c r="A2033" s="127"/>
      <c r="B2033" s="145"/>
      <c r="C2033" s="128"/>
      <c r="D2033" s="129"/>
      <c r="E2033" s="128"/>
      <c r="F2033" s="128"/>
      <c r="G2033" s="128"/>
      <c r="H2033" s="128"/>
      <c r="I2033" s="129"/>
      <c r="J2033" s="136"/>
      <c r="K2033" s="130"/>
      <c r="L2033" s="131"/>
      <c r="M2033" s="132"/>
      <c r="N2033" s="132"/>
      <c r="O2033" s="131"/>
      <c r="P2033" s="17"/>
      <c r="Q2033" s="133"/>
      <c r="R2033" s="134"/>
      <c r="S2033" s="136"/>
      <c r="T2033" s="135"/>
      <c r="U2033" s="12"/>
      <c r="V2033" s="11"/>
      <c r="W2033" s="11"/>
      <c r="X2033" s="12"/>
      <c r="Y2033" s="5"/>
      <c r="Z2033" s="11"/>
      <c r="AA2033" s="12"/>
      <c r="AB2033" s="12"/>
      <c r="AC2033" s="12"/>
      <c r="AD2033" s="11"/>
      <c r="AE2033" s="13"/>
      <c r="AF2033" s="11"/>
      <c r="AG2033" s="11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  <c r="DE2033" s="5"/>
      <c r="DF2033" s="5"/>
      <c r="DG2033" s="5"/>
      <c r="DH2033" s="5"/>
      <c r="DI2033" s="5"/>
      <c r="DJ2033" s="5"/>
      <c r="DK2033" s="5"/>
      <c r="DL2033" s="5"/>
      <c r="DM2033" s="5"/>
      <c r="DN2033" s="5"/>
      <c r="DO2033" s="5"/>
      <c r="DP2033" s="5"/>
      <c r="DQ2033" s="5"/>
      <c r="DR2033" s="5"/>
      <c r="DS2033" s="5"/>
      <c r="DT2033" s="5"/>
      <c r="DU2033" s="5"/>
      <c r="DV2033" s="5"/>
      <c r="DW2033" s="5"/>
      <c r="DX2033" s="5"/>
      <c r="DY2033" s="5"/>
      <c r="DZ2033" s="5"/>
      <c r="EA2033" s="5"/>
      <c r="EB2033" s="5"/>
      <c r="EC2033" s="5"/>
      <c r="ED2033" s="5"/>
      <c r="EE2033" s="5"/>
      <c r="EF2033" s="5"/>
      <c r="EG2033" s="5"/>
      <c r="EH2033" s="5"/>
      <c r="EI2033" s="5"/>
      <c r="EJ2033" s="5"/>
      <c r="EK2033" s="5"/>
      <c r="EL2033" s="5"/>
      <c r="EM2033" s="5"/>
      <c r="EN2033" s="5"/>
      <c r="EO2033" s="5"/>
      <c r="EP2033" s="5"/>
      <c r="EQ2033" s="5"/>
      <c r="ER2033" s="5"/>
      <c r="ES2033" s="5"/>
      <c r="ET2033" s="5"/>
      <c r="EU2033" s="5"/>
      <c r="EV2033" s="5"/>
      <c r="EW2033" s="5"/>
      <c r="EX2033" s="5"/>
      <c r="EY2033" s="5"/>
      <c r="EZ2033" s="5"/>
      <c r="FA2033" s="5"/>
      <c r="FB2033" s="5"/>
      <c r="FC2033" s="5"/>
      <c r="FD2033" s="5"/>
      <c r="FE2033" s="5"/>
      <c r="FF2033" s="5"/>
      <c r="FG2033" s="5"/>
      <c r="FH2033" s="5"/>
      <c r="FI2033" s="5"/>
      <c r="FJ2033" s="5"/>
      <c r="FK2033" s="5"/>
      <c r="FL2033" s="5"/>
      <c r="FM2033" s="5"/>
      <c r="FN2033" s="5"/>
      <c r="FO2033" s="5"/>
      <c r="FP2033" s="5"/>
      <c r="FQ2033" s="5"/>
      <c r="FR2033" s="5"/>
      <c r="FS2033" s="5"/>
      <c r="FT2033" s="5"/>
      <c r="FU2033" s="5"/>
      <c r="FV2033" s="5"/>
      <c r="FW2033" s="5"/>
      <c r="FX2033" s="5"/>
      <c r="FY2033" s="5"/>
      <c r="FZ2033" s="5"/>
      <c r="GA2033" s="5"/>
      <c r="GB2033" s="5"/>
      <c r="GC2033" s="5"/>
      <c r="GD2033" s="5"/>
      <c r="GE2033" s="5"/>
      <c r="GF2033" s="5"/>
      <c r="GG2033" s="5"/>
    </row>
    <row r="2034" spans="1:189" ht="12.75" x14ac:dyDescent="0.15">
      <c r="A2034" s="127"/>
      <c r="B2034" s="145"/>
      <c r="C2034" s="128"/>
      <c r="D2034" s="129"/>
      <c r="E2034" s="128"/>
      <c r="F2034" s="128"/>
      <c r="G2034" s="128"/>
      <c r="H2034" s="128"/>
      <c r="I2034" s="129"/>
      <c r="J2034" s="136"/>
      <c r="K2034" s="130"/>
      <c r="L2034" s="131"/>
      <c r="M2034" s="132"/>
      <c r="N2034" s="132"/>
      <c r="O2034" s="131"/>
      <c r="P2034" s="17"/>
      <c r="Q2034" s="133"/>
      <c r="R2034" s="134"/>
      <c r="S2034" s="136"/>
      <c r="T2034" s="135"/>
      <c r="U2034" s="12"/>
      <c r="V2034" s="11"/>
      <c r="W2034" s="11"/>
      <c r="X2034" s="12"/>
      <c r="Y2034" s="5"/>
      <c r="Z2034" s="11"/>
      <c r="AA2034" s="12"/>
      <c r="AB2034" s="12"/>
      <c r="AC2034" s="12"/>
      <c r="AD2034" s="11"/>
      <c r="AE2034" s="13"/>
      <c r="AF2034" s="11"/>
      <c r="AG2034" s="11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  <c r="DE2034" s="5"/>
      <c r="DF2034" s="5"/>
      <c r="DG2034" s="5"/>
      <c r="DH2034" s="5"/>
      <c r="DI2034" s="5"/>
      <c r="DJ2034" s="5"/>
      <c r="DK2034" s="5"/>
      <c r="DL2034" s="5"/>
      <c r="DM2034" s="5"/>
      <c r="DN2034" s="5"/>
      <c r="DO2034" s="5"/>
      <c r="DP2034" s="5"/>
      <c r="DQ2034" s="5"/>
      <c r="DR2034" s="5"/>
      <c r="DS2034" s="5"/>
      <c r="DT2034" s="5"/>
      <c r="DU2034" s="5"/>
      <c r="DV2034" s="5"/>
      <c r="DW2034" s="5"/>
      <c r="DX2034" s="5"/>
      <c r="DY2034" s="5"/>
      <c r="DZ2034" s="5"/>
      <c r="EA2034" s="5"/>
      <c r="EB2034" s="5"/>
      <c r="EC2034" s="5"/>
      <c r="ED2034" s="5"/>
      <c r="EE2034" s="5"/>
      <c r="EF2034" s="5"/>
      <c r="EG2034" s="5"/>
      <c r="EH2034" s="5"/>
      <c r="EI2034" s="5"/>
      <c r="EJ2034" s="5"/>
      <c r="EK2034" s="5"/>
      <c r="EL2034" s="5"/>
      <c r="EM2034" s="5"/>
      <c r="EN2034" s="5"/>
      <c r="EO2034" s="5"/>
      <c r="EP2034" s="5"/>
      <c r="EQ2034" s="5"/>
      <c r="ER2034" s="5"/>
      <c r="ES2034" s="5"/>
      <c r="ET2034" s="5"/>
      <c r="EU2034" s="5"/>
      <c r="EV2034" s="5"/>
      <c r="EW2034" s="5"/>
      <c r="EX2034" s="5"/>
      <c r="EY2034" s="5"/>
      <c r="EZ2034" s="5"/>
      <c r="FA2034" s="5"/>
      <c r="FB2034" s="5"/>
      <c r="FC2034" s="5"/>
      <c r="FD2034" s="5"/>
      <c r="FE2034" s="5"/>
      <c r="FF2034" s="5"/>
      <c r="FG2034" s="5"/>
      <c r="FH2034" s="5"/>
      <c r="FI2034" s="5"/>
      <c r="FJ2034" s="5"/>
      <c r="FK2034" s="5"/>
      <c r="FL2034" s="5"/>
      <c r="FM2034" s="5"/>
      <c r="FN2034" s="5"/>
      <c r="FO2034" s="5"/>
      <c r="FP2034" s="5"/>
      <c r="FQ2034" s="5"/>
      <c r="FR2034" s="5"/>
      <c r="FS2034" s="5"/>
      <c r="FT2034" s="5"/>
      <c r="FU2034" s="5"/>
      <c r="FV2034" s="5"/>
      <c r="FW2034" s="5"/>
      <c r="FX2034" s="5"/>
      <c r="FY2034" s="5"/>
      <c r="FZ2034" s="5"/>
      <c r="GA2034" s="5"/>
      <c r="GB2034" s="5"/>
      <c r="GC2034" s="5"/>
      <c r="GD2034" s="5"/>
      <c r="GE2034" s="5"/>
      <c r="GF2034" s="5"/>
      <c r="GG2034" s="5"/>
    </row>
    <row r="2035" spans="1:189" ht="12.75" x14ac:dyDescent="0.15">
      <c r="A2035" s="127"/>
      <c r="B2035" s="145"/>
      <c r="C2035" s="128"/>
      <c r="D2035" s="129"/>
      <c r="E2035" s="128"/>
      <c r="F2035" s="128"/>
      <c r="G2035" s="128"/>
      <c r="H2035" s="128"/>
      <c r="I2035" s="129"/>
      <c r="J2035" s="136"/>
      <c r="K2035" s="130"/>
      <c r="L2035" s="131"/>
      <c r="M2035" s="132"/>
      <c r="N2035" s="132"/>
      <c r="O2035" s="131"/>
      <c r="P2035" s="17"/>
      <c r="Q2035" s="133"/>
      <c r="R2035" s="134"/>
      <c r="S2035" s="136"/>
      <c r="T2035" s="135"/>
      <c r="U2035" s="12"/>
      <c r="V2035" s="11"/>
      <c r="W2035" s="11"/>
      <c r="X2035" s="12"/>
      <c r="Y2035" s="5"/>
      <c r="Z2035" s="11"/>
      <c r="AA2035" s="12"/>
      <c r="AB2035" s="12"/>
      <c r="AC2035" s="12"/>
      <c r="AD2035" s="11"/>
      <c r="AE2035" s="13"/>
      <c r="AF2035" s="11"/>
      <c r="AG2035" s="11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  <c r="CX2035" s="5"/>
      <c r="CY2035" s="5"/>
      <c r="CZ2035" s="5"/>
      <c r="DA2035" s="5"/>
      <c r="DB2035" s="5"/>
      <c r="DC2035" s="5"/>
      <c r="DD2035" s="5"/>
      <c r="DE2035" s="5"/>
      <c r="DF2035" s="5"/>
      <c r="DG2035" s="5"/>
      <c r="DH2035" s="5"/>
      <c r="DI2035" s="5"/>
      <c r="DJ2035" s="5"/>
      <c r="DK2035" s="5"/>
      <c r="DL2035" s="5"/>
      <c r="DM2035" s="5"/>
      <c r="DN2035" s="5"/>
      <c r="DO2035" s="5"/>
      <c r="DP2035" s="5"/>
      <c r="DQ2035" s="5"/>
      <c r="DR2035" s="5"/>
      <c r="DS2035" s="5"/>
      <c r="DT2035" s="5"/>
      <c r="DU2035" s="5"/>
      <c r="DV2035" s="5"/>
      <c r="DW2035" s="5"/>
      <c r="DX2035" s="5"/>
      <c r="DY2035" s="5"/>
      <c r="DZ2035" s="5"/>
      <c r="EA2035" s="5"/>
      <c r="EB2035" s="5"/>
      <c r="EC2035" s="5"/>
      <c r="ED2035" s="5"/>
      <c r="EE2035" s="5"/>
      <c r="EF2035" s="5"/>
      <c r="EG2035" s="5"/>
      <c r="EH2035" s="5"/>
      <c r="EI2035" s="5"/>
      <c r="EJ2035" s="5"/>
      <c r="EK2035" s="5"/>
      <c r="EL2035" s="5"/>
      <c r="EM2035" s="5"/>
      <c r="EN2035" s="5"/>
      <c r="EO2035" s="5"/>
      <c r="EP2035" s="5"/>
      <c r="EQ2035" s="5"/>
      <c r="ER2035" s="5"/>
      <c r="ES2035" s="5"/>
      <c r="ET2035" s="5"/>
      <c r="EU2035" s="5"/>
      <c r="EV2035" s="5"/>
      <c r="EW2035" s="5"/>
      <c r="EX2035" s="5"/>
      <c r="EY2035" s="5"/>
      <c r="EZ2035" s="5"/>
      <c r="FA2035" s="5"/>
      <c r="FB2035" s="5"/>
      <c r="FC2035" s="5"/>
      <c r="FD2035" s="5"/>
      <c r="FE2035" s="5"/>
      <c r="FF2035" s="5"/>
      <c r="FG2035" s="5"/>
      <c r="FH2035" s="5"/>
      <c r="FI2035" s="5"/>
      <c r="FJ2035" s="5"/>
      <c r="FK2035" s="5"/>
      <c r="FL2035" s="5"/>
      <c r="FM2035" s="5"/>
      <c r="FN2035" s="5"/>
      <c r="FO2035" s="5"/>
      <c r="FP2035" s="5"/>
      <c r="FQ2035" s="5"/>
      <c r="FR2035" s="5"/>
      <c r="FS2035" s="5"/>
      <c r="FT2035" s="5"/>
      <c r="FU2035" s="5"/>
      <c r="FV2035" s="5"/>
      <c r="FW2035" s="5"/>
      <c r="FX2035" s="5"/>
      <c r="FY2035" s="5"/>
      <c r="FZ2035" s="5"/>
      <c r="GA2035" s="5"/>
      <c r="GB2035" s="5"/>
      <c r="GC2035" s="5"/>
      <c r="GD2035" s="5"/>
      <c r="GE2035" s="5"/>
      <c r="GF2035" s="5"/>
      <c r="GG2035" s="5"/>
    </row>
    <row r="2036" spans="1:189" ht="12.75" x14ac:dyDescent="0.15">
      <c r="A2036" s="127"/>
      <c r="B2036" s="145"/>
      <c r="C2036" s="128"/>
      <c r="D2036" s="129"/>
      <c r="E2036" s="128"/>
      <c r="F2036" s="128"/>
      <c r="G2036" s="128"/>
      <c r="H2036" s="128"/>
      <c r="I2036" s="129"/>
      <c r="J2036" s="136"/>
      <c r="K2036" s="130"/>
      <c r="L2036" s="131"/>
      <c r="M2036" s="132"/>
      <c r="N2036" s="132"/>
      <c r="O2036" s="131"/>
      <c r="P2036" s="17"/>
      <c r="Q2036" s="133"/>
      <c r="R2036" s="134"/>
      <c r="S2036" s="136"/>
      <c r="T2036" s="135"/>
      <c r="U2036" s="12"/>
      <c r="V2036" s="11"/>
      <c r="W2036" s="11"/>
      <c r="X2036" s="12"/>
      <c r="Y2036" s="5"/>
      <c r="Z2036" s="11"/>
      <c r="AA2036" s="12"/>
      <c r="AB2036" s="12"/>
      <c r="AC2036" s="12"/>
      <c r="AD2036" s="11"/>
      <c r="AE2036" s="13"/>
      <c r="AF2036" s="11"/>
      <c r="AG2036" s="11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  <c r="CX2036" s="5"/>
      <c r="CY2036" s="5"/>
      <c r="CZ2036" s="5"/>
      <c r="DA2036" s="5"/>
      <c r="DB2036" s="5"/>
      <c r="DC2036" s="5"/>
      <c r="DD2036" s="5"/>
      <c r="DE2036" s="5"/>
      <c r="DF2036" s="5"/>
      <c r="DG2036" s="5"/>
      <c r="DH2036" s="5"/>
      <c r="DI2036" s="5"/>
      <c r="DJ2036" s="5"/>
      <c r="DK2036" s="5"/>
      <c r="DL2036" s="5"/>
      <c r="DM2036" s="5"/>
      <c r="DN2036" s="5"/>
      <c r="DO2036" s="5"/>
      <c r="DP2036" s="5"/>
      <c r="DQ2036" s="5"/>
      <c r="DR2036" s="5"/>
      <c r="DS2036" s="5"/>
      <c r="DT2036" s="5"/>
      <c r="DU2036" s="5"/>
      <c r="DV2036" s="5"/>
      <c r="DW2036" s="5"/>
      <c r="DX2036" s="5"/>
      <c r="DY2036" s="5"/>
      <c r="DZ2036" s="5"/>
      <c r="EA2036" s="5"/>
      <c r="EB2036" s="5"/>
      <c r="EC2036" s="5"/>
      <c r="ED2036" s="5"/>
      <c r="EE2036" s="5"/>
      <c r="EF2036" s="5"/>
      <c r="EG2036" s="5"/>
      <c r="EH2036" s="5"/>
      <c r="EI2036" s="5"/>
      <c r="EJ2036" s="5"/>
      <c r="EK2036" s="5"/>
      <c r="EL2036" s="5"/>
      <c r="EM2036" s="5"/>
      <c r="EN2036" s="5"/>
      <c r="EO2036" s="5"/>
      <c r="EP2036" s="5"/>
      <c r="EQ2036" s="5"/>
      <c r="ER2036" s="5"/>
      <c r="ES2036" s="5"/>
      <c r="ET2036" s="5"/>
      <c r="EU2036" s="5"/>
      <c r="EV2036" s="5"/>
      <c r="EW2036" s="5"/>
      <c r="EX2036" s="5"/>
      <c r="EY2036" s="5"/>
      <c r="EZ2036" s="5"/>
      <c r="FA2036" s="5"/>
      <c r="FB2036" s="5"/>
      <c r="FC2036" s="5"/>
      <c r="FD2036" s="5"/>
      <c r="FE2036" s="5"/>
      <c r="FF2036" s="5"/>
      <c r="FG2036" s="5"/>
      <c r="FH2036" s="5"/>
      <c r="FI2036" s="5"/>
      <c r="FJ2036" s="5"/>
      <c r="FK2036" s="5"/>
      <c r="FL2036" s="5"/>
      <c r="FM2036" s="5"/>
      <c r="FN2036" s="5"/>
      <c r="FO2036" s="5"/>
      <c r="FP2036" s="5"/>
      <c r="FQ2036" s="5"/>
      <c r="FR2036" s="5"/>
      <c r="FS2036" s="5"/>
      <c r="FT2036" s="5"/>
      <c r="FU2036" s="5"/>
      <c r="FV2036" s="5"/>
      <c r="FW2036" s="5"/>
      <c r="FX2036" s="5"/>
      <c r="FY2036" s="5"/>
      <c r="FZ2036" s="5"/>
      <c r="GA2036" s="5"/>
      <c r="GB2036" s="5"/>
      <c r="GC2036" s="5"/>
      <c r="GD2036" s="5"/>
      <c r="GE2036" s="5"/>
      <c r="GF2036" s="5"/>
      <c r="GG2036" s="5"/>
    </row>
    <row r="2037" spans="1:189" ht="12.75" x14ac:dyDescent="0.15">
      <c r="A2037" s="127"/>
      <c r="B2037" s="145"/>
      <c r="C2037" s="128"/>
      <c r="D2037" s="129"/>
      <c r="E2037" s="128"/>
      <c r="F2037" s="128"/>
      <c r="G2037" s="128"/>
      <c r="H2037" s="128"/>
      <c r="I2037" s="129"/>
      <c r="J2037" s="136"/>
      <c r="K2037" s="130"/>
      <c r="L2037" s="131"/>
      <c r="M2037" s="132"/>
      <c r="N2037" s="132"/>
      <c r="O2037" s="131"/>
      <c r="P2037" s="17"/>
      <c r="Q2037" s="133"/>
      <c r="R2037" s="134"/>
      <c r="S2037" s="136"/>
      <c r="T2037" s="135"/>
      <c r="U2037" s="12"/>
      <c r="V2037" s="11"/>
      <c r="W2037" s="11"/>
      <c r="X2037" s="12"/>
      <c r="Y2037" s="5"/>
      <c r="Z2037" s="11"/>
      <c r="AA2037" s="12"/>
      <c r="AB2037" s="12"/>
      <c r="AC2037" s="12"/>
      <c r="AD2037" s="11"/>
      <c r="AE2037" s="13"/>
      <c r="AF2037" s="11"/>
      <c r="AG2037" s="11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  <c r="CX2037" s="5"/>
      <c r="CY2037" s="5"/>
      <c r="CZ2037" s="5"/>
      <c r="DA2037" s="5"/>
      <c r="DB2037" s="5"/>
      <c r="DC2037" s="5"/>
      <c r="DD2037" s="5"/>
      <c r="DE2037" s="5"/>
      <c r="DF2037" s="5"/>
      <c r="DG2037" s="5"/>
      <c r="DH2037" s="5"/>
      <c r="DI2037" s="5"/>
      <c r="DJ2037" s="5"/>
      <c r="DK2037" s="5"/>
      <c r="DL2037" s="5"/>
      <c r="DM2037" s="5"/>
      <c r="DN2037" s="5"/>
      <c r="DO2037" s="5"/>
      <c r="DP2037" s="5"/>
      <c r="DQ2037" s="5"/>
      <c r="DR2037" s="5"/>
      <c r="DS2037" s="5"/>
      <c r="DT2037" s="5"/>
      <c r="DU2037" s="5"/>
      <c r="DV2037" s="5"/>
      <c r="DW2037" s="5"/>
      <c r="DX2037" s="5"/>
      <c r="DY2037" s="5"/>
      <c r="DZ2037" s="5"/>
      <c r="EA2037" s="5"/>
      <c r="EB2037" s="5"/>
      <c r="EC2037" s="5"/>
      <c r="ED2037" s="5"/>
      <c r="EE2037" s="5"/>
      <c r="EF2037" s="5"/>
      <c r="EG2037" s="5"/>
      <c r="EH2037" s="5"/>
      <c r="EI2037" s="5"/>
      <c r="EJ2037" s="5"/>
      <c r="EK2037" s="5"/>
      <c r="EL2037" s="5"/>
      <c r="EM2037" s="5"/>
      <c r="EN2037" s="5"/>
      <c r="EO2037" s="5"/>
      <c r="EP2037" s="5"/>
      <c r="EQ2037" s="5"/>
      <c r="ER2037" s="5"/>
      <c r="ES2037" s="5"/>
      <c r="ET2037" s="5"/>
      <c r="EU2037" s="5"/>
      <c r="EV2037" s="5"/>
      <c r="EW2037" s="5"/>
      <c r="EX2037" s="5"/>
      <c r="EY2037" s="5"/>
      <c r="EZ2037" s="5"/>
      <c r="FA2037" s="5"/>
      <c r="FB2037" s="5"/>
      <c r="FC2037" s="5"/>
      <c r="FD2037" s="5"/>
      <c r="FE2037" s="5"/>
      <c r="FF2037" s="5"/>
      <c r="FG2037" s="5"/>
      <c r="FH2037" s="5"/>
      <c r="FI2037" s="5"/>
      <c r="FJ2037" s="5"/>
      <c r="FK2037" s="5"/>
      <c r="FL2037" s="5"/>
      <c r="FM2037" s="5"/>
      <c r="FN2037" s="5"/>
      <c r="FO2037" s="5"/>
      <c r="FP2037" s="5"/>
      <c r="FQ2037" s="5"/>
      <c r="FR2037" s="5"/>
      <c r="FS2037" s="5"/>
      <c r="FT2037" s="5"/>
      <c r="FU2037" s="5"/>
      <c r="FV2037" s="5"/>
      <c r="FW2037" s="5"/>
      <c r="FX2037" s="5"/>
      <c r="FY2037" s="5"/>
      <c r="FZ2037" s="5"/>
      <c r="GA2037" s="5"/>
      <c r="GB2037" s="5"/>
      <c r="GC2037" s="5"/>
      <c r="GD2037" s="5"/>
      <c r="GE2037" s="5"/>
      <c r="GF2037" s="5"/>
      <c r="GG2037" s="5"/>
    </row>
    <row r="2038" spans="1:189" ht="12.75" x14ac:dyDescent="0.15">
      <c r="A2038" s="127"/>
      <c r="B2038" s="145"/>
      <c r="C2038" s="128"/>
      <c r="D2038" s="129"/>
      <c r="E2038" s="128"/>
      <c r="F2038" s="128"/>
      <c r="G2038" s="128"/>
      <c r="H2038" s="128"/>
      <c r="I2038" s="129"/>
      <c r="J2038" s="136"/>
      <c r="K2038" s="130"/>
      <c r="L2038" s="131"/>
      <c r="M2038" s="132"/>
      <c r="N2038" s="132"/>
      <c r="O2038" s="131"/>
      <c r="P2038" s="17"/>
      <c r="Q2038" s="133"/>
      <c r="R2038" s="134"/>
      <c r="S2038" s="136"/>
      <c r="T2038" s="135"/>
      <c r="U2038" s="12"/>
      <c r="V2038" s="11"/>
      <c r="W2038" s="11"/>
      <c r="X2038" s="12"/>
      <c r="Y2038" s="5"/>
      <c r="Z2038" s="11"/>
      <c r="AA2038" s="12"/>
      <c r="AB2038" s="12"/>
      <c r="AC2038" s="12"/>
      <c r="AD2038" s="11"/>
      <c r="AE2038" s="13"/>
      <c r="AF2038" s="11"/>
      <c r="AG2038" s="11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  <c r="CX2038" s="5"/>
      <c r="CY2038" s="5"/>
      <c r="CZ2038" s="5"/>
      <c r="DA2038" s="5"/>
      <c r="DB2038" s="5"/>
      <c r="DC2038" s="5"/>
      <c r="DD2038" s="5"/>
      <c r="DE2038" s="5"/>
      <c r="DF2038" s="5"/>
      <c r="DG2038" s="5"/>
      <c r="DH2038" s="5"/>
      <c r="DI2038" s="5"/>
      <c r="DJ2038" s="5"/>
      <c r="DK2038" s="5"/>
      <c r="DL2038" s="5"/>
      <c r="DM2038" s="5"/>
      <c r="DN2038" s="5"/>
      <c r="DO2038" s="5"/>
      <c r="DP2038" s="5"/>
      <c r="DQ2038" s="5"/>
      <c r="DR2038" s="5"/>
      <c r="DS2038" s="5"/>
      <c r="DT2038" s="5"/>
      <c r="DU2038" s="5"/>
      <c r="DV2038" s="5"/>
      <c r="DW2038" s="5"/>
      <c r="DX2038" s="5"/>
      <c r="DY2038" s="5"/>
      <c r="DZ2038" s="5"/>
      <c r="EA2038" s="5"/>
      <c r="EB2038" s="5"/>
      <c r="EC2038" s="5"/>
      <c r="ED2038" s="5"/>
      <c r="EE2038" s="5"/>
      <c r="EF2038" s="5"/>
      <c r="EG2038" s="5"/>
      <c r="EH2038" s="5"/>
      <c r="EI2038" s="5"/>
      <c r="EJ2038" s="5"/>
      <c r="EK2038" s="5"/>
      <c r="EL2038" s="5"/>
      <c r="EM2038" s="5"/>
      <c r="EN2038" s="5"/>
      <c r="EO2038" s="5"/>
      <c r="EP2038" s="5"/>
      <c r="EQ2038" s="5"/>
      <c r="ER2038" s="5"/>
      <c r="ES2038" s="5"/>
      <c r="ET2038" s="5"/>
      <c r="EU2038" s="5"/>
      <c r="EV2038" s="5"/>
      <c r="EW2038" s="5"/>
      <c r="EX2038" s="5"/>
      <c r="EY2038" s="5"/>
      <c r="EZ2038" s="5"/>
      <c r="FA2038" s="5"/>
      <c r="FB2038" s="5"/>
      <c r="FC2038" s="5"/>
      <c r="FD2038" s="5"/>
      <c r="FE2038" s="5"/>
      <c r="FF2038" s="5"/>
      <c r="FG2038" s="5"/>
      <c r="FH2038" s="5"/>
      <c r="FI2038" s="5"/>
      <c r="FJ2038" s="5"/>
      <c r="FK2038" s="5"/>
      <c r="FL2038" s="5"/>
      <c r="FM2038" s="5"/>
      <c r="FN2038" s="5"/>
      <c r="FO2038" s="5"/>
      <c r="FP2038" s="5"/>
      <c r="FQ2038" s="5"/>
      <c r="FR2038" s="5"/>
      <c r="FS2038" s="5"/>
      <c r="FT2038" s="5"/>
      <c r="FU2038" s="5"/>
      <c r="FV2038" s="5"/>
      <c r="FW2038" s="5"/>
      <c r="FX2038" s="5"/>
      <c r="FY2038" s="5"/>
      <c r="FZ2038" s="5"/>
      <c r="GA2038" s="5"/>
      <c r="GB2038" s="5"/>
      <c r="GC2038" s="5"/>
      <c r="GD2038" s="5"/>
      <c r="GE2038" s="5"/>
      <c r="GF2038" s="5"/>
      <c r="GG2038" s="5"/>
    </row>
    <row r="2039" spans="1:189" ht="12.75" x14ac:dyDescent="0.15">
      <c r="A2039" s="127"/>
      <c r="B2039" s="145"/>
      <c r="C2039" s="128"/>
      <c r="D2039" s="129"/>
      <c r="E2039" s="128"/>
      <c r="F2039" s="128"/>
      <c r="G2039" s="128"/>
      <c r="H2039" s="128"/>
      <c r="I2039" s="129"/>
      <c r="J2039" s="136"/>
      <c r="K2039" s="130"/>
      <c r="L2039" s="131"/>
      <c r="M2039" s="132"/>
      <c r="N2039" s="132"/>
      <c r="O2039" s="131"/>
      <c r="P2039" s="17"/>
      <c r="Q2039" s="133"/>
      <c r="R2039" s="134"/>
      <c r="S2039" s="136"/>
      <c r="T2039" s="135"/>
      <c r="U2039" s="12"/>
      <c r="V2039" s="11"/>
      <c r="W2039" s="11"/>
      <c r="X2039" s="12"/>
      <c r="Y2039" s="5"/>
      <c r="Z2039" s="11"/>
      <c r="AA2039" s="12"/>
      <c r="AB2039" s="12"/>
      <c r="AC2039" s="12"/>
      <c r="AD2039" s="11"/>
      <c r="AE2039" s="13"/>
      <c r="AF2039" s="11"/>
      <c r="AG2039" s="11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  <c r="CX2039" s="5"/>
      <c r="CY2039" s="5"/>
      <c r="CZ2039" s="5"/>
      <c r="DA2039" s="5"/>
      <c r="DB2039" s="5"/>
      <c r="DC2039" s="5"/>
      <c r="DD2039" s="5"/>
      <c r="DE2039" s="5"/>
      <c r="DF2039" s="5"/>
      <c r="DG2039" s="5"/>
      <c r="DH2039" s="5"/>
      <c r="DI2039" s="5"/>
      <c r="DJ2039" s="5"/>
      <c r="DK2039" s="5"/>
      <c r="DL2039" s="5"/>
      <c r="DM2039" s="5"/>
      <c r="DN2039" s="5"/>
      <c r="DO2039" s="5"/>
      <c r="DP2039" s="5"/>
      <c r="DQ2039" s="5"/>
      <c r="DR2039" s="5"/>
      <c r="DS2039" s="5"/>
      <c r="DT2039" s="5"/>
      <c r="DU2039" s="5"/>
      <c r="DV2039" s="5"/>
      <c r="DW2039" s="5"/>
      <c r="DX2039" s="5"/>
      <c r="DY2039" s="5"/>
      <c r="DZ2039" s="5"/>
      <c r="EA2039" s="5"/>
      <c r="EB2039" s="5"/>
      <c r="EC2039" s="5"/>
      <c r="ED2039" s="5"/>
      <c r="EE2039" s="5"/>
      <c r="EF2039" s="5"/>
      <c r="EG2039" s="5"/>
      <c r="EH2039" s="5"/>
      <c r="EI2039" s="5"/>
      <c r="EJ2039" s="5"/>
      <c r="EK2039" s="5"/>
      <c r="EL2039" s="5"/>
      <c r="EM2039" s="5"/>
      <c r="EN2039" s="5"/>
      <c r="EO2039" s="5"/>
      <c r="EP2039" s="5"/>
      <c r="EQ2039" s="5"/>
      <c r="ER2039" s="5"/>
      <c r="ES2039" s="5"/>
      <c r="ET2039" s="5"/>
      <c r="EU2039" s="5"/>
      <c r="EV2039" s="5"/>
      <c r="EW2039" s="5"/>
      <c r="EX2039" s="5"/>
      <c r="EY2039" s="5"/>
      <c r="EZ2039" s="5"/>
      <c r="FA2039" s="5"/>
      <c r="FB2039" s="5"/>
      <c r="FC2039" s="5"/>
      <c r="FD2039" s="5"/>
      <c r="FE2039" s="5"/>
      <c r="FF2039" s="5"/>
      <c r="FG2039" s="5"/>
      <c r="FH2039" s="5"/>
      <c r="FI2039" s="5"/>
      <c r="FJ2039" s="5"/>
      <c r="FK2039" s="5"/>
      <c r="FL2039" s="5"/>
      <c r="FM2039" s="5"/>
      <c r="FN2039" s="5"/>
      <c r="FO2039" s="5"/>
      <c r="FP2039" s="5"/>
      <c r="FQ2039" s="5"/>
      <c r="FR2039" s="5"/>
      <c r="FS2039" s="5"/>
      <c r="FT2039" s="5"/>
      <c r="FU2039" s="5"/>
      <c r="FV2039" s="5"/>
      <c r="FW2039" s="5"/>
      <c r="FX2039" s="5"/>
      <c r="FY2039" s="5"/>
      <c r="FZ2039" s="5"/>
      <c r="GA2039" s="5"/>
      <c r="GB2039" s="5"/>
      <c r="GC2039" s="5"/>
      <c r="GD2039" s="5"/>
      <c r="GE2039" s="5"/>
      <c r="GF2039" s="5"/>
      <c r="GG2039" s="5"/>
    </row>
    <row r="2040" spans="1:189" ht="12.75" x14ac:dyDescent="0.15">
      <c r="A2040" s="127"/>
      <c r="B2040" s="145"/>
      <c r="C2040" s="128"/>
      <c r="D2040" s="129"/>
      <c r="E2040" s="128"/>
      <c r="F2040" s="128"/>
      <c r="G2040" s="128"/>
      <c r="H2040" s="128"/>
      <c r="I2040" s="129"/>
      <c r="J2040" s="136"/>
      <c r="K2040" s="130"/>
      <c r="L2040" s="131"/>
      <c r="M2040" s="132"/>
      <c r="N2040" s="132"/>
      <c r="O2040" s="131"/>
      <c r="P2040" s="17"/>
      <c r="Q2040" s="133"/>
      <c r="R2040" s="134"/>
      <c r="S2040" s="136"/>
      <c r="T2040" s="135"/>
      <c r="U2040" s="12"/>
      <c r="V2040" s="11"/>
      <c r="W2040" s="11"/>
      <c r="X2040" s="12"/>
      <c r="Y2040" s="5"/>
      <c r="Z2040" s="11"/>
      <c r="AA2040" s="12"/>
      <c r="AB2040" s="12"/>
      <c r="AC2040" s="12"/>
      <c r="AD2040" s="11"/>
      <c r="AE2040" s="13"/>
      <c r="AF2040" s="11"/>
      <c r="AG2040" s="11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  <c r="CX2040" s="5"/>
      <c r="CY2040" s="5"/>
      <c r="CZ2040" s="5"/>
      <c r="DA2040" s="5"/>
      <c r="DB2040" s="5"/>
      <c r="DC2040" s="5"/>
      <c r="DD2040" s="5"/>
      <c r="DE2040" s="5"/>
      <c r="DF2040" s="5"/>
      <c r="DG2040" s="5"/>
      <c r="DH2040" s="5"/>
      <c r="DI2040" s="5"/>
      <c r="DJ2040" s="5"/>
      <c r="DK2040" s="5"/>
      <c r="DL2040" s="5"/>
      <c r="DM2040" s="5"/>
      <c r="DN2040" s="5"/>
      <c r="DO2040" s="5"/>
      <c r="DP2040" s="5"/>
      <c r="DQ2040" s="5"/>
      <c r="DR2040" s="5"/>
      <c r="DS2040" s="5"/>
      <c r="DT2040" s="5"/>
      <c r="DU2040" s="5"/>
      <c r="DV2040" s="5"/>
      <c r="DW2040" s="5"/>
      <c r="DX2040" s="5"/>
      <c r="DY2040" s="5"/>
      <c r="DZ2040" s="5"/>
      <c r="EA2040" s="5"/>
      <c r="EB2040" s="5"/>
      <c r="EC2040" s="5"/>
      <c r="ED2040" s="5"/>
      <c r="EE2040" s="5"/>
      <c r="EF2040" s="5"/>
      <c r="EG2040" s="5"/>
      <c r="EH2040" s="5"/>
      <c r="EI2040" s="5"/>
      <c r="EJ2040" s="5"/>
      <c r="EK2040" s="5"/>
      <c r="EL2040" s="5"/>
      <c r="EM2040" s="5"/>
      <c r="EN2040" s="5"/>
      <c r="EO2040" s="5"/>
      <c r="EP2040" s="5"/>
      <c r="EQ2040" s="5"/>
      <c r="ER2040" s="5"/>
      <c r="ES2040" s="5"/>
      <c r="ET2040" s="5"/>
      <c r="EU2040" s="5"/>
      <c r="EV2040" s="5"/>
      <c r="EW2040" s="5"/>
      <c r="EX2040" s="5"/>
      <c r="EY2040" s="5"/>
      <c r="EZ2040" s="5"/>
      <c r="FA2040" s="5"/>
      <c r="FB2040" s="5"/>
      <c r="FC2040" s="5"/>
      <c r="FD2040" s="5"/>
      <c r="FE2040" s="5"/>
      <c r="FF2040" s="5"/>
      <c r="FG2040" s="5"/>
      <c r="FH2040" s="5"/>
      <c r="FI2040" s="5"/>
      <c r="FJ2040" s="5"/>
      <c r="FK2040" s="5"/>
      <c r="FL2040" s="5"/>
      <c r="FM2040" s="5"/>
      <c r="FN2040" s="5"/>
      <c r="FO2040" s="5"/>
      <c r="FP2040" s="5"/>
      <c r="FQ2040" s="5"/>
      <c r="FR2040" s="5"/>
      <c r="FS2040" s="5"/>
      <c r="FT2040" s="5"/>
      <c r="FU2040" s="5"/>
      <c r="FV2040" s="5"/>
      <c r="FW2040" s="5"/>
      <c r="FX2040" s="5"/>
      <c r="FY2040" s="5"/>
      <c r="FZ2040" s="5"/>
      <c r="GA2040" s="5"/>
      <c r="GB2040" s="5"/>
      <c r="GC2040" s="5"/>
      <c r="GD2040" s="5"/>
      <c r="GE2040" s="5"/>
      <c r="GF2040" s="5"/>
      <c r="GG2040" s="5"/>
    </row>
    <row r="2041" spans="1:189" ht="12.75" x14ac:dyDescent="0.15">
      <c r="A2041" s="127"/>
      <c r="B2041" s="145"/>
      <c r="C2041" s="128"/>
      <c r="D2041" s="129"/>
      <c r="E2041" s="128"/>
      <c r="F2041" s="128"/>
      <c r="G2041" s="128"/>
      <c r="H2041" s="128"/>
      <c r="I2041" s="129"/>
      <c r="J2041" s="136"/>
      <c r="K2041" s="130"/>
      <c r="L2041" s="131"/>
      <c r="M2041" s="132"/>
      <c r="N2041" s="132"/>
      <c r="O2041" s="131"/>
      <c r="P2041" s="17"/>
      <c r="Q2041" s="133"/>
      <c r="R2041" s="134"/>
      <c r="S2041" s="136"/>
      <c r="T2041" s="135"/>
      <c r="U2041" s="12"/>
      <c r="V2041" s="11"/>
      <c r="W2041" s="11"/>
      <c r="X2041" s="12"/>
      <c r="Y2041" s="5"/>
      <c r="Z2041" s="11"/>
      <c r="AA2041" s="12"/>
      <c r="AB2041" s="12"/>
      <c r="AC2041" s="12"/>
      <c r="AD2041" s="11"/>
      <c r="AE2041" s="13"/>
      <c r="AF2041" s="11"/>
      <c r="AG2041" s="11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  <c r="CX2041" s="5"/>
      <c r="CY2041" s="5"/>
      <c r="CZ2041" s="5"/>
      <c r="DA2041" s="5"/>
      <c r="DB2041" s="5"/>
      <c r="DC2041" s="5"/>
      <c r="DD2041" s="5"/>
      <c r="DE2041" s="5"/>
      <c r="DF2041" s="5"/>
      <c r="DG2041" s="5"/>
      <c r="DH2041" s="5"/>
      <c r="DI2041" s="5"/>
      <c r="DJ2041" s="5"/>
      <c r="DK2041" s="5"/>
      <c r="DL2041" s="5"/>
      <c r="DM2041" s="5"/>
      <c r="DN2041" s="5"/>
      <c r="DO2041" s="5"/>
      <c r="DP2041" s="5"/>
      <c r="DQ2041" s="5"/>
      <c r="DR2041" s="5"/>
      <c r="DS2041" s="5"/>
      <c r="DT2041" s="5"/>
      <c r="DU2041" s="5"/>
      <c r="DV2041" s="5"/>
      <c r="DW2041" s="5"/>
      <c r="DX2041" s="5"/>
      <c r="DY2041" s="5"/>
      <c r="DZ2041" s="5"/>
      <c r="EA2041" s="5"/>
      <c r="EB2041" s="5"/>
      <c r="EC2041" s="5"/>
      <c r="ED2041" s="5"/>
      <c r="EE2041" s="5"/>
      <c r="EF2041" s="5"/>
      <c r="EG2041" s="5"/>
      <c r="EH2041" s="5"/>
      <c r="EI2041" s="5"/>
      <c r="EJ2041" s="5"/>
      <c r="EK2041" s="5"/>
      <c r="EL2041" s="5"/>
      <c r="EM2041" s="5"/>
      <c r="EN2041" s="5"/>
      <c r="EO2041" s="5"/>
      <c r="EP2041" s="5"/>
      <c r="EQ2041" s="5"/>
      <c r="ER2041" s="5"/>
      <c r="ES2041" s="5"/>
      <c r="ET2041" s="5"/>
      <c r="EU2041" s="5"/>
      <c r="EV2041" s="5"/>
      <c r="EW2041" s="5"/>
      <c r="EX2041" s="5"/>
      <c r="EY2041" s="5"/>
      <c r="EZ2041" s="5"/>
      <c r="FA2041" s="5"/>
      <c r="FB2041" s="5"/>
      <c r="FC2041" s="5"/>
      <c r="FD2041" s="5"/>
      <c r="FE2041" s="5"/>
      <c r="FF2041" s="5"/>
      <c r="FG2041" s="5"/>
      <c r="FH2041" s="5"/>
      <c r="FI2041" s="5"/>
      <c r="FJ2041" s="5"/>
      <c r="FK2041" s="5"/>
      <c r="FL2041" s="5"/>
      <c r="FM2041" s="5"/>
      <c r="FN2041" s="5"/>
      <c r="FO2041" s="5"/>
      <c r="FP2041" s="5"/>
      <c r="FQ2041" s="5"/>
      <c r="FR2041" s="5"/>
      <c r="FS2041" s="5"/>
      <c r="FT2041" s="5"/>
      <c r="FU2041" s="5"/>
      <c r="FV2041" s="5"/>
      <c r="FW2041" s="5"/>
      <c r="FX2041" s="5"/>
      <c r="FY2041" s="5"/>
      <c r="FZ2041" s="5"/>
      <c r="GA2041" s="5"/>
      <c r="GB2041" s="5"/>
      <c r="GC2041" s="5"/>
      <c r="GD2041" s="5"/>
      <c r="GE2041" s="5"/>
      <c r="GF2041" s="5"/>
      <c r="GG2041" s="5"/>
    </row>
    <row r="2042" spans="1:189" ht="12.75" x14ac:dyDescent="0.15">
      <c r="A2042" s="127"/>
      <c r="B2042" s="145"/>
      <c r="C2042" s="128"/>
      <c r="D2042" s="129"/>
      <c r="E2042" s="128"/>
      <c r="F2042" s="128"/>
      <c r="G2042" s="128"/>
      <c r="H2042" s="128"/>
      <c r="I2042" s="129"/>
      <c r="J2042" s="136"/>
      <c r="K2042" s="130"/>
      <c r="L2042" s="131"/>
      <c r="M2042" s="132"/>
      <c r="N2042" s="132"/>
      <c r="O2042" s="131"/>
      <c r="P2042" s="17"/>
      <c r="Q2042" s="133"/>
      <c r="R2042" s="134"/>
      <c r="S2042" s="136"/>
      <c r="T2042" s="135"/>
      <c r="U2042" s="12"/>
      <c r="V2042" s="11"/>
      <c r="W2042" s="11"/>
      <c r="X2042" s="12"/>
      <c r="Y2042" s="5"/>
      <c r="Z2042" s="11"/>
      <c r="AA2042" s="12"/>
      <c r="AB2042" s="12"/>
      <c r="AC2042" s="12"/>
      <c r="AD2042" s="11"/>
      <c r="AE2042" s="13"/>
      <c r="AF2042" s="11"/>
      <c r="AG2042" s="11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  <c r="CX2042" s="5"/>
      <c r="CY2042" s="5"/>
      <c r="CZ2042" s="5"/>
      <c r="DA2042" s="5"/>
      <c r="DB2042" s="5"/>
      <c r="DC2042" s="5"/>
      <c r="DD2042" s="5"/>
      <c r="DE2042" s="5"/>
      <c r="DF2042" s="5"/>
      <c r="DG2042" s="5"/>
      <c r="DH2042" s="5"/>
      <c r="DI2042" s="5"/>
      <c r="DJ2042" s="5"/>
      <c r="DK2042" s="5"/>
      <c r="DL2042" s="5"/>
      <c r="DM2042" s="5"/>
      <c r="DN2042" s="5"/>
      <c r="DO2042" s="5"/>
      <c r="DP2042" s="5"/>
      <c r="DQ2042" s="5"/>
      <c r="DR2042" s="5"/>
      <c r="DS2042" s="5"/>
      <c r="DT2042" s="5"/>
      <c r="DU2042" s="5"/>
      <c r="DV2042" s="5"/>
      <c r="DW2042" s="5"/>
      <c r="DX2042" s="5"/>
      <c r="DY2042" s="5"/>
      <c r="DZ2042" s="5"/>
      <c r="EA2042" s="5"/>
      <c r="EB2042" s="5"/>
      <c r="EC2042" s="5"/>
      <c r="ED2042" s="5"/>
      <c r="EE2042" s="5"/>
      <c r="EF2042" s="5"/>
      <c r="EG2042" s="5"/>
      <c r="EH2042" s="5"/>
      <c r="EI2042" s="5"/>
      <c r="EJ2042" s="5"/>
      <c r="EK2042" s="5"/>
      <c r="EL2042" s="5"/>
      <c r="EM2042" s="5"/>
      <c r="EN2042" s="5"/>
      <c r="EO2042" s="5"/>
      <c r="EP2042" s="5"/>
      <c r="EQ2042" s="5"/>
      <c r="ER2042" s="5"/>
      <c r="ES2042" s="5"/>
      <c r="ET2042" s="5"/>
      <c r="EU2042" s="5"/>
      <c r="EV2042" s="5"/>
      <c r="EW2042" s="5"/>
      <c r="EX2042" s="5"/>
      <c r="EY2042" s="5"/>
      <c r="EZ2042" s="5"/>
      <c r="FA2042" s="5"/>
      <c r="FB2042" s="5"/>
      <c r="FC2042" s="5"/>
      <c r="FD2042" s="5"/>
      <c r="FE2042" s="5"/>
      <c r="FF2042" s="5"/>
      <c r="FG2042" s="5"/>
      <c r="FH2042" s="5"/>
      <c r="FI2042" s="5"/>
      <c r="FJ2042" s="5"/>
      <c r="FK2042" s="5"/>
      <c r="FL2042" s="5"/>
      <c r="FM2042" s="5"/>
      <c r="FN2042" s="5"/>
      <c r="FO2042" s="5"/>
      <c r="FP2042" s="5"/>
      <c r="FQ2042" s="5"/>
      <c r="FR2042" s="5"/>
      <c r="FS2042" s="5"/>
      <c r="FT2042" s="5"/>
      <c r="FU2042" s="5"/>
      <c r="FV2042" s="5"/>
      <c r="FW2042" s="5"/>
      <c r="FX2042" s="5"/>
      <c r="FY2042" s="5"/>
      <c r="FZ2042" s="5"/>
      <c r="GA2042" s="5"/>
      <c r="GB2042" s="5"/>
      <c r="GC2042" s="5"/>
      <c r="GD2042" s="5"/>
      <c r="GE2042" s="5"/>
      <c r="GF2042" s="5"/>
      <c r="GG2042" s="5"/>
    </row>
    <row r="2043" spans="1:189" ht="12.75" x14ac:dyDescent="0.15">
      <c r="A2043" s="127"/>
      <c r="B2043" s="145"/>
      <c r="C2043" s="128"/>
      <c r="D2043" s="129"/>
      <c r="E2043" s="128"/>
      <c r="F2043" s="128"/>
      <c r="G2043" s="128"/>
      <c r="H2043" s="128"/>
      <c r="I2043" s="129"/>
      <c r="J2043" s="136"/>
      <c r="K2043" s="130"/>
      <c r="L2043" s="131"/>
      <c r="M2043" s="132"/>
      <c r="N2043" s="132"/>
      <c r="O2043" s="131"/>
      <c r="P2043" s="17"/>
      <c r="Q2043" s="133"/>
      <c r="R2043" s="134"/>
      <c r="S2043" s="136"/>
      <c r="T2043" s="135"/>
      <c r="U2043" s="12"/>
      <c r="V2043" s="11"/>
      <c r="W2043" s="11"/>
      <c r="X2043" s="12"/>
      <c r="Y2043" s="5"/>
      <c r="Z2043" s="11"/>
      <c r="AA2043" s="12"/>
      <c r="AB2043" s="12"/>
      <c r="AC2043" s="12"/>
      <c r="AD2043" s="11"/>
      <c r="AE2043" s="13"/>
      <c r="AF2043" s="11"/>
      <c r="AG2043" s="11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  <c r="CX2043" s="5"/>
      <c r="CY2043" s="5"/>
      <c r="CZ2043" s="5"/>
      <c r="DA2043" s="5"/>
      <c r="DB2043" s="5"/>
      <c r="DC2043" s="5"/>
      <c r="DD2043" s="5"/>
      <c r="DE2043" s="5"/>
      <c r="DF2043" s="5"/>
      <c r="DG2043" s="5"/>
      <c r="DH2043" s="5"/>
      <c r="DI2043" s="5"/>
      <c r="DJ2043" s="5"/>
      <c r="DK2043" s="5"/>
      <c r="DL2043" s="5"/>
      <c r="DM2043" s="5"/>
      <c r="DN2043" s="5"/>
      <c r="DO2043" s="5"/>
      <c r="DP2043" s="5"/>
      <c r="DQ2043" s="5"/>
      <c r="DR2043" s="5"/>
      <c r="DS2043" s="5"/>
      <c r="DT2043" s="5"/>
      <c r="DU2043" s="5"/>
      <c r="DV2043" s="5"/>
      <c r="DW2043" s="5"/>
      <c r="DX2043" s="5"/>
      <c r="DY2043" s="5"/>
      <c r="DZ2043" s="5"/>
      <c r="EA2043" s="5"/>
      <c r="EB2043" s="5"/>
      <c r="EC2043" s="5"/>
      <c r="ED2043" s="5"/>
      <c r="EE2043" s="5"/>
      <c r="EF2043" s="5"/>
      <c r="EG2043" s="5"/>
      <c r="EH2043" s="5"/>
      <c r="EI2043" s="5"/>
      <c r="EJ2043" s="5"/>
      <c r="EK2043" s="5"/>
      <c r="EL2043" s="5"/>
      <c r="EM2043" s="5"/>
      <c r="EN2043" s="5"/>
      <c r="EO2043" s="5"/>
      <c r="EP2043" s="5"/>
      <c r="EQ2043" s="5"/>
      <c r="ER2043" s="5"/>
      <c r="ES2043" s="5"/>
      <c r="ET2043" s="5"/>
      <c r="EU2043" s="5"/>
      <c r="EV2043" s="5"/>
      <c r="EW2043" s="5"/>
      <c r="EX2043" s="5"/>
      <c r="EY2043" s="5"/>
      <c r="EZ2043" s="5"/>
      <c r="FA2043" s="5"/>
      <c r="FB2043" s="5"/>
      <c r="FC2043" s="5"/>
      <c r="FD2043" s="5"/>
      <c r="FE2043" s="5"/>
      <c r="FF2043" s="5"/>
      <c r="FG2043" s="5"/>
      <c r="FH2043" s="5"/>
      <c r="FI2043" s="5"/>
      <c r="FJ2043" s="5"/>
      <c r="FK2043" s="5"/>
      <c r="FL2043" s="5"/>
      <c r="FM2043" s="5"/>
      <c r="FN2043" s="5"/>
      <c r="FO2043" s="5"/>
      <c r="FP2043" s="5"/>
      <c r="FQ2043" s="5"/>
      <c r="FR2043" s="5"/>
      <c r="FS2043" s="5"/>
      <c r="FT2043" s="5"/>
      <c r="FU2043" s="5"/>
      <c r="FV2043" s="5"/>
      <c r="FW2043" s="5"/>
      <c r="FX2043" s="5"/>
      <c r="FY2043" s="5"/>
      <c r="FZ2043" s="5"/>
      <c r="GA2043" s="5"/>
      <c r="GB2043" s="5"/>
      <c r="GC2043" s="5"/>
      <c r="GD2043" s="5"/>
      <c r="GE2043" s="5"/>
      <c r="GF2043" s="5"/>
      <c r="GG2043" s="5"/>
    </row>
    <row r="2044" spans="1:189" ht="12.75" x14ac:dyDescent="0.15">
      <c r="A2044" s="127"/>
      <c r="B2044" s="145"/>
      <c r="C2044" s="128"/>
      <c r="D2044" s="129"/>
      <c r="E2044" s="128"/>
      <c r="F2044" s="128"/>
      <c r="G2044" s="128"/>
      <c r="H2044" s="128"/>
      <c r="I2044" s="129"/>
      <c r="J2044" s="136"/>
      <c r="K2044" s="130"/>
      <c r="L2044" s="131"/>
      <c r="M2044" s="132"/>
      <c r="N2044" s="132"/>
      <c r="O2044" s="131"/>
      <c r="P2044" s="17"/>
      <c r="Q2044" s="133"/>
      <c r="R2044" s="134"/>
      <c r="S2044" s="136"/>
      <c r="T2044" s="135"/>
      <c r="U2044" s="12"/>
      <c r="V2044" s="11"/>
      <c r="W2044" s="11"/>
      <c r="X2044" s="12"/>
      <c r="Y2044" s="5"/>
      <c r="Z2044" s="11"/>
      <c r="AA2044" s="12"/>
      <c r="AB2044" s="12"/>
      <c r="AC2044" s="12"/>
      <c r="AD2044" s="11"/>
      <c r="AE2044" s="13"/>
      <c r="AF2044" s="11"/>
      <c r="AG2044" s="11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  <c r="CX2044" s="5"/>
      <c r="CY2044" s="5"/>
      <c r="CZ2044" s="5"/>
      <c r="DA2044" s="5"/>
      <c r="DB2044" s="5"/>
      <c r="DC2044" s="5"/>
      <c r="DD2044" s="5"/>
      <c r="DE2044" s="5"/>
      <c r="DF2044" s="5"/>
      <c r="DG2044" s="5"/>
      <c r="DH2044" s="5"/>
      <c r="DI2044" s="5"/>
      <c r="DJ2044" s="5"/>
      <c r="DK2044" s="5"/>
      <c r="DL2044" s="5"/>
      <c r="DM2044" s="5"/>
      <c r="DN2044" s="5"/>
      <c r="DO2044" s="5"/>
      <c r="DP2044" s="5"/>
      <c r="DQ2044" s="5"/>
      <c r="DR2044" s="5"/>
      <c r="DS2044" s="5"/>
      <c r="DT2044" s="5"/>
      <c r="DU2044" s="5"/>
      <c r="DV2044" s="5"/>
      <c r="DW2044" s="5"/>
      <c r="DX2044" s="5"/>
      <c r="DY2044" s="5"/>
      <c r="DZ2044" s="5"/>
      <c r="EA2044" s="5"/>
      <c r="EB2044" s="5"/>
      <c r="EC2044" s="5"/>
      <c r="ED2044" s="5"/>
      <c r="EE2044" s="5"/>
      <c r="EF2044" s="5"/>
      <c r="EG2044" s="5"/>
      <c r="EH2044" s="5"/>
      <c r="EI2044" s="5"/>
      <c r="EJ2044" s="5"/>
      <c r="EK2044" s="5"/>
      <c r="EL2044" s="5"/>
      <c r="EM2044" s="5"/>
      <c r="EN2044" s="5"/>
      <c r="EO2044" s="5"/>
      <c r="EP2044" s="5"/>
      <c r="EQ2044" s="5"/>
      <c r="ER2044" s="5"/>
      <c r="ES2044" s="5"/>
      <c r="ET2044" s="5"/>
      <c r="EU2044" s="5"/>
      <c r="EV2044" s="5"/>
      <c r="EW2044" s="5"/>
      <c r="EX2044" s="5"/>
      <c r="EY2044" s="5"/>
      <c r="EZ2044" s="5"/>
      <c r="FA2044" s="5"/>
      <c r="FB2044" s="5"/>
      <c r="FC2044" s="5"/>
      <c r="FD2044" s="5"/>
      <c r="FE2044" s="5"/>
      <c r="FF2044" s="5"/>
      <c r="FG2044" s="5"/>
      <c r="FH2044" s="5"/>
      <c r="FI2044" s="5"/>
      <c r="FJ2044" s="5"/>
      <c r="FK2044" s="5"/>
      <c r="FL2044" s="5"/>
      <c r="FM2044" s="5"/>
      <c r="FN2044" s="5"/>
      <c r="FO2044" s="5"/>
      <c r="FP2044" s="5"/>
      <c r="FQ2044" s="5"/>
      <c r="FR2044" s="5"/>
      <c r="FS2044" s="5"/>
      <c r="FT2044" s="5"/>
      <c r="FU2044" s="5"/>
      <c r="FV2044" s="5"/>
      <c r="FW2044" s="5"/>
      <c r="FX2044" s="5"/>
      <c r="FY2044" s="5"/>
      <c r="FZ2044" s="5"/>
      <c r="GA2044" s="5"/>
      <c r="GB2044" s="5"/>
      <c r="GC2044" s="5"/>
      <c r="GD2044" s="5"/>
      <c r="GE2044" s="5"/>
      <c r="GF2044" s="5"/>
      <c r="GG2044" s="5"/>
    </row>
    <row r="2045" spans="1:189" ht="12.75" x14ac:dyDescent="0.15">
      <c r="A2045" s="127"/>
      <c r="B2045" s="145"/>
      <c r="C2045" s="128"/>
      <c r="D2045" s="129"/>
      <c r="E2045" s="128"/>
      <c r="F2045" s="128"/>
      <c r="G2045" s="128"/>
      <c r="H2045" s="128"/>
      <c r="I2045" s="129"/>
      <c r="J2045" s="136"/>
      <c r="K2045" s="130"/>
      <c r="L2045" s="131"/>
      <c r="M2045" s="132"/>
      <c r="N2045" s="132"/>
      <c r="O2045" s="131"/>
      <c r="P2045" s="17"/>
      <c r="Q2045" s="133"/>
      <c r="R2045" s="134"/>
      <c r="S2045" s="136"/>
      <c r="T2045" s="135"/>
      <c r="U2045" s="12"/>
      <c r="V2045" s="11"/>
      <c r="W2045" s="11"/>
      <c r="X2045" s="12"/>
      <c r="Y2045" s="5"/>
      <c r="Z2045" s="11"/>
      <c r="AA2045" s="12"/>
      <c r="AB2045" s="12"/>
      <c r="AC2045" s="12"/>
      <c r="AD2045" s="11"/>
      <c r="AE2045" s="13"/>
      <c r="AF2045" s="11"/>
      <c r="AG2045" s="11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  <c r="CX2045" s="5"/>
      <c r="CY2045" s="5"/>
      <c r="CZ2045" s="5"/>
      <c r="DA2045" s="5"/>
      <c r="DB2045" s="5"/>
      <c r="DC2045" s="5"/>
      <c r="DD2045" s="5"/>
      <c r="DE2045" s="5"/>
      <c r="DF2045" s="5"/>
      <c r="DG2045" s="5"/>
      <c r="DH2045" s="5"/>
      <c r="DI2045" s="5"/>
      <c r="DJ2045" s="5"/>
      <c r="DK2045" s="5"/>
      <c r="DL2045" s="5"/>
      <c r="DM2045" s="5"/>
      <c r="DN2045" s="5"/>
      <c r="DO2045" s="5"/>
      <c r="DP2045" s="5"/>
      <c r="DQ2045" s="5"/>
      <c r="DR2045" s="5"/>
      <c r="DS2045" s="5"/>
      <c r="DT2045" s="5"/>
      <c r="DU2045" s="5"/>
      <c r="DV2045" s="5"/>
      <c r="DW2045" s="5"/>
      <c r="DX2045" s="5"/>
      <c r="DY2045" s="5"/>
      <c r="DZ2045" s="5"/>
      <c r="EA2045" s="5"/>
      <c r="EB2045" s="5"/>
      <c r="EC2045" s="5"/>
      <c r="ED2045" s="5"/>
      <c r="EE2045" s="5"/>
      <c r="EF2045" s="5"/>
      <c r="EG2045" s="5"/>
      <c r="EH2045" s="5"/>
      <c r="EI2045" s="5"/>
      <c r="EJ2045" s="5"/>
      <c r="EK2045" s="5"/>
      <c r="EL2045" s="5"/>
      <c r="EM2045" s="5"/>
      <c r="EN2045" s="5"/>
      <c r="EO2045" s="5"/>
      <c r="EP2045" s="5"/>
      <c r="EQ2045" s="5"/>
      <c r="ER2045" s="5"/>
      <c r="ES2045" s="5"/>
      <c r="ET2045" s="5"/>
      <c r="EU2045" s="5"/>
      <c r="EV2045" s="5"/>
      <c r="EW2045" s="5"/>
      <c r="EX2045" s="5"/>
      <c r="EY2045" s="5"/>
      <c r="EZ2045" s="5"/>
      <c r="FA2045" s="5"/>
      <c r="FB2045" s="5"/>
      <c r="FC2045" s="5"/>
      <c r="FD2045" s="5"/>
      <c r="FE2045" s="5"/>
      <c r="FF2045" s="5"/>
      <c r="FG2045" s="5"/>
      <c r="FH2045" s="5"/>
      <c r="FI2045" s="5"/>
      <c r="FJ2045" s="5"/>
      <c r="FK2045" s="5"/>
      <c r="FL2045" s="5"/>
      <c r="FM2045" s="5"/>
      <c r="FN2045" s="5"/>
      <c r="FO2045" s="5"/>
      <c r="FP2045" s="5"/>
      <c r="FQ2045" s="5"/>
      <c r="FR2045" s="5"/>
      <c r="FS2045" s="5"/>
      <c r="FT2045" s="5"/>
      <c r="FU2045" s="5"/>
      <c r="FV2045" s="5"/>
      <c r="FW2045" s="5"/>
      <c r="FX2045" s="5"/>
      <c r="FY2045" s="5"/>
      <c r="FZ2045" s="5"/>
      <c r="GA2045" s="5"/>
      <c r="GB2045" s="5"/>
      <c r="GC2045" s="5"/>
      <c r="GD2045" s="5"/>
      <c r="GE2045" s="5"/>
      <c r="GF2045" s="5"/>
      <c r="GG2045" s="5"/>
    </row>
    <row r="2046" spans="1:189" ht="12.75" x14ac:dyDescent="0.15">
      <c r="A2046" s="127"/>
      <c r="B2046" s="145"/>
      <c r="C2046" s="128"/>
      <c r="D2046" s="129"/>
      <c r="E2046" s="128"/>
      <c r="F2046" s="128"/>
      <c r="G2046" s="128"/>
      <c r="H2046" s="128"/>
      <c r="I2046" s="129"/>
      <c r="J2046" s="136"/>
      <c r="K2046" s="130"/>
      <c r="L2046" s="131"/>
      <c r="M2046" s="132"/>
      <c r="N2046" s="132"/>
      <c r="O2046" s="131"/>
      <c r="P2046" s="17"/>
      <c r="Q2046" s="133"/>
      <c r="R2046" s="134"/>
      <c r="S2046" s="136"/>
      <c r="T2046" s="135"/>
      <c r="U2046" s="12"/>
      <c r="V2046" s="11"/>
      <c r="W2046" s="11"/>
      <c r="X2046" s="12"/>
      <c r="Y2046" s="5"/>
      <c r="Z2046" s="11"/>
      <c r="AA2046" s="12"/>
      <c r="AB2046" s="12"/>
      <c r="AC2046" s="12"/>
      <c r="AD2046" s="11"/>
      <c r="AE2046" s="13"/>
      <c r="AF2046" s="11"/>
      <c r="AG2046" s="11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  <c r="CX2046" s="5"/>
      <c r="CY2046" s="5"/>
      <c r="CZ2046" s="5"/>
      <c r="DA2046" s="5"/>
      <c r="DB2046" s="5"/>
      <c r="DC2046" s="5"/>
      <c r="DD2046" s="5"/>
      <c r="DE2046" s="5"/>
      <c r="DF2046" s="5"/>
      <c r="DG2046" s="5"/>
      <c r="DH2046" s="5"/>
      <c r="DI2046" s="5"/>
      <c r="DJ2046" s="5"/>
      <c r="DK2046" s="5"/>
      <c r="DL2046" s="5"/>
      <c r="DM2046" s="5"/>
      <c r="DN2046" s="5"/>
      <c r="DO2046" s="5"/>
      <c r="DP2046" s="5"/>
      <c r="DQ2046" s="5"/>
      <c r="DR2046" s="5"/>
      <c r="DS2046" s="5"/>
      <c r="DT2046" s="5"/>
      <c r="DU2046" s="5"/>
      <c r="DV2046" s="5"/>
      <c r="DW2046" s="5"/>
      <c r="DX2046" s="5"/>
      <c r="DY2046" s="5"/>
      <c r="DZ2046" s="5"/>
      <c r="EA2046" s="5"/>
      <c r="EB2046" s="5"/>
      <c r="EC2046" s="5"/>
      <c r="ED2046" s="5"/>
      <c r="EE2046" s="5"/>
      <c r="EF2046" s="5"/>
      <c r="EG2046" s="5"/>
      <c r="EH2046" s="5"/>
      <c r="EI2046" s="5"/>
      <c r="EJ2046" s="5"/>
      <c r="EK2046" s="5"/>
      <c r="EL2046" s="5"/>
      <c r="EM2046" s="5"/>
      <c r="EN2046" s="5"/>
      <c r="EO2046" s="5"/>
      <c r="EP2046" s="5"/>
      <c r="EQ2046" s="5"/>
      <c r="ER2046" s="5"/>
      <c r="ES2046" s="5"/>
      <c r="ET2046" s="5"/>
      <c r="EU2046" s="5"/>
      <c r="EV2046" s="5"/>
      <c r="EW2046" s="5"/>
      <c r="EX2046" s="5"/>
      <c r="EY2046" s="5"/>
      <c r="EZ2046" s="5"/>
      <c r="FA2046" s="5"/>
      <c r="FB2046" s="5"/>
      <c r="FC2046" s="5"/>
      <c r="FD2046" s="5"/>
      <c r="FE2046" s="5"/>
      <c r="FF2046" s="5"/>
      <c r="FG2046" s="5"/>
      <c r="FH2046" s="5"/>
      <c r="FI2046" s="5"/>
      <c r="FJ2046" s="5"/>
      <c r="FK2046" s="5"/>
      <c r="FL2046" s="5"/>
      <c r="FM2046" s="5"/>
      <c r="FN2046" s="5"/>
      <c r="FO2046" s="5"/>
      <c r="FP2046" s="5"/>
      <c r="FQ2046" s="5"/>
      <c r="FR2046" s="5"/>
      <c r="FS2046" s="5"/>
      <c r="FT2046" s="5"/>
      <c r="FU2046" s="5"/>
      <c r="FV2046" s="5"/>
      <c r="FW2046" s="5"/>
      <c r="FX2046" s="5"/>
      <c r="FY2046" s="5"/>
      <c r="FZ2046" s="5"/>
      <c r="GA2046" s="5"/>
      <c r="GB2046" s="5"/>
      <c r="GC2046" s="5"/>
      <c r="GD2046" s="5"/>
      <c r="GE2046" s="5"/>
      <c r="GF2046" s="5"/>
      <c r="GG2046" s="5"/>
    </row>
    <row r="2047" spans="1:189" ht="12.75" x14ac:dyDescent="0.15">
      <c r="A2047" s="127"/>
      <c r="B2047" s="145"/>
      <c r="C2047" s="128"/>
      <c r="D2047" s="129"/>
      <c r="E2047" s="128"/>
      <c r="F2047" s="128"/>
      <c r="G2047" s="128"/>
      <c r="H2047" s="128"/>
      <c r="I2047" s="129"/>
      <c r="J2047" s="136"/>
      <c r="K2047" s="130"/>
      <c r="L2047" s="131"/>
      <c r="M2047" s="132"/>
      <c r="N2047" s="132"/>
      <c r="O2047" s="131"/>
      <c r="P2047" s="17"/>
      <c r="Q2047" s="133"/>
      <c r="R2047" s="134"/>
      <c r="S2047" s="136"/>
      <c r="T2047" s="135"/>
      <c r="U2047" s="12"/>
      <c r="V2047" s="11"/>
      <c r="W2047" s="11"/>
      <c r="X2047" s="12"/>
      <c r="Y2047" s="5"/>
      <c r="Z2047" s="11"/>
      <c r="AA2047" s="12"/>
      <c r="AB2047" s="12"/>
      <c r="AC2047" s="12"/>
      <c r="AD2047" s="11"/>
      <c r="AE2047" s="13"/>
      <c r="AF2047" s="11"/>
      <c r="AG2047" s="11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  <c r="CX2047" s="5"/>
      <c r="CY2047" s="5"/>
      <c r="CZ2047" s="5"/>
      <c r="DA2047" s="5"/>
      <c r="DB2047" s="5"/>
      <c r="DC2047" s="5"/>
      <c r="DD2047" s="5"/>
      <c r="DE2047" s="5"/>
      <c r="DF2047" s="5"/>
      <c r="DG2047" s="5"/>
      <c r="DH2047" s="5"/>
      <c r="DI2047" s="5"/>
      <c r="DJ2047" s="5"/>
      <c r="DK2047" s="5"/>
      <c r="DL2047" s="5"/>
      <c r="DM2047" s="5"/>
      <c r="DN2047" s="5"/>
      <c r="DO2047" s="5"/>
      <c r="DP2047" s="5"/>
      <c r="DQ2047" s="5"/>
      <c r="DR2047" s="5"/>
      <c r="DS2047" s="5"/>
      <c r="DT2047" s="5"/>
      <c r="DU2047" s="5"/>
      <c r="DV2047" s="5"/>
      <c r="DW2047" s="5"/>
      <c r="DX2047" s="5"/>
      <c r="DY2047" s="5"/>
      <c r="DZ2047" s="5"/>
      <c r="EA2047" s="5"/>
      <c r="EB2047" s="5"/>
      <c r="EC2047" s="5"/>
      <c r="ED2047" s="5"/>
      <c r="EE2047" s="5"/>
      <c r="EF2047" s="5"/>
      <c r="EG2047" s="5"/>
      <c r="EH2047" s="5"/>
      <c r="EI2047" s="5"/>
      <c r="EJ2047" s="5"/>
      <c r="EK2047" s="5"/>
      <c r="EL2047" s="5"/>
      <c r="EM2047" s="5"/>
      <c r="EN2047" s="5"/>
      <c r="EO2047" s="5"/>
      <c r="EP2047" s="5"/>
      <c r="EQ2047" s="5"/>
      <c r="ER2047" s="5"/>
      <c r="ES2047" s="5"/>
      <c r="ET2047" s="5"/>
      <c r="EU2047" s="5"/>
      <c r="EV2047" s="5"/>
      <c r="EW2047" s="5"/>
      <c r="EX2047" s="5"/>
      <c r="EY2047" s="5"/>
      <c r="EZ2047" s="5"/>
      <c r="FA2047" s="5"/>
      <c r="FB2047" s="5"/>
      <c r="FC2047" s="5"/>
      <c r="FD2047" s="5"/>
      <c r="FE2047" s="5"/>
      <c r="FF2047" s="5"/>
      <c r="FG2047" s="5"/>
      <c r="FH2047" s="5"/>
      <c r="FI2047" s="5"/>
      <c r="FJ2047" s="5"/>
      <c r="FK2047" s="5"/>
      <c r="FL2047" s="5"/>
      <c r="FM2047" s="5"/>
      <c r="FN2047" s="5"/>
      <c r="FO2047" s="5"/>
      <c r="FP2047" s="5"/>
      <c r="FQ2047" s="5"/>
      <c r="FR2047" s="5"/>
      <c r="FS2047" s="5"/>
      <c r="FT2047" s="5"/>
      <c r="FU2047" s="5"/>
      <c r="FV2047" s="5"/>
      <c r="FW2047" s="5"/>
      <c r="FX2047" s="5"/>
      <c r="FY2047" s="5"/>
      <c r="FZ2047" s="5"/>
      <c r="GA2047" s="5"/>
      <c r="GB2047" s="5"/>
      <c r="GC2047" s="5"/>
      <c r="GD2047" s="5"/>
      <c r="GE2047" s="5"/>
      <c r="GF2047" s="5"/>
      <c r="GG2047" s="5"/>
    </row>
    <row r="2048" spans="1:189" ht="12.75" x14ac:dyDescent="0.15">
      <c r="A2048" s="127"/>
      <c r="B2048" s="145"/>
      <c r="C2048" s="128"/>
      <c r="D2048" s="129"/>
      <c r="E2048" s="128"/>
      <c r="F2048" s="128"/>
      <c r="G2048" s="128"/>
      <c r="H2048" s="128"/>
      <c r="I2048" s="129"/>
      <c r="J2048" s="136"/>
      <c r="K2048" s="130"/>
      <c r="L2048" s="131"/>
      <c r="M2048" s="132"/>
      <c r="N2048" s="132"/>
      <c r="O2048" s="131"/>
      <c r="P2048" s="17"/>
      <c r="Q2048" s="133"/>
      <c r="R2048" s="134"/>
      <c r="S2048" s="136"/>
      <c r="T2048" s="135"/>
      <c r="U2048" s="12"/>
      <c r="V2048" s="11"/>
      <c r="W2048" s="11"/>
      <c r="X2048" s="12"/>
      <c r="Y2048" s="5"/>
      <c r="Z2048" s="11"/>
      <c r="AA2048" s="12"/>
      <c r="AB2048" s="12"/>
      <c r="AC2048" s="12"/>
      <c r="AD2048" s="11"/>
      <c r="AE2048" s="13"/>
      <c r="AF2048" s="11"/>
      <c r="AG2048" s="11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  <c r="CX2048" s="5"/>
      <c r="CY2048" s="5"/>
      <c r="CZ2048" s="5"/>
      <c r="DA2048" s="5"/>
      <c r="DB2048" s="5"/>
      <c r="DC2048" s="5"/>
      <c r="DD2048" s="5"/>
      <c r="DE2048" s="5"/>
      <c r="DF2048" s="5"/>
      <c r="DG2048" s="5"/>
      <c r="DH2048" s="5"/>
      <c r="DI2048" s="5"/>
      <c r="DJ2048" s="5"/>
      <c r="DK2048" s="5"/>
      <c r="DL2048" s="5"/>
      <c r="DM2048" s="5"/>
      <c r="DN2048" s="5"/>
      <c r="DO2048" s="5"/>
      <c r="DP2048" s="5"/>
      <c r="DQ2048" s="5"/>
      <c r="DR2048" s="5"/>
      <c r="DS2048" s="5"/>
      <c r="DT2048" s="5"/>
      <c r="DU2048" s="5"/>
      <c r="DV2048" s="5"/>
      <c r="DW2048" s="5"/>
      <c r="DX2048" s="5"/>
      <c r="DY2048" s="5"/>
      <c r="DZ2048" s="5"/>
      <c r="EA2048" s="5"/>
      <c r="EB2048" s="5"/>
      <c r="EC2048" s="5"/>
      <c r="ED2048" s="5"/>
      <c r="EE2048" s="5"/>
      <c r="EF2048" s="5"/>
      <c r="EG2048" s="5"/>
      <c r="EH2048" s="5"/>
      <c r="EI2048" s="5"/>
      <c r="EJ2048" s="5"/>
      <c r="EK2048" s="5"/>
      <c r="EL2048" s="5"/>
      <c r="EM2048" s="5"/>
      <c r="EN2048" s="5"/>
      <c r="EO2048" s="5"/>
      <c r="EP2048" s="5"/>
      <c r="EQ2048" s="5"/>
      <c r="ER2048" s="5"/>
      <c r="ES2048" s="5"/>
      <c r="ET2048" s="5"/>
      <c r="EU2048" s="5"/>
      <c r="EV2048" s="5"/>
      <c r="EW2048" s="5"/>
      <c r="EX2048" s="5"/>
      <c r="EY2048" s="5"/>
      <c r="EZ2048" s="5"/>
      <c r="FA2048" s="5"/>
      <c r="FB2048" s="5"/>
      <c r="FC2048" s="5"/>
      <c r="FD2048" s="5"/>
      <c r="FE2048" s="5"/>
      <c r="FF2048" s="5"/>
      <c r="FG2048" s="5"/>
      <c r="FH2048" s="5"/>
      <c r="FI2048" s="5"/>
      <c r="FJ2048" s="5"/>
      <c r="FK2048" s="5"/>
      <c r="FL2048" s="5"/>
      <c r="FM2048" s="5"/>
      <c r="FN2048" s="5"/>
      <c r="FO2048" s="5"/>
      <c r="FP2048" s="5"/>
      <c r="FQ2048" s="5"/>
      <c r="FR2048" s="5"/>
      <c r="FS2048" s="5"/>
      <c r="FT2048" s="5"/>
      <c r="FU2048" s="5"/>
      <c r="FV2048" s="5"/>
      <c r="FW2048" s="5"/>
      <c r="FX2048" s="5"/>
      <c r="FY2048" s="5"/>
      <c r="FZ2048" s="5"/>
      <c r="GA2048" s="5"/>
      <c r="GB2048" s="5"/>
      <c r="GC2048" s="5"/>
      <c r="GD2048" s="5"/>
      <c r="GE2048" s="5"/>
      <c r="GF2048" s="5"/>
      <c r="GG2048" s="5"/>
    </row>
    <row r="2049" spans="1:189" ht="12.75" x14ac:dyDescent="0.15">
      <c r="A2049" s="127"/>
      <c r="B2049" s="145"/>
      <c r="C2049" s="128"/>
      <c r="D2049" s="129"/>
      <c r="E2049" s="128"/>
      <c r="F2049" s="128"/>
      <c r="G2049" s="128"/>
      <c r="H2049" s="128"/>
      <c r="I2049" s="129"/>
      <c r="J2049" s="136"/>
      <c r="K2049" s="130"/>
      <c r="L2049" s="131"/>
      <c r="M2049" s="132"/>
      <c r="N2049" s="132"/>
      <c r="O2049" s="131"/>
      <c r="P2049" s="17"/>
      <c r="Q2049" s="133"/>
      <c r="R2049" s="134"/>
      <c r="S2049" s="136"/>
      <c r="T2049" s="135"/>
      <c r="U2049" s="12"/>
      <c r="V2049" s="11"/>
      <c r="W2049" s="11"/>
      <c r="X2049" s="12"/>
      <c r="Y2049" s="5"/>
      <c r="Z2049" s="11"/>
      <c r="AA2049" s="12"/>
      <c r="AB2049" s="12"/>
      <c r="AC2049" s="12"/>
      <c r="AD2049" s="11"/>
      <c r="AE2049" s="13"/>
      <c r="AF2049" s="11"/>
      <c r="AG2049" s="11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  <c r="CX2049" s="5"/>
      <c r="CY2049" s="5"/>
      <c r="CZ2049" s="5"/>
      <c r="DA2049" s="5"/>
      <c r="DB2049" s="5"/>
      <c r="DC2049" s="5"/>
      <c r="DD2049" s="5"/>
      <c r="DE2049" s="5"/>
      <c r="DF2049" s="5"/>
      <c r="DG2049" s="5"/>
      <c r="DH2049" s="5"/>
      <c r="DI2049" s="5"/>
      <c r="DJ2049" s="5"/>
      <c r="DK2049" s="5"/>
      <c r="DL2049" s="5"/>
      <c r="DM2049" s="5"/>
      <c r="DN2049" s="5"/>
      <c r="DO2049" s="5"/>
      <c r="DP2049" s="5"/>
      <c r="DQ2049" s="5"/>
      <c r="DR2049" s="5"/>
      <c r="DS2049" s="5"/>
      <c r="DT2049" s="5"/>
      <c r="DU2049" s="5"/>
      <c r="DV2049" s="5"/>
      <c r="DW2049" s="5"/>
      <c r="DX2049" s="5"/>
      <c r="DY2049" s="5"/>
      <c r="DZ2049" s="5"/>
      <c r="EA2049" s="5"/>
      <c r="EB2049" s="5"/>
      <c r="EC2049" s="5"/>
      <c r="ED2049" s="5"/>
      <c r="EE2049" s="5"/>
      <c r="EF2049" s="5"/>
      <c r="EG2049" s="5"/>
      <c r="EH2049" s="5"/>
      <c r="EI2049" s="5"/>
      <c r="EJ2049" s="5"/>
      <c r="EK2049" s="5"/>
      <c r="EL2049" s="5"/>
      <c r="EM2049" s="5"/>
      <c r="EN2049" s="5"/>
      <c r="EO2049" s="5"/>
      <c r="EP2049" s="5"/>
      <c r="EQ2049" s="5"/>
      <c r="ER2049" s="5"/>
      <c r="ES2049" s="5"/>
      <c r="ET2049" s="5"/>
      <c r="EU2049" s="5"/>
      <c r="EV2049" s="5"/>
      <c r="EW2049" s="5"/>
      <c r="EX2049" s="5"/>
      <c r="EY2049" s="5"/>
      <c r="EZ2049" s="5"/>
      <c r="FA2049" s="5"/>
      <c r="FB2049" s="5"/>
      <c r="FC2049" s="5"/>
      <c r="FD2049" s="5"/>
      <c r="FE2049" s="5"/>
      <c r="FF2049" s="5"/>
      <c r="FG2049" s="5"/>
      <c r="FH2049" s="5"/>
      <c r="FI2049" s="5"/>
      <c r="FJ2049" s="5"/>
      <c r="FK2049" s="5"/>
      <c r="FL2049" s="5"/>
      <c r="FM2049" s="5"/>
      <c r="FN2049" s="5"/>
      <c r="FO2049" s="5"/>
      <c r="FP2049" s="5"/>
      <c r="FQ2049" s="5"/>
      <c r="FR2049" s="5"/>
      <c r="FS2049" s="5"/>
      <c r="FT2049" s="5"/>
      <c r="FU2049" s="5"/>
      <c r="FV2049" s="5"/>
      <c r="FW2049" s="5"/>
      <c r="FX2049" s="5"/>
      <c r="FY2049" s="5"/>
      <c r="FZ2049" s="5"/>
      <c r="GA2049" s="5"/>
      <c r="GB2049" s="5"/>
      <c r="GC2049" s="5"/>
      <c r="GD2049" s="5"/>
      <c r="GE2049" s="5"/>
      <c r="GF2049" s="5"/>
      <c r="GG2049" s="5"/>
    </row>
    <row r="2050" spans="1:189" ht="12.75" x14ac:dyDescent="0.15">
      <c r="A2050" s="127"/>
      <c r="B2050" s="145"/>
      <c r="C2050" s="128"/>
      <c r="D2050" s="129"/>
      <c r="E2050" s="128"/>
      <c r="F2050" s="128"/>
      <c r="G2050" s="128"/>
      <c r="H2050" s="128"/>
      <c r="I2050" s="129"/>
      <c r="J2050" s="136"/>
      <c r="K2050" s="130"/>
      <c r="L2050" s="131"/>
      <c r="M2050" s="132"/>
      <c r="N2050" s="132"/>
      <c r="O2050" s="131"/>
      <c r="P2050" s="17"/>
      <c r="Q2050" s="133"/>
      <c r="R2050" s="134"/>
      <c r="S2050" s="136"/>
      <c r="T2050" s="135"/>
      <c r="U2050" s="12"/>
      <c r="V2050" s="11"/>
      <c r="W2050" s="11"/>
      <c r="X2050" s="12"/>
      <c r="Y2050" s="5"/>
      <c r="Z2050" s="11"/>
      <c r="AA2050" s="12"/>
      <c r="AB2050" s="12"/>
      <c r="AC2050" s="12"/>
      <c r="AD2050" s="11"/>
      <c r="AE2050" s="13"/>
      <c r="AF2050" s="11"/>
      <c r="AG2050" s="11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  <c r="CX2050" s="5"/>
      <c r="CY2050" s="5"/>
      <c r="CZ2050" s="5"/>
      <c r="DA2050" s="5"/>
      <c r="DB2050" s="5"/>
      <c r="DC2050" s="5"/>
      <c r="DD2050" s="5"/>
      <c r="DE2050" s="5"/>
      <c r="DF2050" s="5"/>
      <c r="DG2050" s="5"/>
      <c r="DH2050" s="5"/>
      <c r="DI2050" s="5"/>
      <c r="DJ2050" s="5"/>
      <c r="DK2050" s="5"/>
      <c r="DL2050" s="5"/>
      <c r="DM2050" s="5"/>
      <c r="DN2050" s="5"/>
      <c r="DO2050" s="5"/>
      <c r="DP2050" s="5"/>
      <c r="DQ2050" s="5"/>
      <c r="DR2050" s="5"/>
      <c r="DS2050" s="5"/>
      <c r="DT2050" s="5"/>
      <c r="DU2050" s="5"/>
      <c r="DV2050" s="5"/>
      <c r="DW2050" s="5"/>
      <c r="DX2050" s="5"/>
      <c r="DY2050" s="5"/>
      <c r="DZ2050" s="5"/>
      <c r="EA2050" s="5"/>
      <c r="EB2050" s="5"/>
      <c r="EC2050" s="5"/>
      <c r="ED2050" s="5"/>
      <c r="EE2050" s="5"/>
      <c r="EF2050" s="5"/>
      <c r="EG2050" s="5"/>
      <c r="EH2050" s="5"/>
      <c r="EI2050" s="5"/>
      <c r="EJ2050" s="5"/>
      <c r="EK2050" s="5"/>
      <c r="EL2050" s="5"/>
      <c r="EM2050" s="5"/>
      <c r="EN2050" s="5"/>
      <c r="EO2050" s="5"/>
      <c r="EP2050" s="5"/>
      <c r="EQ2050" s="5"/>
      <c r="ER2050" s="5"/>
      <c r="ES2050" s="5"/>
      <c r="ET2050" s="5"/>
      <c r="EU2050" s="5"/>
      <c r="EV2050" s="5"/>
      <c r="EW2050" s="5"/>
      <c r="EX2050" s="5"/>
      <c r="EY2050" s="5"/>
      <c r="EZ2050" s="5"/>
      <c r="FA2050" s="5"/>
      <c r="FB2050" s="5"/>
      <c r="FC2050" s="5"/>
      <c r="FD2050" s="5"/>
      <c r="FE2050" s="5"/>
      <c r="FF2050" s="5"/>
      <c r="FG2050" s="5"/>
      <c r="FH2050" s="5"/>
      <c r="FI2050" s="5"/>
      <c r="FJ2050" s="5"/>
      <c r="FK2050" s="5"/>
      <c r="FL2050" s="5"/>
      <c r="FM2050" s="5"/>
      <c r="FN2050" s="5"/>
      <c r="FO2050" s="5"/>
      <c r="FP2050" s="5"/>
      <c r="FQ2050" s="5"/>
      <c r="FR2050" s="5"/>
      <c r="FS2050" s="5"/>
      <c r="FT2050" s="5"/>
      <c r="FU2050" s="5"/>
      <c r="FV2050" s="5"/>
      <c r="FW2050" s="5"/>
      <c r="FX2050" s="5"/>
      <c r="FY2050" s="5"/>
      <c r="FZ2050" s="5"/>
      <c r="GA2050" s="5"/>
      <c r="GB2050" s="5"/>
      <c r="GC2050" s="5"/>
      <c r="GD2050" s="5"/>
      <c r="GE2050" s="5"/>
      <c r="GF2050" s="5"/>
      <c r="GG2050" s="5"/>
    </row>
    <row r="2051" spans="1:189" ht="12.75" x14ac:dyDescent="0.15">
      <c r="A2051" s="127"/>
      <c r="B2051" s="145"/>
      <c r="C2051" s="128"/>
      <c r="D2051" s="129"/>
      <c r="E2051" s="128"/>
      <c r="F2051" s="128"/>
      <c r="G2051" s="128"/>
      <c r="H2051" s="128"/>
      <c r="I2051" s="129"/>
      <c r="J2051" s="136"/>
      <c r="K2051" s="130"/>
      <c r="L2051" s="131"/>
      <c r="M2051" s="132"/>
      <c r="N2051" s="132"/>
      <c r="O2051" s="131"/>
      <c r="P2051" s="17"/>
      <c r="Q2051" s="133"/>
      <c r="R2051" s="134"/>
      <c r="S2051" s="136"/>
      <c r="T2051" s="135"/>
      <c r="U2051" s="12"/>
      <c r="V2051" s="11"/>
      <c r="W2051" s="11"/>
      <c r="X2051" s="12"/>
      <c r="Y2051" s="5"/>
      <c r="Z2051" s="11"/>
      <c r="AA2051" s="12"/>
      <c r="AB2051" s="12"/>
      <c r="AC2051" s="12"/>
      <c r="AD2051" s="11"/>
      <c r="AE2051" s="13"/>
      <c r="AF2051" s="11"/>
      <c r="AG2051" s="11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  <c r="CX2051" s="5"/>
      <c r="CY2051" s="5"/>
      <c r="CZ2051" s="5"/>
      <c r="DA2051" s="5"/>
      <c r="DB2051" s="5"/>
      <c r="DC2051" s="5"/>
      <c r="DD2051" s="5"/>
      <c r="DE2051" s="5"/>
      <c r="DF2051" s="5"/>
      <c r="DG2051" s="5"/>
      <c r="DH2051" s="5"/>
      <c r="DI2051" s="5"/>
      <c r="DJ2051" s="5"/>
      <c r="DK2051" s="5"/>
      <c r="DL2051" s="5"/>
      <c r="DM2051" s="5"/>
      <c r="DN2051" s="5"/>
      <c r="DO2051" s="5"/>
      <c r="DP2051" s="5"/>
      <c r="DQ2051" s="5"/>
      <c r="DR2051" s="5"/>
      <c r="DS2051" s="5"/>
      <c r="DT2051" s="5"/>
      <c r="DU2051" s="5"/>
      <c r="DV2051" s="5"/>
      <c r="DW2051" s="5"/>
      <c r="DX2051" s="5"/>
      <c r="DY2051" s="5"/>
      <c r="DZ2051" s="5"/>
      <c r="EA2051" s="5"/>
      <c r="EB2051" s="5"/>
      <c r="EC2051" s="5"/>
      <c r="ED2051" s="5"/>
      <c r="EE2051" s="5"/>
      <c r="EF2051" s="5"/>
      <c r="EG2051" s="5"/>
      <c r="EH2051" s="5"/>
      <c r="EI2051" s="5"/>
      <c r="EJ2051" s="5"/>
      <c r="EK2051" s="5"/>
      <c r="EL2051" s="5"/>
      <c r="EM2051" s="5"/>
      <c r="EN2051" s="5"/>
      <c r="EO2051" s="5"/>
      <c r="EP2051" s="5"/>
      <c r="EQ2051" s="5"/>
      <c r="ER2051" s="5"/>
      <c r="ES2051" s="5"/>
      <c r="ET2051" s="5"/>
      <c r="EU2051" s="5"/>
      <c r="EV2051" s="5"/>
      <c r="EW2051" s="5"/>
      <c r="EX2051" s="5"/>
      <c r="EY2051" s="5"/>
      <c r="EZ2051" s="5"/>
      <c r="FA2051" s="5"/>
      <c r="FB2051" s="5"/>
      <c r="FC2051" s="5"/>
      <c r="FD2051" s="5"/>
      <c r="FE2051" s="5"/>
      <c r="FF2051" s="5"/>
      <c r="FG2051" s="5"/>
      <c r="FH2051" s="5"/>
      <c r="FI2051" s="5"/>
      <c r="FJ2051" s="5"/>
      <c r="FK2051" s="5"/>
      <c r="FL2051" s="5"/>
      <c r="FM2051" s="5"/>
      <c r="FN2051" s="5"/>
      <c r="FO2051" s="5"/>
      <c r="FP2051" s="5"/>
      <c r="FQ2051" s="5"/>
      <c r="FR2051" s="5"/>
      <c r="FS2051" s="5"/>
      <c r="FT2051" s="5"/>
      <c r="FU2051" s="5"/>
      <c r="FV2051" s="5"/>
      <c r="FW2051" s="5"/>
      <c r="FX2051" s="5"/>
      <c r="FY2051" s="5"/>
      <c r="FZ2051" s="5"/>
      <c r="GA2051" s="5"/>
      <c r="GB2051" s="5"/>
      <c r="GC2051" s="5"/>
      <c r="GD2051" s="5"/>
      <c r="GE2051" s="5"/>
      <c r="GF2051" s="5"/>
      <c r="GG2051" s="5"/>
    </row>
    <row r="2052" spans="1:189" ht="12.75" x14ac:dyDescent="0.15">
      <c r="A2052" s="127"/>
      <c r="B2052" s="145"/>
      <c r="C2052" s="128"/>
      <c r="D2052" s="129"/>
      <c r="E2052" s="128"/>
      <c r="F2052" s="128"/>
      <c r="G2052" s="128"/>
      <c r="H2052" s="128"/>
      <c r="I2052" s="129"/>
      <c r="J2052" s="136"/>
      <c r="K2052" s="130"/>
      <c r="L2052" s="131"/>
      <c r="M2052" s="132"/>
      <c r="N2052" s="132"/>
      <c r="O2052" s="131"/>
      <c r="P2052" s="17"/>
      <c r="Q2052" s="133"/>
      <c r="R2052" s="134"/>
      <c r="S2052" s="136"/>
      <c r="T2052" s="135"/>
      <c r="U2052" s="12"/>
      <c r="V2052" s="11"/>
      <c r="W2052" s="11"/>
      <c r="X2052" s="12"/>
      <c r="Y2052" s="5"/>
      <c r="Z2052" s="11"/>
      <c r="AA2052" s="12"/>
      <c r="AB2052" s="12"/>
      <c r="AC2052" s="12"/>
      <c r="AD2052" s="11"/>
      <c r="AE2052" s="13"/>
      <c r="AF2052" s="11"/>
      <c r="AG2052" s="11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  <c r="CX2052" s="5"/>
      <c r="CY2052" s="5"/>
      <c r="CZ2052" s="5"/>
      <c r="DA2052" s="5"/>
      <c r="DB2052" s="5"/>
      <c r="DC2052" s="5"/>
      <c r="DD2052" s="5"/>
      <c r="DE2052" s="5"/>
      <c r="DF2052" s="5"/>
      <c r="DG2052" s="5"/>
      <c r="DH2052" s="5"/>
      <c r="DI2052" s="5"/>
      <c r="DJ2052" s="5"/>
      <c r="DK2052" s="5"/>
      <c r="DL2052" s="5"/>
      <c r="DM2052" s="5"/>
      <c r="DN2052" s="5"/>
      <c r="DO2052" s="5"/>
      <c r="DP2052" s="5"/>
      <c r="DQ2052" s="5"/>
      <c r="DR2052" s="5"/>
      <c r="DS2052" s="5"/>
      <c r="DT2052" s="5"/>
      <c r="DU2052" s="5"/>
      <c r="DV2052" s="5"/>
      <c r="DW2052" s="5"/>
      <c r="DX2052" s="5"/>
      <c r="DY2052" s="5"/>
      <c r="DZ2052" s="5"/>
      <c r="EA2052" s="5"/>
      <c r="EB2052" s="5"/>
      <c r="EC2052" s="5"/>
      <c r="ED2052" s="5"/>
      <c r="EE2052" s="5"/>
      <c r="EF2052" s="5"/>
      <c r="EG2052" s="5"/>
      <c r="EH2052" s="5"/>
      <c r="EI2052" s="5"/>
      <c r="EJ2052" s="5"/>
      <c r="EK2052" s="5"/>
      <c r="EL2052" s="5"/>
      <c r="EM2052" s="5"/>
      <c r="EN2052" s="5"/>
      <c r="EO2052" s="5"/>
      <c r="EP2052" s="5"/>
      <c r="EQ2052" s="5"/>
      <c r="ER2052" s="5"/>
      <c r="ES2052" s="5"/>
      <c r="ET2052" s="5"/>
      <c r="EU2052" s="5"/>
      <c r="EV2052" s="5"/>
      <c r="EW2052" s="5"/>
      <c r="EX2052" s="5"/>
      <c r="EY2052" s="5"/>
      <c r="EZ2052" s="5"/>
      <c r="FA2052" s="5"/>
      <c r="FB2052" s="5"/>
      <c r="FC2052" s="5"/>
      <c r="FD2052" s="5"/>
      <c r="FE2052" s="5"/>
      <c r="FF2052" s="5"/>
      <c r="FG2052" s="5"/>
      <c r="FH2052" s="5"/>
      <c r="FI2052" s="5"/>
      <c r="FJ2052" s="5"/>
      <c r="FK2052" s="5"/>
      <c r="FL2052" s="5"/>
      <c r="FM2052" s="5"/>
      <c r="FN2052" s="5"/>
      <c r="FO2052" s="5"/>
      <c r="FP2052" s="5"/>
      <c r="FQ2052" s="5"/>
      <c r="FR2052" s="5"/>
      <c r="FS2052" s="5"/>
      <c r="FT2052" s="5"/>
      <c r="FU2052" s="5"/>
      <c r="FV2052" s="5"/>
      <c r="FW2052" s="5"/>
      <c r="FX2052" s="5"/>
      <c r="FY2052" s="5"/>
      <c r="FZ2052" s="5"/>
      <c r="GA2052" s="5"/>
      <c r="GB2052" s="5"/>
      <c r="GC2052" s="5"/>
      <c r="GD2052" s="5"/>
      <c r="GE2052" s="5"/>
      <c r="GF2052" s="5"/>
      <c r="GG2052" s="5"/>
    </row>
    <row r="2053" spans="1:189" ht="12.75" x14ac:dyDescent="0.15">
      <c r="A2053" s="127"/>
      <c r="B2053" s="145"/>
      <c r="C2053" s="128"/>
      <c r="D2053" s="129"/>
      <c r="E2053" s="128"/>
      <c r="F2053" s="128"/>
      <c r="G2053" s="128"/>
      <c r="H2053" s="128"/>
      <c r="I2053" s="129"/>
      <c r="J2053" s="136"/>
      <c r="K2053" s="130"/>
      <c r="L2053" s="131"/>
      <c r="M2053" s="132"/>
      <c r="N2053" s="132"/>
      <c r="O2053" s="131"/>
      <c r="P2053" s="17"/>
      <c r="Q2053" s="133"/>
      <c r="R2053" s="134"/>
      <c r="S2053" s="136"/>
      <c r="T2053" s="135"/>
      <c r="U2053" s="12"/>
      <c r="V2053" s="11"/>
      <c r="W2053" s="11"/>
      <c r="X2053" s="12"/>
      <c r="Y2053" s="5"/>
      <c r="Z2053" s="11"/>
      <c r="AA2053" s="12"/>
      <c r="AB2053" s="12"/>
      <c r="AC2053" s="12"/>
      <c r="AD2053" s="11"/>
      <c r="AE2053" s="13"/>
      <c r="AF2053" s="11"/>
      <c r="AG2053" s="11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  <c r="CX2053" s="5"/>
      <c r="CY2053" s="5"/>
      <c r="CZ2053" s="5"/>
      <c r="DA2053" s="5"/>
      <c r="DB2053" s="5"/>
      <c r="DC2053" s="5"/>
      <c r="DD2053" s="5"/>
      <c r="DE2053" s="5"/>
      <c r="DF2053" s="5"/>
      <c r="DG2053" s="5"/>
      <c r="DH2053" s="5"/>
      <c r="DI2053" s="5"/>
      <c r="DJ2053" s="5"/>
      <c r="DK2053" s="5"/>
      <c r="DL2053" s="5"/>
      <c r="DM2053" s="5"/>
      <c r="DN2053" s="5"/>
      <c r="DO2053" s="5"/>
      <c r="DP2053" s="5"/>
      <c r="DQ2053" s="5"/>
      <c r="DR2053" s="5"/>
      <c r="DS2053" s="5"/>
      <c r="DT2053" s="5"/>
      <c r="DU2053" s="5"/>
      <c r="DV2053" s="5"/>
      <c r="DW2053" s="5"/>
      <c r="DX2053" s="5"/>
      <c r="DY2053" s="5"/>
      <c r="DZ2053" s="5"/>
      <c r="EA2053" s="5"/>
      <c r="EB2053" s="5"/>
      <c r="EC2053" s="5"/>
      <c r="ED2053" s="5"/>
      <c r="EE2053" s="5"/>
      <c r="EF2053" s="5"/>
      <c r="EG2053" s="5"/>
      <c r="EH2053" s="5"/>
      <c r="EI2053" s="5"/>
      <c r="EJ2053" s="5"/>
      <c r="EK2053" s="5"/>
      <c r="EL2053" s="5"/>
      <c r="EM2053" s="5"/>
      <c r="EN2053" s="5"/>
      <c r="EO2053" s="5"/>
      <c r="EP2053" s="5"/>
      <c r="EQ2053" s="5"/>
      <c r="ER2053" s="5"/>
      <c r="ES2053" s="5"/>
      <c r="ET2053" s="5"/>
      <c r="EU2053" s="5"/>
      <c r="EV2053" s="5"/>
      <c r="EW2053" s="5"/>
      <c r="EX2053" s="5"/>
      <c r="EY2053" s="5"/>
      <c r="EZ2053" s="5"/>
      <c r="FA2053" s="5"/>
      <c r="FB2053" s="5"/>
      <c r="FC2053" s="5"/>
      <c r="FD2053" s="5"/>
      <c r="FE2053" s="5"/>
      <c r="FF2053" s="5"/>
      <c r="FG2053" s="5"/>
      <c r="FH2053" s="5"/>
      <c r="FI2053" s="5"/>
      <c r="FJ2053" s="5"/>
      <c r="FK2053" s="5"/>
      <c r="FL2053" s="5"/>
      <c r="FM2053" s="5"/>
      <c r="FN2053" s="5"/>
      <c r="FO2053" s="5"/>
      <c r="FP2053" s="5"/>
      <c r="FQ2053" s="5"/>
      <c r="FR2053" s="5"/>
      <c r="FS2053" s="5"/>
      <c r="FT2053" s="5"/>
      <c r="FU2053" s="5"/>
      <c r="FV2053" s="5"/>
      <c r="FW2053" s="5"/>
      <c r="FX2053" s="5"/>
      <c r="FY2053" s="5"/>
      <c r="FZ2053" s="5"/>
      <c r="GA2053" s="5"/>
      <c r="GB2053" s="5"/>
      <c r="GC2053" s="5"/>
      <c r="GD2053" s="5"/>
      <c r="GE2053" s="5"/>
      <c r="GF2053" s="5"/>
      <c r="GG2053" s="5"/>
    </row>
    <row r="2054" spans="1:189" ht="12.75" x14ac:dyDescent="0.15">
      <c r="A2054" s="127"/>
      <c r="B2054" s="145"/>
      <c r="C2054" s="128"/>
      <c r="D2054" s="129"/>
      <c r="E2054" s="128"/>
      <c r="F2054" s="128"/>
      <c r="G2054" s="128"/>
      <c r="H2054" s="128"/>
      <c r="I2054" s="129"/>
      <c r="J2054" s="136"/>
      <c r="K2054" s="130"/>
      <c r="L2054" s="131"/>
      <c r="M2054" s="132"/>
      <c r="N2054" s="132"/>
      <c r="O2054" s="131"/>
      <c r="P2054" s="17"/>
      <c r="Q2054" s="133"/>
      <c r="R2054" s="134"/>
      <c r="S2054" s="136"/>
      <c r="T2054" s="135"/>
      <c r="U2054" s="12"/>
      <c r="V2054" s="11"/>
      <c r="W2054" s="11"/>
      <c r="X2054" s="12"/>
      <c r="Y2054" s="5"/>
      <c r="Z2054" s="11"/>
      <c r="AA2054" s="12"/>
      <c r="AB2054" s="12"/>
      <c r="AC2054" s="12"/>
      <c r="AD2054" s="11"/>
      <c r="AE2054" s="13"/>
      <c r="AF2054" s="11"/>
      <c r="AG2054" s="11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  <c r="CX2054" s="5"/>
      <c r="CY2054" s="5"/>
      <c r="CZ2054" s="5"/>
      <c r="DA2054" s="5"/>
      <c r="DB2054" s="5"/>
      <c r="DC2054" s="5"/>
      <c r="DD2054" s="5"/>
      <c r="DE2054" s="5"/>
      <c r="DF2054" s="5"/>
      <c r="DG2054" s="5"/>
      <c r="DH2054" s="5"/>
      <c r="DI2054" s="5"/>
      <c r="DJ2054" s="5"/>
      <c r="DK2054" s="5"/>
      <c r="DL2054" s="5"/>
      <c r="DM2054" s="5"/>
      <c r="DN2054" s="5"/>
      <c r="DO2054" s="5"/>
      <c r="DP2054" s="5"/>
      <c r="DQ2054" s="5"/>
      <c r="DR2054" s="5"/>
      <c r="DS2054" s="5"/>
      <c r="DT2054" s="5"/>
      <c r="DU2054" s="5"/>
      <c r="DV2054" s="5"/>
      <c r="DW2054" s="5"/>
      <c r="DX2054" s="5"/>
      <c r="DY2054" s="5"/>
      <c r="DZ2054" s="5"/>
      <c r="EA2054" s="5"/>
      <c r="EB2054" s="5"/>
      <c r="EC2054" s="5"/>
      <c r="ED2054" s="5"/>
      <c r="EE2054" s="5"/>
      <c r="EF2054" s="5"/>
      <c r="EG2054" s="5"/>
      <c r="EH2054" s="5"/>
      <c r="EI2054" s="5"/>
      <c r="EJ2054" s="5"/>
      <c r="EK2054" s="5"/>
      <c r="EL2054" s="5"/>
      <c r="EM2054" s="5"/>
      <c r="EN2054" s="5"/>
      <c r="EO2054" s="5"/>
      <c r="EP2054" s="5"/>
      <c r="EQ2054" s="5"/>
      <c r="ER2054" s="5"/>
      <c r="ES2054" s="5"/>
      <c r="ET2054" s="5"/>
      <c r="EU2054" s="5"/>
      <c r="EV2054" s="5"/>
      <c r="EW2054" s="5"/>
      <c r="EX2054" s="5"/>
      <c r="EY2054" s="5"/>
      <c r="EZ2054" s="5"/>
      <c r="FA2054" s="5"/>
      <c r="FB2054" s="5"/>
      <c r="FC2054" s="5"/>
      <c r="FD2054" s="5"/>
      <c r="FE2054" s="5"/>
      <c r="FF2054" s="5"/>
      <c r="FG2054" s="5"/>
      <c r="FH2054" s="5"/>
      <c r="FI2054" s="5"/>
      <c r="FJ2054" s="5"/>
      <c r="FK2054" s="5"/>
      <c r="FL2054" s="5"/>
      <c r="FM2054" s="5"/>
      <c r="FN2054" s="5"/>
      <c r="FO2054" s="5"/>
      <c r="FP2054" s="5"/>
      <c r="FQ2054" s="5"/>
      <c r="FR2054" s="5"/>
      <c r="FS2054" s="5"/>
      <c r="FT2054" s="5"/>
      <c r="FU2054" s="5"/>
      <c r="FV2054" s="5"/>
      <c r="FW2054" s="5"/>
      <c r="FX2054" s="5"/>
      <c r="FY2054" s="5"/>
      <c r="FZ2054" s="5"/>
      <c r="GA2054" s="5"/>
      <c r="GB2054" s="5"/>
      <c r="GC2054" s="5"/>
      <c r="GD2054" s="5"/>
      <c r="GE2054" s="5"/>
      <c r="GF2054" s="5"/>
      <c r="GG2054" s="5"/>
    </row>
    <row r="2055" spans="1:189" ht="12.75" x14ac:dyDescent="0.15">
      <c r="A2055" s="127"/>
      <c r="B2055" s="145"/>
      <c r="C2055" s="128"/>
      <c r="D2055" s="129"/>
      <c r="E2055" s="128"/>
      <c r="F2055" s="128"/>
      <c r="G2055" s="128"/>
      <c r="H2055" s="128"/>
      <c r="I2055" s="129"/>
      <c r="J2055" s="136"/>
      <c r="K2055" s="130"/>
      <c r="L2055" s="131"/>
      <c r="M2055" s="132"/>
      <c r="N2055" s="132"/>
      <c r="O2055" s="131"/>
      <c r="P2055" s="17"/>
      <c r="Q2055" s="133"/>
      <c r="R2055" s="134"/>
      <c r="S2055" s="136"/>
      <c r="T2055" s="135"/>
      <c r="U2055" s="12"/>
      <c r="V2055" s="11"/>
      <c r="W2055" s="11"/>
      <c r="X2055" s="12"/>
      <c r="Y2055" s="5"/>
      <c r="Z2055" s="11"/>
      <c r="AA2055" s="12"/>
      <c r="AB2055" s="12"/>
      <c r="AC2055" s="12"/>
      <c r="AD2055" s="11"/>
      <c r="AE2055" s="13"/>
      <c r="AF2055" s="11"/>
      <c r="AG2055" s="11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  <c r="CX2055" s="5"/>
      <c r="CY2055" s="5"/>
      <c r="CZ2055" s="5"/>
      <c r="DA2055" s="5"/>
      <c r="DB2055" s="5"/>
      <c r="DC2055" s="5"/>
      <c r="DD2055" s="5"/>
      <c r="DE2055" s="5"/>
      <c r="DF2055" s="5"/>
      <c r="DG2055" s="5"/>
      <c r="DH2055" s="5"/>
      <c r="DI2055" s="5"/>
      <c r="DJ2055" s="5"/>
      <c r="DK2055" s="5"/>
      <c r="DL2055" s="5"/>
      <c r="DM2055" s="5"/>
      <c r="DN2055" s="5"/>
      <c r="DO2055" s="5"/>
      <c r="DP2055" s="5"/>
      <c r="DQ2055" s="5"/>
      <c r="DR2055" s="5"/>
      <c r="DS2055" s="5"/>
      <c r="DT2055" s="5"/>
      <c r="DU2055" s="5"/>
      <c r="DV2055" s="5"/>
      <c r="DW2055" s="5"/>
      <c r="DX2055" s="5"/>
      <c r="DY2055" s="5"/>
      <c r="DZ2055" s="5"/>
      <c r="EA2055" s="5"/>
      <c r="EB2055" s="5"/>
      <c r="EC2055" s="5"/>
      <c r="ED2055" s="5"/>
      <c r="EE2055" s="5"/>
      <c r="EF2055" s="5"/>
      <c r="EG2055" s="5"/>
      <c r="EH2055" s="5"/>
      <c r="EI2055" s="5"/>
      <c r="EJ2055" s="5"/>
      <c r="EK2055" s="5"/>
      <c r="EL2055" s="5"/>
      <c r="EM2055" s="5"/>
      <c r="EN2055" s="5"/>
      <c r="EO2055" s="5"/>
      <c r="EP2055" s="5"/>
      <c r="EQ2055" s="5"/>
      <c r="ER2055" s="5"/>
      <c r="ES2055" s="5"/>
      <c r="ET2055" s="5"/>
      <c r="EU2055" s="5"/>
      <c r="EV2055" s="5"/>
      <c r="EW2055" s="5"/>
      <c r="EX2055" s="5"/>
      <c r="EY2055" s="5"/>
      <c r="EZ2055" s="5"/>
      <c r="FA2055" s="5"/>
      <c r="FB2055" s="5"/>
      <c r="FC2055" s="5"/>
      <c r="FD2055" s="5"/>
      <c r="FE2055" s="5"/>
      <c r="FF2055" s="5"/>
      <c r="FG2055" s="5"/>
      <c r="FH2055" s="5"/>
      <c r="FI2055" s="5"/>
      <c r="FJ2055" s="5"/>
      <c r="FK2055" s="5"/>
      <c r="FL2055" s="5"/>
      <c r="FM2055" s="5"/>
      <c r="FN2055" s="5"/>
      <c r="FO2055" s="5"/>
      <c r="FP2055" s="5"/>
      <c r="FQ2055" s="5"/>
      <c r="FR2055" s="5"/>
      <c r="FS2055" s="5"/>
      <c r="FT2055" s="5"/>
      <c r="FU2055" s="5"/>
      <c r="FV2055" s="5"/>
      <c r="FW2055" s="5"/>
      <c r="FX2055" s="5"/>
      <c r="FY2055" s="5"/>
      <c r="FZ2055" s="5"/>
      <c r="GA2055" s="5"/>
      <c r="GB2055" s="5"/>
      <c r="GC2055" s="5"/>
      <c r="GD2055" s="5"/>
      <c r="GE2055" s="5"/>
      <c r="GF2055" s="5"/>
      <c r="GG2055" s="5"/>
    </row>
    <row r="2056" spans="1:189" ht="12.75" x14ac:dyDescent="0.15">
      <c r="A2056" s="127"/>
      <c r="B2056" s="145"/>
      <c r="C2056" s="128"/>
      <c r="D2056" s="129"/>
      <c r="E2056" s="128"/>
      <c r="F2056" s="128"/>
      <c r="G2056" s="128"/>
      <c r="H2056" s="128"/>
      <c r="I2056" s="129"/>
      <c r="J2056" s="136"/>
      <c r="K2056" s="130"/>
      <c r="L2056" s="131"/>
      <c r="M2056" s="132"/>
      <c r="N2056" s="132"/>
      <c r="O2056" s="131"/>
      <c r="P2056" s="17"/>
      <c r="Q2056" s="133"/>
      <c r="R2056" s="134"/>
      <c r="S2056" s="136"/>
      <c r="T2056" s="135"/>
      <c r="U2056" s="12"/>
      <c r="V2056" s="11"/>
      <c r="W2056" s="11"/>
      <c r="X2056" s="12"/>
      <c r="Y2056" s="5"/>
      <c r="Z2056" s="11"/>
      <c r="AA2056" s="12"/>
      <c r="AB2056" s="12"/>
      <c r="AC2056" s="12"/>
      <c r="AD2056" s="11"/>
      <c r="AE2056" s="13"/>
      <c r="AF2056" s="11"/>
      <c r="AG2056" s="11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  <c r="CX2056" s="5"/>
      <c r="CY2056" s="5"/>
      <c r="CZ2056" s="5"/>
      <c r="DA2056" s="5"/>
      <c r="DB2056" s="5"/>
      <c r="DC2056" s="5"/>
      <c r="DD2056" s="5"/>
      <c r="DE2056" s="5"/>
      <c r="DF2056" s="5"/>
      <c r="DG2056" s="5"/>
      <c r="DH2056" s="5"/>
      <c r="DI2056" s="5"/>
      <c r="DJ2056" s="5"/>
      <c r="DK2056" s="5"/>
      <c r="DL2056" s="5"/>
      <c r="DM2056" s="5"/>
      <c r="DN2056" s="5"/>
      <c r="DO2056" s="5"/>
      <c r="DP2056" s="5"/>
      <c r="DQ2056" s="5"/>
      <c r="DR2056" s="5"/>
      <c r="DS2056" s="5"/>
      <c r="DT2056" s="5"/>
      <c r="DU2056" s="5"/>
      <c r="DV2056" s="5"/>
      <c r="DW2056" s="5"/>
      <c r="DX2056" s="5"/>
      <c r="DY2056" s="5"/>
      <c r="DZ2056" s="5"/>
      <c r="EA2056" s="5"/>
      <c r="EB2056" s="5"/>
      <c r="EC2056" s="5"/>
      <c r="ED2056" s="5"/>
      <c r="EE2056" s="5"/>
      <c r="EF2056" s="5"/>
      <c r="EG2056" s="5"/>
      <c r="EH2056" s="5"/>
      <c r="EI2056" s="5"/>
      <c r="EJ2056" s="5"/>
      <c r="EK2056" s="5"/>
      <c r="EL2056" s="5"/>
      <c r="EM2056" s="5"/>
      <c r="EN2056" s="5"/>
      <c r="EO2056" s="5"/>
      <c r="EP2056" s="5"/>
      <c r="EQ2056" s="5"/>
      <c r="ER2056" s="5"/>
      <c r="ES2056" s="5"/>
      <c r="ET2056" s="5"/>
      <c r="EU2056" s="5"/>
      <c r="EV2056" s="5"/>
      <c r="EW2056" s="5"/>
      <c r="EX2056" s="5"/>
      <c r="EY2056" s="5"/>
      <c r="EZ2056" s="5"/>
      <c r="FA2056" s="5"/>
      <c r="FB2056" s="5"/>
      <c r="FC2056" s="5"/>
      <c r="FD2056" s="5"/>
      <c r="FE2056" s="5"/>
      <c r="FF2056" s="5"/>
      <c r="FG2056" s="5"/>
      <c r="FH2056" s="5"/>
      <c r="FI2056" s="5"/>
      <c r="FJ2056" s="5"/>
      <c r="FK2056" s="5"/>
      <c r="FL2056" s="5"/>
      <c r="FM2056" s="5"/>
      <c r="FN2056" s="5"/>
      <c r="FO2056" s="5"/>
      <c r="FP2056" s="5"/>
      <c r="FQ2056" s="5"/>
      <c r="FR2056" s="5"/>
      <c r="FS2056" s="5"/>
      <c r="FT2056" s="5"/>
      <c r="FU2056" s="5"/>
      <c r="FV2056" s="5"/>
      <c r="FW2056" s="5"/>
      <c r="FX2056" s="5"/>
      <c r="FY2056" s="5"/>
      <c r="FZ2056" s="5"/>
      <c r="GA2056" s="5"/>
      <c r="GB2056" s="5"/>
      <c r="GC2056" s="5"/>
      <c r="GD2056" s="5"/>
      <c r="GE2056" s="5"/>
      <c r="GF2056" s="5"/>
      <c r="GG2056" s="5"/>
    </row>
    <row r="2057" spans="1:189" ht="12.75" x14ac:dyDescent="0.15">
      <c r="A2057" s="127"/>
      <c r="B2057" s="145"/>
      <c r="C2057" s="128"/>
      <c r="D2057" s="129"/>
      <c r="E2057" s="128"/>
      <c r="F2057" s="128"/>
      <c r="G2057" s="128"/>
      <c r="H2057" s="128"/>
      <c r="I2057" s="129"/>
      <c r="J2057" s="136"/>
      <c r="K2057" s="130"/>
      <c r="L2057" s="131"/>
      <c r="M2057" s="132"/>
      <c r="N2057" s="132"/>
      <c r="O2057" s="131"/>
      <c r="P2057" s="17"/>
      <c r="Q2057" s="133"/>
      <c r="R2057" s="134"/>
      <c r="S2057" s="136"/>
      <c r="T2057" s="135"/>
      <c r="U2057" s="12"/>
      <c r="V2057" s="11"/>
      <c r="W2057" s="11"/>
      <c r="X2057" s="12"/>
      <c r="Y2057" s="5"/>
      <c r="Z2057" s="11"/>
      <c r="AA2057" s="12"/>
      <c r="AB2057" s="12"/>
      <c r="AC2057" s="12"/>
      <c r="AD2057" s="11"/>
      <c r="AE2057" s="13"/>
      <c r="AF2057" s="11"/>
      <c r="AG2057" s="11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  <c r="CX2057" s="5"/>
      <c r="CY2057" s="5"/>
      <c r="CZ2057" s="5"/>
      <c r="DA2057" s="5"/>
      <c r="DB2057" s="5"/>
      <c r="DC2057" s="5"/>
      <c r="DD2057" s="5"/>
      <c r="DE2057" s="5"/>
      <c r="DF2057" s="5"/>
      <c r="DG2057" s="5"/>
      <c r="DH2057" s="5"/>
      <c r="DI2057" s="5"/>
      <c r="DJ2057" s="5"/>
      <c r="DK2057" s="5"/>
      <c r="DL2057" s="5"/>
      <c r="DM2057" s="5"/>
      <c r="DN2057" s="5"/>
      <c r="DO2057" s="5"/>
      <c r="DP2057" s="5"/>
      <c r="DQ2057" s="5"/>
      <c r="DR2057" s="5"/>
      <c r="DS2057" s="5"/>
      <c r="DT2057" s="5"/>
      <c r="DU2057" s="5"/>
      <c r="DV2057" s="5"/>
      <c r="DW2057" s="5"/>
      <c r="DX2057" s="5"/>
      <c r="DY2057" s="5"/>
      <c r="DZ2057" s="5"/>
      <c r="EA2057" s="5"/>
      <c r="EB2057" s="5"/>
      <c r="EC2057" s="5"/>
      <c r="ED2057" s="5"/>
      <c r="EE2057" s="5"/>
      <c r="EF2057" s="5"/>
      <c r="EG2057" s="5"/>
      <c r="EH2057" s="5"/>
      <c r="EI2057" s="5"/>
      <c r="EJ2057" s="5"/>
      <c r="EK2057" s="5"/>
      <c r="EL2057" s="5"/>
      <c r="EM2057" s="5"/>
      <c r="EN2057" s="5"/>
      <c r="EO2057" s="5"/>
      <c r="EP2057" s="5"/>
      <c r="EQ2057" s="5"/>
      <c r="ER2057" s="5"/>
      <c r="ES2057" s="5"/>
      <c r="ET2057" s="5"/>
      <c r="EU2057" s="5"/>
      <c r="EV2057" s="5"/>
      <c r="EW2057" s="5"/>
      <c r="EX2057" s="5"/>
      <c r="EY2057" s="5"/>
      <c r="EZ2057" s="5"/>
      <c r="FA2057" s="5"/>
      <c r="FB2057" s="5"/>
      <c r="FC2057" s="5"/>
      <c r="FD2057" s="5"/>
      <c r="FE2057" s="5"/>
      <c r="FF2057" s="5"/>
      <c r="FG2057" s="5"/>
      <c r="FH2057" s="5"/>
      <c r="FI2057" s="5"/>
      <c r="FJ2057" s="5"/>
      <c r="FK2057" s="5"/>
      <c r="FL2057" s="5"/>
      <c r="FM2057" s="5"/>
      <c r="FN2057" s="5"/>
      <c r="FO2057" s="5"/>
      <c r="FP2057" s="5"/>
      <c r="FQ2057" s="5"/>
      <c r="FR2057" s="5"/>
      <c r="FS2057" s="5"/>
      <c r="FT2057" s="5"/>
      <c r="FU2057" s="5"/>
      <c r="FV2057" s="5"/>
      <c r="FW2057" s="5"/>
      <c r="FX2057" s="5"/>
      <c r="FY2057" s="5"/>
      <c r="FZ2057" s="5"/>
      <c r="GA2057" s="5"/>
      <c r="GB2057" s="5"/>
      <c r="GC2057" s="5"/>
      <c r="GD2057" s="5"/>
      <c r="GE2057" s="5"/>
      <c r="GF2057" s="5"/>
      <c r="GG2057" s="5"/>
    </row>
    <row r="2058" spans="1:189" ht="12.75" x14ac:dyDescent="0.15">
      <c r="A2058" s="127"/>
      <c r="B2058" s="145"/>
      <c r="C2058" s="128"/>
      <c r="D2058" s="129"/>
      <c r="E2058" s="128"/>
      <c r="F2058" s="128"/>
      <c r="G2058" s="128"/>
      <c r="H2058" s="128"/>
      <c r="I2058" s="129"/>
      <c r="J2058" s="136"/>
      <c r="K2058" s="130"/>
      <c r="L2058" s="131"/>
      <c r="M2058" s="132"/>
      <c r="N2058" s="132"/>
      <c r="O2058" s="131"/>
      <c r="P2058" s="17"/>
      <c r="Q2058" s="133"/>
      <c r="R2058" s="134"/>
      <c r="S2058" s="136"/>
      <c r="T2058" s="135"/>
      <c r="U2058" s="12"/>
      <c r="V2058" s="11"/>
      <c r="W2058" s="11"/>
      <c r="X2058" s="12"/>
      <c r="Y2058" s="5"/>
      <c r="Z2058" s="11"/>
      <c r="AA2058" s="12"/>
      <c r="AB2058" s="12"/>
      <c r="AC2058" s="12"/>
      <c r="AD2058" s="11"/>
      <c r="AE2058" s="13"/>
      <c r="AF2058" s="11"/>
      <c r="AG2058" s="11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  <c r="CX2058" s="5"/>
      <c r="CY2058" s="5"/>
      <c r="CZ2058" s="5"/>
      <c r="DA2058" s="5"/>
      <c r="DB2058" s="5"/>
      <c r="DC2058" s="5"/>
      <c r="DD2058" s="5"/>
      <c r="DE2058" s="5"/>
      <c r="DF2058" s="5"/>
      <c r="DG2058" s="5"/>
      <c r="DH2058" s="5"/>
      <c r="DI2058" s="5"/>
      <c r="DJ2058" s="5"/>
      <c r="DK2058" s="5"/>
      <c r="DL2058" s="5"/>
      <c r="DM2058" s="5"/>
      <c r="DN2058" s="5"/>
      <c r="DO2058" s="5"/>
      <c r="DP2058" s="5"/>
      <c r="DQ2058" s="5"/>
      <c r="DR2058" s="5"/>
      <c r="DS2058" s="5"/>
      <c r="DT2058" s="5"/>
      <c r="DU2058" s="5"/>
      <c r="DV2058" s="5"/>
      <c r="DW2058" s="5"/>
      <c r="DX2058" s="5"/>
      <c r="DY2058" s="5"/>
      <c r="DZ2058" s="5"/>
      <c r="EA2058" s="5"/>
      <c r="EB2058" s="5"/>
      <c r="EC2058" s="5"/>
      <c r="ED2058" s="5"/>
      <c r="EE2058" s="5"/>
      <c r="EF2058" s="5"/>
      <c r="EG2058" s="5"/>
      <c r="EH2058" s="5"/>
      <c r="EI2058" s="5"/>
      <c r="EJ2058" s="5"/>
      <c r="EK2058" s="5"/>
      <c r="EL2058" s="5"/>
      <c r="EM2058" s="5"/>
      <c r="EN2058" s="5"/>
      <c r="EO2058" s="5"/>
      <c r="EP2058" s="5"/>
      <c r="EQ2058" s="5"/>
      <c r="ER2058" s="5"/>
      <c r="ES2058" s="5"/>
      <c r="ET2058" s="5"/>
      <c r="EU2058" s="5"/>
      <c r="EV2058" s="5"/>
      <c r="EW2058" s="5"/>
      <c r="EX2058" s="5"/>
      <c r="EY2058" s="5"/>
      <c r="EZ2058" s="5"/>
      <c r="FA2058" s="5"/>
      <c r="FB2058" s="5"/>
      <c r="FC2058" s="5"/>
      <c r="FD2058" s="5"/>
      <c r="FE2058" s="5"/>
      <c r="FF2058" s="5"/>
      <c r="FG2058" s="5"/>
      <c r="FH2058" s="5"/>
      <c r="FI2058" s="5"/>
      <c r="FJ2058" s="5"/>
      <c r="FK2058" s="5"/>
      <c r="FL2058" s="5"/>
      <c r="FM2058" s="5"/>
      <c r="FN2058" s="5"/>
      <c r="FO2058" s="5"/>
      <c r="FP2058" s="5"/>
      <c r="FQ2058" s="5"/>
      <c r="FR2058" s="5"/>
      <c r="FS2058" s="5"/>
      <c r="FT2058" s="5"/>
      <c r="FU2058" s="5"/>
      <c r="FV2058" s="5"/>
      <c r="FW2058" s="5"/>
      <c r="FX2058" s="5"/>
      <c r="FY2058" s="5"/>
      <c r="FZ2058" s="5"/>
      <c r="GA2058" s="5"/>
      <c r="GB2058" s="5"/>
      <c r="GC2058" s="5"/>
      <c r="GD2058" s="5"/>
      <c r="GE2058" s="5"/>
      <c r="GF2058" s="5"/>
      <c r="GG2058" s="5"/>
    </row>
    <row r="2059" spans="1:189" ht="12.75" x14ac:dyDescent="0.15">
      <c r="A2059" s="127"/>
      <c r="B2059" s="145"/>
      <c r="C2059" s="128"/>
      <c r="D2059" s="129"/>
      <c r="E2059" s="128"/>
      <c r="F2059" s="128"/>
      <c r="G2059" s="128"/>
      <c r="H2059" s="128"/>
      <c r="I2059" s="129"/>
      <c r="J2059" s="136"/>
      <c r="K2059" s="130"/>
      <c r="L2059" s="131"/>
      <c r="M2059" s="132"/>
      <c r="N2059" s="132"/>
      <c r="O2059" s="131"/>
      <c r="P2059" s="17"/>
      <c r="Q2059" s="133"/>
      <c r="R2059" s="134"/>
      <c r="S2059" s="136"/>
      <c r="T2059" s="135"/>
      <c r="U2059" s="12"/>
      <c r="V2059" s="11"/>
      <c r="W2059" s="11"/>
      <c r="X2059" s="12"/>
      <c r="Y2059" s="5"/>
      <c r="Z2059" s="11"/>
      <c r="AA2059" s="12"/>
      <c r="AB2059" s="12"/>
      <c r="AC2059" s="12"/>
      <c r="AD2059" s="11"/>
      <c r="AE2059" s="13"/>
      <c r="AF2059" s="11"/>
      <c r="AG2059" s="11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  <c r="CX2059" s="5"/>
      <c r="CY2059" s="5"/>
      <c r="CZ2059" s="5"/>
      <c r="DA2059" s="5"/>
      <c r="DB2059" s="5"/>
      <c r="DC2059" s="5"/>
      <c r="DD2059" s="5"/>
      <c r="DE2059" s="5"/>
      <c r="DF2059" s="5"/>
      <c r="DG2059" s="5"/>
      <c r="DH2059" s="5"/>
      <c r="DI2059" s="5"/>
      <c r="DJ2059" s="5"/>
      <c r="DK2059" s="5"/>
      <c r="DL2059" s="5"/>
      <c r="DM2059" s="5"/>
      <c r="DN2059" s="5"/>
      <c r="DO2059" s="5"/>
      <c r="DP2059" s="5"/>
      <c r="DQ2059" s="5"/>
      <c r="DR2059" s="5"/>
      <c r="DS2059" s="5"/>
      <c r="DT2059" s="5"/>
      <c r="DU2059" s="5"/>
      <c r="DV2059" s="5"/>
      <c r="DW2059" s="5"/>
      <c r="DX2059" s="5"/>
      <c r="DY2059" s="5"/>
      <c r="DZ2059" s="5"/>
      <c r="EA2059" s="5"/>
      <c r="EB2059" s="5"/>
      <c r="EC2059" s="5"/>
      <c r="ED2059" s="5"/>
      <c r="EE2059" s="5"/>
      <c r="EF2059" s="5"/>
      <c r="EG2059" s="5"/>
      <c r="EH2059" s="5"/>
      <c r="EI2059" s="5"/>
      <c r="EJ2059" s="5"/>
      <c r="EK2059" s="5"/>
      <c r="EL2059" s="5"/>
      <c r="EM2059" s="5"/>
      <c r="EN2059" s="5"/>
      <c r="EO2059" s="5"/>
      <c r="EP2059" s="5"/>
      <c r="EQ2059" s="5"/>
      <c r="ER2059" s="5"/>
      <c r="ES2059" s="5"/>
      <c r="ET2059" s="5"/>
      <c r="EU2059" s="5"/>
      <c r="EV2059" s="5"/>
      <c r="EW2059" s="5"/>
      <c r="EX2059" s="5"/>
      <c r="EY2059" s="5"/>
      <c r="EZ2059" s="5"/>
      <c r="FA2059" s="5"/>
      <c r="FB2059" s="5"/>
      <c r="FC2059" s="5"/>
      <c r="FD2059" s="5"/>
      <c r="FE2059" s="5"/>
      <c r="FF2059" s="5"/>
      <c r="FG2059" s="5"/>
      <c r="FH2059" s="5"/>
      <c r="FI2059" s="5"/>
      <c r="FJ2059" s="5"/>
      <c r="FK2059" s="5"/>
      <c r="FL2059" s="5"/>
      <c r="FM2059" s="5"/>
      <c r="FN2059" s="5"/>
      <c r="FO2059" s="5"/>
      <c r="FP2059" s="5"/>
      <c r="FQ2059" s="5"/>
      <c r="FR2059" s="5"/>
      <c r="FS2059" s="5"/>
      <c r="FT2059" s="5"/>
      <c r="FU2059" s="5"/>
      <c r="FV2059" s="5"/>
      <c r="FW2059" s="5"/>
      <c r="FX2059" s="5"/>
      <c r="FY2059" s="5"/>
      <c r="FZ2059" s="5"/>
      <c r="GA2059" s="5"/>
      <c r="GB2059" s="5"/>
      <c r="GC2059" s="5"/>
      <c r="GD2059" s="5"/>
      <c r="GE2059" s="5"/>
      <c r="GF2059" s="5"/>
      <c r="GG2059" s="5"/>
    </row>
    <row r="2060" spans="1:189" ht="12.75" x14ac:dyDescent="0.15">
      <c r="A2060" s="127"/>
      <c r="B2060" s="145"/>
      <c r="C2060" s="128"/>
      <c r="D2060" s="129"/>
      <c r="E2060" s="128"/>
      <c r="F2060" s="128"/>
      <c r="G2060" s="128"/>
      <c r="H2060" s="128"/>
      <c r="I2060" s="129"/>
      <c r="J2060" s="136"/>
      <c r="K2060" s="130"/>
      <c r="L2060" s="131"/>
      <c r="M2060" s="132"/>
      <c r="N2060" s="132"/>
      <c r="O2060" s="131"/>
      <c r="P2060" s="17"/>
      <c r="Q2060" s="133"/>
      <c r="R2060" s="134"/>
      <c r="S2060" s="136"/>
      <c r="T2060" s="135"/>
      <c r="U2060" s="12"/>
      <c r="V2060" s="11"/>
      <c r="W2060" s="11"/>
      <c r="X2060" s="12"/>
      <c r="Y2060" s="5"/>
      <c r="Z2060" s="11"/>
      <c r="AA2060" s="12"/>
      <c r="AB2060" s="12"/>
      <c r="AC2060" s="12"/>
      <c r="AD2060" s="11"/>
      <c r="AE2060" s="13"/>
      <c r="AF2060" s="11"/>
      <c r="AG2060" s="11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  <c r="CX2060" s="5"/>
      <c r="CY2060" s="5"/>
      <c r="CZ2060" s="5"/>
      <c r="DA2060" s="5"/>
      <c r="DB2060" s="5"/>
      <c r="DC2060" s="5"/>
      <c r="DD2060" s="5"/>
      <c r="DE2060" s="5"/>
      <c r="DF2060" s="5"/>
      <c r="DG2060" s="5"/>
      <c r="DH2060" s="5"/>
      <c r="DI2060" s="5"/>
      <c r="DJ2060" s="5"/>
      <c r="DK2060" s="5"/>
      <c r="DL2060" s="5"/>
      <c r="DM2060" s="5"/>
      <c r="DN2060" s="5"/>
      <c r="DO2060" s="5"/>
      <c r="DP2060" s="5"/>
      <c r="DQ2060" s="5"/>
      <c r="DR2060" s="5"/>
      <c r="DS2060" s="5"/>
      <c r="DT2060" s="5"/>
      <c r="DU2060" s="5"/>
      <c r="DV2060" s="5"/>
      <c r="DW2060" s="5"/>
      <c r="DX2060" s="5"/>
      <c r="DY2060" s="5"/>
      <c r="DZ2060" s="5"/>
      <c r="EA2060" s="5"/>
      <c r="EB2060" s="5"/>
      <c r="EC2060" s="5"/>
      <c r="ED2060" s="5"/>
      <c r="EE2060" s="5"/>
      <c r="EF2060" s="5"/>
      <c r="EG2060" s="5"/>
      <c r="EH2060" s="5"/>
      <c r="EI2060" s="5"/>
      <c r="EJ2060" s="5"/>
      <c r="EK2060" s="5"/>
      <c r="EL2060" s="5"/>
      <c r="EM2060" s="5"/>
      <c r="EN2060" s="5"/>
      <c r="EO2060" s="5"/>
      <c r="EP2060" s="5"/>
      <c r="EQ2060" s="5"/>
      <c r="ER2060" s="5"/>
      <c r="ES2060" s="5"/>
      <c r="ET2060" s="5"/>
      <c r="EU2060" s="5"/>
      <c r="EV2060" s="5"/>
      <c r="EW2060" s="5"/>
      <c r="EX2060" s="5"/>
      <c r="EY2060" s="5"/>
      <c r="EZ2060" s="5"/>
      <c r="FA2060" s="5"/>
      <c r="FB2060" s="5"/>
      <c r="FC2060" s="5"/>
      <c r="FD2060" s="5"/>
      <c r="FE2060" s="5"/>
      <c r="FF2060" s="5"/>
      <c r="FG2060" s="5"/>
      <c r="FH2060" s="5"/>
      <c r="FI2060" s="5"/>
      <c r="FJ2060" s="5"/>
      <c r="FK2060" s="5"/>
      <c r="FL2060" s="5"/>
      <c r="FM2060" s="5"/>
      <c r="FN2060" s="5"/>
      <c r="FO2060" s="5"/>
      <c r="FP2060" s="5"/>
      <c r="FQ2060" s="5"/>
      <c r="FR2060" s="5"/>
      <c r="FS2060" s="5"/>
      <c r="FT2060" s="5"/>
      <c r="FU2060" s="5"/>
      <c r="FV2060" s="5"/>
      <c r="FW2060" s="5"/>
      <c r="FX2060" s="5"/>
      <c r="FY2060" s="5"/>
      <c r="FZ2060" s="5"/>
      <c r="GA2060" s="5"/>
      <c r="GB2060" s="5"/>
      <c r="GC2060" s="5"/>
      <c r="GD2060" s="5"/>
      <c r="GE2060" s="5"/>
      <c r="GF2060" s="5"/>
      <c r="GG2060" s="5"/>
    </row>
    <row r="2061" spans="1:189" ht="12.75" x14ac:dyDescent="0.15">
      <c r="A2061" s="127"/>
      <c r="B2061" s="145"/>
      <c r="C2061" s="128"/>
      <c r="D2061" s="129"/>
      <c r="E2061" s="128"/>
      <c r="F2061" s="128"/>
      <c r="G2061" s="128"/>
      <c r="H2061" s="128"/>
      <c r="I2061" s="129"/>
      <c r="J2061" s="136"/>
      <c r="K2061" s="130"/>
      <c r="L2061" s="131"/>
      <c r="M2061" s="132"/>
      <c r="N2061" s="132"/>
      <c r="O2061" s="131"/>
      <c r="P2061" s="17"/>
      <c r="Q2061" s="133"/>
      <c r="R2061" s="134"/>
      <c r="S2061" s="136"/>
      <c r="T2061" s="135"/>
      <c r="U2061" s="12"/>
      <c r="V2061" s="11"/>
      <c r="W2061" s="11"/>
      <c r="X2061" s="12"/>
      <c r="Y2061" s="5"/>
      <c r="Z2061" s="11"/>
      <c r="AA2061" s="12"/>
      <c r="AB2061" s="12"/>
      <c r="AC2061" s="12"/>
      <c r="AD2061" s="11"/>
      <c r="AE2061" s="13"/>
      <c r="AF2061" s="11"/>
      <c r="AG2061" s="11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  <c r="CX2061" s="5"/>
      <c r="CY2061" s="5"/>
      <c r="CZ2061" s="5"/>
      <c r="DA2061" s="5"/>
      <c r="DB2061" s="5"/>
      <c r="DC2061" s="5"/>
      <c r="DD2061" s="5"/>
      <c r="DE2061" s="5"/>
      <c r="DF2061" s="5"/>
      <c r="DG2061" s="5"/>
      <c r="DH2061" s="5"/>
      <c r="DI2061" s="5"/>
      <c r="DJ2061" s="5"/>
      <c r="DK2061" s="5"/>
      <c r="DL2061" s="5"/>
      <c r="DM2061" s="5"/>
      <c r="DN2061" s="5"/>
      <c r="DO2061" s="5"/>
      <c r="DP2061" s="5"/>
      <c r="DQ2061" s="5"/>
      <c r="DR2061" s="5"/>
      <c r="DS2061" s="5"/>
      <c r="DT2061" s="5"/>
      <c r="DU2061" s="5"/>
      <c r="DV2061" s="5"/>
      <c r="DW2061" s="5"/>
      <c r="DX2061" s="5"/>
      <c r="DY2061" s="5"/>
      <c r="DZ2061" s="5"/>
      <c r="EA2061" s="5"/>
      <c r="EB2061" s="5"/>
      <c r="EC2061" s="5"/>
      <c r="ED2061" s="5"/>
      <c r="EE2061" s="5"/>
      <c r="EF2061" s="5"/>
      <c r="EG2061" s="5"/>
      <c r="EH2061" s="5"/>
      <c r="EI2061" s="5"/>
      <c r="EJ2061" s="5"/>
      <c r="EK2061" s="5"/>
      <c r="EL2061" s="5"/>
      <c r="EM2061" s="5"/>
      <c r="EN2061" s="5"/>
      <c r="EO2061" s="5"/>
      <c r="EP2061" s="5"/>
      <c r="EQ2061" s="5"/>
      <c r="ER2061" s="5"/>
      <c r="ES2061" s="5"/>
      <c r="ET2061" s="5"/>
      <c r="EU2061" s="5"/>
      <c r="EV2061" s="5"/>
      <c r="EW2061" s="5"/>
      <c r="EX2061" s="5"/>
      <c r="EY2061" s="5"/>
      <c r="EZ2061" s="5"/>
      <c r="FA2061" s="5"/>
      <c r="FB2061" s="5"/>
      <c r="FC2061" s="5"/>
      <c r="FD2061" s="5"/>
      <c r="FE2061" s="5"/>
      <c r="FF2061" s="5"/>
      <c r="FG2061" s="5"/>
      <c r="FH2061" s="5"/>
      <c r="FI2061" s="5"/>
      <c r="FJ2061" s="5"/>
      <c r="FK2061" s="5"/>
      <c r="FL2061" s="5"/>
      <c r="FM2061" s="5"/>
      <c r="FN2061" s="5"/>
      <c r="FO2061" s="5"/>
      <c r="FP2061" s="5"/>
      <c r="FQ2061" s="5"/>
      <c r="FR2061" s="5"/>
      <c r="FS2061" s="5"/>
      <c r="FT2061" s="5"/>
      <c r="FU2061" s="5"/>
      <c r="FV2061" s="5"/>
      <c r="FW2061" s="5"/>
      <c r="FX2061" s="5"/>
      <c r="FY2061" s="5"/>
      <c r="FZ2061" s="5"/>
      <c r="GA2061" s="5"/>
      <c r="GB2061" s="5"/>
      <c r="GC2061" s="5"/>
      <c r="GD2061" s="5"/>
      <c r="GE2061" s="5"/>
      <c r="GF2061" s="5"/>
      <c r="GG2061" s="5"/>
    </row>
    <row r="2062" spans="1:189" ht="12.75" x14ac:dyDescent="0.15">
      <c r="A2062" s="127"/>
      <c r="B2062" s="145"/>
      <c r="C2062" s="128"/>
      <c r="D2062" s="129"/>
      <c r="E2062" s="128"/>
      <c r="F2062" s="128"/>
      <c r="G2062" s="128"/>
      <c r="H2062" s="128"/>
      <c r="I2062" s="129"/>
      <c r="J2062" s="136"/>
      <c r="K2062" s="130"/>
      <c r="L2062" s="131"/>
      <c r="M2062" s="132"/>
      <c r="N2062" s="132"/>
      <c r="O2062" s="131"/>
      <c r="P2062" s="17"/>
      <c r="Q2062" s="133"/>
      <c r="R2062" s="134"/>
      <c r="S2062" s="136"/>
      <c r="T2062" s="135"/>
      <c r="U2062" s="12"/>
      <c r="V2062" s="11"/>
      <c r="W2062" s="11"/>
      <c r="X2062" s="12"/>
      <c r="Y2062" s="5"/>
      <c r="Z2062" s="11"/>
      <c r="AA2062" s="12"/>
      <c r="AB2062" s="12"/>
      <c r="AC2062" s="12"/>
      <c r="AD2062" s="11"/>
      <c r="AE2062" s="13"/>
      <c r="AF2062" s="11"/>
      <c r="AG2062" s="11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  <c r="CX2062" s="5"/>
      <c r="CY2062" s="5"/>
      <c r="CZ2062" s="5"/>
      <c r="DA2062" s="5"/>
      <c r="DB2062" s="5"/>
      <c r="DC2062" s="5"/>
      <c r="DD2062" s="5"/>
      <c r="DE2062" s="5"/>
      <c r="DF2062" s="5"/>
      <c r="DG2062" s="5"/>
      <c r="DH2062" s="5"/>
      <c r="DI2062" s="5"/>
      <c r="DJ2062" s="5"/>
      <c r="DK2062" s="5"/>
      <c r="DL2062" s="5"/>
      <c r="DM2062" s="5"/>
      <c r="DN2062" s="5"/>
      <c r="DO2062" s="5"/>
      <c r="DP2062" s="5"/>
      <c r="DQ2062" s="5"/>
      <c r="DR2062" s="5"/>
      <c r="DS2062" s="5"/>
      <c r="DT2062" s="5"/>
      <c r="DU2062" s="5"/>
      <c r="DV2062" s="5"/>
      <c r="DW2062" s="5"/>
      <c r="DX2062" s="5"/>
      <c r="DY2062" s="5"/>
      <c r="DZ2062" s="5"/>
      <c r="EA2062" s="5"/>
      <c r="EB2062" s="5"/>
      <c r="EC2062" s="5"/>
      <c r="ED2062" s="5"/>
      <c r="EE2062" s="5"/>
      <c r="EF2062" s="5"/>
      <c r="EG2062" s="5"/>
      <c r="EH2062" s="5"/>
      <c r="EI2062" s="5"/>
      <c r="EJ2062" s="5"/>
      <c r="EK2062" s="5"/>
      <c r="EL2062" s="5"/>
      <c r="EM2062" s="5"/>
      <c r="EN2062" s="5"/>
      <c r="EO2062" s="5"/>
      <c r="EP2062" s="5"/>
      <c r="EQ2062" s="5"/>
      <c r="ER2062" s="5"/>
      <c r="ES2062" s="5"/>
      <c r="ET2062" s="5"/>
      <c r="EU2062" s="5"/>
      <c r="EV2062" s="5"/>
      <c r="EW2062" s="5"/>
      <c r="EX2062" s="5"/>
      <c r="EY2062" s="5"/>
      <c r="EZ2062" s="5"/>
      <c r="FA2062" s="5"/>
      <c r="FB2062" s="5"/>
      <c r="FC2062" s="5"/>
      <c r="FD2062" s="5"/>
      <c r="FE2062" s="5"/>
      <c r="FF2062" s="5"/>
      <c r="FG2062" s="5"/>
      <c r="FH2062" s="5"/>
      <c r="FI2062" s="5"/>
      <c r="FJ2062" s="5"/>
      <c r="FK2062" s="5"/>
      <c r="FL2062" s="5"/>
      <c r="FM2062" s="5"/>
      <c r="FN2062" s="5"/>
      <c r="FO2062" s="5"/>
      <c r="FP2062" s="5"/>
      <c r="FQ2062" s="5"/>
      <c r="FR2062" s="5"/>
      <c r="FS2062" s="5"/>
      <c r="FT2062" s="5"/>
      <c r="FU2062" s="5"/>
      <c r="FV2062" s="5"/>
      <c r="FW2062" s="5"/>
      <c r="FX2062" s="5"/>
      <c r="FY2062" s="5"/>
      <c r="FZ2062" s="5"/>
      <c r="GA2062" s="5"/>
      <c r="GB2062" s="5"/>
      <c r="GC2062" s="5"/>
      <c r="GD2062" s="5"/>
      <c r="GE2062" s="5"/>
      <c r="GF2062" s="5"/>
      <c r="GG2062" s="5"/>
    </row>
    <row r="2063" spans="1:189" ht="12.75" x14ac:dyDescent="0.15">
      <c r="A2063" s="127"/>
      <c r="B2063" s="145"/>
      <c r="C2063" s="128"/>
      <c r="D2063" s="129"/>
      <c r="E2063" s="128"/>
      <c r="F2063" s="128"/>
      <c r="G2063" s="128"/>
      <c r="H2063" s="128"/>
      <c r="I2063" s="129"/>
      <c r="J2063" s="136"/>
      <c r="K2063" s="130"/>
      <c r="L2063" s="131"/>
      <c r="M2063" s="132"/>
      <c r="N2063" s="132"/>
      <c r="O2063" s="131"/>
      <c r="P2063" s="17"/>
      <c r="Q2063" s="133"/>
      <c r="R2063" s="134"/>
      <c r="S2063" s="136"/>
      <c r="T2063" s="135"/>
      <c r="U2063" s="12"/>
      <c r="V2063" s="11"/>
      <c r="W2063" s="11"/>
      <c r="X2063" s="12"/>
      <c r="Y2063" s="5"/>
      <c r="Z2063" s="11"/>
      <c r="AA2063" s="12"/>
      <c r="AB2063" s="12"/>
      <c r="AC2063" s="12"/>
      <c r="AD2063" s="11"/>
      <c r="AE2063" s="13"/>
      <c r="AF2063" s="11"/>
      <c r="AG2063" s="11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  <c r="CX2063" s="5"/>
      <c r="CY2063" s="5"/>
      <c r="CZ2063" s="5"/>
      <c r="DA2063" s="5"/>
      <c r="DB2063" s="5"/>
      <c r="DC2063" s="5"/>
      <c r="DD2063" s="5"/>
      <c r="DE2063" s="5"/>
      <c r="DF2063" s="5"/>
      <c r="DG2063" s="5"/>
      <c r="DH2063" s="5"/>
      <c r="DI2063" s="5"/>
      <c r="DJ2063" s="5"/>
      <c r="DK2063" s="5"/>
      <c r="DL2063" s="5"/>
      <c r="DM2063" s="5"/>
      <c r="DN2063" s="5"/>
      <c r="DO2063" s="5"/>
      <c r="DP2063" s="5"/>
      <c r="DQ2063" s="5"/>
      <c r="DR2063" s="5"/>
      <c r="DS2063" s="5"/>
      <c r="DT2063" s="5"/>
      <c r="DU2063" s="5"/>
      <c r="DV2063" s="5"/>
      <c r="DW2063" s="5"/>
      <c r="DX2063" s="5"/>
      <c r="DY2063" s="5"/>
      <c r="DZ2063" s="5"/>
      <c r="EA2063" s="5"/>
      <c r="EB2063" s="5"/>
      <c r="EC2063" s="5"/>
      <c r="ED2063" s="5"/>
      <c r="EE2063" s="5"/>
      <c r="EF2063" s="5"/>
      <c r="EG2063" s="5"/>
      <c r="EH2063" s="5"/>
      <c r="EI2063" s="5"/>
      <c r="EJ2063" s="5"/>
      <c r="EK2063" s="5"/>
      <c r="EL2063" s="5"/>
      <c r="EM2063" s="5"/>
      <c r="EN2063" s="5"/>
      <c r="EO2063" s="5"/>
      <c r="EP2063" s="5"/>
      <c r="EQ2063" s="5"/>
      <c r="ER2063" s="5"/>
      <c r="ES2063" s="5"/>
      <c r="ET2063" s="5"/>
      <c r="EU2063" s="5"/>
      <c r="EV2063" s="5"/>
      <c r="EW2063" s="5"/>
      <c r="EX2063" s="5"/>
      <c r="EY2063" s="5"/>
      <c r="EZ2063" s="5"/>
      <c r="FA2063" s="5"/>
      <c r="FB2063" s="5"/>
      <c r="FC2063" s="5"/>
      <c r="FD2063" s="5"/>
      <c r="FE2063" s="5"/>
      <c r="FF2063" s="5"/>
      <c r="FG2063" s="5"/>
      <c r="FH2063" s="5"/>
      <c r="FI2063" s="5"/>
      <c r="FJ2063" s="5"/>
      <c r="FK2063" s="5"/>
      <c r="FL2063" s="5"/>
      <c r="FM2063" s="5"/>
      <c r="FN2063" s="5"/>
      <c r="FO2063" s="5"/>
      <c r="FP2063" s="5"/>
      <c r="FQ2063" s="5"/>
      <c r="FR2063" s="5"/>
      <c r="FS2063" s="5"/>
      <c r="FT2063" s="5"/>
      <c r="FU2063" s="5"/>
      <c r="FV2063" s="5"/>
      <c r="FW2063" s="5"/>
      <c r="FX2063" s="5"/>
      <c r="FY2063" s="5"/>
      <c r="FZ2063" s="5"/>
      <c r="GA2063" s="5"/>
      <c r="GB2063" s="5"/>
      <c r="GC2063" s="5"/>
      <c r="GD2063" s="5"/>
      <c r="GE2063" s="5"/>
      <c r="GF2063" s="5"/>
      <c r="GG2063" s="5"/>
    </row>
    <row r="2064" spans="1:189" ht="12.75" x14ac:dyDescent="0.15">
      <c r="A2064" s="127"/>
      <c r="B2064" s="145"/>
      <c r="C2064" s="128"/>
      <c r="D2064" s="129"/>
      <c r="E2064" s="128"/>
      <c r="F2064" s="128"/>
      <c r="G2064" s="128"/>
      <c r="H2064" s="128"/>
      <c r="I2064" s="129"/>
      <c r="J2064" s="136"/>
      <c r="K2064" s="130"/>
      <c r="L2064" s="131"/>
      <c r="M2064" s="132"/>
      <c r="N2064" s="132"/>
      <c r="O2064" s="131"/>
      <c r="P2064" s="17"/>
      <c r="Q2064" s="133"/>
      <c r="R2064" s="134"/>
      <c r="S2064" s="136"/>
      <c r="T2064" s="135"/>
      <c r="U2064" s="12"/>
      <c r="V2064" s="11"/>
      <c r="W2064" s="11"/>
      <c r="X2064" s="12"/>
      <c r="Y2064" s="5"/>
      <c r="Z2064" s="11"/>
      <c r="AA2064" s="12"/>
      <c r="AB2064" s="12"/>
      <c r="AC2064" s="12"/>
      <c r="AD2064" s="11"/>
      <c r="AE2064" s="13"/>
      <c r="AF2064" s="11"/>
      <c r="AG2064" s="11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  <c r="CX2064" s="5"/>
      <c r="CY2064" s="5"/>
      <c r="CZ2064" s="5"/>
      <c r="DA2064" s="5"/>
      <c r="DB2064" s="5"/>
      <c r="DC2064" s="5"/>
      <c r="DD2064" s="5"/>
      <c r="DE2064" s="5"/>
      <c r="DF2064" s="5"/>
      <c r="DG2064" s="5"/>
      <c r="DH2064" s="5"/>
      <c r="DI2064" s="5"/>
      <c r="DJ2064" s="5"/>
      <c r="DK2064" s="5"/>
      <c r="DL2064" s="5"/>
      <c r="DM2064" s="5"/>
      <c r="DN2064" s="5"/>
      <c r="DO2064" s="5"/>
      <c r="DP2064" s="5"/>
      <c r="DQ2064" s="5"/>
      <c r="DR2064" s="5"/>
      <c r="DS2064" s="5"/>
      <c r="DT2064" s="5"/>
      <c r="DU2064" s="5"/>
      <c r="DV2064" s="5"/>
      <c r="DW2064" s="5"/>
      <c r="DX2064" s="5"/>
      <c r="DY2064" s="5"/>
      <c r="DZ2064" s="5"/>
      <c r="EA2064" s="5"/>
      <c r="EB2064" s="5"/>
      <c r="EC2064" s="5"/>
      <c r="ED2064" s="5"/>
      <c r="EE2064" s="5"/>
      <c r="EF2064" s="5"/>
      <c r="EG2064" s="5"/>
      <c r="EH2064" s="5"/>
      <c r="EI2064" s="5"/>
      <c r="EJ2064" s="5"/>
      <c r="EK2064" s="5"/>
      <c r="EL2064" s="5"/>
      <c r="EM2064" s="5"/>
      <c r="EN2064" s="5"/>
      <c r="EO2064" s="5"/>
      <c r="EP2064" s="5"/>
      <c r="EQ2064" s="5"/>
      <c r="ER2064" s="5"/>
      <c r="ES2064" s="5"/>
      <c r="ET2064" s="5"/>
      <c r="EU2064" s="5"/>
      <c r="EV2064" s="5"/>
      <c r="EW2064" s="5"/>
      <c r="EX2064" s="5"/>
      <c r="EY2064" s="5"/>
      <c r="EZ2064" s="5"/>
      <c r="FA2064" s="5"/>
      <c r="FB2064" s="5"/>
      <c r="FC2064" s="5"/>
      <c r="FD2064" s="5"/>
      <c r="FE2064" s="5"/>
      <c r="FF2064" s="5"/>
      <c r="FG2064" s="5"/>
      <c r="FH2064" s="5"/>
      <c r="FI2064" s="5"/>
      <c r="FJ2064" s="5"/>
      <c r="FK2064" s="5"/>
      <c r="FL2064" s="5"/>
      <c r="FM2064" s="5"/>
      <c r="FN2064" s="5"/>
      <c r="FO2064" s="5"/>
      <c r="FP2064" s="5"/>
      <c r="FQ2064" s="5"/>
      <c r="FR2064" s="5"/>
      <c r="FS2064" s="5"/>
      <c r="FT2064" s="5"/>
      <c r="FU2064" s="5"/>
      <c r="FV2064" s="5"/>
      <c r="FW2064" s="5"/>
      <c r="FX2064" s="5"/>
      <c r="FY2064" s="5"/>
      <c r="FZ2064" s="5"/>
      <c r="GA2064" s="5"/>
      <c r="GB2064" s="5"/>
      <c r="GC2064" s="5"/>
      <c r="GD2064" s="5"/>
      <c r="GE2064" s="5"/>
      <c r="GF2064" s="5"/>
      <c r="GG2064" s="5"/>
    </row>
    <row r="2065" spans="1:189" ht="12.75" x14ac:dyDescent="0.15">
      <c r="A2065" s="127"/>
      <c r="B2065" s="145"/>
      <c r="C2065" s="128"/>
      <c r="D2065" s="129"/>
      <c r="E2065" s="128"/>
      <c r="F2065" s="128"/>
      <c r="G2065" s="128"/>
      <c r="H2065" s="128"/>
      <c r="I2065" s="129"/>
      <c r="J2065" s="136"/>
      <c r="K2065" s="130"/>
      <c r="L2065" s="131"/>
      <c r="M2065" s="132"/>
      <c r="N2065" s="132"/>
      <c r="O2065" s="131"/>
      <c r="P2065" s="17"/>
      <c r="Q2065" s="133"/>
      <c r="R2065" s="134"/>
      <c r="S2065" s="136"/>
      <c r="T2065" s="135"/>
      <c r="U2065" s="12"/>
      <c r="V2065" s="11"/>
      <c r="W2065" s="11"/>
      <c r="X2065" s="12"/>
      <c r="Y2065" s="5"/>
      <c r="Z2065" s="11"/>
      <c r="AA2065" s="12"/>
      <c r="AB2065" s="12"/>
      <c r="AC2065" s="12"/>
      <c r="AD2065" s="11"/>
      <c r="AE2065" s="13"/>
      <c r="AF2065" s="11"/>
      <c r="AG2065" s="11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  <c r="DE2065" s="5"/>
      <c r="DF2065" s="5"/>
      <c r="DG2065" s="5"/>
      <c r="DH2065" s="5"/>
      <c r="DI2065" s="5"/>
      <c r="DJ2065" s="5"/>
      <c r="DK2065" s="5"/>
      <c r="DL2065" s="5"/>
      <c r="DM2065" s="5"/>
      <c r="DN2065" s="5"/>
      <c r="DO2065" s="5"/>
      <c r="DP2065" s="5"/>
      <c r="DQ2065" s="5"/>
      <c r="DR2065" s="5"/>
      <c r="DS2065" s="5"/>
      <c r="DT2065" s="5"/>
      <c r="DU2065" s="5"/>
      <c r="DV2065" s="5"/>
      <c r="DW2065" s="5"/>
      <c r="DX2065" s="5"/>
      <c r="DY2065" s="5"/>
      <c r="DZ2065" s="5"/>
      <c r="EA2065" s="5"/>
      <c r="EB2065" s="5"/>
      <c r="EC2065" s="5"/>
      <c r="ED2065" s="5"/>
      <c r="EE2065" s="5"/>
      <c r="EF2065" s="5"/>
      <c r="EG2065" s="5"/>
      <c r="EH2065" s="5"/>
      <c r="EI2065" s="5"/>
      <c r="EJ2065" s="5"/>
      <c r="EK2065" s="5"/>
      <c r="EL2065" s="5"/>
      <c r="EM2065" s="5"/>
      <c r="EN2065" s="5"/>
      <c r="EO2065" s="5"/>
      <c r="EP2065" s="5"/>
      <c r="EQ2065" s="5"/>
      <c r="ER2065" s="5"/>
      <c r="ES2065" s="5"/>
      <c r="ET2065" s="5"/>
      <c r="EU2065" s="5"/>
      <c r="EV2065" s="5"/>
      <c r="EW2065" s="5"/>
      <c r="EX2065" s="5"/>
      <c r="EY2065" s="5"/>
      <c r="EZ2065" s="5"/>
      <c r="FA2065" s="5"/>
      <c r="FB2065" s="5"/>
      <c r="FC2065" s="5"/>
      <c r="FD2065" s="5"/>
      <c r="FE2065" s="5"/>
      <c r="FF2065" s="5"/>
      <c r="FG2065" s="5"/>
      <c r="FH2065" s="5"/>
      <c r="FI2065" s="5"/>
      <c r="FJ2065" s="5"/>
      <c r="FK2065" s="5"/>
      <c r="FL2065" s="5"/>
      <c r="FM2065" s="5"/>
      <c r="FN2065" s="5"/>
      <c r="FO2065" s="5"/>
      <c r="FP2065" s="5"/>
      <c r="FQ2065" s="5"/>
      <c r="FR2065" s="5"/>
      <c r="FS2065" s="5"/>
      <c r="FT2065" s="5"/>
      <c r="FU2065" s="5"/>
      <c r="FV2065" s="5"/>
      <c r="FW2065" s="5"/>
      <c r="FX2065" s="5"/>
      <c r="FY2065" s="5"/>
      <c r="FZ2065" s="5"/>
      <c r="GA2065" s="5"/>
      <c r="GB2065" s="5"/>
      <c r="GC2065" s="5"/>
      <c r="GD2065" s="5"/>
      <c r="GE2065" s="5"/>
      <c r="GF2065" s="5"/>
      <c r="GG2065" s="5"/>
    </row>
    <row r="2066" spans="1:189" ht="12.75" x14ac:dyDescent="0.15">
      <c r="A2066" s="127"/>
      <c r="B2066" s="145"/>
      <c r="C2066" s="128"/>
      <c r="D2066" s="129"/>
      <c r="E2066" s="128"/>
      <c r="F2066" s="128"/>
      <c r="G2066" s="128"/>
      <c r="H2066" s="128"/>
      <c r="I2066" s="129"/>
      <c r="J2066" s="136"/>
      <c r="K2066" s="130"/>
      <c r="L2066" s="131"/>
      <c r="M2066" s="132"/>
      <c r="N2066" s="132"/>
      <c r="O2066" s="131"/>
      <c r="P2066" s="17"/>
      <c r="Q2066" s="133"/>
      <c r="R2066" s="134"/>
      <c r="S2066" s="136"/>
      <c r="T2066" s="135"/>
      <c r="U2066" s="12"/>
      <c r="V2066" s="11"/>
      <c r="W2066" s="11"/>
      <c r="X2066" s="12"/>
      <c r="Y2066" s="5"/>
      <c r="Z2066" s="11"/>
      <c r="AA2066" s="12"/>
      <c r="AB2066" s="12"/>
      <c r="AC2066" s="12"/>
      <c r="AD2066" s="11"/>
      <c r="AE2066" s="13"/>
      <c r="AF2066" s="11"/>
      <c r="AG2066" s="11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  <c r="DE2066" s="5"/>
      <c r="DF2066" s="5"/>
      <c r="DG2066" s="5"/>
      <c r="DH2066" s="5"/>
      <c r="DI2066" s="5"/>
      <c r="DJ2066" s="5"/>
      <c r="DK2066" s="5"/>
      <c r="DL2066" s="5"/>
      <c r="DM2066" s="5"/>
      <c r="DN2066" s="5"/>
      <c r="DO2066" s="5"/>
      <c r="DP2066" s="5"/>
      <c r="DQ2066" s="5"/>
      <c r="DR2066" s="5"/>
      <c r="DS2066" s="5"/>
      <c r="DT2066" s="5"/>
      <c r="DU2066" s="5"/>
      <c r="DV2066" s="5"/>
      <c r="DW2066" s="5"/>
      <c r="DX2066" s="5"/>
      <c r="DY2066" s="5"/>
      <c r="DZ2066" s="5"/>
      <c r="EA2066" s="5"/>
      <c r="EB2066" s="5"/>
      <c r="EC2066" s="5"/>
      <c r="ED2066" s="5"/>
      <c r="EE2066" s="5"/>
      <c r="EF2066" s="5"/>
      <c r="EG2066" s="5"/>
      <c r="EH2066" s="5"/>
      <c r="EI2066" s="5"/>
      <c r="EJ2066" s="5"/>
      <c r="EK2066" s="5"/>
      <c r="EL2066" s="5"/>
      <c r="EM2066" s="5"/>
      <c r="EN2066" s="5"/>
      <c r="EO2066" s="5"/>
      <c r="EP2066" s="5"/>
      <c r="EQ2066" s="5"/>
      <c r="ER2066" s="5"/>
      <c r="ES2066" s="5"/>
      <c r="ET2066" s="5"/>
      <c r="EU2066" s="5"/>
      <c r="EV2066" s="5"/>
      <c r="EW2066" s="5"/>
      <c r="EX2066" s="5"/>
      <c r="EY2066" s="5"/>
      <c r="EZ2066" s="5"/>
      <c r="FA2066" s="5"/>
      <c r="FB2066" s="5"/>
      <c r="FC2066" s="5"/>
      <c r="FD2066" s="5"/>
      <c r="FE2066" s="5"/>
      <c r="FF2066" s="5"/>
      <c r="FG2066" s="5"/>
      <c r="FH2066" s="5"/>
      <c r="FI2066" s="5"/>
      <c r="FJ2066" s="5"/>
      <c r="FK2066" s="5"/>
      <c r="FL2066" s="5"/>
      <c r="FM2066" s="5"/>
      <c r="FN2066" s="5"/>
      <c r="FO2066" s="5"/>
      <c r="FP2066" s="5"/>
      <c r="FQ2066" s="5"/>
      <c r="FR2066" s="5"/>
      <c r="FS2066" s="5"/>
      <c r="FT2066" s="5"/>
      <c r="FU2066" s="5"/>
      <c r="FV2066" s="5"/>
      <c r="FW2066" s="5"/>
      <c r="FX2066" s="5"/>
      <c r="FY2066" s="5"/>
      <c r="FZ2066" s="5"/>
      <c r="GA2066" s="5"/>
      <c r="GB2066" s="5"/>
      <c r="GC2066" s="5"/>
      <c r="GD2066" s="5"/>
      <c r="GE2066" s="5"/>
      <c r="GF2066" s="5"/>
      <c r="GG2066" s="5"/>
    </row>
    <row r="2067" spans="1:189" ht="12.75" x14ac:dyDescent="0.15">
      <c r="A2067" s="127"/>
      <c r="B2067" s="145"/>
      <c r="C2067" s="128"/>
      <c r="D2067" s="129"/>
      <c r="E2067" s="128"/>
      <c r="F2067" s="128"/>
      <c r="G2067" s="128"/>
      <c r="H2067" s="128"/>
      <c r="I2067" s="129"/>
      <c r="J2067" s="136"/>
      <c r="K2067" s="130"/>
      <c r="L2067" s="131"/>
      <c r="M2067" s="132"/>
      <c r="N2067" s="132"/>
      <c r="O2067" s="131"/>
      <c r="P2067" s="17"/>
      <c r="Q2067" s="133"/>
      <c r="R2067" s="134"/>
      <c r="S2067" s="136"/>
      <c r="T2067" s="135"/>
      <c r="U2067" s="12"/>
      <c r="V2067" s="11"/>
      <c r="W2067" s="11"/>
      <c r="X2067" s="12"/>
      <c r="Y2067" s="5"/>
      <c r="Z2067" s="11"/>
      <c r="AA2067" s="12"/>
      <c r="AB2067" s="12"/>
      <c r="AC2067" s="12"/>
      <c r="AD2067" s="11"/>
      <c r="AE2067" s="13"/>
      <c r="AF2067" s="11"/>
      <c r="AG2067" s="11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  <c r="DE2067" s="5"/>
      <c r="DF2067" s="5"/>
      <c r="DG2067" s="5"/>
      <c r="DH2067" s="5"/>
      <c r="DI2067" s="5"/>
      <c r="DJ2067" s="5"/>
      <c r="DK2067" s="5"/>
      <c r="DL2067" s="5"/>
      <c r="DM2067" s="5"/>
      <c r="DN2067" s="5"/>
      <c r="DO2067" s="5"/>
      <c r="DP2067" s="5"/>
      <c r="DQ2067" s="5"/>
      <c r="DR2067" s="5"/>
      <c r="DS2067" s="5"/>
      <c r="DT2067" s="5"/>
      <c r="DU2067" s="5"/>
      <c r="DV2067" s="5"/>
      <c r="DW2067" s="5"/>
      <c r="DX2067" s="5"/>
      <c r="DY2067" s="5"/>
      <c r="DZ2067" s="5"/>
      <c r="EA2067" s="5"/>
      <c r="EB2067" s="5"/>
      <c r="EC2067" s="5"/>
      <c r="ED2067" s="5"/>
      <c r="EE2067" s="5"/>
      <c r="EF2067" s="5"/>
      <c r="EG2067" s="5"/>
      <c r="EH2067" s="5"/>
      <c r="EI2067" s="5"/>
      <c r="EJ2067" s="5"/>
      <c r="EK2067" s="5"/>
      <c r="EL2067" s="5"/>
      <c r="EM2067" s="5"/>
      <c r="EN2067" s="5"/>
      <c r="EO2067" s="5"/>
      <c r="EP2067" s="5"/>
      <c r="EQ2067" s="5"/>
      <c r="ER2067" s="5"/>
      <c r="ES2067" s="5"/>
      <c r="ET2067" s="5"/>
      <c r="EU2067" s="5"/>
      <c r="EV2067" s="5"/>
      <c r="EW2067" s="5"/>
      <c r="EX2067" s="5"/>
      <c r="EY2067" s="5"/>
      <c r="EZ2067" s="5"/>
      <c r="FA2067" s="5"/>
      <c r="FB2067" s="5"/>
      <c r="FC2067" s="5"/>
      <c r="FD2067" s="5"/>
      <c r="FE2067" s="5"/>
      <c r="FF2067" s="5"/>
      <c r="FG2067" s="5"/>
      <c r="FH2067" s="5"/>
      <c r="FI2067" s="5"/>
      <c r="FJ2067" s="5"/>
      <c r="FK2067" s="5"/>
      <c r="FL2067" s="5"/>
      <c r="FM2067" s="5"/>
      <c r="FN2067" s="5"/>
      <c r="FO2067" s="5"/>
      <c r="FP2067" s="5"/>
      <c r="FQ2067" s="5"/>
      <c r="FR2067" s="5"/>
      <c r="FS2067" s="5"/>
      <c r="FT2067" s="5"/>
      <c r="FU2067" s="5"/>
      <c r="FV2067" s="5"/>
      <c r="FW2067" s="5"/>
      <c r="FX2067" s="5"/>
      <c r="FY2067" s="5"/>
      <c r="FZ2067" s="5"/>
      <c r="GA2067" s="5"/>
      <c r="GB2067" s="5"/>
      <c r="GC2067" s="5"/>
      <c r="GD2067" s="5"/>
      <c r="GE2067" s="5"/>
      <c r="GF2067" s="5"/>
      <c r="GG2067" s="5"/>
    </row>
    <row r="2068" spans="1:189" ht="12.75" x14ac:dyDescent="0.15">
      <c r="A2068" s="127"/>
      <c r="B2068" s="145"/>
      <c r="C2068" s="128"/>
      <c r="D2068" s="129"/>
      <c r="E2068" s="128"/>
      <c r="F2068" s="128"/>
      <c r="G2068" s="128"/>
      <c r="H2068" s="128"/>
      <c r="I2068" s="129"/>
      <c r="J2068" s="136"/>
      <c r="K2068" s="130"/>
      <c r="L2068" s="131"/>
      <c r="M2068" s="132"/>
      <c r="N2068" s="132"/>
      <c r="O2068" s="131"/>
      <c r="P2068" s="17"/>
      <c r="Q2068" s="133"/>
      <c r="R2068" s="134"/>
      <c r="S2068" s="136"/>
      <c r="T2068" s="135"/>
      <c r="U2068" s="12"/>
      <c r="V2068" s="11"/>
      <c r="W2068" s="11"/>
      <c r="X2068" s="12"/>
      <c r="Y2068" s="5"/>
      <c r="Z2068" s="11"/>
      <c r="AA2068" s="12"/>
      <c r="AB2068" s="12"/>
      <c r="AC2068" s="12"/>
      <c r="AD2068" s="11"/>
      <c r="AE2068" s="13"/>
      <c r="AF2068" s="11"/>
      <c r="AG2068" s="11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  <c r="DE2068" s="5"/>
      <c r="DF2068" s="5"/>
      <c r="DG2068" s="5"/>
      <c r="DH2068" s="5"/>
      <c r="DI2068" s="5"/>
      <c r="DJ2068" s="5"/>
      <c r="DK2068" s="5"/>
      <c r="DL2068" s="5"/>
      <c r="DM2068" s="5"/>
      <c r="DN2068" s="5"/>
      <c r="DO2068" s="5"/>
      <c r="DP2068" s="5"/>
      <c r="DQ2068" s="5"/>
      <c r="DR2068" s="5"/>
      <c r="DS2068" s="5"/>
      <c r="DT2068" s="5"/>
      <c r="DU2068" s="5"/>
      <c r="DV2068" s="5"/>
      <c r="DW2068" s="5"/>
      <c r="DX2068" s="5"/>
      <c r="DY2068" s="5"/>
      <c r="DZ2068" s="5"/>
      <c r="EA2068" s="5"/>
      <c r="EB2068" s="5"/>
      <c r="EC2068" s="5"/>
      <c r="ED2068" s="5"/>
      <c r="EE2068" s="5"/>
      <c r="EF2068" s="5"/>
      <c r="EG2068" s="5"/>
      <c r="EH2068" s="5"/>
      <c r="EI2068" s="5"/>
      <c r="EJ2068" s="5"/>
      <c r="EK2068" s="5"/>
      <c r="EL2068" s="5"/>
      <c r="EM2068" s="5"/>
      <c r="EN2068" s="5"/>
      <c r="EO2068" s="5"/>
      <c r="EP2068" s="5"/>
      <c r="EQ2068" s="5"/>
      <c r="ER2068" s="5"/>
      <c r="ES2068" s="5"/>
      <c r="ET2068" s="5"/>
      <c r="EU2068" s="5"/>
      <c r="EV2068" s="5"/>
      <c r="EW2068" s="5"/>
      <c r="EX2068" s="5"/>
      <c r="EY2068" s="5"/>
      <c r="EZ2068" s="5"/>
      <c r="FA2068" s="5"/>
      <c r="FB2068" s="5"/>
      <c r="FC2068" s="5"/>
      <c r="FD2068" s="5"/>
      <c r="FE2068" s="5"/>
      <c r="FF2068" s="5"/>
      <c r="FG2068" s="5"/>
      <c r="FH2068" s="5"/>
      <c r="FI2068" s="5"/>
      <c r="FJ2068" s="5"/>
      <c r="FK2068" s="5"/>
      <c r="FL2068" s="5"/>
      <c r="FM2068" s="5"/>
      <c r="FN2068" s="5"/>
      <c r="FO2068" s="5"/>
      <c r="FP2068" s="5"/>
      <c r="FQ2068" s="5"/>
      <c r="FR2068" s="5"/>
      <c r="FS2068" s="5"/>
      <c r="FT2068" s="5"/>
      <c r="FU2068" s="5"/>
      <c r="FV2068" s="5"/>
      <c r="FW2068" s="5"/>
      <c r="FX2068" s="5"/>
      <c r="FY2068" s="5"/>
      <c r="FZ2068" s="5"/>
      <c r="GA2068" s="5"/>
      <c r="GB2068" s="5"/>
      <c r="GC2068" s="5"/>
      <c r="GD2068" s="5"/>
      <c r="GE2068" s="5"/>
      <c r="GF2068" s="5"/>
      <c r="GG2068" s="5"/>
    </row>
    <row r="2069" spans="1:189" ht="12.75" x14ac:dyDescent="0.15">
      <c r="A2069" s="127"/>
      <c r="B2069" s="145"/>
      <c r="C2069" s="128"/>
      <c r="D2069" s="129"/>
      <c r="E2069" s="128"/>
      <c r="F2069" s="128"/>
      <c r="G2069" s="128"/>
      <c r="H2069" s="128"/>
      <c r="I2069" s="129"/>
      <c r="J2069" s="136"/>
      <c r="K2069" s="130"/>
      <c r="L2069" s="131"/>
      <c r="M2069" s="132"/>
      <c r="N2069" s="132"/>
      <c r="O2069" s="131"/>
      <c r="P2069" s="17"/>
      <c r="Q2069" s="133"/>
      <c r="R2069" s="134"/>
      <c r="S2069" s="136"/>
      <c r="T2069" s="135"/>
      <c r="U2069" s="12"/>
      <c r="V2069" s="11"/>
      <c r="W2069" s="11"/>
      <c r="X2069" s="12"/>
      <c r="Y2069" s="5"/>
      <c r="Z2069" s="11"/>
      <c r="AA2069" s="12"/>
      <c r="AB2069" s="12"/>
      <c r="AC2069" s="12"/>
      <c r="AD2069" s="11"/>
      <c r="AE2069" s="13"/>
      <c r="AF2069" s="11"/>
      <c r="AG2069" s="11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  <c r="DE2069" s="5"/>
      <c r="DF2069" s="5"/>
      <c r="DG2069" s="5"/>
      <c r="DH2069" s="5"/>
      <c r="DI2069" s="5"/>
      <c r="DJ2069" s="5"/>
      <c r="DK2069" s="5"/>
      <c r="DL2069" s="5"/>
      <c r="DM2069" s="5"/>
      <c r="DN2069" s="5"/>
      <c r="DO2069" s="5"/>
      <c r="DP2069" s="5"/>
      <c r="DQ2069" s="5"/>
      <c r="DR2069" s="5"/>
      <c r="DS2069" s="5"/>
      <c r="DT2069" s="5"/>
      <c r="DU2069" s="5"/>
      <c r="DV2069" s="5"/>
      <c r="DW2069" s="5"/>
      <c r="DX2069" s="5"/>
      <c r="DY2069" s="5"/>
      <c r="DZ2069" s="5"/>
      <c r="EA2069" s="5"/>
      <c r="EB2069" s="5"/>
      <c r="EC2069" s="5"/>
      <c r="ED2069" s="5"/>
      <c r="EE2069" s="5"/>
      <c r="EF2069" s="5"/>
      <c r="EG2069" s="5"/>
      <c r="EH2069" s="5"/>
      <c r="EI2069" s="5"/>
      <c r="EJ2069" s="5"/>
      <c r="EK2069" s="5"/>
      <c r="EL2069" s="5"/>
      <c r="EM2069" s="5"/>
      <c r="EN2069" s="5"/>
      <c r="EO2069" s="5"/>
      <c r="EP2069" s="5"/>
      <c r="EQ2069" s="5"/>
      <c r="ER2069" s="5"/>
      <c r="ES2069" s="5"/>
      <c r="ET2069" s="5"/>
      <c r="EU2069" s="5"/>
      <c r="EV2069" s="5"/>
      <c r="EW2069" s="5"/>
      <c r="EX2069" s="5"/>
      <c r="EY2069" s="5"/>
      <c r="EZ2069" s="5"/>
      <c r="FA2069" s="5"/>
      <c r="FB2069" s="5"/>
      <c r="FC2069" s="5"/>
      <c r="FD2069" s="5"/>
      <c r="FE2069" s="5"/>
      <c r="FF2069" s="5"/>
      <c r="FG2069" s="5"/>
      <c r="FH2069" s="5"/>
      <c r="FI2069" s="5"/>
      <c r="FJ2069" s="5"/>
      <c r="FK2069" s="5"/>
      <c r="FL2069" s="5"/>
      <c r="FM2069" s="5"/>
      <c r="FN2069" s="5"/>
      <c r="FO2069" s="5"/>
      <c r="FP2069" s="5"/>
      <c r="FQ2069" s="5"/>
      <c r="FR2069" s="5"/>
      <c r="FS2069" s="5"/>
      <c r="FT2069" s="5"/>
      <c r="FU2069" s="5"/>
      <c r="FV2069" s="5"/>
      <c r="FW2069" s="5"/>
      <c r="FX2069" s="5"/>
      <c r="FY2069" s="5"/>
      <c r="FZ2069" s="5"/>
      <c r="GA2069" s="5"/>
      <c r="GB2069" s="5"/>
      <c r="GC2069" s="5"/>
      <c r="GD2069" s="5"/>
      <c r="GE2069" s="5"/>
      <c r="GF2069" s="5"/>
      <c r="GG2069" s="5"/>
    </row>
    <row r="2070" spans="1:189" ht="12.75" x14ac:dyDescent="0.15">
      <c r="A2070" s="127"/>
      <c r="B2070" s="145"/>
      <c r="C2070" s="128"/>
      <c r="D2070" s="129"/>
      <c r="E2070" s="128"/>
      <c r="F2070" s="128"/>
      <c r="G2070" s="128"/>
      <c r="H2070" s="128"/>
      <c r="I2070" s="129"/>
      <c r="J2070" s="136"/>
      <c r="K2070" s="130"/>
      <c r="L2070" s="131"/>
      <c r="M2070" s="132"/>
      <c r="N2070" s="132"/>
      <c r="O2070" s="131"/>
      <c r="P2070" s="17"/>
      <c r="Q2070" s="133"/>
      <c r="R2070" s="134"/>
      <c r="S2070" s="136"/>
      <c r="T2070" s="135"/>
      <c r="U2070" s="12"/>
      <c r="V2070" s="11"/>
      <c r="W2070" s="11"/>
      <c r="X2070" s="12"/>
      <c r="Y2070" s="5"/>
      <c r="Z2070" s="11"/>
      <c r="AA2070" s="12"/>
      <c r="AB2070" s="12"/>
      <c r="AC2070" s="12"/>
      <c r="AD2070" s="11"/>
      <c r="AE2070" s="13"/>
      <c r="AF2070" s="11"/>
      <c r="AG2070" s="11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  <c r="DE2070" s="5"/>
      <c r="DF2070" s="5"/>
      <c r="DG2070" s="5"/>
      <c r="DH2070" s="5"/>
      <c r="DI2070" s="5"/>
      <c r="DJ2070" s="5"/>
      <c r="DK2070" s="5"/>
      <c r="DL2070" s="5"/>
      <c r="DM2070" s="5"/>
      <c r="DN2070" s="5"/>
      <c r="DO2070" s="5"/>
      <c r="DP2070" s="5"/>
      <c r="DQ2070" s="5"/>
      <c r="DR2070" s="5"/>
      <c r="DS2070" s="5"/>
      <c r="DT2070" s="5"/>
      <c r="DU2070" s="5"/>
      <c r="DV2070" s="5"/>
      <c r="DW2070" s="5"/>
      <c r="DX2070" s="5"/>
      <c r="DY2070" s="5"/>
      <c r="DZ2070" s="5"/>
      <c r="EA2070" s="5"/>
      <c r="EB2070" s="5"/>
      <c r="EC2070" s="5"/>
      <c r="ED2070" s="5"/>
      <c r="EE2070" s="5"/>
      <c r="EF2070" s="5"/>
      <c r="EG2070" s="5"/>
      <c r="EH2070" s="5"/>
      <c r="EI2070" s="5"/>
      <c r="EJ2070" s="5"/>
      <c r="EK2070" s="5"/>
      <c r="EL2070" s="5"/>
      <c r="EM2070" s="5"/>
      <c r="EN2070" s="5"/>
      <c r="EO2070" s="5"/>
      <c r="EP2070" s="5"/>
      <c r="EQ2070" s="5"/>
      <c r="ER2070" s="5"/>
      <c r="ES2070" s="5"/>
      <c r="ET2070" s="5"/>
      <c r="EU2070" s="5"/>
      <c r="EV2070" s="5"/>
      <c r="EW2070" s="5"/>
      <c r="EX2070" s="5"/>
      <c r="EY2070" s="5"/>
      <c r="EZ2070" s="5"/>
      <c r="FA2070" s="5"/>
      <c r="FB2070" s="5"/>
      <c r="FC2070" s="5"/>
      <c r="FD2070" s="5"/>
      <c r="FE2070" s="5"/>
      <c r="FF2070" s="5"/>
      <c r="FG2070" s="5"/>
      <c r="FH2070" s="5"/>
      <c r="FI2070" s="5"/>
      <c r="FJ2070" s="5"/>
      <c r="FK2070" s="5"/>
      <c r="FL2070" s="5"/>
      <c r="FM2070" s="5"/>
      <c r="FN2070" s="5"/>
      <c r="FO2070" s="5"/>
      <c r="FP2070" s="5"/>
      <c r="FQ2070" s="5"/>
      <c r="FR2070" s="5"/>
      <c r="FS2070" s="5"/>
      <c r="FT2070" s="5"/>
      <c r="FU2070" s="5"/>
      <c r="FV2070" s="5"/>
      <c r="FW2070" s="5"/>
      <c r="FX2070" s="5"/>
      <c r="FY2070" s="5"/>
      <c r="FZ2070" s="5"/>
      <c r="GA2070" s="5"/>
      <c r="GB2070" s="5"/>
      <c r="GC2070" s="5"/>
      <c r="GD2070" s="5"/>
      <c r="GE2070" s="5"/>
      <c r="GF2070" s="5"/>
      <c r="GG2070" s="5"/>
    </row>
    <row r="2071" spans="1:189" ht="12.75" x14ac:dyDescent="0.15">
      <c r="A2071" s="127"/>
      <c r="B2071" s="145"/>
      <c r="C2071" s="128"/>
      <c r="D2071" s="129"/>
      <c r="E2071" s="128"/>
      <c r="F2071" s="128"/>
      <c r="G2071" s="128"/>
      <c r="H2071" s="128"/>
      <c r="I2071" s="129"/>
      <c r="J2071" s="136"/>
      <c r="K2071" s="130"/>
      <c r="L2071" s="131"/>
      <c r="M2071" s="132"/>
      <c r="N2071" s="132"/>
      <c r="O2071" s="131"/>
      <c r="P2071" s="17"/>
      <c r="Q2071" s="133"/>
      <c r="R2071" s="134"/>
      <c r="S2071" s="136"/>
      <c r="T2071" s="135"/>
      <c r="U2071" s="12"/>
      <c r="V2071" s="11"/>
      <c r="W2071" s="11"/>
      <c r="X2071" s="12"/>
      <c r="Y2071" s="5"/>
      <c r="Z2071" s="11"/>
      <c r="AA2071" s="12"/>
      <c r="AB2071" s="12"/>
      <c r="AC2071" s="12"/>
      <c r="AD2071" s="11"/>
      <c r="AE2071" s="13"/>
      <c r="AF2071" s="11"/>
      <c r="AG2071" s="11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  <c r="DE2071" s="5"/>
      <c r="DF2071" s="5"/>
      <c r="DG2071" s="5"/>
      <c r="DH2071" s="5"/>
      <c r="DI2071" s="5"/>
      <c r="DJ2071" s="5"/>
      <c r="DK2071" s="5"/>
      <c r="DL2071" s="5"/>
      <c r="DM2071" s="5"/>
      <c r="DN2071" s="5"/>
      <c r="DO2071" s="5"/>
      <c r="DP2071" s="5"/>
      <c r="DQ2071" s="5"/>
      <c r="DR2071" s="5"/>
      <c r="DS2071" s="5"/>
      <c r="DT2071" s="5"/>
      <c r="DU2071" s="5"/>
      <c r="DV2071" s="5"/>
      <c r="DW2071" s="5"/>
      <c r="DX2071" s="5"/>
      <c r="DY2071" s="5"/>
      <c r="DZ2071" s="5"/>
      <c r="EA2071" s="5"/>
      <c r="EB2071" s="5"/>
      <c r="EC2071" s="5"/>
      <c r="ED2071" s="5"/>
      <c r="EE2071" s="5"/>
      <c r="EF2071" s="5"/>
      <c r="EG2071" s="5"/>
      <c r="EH2071" s="5"/>
      <c r="EI2071" s="5"/>
      <c r="EJ2071" s="5"/>
      <c r="EK2071" s="5"/>
      <c r="EL2071" s="5"/>
      <c r="EM2071" s="5"/>
      <c r="EN2071" s="5"/>
      <c r="EO2071" s="5"/>
      <c r="EP2071" s="5"/>
      <c r="EQ2071" s="5"/>
      <c r="ER2071" s="5"/>
      <c r="ES2071" s="5"/>
      <c r="ET2071" s="5"/>
      <c r="EU2071" s="5"/>
      <c r="EV2071" s="5"/>
      <c r="EW2071" s="5"/>
      <c r="EX2071" s="5"/>
      <c r="EY2071" s="5"/>
      <c r="EZ2071" s="5"/>
      <c r="FA2071" s="5"/>
      <c r="FB2071" s="5"/>
      <c r="FC2071" s="5"/>
      <c r="FD2071" s="5"/>
      <c r="FE2071" s="5"/>
      <c r="FF2071" s="5"/>
      <c r="FG2071" s="5"/>
      <c r="FH2071" s="5"/>
      <c r="FI2071" s="5"/>
      <c r="FJ2071" s="5"/>
      <c r="FK2071" s="5"/>
      <c r="FL2071" s="5"/>
      <c r="FM2071" s="5"/>
      <c r="FN2071" s="5"/>
      <c r="FO2071" s="5"/>
      <c r="FP2071" s="5"/>
      <c r="FQ2071" s="5"/>
      <c r="FR2071" s="5"/>
      <c r="FS2071" s="5"/>
      <c r="FT2071" s="5"/>
      <c r="FU2071" s="5"/>
      <c r="FV2071" s="5"/>
      <c r="FW2071" s="5"/>
      <c r="FX2071" s="5"/>
      <c r="FY2071" s="5"/>
      <c r="FZ2071" s="5"/>
      <c r="GA2071" s="5"/>
      <c r="GB2071" s="5"/>
      <c r="GC2071" s="5"/>
      <c r="GD2071" s="5"/>
      <c r="GE2071" s="5"/>
      <c r="GF2071" s="5"/>
      <c r="GG2071" s="5"/>
    </row>
    <row r="2072" spans="1:189" ht="12.75" x14ac:dyDescent="0.15">
      <c r="A2072" s="127"/>
      <c r="B2072" s="145"/>
      <c r="C2072" s="128"/>
      <c r="D2072" s="129"/>
      <c r="E2072" s="128"/>
      <c r="F2072" s="128"/>
      <c r="G2072" s="128"/>
      <c r="H2072" s="128"/>
      <c r="I2072" s="129"/>
      <c r="J2072" s="136"/>
      <c r="K2072" s="130"/>
      <c r="L2072" s="131"/>
      <c r="M2072" s="132"/>
      <c r="N2072" s="132"/>
      <c r="O2072" s="131"/>
      <c r="P2072" s="17"/>
      <c r="Q2072" s="133"/>
      <c r="R2072" s="134"/>
      <c r="S2072" s="136"/>
      <c r="T2072" s="135"/>
      <c r="U2072" s="12"/>
      <c r="V2072" s="11"/>
      <c r="W2072" s="11"/>
      <c r="X2072" s="12"/>
      <c r="Y2072" s="5"/>
      <c r="Z2072" s="11"/>
      <c r="AA2072" s="12"/>
      <c r="AB2072" s="12"/>
      <c r="AC2072" s="12"/>
      <c r="AD2072" s="11"/>
      <c r="AE2072" s="13"/>
      <c r="AF2072" s="11"/>
      <c r="AG2072" s="11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  <c r="DE2072" s="5"/>
      <c r="DF2072" s="5"/>
      <c r="DG2072" s="5"/>
      <c r="DH2072" s="5"/>
      <c r="DI2072" s="5"/>
      <c r="DJ2072" s="5"/>
      <c r="DK2072" s="5"/>
      <c r="DL2072" s="5"/>
      <c r="DM2072" s="5"/>
      <c r="DN2072" s="5"/>
      <c r="DO2072" s="5"/>
      <c r="DP2072" s="5"/>
      <c r="DQ2072" s="5"/>
      <c r="DR2072" s="5"/>
      <c r="DS2072" s="5"/>
      <c r="DT2072" s="5"/>
      <c r="DU2072" s="5"/>
      <c r="DV2072" s="5"/>
      <c r="DW2072" s="5"/>
      <c r="DX2072" s="5"/>
      <c r="DY2072" s="5"/>
      <c r="DZ2072" s="5"/>
      <c r="EA2072" s="5"/>
      <c r="EB2072" s="5"/>
      <c r="EC2072" s="5"/>
      <c r="ED2072" s="5"/>
      <c r="EE2072" s="5"/>
      <c r="EF2072" s="5"/>
      <c r="EG2072" s="5"/>
      <c r="EH2072" s="5"/>
      <c r="EI2072" s="5"/>
      <c r="EJ2072" s="5"/>
      <c r="EK2072" s="5"/>
      <c r="EL2072" s="5"/>
      <c r="EM2072" s="5"/>
      <c r="EN2072" s="5"/>
      <c r="EO2072" s="5"/>
      <c r="EP2072" s="5"/>
      <c r="EQ2072" s="5"/>
      <c r="ER2072" s="5"/>
      <c r="ES2072" s="5"/>
      <c r="ET2072" s="5"/>
      <c r="EU2072" s="5"/>
      <c r="EV2072" s="5"/>
      <c r="EW2072" s="5"/>
      <c r="EX2072" s="5"/>
      <c r="EY2072" s="5"/>
      <c r="EZ2072" s="5"/>
      <c r="FA2072" s="5"/>
      <c r="FB2072" s="5"/>
      <c r="FC2072" s="5"/>
      <c r="FD2072" s="5"/>
      <c r="FE2072" s="5"/>
      <c r="FF2072" s="5"/>
      <c r="FG2072" s="5"/>
      <c r="FH2072" s="5"/>
      <c r="FI2072" s="5"/>
      <c r="FJ2072" s="5"/>
      <c r="FK2072" s="5"/>
      <c r="FL2072" s="5"/>
      <c r="FM2072" s="5"/>
      <c r="FN2072" s="5"/>
      <c r="FO2072" s="5"/>
      <c r="FP2072" s="5"/>
      <c r="FQ2072" s="5"/>
      <c r="FR2072" s="5"/>
      <c r="FS2072" s="5"/>
      <c r="FT2072" s="5"/>
      <c r="FU2072" s="5"/>
      <c r="FV2072" s="5"/>
      <c r="FW2072" s="5"/>
      <c r="FX2072" s="5"/>
      <c r="FY2072" s="5"/>
      <c r="FZ2072" s="5"/>
      <c r="GA2072" s="5"/>
      <c r="GB2072" s="5"/>
      <c r="GC2072" s="5"/>
      <c r="GD2072" s="5"/>
      <c r="GE2072" s="5"/>
      <c r="GF2072" s="5"/>
      <c r="GG2072" s="5"/>
    </row>
    <row r="2073" spans="1:189" ht="12.75" x14ac:dyDescent="0.15">
      <c r="A2073" s="127"/>
      <c r="B2073" s="145"/>
      <c r="C2073" s="128"/>
      <c r="D2073" s="129"/>
      <c r="E2073" s="128"/>
      <c r="F2073" s="128"/>
      <c r="G2073" s="128"/>
      <c r="H2073" s="128"/>
      <c r="I2073" s="129"/>
      <c r="J2073" s="136"/>
      <c r="K2073" s="130"/>
      <c r="L2073" s="131"/>
      <c r="M2073" s="132"/>
      <c r="N2073" s="132"/>
      <c r="O2073" s="131"/>
      <c r="P2073" s="17"/>
      <c r="Q2073" s="133"/>
      <c r="R2073" s="134"/>
      <c r="S2073" s="136"/>
      <c r="T2073" s="135"/>
      <c r="U2073" s="12"/>
      <c r="V2073" s="11"/>
      <c r="W2073" s="11"/>
      <c r="X2073" s="12"/>
      <c r="Y2073" s="5"/>
      <c r="Z2073" s="11"/>
      <c r="AA2073" s="12"/>
      <c r="AB2073" s="12"/>
      <c r="AC2073" s="12"/>
      <c r="AD2073" s="11"/>
      <c r="AE2073" s="13"/>
      <c r="AF2073" s="11"/>
      <c r="AG2073" s="11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  <c r="DE2073" s="5"/>
      <c r="DF2073" s="5"/>
      <c r="DG2073" s="5"/>
      <c r="DH2073" s="5"/>
      <c r="DI2073" s="5"/>
      <c r="DJ2073" s="5"/>
      <c r="DK2073" s="5"/>
      <c r="DL2073" s="5"/>
      <c r="DM2073" s="5"/>
      <c r="DN2073" s="5"/>
      <c r="DO2073" s="5"/>
      <c r="DP2073" s="5"/>
      <c r="DQ2073" s="5"/>
      <c r="DR2073" s="5"/>
      <c r="DS2073" s="5"/>
      <c r="DT2073" s="5"/>
      <c r="DU2073" s="5"/>
      <c r="DV2073" s="5"/>
      <c r="DW2073" s="5"/>
      <c r="DX2073" s="5"/>
      <c r="DY2073" s="5"/>
      <c r="DZ2073" s="5"/>
      <c r="EA2073" s="5"/>
      <c r="EB2073" s="5"/>
      <c r="EC2073" s="5"/>
      <c r="ED2073" s="5"/>
      <c r="EE2073" s="5"/>
      <c r="EF2073" s="5"/>
      <c r="EG2073" s="5"/>
      <c r="EH2073" s="5"/>
      <c r="EI2073" s="5"/>
      <c r="EJ2073" s="5"/>
      <c r="EK2073" s="5"/>
      <c r="EL2073" s="5"/>
      <c r="EM2073" s="5"/>
      <c r="EN2073" s="5"/>
      <c r="EO2073" s="5"/>
      <c r="EP2073" s="5"/>
      <c r="EQ2073" s="5"/>
      <c r="ER2073" s="5"/>
      <c r="ES2073" s="5"/>
      <c r="ET2073" s="5"/>
      <c r="EU2073" s="5"/>
      <c r="EV2073" s="5"/>
      <c r="EW2073" s="5"/>
      <c r="EX2073" s="5"/>
      <c r="EY2073" s="5"/>
      <c r="EZ2073" s="5"/>
      <c r="FA2073" s="5"/>
      <c r="FB2073" s="5"/>
      <c r="FC2073" s="5"/>
      <c r="FD2073" s="5"/>
      <c r="FE2073" s="5"/>
      <c r="FF2073" s="5"/>
      <c r="FG2073" s="5"/>
      <c r="FH2073" s="5"/>
      <c r="FI2073" s="5"/>
      <c r="FJ2073" s="5"/>
      <c r="FK2073" s="5"/>
      <c r="FL2073" s="5"/>
      <c r="FM2073" s="5"/>
      <c r="FN2073" s="5"/>
      <c r="FO2073" s="5"/>
      <c r="FP2073" s="5"/>
      <c r="FQ2073" s="5"/>
      <c r="FR2073" s="5"/>
      <c r="FS2073" s="5"/>
      <c r="FT2073" s="5"/>
      <c r="FU2073" s="5"/>
      <c r="FV2073" s="5"/>
      <c r="FW2073" s="5"/>
      <c r="FX2073" s="5"/>
      <c r="FY2073" s="5"/>
      <c r="FZ2073" s="5"/>
      <c r="GA2073" s="5"/>
      <c r="GB2073" s="5"/>
      <c r="GC2073" s="5"/>
      <c r="GD2073" s="5"/>
      <c r="GE2073" s="5"/>
      <c r="GF2073" s="5"/>
      <c r="GG2073" s="5"/>
    </row>
    <row r="2074" spans="1:189" ht="12.75" x14ac:dyDescent="0.15">
      <c r="A2074" s="127"/>
      <c r="B2074" s="145"/>
      <c r="C2074" s="128"/>
      <c r="D2074" s="129"/>
      <c r="E2074" s="128"/>
      <c r="F2074" s="128"/>
      <c r="G2074" s="128"/>
      <c r="H2074" s="128"/>
      <c r="I2074" s="129"/>
      <c r="J2074" s="136"/>
      <c r="K2074" s="130"/>
      <c r="L2074" s="131"/>
      <c r="M2074" s="132"/>
      <c r="N2074" s="132"/>
      <c r="O2074" s="131"/>
      <c r="P2074" s="17"/>
      <c r="Q2074" s="133"/>
      <c r="R2074" s="134"/>
      <c r="S2074" s="136"/>
      <c r="T2074" s="135"/>
      <c r="U2074" s="12"/>
      <c r="V2074" s="11"/>
      <c r="W2074" s="11"/>
      <c r="X2074" s="12"/>
      <c r="Y2074" s="5"/>
      <c r="Z2074" s="11"/>
      <c r="AA2074" s="12"/>
      <c r="AB2074" s="12"/>
      <c r="AC2074" s="12"/>
      <c r="AD2074" s="11"/>
      <c r="AE2074" s="13"/>
      <c r="AF2074" s="11"/>
      <c r="AG2074" s="11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  <c r="DE2074" s="5"/>
      <c r="DF2074" s="5"/>
      <c r="DG2074" s="5"/>
      <c r="DH2074" s="5"/>
      <c r="DI2074" s="5"/>
      <c r="DJ2074" s="5"/>
      <c r="DK2074" s="5"/>
      <c r="DL2074" s="5"/>
      <c r="DM2074" s="5"/>
      <c r="DN2074" s="5"/>
      <c r="DO2074" s="5"/>
      <c r="DP2074" s="5"/>
      <c r="DQ2074" s="5"/>
      <c r="DR2074" s="5"/>
      <c r="DS2074" s="5"/>
      <c r="DT2074" s="5"/>
      <c r="DU2074" s="5"/>
      <c r="DV2074" s="5"/>
      <c r="DW2074" s="5"/>
      <c r="DX2074" s="5"/>
      <c r="DY2074" s="5"/>
      <c r="DZ2074" s="5"/>
      <c r="EA2074" s="5"/>
      <c r="EB2074" s="5"/>
      <c r="EC2074" s="5"/>
      <c r="ED2074" s="5"/>
      <c r="EE2074" s="5"/>
      <c r="EF2074" s="5"/>
      <c r="EG2074" s="5"/>
      <c r="EH2074" s="5"/>
      <c r="EI2074" s="5"/>
      <c r="EJ2074" s="5"/>
      <c r="EK2074" s="5"/>
      <c r="EL2074" s="5"/>
      <c r="EM2074" s="5"/>
      <c r="EN2074" s="5"/>
      <c r="EO2074" s="5"/>
      <c r="EP2074" s="5"/>
      <c r="EQ2074" s="5"/>
      <c r="ER2074" s="5"/>
      <c r="ES2074" s="5"/>
      <c r="ET2074" s="5"/>
      <c r="EU2074" s="5"/>
      <c r="EV2074" s="5"/>
      <c r="EW2074" s="5"/>
      <c r="EX2074" s="5"/>
      <c r="EY2074" s="5"/>
      <c r="EZ2074" s="5"/>
      <c r="FA2074" s="5"/>
      <c r="FB2074" s="5"/>
      <c r="FC2074" s="5"/>
      <c r="FD2074" s="5"/>
      <c r="FE2074" s="5"/>
      <c r="FF2074" s="5"/>
      <c r="FG2074" s="5"/>
      <c r="FH2074" s="5"/>
      <c r="FI2074" s="5"/>
      <c r="FJ2074" s="5"/>
      <c r="FK2074" s="5"/>
      <c r="FL2074" s="5"/>
      <c r="FM2074" s="5"/>
      <c r="FN2074" s="5"/>
      <c r="FO2074" s="5"/>
      <c r="FP2074" s="5"/>
      <c r="FQ2074" s="5"/>
      <c r="FR2074" s="5"/>
      <c r="FS2074" s="5"/>
      <c r="FT2074" s="5"/>
      <c r="FU2074" s="5"/>
      <c r="FV2074" s="5"/>
      <c r="FW2074" s="5"/>
      <c r="FX2074" s="5"/>
      <c r="FY2074" s="5"/>
      <c r="FZ2074" s="5"/>
      <c r="GA2074" s="5"/>
      <c r="GB2074" s="5"/>
      <c r="GC2074" s="5"/>
      <c r="GD2074" s="5"/>
      <c r="GE2074" s="5"/>
      <c r="GF2074" s="5"/>
      <c r="GG2074" s="5"/>
    </row>
    <row r="2075" spans="1:189" ht="12.75" x14ac:dyDescent="0.15">
      <c r="A2075" s="127"/>
      <c r="B2075" s="145"/>
      <c r="C2075" s="128"/>
      <c r="D2075" s="129"/>
      <c r="E2075" s="128"/>
      <c r="F2075" s="128"/>
      <c r="G2075" s="128"/>
      <c r="H2075" s="128"/>
      <c r="I2075" s="129"/>
      <c r="J2075" s="136"/>
      <c r="K2075" s="130"/>
      <c r="L2075" s="131"/>
      <c r="M2075" s="132"/>
      <c r="N2075" s="132"/>
      <c r="O2075" s="131"/>
      <c r="P2075" s="17"/>
      <c r="Q2075" s="133"/>
      <c r="R2075" s="134"/>
      <c r="S2075" s="136"/>
      <c r="T2075" s="135"/>
      <c r="U2075" s="12"/>
      <c r="V2075" s="11"/>
      <c r="W2075" s="11"/>
      <c r="X2075" s="12"/>
      <c r="Y2075" s="5"/>
      <c r="Z2075" s="11"/>
      <c r="AA2075" s="12"/>
      <c r="AB2075" s="12"/>
      <c r="AC2075" s="12"/>
      <c r="AD2075" s="11"/>
      <c r="AE2075" s="13"/>
      <c r="AF2075" s="11"/>
      <c r="AG2075" s="11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  <c r="DF2075" s="5"/>
      <c r="DG2075" s="5"/>
      <c r="DH2075" s="5"/>
      <c r="DI2075" s="5"/>
      <c r="DJ2075" s="5"/>
      <c r="DK2075" s="5"/>
      <c r="DL2075" s="5"/>
      <c r="DM2075" s="5"/>
      <c r="DN2075" s="5"/>
      <c r="DO2075" s="5"/>
      <c r="DP2075" s="5"/>
      <c r="DQ2075" s="5"/>
      <c r="DR2075" s="5"/>
      <c r="DS2075" s="5"/>
      <c r="DT2075" s="5"/>
      <c r="DU2075" s="5"/>
      <c r="DV2075" s="5"/>
      <c r="DW2075" s="5"/>
      <c r="DX2075" s="5"/>
      <c r="DY2075" s="5"/>
      <c r="DZ2075" s="5"/>
      <c r="EA2075" s="5"/>
      <c r="EB2075" s="5"/>
      <c r="EC2075" s="5"/>
      <c r="ED2075" s="5"/>
      <c r="EE2075" s="5"/>
      <c r="EF2075" s="5"/>
      <c r="EG2075" s="5"/>
      <c r="EH2075" s="5"/>
      <c r="EI2075" s="5"/>
      <c r="EJ2075" s="5"/>
      <c r="EK2075" s="5"/>
      <c r="EL2075" s="5"/>
      <c r="EM2075" s="5"/>
      <c r="EN2075" s="5"/>
      <c r="EO2075" s="5"/>
      <c r="EP2075" s="5"/>
      <c r="EQ2075" s="5"/>
      <c r="ER2075" s="5"/>
      <c r="ES2075" s="5"/>
      <c r="ET2075" s="5"/>
      <c r="EU2075" s="5"/>
      <c r="EV2075" s="5"/>
      <c r="EW2075" s="5"/>
      <c r="EX2075" s="5"/>
      <c r="EY2075" s="5"/>
      <c r="EZ2075" s="5"/>
      <c r="FA2075" s="5"/>
      <c r="FB2075" s="5"/>
      <c r="FC2075" s="5"/>
      <c r="FD2075" s="5"/>
      <c r="FE2075" s="5"/>
      <c r="FF2075" s="5"/>
      <c r="FG2075" s="5"/>
      <c r="FH2075" s="5"/>
      <c r="FI2075" s="5"/>
      <c r="FJ2075" s="5"/>
      <c r="FK2075" s="5"/>
      <c r="FL2075" s="5"/>
      <c r="FM2075" s="5"/>
      <c r="FN2075" s="5"/>
      <c r="FO2075" s="5"/>
      <c r="FP2075" s="5"/>
      <c r="FQ2075" s="5"/>
      <c r="FR2075" s="5"/>
      <c r="FS2075" s="5"/>
      <c r="FT2075" s="5"/>
      <c r="FU2075" s="5"/>
      <c r="FV2075" s="5"/>
      <c r="FW2075" s="5"/>
      <c r="FX2075" s="5"/>
      <c r="FY2075" s="5"/>
      <c r="FZ2075" s="5"/>
      <c r="GA2075" s="5"/>
      <c r="GB2075" s="5"/>
      <c r="GC2075" s="5"/>
      <c r="GD2075" s="5"/>
      <c r="GE2075" s="5"/>
      <c r="GF2075" s="5"/>
      <c r="GG2075" s="5"/>
    </row>
    <row r="2076" spans="1:189" ht="12.75" x14ac:dyDescent="0.15">
      <c r="A2076" s="127"/>
      <c r="B2076" s="145"/>
      <c r="C2076" s="128"/>
      <c r="D2076" s="129"/>
      <c r="E2076" s="128"/>
      <c r="F2076" s="128"/>
      <c r="G2076" s="128"/>
      <c r="H2076" s="128"/>
      <c r="I2076" s="129"/>
      <c r="J2076" s="136"/>
      <c r="K2076" s="130"/>
      <c r="L2076" s="131"/>
      <c r="M2076" s="132"/>
      <c r="N2076" s="132"/>
      <c r="O2076" s="131"/>
      <c r="P2076" s="17"/>
      <c r="Q2076" s="133"/>
      <c r="R2076" s="134"/>
      <c r="S2076" s="136"/>
      <c r="T2076" s="135"/>
      <c r="U2076" s="12"/>
      <c r="V2076" s="11"/>
      <c r="W2076" s="11"/>
      <c r="X2076" s="12"/>
      <c r="Y2076" s="5"/>
      <c r="Z2076" s="11"/>
      <c r="AA2076" s="12"/>
      <c r="AB2076" s="12"/>
      <c r="AC2076" s="12"/>
      <c r="AD2076" s="11"/>
      <c r="AE2076" s="13"/>
      <c r="AF2076" s="11"/>
      <c r="AG2076" s="11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  <c r="DE2076" s="5"/>
      <c r="DF2076" s="5"/>
      <c r="DG2076" s="5"/>
      <c r="DH2076" s="5"/>
      <c r="DI2076" s="5"/>
      <c r="DJ2076" s="5"/>
      <c r="DK2076" s="5"/>
      <c r="DL2076" s="5"/>
      <c r="DM2076" s="5"/>
      <c r="DN2076" s="5"/>
      <c r="DO2076" s="5"/>
      <c r="DP2076" s="5"/>
      <c r="DQ2076" s="5"/>
      <c r="DR2076" s="5"/>
      <c r="DS2076" s="5"/>
      <c r="DT2076" s="5"/>
      <c r="DU2076" s="5"/>
      <c r="DV2076" s="5"/>
      <c r="DW2076" s="5"/>
      <c r="DX2076" s="5"/>
      <c r="DY2076" s="5"/>
      <c r="DZ2076" s="5"/>
      <c r="EA2076" s="5"/>
      <c r="EB2076" s="5"/>
      <c r="EC2076" s="5"/>
      <c r="ED2076" s="5"/>
      <c r="EE2076" s="5"/>
      <c r="EF2076" s="5"/>
      <c r="EG2076" s="5"/>
      <c r="EH2076" s="5"/>
      <c r="EI2076" s="5"/>
      <c r="EJ2076" s="5"/>
      <c r="EK2076" s="5"/>
      <c r="EL2076" s="5"/>
      <c r="EM2076" s="5"/>
      <c r="EN2076" s="5"/>
      <c r="EO2076" s="5"/>
      <c r="EP2076" s="5"/>
      <c r="EQ2076" s="5"/>
      <c r="ER2076" s="5"/>
      <c r="ES2076" s="5"/>
      <c r="ET2076" s="5"/>
      <c r="EU2076" s="5"/>
      <c r="EV2076" s="5"/>
      <c r="EW2076" s="5"/>
      <c r="EX2076" s="5"/>
      <c r="EY2076" s="5"/>
      <c r="EZ2076" s="5"/>
      <c r="FA2076" s="5"/>
      <c r="FB2076" s="5"/>
      <c r="FC2076" s="5"/>
      <c r="FD2076" s="5"/>
      <c r="FE2076" s="5"/>
      <c r="FF2076" s="5"/>
      <c r="FG2076" s="5"/>
      <c r="FH2076" s="5"/>
      <c r="FI2076" s="5"/>
      <c r="FJ2076" s="5"/>
      <c r="FK2076" s="5"/>
      <c r="FL2076" s="5"/>
      <c r="FM2076" s="5"/>
      <c r="FN2076" s="5"/>
      <c r="FO2076" s="5"/>
      <c r="FP2076" s="5"/>
      <c r="FQ2076" s="5"/>
      <c r="FR2076" s="5"/>
      <c r="FS2076" s="5"/>
      <c r="FT2076" s="5"/>
      <c r="FU2076" s="5"/>
      <c r="FV2076" s="5"/>
      <c r="FW2076" s="5"/>
      <c r="FX2076" s="5"/>
      <c r="FY2076" s="5"/>
      <c r="FZ2076" s="5"/>
      <c r="GA2076" s="5"/>
      <c r="GB2076" s="5"/>
      <c r="GC2076" s="5"/>
      <c r="GD2076" s="5"/>
      <c r="GE2076" s="5"/>
      <c r="GF2076" s="5"/>
      <c r="GG2076" s="5"/>
    </row>
    <row r="2077" spans="1:189" ht="12.75" x14ac:dyDescent="0.15">
      <c r="A2077" s="127"/>
      <c r="B2077" s="145"/>
      <c r="C2077" s="128"/>
      <c r="D2077" s="129"/>
      <c r="E2077" s="128"/>
      <c r="F2077" s="128"/>
      <c r="G2077" s="128"/>
      <c r="H2077" s="128"/>
      <c r="I2077" s="129"/>
      <c r="J2077" s="136"/>
      <c r="K2077" s="130"/>
      <c r="L2077" s="131"/>
      <c r="M2077" s="132"/>
      <c r="N2077" s="132"/>
      <c r="O2077" s="131"/>
      <c r="P2077" s="17"/>
      <c r="Q2077" s="133"/>
      <c r="R2077" s="134"/>
      <c r="S2077" s="136"/>
      <c r="T2077" s="135"/>
      <c r="U2077" s="12"/>
      <c r="V2077" s="11"/>
      <c r="W2077" s="11"/>
      <c r="X2077" s="12"/>
      <c r="Y2077" s="5"/>
      <c r="Z2077" s="11"/>
      <c r="AA2077" s="12"/>
      <c r="AB2077" s="12"/>
      <c r="AC2077" s="12"/>
      <c r="AD2077" s="11"/>
      <c r="AE2077" s="13"/>
      <c r="AF2077" s="11"/>
      <c r="AG2077" s="11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  <c r="DE2077" s="5"/>
      <c r="DF2077" s="5"/>
      <c r="DG2077" s="5"/>
      <c r="DH2077" s="5"/>
      <c r="DI2077" s="5"/>
      <c r="DJ2077" s="5"/>
      <c r="DK2077" s="5"/>
      <c r="DL2077" s="5"/>
      <c r="DM2077" s="5"/>
      <c r="DN2077" s="5"/>
      <c r="DO2077" s="5"/>
      <c r="DP2077" s="5"/>
      <c r="DQ2077" s="5"/>
      <c r="DR2077" s="5"/>
      <c r="DS2077" s="5"/>
      <c r="DT2077" s="5"/>
      <c r="DU2077" s="5"/>
      <c r="DV2077" s="5"/>
      <c r="DW2077" s="5"/>
      <c r="DX2077" s="5"/>
      <c r="DY2077" s="5"/>
      <c r="DZ2077" s="5"/>
      <c r="EA2077" s="5"/>
      <c r="EB2077" s="5"/>
      <c r="EC2077" s="5"/>
      <c r="ED2077" s="5"/>
      <c r="EE2077" s="5"/>
      <c r="EF2077" s="5"/>
      <c r="EG2077" s="5"/>
      <c r="EH2077" s="5"/>
      <c r="EI2077" s="5"/>
      <c r="EJ2077" s="5"/>
      <c r="EK2077" s="5"/>
      <c r="EL2077" s="5"/>
      <c r="EM2077" s="5"/>
      <c r="EN2077" s="5"/>
      <c r="EO2077" s="5"/>
      <c r="EP2077" s="5"/>
      <c r="EQ2077" s="5"/>
      <c r="ER2077" s="5"/>
      <c r="ES2077" s="5"/>
      <c r="ET2077" s="5"/>
      <c r="EU2077" s="5"/>
      <c r="EV2077" s="5"/>
      <c r="EW2077" s="5"/>
      <c r="EX2077" s="5"/>
      <c r="EY2077" s="5"/>
      <c r="EZ2077" s="5"/>
      <c r="FA2077" s="5"/>
      <c r="FB2077" s="5"/>
      <c r="FC2077" s="5"/>
      <c r="FD2077" s="5"/>
      <c r="FE2077" s="5"/>
      <c r="FF2077" s="5"/>
      <c r="FG2077" s="5"/>
      <c r="FH2077" s="5"/>
      <c r="FI2077" s="5"/>
      <c r="FJ2077" s="5"/>
      <c r="FK2077" s="5"/>
      <c r="FL2077" s="5"/>
      <c r="FM2077" s="5"/>
      <c r="FN2077" s="5"/>
      <c r="FO2077" s="5"/>
      <c r="FP2077" s="5"/>
      <c r="FQ2077" s="5"/>
      <c r="FR2077" s="5"/>
      <c r="FS2077" s="5"/>
      <c r="FT2077" s="5"/>
      <c r="FU2077" s="5"/>
      <c r="FV2077" s="5"/>
      <c r="FW2077" s="5"/>
      <c r="FX2077" s="5"/>
      <c r="FY2077" s="5"/>
      <c r="FZ2077" s="5"/>
      <c r="GA2077" s="5"/>
      <c r="GB2077" s="5"/>
      <c r="GC2077" s="5"/>
      <c r="GD2077" s="5"/>
      <c r="GE2077" s="5"/>
      <c r="GF2077" s="5"/>
      <c r="GG2077" s="5"/>
    </row>
    <row r="2078" spans="1:189" ht="12.75" x14ac:dyDescent="0.15">
      <c r="A2078" s="127"/>
      <c r="B2078" s="145"/>
      <c r="C2078" s="128"/>
      <c r="D2078" s="129"/>
      <c r="E2078" s="128"/>
      <c r="F2078" s="128"/>
      <c r="G2078" s="128"/>
      <c r="H2078" s="128"/>
      <c r="I2078" s="129"/>
      <c r="J2078" s="136"/>
      <c r="K2078" s="130"/>
      <c r="L2078" s="131"/>
      <c r="M2078" s="132"/>
      <c r="N2078" s="132"/>
      <c r="O2078" s="131"/>
      <c r="P2078" s="17"/>
      <c r="Q2078" s="133"/>
      <c r="R2078" s="134"/>
      <c r="S2078" s="136"/>
      <c r="T2078" s="135"/>
      <c r="U2078" s="12"/>
      <c r="V2078" s="11"/>
      <c r="W2078" s="11"/>
      <c r="X2078" s="12"/>
      <c r="Y2078" s="5"/>
      <c r="Z2078" s="11"/>
      <c r="AA2078" s="12"/>
      <c r="AB2078" s="12"/>
      <c r="AC2078" s="12"/>
      <c r="AD2078" s="11"/>
      <c r="AE2078" s="13"/>
      <c r="AF2078" s="11"/>
      <c r="AG2078" s="11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  <c r="DE2078" s="5"/>
      <c r="DF2078" s="5"/>
      <c r="DG2078" s="5"/>
      <c r="DH2078" s="5"/>
      <c r="DI2078" s="5"/>
      <c r="DJ2078" s="5"/>
      <c r="DK2078" s="5"/>
      <c r="DL2078" s="5"/>
      <c r="DM2078" s="5"/>
      <c r="DN2078" s="5"/>
      <c r="DO2078" s="5"/>
      <c r="DP2078" s="5"/>
      <c r="DQ2078" s="5"/>
      <c r="DR2078" s="5"/>
      <c r="DS2078" s="5"/>
      <c r="DT2078" s="5"/>
      <c r="DU2078" s="5"/>
      <c r="DV2078" s="5"/>
      <c r="DW2078" s="5"/>
      <c r="DX2078" s="5"/>
      <c r="DY2078" s="5"/>
      <c r="DZ2078" s="5"/>
      <c r="EA2078" s="5"/>
      <c r="EB2078" s="5"/>
      <c r="EC2078" s="5"/>
      <c r="ED2078" s="5"/>
      <c r="EE2078" s="5"/>
      <c r="EF2078" s="5"/>
      <c r="EG2078" s="5"/>
      <c r="EH2078" s="5"/>
      <c r="EI2078" s="5"/>
      <c r="EJ2078" s="5"/>
      <c r="EK2078" s="5"/>
      <c r="EL2078" s="5"/>
      <c r="EM2078" s="5"/>
      <c r="EN2078" s="5"/>
      <c r="EO2078" s="5"/>
      <c r="EP2078" s="5"/>
      <c r="EQ2078" s="5"/>
      <c r="ER2078" s="5"/>
      <c r="ES2078" s="5"/>
      <c r="ET2078" s="5"/>
      <c r="EU2078" s="5"/>
      <c r="EV2078" s="5"/>
      <c r="EW2078" s="5"/>
      <c r="EX2078" s="5"/>
      <c r="EY2078" s="5"/>
      <c r="EZ2078" s="5"/>
      <c r="FA2078" s="5"/>
      <c r="FB2078" s="5"/>
      <c r="FC2078" s="5"/>
      <c r="FD2078" s="5"/>
      <c r="FE2078" s="5"/>
      <c r="FF2078" s="5"/>
      <c r="FG2078" s="5"/>
      <c r="FH2078" s="5"/>
      <c r="FI2078" s="5"/>
      <c r="FJ2078" s="5"/>
      <c r="FK2078" s="5"/>
      <c r="FL2078" s="5"/>
      <c r="FM2078" s="5"/>
      <c r="FN2078" s="5"/>
      <c r="FO2078" s="5"/>
      <c r="FP2078" s="5"/>
      <c r="FQ2078" s="5"/>
      <c r="FR2078" s="5"/>
      <c r="FS2078" s="5"/>
      <c r="FT2078" s="5"/>
      <c r="FU2078" s="5"/>
      <c r="FV2078" s="5"/>
      <c r="FW2078" s="5"/>
      <c r="FX2078" s="5"/>
      <c r="FY2078" s="5"/>
      <c r="FZ2078" s="5"/>
      <c r="GA2078" s="5"/>
      <c r="GB2078" s="5"/>
      <c r="GC2078" s="5"/>
      <c r="GD2078" s="5"/>
      <c r="GE2078" s="5"/>
      <c r="GF2078" s="5"/>
      <c r="GG2078" s="5"/>
    </row>
    <row r="2079" spans="1:189" ht="12.75" x14ac:dyDescent="0.15">
      <c r="A2079" s="127"/>
      <c r="B2079" s="145"/>
      <c r="C2079" s="128"/>
      <c r="D2079" s="129"/>
      <c r="E2079" s="128"/>
      <c r="F2079" s="128"/>
      <c r="G2079" s="128"/>
      <c r="H2079" s="128"/>
      <c r="I2079" s="129"/>
      <c r="J2079" s="136"/>
      <c r="K2079" s="130"/>
      <c r="L2079" s="131"/>
      <c r="M2079" s="132"/>
      <c r="N2079" s="132"/>
      <c r="O2079" s="131"/>
      <c r="P2079" s="17"/>
      <c r="Q2079" s="133"/>
      <c r="R2079" s="134"/>
      <c r="S2079" s="136"/>
      <c r="T2079" s="135"/>
      <c r="U2079" s="12"/>
      <c r="V2079" s="11"/>
      <c r="W2079" s="11"/>
      <c r="X2079" s="12"/>
      <c r="Y2079" s="5"/>
      <c r="Z2079" s="11"/>
      <c r="AA2079" s="12"/>
      <c r="AB2079" s="12"/>
      <c r="AC2079" s="12"/>
      <c r="AD2079" s="11"/>
      <c r="AE2079" s="13"/>
      <c r="AF2079" s="11"/>
      <c r="AG2079" s="11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  <c r="DE2079" s="5"/>
      <c r="DF2079" s="5"/>
      <c r="DG2079" s="5"/>
      <c r="DH2079" s="5"/>
      <c r="DI2079" s="5"/>
      <c r="DJ2079" s="5"/>
      <c r="DK2079" s="5"/>
      <c r="DL2079" s="5"/>
      <c r="DM2079" s="5"/>
      <c r="DN2079" s="5"/>
      <c r="DO2079" s="5"/>
      <c r="DP2079" s="5"/>
      <c r="DQ2079" s="5"/>
      <c r="DR2079" s="5"/>
      <c r="DS2079" s="5"/>
      <c r="DT2079" s="5"/>
      <c r="DU2079" s="5"/>
      <c r="DV2079" s="5"/>
      <c r="DW2079" s="5"/>
      <c r="DX2079" s="5"/>
      <c r="DY2079" s="5"/>
      <c r="DZ2079" s="5"/>
      <c r="EA2079" s="5"/>
      <c r="EB2079" s="5"/>
      <c r="EC2079" s="5"/>
      <c r="ED2079" s="5"/>
      <c r="EE2079" s="5"/>
      <c r="EF2079" s="5"/>
      <c r="EG2079" s="5"/>
      <c r="EH2079" s="5"/>
      <c r="EI2079" s="5"/>
      <c r="EJ2079" s="5"/>
      <c r="EK2079" s="5"/>
      <c r="EL2079" s="5"/>
      <c r="EM2079" s="5"/>
      <c r="EN2079" s="5"/>
      <c r="EO2079" s="5"/>
      <c r="EP2079" s="5"/>
      <c r="EQ2079" s="5"/>
      <c r="ER2079" s="5"/>
      <c r="ES2079" s="5"/>
      <c r="ET2079" s="5"/>
      <c r="EU2079" s="5"/>
      <c r="EV2079" s="5"/>
      <c r="EW2079" s="5"/>
      <c r="EX2079" s="5"/>
      <c r="EY2079" s="5"/>
      <c r="EZ2079" s="5"/>
      <c r="FA2079" s="5"/>
      <c r="FB2079" s="5"/>
      <c r="FC2079" s="5"/>
      <c r="FD2079" s="5"/>
      <c r="FE2079" s="5"/>
      <c r="FF2079" s="5"/>
      <c r="FG2079" s="5"/>
      <c r="FH2079" s="5"/>
      <c r="FI2079" s="5"/>
      <c r="FJ2079" s="5"/>
      <c r="FK2079" s="5"/>
      <c r="FL2079" s="5"/>
      <c r="FM2079" s="5"/>
      <c r="FN2079" s="5"/>
      <c r="FO2079" s="5"/>
      <c r="FP2079" s="5"/>
      <c r="FQ2079" s="5"/>
      <c r="FR2079" s="5"/>
      <c r="FS2079" s="5"/>
      <c r="FT2079" s="5"/>
      <c r="FU2079" s="5"/>
      <c r="FV2079" s="5"/>
      <c r="FW2079" s="5"/>
      <c r="FX2079" s="5"/>
      <c r="FY2079" s="5"/>
      <c r="FZ2079" s="5"/>
      <c r="GA2079" s="5"/>
      <c r="GB2079" s="5"/>
      <c r="GC2079" s="5"/>
      <c r="GD2079" s="5"/>
      <c r="GE2079" s="5"/>
      <c r="GF2079" s="5"/>
      <c r="GG2079" s="5"/>
    </row>
    <row r="2080" spans="1:189" ht="12.75" x14ac:dyDescent="0.15">
      <c r="A2080" s="127"/>
      <c r="B2080" s="145"/>
      <c r="C2080" s="128"/>
      <c r="D2080" s="129"/>
      <c r="E2080" s="128"/>
      <c r="F2080" s="128"/>
      <c r="G2080" s="128"/>
      <c r="H2080" s="128"/>
      <c r="I2080" s="129"/>
      <c r="J2080" s="136"/>
      <c r="K2080" s="130"/>
      <c r="L2080" s="131"/>
      <c r="M2080" s="132"/>
      <c r="N2080" s="132"/>
      <c r="O2080" s="131"/>
      <c r="P2080" s="17"/>
      <c r="Q2080" s="133"/>
      <c r="R2080" s="134"/>
      <c r="S2080" s="136"/>
      <c r="T2080" s="135"/>
      <c r="U2080" s="12"/>
      <c r="V2080" s="11"/>
      <c r="W2080" s="11"/>
      <c r="X2080" s="12"/>
      <c r="Y2080" s="5"/>
      <c r="Z2080" s="11"/>
      <c r="AA2080" s="12"/>
      <c r="AB2080" s="12"/>
      <c r="AC2080" s="12"/>
      <c r="AD2080" s="11"/>
      <c r="AE2080" s="13"/>
      <c r="AF2080" s="11"/>
      <c r="AG2080" s="11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  <c r="DE2080" s="5"/>
      <c r="DF2080" s="5"/>
      <c r="DG2080" s="5"/>
      <c r="DH2080" s="5"/>
      <c r="DI2080" s="5"/>
      <c r="DJ2080" s="5"/>
      <c r="DK2080" s="5"/>
      <c r="DL2080" s="5"/>
      <c r="DM2080" s="5"/>
      <c r="DN2080" s="5"/>
      <c r="DO2080" s="5"/>
      <c r="DP2080" s="5"/>
      <c r="DQ2080" s="5"/>
      <c r="DR2080" s="5"/>
      <c r="DS2080" s="5"/>
      <c r="DT2080" s="5"/>
      <c r="DU2080" s="5"/>
      <c r="DV2080" s="5"/>
      <c r="DW2080" s="5"/>
      <c r="DX2080" s="5"/>
      <c r="DY2080" s="5"/>
      <c r="DZ2080" s="5"/>
      <c r="EA2080" s="5"/>
      <c r="EB2080" s="5"/>
      <c r="EC2080" s="5"/>
      <c r="ED2080" s="5"/>
      <c r="EE2080" s="5"/>
      <c r="EF2080" s="5"/>
      <c r="EG2080" s="5"/>
      <c r="EH2080" s="5"/>
      <c r="EI2080" s="5"/>
      <c r="EJ2080" s="5"/>
      <c r="EK2080" s="5"/>
      <c r="EL2080" s="5"/>
      <c r="EM2080" s="5"/>
      <c r="EN2080" s="5"/>
      <c r="EO2080" s="5"/>
      <c r="EP2080" s="5"/>
      <c r="EQ2080" s="5"/>
      <c r="ER2080" s="5"/>
      <c r="ES2080" s="5"/>
      <c r="ET2080" s="5"/>
      <c r="EU2080" s="5"/>
      <c r="EV2080" s="5"/>
      <c r="EW2080" s="5"/>
      <c r="EX2080" s="5"/>
      <c r="EY2080" s="5"/>
      <c r="EZ2080" s="5"/>
      <c r="FA2080" s="5"/>
      <c r="FB2080" s="5"/>
      <c r="FC2080" s="5"/>
      <c r="FD2080" s="5"/>
      <c r="FE2080" s="5"/>
      <c r="FF2080" s="5"/>
      <c r="FG2080" s="5"/>
      <c r="FH2080" s="5"/>
      <c r="FI2080" s="5"/>
      <c r="FJ2080" s="5"/>
      <c r="FK2080" s="5"/>
      <c r="FL2080" s="5"/>
      <c r="FM2080" s="5"/>
      <c r="FN2080" s="5"/>
      <c r="FO2080" s="5"/>
      <c r="FP2080" s="5"/>
      <c r="FQ2080" s="5"/>
      <c r="FR2080" s="5"/>
      <c r="FS2080" s="5"/>
      <c r="FT2080" s="5"/>
      <c r="FU2080" s="5"/>
      <c r="FV2080" s="5"/>
      <c r="FW2080" s="5"/>
      <c r="FX2080" s="5"/>
      <c r="FY2080" s="5"/>
      <c r="FZ2080" s="5"/>
      <c r="GA2080" s="5"/>
      <c r="GB2080" s="5"/>
      <c r="GC2080" s="5"/>
      <c r="GD2080" s="5"/>
      <c r="GE2080" s="5"/>
      <c r="GF2080" s="5"/>
      <c r="GG2080" s="5"/>
    </row>
    <row r="2081" spans="1:189" ht="12.75" x14ac:dyDescent="0.15">
      <c r="A2081" s="127"/>
      <c r="B2081" s="145"/>
      <c r="C2081" s="128"/>
      <c r="D2081" s="129"/>
      <c r="E2081" s="128"/>
      <c r="F2081" s="128"/>
      <c r="G2081" s="128"/>
      <c r="H2081" s="128"/>
      <c r="I2081" s="129"/>
      <c r="J2081" s="136"/>
      <c r="K2081" s="130"/>
      <c r="L2081" s="131"/>
      <c r="M2081" s="132"/>
      <c r="N2081" s="132"/>
      <c r="O2081" s="131"/>
      <c r="P2081" s="17"/>
      <c r="Q2081" s="133"/>
      <c r="R2081" s="134"/>
      <c r="S2081" s="136"/>
      <c r="T2081" s="135"/>
      <c r="U2081" s="12"/>
      <c r="V2081" s="11"/>
      <c r="W2081" s="11"/>
      <c r="X2081" s="12"/>
      <c r="Y2081" s="5"/>
      <c r="Z2081" s="11"/>
      <c r="AA2081" s="12"/>
      <c r="AB2081" s="12"/>
      <c r="AC2081" s="12"/>
      <c r="AD2081" s="11"/>
      <c r="AE2081" s="13"/>
      <c r="AF2081" s="11"/>
      <c r="AG2081" s="11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  <c r="DE2081" s="5"/>
      <c r="DF2081" s="5"/>
      <c r="DG2081" s="5"/>
      <c r="DH2081" s="5"/>
      <c r="DI2081" s="5"/>
      <c r="DJ2081" s="5"/>
      <c r="DK2081" s="5"/>
      <c r="DL2081" s="5"/>
      <c r="DM2081" s="5"/>
      <c r="DN2081" s="5"/>
      <c r="DO2081" s="5"/>
      <c r="DP2081" s="5"/>
      <c r="DQ2081" s="5"/>
      <c r="DR2081" s="5"/>
      <c r="DS2081" s="5"/>
      <c r="DT2081" s="5"/>
      <c r="DU2081" s="5"/>
      <c r="DV2081" s="5"/>
      <c r="DW2081" s="5"/>
      <c r="DX2081" s="5"/>
      <c r="DY2081" s="5"/>
      <c r="DZ2081" s="5"/>
      <c r="EA2081" s="5"/>
      <c r="EB2081" s="5"/>
      <c r="EC2081" s="5"/>
      <c r="ED2081" s="5"/>
      <c r="EE2081" s="5"/>
      <c r="EF2081" s="5"/>
      <c r="EG2081" s="5"/>
      <c r="EH2081" s="5"/>
      <c r="EI2081" s="5"/>
      <c r="EJ2081" s="5"/>
      <c r="EK2081" s="5"/>
      <c r="EL2081" s="5"/>
      <c r="EM2081" s="5"/>
      <c r="EN2081" s="5"/>
      <c r="EO2081" s="5"/>
      <c r="EP2081" s="5"/>
      <c r="EQ2081" s="5"/>
      <c r="ER2081" s="5"/>
      <c r="ES2081" s="5"/>
      <c r="ET2081" s="5"/>
      <c r="EU2081" s="5"/>
      <c r="EV2081" s="5"/>
      <c r="EW2081" s="5"/>
      <c r="EX2081" s="5"/>
      <c r="EY2081" s="5"/>
      <c r="EZ2081" s="5"/>
      <c r="FA2081" s="5"/>
      <c r="FB2081" s="5"/>
      <c r="FC2081" s="5"/>
      <c r="FD2081" s="5"/>
      <c r="FE2081" s="5"/>
      <c r="FF2081" s="5"/>
      <c r="FG2081" s="5"/>
      <c r="FH2081" s="5"/>
      <c r="FI2081" s="5"/>
      <c r="FJ2081" s="5"/>
      <c r="FK2081" s="5"/>
      <c r="FL2081" s="5"/>
      <c r="FM2081" s="5"/>
      <c r="FN2081" s="5"/>
      <c r="FO2081" s="5"/>
      <c r="FP2081" s="5"/>
      <c r="FQ2081" s="5"/>
      <c r="FR2081" s="5"/>
      <c r="FS2081" s="5"/>
      <c r="FT2081" s="5"/>
      <c r="FU2081" s="5"/>
      <c r="FV2081" s="5"/>
      <c r="FW2081" s="5"/>
      <c r="FX2081" s="5"/>
      <c r="FY2081" s="5"/>
      <c r="FZ2081" s="5"/>
      <c r="GA2081" s="5"/>
      <c r="GB2081" s="5"/>
      <c r="GC2081" s="5"/>
      <c r="GD2081" s="5"/>
      <c r="GE2081" s="5"/>
      <c r="GF2081" s="5"/>
      <c r="GG2081" s="5"/>
    </row>
    <row r="2082" spans="1:189" ht="12.75" x14ac:dyDescent="0.15">
      <c r="A2082" s="127"/>
      <c r="B2082" s="145"/>
      <c r="C2082" s="128"/>
      <c r="D2082" s="129"/>
      <c r="E2082" s="128"/>
      <c r="F2082" s="128"/>
      <c r="G2082" s="128"/>
      <c r="H2082" s="128"/>
      <c r="I2082" s="129"/>
      <c r="J2082" s="136"/>
      <c r="K2082" s="130"/>
      <c r="L2082" s="131"/>
      <c r="M2082" s="132"/>
      <c r="N2082" s="132"/>
      <c r="O2082" s="131"/>
      <c r="P2082" s="17"/>
      <c r="Q2082" s="133"/>
      <c r="R2082" s="134"/>
      <c r="S2082" s="136"/>
      <c r="T2082" s="135"/>
      <c r="U2082" s="12"/>
      <c r="V2082" s="11"/>
      <c r="W2082" s="11"/>
      <c r="X2082" s="12"/>
      <c r="Y2082" s="5"/>
      <c r="Z2082" s="11"/>
      <c r="AA2082" s="12"/>
      <c r="AB2082" s="12"/>
      <c r="AC2082" s="12"/>
      <c r="AD2082" s="11"/>
      <c r="AE2082" s="13"/>
      <c r="AF2082" s="11"/>
      <c r="AG2082" s="11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  <c r="DE2082" s="5"/>
      <c r="DF2082" s="5"/>
      <c r="DG2082" s="5"/>
      <c r="DH2082" s="5"/>
      <c r="DI2082" s="5"/>
      <c r="DJ2082" s="5"/>
      <c r="DK2082" s="5"/>
      <c r="DL2082" s="5"/>
      <c r="DM2082" s="5"/>
      <c r="DN2082" s="5"/>
      <c r="DO2082" s="5"/>
      <c r="DP2082" s="5"/>
      <c r="DQ2082" s="5"/>
      <c r="DR2082" s="5"/>
      <c r="DS2082" s="5"/>
      <c r="DT2082" s="5"/>
      <c r="DU2082" s="5"/>
      <c r="DV2082" s="5"/>
      <c r="DW2082" s="5"/>
      <c r="DX2082" s="5"/>
      <c r="DY2082" s="5"/>
      <c r="DZ2082" s="5"/>
      <c r="EA2082" s="5"/>
      <c r="EB2082" s="5"/>
      <c r="EC2082" s="5"/>
      <c r="ED2082" s="5"/>
      <c r="EE2082" s="5"/>
      <c r="EF2082" s="5"/>
      <c r="EG2082" s="5"/>
      <c r="EH2082" s="5"/>
      <c r="EI2082" s="5"/>
      <c r="EJ2082" s="5"/>
      <c r="EK2082" s="5"/>
      <c r="EL2082" s="5"/>
      <c r="EM2082" s="5"/>
      <c r="EN2082" s="5"/>
      <c r="EO2082" s="5"/>
      <c r="EP2082" s="5"/>
      <c r="EQ2082" s="5"/>
      <c r="ER2082" s="5"/>
      <c r="ES2082" s="5"/>
      <c r="ET2082" s="5"/>
      <c r="EU2082" s="5"/>
      <c r="EV2082" s="5"/>
      <c r="EW2082" s="5"/>
      <c r="EX2082" s="5"/>
      <c r="EY2082" s="5"/>
      <c r="EZ2082" s="5"/>
      <c r="FA2082" s="5"/>
      <c r="FB2082" s="5"/>
      <c r="FC2082" s="5"/>
      <c r="FD2082" s="5"/>
      <c r="FE2082" s="5"/>
      <c r="FF2082" s="5"/>
      <c r="FG2082" s="5"/>
      <c r="FH2082" s="5"/>
      <c r="FI2082" s="5"/>
      <c r="FJ2082" s="5"/>
      <c r="FK2082" s="5"/>
      <c r="FL2082" s="5"/>
      <c r="FM2082" s="5"/>
      <c r="FN2082" s="5"/>
      <c r="FO2082" s="5"/>
      <c r="FP2082" s="5"/>
      <c r="FQ2082" s="5"/>
      <c r="FR2082" s="5"/>
      <c r="FS2082" s="5"/>
      <c r="FT2082" s="5"/>
      <c r="FU2082" s="5"/>
      <c r="FV2082" s="5"/>
      <c r="FW2082" s="5"/>
      <c r="FX2082" s="5"/>
      <c r="FY2082" s="5"/>
      <c r="FZ2082" s="5"/>
      <c r="GA2082" s="5"/>
      <c r="GB2082" s="5"/>
      <c r="GC2082" s="5"/>
      <c r="GD2082" s="5"/>
      <c r="GE2082" s="5"/>
      <c r="GF2082" s="5"/>
      <c r="GG2082" s="5"/>
    </row>
    <row r="2083" spans="1:189" ht="12.75" x14ac:dyDescent="0.15">
      <c r="A2083" s="127"/>
      <c r="B2083" s="145"/>
      <c r="C2083" s="128"/>
      <c r="D2083" s="129"/>
      <c r="E2083" s="128"/>
      <c r="F2083" s="128"/>
      <c r="G2083" s="128"/>
      <c r="H2083" s="128"/>
      <c r="I2083" s="129"/>
      <c r="J2083" s="136"/>
      <c r="K2083" s="130"/>
      <c r="L2083" s="131"/>
      <c r="M2083" s="132"/>
      <c r="N2083" s="132"/>
      <c r="O2083" s="131"/>
      <c r="P2083" s="17"/>
      <c r="Q2083" s="133"/>
      <c r="R2083" s="134"/>
      <c r="S2083" s="136"/>
      <c r="T2083" s="135"/>
      <c r="U2083" s="12"/>
      <c r="V2083" s="11"/>
      <c r="W2083" s="11"/>
      <c r="X2083" s="12"/>
      <c r="Y2083" s="5"/>
      <c r="Z2083" s="11"/>
      <c r="AA2083" s="12"/>
      <c r="AB2083" s="12"/>
      <c r="AC2083" s="12"/>
      <c r="AD2083" s="11"/>
      <c r="AE2083" s="13"/>
      <c r="AF2083" s="11"/>
      <c r="AG2083" s="11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  <c r="DE2083" s="5"/>
      <c r="DF2083" s="5"/>
      <c r="DG2083" s="5"/>
      <c r="DH2083" s="5"/>
      <c r="DI2083" s="5"/>
      <c r="DJ2083" s="5"/>
      <c r="DK2083" s="5"/>
      <c r="DL2083" s="5"/>
      <c r="DM2083" s="5"/>
      <c r="DN2083" s="5"/>
      <c r="DO2083" s="5"/>
      <c r="DP2083" s="5"/>
      <c r="DQ2083" s="5"/>
      <c r="DR2083" s="5"/>
      <c r="DS2083" s="5"/>
      <c r="DT2083" s="5"/>
      <c r="DU2083" s="5"/>
      <c r="DV2083" s="5"/>
      <c r="DW2083" s="5"/>
      <c r="DX2083" s="5"/>
      <c r="DY2083" s="5"/>
      <c r="DZ2083" s="5"/>
      <c r="EA2083" s="5"/>
      <c r="EB2083" s="5"/>
      <c r="EC2083" s="5"/>
      <c r="ED2083" s="5"/>
      <c r="EE2083" s="5"/>
      <c r="EF2083" s="5"/>
      <c r="EG2083" s="5"/>
      <c r="EH2083" s="5"/>
      <c r="EI2083" s="5"/>
      <c r="EJ2083" s="5"/>
      <c r="EK2083" s="5"/>
      <c r="EL2083" s="5"/>
      <c r="EM2083" s="5"/>
      <c r="EN2083" s="5"/>
      <c r="EO2083" s="5"/>
      <c r="EP2083" s="5"/>
      <c r="EQ2083" s="5"/>
      <c r="ER2083" s="5"/>
      <c r="ES2083" s="5"/>
      <c r="ET2083" s="5"/>
      <c r="EU2083" s="5"/>
      <c r="EV2083" s="5"/>
      <c r="EW2083" s="5"/>
      <c r="EX2083" s="5"/>
      <c r="EY2083" s="5"/>
      <c r="EZ2083" s="5"/>
      <c r="FA2083" s="5"/>
      <c r="FB2083" s="5"/>
      <c r="FC2083" s="5"/>
      <c r="FD2083" s="5"/>
      <c r="FE2083" s="5"/>
      <c r="FF2083" s="5"/>
      <c r="FG2083" s="5"/>
      <c r="FH2083" s="5"/>
      <c r="FI2083" s="5"/>
      <c r="FJ2083" s="5"/>
      <c r="FK2083" s="5"/>
      <c r="FL2083" s="5"/>
      <c r="FM2083" s="5"/>
      <c r="FN2083" s="5"/>
      <c r="FO2083" s="5"/>
      <c r="FP2083" s="5"/>
      <c r="FQ2083" s="5"/>
      <c r="FR2083" s="5"/>
      <c r="FS2083" s="5"/>
      <c r="FT2083" s="5"/>
      <c r="FU2083" s="5"/>
      <c r="FV2083" s="5"/>
      <c r="FW2083" s="5"/>
      <c r="FX2083" s="5"/>
      <c r="FY2083" s="5"/>
      <c r="FZ2083" s="5"/>
      <c r="GA2083" s="5"/>
      <c r="GB2083" s="5"/>
      <c r="GC2083" s="5"/>
      <c r="GD2083" s="5"/>
      <c r="GE2083" s="5"/>
      <c r="GF2083" s="5"/>
      <c r="GG2083" s="5"/>
    </row>
    <row r="2084" spans="1:189" ht="12.75" x14ac:dyDescent="0.15">
      <c r="A2084" s="127"/>
      <c r="B2084" s="145"/>
      <c r="C2084" s="128"/>
      <c r="D2084" s="129"/>
      <c r="E2084" s="128"/>
      <c r="F2084" s="128"/>
      <c r="G2084" s="128"/>
      <c r="H2084" s="128"/>
      <c r="I2084" s="129"/>
      <c r="J2084" s="136"/>
      <c r="K2084" s="130"/>
      <c r="L2084" s="131"/>
      <c r="M2084" s="132"/>
      <c r="N2084" s="132"/>
      <c r="O2084" s="131"/>
      <c r="P2084" s="17"/>
      <c r="Q2084" s="133"/>
      <c r="R2084" s="134"/>
      <c r="S2084" s="136"/>
      <c r="T2084" s="135"/>
      <c r="U2084" s="12"/>
      <c r="V2084" s="11"/>
      <c r="W2084" s="11"/>
      <c r="X2084" s="12"/>
      <c r="Y2084" s="5"/>
      <c r="Z2084" s="11"/>
      <c r="AA2084" s="12"/>
      <c r="AB2084" s="12"/>
      <c r="AC2084" s="12"/>
      <c r="AD2084" s="11"/>
      <c r="AE2084" s="13"/>
      <c r="AF2084" s="11"/>
      <c r="AG2084" s="11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  <c r="DE2084" s="5"/>
      <c r="DF2084" s="5"/>
      <c r="DG2084" s="5"/>
      <c r="DH2084" s="5"/>
      <c r="DI2084" s="5"/>
      <c r="DJ2084" s="5"/>
      <c r="DK2084" s="5"/>
      <c r="DL2084" s="5"/>
      <c r="DM2084" s="5"/>
      <c r="DN2084" s="5"/>
      <c r="DO2084" s="5"/>
      <c r="DP2084" s="5"/>
      <c r="DQ2084" s="5"/>
      <c r="DR2084" s="5"/>
      <c r="DS2084" s="5"/>
      <c r="DT2084" s="5"/>
      <c r="DU2084" s="5"/>
      <c r="DV2084" s="5"/>
      <c r="DW2084" s="5"/>
      <c r="DX2084" s="5"/>
      <c r="DY2084" s="5"/>
      <c r="DZ2084" s="5"/>
      <c r="EA2084" s="5"/>
      <c r="EB2084" s="5"/>
      <c r="EC2084" s="5"/>
      <c r="ED2084" s="5"/>
      <c r="EE2084" s="5"/>
      <c r="EF2084" s="5"/>
      <c r="EG2084" s="5"/>
      <c r="EH2084" s="5"/>
      <c r="EI2084" s="5"/>
      <c r="EJ2084" s="5"/>
      <c r="EK2084" s="5"/>
      <c r="EL2084" s="5"/>
      <c r="EM2084" s="5"/>
      <c r="EN2084" s="5"/>
      <c r="EO2084" s="5"/>
      <c r="EP2084" s="5"/>
      <c r="EQ2084" s="5"/>
      <c r="ER2084" s="5"/>
      <c r="ES2084" s="5"/>
      <c r="ET2084" s="5"/>
      <c r="EU2084" s="5"/>
      <c r="EV2084" s="5"/>
      <c r="EW2084" s="5"/>
      <c r="EX2084" s="5"/>
      <c r="EY2084" s="5"/>
      <c r="EZ2084" s="5"/>
      <c r="FA2084" s="5"/>
      <c r="FB2084" s="5"/>
      <c r="FC2084" s="5"/>
      <c r="FD2084" s="5"/>
      <c r="FE2084" s="5"/>
      <c r="FF2084" s="5"/>
      <c r="FG2084" s="5"/>
      <c r="FH2084" s="5"/>
      <c r="FI2084" s="5"/>
      <c r="FJ2084" s="5"/>
      <c r="FK2084" s="5"/>
      <c r="FL2084" s="5"/>
      <c r="FM2084" s="5"/>
      <c r="FN2084" s="5"/>
      <c r="FO2084" s="5"/>
      <c r="FP2084" s="5"/>
      <c r="FQ2084" s="5"/>
      <c r="FR2084" s="5"/>
      <c r="FS2084" s="5"/>
      <c r="FT2084" s="5"/>
      <c r="FU2084" s="5"/>
      <c r="FV2084" s="5"/>
      <c r="FW2084" s="5"/>
      <c r="FX2084" s="5"/>
      <c r="FY2084" s="5"/>
      <c r="FZ2084" s="5"/>
      <c r="GA2084" s="5"/>
      <c r="GB2084" s="5"/>
      <c r="GC2084" s="5"/>
      <c r="GD2084" s="5"/>
      <c r="GE2084" s="5"/>
      <c r="GF2084" s="5"/>
      <c r="GG2084" s="5"/>
    </row>
    <row r="2085" spans="1:189" ht="12.75" x14ac:dyDescent="0.15">
      <c r="A2085" s="127"/>
      <c r="B2085" s="145"/>
      <c r="C2085" s="128"/>
      <c r="D2085" s="129"/>
      <c r="E2085" s="128"/>
      <c r="F2085" s="128"/>
      <c r="G2085" s="128"/>
      <c r="H2085" s="128"/>
      <c r="I2085" s="129"/>
      <c r="J2085" s="136"/>
      <c r="K2085" s="130"/>
      <c r="L2085" s="131"/>
      <c r="M2085" s="132"/>
      <c r="N2085" s="132"/>
      <c r="O2085" s="131"/>
      <c r="P2085" s="17"/>
      <c r="Q2085" s="133"/>
      <c r="R2085" s="134"/>
      <c r="S2085" s="136"/>
      <c r="T2085" s="135"/>
      <c r="U2085" s="12"/>
      <c r="V2085" s="11"/>
      <c r="W2085" s="11"/>
      <c r="X2085" s="12"/>
      <c r="Y2085" s="5"/>
      <c r="Z2085" s="11"/>
      <c r="AA2085" s="12"/>
      <c r="AB2085" s="12"/>
      <c r="AC2085" s="12"/>
      <c r="AD2085" s="11"/>
      <c r="AE2085" s="13"/>
      <c r="AF2085" s="11"/>
      <c r="AG2085" s="11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  <c r="DE2085" s="5"/>
      <c r="DF2085" s="5"/>
      <c r="DG2085" s="5"/>
      <c r="DH2085" s="5"/>
      <c r="DI2085" s="5"/>
      <c r="DJ2085" s="5"/>
      <c r="DK2085" s="5"/>
      <c r="DL2085" s="5"/>
      <c r="DM2085" s="5"/>
      <c r="DN2085" s="5"/>
      <c r="DO2085" s="5"/>
      <c r="DP2085" s="5"/>
      <c r="DQ2085" s="5"/>
      <c r="DR2085" s="5"/>
      <c r="DS2085" s="5"/>
      <c r="DT2085" s="5"/>
      <c r="DU2085" s="5"/>
      <c r="DV2085" s="5"/>
      <c r="DW2085" s="5"/>
      <c r="DX2085" s="5"/>
      <c r="DY2085" s="5"/>
      <c r="DZ2085" s="5"/>
      <c r="EA2085" s="5"/>
      <c r="EB2085" s="5"/>
      <c r="EC2085" s="5"/>
      <c r="ED2085" s="5"/>
      <c r="EE2085" s="5"/>
      <c r="EF2085" s="5"/>
      <c r="EG2085" s="5"/>
      <c r="EH2085" s="5"/>
      <c r="EI2085" s="5"/>
      <c r="EJ2085" s="5"/>
      <c r="EK2085" s="5"/>
      <c r="EL2085" s="5"/>
      <c r="EM2085" s="5"/>
      <c r="EN2085" s="5"/>
      <c r="EO2085" s="5"/>
      <c r="EP2085" s="5"/>
      <c r="EQ2085" s="5"/>
      <c r="ER2085" s="5"/>
      <c r="ES2085" s="5"/>
      <c r="ET2085" s="5"/>
      <c r="EU2085" s="5"/>
      <c r="EV2085" s="5"/>
      <c r="EW2085" s="5"/>
      <c r="EX2085" s="5"/>
      <c r="EY2085" s="5"/>
      <c r="EZ2085" s="5"/>
      <c r="FA2085" s="5"/>
      <c r="FB2085" s="5"/>
      <c r="FC2085" s="5"/>
      <c r="FD2085" s="5"/>
      <c r="FE2085" s="5"/>
      <c r="FF2085" s="5"/>
      <c r="FG2085" s="5"/>
      <c r="FH2085" s="5"/>
      <c r="FI2085" s="5"/>
      <c r="FJ2085" s="5"/>
      <c r="FK2085" s="5"/>
      <c r="FL2085" s="5"/>
      <c r="FM2085" s="5"/>
      <c r="FN2085" s="5"/>
      <c r="FO2085" s="5"/>
      <c r="FP2085" s="5"/>
      <c r="FQ2085" s="5"/>
      <c r="FR2085" s="5"/>
      <c r="FS2085" s="5"/>
      <c r="FT2085" s="5"/>
      <c r="FU2085" s="5"/>
      <c r="FV2085" s="5"/>
      <c r="FW2085" s="5"/>
      <c r="FX2085" s="5"/>
      <c r="FY2085" s="5"/>
      <c r="FZ2085" s="5"/>
      <c r="GA2085" s="5"/>
      <c r="GB2085" s="5"/>
      <c r="GC2085" s="5"/>
      <c r="GD2085" s="5"/>
      <c r="GE2085" s="5"/>
      <c r="GF2085" s="5"/>
      <c r="GG2085" s="5"/>
    </row>
    <row r="2086" spans="1:189" ht="12.75" x14ac:dyDescent="0.15">
      <c r="A2086" s="127"/>
      <c r="B2086" s="145"/>
      <c r="C2086" s="128"/>
      <c r="D2086" s="129"/>
      <c r="E2086" s="128"/>
      <c r="F2086" s="128"/>
      <c r="G2086" s="128"/>
      <c r="H2086" s="128"/>
      <c r="I2086" s="129"/>
      <c r="J2086" s="136"/>
      <c r="K2086" s="130"/>
      <c r="L2086" s="131"/>
      <c r="M2086" s="132"/>
      <c r="N2086" s="132"/>
      <c r="O2086" s="131"/>
      <c r="P2086" s="17"/>
      <c r="Q2086" s="133"/>
      <c r="R2086" s="134"/>
      <c r="S2086" s="136"/>
      <c r="T2086" s="135"/>
      <c r="U2086" s="12"/>
      <c r="V2086" s="11"/>
      <c r="W2086" s="11"/>
      <c r="X2086" s="12"/>
      <c r="Y2086" s="5"/>
      <c r="Z2086" s="11"/>
      <c r="AA2086" s="12"/>
      <c r="AB2086" s="12"/>
      <c r="AC2086" s="12"/>
      <c r="AD2086" s="11"/>
      <c r="AE2086" s="13"/>
      <c r="AF2086" s="11"/>
      <c r="AG2086" s="11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  <c r="DE2086" s="5"/>
      <c r="DF2086" s="5"/>
      <c r="DG2086" s="5"/>
      <c r="DH2086" s="5"/>
      <c r="DI2086" s="5"/>
      <c r="DJ2086" s="5"/>
      <c r="DK2086" s="5"/>
      <c r="DL2086" s="5"/>
      <c r="DM2086" s="5"/>
      <c r="DN2086" s="5"/>
      <c r="DO2086" s="5"/>
      <c r="DP2086" s="5"/>
      <c r="DQ2086" s="5"/>
      <c r="DR2086" s="5"/>
      <c r="DS2086" s="5"/>
      <c r="DT2086" s="5"/>
      <c r="DU2086" s="5"/>
      <c r="DV2086" s="5"/>
      <c r="DW2086" s="5"/>
      <c r="DX2086" s="5"/>
      <c r="DY2086" s="5"/>
      <c r="DZ2086" s="5"/>
      <c r="EA2086" s="5"/>
      <c r="EB2086" s="5"/>
      <c r="EC2086" s="5"/>
      <c r="ED2086" s="5"/>
      <c r="EE2086" s="5"/>
      <c r="EF2086" s="5"/>
      <c r="EG2086" s="5"/>
      <c r="EH2086" s="5"/>
      <c r="EI2086" s="5"/>
      <c r="EJ2086" s="5"/>
      <c r="EK2086" s="5"/>
      <c r="EL2086" s="5"/>
      <c r="EM2086" s="5"/>
      <c r="EN2086" s="5"/>
      <c r="EO2086" s="5"/>
      <c r="EP2086" s="5"/>
      <c r="EQ2086" s="5"/>
      <c r="ER2086" s="5"/>
      <c r="ES2086" s="5"/>
      <c r="ET2086" s="5"/>
      <c r="EU2086" s="5"/>
      <c r="EV2086" s="5"/>
      <c r="EW2086" s="5"/>
      <c r="EX2086" s="5"/>
      <c r="EY2086" s="5"/>
      <c r="EZ2086" s="5"/>
      <c r="FA2086" s="5"/>
      <c r="FB2086" s="5"/>
      <c r="FC2086" s="5"/>
      <c r="FD2086" s="5"/>
      <c r="FE2086" s="5"/>
      <c r="FF2086" s="5"/>
      <c r="FG2086" s="5"/>
      <c r="FH2086" s="5"/>
      <c r="FI2086" s="5"/>
      <c r="FJ2086" s="5"/>
      <c r="FK2086" s="5"/>
      <c r="FL2086" s="5"/>
      <c r="FM2086" s="5"/>
      <c r="FN2086" s="5"/>
      <c r="FO2086" s="5"/>
      <c r="FP2086" s="5"/>
      <c r="FQ2086" s="5"/>
      <c r="FR2086" s="5"/>
      <c r="FS2086" s="5"/>
      <c r="FT2086" s="5"/>
      <c r="FU2086" s="5"/>
      <c r="FV2086" s="5"/>
      <c r="FW2086" s="5"/>
      <c r="FX2086" s="5"/>
      <c r="FY2086" s="5"/>
      <c r="FZ2086" s="5"/>
      <c r="GA2086" s="5"/>
      <c r="GB2086" s="5"/>
      <c r="GC2086" s="5"/>
      <c r="GD2086" s="5"/>
      <c r="GE2086" s="5"/>
      <c r="GF2086" s="5"/>
      <c r="GG2086" s="5"/>
    </row>
    <row r="2087" spans="1:189" ht="12.75" x14ac:dyDescent="0.15">
      <c r="A2087" s="127"/>
      <c r="B2087" s="145"/>
      <c r="C2087" s="128"/>
      <c r="D2087" s="129"/>
      <c r="E2087" s="128"/>
      <c r="F2087" s="128"/>
      <c r="G2087" s="128"/>
      <c r="H2087" s="128"/>
      <c r="I2087" s="129"/>
      <c r="J2087" s="136"/>
      <c r="K2087" s="130"/>
      <c r="L2087" s="131"/>
      <c r="M2087" s="132"/>
      <c r="N2087" s="132"/>
      <c r="O2087" s="131"/>
      <c r="P2087" s="17"/>
      <c r="Q2087" s="133"/>
      <c r="R2087" s="134"/>
      <c r="S2087" s="136"/>
      <c r="T2087" s="135"/>
      <c r="U2087" s="12"/>
      <c r="V2087" s="11"/>
      <c r="W2087" s="11"/>
      <c r="X2087" s="12"/>
      <c r="Y2087" s="5"/>
      <c r="Z2087" s="11"/>
      <c r="AA2087" s="12"/>
      <c r="AB2087" s="12"/>
      <c r="AC2087" s="12"/>
      <c r="AD2087" s="11"/>
      <c r="AE2087" s="13"/>
      <c r="AF2087" s="11"/>
      <c r="AG2087" s="11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  <c r="DE2087" s="5"/>
      <c r="DF2087" s="5"/>
      <c r="DG2087" s="5"/>
      <c r="DH2087" s="5"/>
      <c r="DI2087" s="5"/>
      <c r="DJ2087" s="5"/>
      <c r="DK2087" s="5"/>
      <c r="DL2087" s="5"/>
      <c r="DM2087" s="5"/>
      <c r="DN2087" s="5"/>
      <c r="DO2087" s="5"/>
      <c r="DP2087" s="5"/>
      <c r="DQ2087" s="5"/>
      <c r="DR2087" s="5"/>
      <c r="DS2087" s="5"/>
      <c r="DT2087" s="5"/>
      <c r="DU2087" s="5"/>
      <c r="DV2087" s="5"/>
      <c r="DW2087" s="5"/>
      <c r="DX2087" s="5"/>
      <c r="DY2087" s="5"/>
      <c r="DZ2087" s="5"/>
      <c r="EA2087" s="5"/>
      <c r="EB2087" s="5"/>
      <c r="EC2087" s="5"/>
      <c r="ED2087" s="5"/>
      <c r="EE2087" s="5"/>
      <c r="EF2087" s="5"/>
      <c r="EG2087" s="5"/>
      <c r="EH2087" s="5"/>
      <c r="EI2087" s="5"/>
      <c r="EJ2087" s="5"/>
      <c r="EK2087" s="5"/>
      <c r="EL2087" s="5"/>
      <c r="EM2087" s="5"/>
      <c r="EN2087" s="5"/>
      <c r="EO2087" s="5"/>
      <c r="EP2087" s="5"/>
      <c r="EQ2087" s="5"/>
      <c r="ER2087" s="5"/>
      <c r="ES2087" s="5"/>
      <c r="ET2087" s="5"/>
      <c r="EU2087" s="5"/>
      <c r="EV2087" s="5"/>
      <c r="EW2087" s="5"/>
      <c r="EX2087" s="5"/>
      <c r="EY2087" s="5"/>
      <c r="EZ2087" s="5"/>
      <c r="FA2087" s="5"/>
      <c r="FB2087" s="5"/>
      <c r="FC2087" s="5"/>
      <c r="FD2087" s="5"/>
      <c r="FE2087" s="5"/>
      <c r="FF2087" s="5"/>
      <c r="FG2087" s="5"/>
      <c r="FH2087" s="5"/>
      <c r="FI2087" s="5"/>
      <c r="FJ2087" s="5"/>
      <c r="FK2087" s="5"/>
      <c r="FL2087" s="5"/>
      <c r="FM2087" s="5"/>
      <c r="FN2087" s="5"/>
      <c r="FO2087" s="5"/>
      <c r="FP2087" s="5"/>
      <c r="FQ2087" s="5"/>
      <c r="FR2087" s="5"/>
      <c r="FS2087" s="5"/>
      <c r="FT2087" s="5"/>
      <c r="FU2087" s="5"/>
      <c r="FV2087" s="5"/>
      <c r="FW2087" s="5"/>
      <c r="FX2087" s="5"/>
      <c r="FY2087" s="5"/>
      <c r="FZ2087" s="5"/>
      <c r="GA2087" s="5"/>
      <c r="GB2087" s="5"/>
      <c r="GC2087" s="5"/>
      <c r="GD2087" s="5"/>
      <c r="GE2087" s="5"/>
      <c r="GF2087" s="5"/>
      <c r="GG2087" s="5"/>
    </row>
    <row r="2088" spans="1:189" ht="12.75" x14ac:dyDescent="0.15">
      <c r="A2088" s="127"/>
      <c r="B2088" s="145"/>
      <c r="C2088" s="128"/>
      <c r="D2088" s="129"/>
      <c r="E2088" s="128"/>
      <c r="F2088" s="128"/>
      <c r="G2088" s="128"/>
      <c r="H2088" s="128"/>
      <c r="I2088" s="129"/>
      <c r="J2088" s="136"/>
      <c r="K2088" s="130"/>
      <c r="L2088" s="131"/>
      <c r="M2088" s="132"/>
      <c r="N2088" s="132"/>
      <c r="O2088" s="131"/>
      <c r="P2088" s="17"/>
      <c r="Q2088" s="133"/>
      <c r="R2088" s="134"/>
      <c r="S2088" s="136"/>
      <c r="T2088" s="135"/>
      <c r="U2088" s="12"/>
      <c r="V2088" s="11"/>
      <c r="W2088" s="11"/>
      <c r="X2088" s="12"/>
      <c r="Y2088" s="5"/>
      <c r="Z2088" s="11"/>
      <c r="AA2088" s="12"/>
      <c r="AB2088" s="12"/>
      <c r="AC2088" s="12"/>
      <c r="AD2088" s="11"/>
      <c r="AE2088" s="13"/>
      <c r="AF2088" s="11"/>
      <c r="AG2088" s="11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  <c r="DE2088" s="5"/>
      <c r="DF2088" s="5"/>
      <c r="DG2088" s="5"/>
      <c r="DH2088" s="5"/>
      <c r="DI2088" s="5"/>
      <c r="DJ2088" s="5"/>
      <c r="DK2088" s="5"/>
      <c r="DL2088" s="5"/>
      <c r="DM2088" s="5"/>
      <c r="DN2088" s="5"/>
      <c r="DO2088" s="5"/>
      <c r="DP2088" s="5"/>
      <c r="DQ2088" s="5"/>
      <c r="DR2088" s="5"/>
      <c r="DS2088" s="5"/>
      <c r="DT2088" s="5"/>
      <c r="DU2088" s="5"/>
      <c r="DV2088" s="5"/>
      <c r="DW2088" s="5"/>
      <c r="DX2088" s="5"/>
      <c r="DY2088" s="5"/>
      <c r="DZ2088" s="5"/>
      <c r="EA2088" s="5"/>
      <c r="EB2088" s="5"/>
      <c r="EC2088" s="5"/>
      <c r="ED2088" s="5"/>
      <c r="EE2088" s="5"/>
      <c r="EF2088" s="5"/>
      <c r="EG2088" s="5"/>
      <c r="EH2088" s="5"/>
      <c r="EI2088" s="5"/>
      <c r="EJ2088" s="5"/>
      <c r="EK2088" s="5"/>
      <c r="EL2088" s="5"/>
      <c r="EM2088" s="5"/>
      <c r="EN2088" s="5"/>
      <c r="EO2088" s="5"/>
      <c r="EP2088" s="5"/>
      <c r="EQ2088" s="5"/>
      <c r="ER2088" s="5"/>
      <c r="ES2088" s="5"/>
      <c r="ET2088" s="5"/>
      <c r="EU2088" s="5"/>
      <c r="EV2088" s="5"/>
      <c r="EW2088" s="5"/>
      <c r="EX2088" s="5"/>
      <c r="EY2088" s="5"/>
      <c r="EZ2088" s="5"/>
      <c r="FA2088" s="5"/>
      <c r="FB2088" s="5"/>
      <c r="FC2088" s="5"/>
      <c r="FD2088" s="5"/>
      <c r="FE2088" s="5"/>
      <c r="FF2088" s="5"/>
      <c r="FG2088" s="5"/>
      <c r="FH2088" s="5"/>
      <c r="FI2088" s="5"/>
      <c r="FJ2088" s="5"/>
      <c r="FK2088" s="5"/>
      <c r="FL2088" s="5"/>
      <c r="FM2088" s="5"/>
      <c r="FN2088" s="5"/>
      <c r="FO2088" s="5"/>
      <c r="FP2088" s="5"/>
      <c r="FQ2088" s="5"/>
      <c r="FR2088" s="5"/>
      <c r="FS2088" s="5"/>
      <c r="FT2088" s="5"/>
      <c r="FU2088" s="5"/>
      <c r="FV2088" s="5"/>
      <c r="FW2088" s="5"/>
      <c r="FX2088" s="5"/>
      <c r="FY2088" s="5"/>
      <c r="FZ2088" s="5"/>
      <c r="GA2088" s="5"/>
      <c r="GB2088" s="5"/>
      <c r="GC2088" s="5"/>
      <c r="GD2088" s="5"/>
      <c r="GE2088" s="5"/>
      <c r="GF2088" s="5"/>
      <c r="GG2088" s="5"/>
    </row>
    <row r="2089" spans="1:189" ht="12.75" x14ac:dyDescent="0.15">
      <c r="A2089" s="127"/>
      <c r="B2089" s="145"/>
      <c r="C2089" s="128"/>
      <c r="D2089" s="129"/>
      <c r="E2089" s="128"/>
      <c r="F2089" s="128"/>
      <c r="G2089" s="128"/>
      <c r="H2089" s="128"/>
      <c r="I2089" s="129"/>
      <c r="J2089" s="136"/>
      <c r="K2089" s="130"/>
      <c r="L2089" s="131"/>
      <c r="M2089" s="132"/>
      <c r="N2089" s="132"/>
      <c r="O2089" s="131"/>
      <c r="P2089" s="17"/>
      <c r="Q2089" s="133"/>
      <c r="R2089" s="134"/>
      <c r="S2089" s="136"/>
      <c r="T2089" s="135"/>
      <c r="U2089" s="12"/>
      <c r="V2089" s="11"/>
      <c r="W2089" s="11"/>
      <c r="X2089" s="12"/>
      <c r="Y2089" s="5"/>
      <c r="Z2089" s="11"/>
      <c r="AA2089" s="12"/>
      <c r="AB2089" s="12"/>
      <c r="AC2089" s="12"/>
      <c r="AD2089" s="11"/>
      <c r="AE2089" s="13"/>
      <c r="AF2089" s="11"/>
      <c r="AG2089" s="11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  <c r="DE2089" s="5"/>
      <c r="DF2089" s="5"/>
      <c r="DG2089" s="5"/>
      <c r="DH2089" s="5"/>
      <c r="DI2089" s="5"/>
      <c r="DJ2089" s="5"/>
      <c r="DK2089" s="5"/>
      <c r="DL2089" s="5"/>
      <c r="DM2089" s="5"/>
      <c r="DN2089" s="5"/>
      <c r="DO2089" s="5"/>
      <c r="DP2089" s="5"/>
      <c r="DQ2089" s="5"/>
      <c r="DR2089" s="5"/>
      <c r="DS2089" s="5"/>
      <c r="DT2089" s="5"/>
      <c r="DU2089" s="5"/>
      <c r="DV2089" s="5"/>
      <c r="DW2089" s="5"/>
      <c r="DX2089" s="5"/>
      <c r="DY2089" s="5"/>
      <c r="DZ2089" s="5"/>
      <c r="EA2089" s="5"/>
      <c r="EB2089" s="5"/>
      <c r="EC2089" s="5"/>
      <c r="ED2089" s="5"/>
      <c r="EE2089" s="5"/>
      <c r="EF2089" s="5"/>
      <c r="EG2089" s="5"/>
      <c r="EH2089" s="5"/>
      <c r="EI2089" s="5"/>
      <c r="EJ2089" s="5"/>
      <c r="EK2089" s="5"/>
      <c r="EL2089" s="5"/>
      <c r="EM2089" s="5"/>
      <c r="EN2089" s="5"/>
      <c r="EO2089" s="5"/>
      <c r="EP2089" s="5"/>
      <c r="EQ2089" s="5"/>
      <c r="ER2089" s="5"/>
      <c r="ES2089" s="5"/>
      <c r="ET2089" s="5"/>
      <c r="EU2089" s="5"/>
      <c r="EV2089" s="5"/>
      <c r="EW2089" s="5"/>
      <c r="EX2089" s="5"/>
      <c r="EY2089" s="5"/>
      <c r="EZ2089" s="5"/>
      <c r="FA2089" s="5"/>
      <c r="FB2089" s="5"/>
      <c r="FC2089" s="5"/>
      <c r="FD2089" s="5"/>
      <c r="FE2089" s="5"/>
      <c r="FF2089" s="5"/>
      <c r="FG2089" s="5"/>
      <c r="FH2089" s="5"/>
      <c r="FI2089" s="5"/>
      <c r="FJ2089" s="5"/>
      <c r="FK2089" s="5"/>
      <c r="FL2089" s="5"/>
      <c r="FM2089" s="5"/>
      <c r="FN2089" s="5"/>
      <c r="FO2089" s="5"/>
      <c r="FP2089" s="5"/>
      <c r="FQ2089" s="5"/>
      <c r="FR2089" s="5"/>
      <c r="FS2089" s="5"/>
      <c r="FT2089" s="5"/>
      <c r="FU2089" s="5"/>
      <c r="FV2089" s="5"/>
      <c r="FW2089" s="5"/>
      <c r="FX2089" s="5"/>
      <c r="FY2089" s="5"/>
      <c r="FZ2089" s="5"/>
      <c r="GA2089" s="5"/>
      <c r="GB2089" s="5"/>
      <c r="GC2089" s="5"/>
      <c r="GD2089" s="5"/>
      <c r="GE2089" s="5"/>
      <c r="GF2089" s="5"/>
      <c r="GG2089" s="5"/>
    </row>
    <row r="2090" spans="1:189" ht="12.75" x14ac:dyDescent="0.15">
      <c r="A2090" s="127"/>
      <c r="B2090" s="145"/>
      <c r="C2090" s="128"/>
      <c r="D2090" s="129"/>
      <c r="E2090" s="128"/>
      <c r="F2090" s="128"/>
      <c r="G2090" s="128"/>
      <c r="H2090" s="128"/>
      <c r="I2090" s="129"/>
      <c r="J2090" s="136"/>
      <c r="K2090" s="130"/>
      <c r="L2090" s="131"/>
      <c r="M2090" s="132"/>
      <c r="N2090" s="132"/>
      <c r="O2090" s="131"/>
      <c r="P2090" s="17"/>
      <c r="Q2090" s="133"/>
      <c r="R2090" s="134"/>
      <c r="S2090" s="136"/>
      <c r="T2090" s="135"/>
      <c r="U2090" s="12"/>
      <c r="V2090" s="11"/>
      <c r="W2090" s="11"/>
      <c r="X2090" s="12"/>
      <c r="Y2090" s="5"/>
      <c r="Z2090" s="11"/>
      <c r="AA2090" s="12"/>
      <c r="AB2090" s="12"/>
      <c r="AC2090" s="12"/>
      <c r="AD2090" s="11"/>
      <c r="AE2090" s="13"/>
      <c r="AF2090" s="11"/>
      <c r="AG2090" s="11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  <c r="DE2090" s="5"/>
      <c r="DF2090" s="5"/>
      <c r="DG2090" s="5"/>
      <c r="DH2090" s="5"/>
      <c r="DI2090" s="5"/>
      <c r="DJ2090" s="5"/>
      <c r="DK2090" s="5"/>
      <c r="DL2090" s="5"/>
      <c r="DM2090" s="5"/>
      <c r="DN2090" s="5"/>
      <c r="DO2090" s="5"/>
      <c r="DP2090" s="5"/>
      <c r="DQ2090" s="5"/>
      <c r="DR2090" s="5"/>
      <c r="DS2090" s="5"/>
      <c r="DT2090" s="5"/>
      <c r="DU2090" s="5"/>
      <c r="DV2090" s="5"/>
      <c r="DW2090" s="5"/>
      <c r="DX2090" s="5"/>
      <c r="DY2090" s="5"/>
      <c r="DZ2090" s="5"/>
      <c r="EA2090" s="5"/>
      <c r="EB2090" s="5"/>
      <c r="EC2090" s="5"/>
      <c r="ED2090" s="5"/>
      <c r="EE2090" s="5"/>
      <c r="EF2090" s="5"/>
      <c r="EG2090" s="5"/>
      <c r="EH2090" s="5"/>
      <c r="EI2090" s="5"/>
      <c r="EJ2090" s="5"/>
      <c r="EK2090" s="5"/>
      <c r="EL2090" s="5"/>
      <c r="EM2090" s="5"/>
      <c r="EN2090" s="5"/>
      <c r="EO2090" s="5"/>
      <c r="EP2090" s="5"/>
      <c r="EQ2090" s="5"/>
      <c r="ER2090" s="5"/>
      <c r="ES2090" s="5"/>
      <c r="ET2090" s="5"/>
      <c r="EU2090" s="5"/>
      <c r="EV2090" s="5"/>
      <c r="EW2090" s="5"/>
      <c r="EX2090" s="5"/>
      <c r="EY2090" s="5"/>
      <c r="EZ2090" s="5"/>
      <c r="FA2090" s="5"/>
      <c r="FB2090" s="5"/>
      <c r="FC2090" s="5"/>
      <c r="FD2090" s="5"/>
      <c r="FE2090" s="5"/>
      <c r="FF2090" s="5"/>
      <c r="FG2090" s="5"/>
      <c r="FH2090" s="5"/>
      <c r="FI2090" s="5"/>
      <c r="FJ2090" s="5"/>
      <c r="FK2090" s="5"/>
      <c r="FL2090" s="5"/>
      <c r="FM2090" s="5"/>
      <c r="FN2090" s="5"/>
      <c r="FO2090" s="5"/>
      <c r="FP2090" s="5"/>
      <c r="FQ2090" s="5"/>
      <c r="FR2090" s="5"/>
      <c r="FS2090" s="5"/>
      <c r="FT2090" s="5"/>
      <c r="FU2090" s="5"/>
      <c r="FV2090" s="5"/>
      <c r="FW2090" s="5"/>
      <c r="FX2090" s="5"/>
      <c r="FY2090" s="5"/>
      <c r="FZ2090" s="5"/>
      <c r="GA2090" s="5"/>
      <c r="GB2090" s="5"/>
      <c r="GC2090" s="5"/>
      <c r="GD2090" s="5"/>
      <c r="GE2090" s="5"/>
      <c r="GF2090" s="5"/>
      <c r="GG2090" s="5"/>
    </row>
    <row r="2091" spans="1:189" ht="12.75" x14ac:dyDescent="0.15">
      <c r="A2091" s="127"/>
      <c r="B2091" s="145"/>
      <c r="C2091" s="128"/>
      <c r="D2091" s="129"/>
      <c r="E2091" s="128"/>
      <c r="F2091" s="128"/>
      <c r="G2091" s="128"/>
      <c r="H2091" s="128"/>
      <c r="I2091" s="129"/>
      <c r="J2091" s="136"/>
      <c r="K2091" s="130"/>
      <c r="L2091" s="131"/>
      <c r="M2091" s="132"/>
      <c r="N2091" s="132"/>
      <c r="O2091" s="131"/>
      <c r="P2091" s="17"/>
      <c r="Q2091" s="133"/>
      <c r="R2091" s="134"/>
      <c r="S2091" s="136"/>
      <c r="T2091" s="135"/>
      <c r="U2091" s="12"/>
      <c r="V2091" s="11"/>
      <c r="W2091" s="11"/>
      <c r="X2091" s="12"/>
      <c r="Y2091" s="5"/>
      <c r="Z2091" s="11"/>
      <c r="AA2091" s="12"/>
      <c r="AB2091" s="12"/>
      <c r="AC2091" s="12"/>
      <c r="AD2091" s="11"/>
      <c r="AE2091" s="13"/>
      <c r="AF2091" s="11"/>
      <c r="AG2091" s="11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  <c r="DE2091" s="5"/>
      <c r="DF2091" s="5"/>
      <c r="DG2091" s="5"/>
      <c r="DH2091" s="5"/>
      <c r="DI2091" s="5"/>
      <c r="DJ2091" s="5"/>
      <c r="DK2091" s="5"/>
      <c r="DL2091" s="5"/>
      <c r="DM2091" s="5"/>
      <c r="DN2091" s="5"/>
      <c r="DO2091" s="5"/>
      <c r="DP2091" s="5"/>
      <c r="DQ2091" s="5"/>
      <c r="DR2091" s="5"/>
      <c r="DS2091" s="5"/>
      <c r="DT2091" s="5"/>
      <c r="DU2091" s="5"/>
      <c r="DV2091" s="5"/>
      <c r="DW2091" s="5"/>
      <c r="DX2091" s="5"/>
      <c r="DY2091" s="5"/>
      <c r="DZ2091" s="5"/>
      <c r="EA2091" s="5"/>
      <c r="EB2091" s="5"/>
      <c r="EC2091" s="5"/>
      <c r="ED2091" s="5"/>
      <c r="EE2091" s="5"/>
      <c r="EF2091" s="5"/>
      <c r="EG2091" s="5"/>
      <c r="EH2091" s="5"/>
      <c r="EI2091" s="5"/>
      <c r="EJ2091" s="5"/>
      <c r="EK2091" s="5"/>
      <c r="EL2091" s="5"/>
      <c r="EM2091" s="5"/>
      <c r="EN2091" s="5"/>
      <c r="EO2091" s="5"/>
      <c r="EP2091" s="5"/>
      <c r="EQ2091" s="5"/>
      <c r="ER2091" s="5"/>
      <c r="ES2091" s="5"/>
      <c r="ET2091" s="5"/>
      <c r="EU2091" s="5"/>
      <c r="EV2091" s="5"/>
      <c r="EW2091" s="5"/>
      <c r="EX2091" s="5"/>
      <c r="EY2091" s="5"/>
      <c r="EZ2091" s="5"/>
      <c r="FA2091" s="5"/>
      <c r="FB2091" s="5"/>
      <c r="FC2091" s="5"/>
      <c r="FD2091" s="5"/>
      <c r="FE2091" s="5"/>
      <c r="FF2091" s="5"/>
      <c r="FG2091" s="5"/>
      <c r="FH2091" s="5"/>
      <c r="FI2091" s="5"/>
      <c r="FJ2091" s="5"/>
      <c r="FK2091" s="5"/>
      <c r="FL2091" s="5"/>
      <c r="FM2091" s="5"/>
      <c r="FN2091" s="5"/>
      <c r="FO2091" s="5"/>
      <c r="FP2091" s="5"/>
      <c r="FQ2091" s="5"/>
      <c r="FR2091" s="5"/>
      <c r="FS2091" s="5"/>
      <c r="FT2091" s="5"/>
      <c r="FU2091" s="5"/>
      <c r="FV2091" s="5"/>
      <c r="FW2091" s="5"/>
      <c r="FX2091" s="5"/>
      <c r="FY2091" s="5"/>
      <c r="FZ2091" s="5"/>
      <c r="GA2091" s="5"/>
      <c r="GB2091" s="5"/>
      <c r="GC2091" s="5"/>
      <c r="GD2091" s="5"/>
      <c r="GE2091" s="5"/>
      <c r="GF2091" s="5"/>
      <c r="GG2091" s="5"/>
    </row>
    <row r="2092" spans="1:189" ht="12.75" x14ac:dyDescent="0.15">
      <c r="A2092" s="127"/>
      <c r="B2092" s="145"/>
      <c r="C2092" s="128"/>
      <c r="D2092" s="129"/>
      <c r="E2092" s="128"/>
      <c r="F2092" s="128"/>
      <c r="G2092" s="128"/>
      <c r="H2092" s="128"/>
      <c r="I2092" s="129"/>
      <c r="J2092" s="136"/>
      <c r="K2092" s="130"/>
      <c r="L2092" s="131"/>
      <c r="M2092" s="132"/>
      <c r="N2092" s="132"/>
      <c r="O2092" s="131"/>
      <c r="P2092" s="17"/>
      <c r="Q2092" s="133"/>
      <c r="R2092" s="134"/>
      <c r="S2092" s="136"/>
      <c r="T2092" s="135"/>
      <c r="U2092" s="12"/>
      <c r="V2092" s="11"/>
      <c r="W2092" s="11"/>
      <c r="X2092" s="12"/>
      <c r="Y2092" s="5"/>
      <c r="Z2092" s="11"/>
      <c r="AA2092" s="12"/>
      <c r="AB2092" s="12"/>
      <c r="AC2092" s="12"/>
      <c r="AD2092" s="11"/>
      <c r="AE2092" s="13"/>
      <c r="AF2092" s="11"/>
      <c r="AG2092" s="11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  <c r="DE2092" s="5"/>
      <c r="DF2092" s="5"/>
      <c r="DG2092" s="5"/>
      <c r="DH2092" s="5"/>
      <c r="DI2092" s="5"/>
      <c r="DJ2092" s="5"/>
      <c r="DK2092" s="5"/>
      <c r="DL2092" s="5"/>
      <c r="DM2092" s="5"/>
      <c r="DN2092" s="5"/>
      <c r="DO2092" s="5"/>
      <c r="DP2092" s="5"/>
      <c r="DQ2092" s="5"/>
      <c r="DR2092" s="5"/>
      <c r="DS2092" s="5"/>
      <c r="DT2092" s="5"/>
      <c r="DU2092" s="5"/>
      <c r="DV2092" s="5"/>
      <c r="DW2092" s="5"/>
      <c r="DX2092" s="5"/>
      <c r="DY2092" s="5"/>
      <c r="DZ2092" s="5"/>
      <c r="EA2092" s="5"/>
      <c r="EB2092" s="5"/>
      <c r="EC2092" s="5"/>
      <c r="ED2092" s="5"/>
      <c r="EE2092" s="5"/>
      <c r="EF2092" s="5"/>
      <c r="EG2092" s="5"/>
      <c r="EH2092" s="5"/>
      <c r="EI2092" s="5"/>
      <c r="EJ2092" s="5"/>
      <c r="EK2092" s="5"/>
      <c r="EL2092" s="5"/>
      <c r="EM2092" s="5"/>
      <c r="EN2092" s="5"/>
      <c r="EO2092" s="5"/>
      <c r="EP2092" s="5"/>
      <c r="EQ2092" s="5"/>
      <c r="ER2092" s="5"/>
      <c r="ES2092" s="5"/>
      <c r="ET2092" s="5"/>
      <c r="EU2092" s="5"/>
      <c r="EV2092" s="5"/>
      <c r="EW2092" s="5"/>
      <c r="EX2092" s="5"/>
      <c r="EY2092" s="5"/>
      <c r="EZ2092" s="5"/>
      <c r="FA2092" s="5"/>
      <c r="FB2092" s="5"/>
      <c r="FC2092" s="5"/>
      <c r="FD2092" s="5"/>
      <c r="FE2092" s="5"/>
      <c r="FF2092" s="5"/>
      <c r="FG2092" s="5"/>
      <c r="FH2092" s="5"/>
      <c r="FI2092" s="5"/>
      <c r="FJ2092" s="5"/>
      <c r="FK2092" s="5"/>
      <c r="FL2092" s="5"/>
      <c r="FM2092" s="5"/>
      <c r="FN2092" s="5"/>
      <c r="FO2092" s="5"/>
      <c r="FP2092" s="5"/>
      <c r="FQ2092" s="5"/>
      <c r="FR2092" s="5"/>
      <c r="FS2092" s="5"/>
      <c r="FT2092" s="5"/>
      <c r="FU2092" s="5"/>
      <c r="FV2092" s="5"/>
      <c r="FW2092" s="5"/>
      <c r="FX2092" s="5"/>
      <c r="FY2092" s="5"/>
      <c r="FZ2092" s="5"/>
      <c r="GA2092" s="5"/>
      <c r="GB2092" s="5"/>
      <c r="GC2092" s="5"/>
      <c r="GD2092" s="5"/>
      <c r="GE2092" s="5"/>
      <c r="GF2092" s="5"/>
      <c r="GG2092" s="5"/>
    </row>
    <row r="2093" spans="1:189" ht="12.75" x14ac:dyDescent="0.15">
      <c r="A2093" s="127"/>
      <c r="B2093" s="145"/>
      <c r="C2093" s="128"/>
      <c r="D2093" s="129"/>
      <c r="E2093" s="128"/>
      <c r="F2093" s="128"/>
      <c r="G2093" s="128"/>
      <c r="H2093" s="128"/>
      <c r="I2093" s="129"/>
      <c r="J2093" s="136"/>
      <c r="K2093" s="130"/>
      <c r="L2093" s="131"/>
      <c r="M2093" s="132"/>
      <c r="N2093" s="132"/>
      <c r="O2093" s="131"/>
      <c r="P2093" s="17"/>
      <c r="Q2093" s="133"/>
      <c r="R2093" s="134"/>
      <c r="S2093" s="136"/>
      <c r="T2093" s="135"/>
      <c r="U2093" s="12"/>
      <c r="V2093" s="11"/>
      <c r="W2093" s="11"/>
      <c r="X2093" s="12"/>
      <c r="Y2093" s="5"/>
      <c r="Z2093" s="11"/>
      <c r="AA2093" s="12"/>
      <c r="AB2093" s="12"/>
      <c r="AC2093" s="12"/>
      <c r="AD2093" s="11"/>
      <c r="AE2093" s="13"/>
      <c r="AF2093" s="11"/>
      <c r="AG2093" s="11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  <c r="DE2093" s="5"/>
      <c r="DF2093" s="5"/>
      <c r="DG2093" s="5"/>
      <c r="DH2093" s="5"/>
      <c r="DI2093" s="5"/>
      <c r="DJ2093" s="5"/>
      <c r="DK2093" s="5"/>
      <c r="DL2093" s="5"/>
      <c r="DM2093" s="5"/>
      <c r="DN2093" s="5"/>
      <c r="DO2093" s="5"/>
      <c r="DP2093" s="5"/>
      <c r="DQ2093" s="5"/>
      <c r="DR2093" s="5"/>
      <c r="DS2093" s="5"/>
      <c r="DT2093" s="5"/>
      <c r="DU2093" s="5"/>
      <c r="DV2093" s="5"/>
      <c r="DW2093" s="5"/>
      <c r="DX2093" s="5"/>
      <c r="DY2093" s="5"/>
      <c r="DZ2093" s="5"/>
      <c r="EA2093" s="5"/>
      <c r="EB2093" s="5"/>
      <c r="EC2093" s="5"/>
      <c r="ED2093" s="5"/>
      <c r="EE2093" s="5"/>
      <c r="EF2093" s="5"/>
      <c r="EG2093" s="5"/>
      <c r="EH2093" s="5"/>
      <c r="EI2093" s="5"/>
      <c r="EJ2093" s="5"/>
      <c r="EK2093" s="5"/>
      <c r="EL2093" s="5"/>
      <c r="EM2093" s="5"/>
      <c r="EN2093" s="5"/>
      <c r="EO2093" s="5"/>
      <c r="EP2093" s="5"/>
      <c r="EQ2093" s="5"/>
      <c r="ER2093" s="5"/>
      <c r="ES2093" s="5"/>
      <c r="ET2093" s="5"/>
      <c r="EU2093" s="5"/>
      <c r="EV2093" s="5"/>
      <c r="EW2093" s="5"/>
      <c r="EX2093" s="5"/>
      <c r="EY2093" s="5"/>
      <c r="EZ2093" s="5"/>
      <c r="FA2093" s="5"/>
      <c r="FB2093" s="5"/>
      <c r="FC2093" s="5"/>
      <c r="FD2093" s="5"/>
      <c r="FE2093" s="5"/>
      <c r="FF2093" s="5"/>
      <c r="FG2093" s="5"/>
      <c r="FH2093" s="5"/>
      <c r="FI2093" s="5"/>
      <c r="FJ2093" s="5"/>
      <c r="FK2093" s="5"/>
      <c r="FL2093" s="5"/>
      <c r="FM2093" s="5"/>
      <c r="FN2093" s="5"/>
      <c r="FO2093" s="5"/>
      <c r="FP2093" s="5"/>
      <c r="FQ2093" s="5"/>
      <c r="FR2093" s="5"/>
      <c r="FS2093" s="5"/>
      <c r="FT2093" s="5"/>
      <c r="FU2093" s="5"/>
      <c r="FV2093" s="5"/>
      <c r="FW2093" s="5"/>
      <c r="FX2093" s="5"/>
      <c r="FY2093" s="5"/>
      <c r="FZ2093" s="5"/>
      <c r="GA2093" s="5"/>
      <c r="GB2093" s="5"/>
      <c r="GC2093" s="5"/>
      <c r="GD2093" s="5"/>
      <c r="GE2093" s="5"/>
      <c r="GF2093" s="5"/>
      <c r="GG2093" s="5"/>
    </row>
    <row r="2094" spans="1:189" ht="12.75" x14ac:dyDescent="0.15">
      <c r="A2094" s="127"/>
      <c r="B2094" s="145"/>
      <c r="C2094" s="128"/>
      <c r="D2094" s="129"/>
      <c r="E2094" s="128"/>
      <c r="F2094" s="128"/>
      <c r="G2094" s="128"/>
      <c r="H2094" s="128"/>
      <c r="I2094" s="129"/>
      <c r="J2094" s="136"/>
      <c r="K2094" s="130"/>
      <c r="L2094" s="131"/>
      <c r="M2094" s="132"/>
      <c r="N2094" s="132"/>
      <c r="O2094" s="131"/>
      <c r="P2094" s="17"/>
      <c r="Q2094" s="133"/>
      <c r="R2094" s="134"/>
      <c r="S2094" s="136"/>
      <c r="T2094" s="135"/>
      <c r="U2094" s="12"/>
      <c r="V2094" s="11"/>
      <c r="W2094" s="11"/>
      <c r="X2094" s="12"/>
      <c r="Y2094" s="5"/>
      <c r="Z2094" s="11"/>
      <c r="AA2094" s="12"/>
      <c r="AB2094" s="12"/>
      <c r="AC2094" s="12"/>
      <c r="AD2094" s="11"/>
      <c r="AE2094" s="13"/>
      <c r="AF2094" s="11"/>
      <c r="AG2094" s="11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  <c r="DE2094" s="5"/>
      <c r="DF2094" s="5"/>
      <c r="DG2094" s="5"/>
      <c r="DH2094" s="5"/>
      <c r="DI2094" s="5"/>
      <c r="DJ2094" s="5"/>
      <c r="DK2094" s="5"/>
      <c r="DL2094" s="5"/>
      <c r="DM2094" s="5"/>
      <c r="DN2094" s="5"/>
      <c r="DO2094" s="5"/>
      <c r="DP2094" s="5"/>
      <c r="DQ2094" s="5"/>
      <c r="DR2094" s="5"/>
      <c r="DS2094" s="5"/>
      <c r="DT2094" s="5"/>
      <c r="DU2094" s="5"/>
      <c r="DV2094" s="5"/>
      <c r="DW2094" s="5"/>
      <c r="DX2094" s="5"/>
      <c r="DY2094" s="5"/>
      <c r="DZ2094" s="5"/>
      <c r="EA2094" s="5"/>
      <c r="EB2094" s="5"/>
      <c r="EC2094" s="5"/>
      <c r="ED2094" s="5"/>
      <c r="EE2094" s="5"/>
      <c r="EF2094" s="5"/>
      <c r="EG2094" s="5"/>
      <c r="EH2094" s="5"/>
      <c r="EI2094" s="5"/>
      <c r="EJ2094" s="5"/>
      <c r="EK2094" s="5"/>
      <c r="EL2094" s="5"/>
      <c r="EM2094" s="5"/>
      <c r="EN2094" s="5"/>
      <c r="EO2094" s="5"/>
      <c r="EP2094" s="5"/>
      <c r="EQ2094" s="5"/>
      <c r="ER2094" s="5"/>
      <c r="ES2094" s="5"/>
      <c r="ET2094" s="5"/>
      <c r="EU2094" s="5"/>
      <c r="EV2094" s="5"/>
      <c r="EW2094" s="5"/>
      <c r="EX2094" s="5"/>
      <c r="EY2094" s="5"/>
      <c r="EZ2094" s="5"/>
      <c r="FA2094" s="5"/>
      <c r="FB2094" s="5"/>
      <c r="FC2094" s="5"/>
      <c r="FD2094" s="5"/>
      <c r="FE2094" s="5"/>
      <c r="FF2094" s="5"/>
      <c r="FG2094" s="5"/>
      <c r="FH2094" s="5"/>
      <c r="FI2094" s="5"/>
      <c r="FJ2094" s="5"/>
      <c r="FK2094" s="5"/>
      <c r="FL2094" s="5"/>
      <c r="FM2094" s="5"/>
      <c r="FN2094" s="5"/>
      <c r="FO2094" s="5"/>
      <c r="FP2094" s="5"/>
      <c r="FQ2094" s="5"/>
      <c r="FR2094" s="5"/>
      <c r="FS2094" s="5"/>
      <c r="FT2094" s="5"/>
      <c r="FU2094" s="5"/>
      <c r="FV2094" s="5"/>
      <c r="FW2094" s="5"/>
      <c r="FX2094" s="5"/>
      <c r="FY2094" s="5"/>
      <c r="FZ2094" s="5"/>
      <c r="GA2094" s="5"/>
      <c r="GB2094" s="5"/>
      <c r="GC2094" s="5"/>
      <c r="GD2094" s="5"/>
      <c r="GE2094" s="5"/>
      <c r="GF2094" s="5"/>
      <c r="GG2094" s="5"/>
    </row>
    <row r="2095" spans="1:189" ht="12.75" x14ac:dyDescent="0.15">
      <c r="A2095" s="127"/>
      <c r="B2095" s="145"/>
      <c r="C2095" s="128"/>
      <c r="D2095" s="129"/>
      <c r="E2095" s="128"/>
      <c r="F2095" s="128"/>
      <c r="G2095" s="128"/>
      <c r="H2095" s="128"/>
      <c r="I2095" s="129"/>
      <c r="J2095" s="136"/>
      <c r="K2095" s="130"/>
      <c r="L2095" s="131"/>
      <c r="M2095" s="132"/>
      <c r="N2095" s="132"/>
      <c r="O2095" s="131"/>
      <c r="P2095" s="17"/>
      <c r="Q2095" s="133"/>
      <c r="R2095" s="134"/>
      <c r="S2095" s="136"/>
      <c r="T2095" s="135"/>
      <c r="U2095" s="12"/>
      <c r="V2095" s="11"/>
      <c r="W2095" s="11"/>
      <c r="X2095" s="12"/>
      <c r="Y2095" s="5"/>
      <c r="Z2095" s="11"/>
      <c r="AA2095" s="12"/>
      <c r="AB2095" s="12"/>
      <c r="AC2095" s="12"/>
      <c r="AD2095" s="11"/>
      <c r="AE2095" s="13"/>
      <c r="AF2095" s="11"/>
      <c r="AG2095" s="11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  <c r="DE2095" s="5"/>
      <c r="DF2095" s="5"/>
      <c r="DG2095" s="5"/>
      <c r="DH2095" s="5"/>
      <c r="DI2095" s="5"/>
      <c r="DJ2095" s="5"/>
      <c r="DK2095" s="5"/>
      <c r="DL2095" s="5"/>
      <c r="DM2095" s="5"/>
      <c r="DN2095" s="5"/>
      <c r="DO2095" s="5"/>
      <c r="DP2095" s="5"/>
      <c r="DQ2095" s="5"/>
      <c r="DR2095" s="5"/>
      <c r="DS2095" s="5"/>
      <c r="DT2095" s="5"/>
      <c r="DU2095" s="5"/>
      <c r="DV2095" s="5"/>
      <c r="DW2095" s="5"/>
      <c r="DX2095" s="5"/>
      <c r="DY2095" s="5"/>
      <c r="DZ2095" s="5"/>
      <c r="EA2095" s="5"/>
      <c r="EB2095" s="5"/>
      <c r="EC2095" s="5"/>
      <c r="ED2095" s="5"/>
      <c r="EE2095" s="5"/>
      <c r="EF2095" s="5"/>
      <c r="EG2095" s="5"/>
      <c r="EH2095" s="5"/>
      <c r="EI2095" s="5"/>
      <c r="EJ2095" s="5"/>
      <c r="EK2095" s="5"/>
      <c r="EL2095" s="5"/>
      <c r="EM2095" s="5"/>
      <c r="EN2095" s="5"/>
      <c r="EO2095" s="5"/>
      <c r="EP2095" s="5"/>
      <c r="EQ2095" s="5"/>
      <c r="ER2095" s="5"/>
      <c r="ES2095" s="5"/>
      <c r="ET2095" s="5"/>
      <c r="EU2095" s="5"/>
      <c r="EV2095" s="5"/>
      <c r="EW2095" s="5"/>
      <c r="EX2095" s="5"/>
      <c r="EY2095" s="5"/>
      <c r="EZ2095" s="5"/>
      <c r="FA2095" s="5"/>
      <c r="FB2095" s="5"/>
      <c r="FC2095" s="5"/>
      <c r="FD2095" s="5"/>
      <c r="FE2095" s="5"/>
      <c r="FF2095" s="5"/>
      <c r="FG2095" s="5"/>
      <c r="FH2095" s="5"/>
      <c r="FI2095" s="5"/>
      <c r="FJ2095" s="5"/>
      <c r="FK2095" s="5"/>
      <c r="FL2095" s="5"/>
      <c r="FM2095" s="5"/>
      <c r="FN2095" s="5"/>
      <c r="FO2095" s="5"/>
      <c r="FP2095" s="5"/>
      <c r="FQ2095" s="5"/>
      <c r="FR2095" s="5"/>
      <c r="FS2095" s="5"/>
      <c r="FT2095" s="5"/>
      <c r="FU2095" s="5"/>
      <c r="FV2095" s="5"/>
      <c r="FW2095" s="5"/>
      <c r="FX2095" s="5"/>
      <c r="FY2095" s="5"/>
      <c r="FZ2095" s="5"/>
      <c r="GA2095" s="5"/>
      <c r="GB2095" s="5"/>
      <c r="GC2095" s="5"/>
      <c r="GD2095" s="5"/>
      <c r="GE2095" s="5"/>
      <c r="GF2095" s="5"/>
      <c r="GG2095" s="5"/>
    </row>
    <row r="2096" spans="1:189" ht="12.75" x14ac:dyDescent="0.15">
      <c r="A2096" s="127"/>
      <c r="B2096" s="145"/>
      <c r="C2096" s="128"/>
      <c r="D2096" s="129"/>
      <c r="E2096" s="128"/>
      <c r="F2096" s="128"/>
      <c r="G2096" s="128"/>
      <c r="H2096" s="128"/>
      <c r="I2096" s="129"/>
      <c r="J2096" s="136"/>
      <c r="K2096" s="130"/>
      <c r="L2096" s="131"/>
      <c r="M2096" s="132"/>
      <c r="N2096" s="132"/>
      <c r="O2096" s="131"/>
      <c r="P2096" s="17"/>
      <c r="Q2096" s="133"/>
      <c r="R2096" s="134"/>
      <c r="S2096" s="136"/>
      <c r="T2096" s="135"/>
      <c r="U2096" s="12"/>
      <c r="V2096" s="11"/>
      <c r="W2096" s="11"/>
      <c r="X2096" s="12"/>
      <c r="Y2096" s="5"/>
      <c r="Z2096" s="11"/>
      <c r="AA2096" s="12"/>
      <c r="AB2096" s="12"/>
      <c r="AC2096" s="12"/>
      <c r="AD2096" s="11"/>
      <c r="AE2096" s="13"/>
      <c r="AF2096" s="11"/>
      <c r="AG2096" s="11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  <c r="DE2096" s="5"/>
      <c r="DF2096" s="5"/>
      <c r="DG2096" s="5"/>
      <c r="DH2096" s="5"/>
      <c r="DI2096" s="5"/>
      <c r="DJ2096" s="5"/>
      <c r="DK2096" s="5"/>
      <c r="DL2096" s="5"/>
      <c r="DM2096" s="5"/>
      <c r="DN2096" s="5"/>
      <c r="DO2096" s="5"/>
      <c r="DP2096" s="5"/>
      <c r="DQ2096" s="5"/>
      <c r="DR2096" s="5"/>
      <c r="DS2096" s="5"/>
      <c r="DT2096" s="5"/>
      <c r="DU2096" s="5"/>
      <c r="DV2096" s="5"/>
      <c r="DW2096" s="5"/>
      <c r="DX2096" s="5"/>
      <c r="DY2096" s="5"/>
      <c r="DZ2096" s="5"/>
      <c r="EA2096" s="5"/>
      <c r="EB2096" s="5"/>
      <c r="EC2096" s="5"/>
      <c r="ED2096" s="5"/>
      <c r="EE2096" s="5"/>
      <c r="EF2096" s="5"/>
      <c r="EG2096" s="5"/>
      <c r="EH2096" s="5"/>
      <c r="EI2096" s="5"/>
      <c r="EJ2096" s="5"/>
      <c r="EK2096" s="5"/>
      <c r="EL2096" s="5"/>
      <c r="EM2096" s="5"/>
      <c r="EN2096" s="5"/>
      <c r="EO2096" s="5"/>
      <c r="EP2096" s="5"/>
      <c r="EQ2096" s="5"/>
      <c r="ER2096" s="5"/>
      <c r="ES2096" s="5"/>
      <c r="ET2096" s="5"/>
      <c r="EU2096" s="5"/>
      <c r="EV2096" s="5"/>
      <c r="EW2096" s="5"/>
      <c r="EX2096" s="5"/>
      <c r="EY2096" s="5"/>
      <c r="EZ2096" s="5"/>
      <c r="FA2096" s="5"/>
      <c r="FB2096" s="5"/>
      <c r="FC2096" s="5"/>
      <c r="FD2096" s="5"/>
      <c r="FE2096" s="5"/>
      <c r="FF2096" s="5"/>
      <c r="FG2096" s="5"/>
      <c r="FH2096" s="5"/>
      <c r="FI2096" s="5"/>
      <c r="FJ2096" s="5"/>
      <c r="FK2096" s="5"/>
      <c r="FL2096" s="5"/>
      <c r="FM2096" s="5"/>
      <c r="FN2096" s="5"/>
      <c r="FO2096" s="5"/>
      <c r="FP2096" s="5"/>
      <c r="FQ2096" s="5"/>
      <c r="FR2096" s="5"/>
      <c r="FS2096" s="5"/>
      <c r="FT2096" s="5"/>
      <c r="FU2096" s="5"/>
      <c r="FV2096" s="5"/>
      <c r="FW2096" s="5"/>
      <c r="FX2096" s="5"/>
      <c r="FY2096" s="5"/>
      <c r="FZ2096" s="5"/>
      <c r="GA2096" s="5"/>
      <c r="GB2096" s="5"/>
      <c r="GC2096" s="5"/>
      <c r="GD2096" s="5"/>
      <c r="GE2096" s="5"/>
      <c r="GF2096" s="5"/>
      <c r="GG2096" s="5"/>
    </row>
    <row r="2097" spans="1:189" ht="12.75" x14ac:dyDescent="0.15">
      <c r="A2097" s="127"/>
      <c r="B2097" s="145"/>
      <c r="C2097" s="128"/>
      <c r="D2097" s="129"/>
      <c r="E2097" s="128"/>
      <c r="F2097" s="128"/>
      <c r="G2097" s="128"/>
      <c r="H2097" s="128"/>
      <c r="I2097" s="129"/>
      <c r="J2097" s="136"/>
      <c r="K2097" s="130"/>
      <c r="L2097" s="131"/>
      <c r="M2097" s="132"/>
      <c r="N2097" s="132"/>
      <c r="O2097" s="131"/>
      <c r="P2097" s="17"/>
      <c r="Q2097" s="133"/>
      <c r="R2097" s="134"/>
      <c r="S2097" s="136"/>
      <c r="T2097" s="135"/>
      <c r="U2097" s="12"/>
      <c r="V2097" s="11"/>
      <c r="W2097" s="11"/>
      <c r="X2097" s="12"/>
      <c r="Y2097" s="5"/>
      <c r="Z2097" s="11"/>
      <c r="AA2097" s="12"/>
      <c r="AB2097" s="12"/>
      <c r="AC2097" s="12"/>
      <c r="AD2097" s="11"/>
      <c r="AE2097" s="13"/>
      <c r="AF2097" s="11"/>
      <c r="AG2097" s="11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  <c r="DE2097" s="5"/>
      <c r="DF2097" s="5"/>
      <c r="DG2097" s="5"/>
      <c r="DH2097" s="5"/>
      <c r="DI2097" s="5"/>
      <c r="DJ2097" s="5"/>
      <c r="DK2097" s="5"/>
      <c r="DL2097" s="5"/>
      <c r="DM2097" s="5"/>
      <c r="DN2097" s="5"/>
      <c r="DO2097" s="5"/>
      <c r="DP2097" s="5"/>
      <c r="DQ2097" s="5"/>
      <c r="DR2097" s="5"/>
      <c r="DS2097" s="5"/>
      <c r="DT2097" s="5"/>
      <c r="DU2097" s="5"/>
      <c r="DV2097" s="5"/>
      <c r="DW2097" s="5"/>
      <c r="DX2097" s="5"/>
      <c r="DY2097" s="5"/>
      <c r="DZ2097" s="5"/>
      <c r="EA2097" s="5"/>
      <c r="EB2097" s="5"/>
      <c r="EC2097" s="5"/>
      <c r="ED2097" s="5"/>
      <c r="EE2097" s="5"/>
      <c r="EF2097" s="5"/>
      <c r="EG2097" s="5"/>
      <c r="EH2097" s="5"/>
      <c r="EI2097" s="5"/>
      <c r="EJ2097" s="5"/>
      <c r="EK2097" s="5"/>
      <c r="EL2097" s="5"/>
      <c r="EM2097" s="5"/>
      <c r="EN2097" s="5"/>
      <c r="EO2097" s="5"/>
      <c r="EP2097" s="5"/>
      <c r="EQ2097" s="5"/>
      <c r="ER2097" s="5"/>
      <c r="ES2097" s="5"/>
      <c r="ET2097" s="5"/>
      <c r="EU2097" s="5"/>
      <c r="EV2097" s="5"/>
      <c r="EW2097" s="5"/>
      <c r="EX2097" s="5"/>
      <c r="EY2097" s="5"/>
      <c r="EZ2097" s="5"/>
      <c r="FA2097" s="5"/>
      <c r="FB2097" s="5"/>
      <c r="FC2097" s="5"/>
      <c r="FD2097" s="5"/>
      <c r="FE2097" s="5"/>
      <c r="FF2097" s="5"/>
      <c r="FG2097" s="5"/>
      <c r="FH2097" s="5"/>
      <c r="FI2097" s="5"/>
      <c r="FJ2097" s="5"/>
      <c r="FK2097" s="5"/>
      <c r="FL2097" s="5"/>
      <c r="FM2097" s="5"/>
      <c r="FN2097" s="5"/>
      <c r="FO2097" s="5"/>
      <c r="FP2097" s="5"/>
      <c r="FQ2097" s="5"/>
      <c r="FR2097" s="5"/>
      <c r="FS2097" s="5"/>
      <c r="FT2097" s="5"/>
      <c r="FU2097" s="5"/>
      <c r="FV2097" s="5"/>
      <c r="FW2097" s="5"/>
      <c r="FX2097" s="5"/>
      <c r="FY2097" s="5"/>
      <c r="FZ2097" s="5"/>
      <c r="GA2097" s="5"/>
      <c r="GB2097" s="5"/>
      <c r="GC2097" s="5"/>
      <c r="GD2097" s="5"/>
      <c r="GE2097" s="5"/>
      <c r="GF2097" s="5"/>
      <c r="GG2097" s="5"/>
    </row>
    <row r="2098" spans="1:189" ht="12.75" x14ac:dyDescent="0.15">
      <c r="A2098" s="127"/>
      <c r="B2098" s="145"/>
      <c r="C2098" s="128"/>
      <c r="D2098" s="129"/>
      <c r="E2098" s="128"/>
      <c r="F2098" s="128"/>
      <c r="G2098" s="128"/>
      <c r="H2098" s="128"/>
      <c r="I2098" s="129"/>
      <c r="J2098" s="136"/>
      <c r="K2098" s="130"/>
      <c r="L2098" s="131"/>
      <c r="M2098" s="132"/>
      <c r="N2098" s="132"/>
      <c r="O2098" s="131"/>
      <c r="P2098" s="17"/>
      <c r="Q2098" s="133"/>
      <c r="R2098" s="134"/>
      <c r="S2098" s="136"/>
      <c r="T2098" s="135"/>
      <c r="U2098" s="12"/>
      <c r="V2098" s="11"/>
      <c r="W2098" s="11"/>
      <c r="X2098" s="12"/>
      <c r="Y2098" s="5"/>
      <c r="Z2098" s="11"/>
      <c r="AA2098" s="12"/>
      <c r="AB2098" s="12"/>
      <c r="AC2098" s="12"/>
      <c r="AD2098" s="11"/>
      <c r="AE2098" s="13"/>
      <c r="AF2098" s="11"/>
      <c r="AG2098" s="11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  <c r="CX2098" s="5"/>
      <c r="CY2098" s="5"/>
      <c r="CZ2098" s="5"/>
      <c r="DA2098" s="5"/>
      <c r="DB2098" s="5"/>
      <c r="DC2098" s="5"/>
      <c r="DD2098" s="5"/>
      <c r="DE2098" s="5"/>
      <c r="DF2098" s="5"/>
      <c r="DG2098" s="5"/>
      <c r="DH2098" s="5"/>
      <c r="DI2098" s="5"/>
      <c r="DJ2098" s="5"/>
      <c r="DK2098" s="5"/>
      <c r="DL2098" s="5"/>
      <c r="DM2098" s="5"/>
      <c r="DN2098" s="5"/>
      <c r="DO2098" s="5"/>
      <c r="DP2098" s="5"/>
      <c r="DQ2098" s="5"/>
      <c r="DR2098" s="5"/>
      <c r="DS2098" s="5"/>
      <c r="DT2098" s="5"/>
      <c r="DU2098" s="5"/>
      <c r="DV2098" s="5"/>
      <c r="DW2098" s="5"/>
      <c r="DX2098" s="5"/>
      <c r="DY2098" s="5"/>
      <c r="DZ2098" s="5"/>
      <c r="EA2098" s="5"/>
      <c r="EB2098" s="5"/>
      <c r="EC2098" s="5"/>
      <c r="ED2098" s="5"/>
      <c r="EE2098" s="5"/>
      <c r="EF2098" s="5"/>
      <c r="EG2098" s="5"/>
      <c r="EH2098" s="5"/>
      <c r="EI2098" s="5"/>
      <c r="EJ2098" s="5"/>
      <c r="EK2098" s="5"/>
      <c r="EL2098" s="5"/>
      <c r="EM2098" s="5"/>
      <c r="EN2098" s="5"/>
      <c r="EO2098" s="5"/>
      <c r="EP2098" s="5"/>
      <c r="EQ2098" s="5"/>
      <c r="ER2098" s="5"/>
      <c r="ES2098" s="5"/>
      <c r="ET2098" s="5"/>
      <c r="EU2098" s="5"/>
      <c r="EV2098" s="5"/>
      <c r="EW2098" s="5"/>
      <c r="EX2098" s="5"/>
      <c r="EY2098" s="5"/>
      <c r="EZ2098" s="5"/>
      <c r="FA2098" s="5"/>
      <c r="FB2098" s="5"/>
      <c r="FC2098" s="5"/>
      <c r="FD2098" s="5"/>
      <c r="FE2098" s="5"/>
      <c r="FF2098" s="5"/>
      <c r="FG2098" s="5"/>
      <c r="FH2098" s="5"/>
      <c r="FI2098" s="5"/>
      <c r="FJ2098" s="5"/>
      <c r="FK2098" s="5"/>
      <c r="FL2098" s="5"/>
      <c r="FM2098" s="5"/>
      <c r="FN2098" s="5"/>
      <c r="FO2098" s="5"/>
      <c r="FP2098" s="5"/>
      <c r="FQ2098" s="5"/>
      <c r="FR2098" s="5"/>
      <c r="FS2098" s="5"/>
      <c r="FT2098" s="5"/>
      <c r="FU2098" s="5"/>
      <c r="FV2098" s="5"/>
      <c r="FW2098" s="5"/>
      <c r="FX2098" s="5"/>
      <c r="FY2098" s="5"/>
      <c r="FZ2098" s="5"/>
      <c r="GA2098" s="5"/>
      <c r="GB2098" s="5"/>
      <c r="GC2098" s="5"/>
      <c r="GD2098" s="5"/>
      <c r="GE2098" s="5"/>
      <c r="GF2098" s="5"/>
      <c r="GG2098" s="5"/>
    </row>
    <row r="2099" spans="1:189" ht="12.75" x14ac:dyDescent="0.15">
      <c r="A2099" s="127"/>
      <c r="B2099" s="145"/>
      <c r="C2099" s="128"/>
      <c r="D2099" s="129"/>
      <c r="E2099" s="128"/>
      <c r="F2099" s="128"/>
      <c r="G2099" s="128"/>
      <c r="H2099" s="128"/>
      <c r="I2099" s="129"/>
      <c r="J2099" s="136"/>
      <c r="K2099" s="130"/>
      <c r="L2099" s="131"/>
      <c r="M2099" s="132"/>
      <c r="N2099" s="132"/>
      <c r="O2099" s="131"/>
      <c r="P2099" s="17"/>
      <c r="Q2099" s="133"/>
      <c r="R2099" s="134"/>
      <c r="S2099" s="136"/>
      <c r="T2099" s="135"/>
      <c r="U2099" s="12"/>
      <c r="V2099" s="11"/>
      <c r="W2099" s="11"/>
      <c r="X2099" s="12"/>
      <c r="Y2099" s="5"/>
      <c r="Z2099" s="11"/>
      <c r="AA2099" s="12"/>
      <c r="AB2099" s="12"/>
      <c r="AC2099" s="12"/>
      <c r="AD2099" s="11"/>
      <c r="AE2099" s="13"/>
      <c r="AF2099" s="11"/>
      <c r="AG2099" s="11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  <c r="DE2099" s="5"/>
      <c r="DF2099" s="5"/>
      <c r="DG2099" s="5"/>
      <c r="DH2099" s="5"/>
      <c r="DI2099" s="5"/>
      <c r="DJ2099" s="5"/>
      <c r="DK2099" s="5"/>
      <c r="DL2099" s="5"/>
      <c r="DM2099" s="5"/>
      <c r="DN2099" s="5"/>
      <c r="DO2099" s="5"/>
      <c r="DP2099" s="5"/>
      <c r="DQ2099" s="5"/>
      <c r="DR2099" s="5"/>
      <c r="DS2099" s="5"/>
      <c r="DT2099" s="5"/>
      <c r="DU2099" s="5"/>
      <c r="DV2099" s="5"/>
      <c r="DW2099" s="5"/>
      <c r="DX2099" s="5"/>
      <c r="DY2099" s="5"/>
      <c r="DZ2099" s="5"/>
      <c r="EA2099" s="5"/>
      <c r="EB2099" s="5"/>
      <c r="EC2099" s="5"/>
      <c r="ED2099" s="5"/>
      <c r="EE2099" s="5"/>
      <c r="EF2099" s="5"/>
      <c r="EG2099" s="5"/>
      <c r="EH2099" s="5"/>
      <c r="EI2099" s="5"/>
      <c r="EJ2099" s="5"/>
      <c r="EK2099" s="5"/>
      <c r="EL2099" s="5"/>
      <c r="EM2099" s="5"/>
      <c r="EN2099" s="5"/>
      <c r="EO2099" s="5"/>
      <c r="EP2099" s="5"/>
      <c r="EQ2099" s="5"/>
      <c r="ER2099" s="5"/>
      <c r="ES2099" s="5"/>
      <c r="ET2099" s="5"/>
      <c r="EU2099" s="5"/>
      <c r="EV2099" s="5"/>
      <c r="EW2099" s="5"/>
      <c r="EX2099" s="5"/>
      <c r="EY2099" s="5"/>
      <c r="EZ2099" s="5"/>
      <c r="FA2099" s="5"/>
      <c r="FB2099" s="5"/>
      <c r="FC2099" s="5"/>
      <c r="FD2099" s="5"/>
      <c r="FE2099" s="5"/>
      <c r="FF2099" s="5"/>
      <c r="FG2099" s="5"/>
      <c r="FH2099" s="5"/>
      <c r="FI2099" s="5"/>
      <c r="FJ2099" s="5"/>
      <c r="FK2099" s="5"/>
      <c r="FL2099" s="5"/>
      <c r="FM2099" s="5"/>
      <c r="FN2099" s="5"/>
      <c r="FO2099" s="5"/>
      <c r="FP2099" s="5"/>
      <c r="FQ2099" s="5"/>
      <c r="FR2099" s="5"/>
      <c r="FS2099" s="5"/>
      <c r="FT2099" s="5"/>
      <c r="FU2099" s="5"/>
      <c r="FV2099" s="5"/>
      <c r="FW2099" s="5"/>
      <c r="FX2099" s="5"/>
      <c r="FY2099" s="5"/>
      <c r="FZ2099" s="5"/>
      <c r="GA2099" s="5"/>
      <c r="GB2099" s="5"/>
      <c r="GC2099" s="5"/>
      <c r="GD2099" s="5"/>
      <c r="GE2099" s="5"/>
      <c r="GF2099" s="5"/>
      <c r="GG2099" s="5"/>
    </row>
    <row r="2100" spans="1:189" ht="12.75" x14ac:dyDescent="0.15">
      <c r="A2100" s="127"/>
      <c r="B2100" s="145"/>
      <c r="C2100" s="128"/>
      <c r="D2100" s="129"/>
      <c r="E2100" s="128"/>
      <c r="F2100" s="128"/>
      <c r="G2100" s="128"/>
      <c r="H2100" s="128"/>
      <c r="I2100" s="129"/>
      <c r="J2100" s="136"/>
      <c r="K2100" s="130"/>
      <c r="L2100" s="131"/>
      <c r="M2100" s="132"/>
      <c r="N2100" s="132"/>
      <c r="O2100" s="131"/>
      <c r="P2100" s="17"/>
      <c r="Q2100" s="133"/>
      <c r="R2100" s="134"/>
      <c r="S2100" s="136"/>
      <c r="T2100" s="135"/>
      <c r="U2100" s="12"/>
      <c r="V2100" s="11"/>
      <c r="W2100" s="11"/>
      <c r="X2100" s="12"/>
      <c r="Y2100" s="5"/>
      <c r="Z2100" s="11"/>
      <c r="AA2100" s="12"/>
      <c r="AB2100" s="12"/>
      <c r="AC2100" s="12"/>
      <c r="AD2100" s="11"/>
      <c r="AE2100" s="13"/>
      <c r="AF2100" s="11"/>
      <c r="AG2100" s="11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  <c r="DE2100" s="5"/>
      <c r="DF2100" s="5"/>
      <c r="DG2100" s="5"/>
      <c r="DH2100" s="5"/>
      <c r="DI2100" s="5"/>
      <c r="DJ2100" s="5"/>
      <c r="DK2100" s="5"/>
      <c r="DL2100" s="5"/>
      <c r="DM2100" s="5"/>
      <c r="DN2100" s="5"/>
      <c r="DO2100" s="5"/>
      <c r="DP2100" s="5"/>
      <c r="DQ2100" s="5"/>
      <c r="DR2100" s="5"/>
      <c r="DS2100" s="5"/>
      <c r="DT2100" s="5"/>
      <c r="DU2100" s="5"/>
      <c r="DV2100" s="5"/>
      <c r="DW2100" s="5"/>
      <c r="DX2100" s="5"/>
      <c r="DY2100" s="5"/>
      <c r="DZ2100" s="5"/>
      <c r="EA2100" s="5"/>
      <c r="EB2100" s="5"/>
      <c r="EC2100" s="5"/>
      <c r="ED2100" s="5"/>
      <c r="EE2100" s="5"/>
      <c r="EF2100" s="5"/>
      <c r="EG2100" s="5"/>
      <c r="EH2100" s="5"/>
      <c r="EI2100" s="5"/>
      <c r="EJ2100" s="5"/>
      <c r="EK2100" s="5"/>
      <c r="EL2100" s="5"/>
      <c r="EM2100" s="5"/>
      <c r="EN2100" s="5"/>
      <c r="EO2100" s="5"/>
      <c r="EP2100" s="5"/>
      <c r="EQ2100" s="5"/>
      <c r="ER2100" s="5"/>
      <c r="ES2100" s="5"/>
      <c r="ET2100" s="5"/>
      <c r="EU2100" s="5"/>
      <c r="EV2100" s="5"/>
      <c r="EW2100" s="5"/>
      <c r="EX2100" s="5"/>
      <c r="EY2100" s="5"/>
      <c r="EZ2100" s="5"/>
      <c r="FA2100" s="5"/>
      <c r="FB2100" s="5"/>
      <c r="FC2100" s="5"/>
      <c r="FD2100" s="5"/>
      <c r="FE2100" s="5"/>
      <c r="FF2100" s="5"/>
      <c r="FG2100" s="5"/>
      <c r="FH2100" s="5"/>
      <c r="FI2100" s="5"/>
      <c r="FJ2100" s="5"/>
      <c r="FK2100" s="5"/>
      <c r="FL2100" s="5"/>
      <c r="FM2100" s="5"/>
      <c r="FN2100" s="5"/>
      <c r="FO2100" s="5"/>
      <c r="FP2100" s="5"/>
      <c r="FQ2100" s="5"/>
      <c r="FR2100" s="5"/>
      <c r="FS2100" s="5"/>
      <c r="FT2100" s="5"/>
      <c r="FU2100" s="5"/>
      <c r="FV2100" s="5"/>
      <c r="FW2100" s="5"/>
      <c r="FX2100" s="5"/>
      <c r="FY2100" s="5"/>
      <c r="FZ2100" s="5"/>
      <c r="GA2100" s="5"/>
      <c r="GB2100" s="5"/>
      <c r="GC2100" s="5"/>
      <c r="GD2100" s="5"/>
      <c r="GE2100" s="5"/>
      <c r="GF2100" s="5"/>
      <c r="GG2100" s="5"/>
    </row>
    <row r="2101" spans="1:189" ht="12.75" x14ac:dyDescent="0.15">
      <c r="A2101" s="127"/>
      <c r="B2101" s="145"/>
      <c r="C2101" s="128"/>
      <c r="D2101" s="129"/>
      <c r="E2101" s="128"/>
      <c r="F2101" s="128"/>
      <c r="G2101" s="128"/>
      <c r="H2101" s="128"/>
      <c r="I2101" s="129"/>
      <c r="J2101" s="136"/>
      <c r="K2101" s="130"/>
      <c r="L2101" s="131"/>
      <c r="M2101" s="132"/>
      <c r="N2101" s="132"/>
      <c r="O2101" s="131"/>
      <c r="P2101" s="17"/>
      <c r="Q2101" s="133"/>
      <c r="R2101" s="134"/>
      <c r="S2101" s="136"/>
      <c r="T2101" s="135"/>
      <c r="U2101" s="12"/>
      <c r="V2101" s="11"/>
      <c r="W2101" s="11"/>
      <c r="X2101" s="12"/>
      <c r="Y2101" s="5"/>
      <c r="Z2101" s="11"/>
      <c r="AA2101" s="12"/>
      <c r="AB2101" s="12"/>
      <c r="AC2101" s="12"/>
      <c r="AD2101" s="11"/>
      <c r="AE2101" s="13"/>
      <c r="AF2101" s="11"/>
      <c r="AG2101" s="11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  <c r="DE2101" s="5"/>
      <c r="DF2101" s="5"/>
      <c r="DG2101" s="5"/>
      <c r="DH2101" s="5"/>
      <c r="DI2101" s="5"/>
      <c r="DJ2101" s="5"/>
      <c r="DK2101" s="5"/>
      <c r="DL2101" s="5"/>
      <c r="DM2101" s="5"/>
      <c r="DN2101" s="5"/>
      <c r="DO2101" s="5"/>
      <c r="DP2101" s="5"/>
      <c r="DQ2101" s="5"/>
      <c r="DR2101" s="5"/>
      <c r="DS2101" s="5"/>
      <c r="DT2101" s="5"/>
      <c r="DU2101" s="5"/>
      <c r="DV2101" s="5"/>
      <c r="DW2101" s="5"/>
      <c r="DX2101" s="5"/>
      <c r="DY2101" s="5"/>
      <c r="DZ2101" s="5"/>
      <c r="EA2101" s="5"/>
      <c r="EB2101" s="5"/>
      <c r="EC2101" s="5"/>
      <c r="ED2101" s="5"/>
      <c r="EE2101" s="5"/>
      <c r="EF2101" s="5"/>
      <c r="EG2101" s="5"/>
      <c r="EH2101" s="5"/>
      <c r="EI2101" s="5"/>
      <c r="EJ2101" s="5"/>
      <c r="EK2101" s="5"/>
      <c r="EL2101" s="5"/>
      <c r="EM2101" s="5"/>
      <c r="EN2101" s="5"/>
      <c r="EO2101" s="5"/>
      <c r="EP2101" s="5"/>
      <c r="EQ2101" s="5"/>
      <c r="ER2101" s="5"/>
      <c r="ES2101" s="5"/>
      <c r="ET2101" s="5"/>
      <c r="EU2101" s="5"/>
      <c r="EV2101" s="5"/>
      <c r="EW2101" s="5"/>
      <c r="EX2101" s="5"/>
      <c r="EY2101" s="5"/>
      <c r="EZ2101" s="5"/>
      <c r="FA2101" s="5"/>
      <c r="FB2101" s="5"/>
      <c r="FC2101" s="5"/>
      <c r="FD2101" s="5"/>
      <c r="FE2101" s="5"/>
      <c r="FF2101" s="5"/>
      <c r="FG2101" s="5"/>
      <c r="FH2101" s="5"/>
      <c r="FI2101" s="5"/>
      <c r="FJ2101" s="5"/>
      <c r="FK2101" s="5"/>
      <c r="FL2101" s="5"/>
      <c r="FM2101" s="5"/>
      <c r="FN2101" s="5"/>
      <c r="FO2101" s="5"/>
      <c r="FP2101" s="5"/>
      <c r="FQ2101" s="5"/>
      <c r="FR2101" s="5"/>
      <c r="FS2101" s="5"/>
      <c r="FT2101" s="5"/>
      <c r="FU2101" s="5"/>
      <c r="FV2101" s="5"/>
      <c r="FW2101" s="5"/>
      <c r="FX2101" s="5"/>
      <c r="FY2101" s="5"/>
      <c r="FZ2101" s="5"/>
      <c r="GA2101" s="5"/>
      <c r="GB2101" s="5"/>
      <c r="GC2101" s="5"/>
      <c r="GD2101" s="5"/>
      <c r="GE2101" s="5"/>
      <c r="GF2101" s="5"/>
      <c r="GG2101" s="5"/>
    </row>
    <row r="2102" spans="1:189" ht="12.75" x14ac:dyDescent="0.15">
      <c r="A2102" s="127"/>
      <c r="B2102" s="145"/>
      <c r="C2102" s="128"/>
      <c r="D2102" s="129"/>
      <c r="E2102" s="128"/>
      <c r="F2102" s="128"/>
      <c r="G2102" s="128"/>
      <c r="H2102" s="128"/>
      <c r="I2102" s="129"/>
      <c r="J2102" s="136"/>
      <c r="K2102" s="130"/>
      <c r="L2102" s="131"/>
      <c r="M2102" s="132"/>
      <c r="N2102" s="132"/>
      <c r="O2102" s="131"/>
      <c r="P2102" s="17"/>
      <c r="Q2102" s="133"/>
      <c r="R2102" s="134"/>
      <c r="S2102" s="136"/>
      <c r="T2102" s="135"/>
      <c r="U2102" s="12"/>
      <c r="V2102" s="11"/>
      <c r="W2102" s="11"/>
      <c r="X2102" s="12"/>
      <c r="Y2102" s="5"/>
      <c r="Z2102" s="11"/>
      <c r="AA2102" s="12"/>
      <c r="AB2102" s="12"/>
      <c r="AC2102" s="12"/>
      <c r="AD2102" s="11"/>
      <c r="AE2102" s="13"/>
      <c r="AF2102" s="11"/>
      <c r="AG2102" s="11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  <c r="DE2102" s="5"/>
      <c r="DF2102" s="5"/>
      <c r="DG2102" s="5"/>
      <c r="DH2102" s="5"/>
      <c r="DI2102" s="5"/>
      <c r="DJ2102" s="5"/>
      <c r="DK2102" s="5"/>
      <c r="DL2102" s="5"/>
      <c r="DM2102" s="5"/>
      <c r="DN2102" s="5"/>
      <c r="DO2102" s="5"/>
      <c r="DP2102" s="5"/>
      <c r="DQ2102" s="5"/>
      <c r="DR2102" s="5"/>
      <c r="DS2102" s="5"/>
      <c r="DT2102" s="5"/>
      <c r="DU2102" s="5"/>
      <c r="DV2102" s="5"/>
      <c r="DW2102" s="5"/>
      <c r="DX2102" s="5"/>
      <c r="DY2102" s="5"/>
      <c r="DZ2102" s="5"/>
      <c r="EA2102" s="5"/>
      <c r="EB2102" s="5"/>
      <c r="EC2102" s="5"/>
      <c r="ED2102" s="5"/>
      <c r="EE2102" s="5"/>
      <c r="EF2102" s="5"/>
      <c r="EG2102" s="5"/>
      <c r="EH2102" s="5"/>
      <c r="EI2102" s="5"/>
      <c r="EJ2102" s="5"/>
      <c r="EK2102" s="5"/>
      <c r="EL2102" s="5"/>
      <c r="EM2102" s="5"/>
      <c r="EN2102" s="5"/>
      <c r="EO2102" s="5"/>
      <c r="EP2102" s="5"/>
      <c r="EQ2102" s="5"/>
      <c r="ER2102" s="5"/>
      <c r="ES2102" s="5"/>
      <c r="ET2102" s="5"/>
      <c r="EU2102" s="5"/>
      <c r="EV2102" s="5"/>
      <c r="EW2102" s="5"/>
      <c r="EX2102" s="5"/>
      <c r="EY2102" s="5"/>
      <c r="EZ2102" s="5"/>
      <c r="FA2102" s="5"/>
      <c r="FB2102" s="5"/>
      <c r="FC2102" s="5"/>
      <c r="FD2102" s="5"/>
      <c r="FE2102" s="5"/>
      <c r="FF2102" s="5"/>
      <c r="FG2102" s="5"/>
      <c r="FH2102" s="5"/>
      <c r="FI2102" s="5"/>
      <c r="FJ2102" s="5"/>
      <c r="FK2102" s="5"/>
      <c r="FL2102" s="5"/>
      <c r="FM2102" s="5"/>
      <c r="FN2102" s="5"/>
      <c r="FO2102" s="5"/>
      <c r="FP2102" s="5"/>
      <c r="FQ2102" s="5"/>
      <c r="FR2102" s="5"/>
      <c r="FS2102" s="5"/>
      <c r="FT2102" s="5"/>
      <c r="FU2102" s="5"/>
      <c r="FV2102" s="5"/>
      <c r="FW2102" s="5"/>
      <c r="FX2102" s="5"/>
      <c r="FY2102" s="5"/>
      <c r="FZ2102" s="5"/>
      <c r="GA2102" s="5"/>
      <c r="GB2102" s="5"/>
      <c r="GC2102" s="5"/>
      <c r="GD2102" s="5"/>
      <c r="GE2102" s="5"/>
      <c r="GF2102" s="5"/>
      <c r="GG2102" s="5"/>
    </row>
    <row r="2103" spans="1:189" ht="12.75" x14ac:dyDescent="0.15">
      <c r="A2103" s="127"/>
      <c r="B2103" s="145"/>
      <c r="C2103" s="128"/>
      <c r="D2103" s="129"/>
      <c r="E2103" s="128"/>
      <c r="F2103" s="128"/>
      <c r="G2103" s="128"/>
      <c r="H2103" s="128"/>
      <c r="I2103" s="129"/>
      <c r="J2103" s="136"/>
      <c r="K2103" s="130"/>
      <c r="L2103" s="131"/>
      <c r="M2103" s="132"/>
      <c r="N2103" s="132"/>
      <c r="O2103" s="131"/>
      <c r="P2103" s="17"/>
      <c r="Q2103" s="133"/>
      <c r="R2103" s="134"/>
      <c r="S2103" s="136"/>
      <c r="T2103" s="135"/>
      <c r="U2103" s="12"/>
      <c r="V2103" s="11"/>
      <c r="W2103" s="11"/>
      <c r="X2103" s="12"/>
      <c r="Y2103" s="5"/>
      <c r="Z2103" s="11"/>
      <c r="AA2103" s="12"/>
      <c r="AB2103" s="12"/>
      <c r="AC2103" s="12"/>
      <c r="AD2103" s="11"/>
      <c r="AE2103" s="13"/>
      <c r="AF2103" s="11"/>
      <c r="AG2103" s="11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  <c r="DE2103" s="5"/>
      <c r="DF2103" s="5"/>
      <c r="DG2103" s="5"/>
      <c r="DH2103" s="5"/>
      <c r="DI2103" s="5"/>
      <c r="DJ2103" s="5"/>
      <c r="DK2103" s="5"/>
      <c r="DL2103" s="5"/>
      <c r="DM2103" s="5"/>
      <c r="DN2103" s="5"/>
      <c r="DO2103" s="5"/>
      <c r="DP2103" s="5"/>
      <c r="DQ2103" s="5"/>
      <c r="DR2103" s="5"/>
      <c r="DS2103" s="5"/>
      <c r="DT2103" s="5"/>
      <c r="DU2103" s="5"/>
      <c r="DV2103" s="5"/>
      <c r="DW2103" s="5"/>
      <c r="DX2103" s="5"/>
      <c r="DY2103" s="5"/>
      <c r="DZ2103" s="5"/>
      <c r="EA2103" s="5"/>
      <c r="EB2103" s="5"/>
      <c r="EC2103" s="5"/>
      <c r="ED2103" s="5"/>
      <c r="EE2103" s="5"/>
      <c r="EF2103" s="5"/>
      <c r="EG2103" s="5"/>
      <c r="EH2103" s="5"/>
      <c r="EI2103" s="5"/>
      <c r="EJ2103" s="5"/>
      <c r="EK2103" s="5"/>
      <c r="EL2103" s="5"/>
      <c r="EM2103" s="5"/>
      <c r="EN2103" s="5"/>
      <c r="EO2103" s="5"/>
      <c r="EP2103" s="5"/>
      <c r="EQ2103" s="5"/>
      <c r="ER2103" s="5"/>
      <c r="ES2103" s="5"/>
      <c r="ET2103" s="5"/>
      <c r="EU2103" s="5"/>
      <c r="EV2103" s="5"/>
      <c r="EW2103" s="5"/>
      <c r="EX2103" s="5"/>
      <c r="EY2103" s="5"/>
      <c r="EZ2103" s="5"/>
      <c r="FA2103" s="5"/>
      <c r="FB2103" s="5"/>
      <c r="FC2103" s="5"/>
      <c r="FD2103" s="5"/>
      <c r="FE2103" s="5"/>
      <c r="FF2103" s="5"/>
      <c r="FG2103" s="5"/>
      <c r="FH2103" s="5"/>
      <c r="FI2103" s="5"/>
      <c r="FJ2103" s="5"/>
      <c r="FK2103" s="5"/>
      <c r="FL2103" s="5"/>
      <c r="FM2103" s="5"/>
      <c r="FN2103" s="5"/>
      <c r="FO2103" s="5"/>
      <c r="FP2103" s="5"/>
      <c r="FQ2103" s="5"/>
      <c r="FR2103" s="5"/>
      <c r="FS2103" s="5"/>
      <c r="FT2103" s="5"/>
      <c r="FU2103" s="5"/>
      <c r="FV2103" s="5"/>
      <c r="FW2103" s="5"/>
      <c r="FX2103" s="5"/>
      <c r="FY2103" s="5"/>
      <c r="FZ2103" s="5"/>
      <c r="GA2103" s="5"/>
      <c r="GB2103" s="5"/>
      <c r="GC2103" s="5"/>
      <c r="GD2103" s="5"/>
      <c r="GE2103" s="5"/>
      <c r="GF2103" s="5"/>
      <c r="GG2103" s="5"/>
    </row>
    <row r="2104" spans="1:189" ht="12.75" x14ac:dyDescent="0.15">
      <c r="A2104" s="127"/>
      <c r="B2104" s="145"/>
      <c r="C2104" s="128"/>
      <c r="D2104" s="129"/>
      <c r="E2104" s="128"/>
      <c r="F2104" s="128"/>
      <c r="G2104" s="128"/>
      <c r="H2104" s="128"/>
      <c r="I2104" s="129"/>
      <c r="J2104" s="136"/>
      <c r="K2104" s="130"/>
      <c r="L2104" s="131"/>
      <c r="M2104" s="132"/>
      <c r="N2104" s="132"/>
      <c r="O2104" s="131"/>
      <c r="P2104" s="17"/>
      <c r="Q2104" s="133"/>
      <c r="R2104" s="134"/>
      <c r="S2104" s="136"/>
      <c r="T2104" s="135"/>
      <c r="U2104" s="12"/>
      <c r="V2104" s="11"/>
      <c r="W2104" s="11"/>
      <c r="X2104" s="12"/>
      <c r="Y2104" s="5"/>
      <c r="Z2104" s="11"/>
      <c r="AA2104" s="12"/>
      <c r="AB2104" s="12"/>
      <c r="AC2104" s="12"/>
      <c r="AD2104" s="11"/>
      <c r="AE2104" s="13"/>
      <c r="AF2104" s="11"/>
      <c r="AG2104" s="11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  <c r="DE2104" s="5"/>
      <c r="DF2104" s="5"/>
      <c r="DG2104" s="5"/>
      <c r="DH2104" s="5"/>
      <c r="DI2104" s="5"/>
      <c r="DJ2104" s="5"/>
      <c r="DK2104" s="5"/>
      <c r="DL2104" s="5"/>
      <c r="DM2104" s="5"/>
      <c r="DN2104" s="5"/>
      <c r="DO2104" s="5"/>
      <c r="DP2104" s="5"/>
      <c r="DQ2104" s="5"/>
      <c r="DR2104" s="5"/>
      <c r="DS2104" s="5"/>
      <c r="DT2104" s="5"/>
      <c r="DU2104" s="5"/>
      <c r="DV2104" s="5"/>
      <c r="DW2104" s="5"/>
      <c r="DX2104" s="5"/>
      <c r="DY2104" s="5"/>
      <c r="DZ2104" s="5"/>
      <c r="EA2104" s="5"/>
      <c r="EB2104" s="5"/>
      <c r="EC2104" s="5"/>
      <c r="ED2104" s="5"/>
      <c r="EE2104" s="5"/>
      <c r="EF2104" s="5"/>
      <c r="EG2104" s="5"/>
      <c r="EH2104" s="5"/>
      <c r="EI2104" s="5"/>
      <c r="EJ2104" s="5"/>
      <c r="EK2104" s="5"/>
      <c r="EL2104" s="5"/>
      <c r="EM2104" s="5"/>
      <c r="EN2104" s="5"/>
      <c r="EO2104" s="5"/>
      <c r="EP2104" s="5"/>
      <c r="EQ2104" s="5"/>
      <c r="ER2104" s="5"/>
      <c r="ES2104" s="5"/>
      <c r="ET2104" s="5"/>
      <c r="EU2104" s="5"/>
      <c r="EV2104" s="5"/>
      <c r="EW2104" s="5"/>
      <c r="EX2104" s="5"/>
      <c r="EY2104" s="5"/>
      <c r="EZ2104" s="5"/>
      <c r="FA2104" s="5"/>
      <c r="FB2104" s="5"/>
      <c r="FC2104" s="5"/>
      <c r="FD2104" s="5"/>
      <c r="FE2104" s="5"/>
      <c r="FF2104" s="5"/>
      <c r="FG2104" s="5"/>
      <c r="FH2104" s="5"/>
      <c r="FI2104" s="5"/>
      <c r="FJ2104" s="5"/>
      <c r="FK2104" s="5"/>
      <c r="FL2104" s="5"/>
      <c r="FM2104" s="5"/>
      <c r="FN2104" s="5"/>
      <c r="FO2104" s="5"/>
      <c r="FP2104" s="5"/>
      <c r="FQ2104" s="5"/>
      <c r="FR2104" s="5"/>
      <c r="FS2104" s="5"/>
      <c r="FT2104" s="5"/>
      <c r="FU2104" s="5"/>
      <c r="FV2104" s="5"/>
      <c r="FW2104" s="5"/>
      <c r="FX2104" s="5"/>
      <c r="FY2104" s="5"/>
      <c r="FZ2104" s="5"/>
      <c r="GA2104" s="5"/>
      <c r="GB2104" s="5"/>
      <c r="GC2104" s="5"/>
      <c r="GD2104" s="5"/>
      <c r="GE2104" s="5"/>
      <c r="GF2104" s="5"/>
      <c r="GG2104" s="5"/>
    </row>
    <row r="2105" spans="1:189" ht="12.75" x14ac:dyDescent="0.15">
      <c r="A2105" s="127"/>
      <c r="B2105" s="145"/>
      <c r="C2105" s="128"/>
      <c r="D2105" s="129"/>
      <c r="E2105" s="128"/>
      <c r="F2105" s="128"/>
      <c r="G2105" s="128"/>
      <c r="H2105" s="128"/>
      <c r="I2105" s="129"/>
      <c r="J2105" s="136"/>
      <c r="K2105" s="130"/>
      <c r="L2105" s="131"/>
      <c r="M2105" s="132"/>
      <c r="N2105" s="132"/>
      <c r="O2105" s="131"/>
      <c r="P2105" s="17"/>
      <c r="Q2105" s="133"/>
      <c r="R2105" s="134"/>
      <c r="S2105" s="136"/>
      <c r="T2105" s="135"/>
      <c r="U2105" s="12"/>
      <c r="V2105" s="11"/>
      <c r="W2105" s="11"/>
      <c r="X2105" s="12"/>
      <c r="Y2105" s="5"/>
      <c r="Z2105" s="11"/>
      <c r="AA2105" s="12"/>
      <c r="AB2105" s="12"/>
      <c r="AC2105" s="12"/>
      <c r="AD2105" s="11"/>
      <c r="AE2105" s="13"/>
      <c r="AF2105" s="11"/>
      <c r="AG2105" s="11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  <c r="DE2105" s="5"/>
      <c r="DF2105" s="5"/>
      <c r="DG2105" s="5"/>
      <c r="DH2105" s="5"/>
      <c r="DI2105" s="5"/>
      <c r="DJ2105" s="5"/>
      <c r="DK2105" s="5"/>
      <c r="DL2105" s="5"/>
      <c r="DM2105" s="5"/>
      <c r="DN2105" s="5"/>
      <c r="DO2105" s="5"/>
      <c r="DP2105" s="5"/>
      <c r="DQ2105" s="5"/>
      <c r="DR2105" s="5"/>
      <c r="DS2105" s="5"/>
      <c r="DT2105" s="5"/>
      <c r="DU2105" s="5"/>
      <c r="DV2105" s="5"/>
      <c r="DW2105" s="5"/>
      <c r="DX2105" s="5"/>
      <c r="DY2105" s="5"/>
      <c r="DZ2105" s="5"/>
      <c r="EA2105" s="5"/>
      <c r="EB2105" s="5"/>
      <c r="EC2105" s="5"/>
      <c r="ED2105" s="5"/>
      <c r="EE2105" s="5"/>
      <c r="EF2105" s="5"/>
      <c r="EG2105" s="5"/>
      <c r="EH2105" s="5"/>
      <c r="EI2105" s="5"/>
      <c r="EJ2105" s="5"/>
      <c r="EK2105" s="5"/>
      <c r="EL2105" s="5"/>
      <c r="EM2105" s="5"/>
      <c r="EN2105" s="5"/>
      <c r="EO2105" s="5"/>
      <c r="EP2105" s="5"/>
      <c r="EQ2105" s="5"/>
      <c r="ER2105" s="5"/>
      <c r="ES2105" s="5"/>
      <c r="ET2105" s="5"/>
      <c r="EU2105" s="5"/>
      <c r="EV2105" s="5"/>
      <c r="EW2105" s="5"/>
      <c r="EX2105" s="5"/>
      <c r="EY2105" s="5"/>
      <c r="EZ2105" s="5"/>
      <c r="FA2105" s="5"/>
      <c r="FB2105" s="5"/>
      <c r="FC2105" s="5"/>
      <c r="FD2105" s="5"/>
      <c r="FE2105" s="5"/>
      <c r="FF2105" s="5"/>
      <c r="FG2105" s="5"/>
      <c r="FH2105" s="5"/>
      <c r="FI2105" s="5"/>
      <c r="FJ2105" s="5"/>
      <c r="FK2105" s="5"/>
      <c r="FL2105" s="5"/>
      <c r="FM2105" s="5"/>
      <c r="FN2105" s="5"/>
      <c r="FO2105" s="5"/>
      <c r="FP2105" s="5"/>
      <c r="FQ2105" s="5"/>
      <c r="FR2105" s="5"/>
      <c r="FS2105" s="5"/>
      <c r="FT2105" s="5"/>
      <c r="FU2105" s="5"/>
      <c r="FV2105" s="5"/>
      <c r="FW2105" s="5"/>
      <c r="FX2105" s="5"/>
      <c r="FY2105" s="5"/>
      <c r="FZ2105" s="5"/>
      <c r="GA2105" s="5"/>
      <c r="GB2105" s="5"/>
      <c r="GC2105" s="5"/>
      <c r="GD2105" s="5"/>
      <c r="GE2105" s="5"/>
      <c r="GF2105" s="5"/>
      <c r="GG2105" s="5"/>
    </row>
    <row r="2106" spans="1:189" ht="12.75" x14ac:dyDescent="0.15">
      <c r="A2106" s="127"/>
      <c r="B2106" s="145"/>
      <c r="C2106" s="128"/>
      <c r="D2106" s="129"/>
      <c r="E2106" s="128"/>
      <c r="F2106" s="128"/>
      <c r="G2106" s="128"/>
      <c r="H2106" s="128"/>
      <c r="I2106" s="129"/>
      <c r="J2106" s="136"/>
      <c r="K2106" s="130"/>
      <c r="L2106" s="131"/>
      <c r="M2106" s="132"/>
      <c r="N2106" s="132"/>
      <c r="O2106" s="131"/>
      <c r="P2106" s="17"/>
      <c r="Q2106" s="133"/>
      <c r="R2106" s="134"/>
      <c r="S2106" s="136"/>
      <c r="T2106" s="135"/>
      <c r="U2106" s="12"/>
      <c r="V2106" s="11"/>
      <c r="W2106" s="11"/>
      <c r="X2106" s="12"/>
      <c r="Y2106" s="5"/>
      <c r="Z2106" s="11"/>
      <c r="AA2106" s="12"/>
      <c r="AB2106" s="12"/>
      <c r="AC2106" s="12"/>
      <c r="AD2106" s="11"/>
      <c r="AE2106" s="13"/>
      <c r="AF2106" s="11"/>
      <c r="AG2106" s="11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  <c r="DE2106" s="5"/>
      <c r="DF2106" s="5"/>
      <c r="DG2106" s="5"/>
      <c r="DH2106" s="5"/>
      <c r="DI2106" s="5"/>
      <c r="DJ2106" s="5"/>
      <c r="DK2106" s="5"/>
      <c r="DL2106" s="5"/>
      <c r="DM2106" s="5"/>
      <c r="DN2106" s="5"/>
      <c r="DO2106" s="5"/>
      <c r="DP2106" s="5"/>
      <c r="DQ2106" s="5"/>
      <c r="DR2106" s="5"/>
      <c r="DS2106" s="5"/>
      <c r="DT2106" s="5"/>
      <c r="DU2106" s="5"/>
      <c r="DV2106" s="5"/>
      <c r="DW2106" s="5"/>
      <c r="DX2106" s="5"/>
      <c r="DY2106" s="5"/>
      <c r="DZ2106" s="5"/>
      <c r="EA2106" s="5"/>
      <c r="EB2106" s="5"/>
      <c r="EC2106" s="5"/>
      <c r="ED2106" s="5"/>
      <c r="EE2106" s="5"/>
      <c r="EF2106" s="5"/>
      <c r="EG2106" s="5"/>
      <c r="EH2106" s="5"/>
      <c r="EI2106" s="5"/>
      <c r="EJ2106" s="5"/>
      <c r="EK2106" s="5"/>
      <c r="EL2106" s="5"/>
      <c r="EM2106" s="5"/>
      <c r="EN2106" s="5"/>
      <c r="EO2106" s="5"/>
      <c r="EP2106" s="5"/>
      <c r="EQ2106" s="5"/>
      <c r="ER2106" s="5"/>
      <c r="ES2106" s="5"/>
      <c r="ET2106" s="5"/>
      <c r="EU2106" s="5"/>
      <c r="EV2106" s="5"/>
      <c r="EW2106" s="5"/>
      <c r="EX2106" s="5"/>
      <c r="EY2106" s="5"/>
      <c r="EZ2106" s="5"/>
      <c r="FA2106" s="5"/>
      <c r="FB2106" s="5"/>
      <c r="FC2106" s="5"/>
      <c r="FD2106" s="5"/>
      <c r="FE2106" s="5"/>
      <c r="FF2106" s="5"/>
      <c r="FG2106" s="5"/>
      <c r="FH2106" s="5"/>
      <c r="FI2106" s="5"/>
      <c r="FJ2106" s="5"/>
      <c r="FK2106" s="5"/>
      <c r="FL2106" s="5"/>
      <c r="FM2106" s="5"/>
      <c r="FN2106" s="5"/>
      <c r="FO2106" s="5"/>
      <c r="FP2106" s="5"/>
      <c r="FQ2106" s="5"/>
      <c r="FR2106" s="5"/>
      <c r="FS2106" s="5"/>
      <c r="FT2106" s="5"/>
      <c r="FU2106" s="5"/>
      <c r="FV2106" s="5"/>
      <c r="FW2106" s="5"/>
      <c r="FX2106" s="5"/>
      <c r="FY2106" s="5"/>
      <c r="FZ2106" s="5"/>
      <c r="GA2106" s="5"/>
      <c r="GB2106" s="5"/>
      <c r="GC2106" s="5"/>
      <c r="GD2106" s="5"/>
      <c r="GE2106" s="5"/>
      <c r="GF2106" s="5"/>
      <c r="GG2106" s="5"/>
    </row>
    <row r="2107" spans="1:189" ht="12.75" x14ac:dyDescent="0.15">
      <c r="A2107" s="127"/>
      <c r="B2107" s="145"/>
      <c r="C2107" s="128"/>
      <c r="D2107" s="129"/>
      <c r="E2107" s="128"/>
      <c r="F2107" s="128"/>
      <c r="G2107" s="128"/>
      <c r="H2107" s="128"/>
      <c r="I2107" s="129"/>
      <c r="J2107" s="136"/>
      <c r="K2107" s="130"/>
      <c r="L2107" s="131"/>
      <c r="M2107" s="132"/>
      <c r="N2107" s="132"/>
      <c r="O2107" s="131"/>
      <c r="P2107" s="17"/>
      <c r="Q2107" s="133"/>
      <c r="R2107" s="134"/>
      <c r="S2107" s="136"/>
      <c r="T2107" s="135"/>
      <c r="U2107" s="12"/>
      <c r="V2107" s="11"/>
      <c r="W2107" s="11"/>
      <c r="X2107" s="12"/>
      <c r="Y2107" s="5"/>
      <c r="Z2107" s="11"/>
      <c r="AA2107" s="12"/>
      <c r="AB2107" s="12"/>
      <c r="AC2107" s="12"/>
      <c r="AD2107" s="11"/>
      <c r="AE2107" s="13"/>
      <c r="AF2107" s="11"/>
      <c r="AG2107" s="11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  <c r="DE2107" s="5"/>
      <c r="DF2107" s="5"/>
      <c r="DG2107" s="5"/>
      <c r="DH2107" s="5"/>
      <c r="DI2107" s="5"/>
      <c r="DJ2107" s="5"/>
      <c r="DK2107" s="5"/>
      <c r="DL2107" s="5"/>
      <c r="DM2107" s="5"/>
      <c r="DN2107" s="5"/>
      <c r="DO2107" s="5"/>
      <c r="DP2107" s="5"/>
      <c r="DQ2107" s="5"/>
      <c r="DR2107" s="5"/>
      <c r="DS2107" s="5"/>
      <c r="DT2107" s="5"/>
      <c r="DU2107" s="5"/>
      <c r="DV2107" s="5"/>
      <c r="DW2107" s="5"/>
      <c r="DX2107" s="5"/>
      <c r="DY2107" s="5"/>
      <c r="DZ2107" s="5"/>
      <c r="EA2107" s="5"/>
      <c r="EB2107" s="5"/>
      <c r="EC2107" s="5"/>
      <c r="ED2107" s="5"/>
      <c r="EE2107" s="5"/>
      <c r="EF2107" s="5"/>
      <c r="EG2107" s="5"/>
      <c r="EH2107" s="5"/>
      <c r="EI2107" s="5"/>
      <c r="EJ2107" s="5"/>
      <c r="EK2107" s="5"/>
      <c r="EL2107" s="5"/>
      <c r="EM2107" s="5"/>
      <c r="EN2107" s="5"/>
      <c r="EO2107" s="5"/>
      <c r="EP2107" s="5"/>
      <c r="EQ2107" s="5"/>
      <c r="ER2107" s="5"/>
      <c r="ES2107" s="5"/>
      <c r="ET2107" s="5"/>
      <c r="EU2107" s="5"/>
      <c r="EV2107" s="5"/>
      <c r="EW2107" s="5"/>
      <c r="EX2107" s="5"/>
      <c r="EY2107" s="5"/>
      <c r="EZ2107" s="5"/>
      <c r="FA2107" s="5"/>
      <c r="FB2107" s="5"/>
      <c r="FC2107" s="5"/>
      <c r="FD2107" s="5"/>
      <c r="FE2107" s="5"/>
      <c r="FF2107" s="5"/>
      <c r="FG2107" s="5"/>
      <c r="FH2107" s="5"/>
      <c r="FI2107" s="5"/>
      <c r="FJ2107" s="5"/>
      <c r="FK2107" s="5"/>
      <c r="FL2107" s="5"/>
      <c r="FM2107" s="5"/>
      <c r="FN2107" s="5"/>
      <c r="FO2107" s="5"/>
      <c r="FP2107" s="5"/>
      <c r="FQ2107" s="5"/>
      <c r="FR2107" s="5"/>
      <c r="FS2107" s="5"/>
      <c r="FT2107" s="5"/>
      <c r="FU2107" s="5"/>
      <c r="FV2107" s="5"/>
      <c r="FW2107" s="5"/>
      <c r="FX2107" s="5"/>
      <c r="FY2107" s="5"/>
      <c r="FZ2107" s="5"/>
      <c r="GA2107" s="5"/>
      <c r="GB2107" s="5"/>
      <c r="GC2107" s="5"/>
      <c r="GD2107" s="5"/>
      <c r="GE2107" s="5"/>
      <c r="GF2107" s="5"/>
      <c r="GG2107" s="5"/>
    </row>
    <row r="2108" spans="1:189" ht="12.75" x14ac:dyDescent="0.15">
      <c r="A2108" s="127"/>
      <c r="B2108" s="145"/>
      <c r="C2108" s="128"/>
      <c r="D2108" s="129"/>
      <c r="E2108" s="128"/>
      <c r="F2108" s="128"/>
      <c r="G2108" s="128"/>
      <c r="H2108" s="128"/>
      <c r="I2108" s="129"/>
      <c r="J2108" s="136"/>
      <c r="K2108" s="130"/>
      <c r="L2108" s="131"/>
      <c r="M2108" s="132"/>
      <c r="N2108" s="132"/>
      <c r="O2108" s="131"/>
      <c r="P2108" s="17"/>
      <c r="Q2108" s="133"/>
      <c r="R2108" s="134"/>
      <c r="S2108" s="136"/>
      <c r="T2108" s="135"/>
      <c r="U2108" s="12"/>
      <c r="V2108" s="11"/>
      <c r="W2108" s="11"/>
      <c r="X2108" s="12"/>
      <c r="Y2108" s="5"/>
      <c r="Z2108" s="11"/>
      <c r="AA2108" s="12"/>
      <c r="AB2108" s="12"/>
      <c r="AC2108" s="12"/>
      <c r="AD2108" s="11"/>
      <c r="AE2108" s="13"/>
      <c r="AF2108" s="11"/>
      <c r="AG2108" s="11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  <c r="DE2108" s="5"/>
      <c r="DF2108" s="5"/>
      <c r="DG2108" s="5"/>
      <c r="DH2108" s="5"/>
      <c r="DI2108" s="5"/>
      <c r="DJ2108" s="5"/>
      <c r="DK2108" s="5"/>
      <c r="DL2108" s="5"/>
      <c r="DM2108" s="5"/>
      <c r="DN2108" s="5"/>
      <c r="DO2108" s="5"/>
      <c r="DP2108" s="5"/>
      <c r="DQ2108" s="5"/>
      <c r="DR2108" s="5"/>
      <c r="DS2108" s="5"/>
      <c r="DT2108" s="5"/>
      <c r="DU2108" s="5"/>
      <c r="DV2108" s="5"/>
      <c r="DW2108" s="5"/>
      <c r="DX2108" s="5"/>
      <c r="DY2108" s="5"/>
      <c r="DZ2108" s="5"/>
      <c r="EA2108" s="5"/>
      <c r="EB2108" s="5"/>
      <c r="EC2108" s="5"/>
      <c r="ED2108" s="5"/>
      <c r="EE2108" s="5"/>
      <c r="EF2108" s="5"/>
      <c r="EG2108" s="5"/>
      <c r="EH2108" s="5"/>
      <c r="EI2108" s="5"/>
      <c r="EJ2108" s="5"/>
      <c r="EK2108" s="5"/>
      <c r="EL2108" s="5"/>
      <c r="EM2108" s="5"/>
      <c r="EN2108" s="5"/>
      <c r="EO2108" s="5"/>
      <c r="EP2108" s="5"/>
      <c r="EQ2108" s="5"/>
      <c r="ER2108" s="5"/>
      <c r="ES2108" s="5"/>
      <c r="ET2108" s="5"/>
      <c r="EU2108" s="5"/>
      <c r="EV2108" s="5"/>
      <c r="EW2108" s="5"/>
      <c r="EX2108" s="5"/>
      <c r="EY2108" s="5"/>
      <c r="EZ2108" s="5"/>
      <c r="FA2108" s="5"/>
      <c r="FB2108" s="5"/>
      <c r="FC2108" s="5"/>
      <c r="FD2108" s="5"/>
      <c r="FE2108" s="5"/>
      <c r="FF2108" s="5"/>
      <c r="FG2108" s="5"/>
      <c r="FH2108" s="5"/>
      <c r="FI2108" s="5"/>
      <c r="FJ2108" s="5"/>
      <c r="FK2108" s="5"/>
      <c r="FL2108" s="5"/>
      <c r="FM2108" s="5"/>
      <c r="FN2108" s="5"/>
      <c r="FO2108" s="5"/>
      <c r="FP2108" s="5"/>
      <c r="FQ2108" s="5"/>
      <c r="FR2108" s="5"/>
      <c r="FS2108" s="5"/>
      <c r="FT2108" s="5"/>
      <c r="FU2108" s="5"/>
      <c r="FV2108" s="5"/>
      <c r="FW2108" s="5"/>
      <c r="FX2108" s="5"/>
      <c r="FY2108" s="5"/>
      <c r="FZ2108" s="5"/>
      <c r="GA2108" s="5"/>
      <c r="GB2108" s="5"/>
      <c r="GC2108" s="5"/>
      <c r="GD2108" s="5"/>
      <c r="GE2108" s="5"/>
      <c r="GF2108" s="5"/>
      <c r="GG2108" s="5"/>
    </row>
    <row r="2109" spans="1:189" ht="12.75" x14ac:dyDescent="0.15">
      <c r="A2109" s="127"/>
      <c r="B2109" s="145"/>
      <c r="C2109" s="128"/>
      <c r="D2109" s="129"/>
      <c r="E2109" s="128"/>
      <c r="F2109" s="128"/>
      <c r="G2109" s="128"/>
      <c r="H2109" s="128"/>
      <c r="I2109" s="129"/>
      <c r="J2109" s="136"/>
      <c r="K2109" s="130"/>
      <c r="L2109" s="131"/>
      <c r="M2109" s="132"/>
      <c r="N2109" s="132"/>
      <c r="O2109" s="131"/>
      <c r="P2109" s="17"/>
      <c r="Q2109" s="133"/>
      <c r="R2109" s="134"/>
      <c r="S2109" s="136"/>
      <c r="T2109" s="135"/>
      <c r="U2109" s="12"/>
      <c r="V2109" s="11"/>
      <c r="W2109" s="11"/>
      <c r="X2109" s="12"/>
      <c r="Y2109" s="5"/>
      <c r="Z2109" s="11"/>
      <c r="AA2109" s="12"/>
      <c r="AB2109" s="12"/>
      <c r="AC2109" s="12"/>
      <c r="AD2109" s="11"/>
      <c r="AE2109" s="13"/>
      <c r="AF2109" s="11"/>
      <c r="AG2109" s="11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  <c r="DE2109" s="5"/>
      <c r="DF2109" s="5"/>
      <c r="DG2109" s="5"/>
      <c r="DH2109" s="5"/>
      <c r="DI2109" s="5"/>
      <c r="DJ2109" s="5"/>
      <c r="DK2109" s="5"/>
      <c r="DL2109" s="5"/>
      <c r="DM2109" s="5"/>
      <c r="DN2109" s="5"/>
      <c r="DO2109" s="5"/>
      <c r="DP2109" s="5"/>
      <c r="DQ2109" s="5"/>
      <c r="DR2109" s="5"/>
      <c r="DS2109" s="5"/>
      <c r="DT2109" s="5"/>
      <c r="DU2109" s="5"/>
      <c r="DV2109" s="5"/>
      <c r="DW2109" s="5"/>
      <c r="DX2109" s="5"/>
      <c r="DY2109" s="5"/>
      <c r="DZ2109" s="5"/>
      <c r="EA2109" s="5"/>
      <c r="EB2109" s="5"/>
      <c r="EC2109" s="5"/>
      <c r="ED2109" s="5"/>
      <c r="EE2109" s="5"/>
      <c r="EF2109" s="5"/>
      <c r="EG2109" s="5"/>
      <c r="EH2109" s="5"/>
      <c r="EI2109" s="5"/>
      <c r="EJ2109" s="5"/>
      <c r="EK2109" s="5"/>
      <c r="EL2109" s="5"/>
      <c r="EM2109" s="5"/>
      <c r="EN2109" s="5"/>
      <c r="EO2109" s="5"/>
      <c r="EP2109" s="5"/>
      <c r="EQ2109" s="5"/>
      <c r="ER2109" s="5"/>
      <c r="ES2109" s="5"/>
      <c r="ET2109" s="5"/>
      <c r="EU2109" s="5"/>
      <c r="EV2109" s="5"/>
      <c r="EW2109" s="5"/>
      <c r="EX2109" s="5"/>
      <c r="EY2109" s="5"/>
      <c r="EZ2109" s="5"/>
      <c r="FA2109" s="5"/>
      <c r="FB2109" s="5"/>
      <c r="FC2109" s="5"/>
      <c r="FD2109" s="5"/>
      <c r="FE2109" s="5"/>
      <c r="FF2109" s="5"/>
      <c r="FG2109" s="5"/>
      <c r="FH2109" s="5"/>
      <c r="FI2109" s="5"/>
      <c r="FJ2109" s="5"/>
      <c r="FK2109" s="5"/>
      <c r="FL2109" s="5"/>
      <c r="FM2109" s="5"/>
      <c r="FN2109" s="5"/>
      <c r="FO2109" s="5"/>
      <c r="FP2109" s="5"/>
      <c r="FQ2109" s="5"/>
      <c r="FR2109" s="5"/>
      <c r="FS2109" s="5"/>
      <c r="FT2109" s="5"/>
      <c r="FU2109" s="5"/>
      <c r="FV2109" s="5"/>
      <c r="FW2109" s="5"/>
      <c r="FX2109" s="5"/>
      <c r="FY2109" s="5"/>
      <c r="FZ2109" s="5"/>
      <c r="GA2109" s="5"/>
      <c r="GB2109" s="5"/>
      <c r="GC2109" s="5"/>
      <c r="GD2109" s="5"/>
      <c r="GE2109" s="5"/>
      <c r="GF2109" s="5"/>
      <c r="GG2109" s="5"/>
    </row>
    <row r="2110" spans="1:189" ht="12.75" x14ac:dyDescent="0.15">
      <c r="A2110" s="127"/>
      <c r="B2110" s="145"/>
      <c r="C2110" s="128"/>
      <c r="D2110" s="129"/>
      <c r="E2110" s="128"/>
      <c r="F2110" s="128"/>
      <c r="G2110" s="128"/>
      <c r="H2110" s="128"/>
      <c r="I2110" s="129"/>
      <c r="J2110" s="136"/>
      <c r="K2110" s="130"/>
      <c r="L2110" s="131"/>
      <c r="M2110" s="132"/>
      <c r="N2110" s="132"/>
      <c r="O2110" s="131"/>
      <c r="P2110" s="17"/>
      <c r="Q2110" s="133"/>
      <c r="R2110" s="134"/>
      <c r="S2110" s="136"/>
      <c r="T2110" s="135"/>
      <c r="U2110" s="12"/>
      <c r="V2110" s="11"/>
      <c r="W2110" s="11"/>
      <c r="X2110" s="12"/>
      <c r="Y2110" s="5"/>
      <c r="Z2110" s="11"/>
      <c r="AA2110" s="12"/>
      <c r="AB2110" s="12"/>
      <c r="AC2110" s="12"/>
      <c r="AD2110" s="11"/>
      <c r="AE2110" s="13"/>
      <c r="AF2110" s="11"/>
      <c r="AG2110" s="11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  <c r="DE2110" s="5"/>
      <c r="DF2110" s="5"/>
      <c r="DG2110" s="5"/>
      <c r="DH2110" s="5"/>
      <c r="DI2110" s="5"/>
      <c r="DJ2110" s="5"/>
      <c r="DK2110" s="5"/>
      <c r="DL2110" s="5"/>
      <c r="DM2110" s="5"/>
      <c r="DN2110" s="5"/>
      <c r="DO2110" s="5"/>
      <c r="DP2110" s="5"/>
      <c r="DQ2110" s="5"/>
      <c r="DR2110" s="5"/>
      <c r="DS2110" s="5"/>
      <c r="DT2110" s="5"/>
      <c r="DU2110" s="5"/>
      <c r="DV2110" s="5"/>
      <c r="DW2110" s="5"/>
      <c r="DX2110" s="5"/>
      <c r="DY2110" s="5"/>
      <c r="DZ2110" s="5"/>
      <c r="EA2110" s="5"/>
      <c r="EB2110" s="5"/>
      <c r="EC2110" s="5"/>
      <c r="ED2110" s="5"/>
      <c r="EE2110" s="5"/>
      <c r="EF2110" s="5"/>
      <c r="EG2110" s="5"/>
      <c r="EH2110" s="5"/>
      <c r="EI2110" s="5"/>
      <c r="EJ2110" s="5"/>
      <c r="EK2110" s="5"/>
      <c r="EL2110" s="5"/>
      <c r="EM2110" s="5"/>
      <c r="EN2110" s="5"/>
      <c r="EO2110" s="5"/>
      <c r="EP2110" s="5"/>
      <c r="EQ2110" s="5"/>
      <c r="ER2110" s="5"/>
      <c r="ES2110" s="5"/>
      <c r="ET2110" s="5"/>
      <c r="EU2110" s="5"/>
      <c r="EV2110" s="5"/>
      <c r="EW2110" s="5"/>
      <c r="EX2110" s="5"/>
      <c r="EY2110" s="5"/>
      <c r="EZ2110" s="5"/>
      <c r="FA2110" s="5"/>
      <c r="FB2110" s="5"/>
      <c r="FC2110" s="5"/>
      <c r="FD2110" s="5"/>
      <c r="FE2110" s="5"/>
      <c r="FF2110" s="5"/>
      <c r="FG2110" s="5"/>
      <c r="FH2110" s="5"/>
      <c r="FI2110" s="5"/>
      <c r="FJ2110" s="5"/>
      <c r="FK2110" s="5"/>
      <c r="FL2110" s="5"/>
      <c r="FM2110" s="5"/>
      <c r="FN2110" s="5"/>
      <c r="FO2110" s="5"/>
      <c r="FP2110" s="5"/>
      <c r="FQ2110" s="5"/>
      <c r="FR2110" s="5"/>
      <c r="FS2110" s="5"/>
      <c r="FT2110" s="5"/>
      <c r="FU2110" s="5"/>
      <c r="FV2110" s="5"/>
      <c r="FW2110" s="5"/>
      <c r="FX2110" s="5"/>
      <c r="FY2110" s="5"/>
      <c r="FZ2110" s="5"/>
      <c r="GA2110" s="5"/>
      <c r="GB2110" s="5"/>
      <c r="GC2110" s="5"/>
      <c r="GD2110" s="5"/>
      <c r="GE2110" s="5"/>
      <c r="GF2110" s="5"/>
      <c r="GG2110" s="5"/>
    </row>
    <row r="2111" spans="1:189" ht="12.75" x14ac:dyDescent="0.15">
      <c r="A2111" s="127"/>
      <c r="B2111" s="145"/>
      <c r="C2111" s="128"/>
      <c r="D2111" s="129"/>
      <c r="E2111" s="128"/>
      <c r="F2111" s="128"/>
      <c r="G2111" s="128"/>
      <c r="H2111" s="128"/>
      <c r="I2111" s="129"/>
      <c r="J2111" s="136"/>
      <c r="K2111" s="130"/>
      <c r="L2111" s="131"/>
      <c r="M2111" s="132"/>
      <c r="N2111" s="132"/>
      <c r="O2111" s="131"/>
      <c r="P2111" s="17"/>
      <c r="Q2111" s="133"/>
      <c r="R2111" s="134"/>
      <c r="S2111" s="136"/>
      <c r="T2111" s="135"/>
      <c r="U2111" s="12"/>
      <c r="V2111" s="11"/>
      <c r="W2111" s="11"/>
      <c r="X2111" s="12"/>
      <c r="Y2111" s="5"/>
      <c r="Z2111" s="11"/>
      <c r="AA2111" s="12"/>
      <c r="AB2111" s="12"/>
      <c r="AC2111" s="12"/>
      <c r="AD2111" s="11"/>
      <c r="AE2111" s="13"/>
      <c r="AF2111" s="11"/>
      <c r="AG2111" s="11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  <c r="DE2111" s="5"/>
      <c r="DF2111" s="5"/>
      <c r="DG2111" s="5"/>
      <c r="DH2111" s="5"/>
      <c r="DI2111" s="5"/>
      <c r="DJ2111" s="5"/>
      <c r="DK2111" s="5"/>
      <c r="DL2111" s="5"/>
      <c r="DM2111" s="5"/>
      <c r="DN2111" s="5"/>
      <c r="DO2111" s="5"/>
      <c r="DP2111" s="5"/>
      <c r="DQ2111" s="5"/>
      <c r="DR2111" s="5"/>
      <c r="DS2111" s="5"/>
      <c r="DT2111" s="5"/>
      <c r="DU2111" s="5"/>
      <c r="DV2111" s="5"/>
      <c r="DW2111" s="5"/>
      <c r="DX2111" s="5"/>
      <c r="DY2111" s="5"/>
      <c r="DZ2111" s="5"/>
      <c r="EA2111" s="5"/>
      <c r="EB2111" s="5"/>
      <c r="EC2111" s="5"/>
      <c r="ED2111" s="5"/>
      <c r="EE2111" s="5"/>
      <c r="EF2111" s="5"/>
      <c r="EG2111" s="5"/>
      <c r="EH2111" s="5"/>
      <c r="EI2111" s="5"/>
      <c r="EJ2111" s="5"/>
      <c r="EK2111" s="5"/>
      <c r="EL2111" s="5"/>
      <c r="EM2111" s="5"/>
      <c r="EN2111" s="5"/>
      <c r="EO2111" s="5"/>
      <c r="EP2111" s="5"/>
      <c r="EQ2111" s="5"/>
      <c r="ER2111" s="5"/>
      <c r="ES2111" s="5"/>
      <c r="ET2111" s="5"/>
      <c r="EU2111" s="5"/>
      <c r="EV2111" s="5"/>
      <c r="EW2111" s="5"/>
      <c r="EX2111" s="5"/>
      <c r="EY2111" s="5"/>
      <c r="EZ2111" s="5"/>
      <c r="FA2111" s="5"/>
      <c r="FB2111" s="5"/>
      <c r="FC2111" s="5"/>
      <c r="FD2111" s="5"/>
      <c r="FE2111" s="5"/>
      <c r="FF2111" s="5"/>
      <c r="FG2111" s="5"/>
      <c r="FH2111" s="5"/>
      <c r="FI2111" s="5"/>
      <c r="FJ2111" s="5"/>
      <c r="FK2111" s="5"/>
      <c r="FL2111" s="5"/>
      <c r="FM2111" s="5"/>
      <c r="FN2111" s="5"/>
      <c r="FO2111" s="5"/>
      <c r="FP2111" s="5"/>
      <c r="FQ2111" s="5"/>
      <c r="FR2111" s="5"/>
      <c r="FS2111" s="5"/>
      <c r="FT2111" s="5"/>
      <c r="FU2111" s="5"/>
      <c r="FV2111" s="5"/>
      <c r="FW2111" s="5"/>
      <c r="FX2111" s="5"/>
      <c r="FY2111" s="5"/>
      <c r="FZ2111" s="5"/>
      <c r="GA2111" s="5"/>
      <c r="GB2111" s="5"/>
      <c r="GC2111" s="5"/>
      <c r="GD2111" s="5"/>
      <c r="GE2111" s="5"/>
      <c r="GF2111" s="5"/>
      <c r="GG2111" s="5"/>
    </row>
    <row r="2112" spans="1:189" ht="12.75" x14ac:dyDescent="0.15">
      <c r="A2112" s="127"/>
      <c r="B2112" s="145"/>
      <c r="C2112" s="128"/>
      <c r="D2112" s="129"/>
      <c r="E2112" s="128"/>
      <c r="F2112" s="128"/>
      <c r="G2112" s="128"/>
      <c r="H2112" s="128"/>
      <c r="I2112" s="129"/>
      <c r="J2112" s="136"/>
      <c r="K2112" s="130"/>
      <c r="L2112" s="131"/>
      <c r="M2112" s="132"/>
      <c r="N2112" s="132"/>
      <c r="O2112" s="131"/>
      <c r="P2112" s="17"/>
      <c r="Q2112" s="133"/>
      <c r="R2112" s="134"/>
      <c r="S2112" s="136"/>
      <c r="T2112" s="135"/>
      <c r="U2112" s="12"/>
      <c r="V2112" s="11"/>
      <c r="W2112" s="11"/>
      <c r="X2112" s="12"/>
      <c r="Y2112" s="5"/>
      <c r="Z2112" s="11"/>
      <c r="AA2112" s="12"/>
      <c r="AB2112" s="12"/>
      <c r="AC2112" s="12"/>
      <c r="AD2112" s="11"/>
      <c r="AE2112" s="13"/>
      <c r="AF2112" s="11"/>
      <c r="AG2112" s="11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  <c r="DE2112" s="5"/>
      <c r="DF2112" s="5"/>
      <c r="DG2112" s="5"/>
      <c r="DH2112" s="5"/>
      <c r="DI2112" s="5"/>
      <c r="DJ2112" s="5"/>
      <c r="DK2112" s="5"/>
      <c r="DL2112" s="5"/>
      <c r="DM2112" s="5"/>
      <c r="DN2112" s="5"/>
      <c r="DO2112" s="5"/>
      <c r="DP2112" s="5"/>
      <c r="DQ2112" s="5"/>
      <c r="DR2112" s="5"/>
      <c r="DS2112" s="5"/>
      <c r="DT2112" s="5"/>
      <c r="DU2112" s="5"/>
      <c r="DV2112" s="5"/>
      <c r="DW2112" s="5"/>
      <c r="DX2112" s="5"/>
      <c r="DY2112" s="5"/>
      <c r="DZ2112" s="5"/>
      <c r="EA2112" s="5"/>
      <c r="EB2112" s="5"/>
      <c r="EC2112" s="5"/>
      <c r="ED2112" s="5"/>
      <c r="EE2112" s="5"/>
      <c r="EF2112" s="5"/>
      <c r="EG2112" s="5"/>
      <c r="EH2112" s="5"/>
      <c r="EI2112" s="5"/>
      <c r="EJ2112" s="5"/>
      <c r="EK2112" s="5"/>
      <c r="EL2112" s="5"/>
      <c r="EM2112" s="5"/>
      <c r="EN2112" s="5"/>
      <c r="EO2112" s="5"/>
      <c r="EP2112" s="5"/>
      <c r="EQ2112" s="5"/>
      <c r="ER2112" s="5"/>
      <c r="ES2112" s="5"/>
      <c r="ET2112" s="5"/>
      <c r="EU2112" s="5"/>
      <c r="EV2112" s="5"/>
      <c r="EW2112" s="5"/>
      <c r="EX2112" s="5"/>
      <c r="EY2112" s="5"/>
      <c r="EZ2112" s="5"/>
      <c r="FA2112" s="5"/>
      <c r="FB2112" s="5"/>
      <c r="FC2112" s="5"/>
      <c r="FD2112" s="5"/>
      <c r="FE2112" s="5"/>
      <c r="FF2112" s="5"/>
      <c r="FG2112" s="5"/>
      <c r="FH2112" s="5"/>
      <c r="FI2112" s="5"/>
      <c r="FJ2112" s="5"/>
      <c r="FK2112" s="5"/>
      <c r="FL2112" s="5"/>
      <c r="FM2112" s="5"/>
      <c r="FN2112" s="5"/>
      <c r="FO2112" s="5"/>
      <c r="FP2112" s="5"/>
      <c r="FQ2112" s="5"/>
      <c r="FR2112" s="5"/>
      <c r="FS2112" s="5"/>
      <c r="FT2112" s="5"/>
      <c r="FU2112" s="5"/>
      <c r="FV2112" s="5"/>
      <c r="FW2112" s="5"/>
      <c r="FX2112" s="5"/>
      <c r="FY2112" s="5"/>
      <c r="FZ2112" s="5"/>
      <c r="GA2112" s="5"/>
      <c r="GB2112" s="5"/>
      <c r="GC2112" s="5"/>
      <c r="GD2112" s="5"/>
      <c r="GE2112" s="5"/>
      <c r="GF2112" s="5"/>
      <c r="GG2112" s="5"/>
    </row>
    <row r="2113" spans="1:189" ht="12.75" x14ac:dyDescent="0.15">
      <c r="A2113" s="127"/>
      <c r="B2113" s="145"/>
      <c r="C2113" s="128"/>
      <c r="D2113" s="129"/>
      <c r="E2113" s="128"/>
      <c r="F2113" s="128"/>
      <c r="G2113" s="128"/>
      <c r="H2113" s="128"/>
      <c r="I2113" s="129"/>
      <c r="J2113" s="136"/>
      <c r="K2113" s="130"/>
      <c r="L2113" s="131"/>
      <c r="M2113" s="132"/>
      <c r="N2113" s="132"/>
      <c r="O2113" s="131"/>
      <c r="P2113" s="17"/>
      <c r="Q2113" s="133"/>
      <c r="R2113" s="134"/>
      <c r="S2113" s="136"/>
      <c r="T2113" s="135"/>
      <c r="U2113" s="12"/>
      <c r="V2113" s="11"/>
      <c r="W2113" s="11"/>
      <c r="X2113" s="12"/>
      <c r="Y2113" s="5"/>
      <c r="Z2113" s="11"/>
      <c r="AA2113" s="12"/>
      <c r="AB2113" s="12"/>
      <c r="AC2113" s="12"/>
      <c r="AD2113" s="11"/>
      <c r="AE2113" s="13"/>
      <c r="AF2113" s="11"/>
      <c r="AG2113" s="11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  <c r="DE2113" s="5"/>
      <c r="DF2113" s="5"/>
      <c r="DG2113" s="5"/>
      <c r="DH2113" s="5"/>
      <c r="DI2113" s="5"/>
      <c r="DJ2113" s="5"/>
      <c r="DK2113" s="5"/>
      <c r="DL2113" s="5"/>
      <c r="DM2113" s="5"/>
      <c r="DN2113" s="5"/>
      <c r="DO2113" s="5"/>
      <c r="DP2113" s="5"/>
      <c r="DQ2113" s="5"/>
      <c r="DR2113" s="5"/>
      <c r="DS2113" s="5"/>
      <c r="DT2113" s="5"/>
      <c r="DU2113" s="5"/>
      <c r="DV2113" s="5"/>
      <c r="DW2113" s="5"/>
      <c r="DX2113" s="5"/>
      <c r="DY2113" s="5"/>
      <c r="DZ2113" s="5"/>
      <c r="EA2113" s="5"/>
      <c r="EB2113" s="5"/>
      <c r="EC2113" s="5"/>
      <c r="ED2113" s="5"/>
      <c r="EE2113" s="5"/>
      <c r="EF2113" s="5"/>
      <c r="EG2113" s="5"/>
      <c r="EH2113" s="5"/>
      <c r="EI2113" s="5"/>
      <c r="EJ2113" s="5"/>
      <c r="EK2113" s="5"/>
      <c r="EL2113" s="5"/>
      <c r="EM2113" s="5"/>
      <c r="EN2113" s="5"/>
      <c r="EO2113" s="5"/>
      <c r="EP2113" s="5"/>
      <c r="EQ2113" s="5"/>
      <c r="ER2113" s="5"/>
      <c r="ES2113" s="5"/>
      <c r="ET2113" s="5"/>
      <c r="EU2113" s="5"/>
      <c r="EV2113" s="5"/>
      <c r="EW2113" s="5"/>
      <c r="EX2113" s="5"/>
      <c r="EY2113" s="5"/>
      <c r="EZ2113" s="5"/>
      <c r="FA2113" s="5"/>
      <c r="FB2113" s="5"/>
      <c r="FC2113" s="5"/>
      <c r="FD2113" s="5"/>
      <c r="FE2113" s="5"/>
      <c r="FF2113" s="5"/>
      <c r="FG2113" s="5"/>
      <c r="FH2113" s="5"/>
      <c r="FI2113" s="5"/>
      <c r="FJ2113" s="5"/>
      <c r="FK2113" s="5"/>
      <c r="FL2113" s="5"/>
      <c r="FM2113" s="5"/>
      <c r="FN2113" s="5"/>
      <c r="FO2113" s="5"/>
      <c r="FP2113" s="5"/>
      <c r="FQ2113" s="5"/>
      <c r="FR2113" s="5"/>
      <c r="FS2113" s="5"/>
      <c r="FT2113" s="5"/>
      <c r="FU2113" s="5"/>
      <c r="FV2113" s="5"/>
      <c r="FW2113" s="5"/>
      <c r="FX2113" s="5"/>
      <c r="FY2113" s="5"/>
      <c r="FZ2113" s="5"/>
      <c r="GA2113" s="5"/>
      <c r="GB2113" s="5"/>
      <c r="GC2113" s="5"/>
      <c r="GD2113" s="5"/>
      <c r="GE2113" s="5"/>
      <c r="GF2113" s="5"/>
      <c r="GG2113" s="5"/>
    </row>
    <row r="2114" spans="1:189" ht="12.75" x14ac:dyDescent="0.15">
      <c r="A2114" s="127"/>
      <c r="B2114" s="145"/>
      <c r="C2114" s="128"/>
      <c r="D2114" s="129"/>
      <c r="E2114" s="128"/>
      <c r="F2114" s="128"/>
      <c r="G2114" s="128"/>
      <c r="H2114" s="128"/>
      <c r="I2114" s="129"/>
      <c r="J2114" s="136"/>
      <c r="K2114" s="130"/>
      <c r="L2114" s="131"/>
      <c r="M2114" s="132"/>
      <c r="N2114" s="132"/>
      <c r="O2114" s="131"/>
      <c r="P2114" s="17"/>
      <c r="Q2114" s="133"/>
      <c r="R2114" s="134"/>
      <c r="S2114" s="136"/>
      <c r="T2114" s="135"/>
      <c r="U2114" s="12"/>
      <c r="V2114" s="11"/>
      <c r="W2114" s="11"/>
      <c r="X2114" s="12"/>
      <c r="Y2114" s="5"/>
      <c r="Z2114" s="11"/>
      <c r="AA2114" s="12"/>
      <c r="AB2114" s="12"/>
      <c r="AC2114" s="12"/>
      <c r="AD2114" s="11"/>
      <c r="AE2114" s="13"/>
      <c r="AF2114" s="11"/>
      <c r="AG2114" s="11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  <c r="DE2114" s="5"/>
      <c r="DF2114" s="5"/>
      <c r="DG2114" s="5"/>
      <c r="DH2114" s="5"/>
      <c r="DI2114" s="5"/>
      <c r="DJ2114" s="5"/>
      <c r="DK2114" s="5"/>
      <c r="DL2114" s="5"/>
      <c r="DM2114" s="5"/>
      <c r="DN2114" s="5"/>
      <c r="DO2114" s="5"/>
      <c r="DP2114" s="5"/>
      <c r="DQ2114" s="5"/>
      <c r="DR2114" s="5"/>
      <c r="DS2114" s="5"/>
      <c r="DT2114" s="5"/>
      <c r="DU2114" s="5"/>
      <c r="DV2114" s="5"/>
      <c r="DW2114" s="5"/>
      <c r="DX2114" s="5"/>
      <c r="DY2114" s="5"/>
      <c r="DZ2114" s="5"/>
      <c r="EA2114" s="5"/>
      <c r="EB2114" s="5"/>
      <c r="EC2114" s="5"/>
      <c r="ED2114" s="5"/>
      <c r="EE2114" s="5"/>
      <c r="EF2114" s="5"/>
      <c r="EG2114" s="5"/>
      <c r="EH2114" s="5"/>
      <c r="EI2114" s="5"/>
      <c r="EJ2114" s="5"/>
      <c r="EK2114" s="5"/>
      <c r="EL2114" s="5"/>
      <c r="EM2114" s="5"/>
      <c r="EN2114" s="5"/>
      <c r="EO2114" s="5"/>
      <c r="EP2114" s="5"/>
      <c r="EQ2114" s="5"/>
      <c r="ER2114" s="5"/>
      <c r="ES2114" s="5"/>
      <c r="ET2114" s="5"/>
      <c r="EU2114" s="5"/>
      <c r="EV2114" s="5"/>
      <c r="EW2114" s="5"/>
      <c r="EX2114" s="5"/>
      <c r="EY2114" s="5"/>
      <c r="EZ2114" s="5"/>
      <c r="FA2114" s="5"/>
      <c r="FB2114" s="5"/>
      <c r="FC2114" s="5"/>
      <c r="FD2114" s="5"/>
      <c r="FE2114" s="5"/>
      <c r="FF2114" s="5"/>
      <c r="FG2114" s="5"/>
      <c r="FH2114" s="5"/>
      <c r="FI2114" s="5"/>
      <c r="FJ2114" s="5"/>
      <c r="FK2114" s="5"/>
      <c r="FL2114" s="5"/>
      <c r="FM2114" s="5"/>
      <c r="FN2114" s="5"/>
      <c r="FO2114" s="5"/>
      <c r="FP2114" s="5"/>
      <c r="FQ2114" s="5"/>
      <c r="FR2114" s="5"/>
      <c r="FS2114" s="5"/>
      <c r="FT2114" s="5"/>
      <c r="FU2114" s="5"/>
      <c r="FV2114" s="5"/>
      <c r="FW2114" s="5"/>
      <c r="FX2114" s="5"/>
      <c r="FY2114" s="5"/>
      <c r="FZ2114" s="5"/>
      <c r="GA2114" s="5"/>
      <c r="GB2114" s="5"/>
      <c r="GC2114" s="5"/>
      <c r="GD2114" s="5"/>
      <c r="GE2114" s="5"/>
      <c r="GF2114" s="5"/>
      <c r="GG2114" s="5"/>
    </row>
    <row r="2115" spans="1:189" ht="12.75" x14ac:dyDescent="0.15">
      <c r="A2115" s="127"/>
      <c r="B2115" s="145"/>
      <c r="C2115" s="128"/>
      <c r="D2115" s="129"/>
      <c r="E2115" s="128"/>
      <c r="F2115" s="128"/>
      <c r="G2115" s="128"/>
      <c r="H2115" s="128"/>
      <c r="I2115" s="129"/>
      <c r="J2115" s="136"/>
      <c r="K2115" s="130"/>
      <c r="L2115" s="131"/>
      <c r="M2115" s="132"/>
      <c r="N2115" s="132"/>
      <c r="O2115" s="131"/>
      <c r="P2115" s="17"/>
      <c r="Q2115" s="133"/>
      <c r="R2115" s="134"/>
      <c r="S2115" s="136"/>
      <c r="T2115" s="135"/>
      <c r="U2115" s="12"/>
      <c r="V2115" s="11"/>
      <c r="W2115" s="11"/>
      <c r="X2115" s="12"/>
      <c r="Y2115" s="5"/>
      <c r="Z2115" s="11"/>
      <c r="AA2115" s="12"/>
      <c r="AB2115" s="12"/>
      <c r="AC2115" s="12"/>
      <c r="AD2115" s="11"/>
      <c r="AE2115" s="13"/>
      <c r="AF2115" s="11"/>
      <c r="AG2115" s="11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  <c r="DE2115" s="5"/>
      <c r="DF2115" s="5"/>
      <c r="DG2115" s="5"/>
      <c r="DH2115" s="5"/>
      <c r="DI2115" s="5"/>
      <c r="DJ2115" s="5"/>
      <c r="DK2115" s="5"/>
      <c r="DL2115" s="5"/>
      <c r="DM2115" s="5"/>
      <c r="DN2115" s="5"/>
      <c r="DO2115" s="5"/>
      <c r="DP2115" s="5"/>
      <c r="DQ2115" s="5"/>
      <c r="DR2115" s="5"/>
      <c r="DS2115" s="5"/>
      <c r="DT2115" s="5"/>
      <c r="DU2115" s="5"/>
      <c r="DV2115" s="5"/>
      <c r="DW2115" s="5"/>
      <c r="DX2115" s="5"/>
      <c r="DY2115" s="5"/>
      <c r="DZ2115" s="5"/>
      <c r="EA2115" s="5"/>
      <c r="EB2115" s="5"/>
      <c r="EC2115" s="5"/>
      <c r="ED2115" s="5"/>
      <c r="EE2115" s="5"/>
      <c r="EF2115" s="5"/>
      <c r="EG2115" s="5"/>
      <c r="EH2115" s="5"/>
      <c r="EI2115" s="5"/>
      <c r="EJ2115" s="5"/>
      <c r="EK2115" s="5"/>
      <c r="EL2115" s="5"/>
      <c r="EM2115" s="5"/>
      <c r="EN2115" s="5"/>
      <c r="EO2115" s="5"/>
      <c r="EP2115" s="5"/>
      <c r="EQ2115" s="5"/>
      <c r="ER2115" s="5"/>
      <c r="ES2115" s="5"/>
      <c r="ET2115" s="5"/>
      <c r="EU2115" s="5"/>
      <c r="EV2115" s="5"/>
      <c r="EW2115" s="5"/>
      <c r="EX2115" s="5"/>
      <c r="EY2115" s="5"/>
      <c r="EZ2115" s="5"/>
      <c r="FA2115" s="5"/>
      <c r="FB2115" s="5"/>
      <c r="FC2115" s="5"/>
      <c r="FD2115" s="5"/>
      <c r="FE2115" s="5"/>
      <c r="FF2115" s="5"/>
      <c r="FG2115" s="5"/>
      <c r="FH2115" s="5"/>
      <c r="FI2115" s="5"/>
      <c r="FJ2115" s="5"/>
      <c r="FK2115" s="5"/>
      <c r="FL2115" s="5"/>
      <c r="FM2115" s="5"/>
      <c r="FN2115" s="5"/>
      <c r="FO2115" s="5"/>
      <c r="FP2115" s="5"/>
      <c r="FQ2115" s="5"/>
      <c r="FR2115" s="5"/>
      <c r="FS2115" s="5"/>
      <c r="FT2115" s="5"/>
      <c r="FU2115" s="5"/>
      <c r="FV2115" s="5"/>
      <c r="FW2115" s="5"/>
      <c r="FX2115" s="5"/>
      <c r="FY2115" s="5"/>
      <c r="FZ2115" s="5"/>
      <c r="GA2115" s="5"/>
      <c r="GB2115" s="5"/>
      <c r="GC2115" s="5"/>
      <c r="GD2115" s="5"/>
      <c r="GE2115" s="5"/>
      <c r="GF2115" s="5"/>
      <c r="GG2115" s="5"/>
    </row>
    <row r="2116" spans="1:189" ht="12.75" x14ac:dyDescent="0.15">
      <c r="A2116" s="127"/>
      <c r="B2116" s="145"/>
      <c r="C2116" s="128"/>
      <c r="D2116" s="129"/>
      <c r="E2116" s="128"/>
      <c r="F2116" s="128"/>
      <c r="G2116" s="128"/>
      <c r="H2116" s="128"/>
      <c r="I2116" s="129"/>
      <c r="J2116" s="136"/>
      <c r="K2116" s="130"/>
      <c r="L2116" s="131"/>
      <c r="M2116" s="132"/>
      <c r="N2116" s="132"/>
      <c r="O2116" s="131"/>
      <c r="P2116" s="17"/>
      <c r="Q2116" s="133"/>
      <c r="R2116" s="134"/>
      <c r="S2116" s="136"/>
      <c r="T2116" s="135"/>
      <c r="U2116" s="12"/>
      <c r="V2116" s="11"/>
      <c r="W2116" s="11"/>
      <c r="X2116" s="12"/>
      <c r="Y2116" s="5"/>
      <c r="Z2116" s="11"/>
      <c r="AA2116" s="12"/>
      <c r="AB2116" s="12"/>
      <c r="AC2116" s="12"/>
      <c r="AD2116" s="11"/>
      <c r="AE2116" s="13"/>
      <c r="AF2116" s="11"/>
      <c r="AG2116" s="11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  <c r="DE2116" s="5"/>
      <c r="DF2116" s="5"/>
      <c r="DG2116" s="5"/>
      <c r="DH2116" s="5"/>
      <c r="DI2116" s="5"/>
      <c r="DJ2116" s="5"/>
      <c r="DK2116" s="5"/>
      <c r="DL2116" s="5"/>
      <c r="DM2116" s="5"/>
      <c r="DN2116" s="5"/>
      <c r="DO2116" s="5"/>
      <c r="DP2116" s="5"/>
      <c r="DQ2116" s="5"/>
      <c r="DR2116" s="5"/>
      <c r="DS2116" s="5"/>
      <c r="DT2116" s="5"/>
      <c r="DU2116" s="5"/>
      <c r="DV2116" s="5"/>
      <c r="DW2116" s="5"/>
      <c r="DX2116" s="5"/>
      <c r="DY2116" s="5"/>
      <c r="DZ2116" s="5"/>
      <c r="EA2116" s="5"/>
      <c r="EB2116" s="5"/>
      <c r="EC2116" s="5"/>
      <c r="ED2116" s="5"/>
      <c r="EE2116" s="5"/>
      <c r="EF2116" s="5"/>
      <c r="EG2116" s="5"/>
      <c r="EH2116" s="5"/>
      <c r="EI2116" s="5"/>
      <c r="EJ2116" s="5"/>
      <c r="EK2116" s="5"/>
      <c r="EL2116" s="5"/>
      <c r="EM2116" s="5"/>
      <c r="EN2116" s="5"/>
      <c r="EO2116" s="5"/>
      <c r="EP2116" s="5"/>
      <c r="EQ2116" s="5"/>
      <c r="ER2116" s="5"/>
      <c r="ES2116" s="5"/>
      <c r="ET2116" s="5"/>
      <c r="EU2116" s="5"/>
      <c r="EV2116" s="5"/>
      <c r="EW2116" s="5"/>
      <c r="EX2116" s="5"/>
      <c r="EY2116" s="5"/>
      <c r="EZ2116" s="5"/>
      <c r="FA2116" s="5"/>
      <c r="FB2116" s="5"/>
      <c r="FC2116" s="5"/>
      <c r="FD2116" s="5"/>
      <c r="FE2116" s="5"/>
      <c r="FF2116" s="5"/>
      <c r="FG2116" s="5"/>
      <c r="FH2116" s="5"/>
      <c r="FI2116" s="5"/>
      <c r="FJ2116" s="5"/>
      <c r="FK2116" s="5"/>
      <c r="FL2116" s="5"/>
      <c r="FM2116" s="5"/>
      <c r="FN2116" s="5"/>
      <c r="FO2116" s="5"/>
      <c r="FP2116" s="5"/>
      <c r="FQ2116" s="5"/>
      <c r="FR2116" s="5"/>
      <c r="FS2116" s="5"/>
      <c r="FT2116" s="5"/>
      <c r="FU2116" s="5"/>
      <c r="FV2116" s="5"/>
      <c r="FW2116" s="5"/>
      <c r="FX2116" s="5"/>
      <c r="FY2116" s="5"/>
      <c r="FZ2116" s="5"/>
      <c r="GA2116" s="5"/>
      <c r="GB2116" s="5"/>
      <c r="GC2116" s="5"/>
      <c r="GD2116" s="5"/>
      <c r="GE2116" s="5"/>
      <c r="GF2116" s="5"/>
      <c r="GG2116" s="5"/>
    </row>
    <row r="2117" spans="1:189" ht="12.75" x14ac:dyDescent="0.15">
      <c r="A2117" s="127"/>
      <c r="B2117" s="145"/>
      <c r="C2117" s="128"/>
      <c r="D2117" s="129"/>
      <c r="E2117" s="128"/>
      <c r="F2117" s="128"/>
      <c r="G2117" s="128"/>
      <c r="H2117" s="128"/>
      <c r="I2117" s="129"/>
      <c r="J2117" s="136"/>
      <c r="K2117" s="130"/>
      <c r="L2117" s="131"/>
      <c r="M2117" s="132"/>
      <c r="N2117" s="132"/>
      <c r="O2117" s="131"/>
      <c r="P2117" s="17"/>
      <c r="Q2117" s="133"/>
      <c r="R2117" s="134"/>
      <c r="S2117" s="136"/>
      <c r="T2117" s="135"/>
      <c r="U2117" s="12"/>
      <c r="V2117" s="11"/>
      <c r="W2117" s="11"/>
      <c r="X2117" s="12"/>
      <c r="Y2117" s="5"/>
      <c r="Z2117" s="11"/>
      <c r="AA2117" s="12"/>
      <c r="AB2117" s="12"/>
      <c r="AC2117" s="12"/>
      <c r="AD2117" s="11"/>
      <c r="AE2117" s="13"/>
      <c r="AF2117" s="11"/>
      <c r="AG2117" s="11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  <c r="DE2117" s="5"/>
      <c r="DF2117" s="5"/>
      <c r="DG2117" s="5"/>
      <c r="DH2117" s="5"/>
      <c r="DI2117" s="5"/>
      <c r="DJ2117" s="5"/>
      <c r="DK2117" s="5"/>
      <c r="DL2117" s="5"/>
      <c r="DM2117" s="5"/>
      <c r="DN2117" s="5"/>
      <c r="DO2117" s="5"/>
      <c r="DP2117" s="5"/>
      <c r="DQ2117" s="5"/>
      <c r="DR2117" s="5"/>
      <c r="DS2117" s="5"/>
      <c r="DT2117" s="5"/>
      <c r="DU2117" s="5"/>
      <c r="DV2117" s="5"/>
      <c r="DW2117" s="5"/>
      <c r="DX2117" s="5"/>
      <c r="DY2117" s="5"/>
      <c r="DZ2117" s="5"/>
      <c r="EA2117" s="5"/>
      <c r="EB2117" s="5"/>
      <c r="EC2117" s="5"/>
      <c r="ED2117" s="5"/>
      <c r="EE2117" s="5"/>
      <c r="EF2117" s="5"/>
      <c r="EG2117" s="5"/>
      <c r="EH2117" s="5"/>
      <c r="EI2117" s="5"/>
      <c r="EJ2117" s="5"/>
      <c r="EK2117" s="5"/>
      <c r="EL2117" s="5"/>
      <c r="EM2117" s="5"/>
      <c r="EN2117" s="5"/>
      <c r="EO2117" s="5"/>
      <c r="EP2117" s="5"/>
      <c r="EQ2117" s="5"/>
      <c r="ER2117" s="5"/>
      <c r="ES2117" s="5"/>
      <c r="ET2117" s="5"/>
      <c r="EU2117" s="5"/>
      <c r="EV2117" s="5"/>
      <c r="EW2117" s="5"/>
      <c r="EX2117" s="5"/>
      <c r="EY2117" s="5"/>
      <c r="EZ2117" s="5"/>
      <c r="FA2117" s="5"/>
      <c r="FB2117" s="5"/>
      <c r="FC2117" s="5"/>
      <c r="FD2117" s="5"/>
      <c r="FE2117" s="5"/>
      <c r="FF2117" s="5"/>
      <c r="FG2117" s="5"/>
      <c r="FH2117" s="5"/>
      <c r="FI2117" s="5"/>
      <c r="FJ2117" s="5"/>
      <c r="FK2117" s="5"/>
      <c r="FL2117" s="5"/>
      <c r="FM2117" s="5"/>
      <c r="FN2117" s="5"/>
      <c r="FO2117" s="5"/>
      <c r="FP2117" s="5"/>
      <c r="FQ2117" s="5"/>
      <c r="FR2117" s="5"/>
      <c r="FS2117" s="5"/>
      <c r="FT2117" s="5"/>
      <c r="FU2117" s="5"/>
      <c r="FV2117" s="5"/>
      <c r="FW2117" s="5"/>
      <c r="FX2117" s="5"/>
      <c r="FY2117" s="5"/>
      <c r="FZ2117" s="5"/>
      <c r="GA2117" s="5"/>
      <c r="GB2117" s="5"/>
      <c r="GC2117" s="5"/>
      <c r="GD2117" s="5"/>
      <c r="GE2117" s="5"/>
      <c r="GF2117" s="5"/>
      <c r="GG2117" s="5"/>
    </row>
    <row r="2118" spans="1:189" ht="12.75" x14ac:dyDescent="0.15">
      <c r="A2118" s="127"/>
      <c r="B2118" s="145"/>
      <c r="C2118" s="128"/>
      <c r="D2118" s="129"/>
      <c r="E2118" s="128"/>
      <c r="F2118" s="128"/>
      <c r="G2118" s="128"/>
      <c r="H2118" s="128"/>
      <c r="I2118" s="129"/>
      <c r="J2118" s="136"/>
      <c r="K2118" s="130"/>
      <c r="L2118" s="131"/>
      <c r="M2118" s="132"/>
      <c r="N2118" s="132"/>
      <c r="O2118" s="131"/>
      <c r="P2118" s="17"/>
      <c r="Q2118" s="133"/>
      <c r="R2118" s="134"/>
      <c r="S2118" s="136"/>
      <c r="T2118" s="135"/>
      <c r="U2118" s="12"/>
      <c r="V2118" s="11"/>
      <c r="W2118" s="11"/>
      <c r="X2118" s="12"/>
      <c r="Y2118" s="5"/>
      <c r="Z2118" s="11"/>
      <c r="AA2118" s="12"/>
      <c r="AB2118" s="12"/>
      <c r="AC2118" s="12"/>
      <c r="AD2118" s="11"/>
      <c r="AE2118" s="13"/>
      <c r="AF2118" s="11"/>
      <c r="AG2118" s="11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  <c r="DE2118" s="5"/>
      <c r="DF2118" s="5"/>
      <c r="DG2118" s="5"/>
      <c r="DH2118" s="5"/>
      <c r="DI2118" s="5"/>
      <c r="DJ2118" s="5"/>
      <c r="DK2118" s="5"/>
      <c r="DL2118" s="5"/>
      <c r="DM2118" s="5"/>
      <c r="DN2118" s="5"/>
      <c r="DO2118" s="5"/>
      <c r="DP2118" s="5"/>
      <c r="DQ2118" s="5"/>
      <c r="DR2118" s="5"/>
      <c r="DS2118" s="5"/>
      <c r="DT2118" s="5"/>
      <c r="DU2118" s="5"/>
      <c r="DV2118" s="5"/>
      <c r="DW2118" s="5"/>
      <c r="DX2118" s="5"/>
      <c r="DY2118" s="5"/>
      <c r="DZ2118" s="5"/>
      <c r="EA2118" s="5"/>
      <c r="EB2118" s="5"/>
      <c r="EC2118" s="5"/>
      <c r="ED2118" s="5"/>
      <c r="EE2118" s="5"/>
      <c r="EF2118" s="5"/>
      <c r="EG2118" s="5"/>
      <c r="EH2118" s="5"/>
      <c r="EI2118" s="5"/>
      <c r="EJ2118" s="5"/>
      <c r="EK2118" s="5"/>
      <c r="EL2118" s="5"/>
      <c r="EM2118" s="5"/>
      <c r="EN2118" s="5"/>
      <c r="EO2118" s="5"/>
      <c r="EP2118" s="5"/>
      <c r="EQ2118" s="5"/>
      <c r="ER2118" s="5"/>
      <c r="ES2118" s="5"/>
      <c r="ET2118" s="5"/>
      <c r="EU2118" s="5"/>
      <c r="EV2118" s="5"/>
      <c r="EW2118" s="5"/>
      <c r="EX2118" s="5"/>
      <c r="EY2118" s="5"/>
      <c r="EZ2118" s="5"/>
      <c r="FA2118" s="5"/>
      <c r="FB2118" s="5"/>
      <c r="FC2118" s="5"/>
      <c r="FD2118" s="5"/>
      <c r="FE2118" s="5"/>
      <c r="FF2118" s="5"/>
      <c r="FG2118" s="5"/>
      <c r="FH2118" s="5"/>
      <c r="FI2118" s="5"/>
      <c r="FJ2118" s="5"/>
      <c r="FK2118" s="5"/>
      <c r="FL2118" s="5"/>
      <c r="FM2118" s="5"/>
      <c r="FN2118" s="5"/>
      <c r="FO2118" s="5"/>
      <c r="FP2118" s="5"/>
      <c r="FQ2118" s="5"/>
      <c r="FR2118" s="5"/>
      <c r="FS2118" s="5"/>
      <c r="FT2118" s="5"/>
      <c r="FU2118" s="5"/>
      <c r="FV2118" s="5"/>
      <c r="FW2118" s="5"/>
      <c r="FX2118" s="5"/>
      <c r="FY2118" s="5"/>
      <c r="FZ2118" s="5"/>
      <c r="GA2118" s="5"/>
      <c r="GB2118" s="5"/>
      <c r="GC2118" s="5"/>
      <c r="GD2118" s="5"/>
      <c r="GE2118" s="5"/>
      <c r="GF2118" s="5"/>
      <c r="GG2118" s="5"/>
    </row>
    <row r="2119" spans="1:189" ht="12.75" x14ac:dyDescent="0.15">
      <c r="A2119" s="127"/>
      <c r="B2119" s="145"/>
      <c r="C2119" s="128"/>
      <c r="D2119" s="129"/>
      <c r="E2119" s="128"/>
      <c r="F2119" s="128"/>
      <c r="G2119" s="128"/>
      <c r="H2119" s="128"/>
      <c r="I2119" s="129"/>
      <c r="J2119" s="136"/>
      <c r="K2119" s="130"/>
      <c r="L2119" s="131"/>
      <c r="M2119" s="132"/>
      <c r="N2119" s="132"/>
      <c r="O2119" s="131"/>
      <c r="P2119" s="17"/>
      <c r="Q2119" s="133"/>
      <c r="R2119" s="134"/>
      <c r="S2119" s="136"/>
      <c r="T2119" s="135"/>
      <c r="U2119" s="12"/>
      <c r="V2119" s="11"/>
      <c r="W2119" s="11"/>
      <c r="X2119" s="12"/>
      <c r="Y2119" s="5"/>
      <c r="Z2119" s="11"/>
      <c r="AA2119" s="12"/>
      <c r="AB2119" s="12"/>
      <c r="AC2119" s="12"/>
      <c r="AD2119" s="11"/>
      <c r="AE2119" s="13"/>
      <c r="AF2119" s="11"/>
      <c r="AG2119" s="11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  <c r="DE2119" s="5"/>
      <c r="DF2119" s="5"/>
      <c r="DG2119" s="5"/>
      <c r="DH2119" s="5"/>
      <c r="DI2119" s="5"/>
      <c r="DJ2119" s="5"/>
      <c r="DK2119" s="5"/>
      <c r="DL2119" s="5"/>
      <c r="DM2119" s="5"/>
      <c r="DN2119" s="5"/>
      <c r="DO2119" s="5"/>
      <c r="DP2119" s="5"/>
      <c r="DQ2119" s="5"/>
      <c r="DR2119" s="5"/>
      <c r="DS2119" s="5"/>
      <c r="DT2119" s="5"/>
      <c r="DU2119" s="5"/>
      <c r="DV2119" s="5"/>
      <c r="DW2119" s="5"/>
      <c r="DX2119" s="5"/>
      <c r="DY2119" s="5"/>
      <c r="DZ2119" s="5"/>
      <c r="EA2119" s="5"/>
      <c r="EB2119" s="5"/>
      <c r="EC2119" s="5"/>
      <c r="ED2119" s="5"/>
      <c r="EE2119" s="5"/>
      <c r="EF2119" s="5"/>
      <c r="EG2119" s="5"/>
      <c r="EH2119" s="5"/>
      <c r="EI2119" s="5"/>
      <c r="EJ2119" s="5"/>
      <c r="EK2119" s="5"/>
      <c r="EL2119" s="5"/>
      <c r="EM2119" s="5"/>
      <c r="EN2119" s="5"/>
      <c r="EO2119" s="5"/>
      <c r="EP2119" s="5"/>
      <c r="EQ2119" s="5"/>
      <c r="ER2119" s="5"/>
      <c r="ES2119" s="5"/>
      <c r="ET2119" s="5"/>
      <c r="EU2119" s="5"/>
      <c r="EV2119" s="5"/>
      <c r="EW2119" s="5"/>
      <c r="EX2119" s="5"/>
      <c r="EY2119" s="5"/>
      <c r="EZ2119" s="5"/>
      <c r="FA2119" s="5"/>
      <c r="FB2119" s="5"/>
      <c r="FC2119" s="5"/>
      <c r="FD2119" s="5"/>
      <c r="FE2119" s="5"/>
      <c r="FF2119" s="5"/>
      <c r="FG2119" s="5"/>
      <c r="FH2119" s="5"/>
      <c r="FI2119" s="5"/>
      <c r="FJ2119" s="5"/>
      <c r="FK2119" s="5"/>
      <c r="FL2119" s="5"/>
      <c r="FM2119" s="5"/>
      <c r="FN2119" s="5"/>
      <c r="FO2119" s="5"/>
      <c r="FP2119" s="5"/>
      <c r="FQ2119" s="5"/>
      <c r="FR2119" s="5"/>
      <c r="FS2119" s="5"/>
      <c r="FT2119" s="5"/>
      <c r="FU2119" s="5"/>
      <c r="FV2119" s="5"/>
      <c r="FW2119" s="5"/>
      <c r="FX2119" s="5"/>
      <c r="FY2119" s="5"/>
      <c r="FZ2119" s="5"/>
      <c r="GA2119" s="5"/>
      <c r="GB2119" s="5"/>
      <c r="GC2119" s="5"/>
      <c r="GD2119" s="5"/>
      <c r="GE2119" s="5"/>
      <c r="GF2119" s="5"/>
      <c r="GG2119" s="5"/>
    </row>
    <row r="2120" spans="1:189" ht="12.75" x14ac:dyDescent="0.15">
      <c r="A2120" s="127"/>
      <c r="B2120" s="145"/>
      <c r="C2120" s="128"/>
      <c r="D2120" s="129"/>
      <c r="E2120" s="128"/>
      <c r="F2120" s="128"/>
      <c r="G2120" s="128"/>
      <c r="H2120" s="128"/>
      <c r="I2120" s="129"/>
      <c r="J2120" s="136"/>
      <c r="K2120" s="130"/>
      <c r="L2120" s="131"/>
      <c r="M2120" s="132"/>
      <c r="N2120" s="132"/>
      <c r="O2120" s="131"/>
      <c r="P2120" s="17"/>
      <c r="Q2120" s="133"/>
      <c r="R2120" s="134"/>
      <c r="S2120" s="136"/>
      <c r="T2120" s="135"/>
      <c r="U2120" s="12"/>
      <c r="V2120" s="11"/>
      <c r="W2120" s="11"/>
      <c r="X2120" s="12"/>
      <c r="Y2120" s="5"/>
      <c r="Z2120" s="11"/>
      <c r="AA2120" s="12"/>
      <c r="AB2120" s="12"/>
      <c r="AC2120" s="12"/>
      <c r="AD2120" s="11"/>
      <c r="AE2120" s="13"/>
      <c r="AF2120" s="11"/>
      <c r="AG2120" s="11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  <c r="DE2120" s="5"/>
      <c r="DF2120" s="5"/>
      <c r="DG2120" s="5"/>
      <c r="DH2120" s="5"/>
      <c r="DI2120" s="5"/>
      <c r="DJ2120" s="5"/>
      <c r="DK2120" s="5"/>
      <c r="DL2120" s="5"/>
      <c r="DM2120" s="5"/>
      <c r="DN2120" s="5"/>
      <c r="DO2120" s="5"/>
      <c r="DP2120" s="5"/>
      <c r="DQ2120" s="5"/>
      <c r="DR2120" s="5"/>
      <c r="DS2120" s="5"/>
      <c r="DT2120" s="5"/>
      <c r="DU2120" s="5"/>
      <c r="DV2120" s="5"/>
      <c r="DW2120" s="5"/>
      <c r="DX2120" s="5"/>
      <c r="DY2120" s="5"/>
      <c r="DZ2120" s="5"/>
      <c r="EA2120" s="5"/>
      <c r="EB2120" s="5"/>
      <c r="EC2120" s="5"/>
      <c r="ED2120" s="5"/>
      <c r="EE2120" s="5"/>
      <c r="EF2120" s="5"/>
      <c r="EG2120" s="5"/>
      <c r="EH2120" s="5"/>
      <c r="EI2120" s="5"/>
      <c r="EJ2120" s="5"/>
      <c r="EK2120" s="5"/>
      <c r="EL2120" s="5"/>
      <c r="EM2120" s="5"/>
      <c r="EN2120" s="5"/>
      <c r="EO2120" s="5"/>
      <c r="EP2120" s="5"/>
      <c r="EQ2120" s="5"/>
      <c r="ER2120" s="5"/>
      <c r="ES2120" s="5"/>
      <c r="ET2120" s="5"/>
      <c r="EU2120" s="5"/>
      <c r="EV2120" s="5"/>
      <c r="EW2120" s="5"/>
      <c r="EX2120" s="5"/>
      <c r="EY2120" s="5"/>
      <c r="EZ2120" s="5"/>
      <c r="FA2120" s="5"/>
      <c r="FB2120" s="5"/>
      <c r="FC2120" s="5"/>
      <c r="FD2120" s="5"/>
      <c r="FE2120" s="5"/>
      <c r="FF2120" s="5"/>
      <c r="FG2120" s="5"/>
      <c r="FH2120" s="5"/>
      <c r="FI2120" s="5"/>
      <c r="FJ2120" s="5"/>
      <c r="FK2120" s="5"/>
      <c r="FL2120" s="5"/>
      <c r="FM2120" s="5"/>
      <c r="FN2120" s="5"/>
      <c r="FO2120" s="5"/>
      <c r="FP2120" s="5"/>
      <c r="FQ2120" s="5"/>
      <c r="FR2120" s="5"/>
      <c r="FS2120" s="5"/>
      <c r="FT2120" s="5"/>
      <c r="FU2120" s="5"/>
      <c r="FV2120" s="5"/>
      <c r="FW2120" s="5"/>
      <c r="FX2120" s="5"/>
      <c r="FY2120" s="5"/>
      <c r="FZ2120" s="5"/>
      <c r="GA2120" s="5"/>
      <c r="GB2120" s="5"/>
      <c r="GC2120" s="5"/>
      <c r="GD2120" s="5"/>
      <c r="GE2120" s="5"/>
      <c r="GF2120" s="5"/>
      <c r="GG2120" s="5"/>
    </row>
    <row r="2121" spans="1:189" ht="12.75" x14ac:dyDescent="0.15">
      <c r="A2121" s="127"/>
      <c r="B2121" s="145"/>
      <c r="C2121" s="128"/>
      <c r="D2121" s="129"/>
      <c r="E2121" s="128"/>
      <c r="F2121" s="128"/>
      <c r="G2121" s="128"/>
      <c r="H2121" s="128"/>
      <c r="I2121" s="129"/>
      <c r="J2121" s="136"/>
      <c r="K2121" s="130"/>
      <c r="L2121" s="131"/>
      <c r="M2121" s="132"/>
      <c r="N2121" s="132"/>
      <c r="O2121" s="131"/>
      <c r="P2121" s="17"/>
      <c r="Q2121" s="133"/>
      <c r="R2121" s="134"/>
      <c r="S2121" s="136"/>
      <c r="T2121" s="135"/>
      <c r="U2121" s="12"/>
      <c r="V2121" s="11"/>
      <c r="W2121" s="11"/>
      <c r="X2121" s="12"/>
      <c r="Y2121" s="5"/>
      <c r="Z2121" s="11"/>
      <c r="AA2121" s="12"/>
      <c r="AB2121" s="12"/>
      <c r="AC2121" s="12"/>
      <c r="AD2121" s="11"/>
      <c r="AE2121" s="13"/>
      <c r="AF2121" s="11"/>
      <c r="AG2121" s="11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  <c r="DE2121" s="5"/>
      <c r="DF2121" s="5"/>
      <c r="DG2121" s="5"/>
      <c r="DH2121" s="5"/>
      <c r="DI2121" s="5"/>
      <c r="DJ2121" s="5"/>
      <c r="DK2121" s="5"/>
      <c r="DL2121" s="5"/>
      <c r="DM2121" s="5"/>
      <c r="DN2121" s="5"/>
      <c r="DO2121" s="5"/>
      <c r="DP2121" s="5"/>
      <c r="DQ2121" s="5"/>
      <c r="DR2121" s="5"/>
      <c r="DS2121" s="5"/>
      <c r="DT2121" s="5"/>
      <c r="DU2121" s="5"/>
      <c r="DV2121" s="5"/>
      <c r="DW2121" s="5"/>
      <c r="DX2121" s="5"/>
      <c r="DY2121" s="5"/>
      <c r="DZ2121" s="5"/>
      <c r="EA2121" s="5"/>
      <c r="EB2121" s="5"/>
      <c r="EC2121" s="5"/>
      <c r="ED2121" s="5"/>
      <c r="EE2121" s="5"/>
      <c r="EF2121" s="5"/>
      <c r="EG2121" s="5"/>
      <c r="EH2121" s="5"/>
      <c r="EI2121" s="5"/>
      <c r="EJ2121" s="5"/>
      <c r="EK2121" s="5"/>
      <c r="EL2121" s="5"/>
      <c r="EM2121" s="5"/>
      <c r="EN2121" s="5"/>
      <c r="EO2121" s="5"/>
      <c r="EP2121" s="5"/>
      <c r="EQ2121" s="5"/>
      <c r="ER2121" s="5"/>
      <c r="ES2121" s="5"/>
      <c r="ET2121" s="5"/>
      <c r="EU2121" s="5"/>
      <c r="EV2121" s="5"/>
      <c r="EW2121" s="5"/>
      <c r="EX2121" s="5"/>
      <c r="EY2121" s="5"/>
      <c r="EZ2121" s="5"/>
      <c r="FA2121" s="5"/>
      <c r="FB2121" s="5"/>
      <c r="FC2121" s="5"/>
      <c r="FD2121" s="5"/>
      <c r="FE2121" s="5"/>
      <c r="FF2121" s="5"/>
      <c r="FG2121" s="5"/>
      <c r="FH2121" s="5"/>
      <c r="FI2121" s="5"/>
      <c r="FJ2121" s="5"/>
      <c r="FK2121" s="5"/>
      <c r="FL2121" s="5"/>
      <c r="FM2121" s="5"/>
      <c r="FN2121" s="5"/>
      <c r="FO2121" s="5"/>
      <c r="FP2121" s="5"/>
      <c r="FQ2121" s="5"/>
      <c r="FR2121" s="5"/>
      <c r="FS2121" s="5"/>
      <c r="FT2121" s="5"/>
      <c r="FU2121" s="5"/>
      <c r="FV2121" s="5"/>
      <c r="FW2121" s="5"/>
      <c r="FX2121" s="5"/>
      <c r="FY2121" s="5"/>
      <c r="FZ2121" s="5"/>
      <c r="GA2121" s="5"/>
      <c r="GB2121" s="5"/>
      <c r="GC2121" s="5"/>
      <c r="GD2121" s="5"/>
      <c r="GE2121" s="5"/>
      <c r="GF2121" s="5"/>
      <c r="GG2121" s="5"/>
    </row>
    <row r="2122" spans="1:189" ht="12.75" x14ac:dyDescent="0.15">
      <c r="A2122" s="127"/>
      <c r="B2122" s="145"/>
      <c r="C2122" s="128"/>
      <c r="D2122" s="129"/>
      <c r="E2122" s="128"/>
      <c r="F2122" s="128"/>
      <c r="G2122" s="128"/>
      <c r="H2122" s="128"/>
      <c r="I2122" s="129"/>
      <c r="J2122" s="136"/>
      <c r="K2122" s="130"/>
      <c r="L2122" s="131"/>
      <c r="M2122" s="132"/>
      <c r="N2122" s="132"/>
      <c r="O2122" s="131"/>
      <c r="P2122" s="17"/>
      <c r="Q2122" s="133"/>
      <c r="R2122" s="134"/>
      <c r="S2122" s="136"/>
      <c r="T2122" s="135"/>
      <c r="U2122" s="12"/>
      <c r="V2122" s="11"/>
      <c r="W2122" s="11"/>
      <c r="X2122" s="12"/>
      <c r="Y2122" s="5"/>
      <c r="Z2122" s="11"/>
      <c r="AA2122" s="12"/>
      <c r="AB2122" s="12"/>
      <c r="AC2122" s="12"/>
      <c r="AD2122" s="11"/>
      <c r="AE2122" s="13"/>
      <c r="AF2122" s="11"/>
      <c r="AG2122" s="11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  <c r="DE2122" s="5"/>
      <c r="DF2122" s="5"/>
      <c r="DG2122" s="5"/>
      <c r="DH2122" s="5"/>
      <c r="DI2122" s="5"/>
      <c r="DJ2122" s="5"/>
      <c r="DK2122" s="5"/>
      <c r="DL2122" s="5"/>
      <c r="DM2122" s="5"/>
      <c r="DN2122" s="5"/>
      <c r="DO2122" s="5"/>
      <c r="DP2122" s="5"/>
      <c r="DQ2122" s="5"/>
      <c r="DR2122" s="5"/>
      <c r="DS2122" s="5"/>
      <c r="DT2122" s="5"/>
      <c r="DU2122" s="5"/>
      <c r="DV2122" s="5"/>
      <c r="DW2122" s="5"/>
      <c r="DX2122" s="5"/>
      <c r="DY2122" s="5"/>
      <c r="DZ2122" s="5"/>
      <c r="EA2122" s="5"/>
      <c r="EB2122" s="5"/>
      <c r="EC2122" s="5"/>
      <c r="ED2122" s="5"/>
      <c r="EE2122" s="5"/>
      <c r="EF2122" s="5"/>
      <c r="EG2122" s="5"/>
      <c r="EH2122" s="5"/>
      <c r="EI2122" s="5"/>
      <c r="EJ2122" s="5"/>
      <c r="EK2122" s="5"/>
      <c r="EL2122" s="5"/>
      <c r="EM2122" s="5"/>
      <c r="EN2122" s="5"/>
      <c r="EO2122" s="5"/>
      <c r="EP2122" s="5"/>
      <c r="EQ2122" s="5"/>
      <c r="ER2122" s="5"/>
      <c r="ES2122" s="5"/>
      <c r="ET2122" s="5"/>
      <c r="EU2122" s="5"/>
      <c r="EV2122" s="5"/>
      <c r="EW2122" s="5"/>
      <c r="EX2122" s="5"/>
      <c r="EY2122" s="5"/>
      <c r="EZ2122" s="5"/>
      <c r="FA2122" s="5"/>
      <c r="FB2122" s="5"/>
      <c r="FC2122" s="5"/>
      <c r="FD2122" s="5"/>
      <c r="FE2122" s="5"/>
      <c r="FF2122" s="5"/>
      <c r="FG2122" s="5"/>
      <c r="FH2122" s="5"/>
      <c r="FI2122" s="5"/>
      <c r="FJ2122" s="5"/>
      <c r="FK2122" s="5"/>
      <c r="FL2122" s="5"/>
      <c r="FM2122" s="5"/>
      <c r="FN2122" s="5"/>
      <c r="FO2122" s="5"/>
      <c r="FP2122" s="5"/>
      <c r="FQ2122" s="5"/>
      <c r="FR2122" s="5"/>
      <c r="FS2122" s="5"/>
      <c r="FT2122" s="5"/>
      <c r="FU2122" s="5"/>
      <c r="FV2122" s="5"/>
      <c r="FW2122" s="5"/>
      <c r="FX2122" s="5"/>
      <c r="FY2122" s="5"/>
      <c r="FZ2122" s="5"/>
      <c r="GA2122" s="5"/>
      <c r="GB2122" s="5"/>
      <c r="GC2122" s="5"/>
      <c r="GD2122" s="5"/>
      <c r="GE2122" s="5"/>
      <c r="GF2122" s="5"/>
      <c r="GG2122" s="5"/>
    </row>
    <row r="2123" spans="1:189" ht="12.75" x14ac:dyDescent="0.15">
      <c r="A2123" s="127"/>
      <c r="B2123" s="145"/>
      <c r="C2123" s="128"/>
      <c r="D2123" s="129"/>
      <c r="E2123" s="128"/>
      <c r="F2123" s="128"/>
      <c r="G2123" s="128"/>
      <c r="H2123" s="128"/>
      <c r="I2123" s="129"/>
      <c r="J2123" s="136"/>
      <c r="K2123" s="130"/>
      <c r="L2123" s="131"/>
      <c r="M2123" s="132"/>
      <c r="N2123" s="132"/>
      <c r="O2123" s="131"/>
      <c r="P2123" s="17"/>
      <c r="Q2123" s="133"/>
      <c r="R2123" s="134"/>
      <c r="S2123" s="136"/>
      <c r="T2123" s="135"/>
      <c r="U2123" s="12"/>
      <c r="V2123" s="11"/>
      <c r="W2123" s="11"/>
      <c r="X2123" s="12"/>
      <c r="Y2123" s="5"/>
      <c r="Z2123" s="11"/>
      <c r="AA2123" s="12"/>
      <c r="AB2123" s="12"/>
      <c r="AC2123" s="12"/>
      <c r="AD2123" s="11"/>
      <c r="AE2123" s="13"/>
      <c r="AF2123" s="11"/>
      <c r="AG2123" s="11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  <c r="DE2123" s="5"/>
      <c r="DF2123" s="5"/>
      <c r="DG2123" s="5"/>
      <c r="DH2123" s="5"/>
      <c r="DI2123" s="5"/>
      <c r="DJ2123" s="5"/>
      <c r="DK2123" s="5"/>
      <c r="DL2123" s="5"/>
      <c r="DM2123" s="5"/>
      <c r="DN2123" s="5"/>
      <c r="DO2123" s="5"/>
      <c r="DP2123" s="5"/>
      <c r="DQ2123" s="5"/>
      <c r="DR2123" s="5"/>
      <c r="DS2123" s="5"/>
      <c r="DT2123" s="5"/>
      <c r="DU2123" s="5"/>
      <c r="DV2123" s="5"/>
      <c r="DW2123" s="5"/>
      <c r="DX2123" s="5"/>
      <c r="DY2123" s="5"/>
      <c r="DZ2123" s="5"/>
      <c r="EA2123" s="5"/>
      <c r="EB2123" s="5"/>
      <c r="EC2123" s="5"/>
      <c r="ED2123" s="5"/>
      <c r="EE2123" s="5"/>
      <c r="EF2123" s="5"/>
      <c r="EG2123" s="5"/>
      <c r="EH2123" s="5"/>
      <c r="EI2123" s="5"/>
      <c r="EJ2123" s="5"/>
      <c r="EK2123" s="5"/>
      <c r="EL2123" s="5"/>
      <c r="EM2123" s="5"/>
      <c r="EN2123" s="5"/>
      <c r="EO2123" s="5"/>
      <c r="EP2123" s="5"/>
      <c r="EQ2123" s="5"/>
      <c r="ER2123" s="5"/>
      <c r="ES2123" s="5"/>
      <c r="ET2123" s="5"/>
      <c r="EU2123" s="5"/>
      <c r="EV2123" s="5"/>
      <c r="EW2123" s="5"/>
      <c r="EX2123" s="5"/>
      <c r="EY2123" s="5"/>
      <c r="EZ2123" s="5"/>
      <c r="FA2123" s="5"/>
      <c r="FB2123" s="5"/>
      <c r="FC2123" s="5"/>
      <c r="FD2123" s="5"/>
      <c r="FE2123" s="5"/>
      <c r="FF2123" s="5"/>
      <c r="FG2123" s="5"/>
      <c r="FH2123" s="5"/>
      <c r="FI2123" s="5"/>
      <c r="FJ2123" s="5"/>
      <c r="FK2123" s="5"/>
      <c r="FL2123" s="5"/>
      <c r="FM2123" s="5"/>
      <c r="FN2123" s="5"/>
      <c r="FO2123" s="5"/>
      <c r="FP2123" s="5"/>
      <c r="FQ2123" s="5"/>
      <c r="FR2123" s="5"/>
      <c r="FS2123" s="5"/>
      <c r="FT2123" s="5"/>
      <c r="FU2123" s="5"/>
      <c r="FV2123" s="5"/>
      <c r="FW2123" s="5"/>
      <c r="FX2123" s="5"/>
      <c r="FY2123" s="5"/>
      <c r="FZ2123" s="5"/>
      <c r="GA2123" s="5"/>
      <c r="GB2123" s="5"/>
      <c r="GC2123" s="5"/>
      <c r="GD2123" s="5"/>
      <c r="GE2123" s="5"/>
      <c r="GF2123" s="5"/>
      <c r="GG2123" s="5"/>
    </row>
    <row r="2124" spans="1:189" ht="12.75" x14ac:dyDescent="0.15">
      <c r="A2124" s="127"/>
      <c r="B2124" s="145"/>
      <c r="C2124" s="128"/>
      <c r="D2124" s="129"/>
      <c r="E2124" s="128"/>
      <c r="F2124" s="128"/>
      <c r="G2124" s="128"/>
      <c r="H2124" s="128"/>
      <c r="I2124" s="129"/>
      <c r="J2124" s="136"/>
      <c r="K2124" s="130"/>
      <c r="L2124" s="131"/>
      <c r="M2124" s="132"/>
      <c r="N2124" s="132"/>
      <c r="O2124" s="131"/>
      <c r="P2124" s="17"/>
      <c r="Q2124" s="133"/>
      <c r="R2124" s="134"/>
      <c r="S2124" s="136"/>
      <c r="T2124" s="135"/>
      <c r="U2124" s="12"/>
      <c r="V2124" s="11"/>
      <c r="W2124" s="11"/>
      <c r="X2124" s="12"/>
      <c r="Y2124" s="5"/>
      <c r="Z2124" s="11"/>
      <c r="AA2124" s="12"/>
      <c r="AB2124" s="12"/>
      <c r="AC2124" s="12"/>
      <c r="AD2124" s="11"/>
      <c r="AE2124" s="13"/>
      <c r="AF2124" s="11"/>
      <c r="AG2124" s="11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  <c r="DE2124" s="5"/>
      <c r="DF2124" s="5"/>
      <c r="DG2124" s="5"/>
      <c r="DH2124" s="5"/>
      <c r="DI2124" s="5"/>
      <c r="DJ2124" s="5"/>
      <c r="DK2124" s="5"/>
      <c r="DL2124" s="5"/>
      <c r="DM2124" s="5"/>
      <c r="DN2124" s="5"/>
      <c r="DO2124" s="5"/>
      <c r="DP2124" s="5"/>
      <c r="DQ2124" s="5"/>
      <c r="DR2124" s="5"/>
      <c r="DS2124" s="5"/>
      <c r="DT2124" s="5"/>
      <c r="DU2124" s="5"/>
      <c r="DV2124" s="5"/>
      <c r="DW2124" s="5"/>
      <c r="DX2124" s="5"/>
      <c r="DY2124" s="5"/>
      <c r="DZ2124" s="5"/>
      <c r="EA2124" s="5"/>
      <c r="EB2124" s="5"/>
      <c r="EC2124" s="5"/>
      <c r="ED2124" s="5"/>
      <c r="EE2124" s="5"/>
      <c r="EF2124" s="5"/>
      <c r="EG2124" s="5"/>
      <c r="EH2124" s="5"/>
      <c r="EI2124" s="5"/>
      <c r="EJ2124" s="5"/>
      <c r="EK2124" s="5"/>
      <c r="EL2124" s="5"/>
      <c r="EM2124" s="5"/>
      <c r="EN2124" s="5"/>
      <c r="EO2124" s="5"/>
      <c r="EP2124" s="5"/>
      <c r="EQ2124" s="5"/>
      <c r="ER2124" s="5"/>
      <c r="ES2124" s="5"/>
      <c r="ET2124" s="5"/>
      <c r="EU2124" s="5"/>
      <c r="EV2124" s="5"/>
      <c r="EW2124" s="5"/>
      <c r="EX2124" s="5"/>
      <c r="EY2124" s="5"/>
      <c r="EZ2124" s="5"/>
      <c r="FA2124" s="5"/>
      <c r="FB2124" s="5"/>
      <c r="FC2124" s="5"/>
      <c r="FD2124" s="5"/>
      <c r="FE2124" s="5"/>
      <c r="FF2124" s="5"/>
      <c r="FG2124" s="5"/>
      <c r="FH2124" s="5"/>
      <c r="FI2124" s="5"/>
      <c r="FJ2124" s="5"/>
      <c r="FK2124" s="5"/>
      <c r="FL2124" s="5"/>
      <c r="FM2124" s="5"/>
      <c r="FN2124" s="5"/>
      <c r="FO2124" s="5"/>
      <c r="FP2124" s="5"/>
      <c r="FQ2124" s="5"/>
      <c r="FR2124" s="5"/>
      <c r="FS2124" s="5"/>
      <c r="FT2124" s="5"/>
      <c r="FU2124" s="5"/>
      <c r="FV2124" s="5"/>
      <c r="FW2124" s="5"/>
      <c r="FX2124" s="5"/>
      <c r="FY2124" s="5"/>
      <c r="FZ2124" s="5"/>
      <c r="GA2124" s="5"/>
      <c r="GB2124" s="5"/>
      <c r="GC2124" s="5"/>
      <c r="GD2124" s="5"/>
      <c r="GE2124" s="5"/>
      <c r="GF2124" s="5"/>
      <c r="GG2124" s="5"/>
    </row>
    <row r="2125" spans="1:189" ht="12.75" x14ac:dyDescent="0.15">
      <c r="A2125" s="127"/>
      <c r="B2125" s="145"/>
      <c r="C2125" s="128"/>
      <c r="D2125" s="129"/>
      <c r="E2125" s="128"/>
      <c r="F2125" s="128"/>
      <c r="G2125" s="128"/>
      <c r="H2125" s="128"/>
      <c r="I2125" s="129"/>
      <c r="J2125" s="136"/>
      <c r="K2125" s="130"/>
      <c r="L2125" s="131"/>
      <c r="M2125" s="132"/>
      <c r="N2125" s="132"/>
      <c r="O2125" s="131"/>
      <c r="P2125" s="17"/>
      <c r="Q2125" s="133"/>
      <c r="R2125" s="134"/>
      <c r="S2125" s="136"/>
      <c r="T2125" s="135"/>
      <c r="U2125" s="12"/>
      <c r="V2125" s="11"/>
      <c r="W2125" s="11"/>
      <c r="X2125" s="12"/>
      <c r="Y2125" s="5"/>
      <c r="Z2125" s="11"/>
      <c r="AA2125" s="12"/>
      <c r="AB2125" s="12"/>
      <c r="AC2125" s="12"/>
      <c r="AD2125" s="11"/>
      <c r="AE2125" s="13"/>
      <c r="AF2125" s="11"/>
      <c r="AG2125" s="11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  <c r="DE2125" s="5"/>
      <c r="DF2125" s="5"/>
      <c r="DG2125" s="5"/>
      <c r="DH2125" s="5"/>
      <c r="DI2125" s="5"/>
      <c r="DJ2125" s="5"/>
      <c r="DK2125" s="5"/>
      <c r="DL2125" s="5"/>
      <c r="DM2125" s="5"/>
      <c r="DN2125" s="5"/>
      <c r="DO2125" s="5"/>
      <c r="DP2125" s="5"/>
      <c r="DQ2125" s="5"/>
      <c r="DR2125" s="5"/>
      <c r="DS2125" s="5"/>
      <c r="DT2125" s="5"/>
      <c r="DU2125" s="5"/>
      <c r="DV2125" s="5"/>
      <c r="DW2125" s="5"/>
      <c r="DX2125" s="5"/>
      <c r="DY2125" s="5"/>
      <c r="DZ2125" s="5"/>
      <c r="EA2125" s="5"/>
      <c r="EB2125" s="5"/>
      <c r="EC2125" s="5"/>
      <c r="ED2125" s="5"/>
      <c r="EE2125" s="5"/>
      <c r="EF2125" s="5"/>
      <c r="EG2125" s="5"/>
      <c r="EH2125" s="5"/>
      <c r="EI2125" s="5"/>
      <c r="EJ2125" s="5"/>
      <c r="EK2125" s="5"/>
      <c r="EL2125" s="5"/>
      <c r="EM2125" s="5"/>
      <c r="EN2125" s="5"/>
      <c r="EO2125" s="5"/>
      <c r="EP2125" s="5"/>
      <c r="EQ2125" s="5"/>
      <c r="ER2125" s="5"/>
      <c r="ES2125" s="5"/>
      <c r="ET2125" s="5"/>
      <c r="EU2125" s="5"/>
      <c r="EV2125" s="5"/>
      <c r="EW2125" s="5"/>
      <c r="EX2125" s="5"/>
      <c r="EY2125" s="5"/>
      <c r="EZ2125" s="5"/>
      <c r="FA2125" s="5"/>
      <c r="FB2125" s="5"/>
      <c r="FC2125" s="5"/>
      <c r="FD2125" s="5"/>
      <c r="FE2125" s="5"/>
      <c r="FF2125" s="5"/>
      <c r="FG2125" s="5"/>
      <c r="FH2125" s="5"/>
      <c r="FI2125" s="5"/>
      <c r="FJ2125" s="5"/>
      <c r="FK2125" s="5"/>
      <c r="FL2125" s="5"/>
      <c r="FM2125" s="5"/>
      <c r="FN2125" s="5"/>
      <c r="FO2125" s="5"/>
      <c r="FP2125" s="5"/>
      <c r="FQ2125" s="5"/>
      <c r="FR2125" s="5"/>
      <c r="FS2125" s="5"/>
      <c r="FT2125" s="5"/>
      <c r="FU2125" s="5"/>
      <c r="FV2125" s="5"/>
      <c r="FW2125" s="5"/>
      <c r="FX2125" s="5"/>
      <c r="FY2125" s="5"/>
      <c r="FZ2125" s="5"/>
      <c r="GA2125" s="5"/>
      <c r="GB2125" s="5"/>
      <c r="GC2125" s="5"/>
      <c r="GD2125" s="5"/>
      <c r="GE2125" s="5"/>
      <c r="GF2125" s="5"/>
      <c r="GG2125" s="5"/>
    </row>
    <row r="2126" spans="1:189" ht="12.75" x14ac:dyDescent="0.15">
      <c r="A2126" s="127"/>
      <c r="B2126" s="145"/>
      <c r="C2126" s="128"/>
      <c r="D2126" s="129"/>
      <c r="E2126" s="128"/>
      <c r="F2126" s="128"/>
      <c r="G2126" s="128"/>
      <c r="H2126" s="128"/>
      <c r="I2126" s="129"/>
      <c r="J2126" s="136"/>
      <c r="K2126" s="130"/>
      <c r="L2126" s="131"/>
      <c r="M2126" s="132"/>
      <c r="N2126" s="132"/>
      <c r="O2126" s="131"/>
      <c r="P2126" s="17"/>
      <c r="Q2126" s="133"/>
      <c r="R2126" s="134"/>
      <c r="S2126" s="136"/>
      <c r="T2126" s="135"/>
      <c r="U2126" s="12"/>
      <c r="V2126" s="11"/>
      <c r="W2126" s="11"/>
      <c r="X2126" s="12"/>
      <c r="Y2126" s="5"/>
      <c r="Z2126" s="11"/>
      <c r="AA2126" s="12"/>
      <c r="AB2126" s="12"/>
      <c r="AC2126" s="12"/>
      <c r="AD2126" s="11"/>
      <c r="AE2126" s="13"/>
      <c r="AF2126" s="11"/>
      <c r="AG2126" s="11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  <c r="DE2126" s="5"/>
      <c r="DF2126" s="5"/>
      <c r="DG2126" s="5"/>
      <c r="DH2126" s="5"/>
      <c r="DI2126" s="5"/>
      <c r="DJ2126" s="5"/>
      <c r="DK2126" s="5"/>
      <c r="DL2126" s="5"/>
      <c r="DM2126" s="5"/>
      <c r="DN2126" s="5"/>
      <c r="DO2126" s="5"/>
      <c r="DP2126" s="5"/>
      <c r="DQ2126" s="5"/>
      <c r="DR2126" s="5"/>
      <c r="DS2126" s="5"/>
      <c r="DT2126" s="5"/>
      <c r="DU2126" s="5"/>
      <c r="DV2126" s="5"/>
      <c r="DW2126" s="5"/>
      <c r="DX2126" s="5"/>
      <c r="DY2126" s="5"/>
      <c r="DZ2126" s="5"/>
      <c r="EA2126" s="5"/>
      <c r="EB2126" s="5"/>
      <c r="EC2126" s="5"/>
      <c r="ED2126" s="5"/>
      <c r="EE2126" s="5"/>
      <c r="EF2126" s="5"/>
      <c r="EG2126" s="5"/>
      <c r="EH2126" s="5"/>
      <c r="EI2126" s="5"/>
      <c r="EJ2126" s="5"/>
      <c r="EK2126" s="5"/>
      <c r="EL2126" s="5"/>
      <c r="EM2126" s="5"/>
      <c r="EN2126" s="5"/>
      <c r="EO2126" s="5"/>
      <c r="EP2126" s="5"/>
      <c r="EQ2126" s="5"/>
      <c r="ER2126" s="5"/>
      <c r="ES2126" s="5"/>
      <c r="ET2126" s="5"/>
      <c r="EU2126" s="5"/>
      <c r="EV2126" s="5"/>
      <c r="EW2126" s="5"/>
      <c r="EX2126" s="5"/>
      <c r="EY2126" s="5"/>
      <c r="EZ2126" s="5"/>
      <c r="FA2126" s="5"/>
      <c r="FB2126" s="5"/>
      <c r="FC2126" s="5"/>
      <c r="FD2126" s="5"/>
      <c r="FE2126" s="5"/>
      <c r="FF2126" s="5"/>
      <c r="FG2126" s="5"/>
      <c r="FH2126" s="5"/>
      <c r="FI2126" s="5"/>
      <c r="FJ2126" s="5"/>
      <c r="FK2126" s="5"/>
      <c r="FL2126" s="5"/>
      <c r="FM2126" s="5"/>
      <c r="FN2126" s="5"/>
      <c r="FO2126" s="5"/>
      <c r="FP2126" s="5"/>
      <c r="FQ2126" s="5"/>
      <c r="FR2126" s="5"/>
      <c r="FS2126" s="5"/>
      <c r="FT2126" s="5"/>
      <c r="FU2126" s="5"/>
      <c r="FV2126" s="5"/>
      <c r="FW2126" s="5"/>
      <c r="FX2126" s="5"/>
      <c r="FY2126" s="5"/>
      <c r="FZ2126" s="5"/>
      <c r="GA2126" s="5"/>
      <c r="GB2126" s="5"/>
      <c r="GC2126" s="5"/>
      <c r="GD2126" s="5"/>
      <c r="GE2126" s="5"/>
      <c r="GF2126" s="5"/>
      <c r="GG2126" s="5"/>
    </row>
    <row r="2127" spans="1:189" ht="12.75" x14ac:dyDescent="0.15">
      <c r="A2127" s="127"/>
      <c r="B2127" s="145"/>
      <c r="C2127" s="128"/>
      <c r="D2127" s="129"/>
      <c r="E2127" s="128"/>
      <c r="F2127" s="128"/>
      <c r="G2127" s="128"/>
      <c r="H2127" s="128"/>
      <c r="I2127" s="129"/>
      <c r="J2127" s="136"/>
      <c r="K2127" s="130"/>
      <c r="L2127" s="131"/>
      <c r="M2127" s="132"/>
      <c r="N2127" s="132"/>
      <c r="O2127" s="131"/>
      <c r="P2127" s="17"/>
      <c r="Q2127" s="133"/>
      <c r="R2127" s="134"/>
      <c r="S2127" s="136"/>
      <c r="T2127" s="135"/>
      <c r="U2127" s="12"/>
      <c r="V2127" s="11"/>
      <c r="W2127" s="11"/>
      <c r="X2127" s="12"/>
      <c r="Y2127" s="5"/>
      <c r="Z2127" s="11"/>
      <c r="AA2127" s="12"/>
      <c r="AB2127" s="12"/>
      <c r="AC2127" s="12"/>
      <c r="AD2127" s="11"/>
      <c r="AE2127" s="13"/>
      <c r="AF2127" s="11"/>
      <c r="AG2127" s="11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  <c r="DE2127" s="5"/>
      <c r="DF2127" s="5"/>
      <c r="DG2127" s="5"/>
      <c r="DH2127" s="5"/>
      <c r="DI2127" s="5"/>
      <c r="DJ2127" s="5"/>
      <c r="DK2127" s="5"/>
      <c r="DL2127" s="5"/>
      <c r="DM2127" s="5"/>
      <c r="DN2127" s="5"/>
      <c r="DO2127" s="5"/>
      <c r="DP2127" s="5"/>
      <c r="DQ2127" s="5"/>
      <c r="DR2127" s="5"/>
      <c r="DS2127" s="5"/>
      <c r="DT2127" s="5"/>
      <c r="DU2127" s="5"/>
      <c r="DV2127" s="5"/>
      <c r="DW2127" s="5"/>
      <c r="DX2127" s="5"/>
      <c r="DY2127" s="5"/>
      <c r="DZ2127" s="5"/>
      <c r="EA2127" s="5"/>
      <c r="EB2127" s="5"/>
      <c r="EC2127" s="5"/>
      <c r="ED2127" s="5"/>
      <c r="EE2127" s="5"/>
      <c r="EF2127" s="5"/>
      <c r="EG2127" s="5"/>
      <c r="EH2127" s="5"/>
      <c r="EI2127" s="5"/>
      <c r="EJ2127" s="5"/>
      <c r="EK2127" s="5"/>
      <c r="EL2127" s="5"/>
      <c r="EM2127" s="5"/>
      <c r="EN2127" s="5"/>
      <c r="EO2127" s="5"/>
      <c r="EP2127" s="5"/>
      <c r="EQ2127" s="5"/>
      <c r="ER2127" s="5"/>
      <c r="ES2127" s="5"/>
      <c r="ET2127" s="5"/>
      <c r="EU2127" s="5"/>
      <c r="EV2127" s="5"/>
      <c r="EW2127" s="5"/>
      <c r="EX2127" s="5"/>
      <c r="EY2127" s="5"/>
      <c r="EZ2127" s="5"/>
      <c r="FA2127" s="5"/>
      <c r="FB2127" s="5"/>
      <c r="FC2127" s="5"/>
      <c r="FD2127" s="5"/>
      <c r="FE2127" s="5"/>
      <c r="FF2127" s="5"/>
      <c r="FG2127" s="5"/>
      <c r="FH2127" s="5"/>
      <c r="FI2127" s="5"/>
      <c r="FJ2127" s="5"/>
      <c r="FK2127" s="5"/>
      <c r="FL2127" s="5"/>
      <c r="FM2127" s="5"/>
      <c r="FN2127" s="5"/>
      <c r="FO2127" s="5"/>
      <c r="FP2127" s="5"/>
      <c r="FQ2127" s="5"/>
      <c r="FR2127" s="5"/>
      <c r="FS2127" s="5"/>
      <c r="FT2127" s="5"/>
      <c r="FU2127" s="5"/>
      <c r="FV2127" s="5"/>
      <c r="FW2127" s="5"/>
      <c r="FX2127" s="5"/>
      <c r="FY2127" s="5"/>
      <c r="FZ2127" s="5"/>
      <c r="GA2127" s="5"/>
      <c r="GB2127" s="5"/>
      <c r="GC2127" s="5"/>
      <c r="GD2127" s="5"/>
      <c r="GE2127" s="5"/>
      <c r="GF2127" s="5"/>
      <c r="GG2127" s="5"/>
    </row>
    <row r="2128" spans="1:189" ht="12.75" x14ac:dyDescent="0.15">
      <c r="A2128" s="127"/>
      <c r="B2128" s="145"/>
      <c r="C2128" s="128"/>
      <c r="D2128" s="129"/>
      <c r="E2128" s="128"/>
      <c r="F2128" s="128"/>
      <c r="G2128" s="128"/>
      <c r="H2128" s="128"/>
      <c r="I2128" s="129"/>
      <c r="J2128" s="136"/>
      <c r="K2128" s="130"/>
      <c r="L2128" s="131"/>
      <c r="M2128" s="132"/>
      <c r="N2128" s="132"/>
      <c r="O2128" s="131"/>
      <c r="P2128" s="17"/>
      <c r="Q2128" s="133"/>
      <c r="R2128" s="134"/>
      <c r="S2128" s="136"/>
      <c r="T2128" s="135"/>
      <c r="U2128" s="12"/>
      <c r="V2128" s="11"/>
      <c r="W2128" s="11"/>
      <c r="X2128" s="12"/>
      <c r="Y2128" s="5"/>
      <c r="Z2128" s="11"/>
      <c r="AA2128" s="12"/>
      <c r="AB2128" s="12"/>
      <c r="AC2128" s="12"/>
      <c r="AD2128" s="11"/>
      <c r="AE2128" s="13"/>
      <c r="AF2128" s="11"/>
      <c r="AG2128" s="11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  <c r="DE2128" s="5"/>
      <c r="DF2128" s="5"/>
      <c r="DG2128" s="5"/>
      <c r="DH2128" s="5"/>
      <c r="DI2128" s="5"/>
      <c r="DJ2128" s="5"/>
      <c r="DK2128" s="5"/>
      <c r="DL2128" s="5"/>
      <c r="DM2128" s="5"/>
      <c r="DN2128" s="5"/>
      <c r="DO2128" s="5"/>
      <c r="DP2128" s="5"/>
      <c r="DQ2128" s="5"/>
      <c r="DR2128" s="5"/>
      <c r="DS2128" s="5"/>
      <c r="DT2128" s="5"/>
      <c r="DU2128" s="5"/>
      <c r="DV2128" s="5"/>
      <c r="DW2128" s="5"/>
      <c r="DX2128" s="5"/>
      <c r="DY2128" s="5"/>
      <c r="DZ2128" s="5"/>
      <c r="EA2128" s="5"/>
      <c r="EB2128" s="5"/>
      <c r="EC2128" s="5"/>
      <c r="ED2128" s="5"/>
      <c r="EE2128" s="5"/>
      <c r="EF2128" s="5"/>
      <c r="EG2128" s="5"/>
      <c r="EH2128" s="5"/>
      <c r="EI2128" s="5"/>
      <c r="EJ2128" s="5"/>
      <c r="EK2128" s="5"/>
      <c r="EL2128" s="5"/>
      <c r="EM2128" s="5"/>
      <c r="EN2128" s="5"/>
      <c r="EO2128" s="5"/>
      <c r="EP2128" s="5"/>
      <c r="EQ2128" s="5"/>
      <c r="ER2128" s="5"/>
      <c r="ES2128" s="5"/>
      <c r="ET2128" s="5"/>
      <c r="EU2128" s="5"/>
      <c r="EV2128" s="5"/>
      <c r="EW2128" s="5"/>
      <c r="EX2128" s="5"/>
      <c r="EY2128" s="5"/>
      <c r="EZ2128" s="5"/>
      <c r="FA2128" s="5"/>
      <c r="FB2128" s="5"/>
      <c r="FC2128" s="5"/>
      <c r="FD2128" s="5"/>
      <c r="FE2128" s="5"/>
      <c r="FF2128" s="5"/>
      <c r="FG2128" s="5"/>
      <c r="FH2128" s="5"/>
      <c r="FI2128" s="5"/>
      <c r="FJ2128" s="5"/>
      <c r="FK2128" s="5"/>
      <c r="FL2128" s="5"/>
      <c r="FM2128" s="5"/>
      <c r="FN2128" s="5"/>
      <c r="FO2128" s="5"/>
      <c r="FP2128" s="5"/>
      <c r="FQ2128" s="5"/>
      <c r="FR2128" s="5"/>
      <c r="FS2128" s="5"/>
      <c r="FT2128" s="5"/>
      <c r="FU2128" s="5"/>
      <c r="FV2128" s="5"/>
      <c r="FW2128" s="5"/>
      <c r="FX2128" s="5"/>
      <c r="FY2128" s="5"/>
      <c r="FZ2128" s="5"/>
      <c r="GA2128" s="5"/>
      <c r="GB2128" s="5"/>
      <c r="GC2128" s="5"/>
      <c r="GD2128" s="5"/>
      <c r="GE2128" s="5"/>
      <c r="GF2128" s="5"/>
      <c r="GG2128" s="5"/>
    </row>
    <row r="2129" spans="1:189" ht="12.75" x14ac:dyDescent="0.15">
      <c r="A2129" s="127"/>
      <c r="B2129" s="145"/>
      <c r="C2129" s="128"/>
      <c r="D2129" s="129"/>
      <c r="E2129" s="128"/>
      <c r="F2129" s="128"/>
      <c r="G2129" s="128"/>
      <c r="H2129" s="128"/>
      <c r="I2129" s="129"/>
      <c r="J2129" s="136"/>
      <c r="K2129" s="130"/>
      <c r="L2129" s="131"/>
      <c r="M2129" s="132"/>
      <c r="N2129" s="132"/>
      <c r="O2129" s="131"/>
      <c r="P2129" s="17"/>
      <c r="Q2129" s="133"/>
      <c r="R2129" s="134"/>
      <c r="S2129" s="136"/>
      <c r="T2129" s="135"/>
      <c r="U2129" s="12"/>
      <c r="V2129" s="11"/>
      <c r="W2129" s="11"/>
      <c r="X2129" s="12"/>
      <c r="Y2129" s="5"/>
      <c r="Z2129" s="11"/>
      <c r="AA2129" s="12"/>
      <c r="AB2129" s="12"/>
      <c r="AC2129" s="12"/>
      <c r="AD2129" s="11"/>
      <c r="AE2129" s="13"/>
      <c r="AF2129" s="11"/>
      <c r="AG2129" s="11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  <c r="DE2129" s="5"/>
      <c r="DF2129" s="5"/>
      <c r="DG2129" s="5"/>
      <c r="DH2129" s="5"/>
      <c r="DI2129" s="5"/>
      <c r="DJ2129" s="5"/>
      <c r="DK2129" s="5"/>
      <c r="DL2129" s="5"/>
      <c r="DM2129" s="5"/>
      <c r="DN2129" s="5"/>
      <c r="DO2129" s="5"/>
      <c r="DP2129" s="5"/>
      <c r="DQ2129" s="5"/>
      <c r="DR2129" s="5"/>
      <c r="DS2129" s="5"/>
      <c r="DT2129" s="5"/>
      <c r="DU2129" s="5"/>
      <c r="DV2129" s="5"/>
      <c r="DW2129" s="5"/>
      <c r="DX2129" s="5"/>
      <c r="DY2129" s="5"/>
      <c r="DZ2129" s="5"/>
      <c r="EA2129" s="5"/>
      <c r="EB2129" s="5"/>
      <c r="EC2129" s="5"/>
      <c r="ED2129" s="5"/>
      <c r="EE2129" s="5"/>
      <c r="EF2129" s="5"/>
      <c r="EG2129" s="5"/>
      <c r="EH2129" s="5"/>
      <c r="EI2129" s="5"/>
      <c r="EJ2129" s="5"/>
      <c r="EK2129" s="5"/>
      <c r="EL2129" s="5"/>
      <c r="EM2129" s="5"/>
      <c r="EN2129" s="5"/>
      <c r="EO2129" s="5"/>
      <c r="EP2129" s="5"/>
      <c r="EQ2129" s="5"/>
      <c r="ER2129" s="5"/>
      <c r="ES2129" s="5"/>
      <c r="ET2129" s="5"/>
      <c r="EU2129" s="5"/>
      <c r="EV2129" s="5"/>
      <c r="EW2129" s="5"/>
      <c r="EX2129" s="5"/>
      <c r="EY2129" s="5"/>
      <c r="EZ2129" s="5"/>
      <c r="FA2129" s="5"/>
      <c r="FB2129" s="5"/>
      <c r="FC2129" s="5"/>
      <c r="FD2129" s="5"/>
      <c r="FE2129" s="5"/>
      <c r="FF2129" s="5"/>
      <c r="FG2129" s="5"/>
      <c r="FH2129" s="5"/>
      <c r="FI2129" s="5"/>
      <c r="FJ2129" s="5"/>
      <c r="FK2129" s="5"/>
      <c r="FL2129" s="5"/>
      <c r="FM2129" s="5"/>
      <c r="FN2129" s="5"/>
      <c r="FO2129" s="5"/>
      <c r="FP2129" s="5"/>
      <c r="FQ2129" s="5"/>
      <c r="FR2129" s="5"/>
      <c r="FS2129" s="5"/>
      <c r="FT2129" s="5"/>
      <c r="FU2129" s="5"/>
      <c r="FV2129" s="5"/>
      <c r="FW2129" s="5"/>
      <c r="FX2129" s="5"/>
      <c r="FY2129" s="5"/>
      <c r="FZ2129" s="5"/>
      <c r="GA2129" s="5"/>
      <c r="GB2129" s="5"/>
      <c r="GC2129" s="5"/>
      <c r="GD2129" s="5"/>
      <c r="GE2129" s="5"/>
      <c r="GF2129" s="5"/>
      <c r="GG2129" s="5"/>
    </row>
    <row r="2130" spans="1:189" ht="12.75" x14ac:dyDescent="0.15">
      <c r="A2130" s="127"/>
      <c r="B2130" s="145"/>
      <c r="C2130" s="128"/>
      <c r="D2130" s="129"/>
      <c r="E2130" s="128"/>
      <c r="F2130" s="128"/>
      <c r="G2130" s="128"/>
      <c r="H2130" s="128"/>
      <c r="I2130" s="129"/>
      <c r="J2130" s="136"/>
      <c r="K2130" s="130"/>
      <c r="L2130" s="131"/>
      <c r="M2130" s="132"/>
      <c r="N2130" s="132"/>
      <c r="O2130" s="131"/>
      <c r="P2130" s="17"/>
      <c r="Q2130" s="133"/>
      <c r="R2130" s="134"/>
      <c r="S2130" s="136"/>
      <c r="T2130" s="135"/>
      <c r="U2130" s="12"/>
      <c r="V2130" s="11"/>
      <c r="W2130" s="11"/>
      <c r="X2130" s="12"/>
      <c r="Y2130" s="5"/>
      <c r="Z2130" s="11"/>
      <c r="AA2130" s="12"/>
      <c r="AB2130" s="12"/>
      <c r="AC2130" s="12"/>
      <c r="AD2130" s="11"/>
      <c r="AE2130" s="13"/>
      <c r="AF2130" s="11"/>
      <c r="AG2130" s="11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  <c r="DE2130" s="5"/>
      <c r="DF2130" s="5"/>
      <c r="DG2130" s="5"/>
      <c r="DH2130" s="5"/>
      <c r="DI2130" s="5"/>
      <c r="DJ2130" s="5"/>
      <c r="DK2130" s="5"/>
      <c r="DL2130" s="5"/>
      <c r="DM2130" s="5"/>
      <c r="DN2130" s="5"/>
      <c r="DO2130" s="5"/>
      <c r="DP2130" s="5"/>
      <c r="DQ2130" s="5"/>
      <c r="DR2130" s="5"/>
      <c r="DS2130" s="5"/>
      <c r="DT2130" s="5"/>
      <c r="DU2130" s="5"/>
      <c r="DV2130" s="5"/>
      <c r="DW2130" s="5"/>
      <c r="DX2130" s="5"/>
      <c r="DY2130" s="5"/>
      <c r="DZ2130" s="5"/>
      <c r="EA2130" s="5"/>
      <c r="EB2130" s="5"/>
      <c r="EC2130" s="5"/>
      <c r="ED2130" s="5"/>
      <c r="EE2130" s="5"/>
      <c r="EF2130" s="5"/>
      <c r="EG2130" s="5"/>
      <c r="EH2130" s="5"/>
      <c r="EI2130" s="5"/>
      <c r="EJ2130" s="5"/>
      <c r="EK2130" s="5"/>
      <c r="EL2130" s="5"/>
      <c r="EM2130" s="5"/>
      <c r="EN2130" s="5"/>
      <c r="EO2130" s="5"/>
      <c r="EP2130" s="5"/>
      <c r="EQ2130" s="5"/>
      <c r="ER2130" s="5"/>
      <c r="ES2130" s="5"/>
      <c r="ET2130" s="5"/>
      <c r="EU2130" s="5"/>
      <c r="EV2130" s="5"/>
      <c r="EW2130" s="5"/>
      <c r="EX2130" s="5"/>
      <c r="EY2130" s="5"/>
      <c r="EZ2130" s="5"/>
      <c r="FA2130" s="5"/>
      <c r="FB2130" s="5"/>
      <c r="FC2130" s="5"/>
      <c r="FD2130" s="5"/>
      <c r="FE2130" s="5"/>
      <c r="FF2130" s="5"/>
      <c r="FG2130" s="5"/>
      <c r="FH2130" s="5"/>
      <c r="FI2130" s="5"/>
      <c r="FJ2130" s="5"/>
      <c r="FK2130" s="5"/>
      <c r="FL2130" s="5"/>
      <c r="FM2130" s="5"/>
      <c r="FN2130" s="5"/>
      <c r="FO2130" s="5"/>
      <c r="FP2130" s="5"/>
      <c r="FQ2130" s="5"/>
      <c r="FR2130" s="5"/>
      <c r="FS2130" s="5"/>
      <c r="FT2130" s="5"/>
      <c r="FU2130" s="5"/>
      <c r="FV2130" s="5"/>
      <c r="FW2130" s="5"/>
      <c r="FX2130" s="5"/>
      <c r="FY2130" s="5"/>
      <c r="FZ2130" s="5"/>
      <c r="GA2130" s="5"/>
      <c r="GB2130" s="5"/>
      <c r="GC2130" s="5"/>
      <c r="GD2130" s="5"/>
      <c r="GE2130" s="5"/>
      <c r="GF2130" s="5"/>
      <c r="GG2130" s="5"/>
    </row>
    <row r="2131" spans="1:189" ht="12.75" x14ac:dyDescent="0.15">
      <c r="A2131" s="127"/>
      <c r="B2131" s="145"/>
      <c r="C2131" s="128"/>
      <c r="D2131" s="129"/>
      <c r="E2131" s="128"/>
      <c r="F2131" s="128"/>
      <c r="G2131" s="128"/>
      <c r="H2131" s="128"/>
      <c r="I2131" s="129"/>
      <c r="J2131" s="136"/>
      <c r="K2131" s="130"/>
      <c r="L2131" s="131"/>
      <c r="M2131" s="132"/>
      <c r="N2131" s="132"/>
      <c r="O2131" s="131"/>
      <c r="P2131" s="17"/>
      <c r="Q2131" s="133"/>
      <c r="R2131" s="134"/>
      <c r="S2131" s="136"/>
      <c r="T2131" s="135"/>
      <c r="U2131" s="12"/>
      <c r="V2131" s="11"/>
      <c r="W2131" s="11"/>
      <c r="X2131" s="12"/>
      <c r="Y2131" s="5"/>
      <c r="Z2131" s="11"/>
      <c r="AA2131" s="12"/>
      <c r="AB2131" s="12"/>
      <c r="AC2131" s="12"/>
      <c r="AD2131" s="11"/>
      <c r="AE2131" s="13"/>
      <c r="AF2131" s="11"/>
      <c r="AG2131" s="11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  <c r="DE2131" s="5"/>
      <c r="DF2131" s="5"/>
      <c r="DG2131" s="5"/>
      <c r="DH2131" s="5"/>
      <c r="DI2131" s="5"/>
      <c r="DJ2131" s="5"/>
      <c r="DK2131" s="5"/>
      <c r="DL2131" s="5"/>
      <c r="DM2131" s="5"/>
      <c r="DN2131" s="5"/>
      <c r="DO2131" s="5"/>
      <c r="DP2131" s="5"/>
      <c r="DQ2131" s="5"/>
      <c r="DR2131" s="5"/>
      <c r="DS2131" s="5"/>
      <c r="DT2131" s="5"/>
      <c r="DU2131" s="5"/>
      <c r="DV2131" s="5"/>
      <c r="DW2131" s="5"/>
      <c r="DX2131" s="5"/>
      <c r="DY2131" s="5"/>
      <c r="DZ2131" s="5"/>
      <c r="EA2131" s="5"/>
      <c r="EB2131" s="5"/>
      <c r="EC2131" s="5"/>
      <c r="ED2131" s="5"/>
      <c r="EE2131" s="5"/>
      <c r="EF2131" s="5"/>
      <c r="EG2131" s="5"/>
      <c r="EH2131" s="5"/>
      <c r="EI2131" s="5"/>
      <c r="EJ2131" s="5"/>
      <c r="EK2131" s="5"/>
      <c r="EL2131" s="5"/>
      <c r="EM2131" s="5"/>
      <c r="EN2131" s="5"/>
      <c r="EO2131" s="5"/>
      <c r="EP2131" s="5"/>
      <c r="EQ2131" s="5"/>
      <c r="ER2131" s="5"/>
      <c r="ES2131" s="5"/>
      <c r="ET2131" s="5"/>
      <c r="EU2131" s="5"/>
      <c r="EV2131" s="5"/>
      <c r="EW2131" s="5"/>
      <c r="EX2131" s="5"/>
      <c r="EY2131" s="5"/>
      <c r="EZ2131" s="5"/>
      <c r="FA2131" s="5"/>
      <c r="FB2131" s="5"/>
      <c r="FC2131" s="5"/>
      <c r="FD2131" s="5"/>
      <c r="FE2131" s="5"/>
      <c r="FF2131" s="5"/>
      <c r="FG2131" s="5"/>
      <c r="FH2131" s="5"/>
      <c r="FI2131" s="5"/>
      <c r="FJ2131" s="5"/>
      <c r="FK2131" s="5"/>
      <c r="FL2131" s="5"/>
      <c r="FM2131" s="5"/>
      <c r="FN2131" s="5"/>
      <c r="FO2131" s="5"/>
      <c r="FP2131" s="5"/>
      <c r="FQ2131" s="5"/>
      <c r="FR2131" s="5"/>
      <c r="FS2131" s="5"/>
      <c r="FT2131" s="5"/>
      <c r="FU2131" s="5"/>
      <c r="FV2131" s="5"/>
      <c r="FW2131" s="5"/>
      <c r="FX2131" s="5"/>
      <c r="FY2131" s="5"/>
      <c r="FZ2131" s="5"/>
      <c r="GA2131" s="5"/>
      <c r="GB2131" s="5"/>
      <c r="GC2131" s="5"/>
      <c r="GD2131" s="5"/>
      <c r="GE2131" s="5"/>
      <c r="GF2131" s="5"/>
      <c r="GG2131" s="5"/>
    </row>
    <row r="2132" spans="1:189" ht="12.75" x14ac:dyDescent="0.15">
      <c r="A2132" s="127"/>
      <c r="B2132" s="145"/>
      <c r="C2132" s="128"/>
      <c r="D2132" s="129"/>
      <c r="E2132" s="128"/>
      <c r="F2132" s="128"/>
      <c r="G2132" s="128"/>
      <c r="H2132" s="128"/>
      <c r="I2132" s="129"/>
      <c r="J2132" s="136"/>
      <c r="K2132" s="130"/>
      <c r="L2132" s="131"/>
      <c r="M2132" s="132"/>
      <c r="N2132" s="132"/>
      <c r="O2132" s="131"/>
      <c r="P2132" s="17"/>
      <c r="Q2132" s="133"/>
      <c r="R2132" s="134"/>
      <c r="S2132" s="136"/>
      <c r="T2132" s="135"/>
      <c r="U2132" s="12"/>
      <c r="V2132" s="11"/>
      <c r="W2132" s="11"/>
      <c r="X2132" s="12"/>
      <c r="Y2132" s="5"/>
      <c r="Z2132" s="11"/>
      <c r="AA2132" s="12"/>
      <c r="AB2132" s="12"/>
      <c r="AC2132" s="12"/>
      <c r="AD2132" s="11"/>
      <c r="AE2132" s="13"/>
      <c r="AF2132" s="11"/>
      <c r="AG2132" s="11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  <c r="DE2132" s="5"/>
      <c r="DF2132" s="5"/>
      <c r="DG2132" s="5"/>
      <c r="DH2132" s="5"/>
      <c r="DI2132" s="5"/>
      <c r="DJ2132" s="5"/>
      <c r="DK2132" s="5"/>
      <c r="DL2132" s="5"/>
      <c r="DM2132" s="5"/>
      <c r="DN2132" s="5"/>
      <c r="DO2132" s="5"/>
      <c r="DP2132" s="5"/>
      <c r="DQ2132" s="5"/>
      <c r="DR2132" s="5"/>
      <c r="DS2132" s="5"/>
      <c r="DT2132" s="5"/>
      <c r="DU2132" s="5"/>
      <c r="DV2132" s="5"/>
      <c r="DW2132" s="5"/>
      <c r="DX2132" s="5"/>
      <c r="DY2132" s="5"/>
      <c r="DZ2132" s="5"/>
      <c r="EA2132" s="5"/>
      <c r="EB2132" s="5"/>
      <c r="EC2132" s="5"/>
      <c r="ED2132" s="5"/>
      <c r="EE2132" s="5"/>
      <c r="EF2132" s="5"/>
      <c r="EG2132" s="5"/>
      <c r="EH2132" s="5"/>
      <c r="EI2132" s="5"/>
      <c r="EJ2132" s="5"/>
      <c r="EK2132" s="5"/>
      <c r="EL2132" s="5"/>
      <c r="EM2132" s="5"/>
      <c r="EN2132" s="5"/>
      <c r="EO2132" s="5"/>
      <c r="EP2132" s="5"/>
      <c r="EQ2132" s="5"/>
      <c r="ER2132" s="5"/>
      <c r="ES2132" s="5"/>
      <c r="ET2132" s="5"/>
      <c r="EU2132" s="5"/>
      <c r="EV2132" s="5"/>
      <c r="EW2132" s="5"/>
      <c r="EX2132" s="5"/>
      <c r="EY2132" s="5"/>
      <c r="EZ2132" s="5"/>
      <c r="FA2132" s="5"/>
      <c r="FB2132" s="5"/>
      <c r="FC2132" s="5"/>
      <c r="FD2132" s="5"/>
      <c r="FE2132" s="5"/>
      <c r="FF2132" s="5"/>
      <c r="FG2132" s="5"/>
      <c r="FH2132" s="5"/>
      <c r="FI2132" s="5"/>
      <c r="FJ2132" s="5"/>
      <c r="FK2132" s="5"/>
      <c r="FL2132" s="5"/>
      <c r="FM2132" s="5"/>
      <c r="FN2132" s="5"/>
      <c r="FO2132" s="5"/>
      <c r="FP2132" s="5"/>
      <c r="FQ2132" s="5"/>
      <c r="FR2132" s="5"/>
      <c r="FS2132" s="5"/>
      <c r="FT2132" s="5"/>
      <c r="FU2132" s="5"/>
      <c r="FV2132" s="5"/>
      <c r="FW2132" s="5"/>
      <c r="FX2132" s="5"/>
      <c r="FY2132" s="5"/>
      <c r="FZ2132" s="5"/>
      <c r="GA2132" s="5"/>
      <c r="GB2132" s="5"/>
      <c r="GC2132" s="5"/>
      <c r="GD2132" s="5"/>
      <c r="GE2132" s="5"/>
      <c r="GF2132" s="5"/>
      <c r="GG2132" s="5"/>
    </row>
    <row r="2133" spans="1:189" ht="12.75" x14ac:dyDescent="0.15">
      <c r="A2133" s="127"/>
      <c r="B2133" s="145"/>
      <c r="C2133" s="128"/>
      <c r="D2133" s="129"/>
      <c r="E2133" s="128"/>
      <c r="F2133" s="128"/>
      <c r="G2133" s="128"/>
      <c r="H2133" s="128"/>
      <c r="I2133" s="129"/>
      <c r="J2133" s="136"/>
      <c r="K2133" s="130"/>
      <c r="L2133" s="131"/>
      <c r="M2133" s="132"/>
      <c r="N2133" s="132"/>
      <c r="O2133" s="131"/>
      <c r="P2133" s="17"/>
      <c r="Q2133" s="133"/>
      <c r="R2133" s="134"/>
      <c r="S2133" s="136"/>
      <c r="T2133" s="135"/>
      <c r="U2133" s="12"/>
      <c r="V2133" s="11"/>
      <c r="W2133" s="11"/>
      <c r="X2133" s="12"/>
      <c r="Y2133" s="5"/>
      <c r="Z2133" s="11"/>
      <c r="AA2133" s="12"/>
      <c r="AB2133" s="12"/>
      <c r="AC2133" s="12"/>
      <c r="AD2133" s="11"/>
      <c r="AE2133" s="13"/>
      <c r="AF2133" s="11"/>
      <c r="AG2133" s="11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  <c r="DE2133" s="5"/>
      <c r="DF2133" s="5"/>
      <c r="DG2133" s="5"/>
      <c r="DH2133" s="5"/>
      <c r="DI2133" s="5"/>
      <c r="DJ2133" s="5"/>
      <c r="DK2133" s="5"/>
      <c r="DL2133" s="5"/>
      <c r="DM2133" s="5"/>
      <c r="DN2133" s="5"/>
      <c r="DO2133" s="5"/>
      <c r="DP2133" s="5"/>
      <c r="DQ2133" s="5"/>
      <c r="DR2133" s="5"/>
      <c r="DS2133" s="5"/>
      <c r="DT2133" s="5"/>
      <c r="DU2133" s="5"/>
      <c r="DV2133" s="5"/>
      <c r="DW2133" s="5"/>
      <c r="DX2133" s="5"/>
      <c r="DY2133" s="5"/>
      <c r="DZ2133" s="5"/>
      <c r="EA2133" s="5"/>
      <c r="EB2133" s="5"/>
      <c r="EC2133" s="5"/>
      <c r="ED2133" s="5"/>
      <c r="EE2133" s="5"/>
      <c r="EF2133" s="5"/>
      <c r="EG2133" s="5"/>
      <c r="EH2133" s="5"/>
      <c r="EI2133" s="5"/>
      <c r="EJ2133" s="5"/>
      <c r="EK2133" s="5"/>
      <c r="EL2133" s="5"/>
      <c r="EM2133" s="5"/>
      <c r="EN2133" s="5"/>
      <c r="EO2133" s="5"/>
      <c r="EP2133" s="5"/>
      <c r="EQ2133" s="5"/>
      <c r="ER2133" s="5"/>
      <c r="ES2133" s="5"/>
      <c r="ET2133" s="5"/>
      <c r="EU2133" s="5"/>
      <c r="EV2133" s="5"/>
      <c r="EW2133" s="5"/>
      <c r="EX2133" s="5"/>
      <c r="EY2133" s="5"/>
      <c r="EZ2133" s="5"/>
      <c r="FA2133" s="5"/>
      <c r="FB2133" s="5"/>
      <c r="FC2133" s="5"/>
      <c r="FD2133" s="5"/>
      <c r="FE2133" s="5"/>
      <c r="FF2133" s="5"/>
      <c r="FG2133" s="5"/>
      <c r="FH2133" s="5"/>
      <c r="FI2133" s="5"/>
      <c r="FJ2133" s="5"/>
      <c r="FK2133" s="5"/>
      <c r="FL2133" s="5"/>
      <c r="FM2133" s="5"/>
      <c r="FN2133" s="5"/>
      <c r="FO2133" s="5"/>
      <c r="FP2133" s="5"/>
      <c r="FQ2133" s="5"/>
      <c r="FR2133" s="5"/>
      <c r="FS2133" s="5"/>
      <c r="FT2133" s="5"/>
      <c r="FU2133" s="5"/>
      <c r="FV2133" s="5"/>
      <c r="FW2133" s="5"/>
      <c r="FX2133" s="5"/>
      <c r="FY2133" s="5"/>
      <c r="FZ2133" s="5"/>
      <c r="GA2133" s="5"/>
      <c r="GB2133" s="5"/>
      <c r="GC2133" s="5"/>
      <c r="GD2133" s="5"/>
      <c r="GE2133" s="5"/>
      <c r="GF2133" s="5"/>
      <c r="GG2133" s="5"/>
    </row>
    <row r="2134" spans="1:189" ht="12.75" x14ac:dyDescent="0.15">
      <c r="A2134" s="127"/>
      <c r="B2134" s="145"/>
      <c r="C2134" s="128"/>
      <c r="D2134" s="129"/>
      <c r="E2134" s="128"/>
      <c r="F2134" s="128"/>
      <c r="G2134" s="128"/>
      <c r="H2134" s="128"/>
      <c r="I2134" s="129"/>
      <c r="J2134" s="136"/>
      <c r="K2134" s="130"/>
      <c r="L2134" s="131"/>
      <c r="M2134" s="132"/>
      <c r="N2134" s="132"/>
      <c r="O2134" s="131"/>
      <c r="P2134" s="17"/>
      <c r="Q2134" s="133"/>
      <c r="R2134" s="134"/>
      <c r="S2134" s="136"/>
      <c r="T2134" s="135"/>
      <c r="U2134" s="12"/>
      <c r="V2134" s="11"/>
      <c r="W2134" s="11"/>
      <c r="X2134" s="12"/>
      <c r="Y2134" s="5"/>
      <c r="Z2134" s="11"/>
      <c r="AA2134" s="12"/>
      <c r="AB2134" s="12"/>
      <c r="AC2134" s="12"/>
      <c r="AD2134" s="11"/>
      <c r="AE2134" s="13"/>
      <c r="AF2134" s="11"/>
      <c r="AG2134" s="11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  <c r="DE2134" s="5"/>
      <c r="DF2134" s="5"/>
      <c r="DG2134" s="5"/>
      <c r="DH2134" s="5"/>
      <c r="DI2134" s="5"/>
      <c r="DJ2134" s="5"/>
      <c r="DK2134" s="5"/>
      <c r="DL2134" s="5"/>
      <c r="DM2134" s="5"/>
      <c r="DN2134" s="5"/>
      <c r="DO2134" s="5"/>
      <c r="DP2134" s="5"/>
      <c r="DQ2134" s="5"/>
      <c r="DR2134" s="5"/>
      <c r="DS2134" s="5"/>
      <c r="DT2134" s="5"/>
      <c r="DU2134" s="5"/>
      <c r="DV2134" s="5"/>
      <c r="DW2134" s="5"/>
      <c r="DX2134" s="5"/>
      <c r="DY2134" s="5"/>
      <c r="DZ2134" s="5"/>
      <c r="EA2134" s="5"/>
      <c r="EB2134" s="5"/>
      <c r="EC2134" s="5"/>
      <c r="ED2134" s="5"/>
      <c r="EE2134" s="5"/>
      <c r="EF2134" s="5"/>
      <c r="EG2134" s="5"/>
      <c r="EH2134" s="5"/>
      <c r="EI2134" s="5"/>
      <c r="EJ2134" s="5"/>
      <c r="EK2134" s="5"/>
      <c r="EL2134" s="5"/>
      <c r="EM2134" s="5"/>
      <c r="EN2134" s="5"/>
      <c r="EO2134" s="5"/>
      <c r="EP2134" s="5"/>
      <c r="EQ2134" s="5"/>
      <c r="ER2134" s="5"/>
      <c r="ES2134" s="5"/>
      <c r="ET2134" s="5"/>
      <c r="EU2134" s="5"/>
      <c r="EV2134" s="5"/>
      <c r="EW2134" s="5"/>
      <c r="EX2134" s="5"/>
      <c r="EY2134" s="5"/>
      <c r="EZ2134" s="5"/>
      <c r="FA2134" s="5"/>
      <c r="FB2134" s="5"/>
      <c r="FC2134" s="5"/>
      <c r="FD2134" s="5"/>
      <c r="FE2134" s="5"/>
      <c r="FF2134" s="5"/>
      <c r="FG2134" s="5"/>
      <c r="FH2134" s="5"/>
      <c r="FI2134" s="5"/>
      <c r="FJ2134" s="5"/>
      <c r="FK2134" s="5"/>
      <c r="FL2134" s="5"/>
      <c r="FM2134" s="5"/>
      <c r="FN2134" s="5"/>
      <c r="FO2134" s="5"/>
      <c r="FP2134" s="5"/>
      <c r="FQ2134" s="5"/>
      <c r="FR2134" s="5"/>
      <c r="FS2134" s="5"/>
      <c r="FT2134" s="5"/>
      <c r="FU2134" s="5"/>
      <c r="FV2134" s="5"/>
      <c r="FW2134" s="5"/>
      <c r="FX2134" s="5"/>
      <c r="FY2134" s="5"/>
      <c r="FZ2134" s="5"/>
      <c r="GA2134" s="5"/>
      <c r="GB2134" s="5"/>
      <c r="GC2134" s="5"/>
      <c r="GD2134" s="5"/>
      <c r="GE2134" s="5"/>
      <c r="GF2134" s="5"/>
      <c r="GG2134" s="5"/>
    </row>
    <row r="2135" spans="1:189" ht="12.75" x14ac:dyDescent="0.15">
      <c r="A2135" s="127"/>
      <c r="B2135" s="145"/>
      <c r="C2135" s="128"/>
      <c r="D2135" s="129"/>
      <c r="E2135" s="128"/>
      <c r="F2135" s="128"/>
      <c r="G2135" s="128"/>
      <c r="H2135" s="128"/>
      <c r="I2135" s="129"/>
      <c r="J2135" s="136"/>
      <c r="K2135" s="130"/>
      <c r="L2135" s="131"/>
      <c r="M2135" s="132"/>
      <c r="N2135" s="132"/>
      <c r="O2135" s="131"/>
      <c r="P2135" s="17"/>
      <c r="Q2135" s="133"/>
      <c r="R2135" s="134"/>
      <c r="S2135" s="136"/>
      <c r="T2135" s="135"/>
      <c r="U2135" s="12"/>
      <c r="V2135" s="11"/>
      <c r="W2135" s="11"/>
      <c r="X2135" s="12"/>
      <c r="Y2135" s="5"/>
      <c r="Z2135" s="11"/>
      <c r="AA2135" s="12"/>
      <c r="AB2135" s="12"/>
      <c r="AC2135" s="12"/>
      <c r="AD2135" s="11"/>
      <c r="AE2135" s="13"/>
      <c r="AF2135" s="11"/>
      <c r="AG2135" s="11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  <c r="DE2135" s="5"/>
      <c r="DF2135" s="5"/>
      <c r="DG2135" s="5"/>
      <c r="DH2135" s="5"/>
      <c r="DI2135" s="5"/>
      <c r="DJ2135" s="5"/>
      <c r="DK2135" s="5"/>
      <c r="DL2135" s="5"/>
      <c r="DM2135" s="5"/>
      <c r="DN2135" s="5"/>
      <c r="DO2135" s="5"/>
      <c r="DP2135" s="5"/>
      <c r="DQ2135" s="5"/>
      <c r="DR2135" s="5"/>
      <c r="DS2135" s="5"/>
      <c r="DT2135" s="5"/>
      <c r="DU2135" s="5"/>
      <c r="DV2135" s="5"/>
      <c r="DW2135" s="5"/>
      <c r="DX2135" s="5"/>
      <c r="DY2135" s="5"/>
      <c r="DZ2135" s="5"/>
      <c r="EA2135" s="5"/>
      <c r="EB2135" s="5"/>
      <c r="EC2135" s="5"/>
      <c r="ED2135" s="5"/>
      <c r="EE2135" s="5"/>
      <c r="EF2135" s="5"/>
      <c r="EG2135" s="5"/>
      <c r="EH2135" s="5"/>
      <c r="EI2135" s="5"/>
      <c r="EJ2135" s="5"/>
      <c r="EK2135" s="5"/>
      <c r="EL2135" s="5"/>
      <c r="EM2135" s="5"/>
      <c r="EN2135" s="5"/>
      <c r="EO2135" s="5"/>
      <c r="EP2135" s="5"/>
      <c r="EQ2135" s="5"/>
      <c r="ER2135" s="5"/>
      <c r="ES2135" s="5"/>
      <c r="ET2135" s="5"/>
      <c r="EU2135" s="5"/>
      <c r="EV2135" s="5"/>
      <c r="EW2135" s="5"/>
      <c r="EX2135" s="5"/>
      <c r="EY2135" s="5"/>
      <c r="EZ2135" s="5"/>
      <c r="FA2135" s="5"/>
      <c r="FB2135" s="5"/>
      <c r="FC2135" s="5"/>
      <c r="FD2135" s="5"/>
      <c r="FE2135" s="5"/>
      <c r="FF2135" s="5"/>
      <c r="FG2135" s="5"/>
      <c r="FH2135" s="5"/>
      <c r="FI2135" s="5"/>
      <c r="FJ2135" s="5"/>
      <c r="FK2135" s="5"/>
      <c r="FL2135" s="5"/>
      <c r="FM2135" s="5"/>
      <c r="FN2135" s="5"/>
      <c r="FO2135" s="5"/>
      <c r="FP2135" s="5"/>
      <c r="FQ2135" s="5"/>
      <c r="FR2135" s="5"/>
      <c r="FS2135" s="5"/>
      <c r="FT2135" s="5"/>
      <c r="FU2135" s="5"/>
      <c r="FV2135" s="5"/>
      <c r="FW2135" s="5"/>
      <c r="FX2135" s="5"/>
      <c r="FY2135" s="5"/>
      <c r="FZ2135" s="5"/>
      <c r="GA2135" s="5"/>
      <c r="GB2135" s="5"/>
      <c r="GC2135" s="5"/>
      <c r="GD2135" s="5"/>
      <c r="GE2135" s="5"/>
      <c r="GF2135" s="5"/>
      <c r="GG2135" s="5"/>
    </row>
    <row r="2136" spans="1:189" ht="12.75" x14ac:dyDescent="0.15">
      <c r="A2136" s="127"/>
      <c r="B2136" s="145"/>
      <c r="C2136" s="128"/>
      <c r="D2136" s="129"/>
      <c r="E2136" s="128"/>
      <c r="F2136" s="128"/>
      <c r="G2136" s="128"/>
      <c r="H2136" s="128"/>
      <c r="I2136" s="129"/>
      <c r="J2136" s="136"/>
      <c r="K2136" s="130"/>
      <c r="L2136" s="131"/>
      <c r="M2136" s="132"/>
      <c r="N2136" s="132"/>
      <c r="O2136" s="131"/>
      <c r="P2136" s="17"/>
      <c r="Q2136" s="133"/>
      <c r="R2136" s="134"/>
      <c r="S2136" s="136"/>
      <c r="T2136" s="135"/>
      <c r="U2136" s="12"/>
      <c r="V2136" s="11"/>
      <c r="W2136" s="11"/>
      <c r="X2136" s="12"/>
      <c r="Y2136" s="5"/>
      <c r="Z2136" s="11"/>
      <c r="AA2136" s="12"/>
      <c r="AB2136" s="12"/>
      <c r="AC2136" s="12"/>
      <c r="AD2136" s="11"/>
      <c r="AE2136" s="13"/>
      <c r="AF2136" s="11"/>
      <c r="AG2136" s="11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  <c r="DE2136" s="5"/>
      <c r="DF2136" s="5"/>
      <c r="DG2136" s="5"/>
      <c r="DH2136" s="5"/>
      <c r="DI2136" s="5"/>
      <c r="DJ2136" s="5"/>
      <c r="DK2136" s="5"/>
      <c r="DL2136" s="5"/>
      <c r="DM2136" s="5"/>
      <c r="DN2136" s="5"/>
      <c r="DO2136" s="5"/>
      <c r="DP2136" s="5"/>
      <c r="DQ2136" s="5"/>
      <c r="DR2136" s="5"/>
      <c r="DS2136" s="5"/>
      <c r="DT2136" s="5"/>
      <c r="DU2136" s="5"/>
      <c r="DV2136" s="5"/>
      <c r="DW2136" s="5"/>
      <c r="DX2136" s="5"/>
      <c r="DY2136" s="5"/>
      <c r="DZ2136" s="5"/>
      <c r="EA2136" s="5"/>
      <c r="EB2136" s="5"/>
      <c r="EC2136" s="5"/>
      <c r="ED2136" s="5"/>
      <c r="EE2136" s="5"/>
      <c r="EF2136" s="5"/>
      <c r="EG2136" s="5"/>
      <c r="EH2136" s="5"/>
      <c r="EI2136" s="5"/>
      <c r="EJ2136" s="5"/>
      <c r="EK2136" s="5"/>
      <c r="EL2136" s="5"/>
      <c r="EM2136" s="5"/>
      <c r="EN2136" s="5"/>
      <c r="EO2136" s="5"/>
      <c r="EP2136" s="5"/>
      <c r="EQ2136" s="5"/>
      <c r="ER2136" s="5"/>
      <c r="ES2136" s="5"/>
      <c r="ET2136" s="5"/>
      <c r="EU2136" s="5"/>
      <c r="EV2136" s="5"/>
      <c r="EW2136" s="5"/>
      <c r="EX2136" s="5"/>
      <c r="EY2136" s="5"/>
      <c r="EZ2136" s="5"/>
      <c r="FA2136" s="5"/>
      <c r="FB2136" s="5"/>
      <c r="FC2136" s="5"/>
      <c r="FD2136" s="5"/>
      <c r="FE2136" s="5"/>
      <c r="FF2136" s="5"/>
      <c r="FG2136" s="5"/>
      <c r="FH2136" s="5"/>
      <c r="FI2136" s="5"/>
      <c r="FJ2136" s="5"/>
      <c r="FK2136" s="5"/>
      <c r="FL2136" s="5"/>
      <c r="FM2136" s="5"/>
      <c r="FN2136" s="5"/>
      <c r="FO2136" s="5"/>
      <c r="FP2136" s="5"/>
      <c r="FQ2136" s="5"/>
      <c r="FR2136" s="5"/>
      <c r="FS2136" s="5"/>
      <c r="FT2136" s="5"/>
      <c r="FU2136" s="5"/>
      <c r="FV2136" s="5"/>
      <c r="FW2136" s="5"/>
      <c r="FX2136" s="5"/>
      <c r="FY2136" s="5"/>
      <c r="FZ2136" s="5"/>
      <c r="GA2136" s="5"/>
      <c r="GB2136" s="5"/>
      <c r="GC2136" s="5"/>
      <c r="GD2136" s="5"/>
      <c r="GE2136" s="5"/>
      <c r="GF2136" s="5"/>
      <c r="GG2136" s="5"/>
    </row>
    <row r="2137" spans="1:189" ht="12.75" x14ac:dyDescent="0.15">
      <c r="A2137" s="127"/>
      <c r="B2137" s="145"/>
      <c r="C2137" s="128"/>
      <c r="D2137" s="129"/>
      <c r="E2137" s="128"/>
      <c r="F2137" s="128"/>
      <c r="G2137" s="128"/>
      <c r="H2137" s="128"/>
      <c r="I2137" s="129"/>
      <c r="J2137" s="136"/>
      <c r="K2137" s="130"/>
      <c r="L2137" s="131"/>
      <c r="M2137" s="132"/>
      <c r="N2137" s="132"/>
      <c r="O2137" s="131"/>
      <c r="P2137" s="17"/>
      <c r="Q2137" s="133"/>
      <c r="R2137" s="134"/>
      <c r="S2137" s="136"/>
      <c r="T2137" s="135"/>
      <c r="U2137" s="12"/>
      <c r="V2137" s="11"/>
      <c r="W2137" s="11"/>
      <c r="X2137" s="12"/>
      <c r="Y2137" s="5"/>
      <c r="Z2137" s="11"/>
      <c r="AA2137" s="12"/>
      <c r="AB2137" s="12"/>
      <c r="AC2137" s="12"/>
      <c r="AD2137" s="11"/>
      <c r="AE2137" s="13"/>
      <c r="AF2137" s="11"/>
      <c r="AG2137" s="11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  <c r="DE2137" s="5"/>
      <c r="DF2137" s="5"/>
      <c r="DG2137" s="5"/>
      <c r="DH2137" s="5"/>
      <c r="DI2137" s="5"/>
      <c r="DJ2137" s="5"/>
      <c r="DK2137" s="5"/>
      <c r="DL2137" s="5"/>
      <c r="DM2137" s="5"/>
      <c r="DN2137" s="5"/>
      <c r="DO2137" s="5"/>
      <c r="DP2137" s="5"/>
      <c r="DQ2137" s="5"/>
      <c r="DR2137" s="5"/>
      <c r="DS2137" s="5"/>
      <c r="DT2137" s="5"/>
      <c r="DU2137" s="5"/>
      <c r="DV2137" s="5"/>
      <c r="DW2137" s="5"/>
      <c r="DX2137" s="5"/>
      <c r="DY2137" s="5"/>
      <c r="DZ2137" s="5"/>
      <c r="EA2137" s="5"/>
      <c r="EB2137" s="5"/>
      <c r="EC2137" s="5"/>
      <c r="ED2137" s="5"/>
      <c r="EE2137" s="5"/>
      <c r="EF2137" s="5"/>
      <c r="EG2137" s="5"/>
      <c r="EH2137" s="5"/>
      <c r="EI2137" s="5"/>
      <c r="EJ2137" s="5"/>
      <c r="EK2137" s="5"/>
      <c r="EL2137" s="5"/>
      <c r="EM2137" s="5"/>
      <c r="EN2137" s="5"/>
      <c r="EO2137" s="5"/>
      <c r="EP2137" s="5"/>
      <c r="EQ2137" s="5"/>
      <c r="ER2137" s="5"/>
      <c r="ES2137" s="5"/>
      <c r="ET2137" s="5"/>
      <c r="EU2137" s="5"/>
      <c r="EV2137" s="5"/>
      <c r="EW2137" s="5"/>
      <c r="EX2137" s="5"/>
      <c r="EY2137" s="5"/>
      <c r="EZ2137" s="5"/>
      <c r="FA2137" s="5"/>
      <c r="FB2137" s="5"/>
      <c r="FC2137" s="5"/>
      <c r="FD2137" s="5"/>
      <c r="FE2137" s="5"/>
      <c r="FF2137" s="5"/>
      <c r="FG2137" s="5"/>
      <c r="FH2137" s="5"/>
      <c r="FI2137" s="5"/>
      <c r="FJ2137" s="5"/>
      <c r="FK2137" s="5"/>
      <c r="FL2137" s="5"/>
      <c r="FM2137" s="5"/>
      <c r="FN2137" s="5"/>
      <c r="FO2137" s="5"/>
      <c r="FP2137" s="5"/>
      <c r="FQ2137" s="5"/>
      <c r="FR2137" s="5"/>
      <c r="FS2137" s="5"/>
      <c r="FT2137" s="5"/>
      <c r="FU2137" s="5"/>
      <c r="FV2137" s="5"/>
      <c r="FW2137" s="5"/>
      <c r="FX2137" s="5"/>
      <c r="FY2137" s="5"/>
      <c r="FZ2137" s="5"/>
      <c r="GA2137" s="5"/>
      <c r="GB2137" s="5"/>
      <c r="GC2137" s="5"/>
      <c r="GD2137" s="5"/>
      <c r="GE2137" s="5"/>
      <c r="GF2137" s="5"/>
      <c r="GG2137" s="5"/>
    </row>
    <row r="2138" spans="1:189" ht="12.75" x14ac:dyDescent="0.15">
      <c r="A2138" s="127"/>
      <c r="B2138" s="145"/>
      <c r="C2138" s="128"/>
      <c r="D2138" s="129"/>
      <c r="E2138" s="128"/>
      <c r="F2138" s="128"/>
      <c r="G2138" s="128"/>
      <c r="H2138" s="128"/>
      <c r="I2138" s="129"/>
      <c r="J2138" s="136"/>
      <c r="K2138" s="130"/>
      <c r="L2138" s="131"/>
      <c r="M2138" s="132"/>
      <c r="N2138" s="132"/>
      <c r="O2138" s="131"/>
      <c r="P2138" s="17"/>
      <c r="Q2138" s="133"/>
      <c r="R2138" s="134"/>
      <c r="S2138" s="136"/>
      <c r="T2138" s="135"/>
      <c r="U2138" s="12"/>
      <c r="V2138" s="11"/>
      <c r="W2138" s="11"/>
      <c r="X2138" s="12"/>
      <c r="Y2138" s="5"/>
      <c r="Z2138" s="11"/>
      <c r="AA2138" s="12"/>
      <c r="AB2138" s="12"/>
      <c r="AC2138" s="12"/>
      <c r="AD2138" s="11"/>
      <c r="AE2138" s="13"/>
      <c r="AF2138" s="11"/>
      <c r="AG2138" s="11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  <c r="DE2138" s="5"/>
      <c r="DF2138" s="5"/>
      <c r="DG2138" s="5"/>
      <c r="DH2138" s="5"/>
      <c r="DI2138" s="5"/>
      <c r="DJ2138" s="5"/>
      <c r="DK2138" s="5"/>
      <c r="DL2138" s="5"/>
      <c r="DM2138" s="5"/>
      <c r="DN2138" s="5"/>
      <c r="DO2138" s="5"/>
      <c r="DP2138" s="5"/>
      <c r="DQ2138" s="5"/>
      <c r="DR2138" s="5"/>
      <c r="DS2138" s="5"/>
      <c r="DT2138" s="5"/>
      <c r="DU2138" s="5"/>
      <c r="DV2138" s="5"/>
      <c r="DW2138" s="5"/>
      <c r="DX2138" s="5"/>
      <c r="DY2138" s="5"/>
      <c r="DZ2138" s="5"/>
      <c r="EA2138" s="5"/>
      <c r="EB2138" s="5"/>
      <c r="EC2138" s="5"/>
      <c r="ED2138" s="5"/>
      <c r="EE2138" s="5"/>
      <c r="EF2138" s="5"/>
      <c r="EG2138" s="5"/>
      <c r="EH2138" s="5"/>
      <c r="EI2138" s="5"/>
      <c r="EJ2138" s="5"/>
      <c r="EK2138" s="5"/>
      <c r="EL2138" s="5"/>
      <c r="EM2138" s="5"/>
      <c r="EN2138" s="5"/>
      <c r="EO2138" s="5"/>
      <c r="EP2138" s="5"/>
      <c r="EQ2138" s="5"/>
      <c r="ER2138" s="5"/>
      <c r="ES2138" s="5"/>
      <c r="ET2138" s="5"/>
      <c r="EU2138" s="5"/>
      <c r="EV2138" s="5"/>
      <c r="EW2138" s="5"/>
      <c r="EX2138" s="5"/>
      <c r="EY2138" s="5"/>
      <c r="EZ2138" s="5"/>
      <c r="FA2138" s="5"/>
      <c r="FB2138" s="5"/>
      <c r="FC2138" s="5"/>
      <c r="FD2138" s="5"/>
      <c r="FE2138" s="5"/>
      <c r="FF2138" s="5"/>
      <c r="FG2138" s="5"/>
      <c r="FH2138" s="5"/>
      <c r="FI2138" s="5"/>
      <c r="FJ2138" s="5"/>
      <c r="FK2138" s="5"/>
      <c r="FL2138" s="5"/>
      <c r="FM2138" s="5"/>
      <c r="FN2138" s="5"/>
      <c r="FO2138" s="5"/>
      <c r="FP2138" s="5"/>
      <c r="FQ2138" s="5"/>
      <c r="FR2138" s="5"/>
      <c r="FS2138" s="5"/>
      <c r="FT2138" s="5"/>
      <c r="FU2138" s="5"/>
      <c r="FV2138" s="5"/>
      <c r="FW2138" s="5"/>
      <c r="FX2138" s="5"/>
      <c r="FY2138" s="5"/>
      <c r="FZ2138" s="5"/>
      <c r="GA2138" s="5"/>
      <c r="GB2138" s="5"/>
      <c r="GC2138" s="5"/>
      <c r="GD2138" s="5"/>
      <c r="GE2138" s="5"/>
      <c r="GF2138" s="5"/>
      <c r="GG2138" s="5"/>
    </row>
    <row r="2139" spans="1:189" ht="12.75" x14ac:dyDescent="0.15">
      <c r="A2139" s="127"/>
      <c r="B2139" s="145"/>
      <c r="C2139" s="128"/>
      <c r="D2139" s="129"/>
      <c r="E2139" s="128"/>
      <c r="F2139" s="128"/>
      <c r="G2139" s="128"/>
      <c r="H2139" s="128"/>
      <c r="I2139" s="129"/>
      <c r="J2139" s="136"/>
      <c r="K2139" s="130"/>
      <c r="L2139" s="131"/>
      <c r="M2139" s="132"/>
      <c r="N2139" s="132"/>
      <c r="O2139" s="131"/>
      <c r="P2139" s="17"/>
      <c r="Q2139" s="133"/>
      <c r="R2139" s="134"/>
      <c r="S2139" s="136"/>
      <c r="T2139" s="135"/>
      <c r="U2139" s="12"/>
      <c r="V2139" s="11"/>
      <c r="W2139" s="11"/>
      <c r="X2139" s="12"/>
      <c r="Y2139" s="5"/>
      <c r="Z2139" s="11"/>
      <c r="AA2139" s="12"/>
      <c r="AB2139" s="12"/>
      <c r="AC2139" s="12"/>
      <c r="AD2139" s="11"/>
      <c r="AE2139" s="13"/>
      <c r="AF2139" s="11"/>
      <c r="AG2139" s="11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  <c r="DE2139" s="5"/>
      <c r="DF2139" s="5"/>
      <c r="DG2139" s="5"/>
      <c r="DH2139" s="5"/>
      <c r="DI2139" s="5"/>
      <c r="DJ2139" s="5"/>
      <c r="DK2139" s="5"/>
      <c r="DL2139" s="5"/>
      <c r="DM2139" s="5"/>
      <c r="DN2139" s="5"/>
      <c r="DO2139" s="5"/>
      <c r="DP2139" s="5"/>
      <c r="DQ2139" s="5"/>
      <c r="DR2139" s="5"/>
      <c r="DS2139" s="5"/>
      <c r="DT2139" s="5"/>
      <c r="DU2139" s="5"/>
      <c r="DV2139" s="5"/>
      <c r="DW2139" s="5"/>
      <c r="DX2139" s="5"/>
      <c r="DY2139" s="5"/>
      <c r="DZ2139" s="5"/>
      <c r="EA2139" s="5"/>
      <c r="EB2139" s="5"/>
      <c r="EC2139" s="5"/>
      <c r="ED2139" s="5"/>
      <c r="EE2139" s="5"/>
      <c r="EF2139" s="5"/>
      <c r="EG2139" s="5"/>
      <c r="EH2139" s="5"/>
      <c r="EI2139" s="5"/>
      <c r="EJ2139" s="5"/>
      <c r="EK2139" s="5"/>
      <c r="EL2139" s="5"/>
      <c r="EM2139" s="5"/>
      <c r="EN2139" s="5"/>
      <c r="EO2139" s="5"/>
      <c r="EP2139" s="5"/>
      <c r="EQ2139" s="5"/>
      <c r="ER2139" s="5"/>
      <c r="ES2139" s="5"/>
      <c r="ET2139" s="5"/>
      <c r="EU2139" s="5"/>
      <c r="EV2139" s="5"/>
      <c r="EW2139" s="5"/>
      <c r="EX2139" s="5"/>
      <c r="EY2139" s="5"/>
      <c r="EZ2139" s="5"/>
      <c r="FA2139" s="5"/>
      <c r="FB2139" s="5"/>
      <c r="FC2139" s="5"/>
      <c r="FD2139" s="5"/>
      <c r="FE2139" s="5"/>
      <c r="FF2139" s="5"/>
      <c r="FG2139" s="5"/>
      <c r="FH2139" s="5"/>
      <c r="FI2139" s="5"/>
      <c r="FJ2139" s="5"/>
      <c r="FK2139" s="5"/>
      <c r="FL2139" s="5"/>
      <c r="FM2139" s="5"/>
      <c r="FN2139" s="5"/>
      <c r="FO2139" s="5"/>
      <c r="FP2139" s="5"/>
      <c r="FQ2139" s="5"/>
      <c r="FR2139" s="5"/>
      <c r="FS2139" s="5"/>
      <c r="FT2139" s="5"/>
      <c r="FU2139" s="5"/>
      <c r="FV2139" s="5"/>
      <c r="FW2139" s="5"/>
      <c r="FX2139" s="5"/>
      <c r="FY2139" s="5"/>
      <c r="FZ2139" s="5"/>
      <c r="GA2139" s="5"/>
      <c r="GB2139" s="5"/>
      <c r="GC2139" s="5"/>
      <c r="GD2139" s="5"/>
      <c r="GE2139" s="5"/>
      <c r="GF2139" s="5"/>
      <c r="GG2139" s="5"/>
    </row>
    <row r="2140" spans="1:189" ht="12.75" x14ac:dyDescent="0.15">
      <c r="A2140" s="127"/>
      <c r="B2140" s="145"/>
      <c r="C2140" s="128"/>
      <c r="D2140" s="129"/>
      <c r="E2140" s="128"/>
      <c r="F2140" s="128"/>
      <c r="G2140" s="128"/>
      <c r="H2140" s="128"/>
      <c r="I2140" s="129"/>
      <c r="J2140" s="136"/>
      <c r="K2140" s="130"/>
      <c r="L2140" s="131"/>
      <c r="M2140" s="132"/>
      <c r="N2140" s="132"/>
      <c r="O2140" s="131"/>
      <c r="P2140" s="17"/>
      <c r="Q2140" s="133"/>
      <c r="R2140" s="134"/>
      <c r="S2140" s="136"/>
      <c r="T2140" s="135"/>
      <c r="U2140" s="12"/>
      <c r="V2140" s="11"/>
      <c r="W2140" s="11"/>
      <c r="X2140" s="12"/>
      <c r="Y2140" s="5"/>
      <c r="Z2140" s="11"/>
      <c r="AA2140" s="12"/>
      <c r="AB2140" s="12"/>
      <c r="AC2140" s="12"/>
      <c r="AD2140" s="11"/>
      <c r="AE2140" s="13"/>
      <c r="AF2140" s="11"/>
      <c r="AG2140" s="11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  <c r="DE2140" s="5"/>
      <c r="DF2140" s="5"/>
      <c r="DG2140" s="5"/>
      <c r="DH2140" s="5"/>
      <c r="DI2140" s="5"/>
      <c r="DJ2140" s="5"/>
      <c r="DK2140" s="5"/>
      <c r="DL2140" s="5"/>
      <c r="DM2140" s="5"/>
      <c r="DN2140" s="5"/>
      <c r="DO2140" s="5"/>
      <c r="DP2140" s="5"/>
      <c r="DQ2140" s="5"/>
      <c r="DR2140" s="5"/>
      <c r="DS2140" s="5"/>
      <c r="DT2140" s="5"/>
      <c r="DU2140" s="5"/>
      <c r="DV2140" s="5"/>
      <c r="DW2140" s="5"/>
      <c r="DX2140" s="5"/>
      <c r="DY2140" s="5"/>
      <c r="DZ2140" s="5"/>
      <c r="EA2140" s="5"/>
      <c r="EB2140" s="5"/>
      <c r="EC2140" s="5"/>
      <c r="ED2140" s="5"/>
      <c r="EE2140" s="5"/>
      <c r="EF2140" s="5"/>
      <c r="EG2140" s="5"/>
      <c r="EH2140" s="5"/>
      <c r="EI2140" s="5"/>
      <c r="EJ2140" s="5"/>
      <c r="EK2140" s="5"/>
      <c r="EL2140" s="5"/>
      <c r="EM2140" s="5"/>
      <c r="EN2140" s="5"/>
      <c r="EO2140" s="5"/>
      <c r="EP2140" s="5"/>
      <c r="EQ2140" s="5"/>
      <c r="ER2140" s="5"/>
      <c r="ES2140" s="5"/>
      <c r="ET2140" s="5"/>
      <c r="EU2140" s="5"/>
      <c r="EV2140" s="5"/>
      <c r="EW2140" s="5"/>
      <c r="EX2140" s="5"/>
      <c r="EY2140" s="5"/>
      <c r="EZ2140" s="5"/>
      <c r="FA2140" s="5"/>
      <c r="FB2140" s="5"/>
      <c r="FC2140" s="5"/>
      <c r="FD2140" s="5"/>
      <c r="FE2140" s="5"/>
      <c r="FF2140" s="5"/>
      <c r="FG2140" s="5"/>
      <c r="FH2140" s="5"/>
      <c r="FI2140" s="5"/>
      <c r="FJ2140" s="5"/>
      <c r="FK2140" s="5"/>
      <c r="FL2140" s="5"/>
      <c r="FM2140" s="5"/>
      <c r="FN2140" s="5"/>
      <c r="FO2140" s="5"/>
      <c r="FP2140" s="5"/>
      <c r="FQ2140" s="5"/>
      <c r="FR2140" s="5"/>
      <c r="FS2140" s="5"/>
      <c r="FT2140" s="5"/>
      <c r="FU2140" s="5"/>
      <c r="FV2140" s="5"/>
      <c r="FW2140" s="5"/>
      <c r="FX2140" s="5"/>
      <c r="FY2140" s="5"/>
      <c r="FZ2140" s="5"/>
      <c r="GA2140" s="5"/>
      <c r="GB2140" s="5"/>
      <c r="GC2140" s="5"/>
      <c r="GD2140" s="5"/>
      <c r="GE2140" s="5"/>
      <c r="GF2140" s="5"/>
      <c r="GG2140" s="5"/>
    </row>
    <row r="2141" spans="1:189" ht="12.75" x14ac:dyDescent="0.15">
      <c r="A2141" s="127"/>
      <c r="B2141" s="145"/>
      <c r="C2141" s="128"/>
      <c r="D2141" s="129"/>
      <c r="E2141" s="128"/>
      <c r="F2141" s="128"/>
      <c r="G2141" s="128"/>
      <c r="H2141" s="128"/>
      <c r="I2141" s="129"/>
      <c r="J2141" s="136"/>
      <c r="K2141" s="130"/>
      <c r="L2141" s="131"/>
      <c r="M2141" s="132"/>
      <c r="N2141" s="132"/>
      <c r="O2141" s="131"/>
      <c r="P2141" s="17"/>
      <c r="Q2141" s="133"/>
      <c r="R2141" s="134"/>
      <c r="S2141" s="136"/>
      <c r="T2141" s="135"/>
      <c r="U2141" s="12"/>
      <c r="V2141" s="11"/>
      <c r="W2141" s="11"/>
      <c r="X2141" s="12"/>
      <c r="Y2141" s="5"/>
      <c r="Z2141" s="11"/>
      <c r="AA2141" s="12"/>
      <c r="AB2141" s="12"/>
      <c r="AC2141" s="12"/>
      <c r="AD2141" s="11"/>
      <c r="AE2141" s="13"/>
      <c r="AF2141" s="11"/>
      <c r="AG2141" s="11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  <c r="DE2141" s="5"/>
      <c r="DF2141" s="5"/>
      <c r="DG2141" s="5"/>
      <c r="DH2141" s="5"/>
      <c r="DI2141" s="5"/>
      <c r="DJ2141" s="5"/>
      <c r="DK2141" s="5"/>
      <c r="DL2141" s="5"/>
      <c r="DM2141" s="5"/>
      <c r="DN2141" s="5"/>
      <c r="DO2141" s="5"/>
      <c r="DP2141" s="5"/>
      <c r="DQ2141" s="5"/>
      <c r="DR2141" s="5"/>
      <c r="DS2141" s="5"/>
      <c r="DT2141" s="5"/>
      <c r="DU2141" s="5"/>
      <c r="DV2141" s="5"/>
      <c r="DW2141" s="5"/>
      <c r="DX2141" s="5"/>
      <c r="DY2141" s="5"/>
      <c r="DZ2141" s="5"/>
      <c r="EA2141" s="5"/>
      <c r="EB2141" s="5"/>
      <c r="EC2141" s="5"/>
      <c r="ED2141" s="5"/>
      <c r="EE2141" s="5"/>
      <c r="EF2141" s="5"/>
      <c r="EG2141" s="5"/>
      <c r="EH2141" s="5"/>
      <c r="EI2141" s="5"/>
      <c r="EJ2141" s="5"/>
      <c r="EK2141" s="5"/>
      <c r="EL2141" s="5"/>
      <c r="EM2141" s="5"/>
      <c r="EN2141" s="5"/>
      <c r="EO2141" s="5"/>
      <c r="EP2141" s="5"/>
      <c r="EQ2141" s="5"/>
      <c r="ER2141" s="5"/>
      <c r="ES2141" s="5"/>
      <c r="ET2141" s="5"/>
      <c r="EU2141" s="5"/>
      <c r="EV2141" s="5"/>
      <c r="EW2141" s="5"/>
      <c r="EX2141" s="5"/>
      <c r="EY2141" s="5"/>
      <c r="EZ2141" s="5"/>
      <c r="FA2141" s="5"/>
      <c r="FB2141" s="5"/>
      <c r="FC2141" s="5"/>
      <c r="FD2141" s="5"/>
      <c r="FE2141" s="5"/>
      <c r="FF2141" s="5"/>
      <c r="FG2141" s="5"/>
      <c r="FH2141" s="5"/>
      <c r="FI2141" s="5"/>
      <c r="FJ2141" s="5"/>
      <c r="FK2141" s="5"/>
      <c r="FL2141" s="5"/>
      <c r="FM2141" s="5"/>
      <c r="FN2141" s="5"/>
      <c r="FO2141" s="5"/>
      <c r="FP2141" s="5"/>
      <c r="FQ2141" s="5"/>
      <c r="FR2141" s="5"/>
      <c r="FS2141" s="5"/>
      <c r="FT2141" s="5"/>
      <c r="FU2141" s="5"/>
      <c r="FV2141" s="5"/>
      <c r="FW2141" s="5"/>
      <c r="FX2141" s="5"/>
      <c r="FY2141" s="5"/>
      <c r="FZ2141" s="5"/>
      <c r="GA2141" s="5"/>
      <c r="GB2141" s="5"/>
      <c r="GC2141" s="5"/>
      <c r="GD2141" s="5"/>
      <c r="GE2141" s="5"/>
      <c r="GF2141" s="5"/>
      <c r="GG2141" s="5"/>
    </row>
    <row r="2142" spans="1:189" ht="12.75" x14ac:dyDescent="0.15">
      <c r="A2142" s="127"/>
      <c r="B2142" s="145"/>
      <c r="C2142" s="128"/>
      <c r="D2142" s="129"/>
      <c r="E2142" s="128"/>
      <c r="F2142" s="128"/>
      <c r="G2142" s="128"/>
      <c r="H2142" s="128"/>
      <c r="I2142" s="129"/>
      <c r="J2142" s="136"/>
      <c r="K2142" s="130"/>
      <c r="L2142" s="131"/>
      <c r="M2142" s="132"/>
      <c r="N2142" s="132"/>
      <c r="O2142" s="131"/>
      <c r="P2142" s="17"/>
      <c r="Q2142" s="133"/>
      <c r="R2142" s="134"/>
      <c r="S2142" s="136"/>
      <c r="T2142" s="135"/>
      <c r="U2142" s="12"/>
      <c r="V2142" s="11"/>
      <c r="W2142" s="11"/>
      <c r="X2142" s="12"/>
      <c r="Y2142" s="5"/>
      <c r="Z2142" s="11"/>
      <c r="AA2142" s="12"/>
      <c r="AB2142" s="12"/>
      <c r="AC2142" s="12"/>
      <c r="AD2142" s="11"/>
      <c r="AE2142" s="13"/>
      <c r="AF2142" s="11"/>
      <c r="AG2142" s="11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  <c r="DE2142" s="5"/>
      <c r="DF2142" s="5"/>
      <c r="DG2142" s="5"/>
      <c r="DH2142" s="5"/>
      <c r="DI2142" s="5"/>
      <c r="DJ2142" s="5"/>
      <c r="DK2142" s="5"/>
      <c r="DL2142" s="5"/>
      <c r="DM2142" s="5"/>
      <c r="DN2142" s="5"/>
      <c r="DO2142" s="5"/>
      <c r="DP2142" s="5"/>
      <c r="DQ2142" s="5"/>
      <c r="DR2142" s="5"/>
      <c r="DS2142" s="5"/>
      <c r="DT2142" s="5"/>
      <c r="DU2142" s="5"/>
      <c r="DV2142" s="5"/>
      <c r="DW2142" s="5"/>
      <c r="DX2142" s="5"/>
      <c r="DY2142" s="5"/>
      <c r="DZ2142" s="5"/>
      <c r="EA2142" s="5"/>
      <c r="EB2142" s="5"/>
      <c r="EC2142" s="5"/>
      <c r="ED2142" s="5"/>
      <c r="EE2142" s="5"/>
      <c r="EF2142" s="5"/>
      <c r="EG2142" s="5"/>
      <c r="EH2142" s="5"/>
      <c r="EI2142" s="5"/>
      <c r="EJ2142" s="5"/>
      <c r="EK2142" s="5"/>
      <c r="EL2142" s="5"/>
      <c r="EM2142" s="5"/>
      <c r="EN2142" s="5"/>
      <c r="EO2142" s="5"/>
      <c r="EP2142" s="5"/>
      <c r="EQ2142" s="5"/>
      <c r="ER2142" s="5"/>
      <c r="ES2142" s="5"/>
      <c r="ET2142" s="5"/>
      <c r="EU2142" s="5"/>
      <c r="EV2142" s="5"/>
      <c r="EW2142" s="5"/>
      <c r="EX2142" s="5"/>
      <c r="EY2142" s="5"/>
      <c r="EZ2142" s="5"/>
      <c r="FA2142" s="5"/>
      <c r="FB2142" s="5"/>
      <c r="FC2142" s="5"/>
      <c r="FD2142" s="5"/>
      <c r="FE2142" s="5"/>
      <c r="FF2142" s="5"/>
      <c r="FG2142" s="5"/>
      <c r="FH2142" s="5"/>
      <c r="FI2142" s="5"/>
      <c r="FJ2142" s="5"/>
      <c r="FK2142" s="5"/>
      <c r="FL2142" s="5"/>
      <c r="FM2142" s="5"/>
      <c r="FN2142" s="5"/>
      <c r="FO2142" s="5"/>
      <c r="FP2142" s="5"/>
      <c r="FQ2142" s="5"/>
      <c r="FR2142" s="5"/>
      <c r="FS2142" s="5"/>
      <c r="FT2142" s="5"/>
      <c r="FU2142" s="5"/>
      <c r="FV2142" s="5"/>
      <c r="FW2142" s="5"/>
      <c r="FX2142" s="5"/>
      <c r="FY2142" s="5"/>
      <c r="FZ2142" s="5"/>
      <c r="GA2142" s="5"/>
      <c r="GB2142" s="5"/>
      <c r="GC2142" s="5"/>
      <c r="GD2142" s="5"/>
      <c r="GE2142" s="5"/>
      <c r="GF2142" s="5"/>
      <c r="GG2142" s="5"/>
    </row>
    <row r="2143" spans="1:189" ht="12.75" x14ac:dyDescent="0.15">
      <c r="A2143" s="127"/>
      <c r="B2143" s="145"/>
      <c r="C2143" s="128"/>
      <c r="D2143" s="129"/>
      <c r="E2143" s="128"/>
      <c r="F2143" s="128"/>
      <c r="G2143" s="128"/>
      <c r="H2143" s="128"/>
      <c r="I2143" s="129"/>
      <c r="J2143" s="136"/>
      <c r="K2143" s="130"/>
      <c r="L2143" s="131"/>
      <c r="M2143" s="132"/>
      <c r="N2143" s="132"/>
      <c r="O2143" s="131"/>
      <c r="P2143" s="17"/>
      <c r="Q2143" s="133"/>
      <c r="R2143" s="134"/>
      <c r="S2143" s="136"/>
      <c r="T2143" s="135"/>
      <c r="U2143" s="12"/>
      <c r="V2143" s="11"/>
      <c r="W2143" s="11"/>
      <c r="X2143" s="12"/>
      <c r="Y2143" s="5"/>
      <c r="Z2143" s="11"/>
      <c r="AA2143" s="12"/>
      <c r="AB2143" s="12"/>
      <c r="AC2143" s="12"/>
      <c r="AD2143" s="11"/>
      <c r="AE2143" s="13"/>
      <c r="AF2143" s="11"/>
      <c r="AG2143" s="11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  <c r="DE2143" s="5"/>
      <c r="DF2143" s="5"/>
      <c r="DG2143" s="5"/>
      <c r="DH2143" s="5"/>
      <c r="DI2143" s="5"/>
      <c r="DJ2143" s="5"/>
      <c r="DK2143" s="5"/>
      <c r="DL2143" s="5"/>
      <c r="DM2143" s="5"/>
      <c r="DN2143" s="5"/>
      <c r="DO2143" s="5"/>
      <c r="DP2143" s="5"/>
      <c r="DQ2143" s="5"/>
      <c r="DR2143" s="5"/>
      <c r="DS2143" s="5"/>
      <c r="DT2143" s="5"/>
      <c r="DU2143" s="5"/>
      <c r="DV2143" s="5"/>
      <c r="DW2143" s="5"/>
      <c r="DX2143" s="5"/>
      <c r="DY2143" s="5"/>
      <c r="DZ2143" s="5"/>
      <c r="EA2143" s="5"/>
      <c r="EB2143" s="5"/>
      <c r="EC2143" s="5"/>
      <c r="ED2143" s="5"/>
      <c r="EE2143" s="5"/>
      <c r="EF2143" s="5"/>
      <c r="EG2143" s="5"/>
      <c r="EH2143" s="5"/>
      <c r="EI2143" s="5"/>
      <c r="EJ2143" s="5"/>
      <c r="EK2143" s="5"/>
      <c r="EL2143" s="5"/>
      <c r="EM2143" s="5"/>
      <c r="EN2143" s="5"/>
      <c r="EO2143" s="5"/>
      <c r="EP2143" s="5"/>
      <c r="EQ2143" s="5"/>
      <c r="ER2143" s="5"/>
      <c r="ES2143" s="5"/>
      <c r="ET2143" s="5"/>
      <c r="EU2143" s="5"/>
      <c r="EV2143" s="5"/>
      <c r="EW2143" s="5"/>
      <c r="EX2143" s="5"/>
      <c r="EY2143" s="5"/>
      <c r="EZ2143" s="5"/>
      <c r="FA2143" s="5"/>
      <c r="FB2143" s="5"/>
      <c r="FC2143" s="5"/>
      <c r="FD2143" s="5"/>
      <c r="FE2143" s="5"/>
      <c r="FF2143" s="5"/>
      <c r="FG2143" s="5"/>
      <c r="FH2143" s="5"/>
      <c r="FI2143" s="5"/>
      <c r="FJ2143" s="5"/>
      <c r="FK2143" s="5"/>
      <c r="FL2143" s="5"/>
      <c r="FM2143" s="5"/>
      <c r="FN2143" s="5"/>
      <c r="FO2143" s="5"/>
      <c r="FP2143" s="5"/>
      <c r="FQ2143" s="5"/>
      <c r="FR2143" s="5"/>
      <c r="FS2143" s="5"/>
      <c r="FT2143" s="5"/>
      <c r="FU2143" s="5"/>
      <c r="FV2143" s="5"/>
      <c r="FW2143" s="5"/>
      <c r="FX2143" s="5"/>
      <c r="FY2143" s="5"/>
      <c r="FZ2143" s="5"/>
      <c r="GA2143" s="5"/>
      <c r="GB2143" s="5"/>
      <c r="GC2143" s="5"/>
      <c r="GD2143" s="5"/>
      <c r="GE2143" s="5"/>
      <c r="GF2143" s="5"/>
      <c r="GG2143" s="5"/>
    </row>
    <row r="2144" spans="1:189" ht="12.75" x14ac:dyDescent="0.15">
      <c r="A2144" s="127"/>
      <c r="B2144" s="145"/>
      <c r="C2144" s="128"/>
      <c r="D2144" s="129"/>
      <c r="E2144" s="128"/>
      <c r="F2144" s="128"/>
      <c r="G2144" s="128"/>
      <c r="H2144" s="128"/>
      <c r="I2144" s="129"/>
      <c r="J2144" s="136"/>
      <c r="K2144" s="130"/>
      <c r="L2144" s="131"/>
      <c r="M2144" s="132"/>
      <c r="N2144" s="132"/>
      <c r="O2144" s="131"/>
      <c r="P2144" s="17"/>
      <c r="Q2144" s="133"/>
      <c r="R2144" s="134"/>
      <c r="S2144" s="136"/>
      <c r="T2144" s="135"/>
      <c r="U2144" s="12"/>
      <c r="V2144" s="11"/>
      <c r="W2144" s="11"/>
      <c r="X2144" s="12"/>
      <c r="Y2144" s="5"/>
      <c r="Z2144" s="11"/>
      <c r="AA2144" s="12"/>
      <c r="AB2144" s="12"/>
      <c r="AC2144" s="12"/>
      <c r="AD2144" s="11"/>
      <c r="AE2144" s="13"/>
      <c r="AF2144" s="11"/>
      <c r="AG2144" s="11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  <c r="DE2144" s="5"/>
      <c r="DF2144" s="5"/>
      <c r="DG2144" s="5"/>
      <c r="DH2144" s="5"/>
      <c r="DI2144" s="5"/>
      <c r="DJ2144" s="5"/>
      <c r="DK2144" s="5"/>
      <c r="DL2144" s="5"/>
      <c r="DM2144" s="5"/>
      <c r="DN2144" s="5"/>
      <c r="DO2144" s="5"/>
      <c r="DP2144" s="5"/>
      <c r="DQ2144" s="5"/>
      <c r="DR2144" s="5"/>
      <c r="DS2144" s="5"/>
      <c r="DT2144" s="5"/>
      <c r="DU2144" s="5"/>
      <c r="DV2144" s="5"/>
      <c r="DW2144" s="5"/>
      <c r="DX2144" s="5"/>
      <c r="DY2144" s="5"/>
      <c r="DZ2144" s="5"/>
      <c r="EA2144" s="5"/>
      <c r="EB2144" s="5"/>
      <c r="EC2144" s="5"/>
      <c r="ED2144" s="5"/>
      <c r="EE2144" s="5"/>
      <c r="EF2144" s="5"/>
      <c r="EG2144" s="5"/>
      <c r="EH2144" s="5"/>
      <c r="EI2144" s="5"/>
      <c r="EJ2144" s="5"/>
      <c r="EK2144" s="5"/>
      <c r="EL2144" s="5"/>
      <c r="EM2144" s="5"/>
      <c r="EN2144" s="5"/>
      <c r="EO2144" s="5"/>
      <c r="EP2144" s="5"/>
      <c r="EQ2144" s="5"/>
      <c r="ER2144" s="5"/>
      <c r="ES2144" s="5"/>
      <c r="ET2144" s="5"/>
      <c r="EU2144" s="5"/>
      <c r="EV2144" s="5"/>
      <c r="EW2144" s="5"/>
      <c r="EX2144" s="5"/>
      <c r="EY2144" s="5"/>
      <c r="EZ2144" s="5"/>
      <c r="FA2144" s="5"/>
      <c r="FB2144" s="5"/>
      <c r="FC2144" s="5"/>
      <c r="FD2144" s="5"/>
      <c r="FE2144" s="5"/>
      <c r="FF2144" s="5"/>
      <c r="FG2144" s="5"/>
      <c r="FH2144" s="5"/>
      <c r="FI2144" s="5"/>
      <c r="FJ2144" s="5"/>
      <c r="FK2144" s="5"/>
      <c r="FL2144" s="5"/>
      <c r="FM2144" s="5"/>
      <c r="FN2144" s="5"/>
      <c r="FO2144" s="5"/>
      <c r="FP2144" s="5"/>
      <c r="FQ2144" s="5"/>
      <c r="FR2144" s="5"/>
      <c r="FS2144" s="5"/>
      <c r="FT2144" s="5"/>
      <c r="FU2144" s="5"/>
      <c r="FV2144" s="5"/>
      <c r="FW2144" s="5"/>
      <c r="FX2144" s="5"/>
      <c r="FY2144" s="5"/>
      <c r="FZ2144" s="5"/>
      <c r="GA2144" s="5"/>
      <c r="GB2144" s="5"/>
      <c r="GC2144" s="5"/>
      <c r="GD2144" s="5"/>
      <c r="GE2144" s="5"/>
      <c r="GF2144" s="5"/>
      <c r="GG2144" s="5"/>
    </row>
    <row r="2145" spans="1:189" ht="12.75" x14ac:dyDescent="0.15">
      <c r="A2145" s="127"/>
      <c r="B2145" s="145"/>
      <c r="C2145" s="128"/>
      <c r="D2145" s="129"/>
      <c r="E2145" s="128"/>
      <c r="F2145" s="128"/>
      <c r="G2145" s="128"/>
      <c r="H2145" s="128"/>
      <c r="I2145" s="129"/>
      <c r="J2145" s="136"/>
      <c r="K2145" s="130"/>
      <c r="L2145" s="131"/>
      <c r="M2145" s="132"/>
      <c r="N2145" s="132"/>
      <c r="O2145" s="131"/>
      <c r="P2145" s="17"/>
      <c r="Q2145" s="133"/>
      <c r="R2145" s="134"/>
      <c r="S2145" s="136"/>
      <c r="T2145" s="135"/>
      <c r="U2145" s="12"/>
      <c r="V2145" s="11"/>
      <c r="W2145" s="11"/>
      <c r="X2145" s="12"/>
      <c r="Y2145" s="5"/>
      <c r="Z2145" s="11"/>
      <c r="AA2145" s="12"/>
      <c r="AB2145" s="12"/>
      <c r="AC2145" s="12"/>
      <c r="AD2145" s="11"/>
      <c r="AE2145" s="13"/>
      <c r="AF2145" s="11"/>
      <c r="AG2145" s="11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  <c r="DE2145" s="5"/>
      <c r="DF2145" s="5"/>
      <c r="DG2145" s="5"/>
      <c r="DH2145" s="5"/>
      <c r="DI2145" s="5"/>
      <c r="DJ2145" s="5"/>
      <c r="DK2145" s="5"/>
      <c r="DL2145" s="5"/>
      <c r="DM2145" s="5"/>
      <c r="DN2145" s="5"/>
      <c r="DO2145" s="5"/>
      <c r="DP2145" s="5"/>
      <c r="DQ2145" s="5"/>
      <c r="DR2145" s="5"/>
      <c r="DS2145" s="5"/>
      <c r="DT2145" s="5"/>
      <c r="DU2145" s="5"/>
      <c r="DV2145" s="5"/>
      <c r="DW2145" s="5"/>
      <c r="DX2145" s="5"/>
      <c r="DY2145" s="5"/>
      <c r="DZ2145" s="5"/>
      <c r="EA2145" s="5"/>
      <c r="EB2145" s="5"/>
      <c r="EC2145" s="5"/>
      <c r="ED2145" s="5"/>
      <c r="EE2145" s="5"/>
      <c r="EF2145" s="5"/>
      <c r="EG2145" s="5"/>
      <c r="EH2145" s="5"/>
      <c r="EI2145" s="5"/>
      <c r="EJ2145" s="5"/>
      <c r="EK2145" s="5"/>
      <c r="EL2145" s="5"/>
      <c r="EM2145" s="5"/>
      <c r="EN2145" s="5"/>
      <c r="EO2145" s="5"/>
      <c r="EP2145" s="5"/>
      <c r="EQ2145" s="5"/>
      <c r="ER2145" s="5"/>
      <c r="ES2145" s="5"/>
      <c r="ET2145" s="5"/>
      <c r="EU2145" s="5"/>
      <c r="EV2145" s="5"/>
      <c r="EW2145" s="5"/>
      <c r="EX2145" s="5"/>
      <c r="EY2145" s="5"/>
      <c r="EZ2145" s="5"/>
      <c r="FA2145" s="5"/>
      <c r="FB2145" s="5"/>
      <c r="FC2145" s="5"/>
      <c r="FD2145" s="5"/>
      <c r="FE2145" s="5"/>
      <c r="FF2145" s="5"/>
      <c r="FG2145" s="5"/>
      <c r="FH2145" s="5"/>
      <c r="FI2145" s="5"/>
      <c r="FJ2145" s="5"/>
      <c r="FK2145" s="5"/>
      <c r="FL2145" s="5"/>
      <c r="FM2145" s="5"/>
      <c r="FN2145" s="5"/>
      <c r="FO2145" s="5"/>
      <c r="FP2145" s="5"/>
      <c r="FQ2145" s="5"/>
      <c r="FR2145" s="5"/>
      <c r="FS2145" s="5"/>
      <c r="FT2145" s="5"/>
      <c r="FU2145" s="5"/>
      <c r="FV2145" s="5"/>
      <c r="FW2145" s="5"/>
      <c r="FX2145" s="5"/>
      <c r="FY2145" s="5"/>
      <c r="FZ2145" s="5"/>
      <c r="GA2145" s="5"/>
      <c r="GB2145" s="5"/>
      <c r="GC2145" s="5"/>
      <c r="GD2145" s="5"/>
      <c r="GE2145" s="5"/>
      <c r="GF2145" s="5"/>
      <c r="GG2145" s="5"/>
    </row>
    <row r="2146" spans="1:189" ht="12.75" x14ac:dyDescent="0.15">
      <c r="A2146" s="127"/>
      <c r="B2146" s="145"/>
      <c r="C2146" s="128"/>
      <c r="D2146" s="129"/>
      <c r="E2146" s="128"/>
      <c r="F2146" s="128"/>
      <c r="G2146" s="128"/>
      <c r="H2146" s="128"/>
      <c r="I2146" s="129"/>
      <c r="J2146" s="136"/>
      <c r="K2146" s="130"/>
      <c r="L2146" s="131"/>
      <c r="M2146" s="132"/>
      <c r="N2146" s="132"/>
      <c r="O2146" s="131"/>
      <c r="P2146" s="17"/>
      <c r="Q2146" s="133"/>
      <c r="R2146" s="134"/>
      <c r="S2146" s="136"/>
      <c r="T2146" s="135"/>
      <c r="U2146" s="12"/>
      <c r="V2146" s="11"/>
      <c r="W2146" s="11"/>
      <c r="X2146" s="12"/>
      <c r="Y2146" s="5"/>
      <c r="Z2146" s="11"/>
      <c r="AA2146" s="12"/>
      <c r="AB2146" s="12"/>
      <c r="AC2146" s="12"/>
      <c r="AD2146" s="11"/>
      <c r="AE2146" s="13"/>
      <c r="AF2146" s="11"/>
      <c r="AG2146" s="11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  <c r="DE2146" s="5"/>
      <c r="DF2146" s="5"/>
      <c r="DG2146" s="5"/>
      <c r="DH2146" s="5"/>
      <c r="DI2146" s="5"/>
      <c r="DJ2146" s="5"/>
      <c r="DK2146" s="5"/>
      <c r="DL2146" s="5"/>
      <c r="DM2146" s="5"/>
      <c r="DN2146" s="5"/>
      <c r="DO2146" s="5"/>
      <c r="DP2146" s="5"/>
      <c r="DQ2146" s="5"/>
      <c r="DR2146" s="5"/>
      <c r="DS2146" s="5"/>
      <c r="DT2146" s="5"/>
      <c r="DU2146" s="5"/>
      <c r="DV2146" s="5"/>
      <c r="DW2146" s="5"/>
      <c r="DX2146" s="5"/>
      <c r="DY2146" s="5"/>
      <c r="DZ2146" s="5"/>
      <c r="EA2146" s="5"/>
      <c r="EB2146" s="5"/>
      <c r="EC2146" s="5"/>
      <c r="ED2146" s="5"/>
      <c r="EE2146" s="5"/>
      <c r="EF2146" s="5"/>
      <c r="EG2146" s="5"/>
      <c r="EH2146" s="5"/>
      <c r="EI2146" s="5"/>
      <c r="EJ2146" s="5"/>
      <c r="EK2146" s="5"/>
      <c r="EL2146" s="5"/>
      <c r="EM2146" s="5"/>
      <c r="EN2146" s="5"/>
      <c r="EO2146" s="5"/>
      <c r="EP2146" s="5"/>
      <c r="EQ2146" s="5"/>
      <c r="ER2146" s="5"/>
      <c r="ES2146" s="5"/>
      <c r="ET2146" s="5"/>
      <c r="EU2146" s="5"/>
      <c r="EV2146" s="5"/>
      <c r="EW2146" s="5"/>
      <c r="EX2146" s="5"/>
      <c r="EY2146" s="5"/>
      <c r="EZ2146" s="5"/>
      <c r="FA2146" s="5"/>
      <c r="FB2146" s="5"/>
      <c r="FC2146" s="5"/>
      <c r="FD2146" s="5"/>
      <c r="FE2146" s="5"/>
      <c r="FF2146" s="5"/>
      <c r="FG2146" s="5"/>
      <c r="FH2146" s="5"/>
      <c r="FI2146" s="5"/>
      <c r="FJ2146" s="5"/>
      <c r="FK2146" s="5"/>
      <c r="FL2146" s="5"/>
      <c r="FM2146" s="5"/>
      <c r="FN2146" s="5"/>
      <c r="FO2146" s="5"/>
      <c r="FP2146" s="5"/>
      <c r="FQ2146" s="5"/>
      <c r="FR2146" s="5"/>
      <c r="FS2146" s="5"/>
      <c r="FT2146" s="5"/>
      <c r="FU2146" s="5"/>
      <c r="FV2146" s="5"/>
      <c r="FW2146" s="5"/>
      <c r="FX2146" s="5"/>
      <c r="FY2146" s="5"/>
      <c r="FZ2146" s="5"/>
      <c r="GA2146" s="5"/>
      <c r="GB2146" s="5"/>
      <c r="GC2146" s="5"/>
      <c r="GD2146" s="5"/>
      <c r="GE2146" s="5"/>
      <c r="GF2146" s="5"/>
      <c r="GG2146" s="5"/>
    </row>
    <row r="2147" spans="1:189" ht="12.75" x14ac:dyDescent="0.15">
      <c r="A2147" s="127"/>
      <c r="B2147" s="145"/>
      <c r="C2147" s="128"/>
      <c r="D2147" s="129"/>
      <c r="E2147" s="128"/>
      <c r="F2147" s="128"/>
      <c r="G2147" s="128"/>
      <c r="H2147" s="128"/>
      <c r="I2147" s="129"/>
      <c r="J2147" s="136"/>
      <c r="K2147" s="130"/>
      <c r="L2147" s="131"/>
      <c r="M2147" s="132"/>
      <c r="N2147" s="132"/>
      <c r="O2147" s="131"/>
      <c r="P2147" s="17"/>
      <c r="Q2147" s="133"/>
      <c r="R2147" s="134"/>
      <c r="S2147" s="136"/>
      <c r="T2147" s="135"/>
      <c r="U2147" s="12"/>
      <c r="V2147" s="11"/>
      <c r="W2147" s="11"/>
      <c r="X2147" s="12"/>
      <c r="Y2147" s="5"/>
      <c r="Z2147" s="11"/>
      <c r="AA2147" s="12"/>
      <c r="AB2147" s="12"/>
      <c r="AC2147" s="12"/>
      <c r="AD2147" s="11"/>
      <c r="AE2147" s="13"/>
      <c r="AF2147" s="11"/>
      <c r="AG2147" s="11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  <c r="DE2147" s="5"/>
      <c r="DF2147" s="5"/>
      <c r="DG2147" s="5"/>
      <c r="DH2147" s="5"/>
      <c r="DI2147" s="5"/>
      <c r="DJ2147" s="5"/>
      <c r="DK2147" s="5"/>
      <c r="DL2147" s="5"/>
      <c r="DM2147" s="5"/>
      <c r="DN2147" s="5"/>
      <c r="DO2147" s="5"/>
      <c r="DP2147" s="5"/>
      <c r="DQ2147" s="5"/>
      <c r="DR2147" s="5"/>
      <c r="DS2147" s="5"/>
      <c r="DT2147" s="5"/>
      <c r="DU2147" s="5"/>
      <c r="DV2147" s="5"/>
      <c r="DW2147" s="5"/>
      <c r="DX2147" s="5"/>
      <c r="DY2147" s="5"/>
      <c r="DZ2147" s="5"/>
      <c r="EA2147" s="5"/>
      <c r="EB2147" s="5"/>
      <c r="EC2147" s="5"/>
      <c r="ED2147" s="5"/>
      <c r="EE2147" s="5"/>
      <c r="EF2147" s="5"/>
      <c r="EG2147" s="5"/>
      <c r="EH2147" s="5"/>
      <c r="EI2147" s="5"/>
      <c r="EJ2147" s="5"/>
      <c r="EK2147" s="5"/>
      <c r="EL2147" s="5"/>
      <c r="EM2147" s="5"/>
      <c r="EN2147" s="5"/>
      <c r="EO2147" s="5"/>
      <c r="EP2147" s="5"/>
      <c r="EQ2147" s="5"/>
      <c r="ER2147" s="5"/>
      <c r="ES2147" s="5"/>
      <c r="ET2147" s="5"/>
      <c r="EU2147" s="5"/>
      <c r="EV2147" s="5"/>
      <c r="EW2147" s="5"/>
      <c r="EX2147" s="5"/>
      <c r="EY2147" s="5"/>
      <c r="EZ2147" s="5"/>
      <c r="FA2147" s="5"/>
      <c r="FB2147" s="5"/>
      <c r="FC2147" s="5"/>
      <c r="FD2147" s="5"/>
      <c r="FE2147" s="5"/>
      <c r="FF2147" s="5"/>
      <c r="FG2147" s="5"/>
      <c r="FH2147" s="5"/>
      <c r="FI2147" s="5"/>
      <c r="FJ2147" s="5"/>
      <c r="FK2147" s="5"/>
      <c r="FL2147" s="5"/>
      <c r="FM2147" s="5"/>
      <c r="FN2147" s="5"/>
      <c r="FO2147" s="5"/>
      <c r="FP2147" s="5"/>
      <c r="FQ2147" s="5"/>
      <c r="FR2147" s="5"/>
      <c r="FS2147" s="5"/>
      <c r="FT2147" s="5"/>
      <c r="FU2147" s="5"/>
      <c r="FV2147" s="5"/>
      <c r="FW2147" s="5"/>
      <c r="FX2147" s="5"/>
      <c r="FY2147" s="5"/>
      <c r="FZ2147" s="5"/>
      <c r="GA2147" s="5"/>
      <c r="GB2147" s="5"/>
      <c r="GC2147" s="5"/>
      <c r="GD2147" s="5"/>
      <c r="GE2147" s="5"/>
      <c r="GF2147" s="5"/>
      <c r="GG2147" s="5"/>
    </row>
    <row r="2148" spans="1:189" ht="12.75" x14ac:dyDescent="0.15">
      <c r="A2148" s="127"/>
      <c r="B2148" s="145"/>
      <c r="C2148" s="128"/>
      <c r="D2148" s="129"/>
      <c r="E2148" s="128"/>
      <c r="F2148" s="128"/>
      <c r="G2148" s="128"/>
      <c r="H2148" s="128"/>
      <c r="I2148" s="129"/>
      <c r="J2148" s="136"/>
      <c r="K2148" s="130"/>
      <c r="L2148" s="131"/>
      <c r="M2148" s="132"/>
      <c r="N2148" s="132"/>
      <c r="O2148" s="131"/>
      <c r="P2148" s="17"/>
      <c r="Q2148" s="133"/>
      <c r="R2148" s="134"/>
      <c r="S2148" s="136"/>
      <c r="T2148" s="135"/>
      <c r="U2148" s="12"/>
      <c r="V2148" s="11"/>
      <c r="W2148" s="11"/>
      <c r="X2148" s="12"/>
      <c r="Y2148" s="5"/>
      <c r="Z2148" s="11"/>
      <c r="AA2148" s="12"/>
      <c r="AB2148" s="12"/>
      <c r="AC2148" s="12"/>
      <c r="AD2148" s="11"/>
      <c r="AE2148" s="13"/>
      <c r="AF2148" s="11"/>
      <c r="AG2148" s="11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  <c r="DE2148" s="5"/>
      <c r="DF2148" s="5"/>
      <c r="DG2148" s="5"/>
      <c r="DH2148" s="5"/>
      <c r="DI2148" s="5"/>
      <c r="DJ2148" s="5"/>
      <c r="DK2148" s="5"/>
      <c r="DL2148" s="5"/>
      <c r="DM2148" s="5"/>
      <c r="DN2148" s="5"/>
      <c r="DO2148" s="5"/>
      <c r="DP2148" s="5"/>
      <c r="DQ2148" s="5"/>
      <c r="DR2148" s="5"/>
      <c r="DS2148" s="5"/>
      <c r="DT2148" s="5"/>
      <c r="DU2148" s="5"/>
      <c r="DV2148" s="5"/>
      <c r="DW2148" s="5"/>
      <c r="DX2148" s="5"/>
      <c r="DY2148" s="5"/>
      <c r="DZ2148" s="5"/>
      <c r="EA2148" s="5"/>
      <c r="EB2148" s="5"/>
      <c r="EC2148" s="5"/>
      <c r="ED2148" s="5"/>
      <c r="EE2148" s="5"/>
      <c r="EF2148" s="5"/>
      <c r="EG2148" s="5"/>
      <c r="EH2148" s="5"/>
      <c r="EI2148" s="5"/>
      <c r="EJ2148" s="5"/>
      <c r="EK2148" s="5"/>
      <c r="EL2148" s="5"/>
      <c r="EM2148" s="5"/>
      <c r="EN2148" s="5"/>
      <c r="EO2148" s="5"/>
      <c r="EP2148" s="5"/>
      <c r="EQ2148" s="5"/>
      <c r="ER2148" s="5"/>
      <c r="ES2148" s="5"/>
      <c r="ET2148" s="5"/>
      <c r="EU2148" s="5"/>
      <c r="EV2148" s="5"/>
      <c r="EW2148" s="5"/>
      <c r="EX2148" s="5"/>
      <c r="EY2148" s="5"/>
      <c r="EZ2148" s="5"/>
      <c r="FA2148" s="5"/>
      <c r="FB2148" s="5"/>
      <c r="FC2148" s="5"/>
      <c r="FD2148" s="5"/>
      <c r="FE2148" s="5"/>
      <c r="FF2148" s="5"/>
      <c r="FG2148" s="5"/>
      <c r="FH2148" s="5"/>
      <c r="FI2148" s="5"/>
      <c r="FJ2148" s="5"/>
      <c r="FK2148" s="5"/>
      <c r="FL2148" s="5"/>
      <c r="FM2148" s="5"/>
      <c r="FN2148" s="5"/>
      <c r="FO2148" s="5"/>
      <c r="FP2148" s="5"/>
      <c r="FQ2148" s="5"/>
      <c r="FR2148" s="5"/>
      <c r="FS2148" s="5"/>
      <c r="FT2148" s="5"/>
      <c r="FU2148" s="5"/>
      <c r="FV2148" s="5"/>
      <c r="FW2148" s="5"/>
      <c r="FX2148" s="5"/>
      <c r="FY2148" s="5"/>
      <c r="FZ2148" s="5"/>
      <c r="GA2148" s="5"/>
      <c r="GB2148" s="5"/>
      <c r="GC2148" s="5"/>
      <c r="GD2148" s="5"/>
      <c r="GE2148" s="5"/>
      <c r="GF2148" s="5"/>
      <c r="GG2148" s="5"/>
    </row>
    <row r="2149" spans="1:189" ht="12.75" x14ac:dyDescent="0.15">
      <c r="A2149" s="127"/>
      <c r="B2149" s="145"/>
      <c r="C2149" s="128"/>
      <c r="D2149" s="129"/>
      <c r="E2149" s="128"/>
      <c r="F2149" s="128"/>
      <c r="G2149" s="128"/>
      <c r="H2149" s="128"/>
      <c r="I2149" s="129"/>
      <c r="J2149" s="136"/>
      <c r="K2149" s="130"/>
      <c r="L2149" s="131"/>
      <c r="M2149" s="132"/>
      <c r="N2149" s="132"/>
      <c r="O2149" s="131"/>
      <c r="P2149" s="17"/>
      <c r="Q2149" s="133"/>
      <c r="R2149" s="134"/>
      <c r="S2149" s="136"/>
      <c r="T2149" s="135"/>
      <c r="U2149" s="12"/>
      <c r="V2149" s="11"/>
      <c r="W2149" s="11"/>
      <c r="X2149" s="12"/>
      <c r="Y2149" s="5"/>
      <c r="Z2149" s="11"/>
      <c r="AA2149" s="12"/>
      <c r="AB2149" s="12"/>
      <c r="AC2149" s="12"/>
      <c r="AD2149" s="11"/>
      <c r="AE2149" s="13"/>
      <c r="AF2149" s="11"/>
      <c r="AG2149" s="11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  <c r="DE2149" s="5"/>
      <c r="DF2149" s="5"/>
      <c r="DG2149" s="5"/>
      <c r="DH2149" s="5"/>
      <c r="DI2149" s="5"/>
      <c r="DJ2149" s="5"/>
      <c r="DK2149" s="5"/>
      <c r="DL2149" s="5"/>
      <c r="DM2149" s="5"/>
      <c r="DN2149" s="5"/>
      <c r="DO2149" s="5"/>
      <c r="DP2149" s="5"/>
      <c r="DQ2149" s="5"/>
      <c r="DR2149" s="5"/>
      <c r="DS2149" s="5"/>
      <c r="DT2149" s="5"/>
      <c r="DU2149" s="5"/>
      <c r="DV2149" s="5"/>
      <c r="DW2149" s="5"/>
      <c r="DX2149" s="5"/>
      <c r="DY2149" s="5"/>
      <c r="DZ2149" s="5"/>
      <c r="EA2149" s="5"/>
      <c r="EB2149" s="5"/>
      <c r="EC2149" s="5"/>
      <c r="ED2149" s="5"/>
      <c r="EE2149" s="5"/>
      <c r="EF2149" s="5"/>
      <c r="EG2149" s="5"/>
      <c r="EH2149" s="5"/>
      <c r="EI2149" s="5"/>
      <c r="EJ2149" s="5"/>
      <c r="EK2149" s="5"/>
      <c r="EL2149" s="5"/>
      <c r="EM2149" s="5"/>
      <c r="EN2149" s="5"/>
      <c r="EO2149" s="5"/>
      <c r="EP2149" s="5"/>
      <c r="EQ2149" s="5"/>
      <c r="ER2149" s="5"/>
      <c r="ES2149" s="5"/>
      <c r="ET2149" s="5"/>
      <c r="EU2149" s="5"/>
      <c r="EV2149" s="5"/>
      <c r="EW2149" s="5"/>
      <c r="EX2149" s="5"/>
      <c r="EY2149" s="5"/>
      <c r="EZ2149" s="5"/>
      <c r="FA2149" s="5"/>
      <c r="FB2149" s="5"/>
      <c r="FC2149" s="5"/>
      <c r="FD2149" s="5"/>
      <c r="FE2149" s="5"/>
      <c r="FF2149" s="5"/>
      <c r="FG2149" s="5"/>
      <c r="FH2149" s="5"/>
      <c r="FI2149" s="5"/>
      <c r="FJ2149" s="5"/>
      <c r="FK2149" s="5"/>
      <c r="FL2149" s="5"/>
      <c r="FM2149" s="5"/>
      <c r="FN2149" s="5"/>
      <c r="FO2149" s="5"/>
      <c r="FP2149" s="5"/>
      <c r="FQ2149" s="5"/>
      <c r="FR2149" s="5"/>
      <c r="FS2149" s="5"/>
      <c r="FT2149" s="5"/>
      <c r="FU2149" s="5"/>
      <c r="FV2149" s="5"/>
      <c r="FW2149" s="5"/>
      <c r="FX2149" s="5"/>
      <c r="FY2149" s="5"/>
      <c r="FZ2149" s="5"/>
      <c r="GA2149" s="5"/>
      <c r="GB2149" s="5"/>
      <c r="GC2149" s="5"/>
      <c r="GD2149" s="5"/>
      <c r="GE2149" s="5"/>
      <c r="GF2149" s="5"/>
      <c r="GG2149" s="5"/>
    </row>
    <row r="2150" spans="1:189" ht="12.75" x14ac:dyDescent="0.15">
      <c r="A2150" s="127"/>
      <c r="B2150" s="145"/>
      <c r="C2150" s="128"/>
      <c r="D2150" s="129"/>
      <c r="E2150" s="128"/>
      <c r="F2150" s="128"/>
      <c r="G2150" s="128"/>
      <c r="H2150" s="128"/>
      <c r="I2150" s="129"/>
      <c r="J2150" s="136"/>
      <c r="K2150" s="130"/>
      <c r="L2150" s="131"/>
      <c r="M2150" s="132"/>
      <c r="N2150" s="132"/>
      <c r="O2150" s="131"/>
      <c r="P2150" s="17"/>
      <c r="Q2150" s="133"/>
      <c r="R2150" s="134"/>
      <c r="S2150" s="136"/>
      <c r="T2150" s="135"/>
      <c r="U2150" s="12"/>
      <c r="V2150" s="11"/>
      <c r="W2150" s="11"/>
      <c r="X2150" s="12"/>
      <c r="Y2150" s="5"/>
      <c r="Z2150" s="11"/>
      <c r="AA2150" s="12"/>
      <c r="AB2150" s="12"/>
      <c r="AC2150" s="12"/>
      <c r="AD2150" s="11"/>
      <c r="AE2150" s="13"/>
      <c r="AF2150" s="11"/>
      <c r="AG2150" s="11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  <c r="DE2150" s="5"/>
      <c r="DF2150" s="5"/>
      <c r="DG2150" s="5"/>
      <c r="DH2150" s="5"/>
      <c r="DI2150" s="5"/>
      <c r="DJ2150" s="5"/>
      <c r="DK2150" s="5"/>
      <c r="DL2150" s="5"/>
      <c r="DM2150" s="5"/>
      <c r="DN2150" s="5"/>
      <c r="DO2150" s="5"/>
      <c r="DP2150" s="5"/>
      <c r="DQ2150" s="5"/>
      <c r="DR2150" s="5"/>
      <c r="DS2150" s="5"/>
      <c r="DT2150" s="5"/>
      <c r="DU2150" s="5"/>
      <c r="DV2150" s="5"/>
      <c r="DW2150" s="5"/>
      <c r="DX2150" s="5"/>
      <c r="DY2150" s="5"/>
      <c r="DZ2150" s="5"/>
      <c r="EA2150" s="5"/>
      <c r="EB2150" s="5"/>
      <c r="EC2150" s="5"/>
      <c r="ED2150" s="5"/>
      <c r="EE2150" s="5"/>
      <c r="EF2150" s="5"/>
      <c r="EG2150" s="5"/>
      <c r="EH2150" s="5"/>
      <c r="EI2150" s="5"/>
      <c r="EJ2150" s="5"/>
      <c r="EK2150" s="5"/>
      <c r="EL2150" s="5"/>
      <c r="EM2150" s="5"/>
      <c r="EN2150" s="5"/>
      <c r="EO2150" s="5"/>
      <c r="EP2150" s="5"/>
      <c r="EQ2150" s="5"/>
      <c r="ER2150" s="5"/>
      <c r="ES2150" s="5"/>
      <c r="ET2150" s="5"/>
      <c r="EU2150" s="5"/>
      <c r="EV2150" s="5"/>
      <c r="EW2150" s="5"/>
      <c r="EX2150" s="5"/>
      <c r="EY2150" s="5"/>
      <c r="EZ2150" s="5"/>
      <c r="FA2150" s="5"/>
      <c r="FB2150" s="5"/>
      <c r="FC2150" s="5"/>
      <c r="FD2150" s="5"/>
      <c r="FE2150" s="5"/>
      <c r="FF2150" s="5"/>
      <c r="FG2150" s="5"/>
      <c r="FH2150" s="5"/>
      <c r="FI2150" s="5"/>
      <c r="FJ2150" s="5"/>
      <c r="FK2150" s="5"/>
      <c r="FL2150" s="5"/>
      <c r="FM2150" s="5"/>
      <c r="FN2150" s="5"/>
      <c r="FO2150" s="5"/>
      <c r="FP2150" s="5"/>
      <c r="FQ2150" s="5"/>
      <c r="FR2150" s="5"/>
      <c r="FS2150" s="5"/>
      <c r="FT2150" s="5"/>
      <c r="FU2150" s="5"/>
      <c r="FV2150" s="5"/>
      <c r="FW2150" s="5"/>
      <c r="FX2150" s="5"/>
      <c r="FY2150" s="5"/>
      <c r="FZ2150" s="5"/>
      <c r="GA2150" s="5"/>
      <c r="GB2150" s="5"/>
      <c r="GC2150" s="5"/>
      <c r="GD2150" s="5"/>
      <c r="GE2150" s="5"/>
      <c r="GF2150" s="5"/>
      <c r="GG2150" s="5"/>
    </row>
    <row r="2151" spans="1:189" ht="12.75" x14ac:dyDescent="0.15">
      <c r="A2151" s="127"/>
      <c r="B2151" s="145"/>
      <c r="C2151" s="128"/>
      <c r="D2151" s="129"/>
      <c r="E2151" s="128"/>
      <c r="F2151" s="128"/>
      <c r="G2151" s="128"/>
      <c r="H2151" s="128"/>
      <c r="I2151" s="129"/>
      <c r="J2151" s="136"/>
      <c r="K2151" s="130"/>
      <c r="L2151" s="131"/>
      <c r="M2151" s="132"/>
      <c r="N2151" s="132"/>
      <c r="O2151" s="131"/>
      <c r="P2151" s="17"/>
      <c r="Q2151" s="133"/>
      <c r="R2151" s="134"/>
      <c r="S2151" s="136"/>
      <c r="T2151" s="135"/>
      <c r="U2151" s="12"/>
      <c r="V2151" s="11"/>
      <c r="W2151" s="11"/>
      <c r="X2151" s="12"/>
      <c r="Y2151" s="5"/>
      <c r="Z2151" s="11"/>
      <c r="AA2151" s="12"/>
      <c r="AB2151" s="12"/>
      <c r="AC2151" s="12"/>
      <c r="AD2151" s="11"/>
      <c r="AE2151" s="13"/>
      <c r="AF2151" s="11"/>
      <c r="AG2151" s="11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  <c r="DE2151" s="5"/>
      <c r="DF2151" s="5"/>
      <c r="DG2151" s="5"/>
      <c r="DH2151" s="5"/>
      <c r="DI2151" s="5"/>
      <c r="DJ2151" s="5"/>
      <c r="DK2151" s="5"/>
      <c r="DL2151" s="5"/>
      <c r="DM2151" s="5"/>
      <c r="DN2151" s="5"/>
      <c r="DO2151" s="5"/>
      <c r="DP2151" s="5"/>
      <c r="DQ2151" s="5"/>
      <c r="DR2151" s="5"/>
      <c r="DS2151" s="5"/>
      <c r="DT2151" s="5"/>
      <c r="DU2151" s="5"/>
      <c r="DV2151" s="5"/>
      <c r="DW2151" s="5"/>
      <c r="DX2151" s="5"/>
      <c r="DY2151" s="5"/>
      <c r="DZ2151" s="5"/>
      <c r="EA2151" s="5"/>
      <c r="EB2151" s="5"/>
      <c r="EC2151" s="5"/>
      <c r="ED2151" s="5"/>
      <c r="EE2151" s="5"/>
      <c r="EF2151" s="5"/>
      <c r="EG2151" s="5"/>
      <c r="EH2151" s="5"/>
      <c r="EI2151" s="5"/>
      <c r="EJ2151" s="5"/>
      <c r="EK2151" s="5"/>
      <c r="EL2151" s="5"/>
      <c r="EM2151" s="5"/>
      <c r="EN2151" s="5"/>
      <c r="EO2151" s="5"/>
      <c r="EP2151" s="5"/>
      <c r="EQ2151" s="5"/>
      <c r="ER2151" s="5"/>
      <c r="ES2151" s="5"/>
      <c r="ET2151" s="5"/>
      <c r="EU2151" s="5"/>
      <c r="EV2151" s="5"/>
      <c r="EW2151" s="5"/>
      <c r="EX2151" s="5"/>
      <c r="EY2151" s="5"/>
      <c r="EZ2151" s="5"/>
      <c r="FA2151" s="5"/>
      <c r="FB2151" s="5"/>
      <c r="FC2151" s="5"/>
      <c r="FD2151" s="5"/>
      <c r="FE2151" s="5"/>
      <c r="FF2151" s="5"/>
      <c r="FG2151" s="5"/>
      <c r="FH2151" s="5"/>
      <c r="FI2151" s="5"/>
      <c r="FJ2151" s="5"/>
      <c r="FK2151" s="5"/>
      <c r="FL2151" s="5"/>
      <c r="FM2151" s="5"/>
      <c r="FN2151" s="5"/>
      <c r="FO2151" s="5"/>
      <c r="FP2151" s="5"/>
      <c r="FQ2151" s="5"/>
      <c r="FR2151" s="5"/>
      <c r="FS2151" s="5"/>
      <c r="FT2151" s="5"/>
      <c r="FU2151" s="5"/>
      <c r="FV2151" s="5"/>
      <c r="FW2151" s="5"/>
      <c r="FX2151" s="5"/>
      <c r="FY2151" s="5"/>
      <c r="FZ2151" s="5"/>
      <c r="GA2151" s="5"/>
      <c r="GB2151" s="5"/>
      <c r="GC2151" s="5"/>
      <c r="GD2151" s="5"/>
      <c r="GE2151" s="5"/>
      <c r="GF2151" s="5"/>
      <c r="GG2151" s="5"/>
    </row>
    <row r="2152" spans="1:189" ht="12.75" x14ac:dyDescent="0.15">
      <c r="A2152" s="127"/>
      <c r="B2152" s="145"/>
      <c r="C2152" s="128"/>
      <c r="D2152" s="129"/>
      <c r="E2152" s="128"/>
      <c r="F2152" s="128"/>
      <c r="G2152" s="128"/>
      <c r="H2152" s="128"/>
      <c r="I2152" s="129"/>
      <c r="J2152" s="136"/>
      <c r="K2152" s="130"/>
      <c r="L2152" s="131"/>
      <c r="M2152" s="132"/>
      <c r="N2152" s="132"/>
      <c r="O2152" s="131"/>
      <c r="P2152" s="17"/>
      <c r="Q2152" s="133"/>
      <c r="R2152" s="134"/>
      <c r="S2152" s="136"/>
      <c r="T2152" s="135"/>
      <c r="U2152" s="12"/>
      <c r="V2152" s="11"/>
      <c r="W2152" s="11"/>
      <c r="X2152" s="12"/>
      <c r="Y2152" s="5"/>
      <c r="Z2152" s="11"/>
      <c r="AA2152" s="12"/>
      <c r="AB2152" s="12"/>
      <c r="AC2152" s="12"/>
      <c r="AD2152" s="11"/>
      <c r="AE2152" s="13"/>
      <c r="AF2152" s="11"/>
      <c r="AG2152" s="11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  <c r="DE2152" s="5"/>
      <c r="DF2152" s="5"/>
      <c r="DG2152" s="5"/>
      <c r="DH2152" s="5"/>
      <c r="DI2152" s="5"/>
      <c r="DJ2152" s="5"/>
      <c r="DK2152" s="5"/>
      <c r="DL2152" s="5"/>
      <c r="DM2152" s="5"/>
      <c r="DN2152" s="5"/>
      <c r="DO2152" s="5"/>
      <c r="DP2152" s="5"/>
      <c r="DQ2152" s="5"/>
      <c r="DR2152" s="5"/>
      <c r="DS2152" s="5"/>
      <c r="DT2152" s="5"/>
      <c r="DU2152" s="5"/>
      <c r="DV2152" s="5"/>
      <c r="DW2152" s="5"/>
      <c r="DX2152" s="5"/>
      <c r="DY2152" s="5"/>
      <c r="DZ2152" s="5"/>
      <c r="EA2152" s="5"/>
      <c r="EB2152" s="5"/>
      <c r="EC2152" s="5"/>
      <c r="ED2152" s="5"/>
      <c r="EE2152" s="5"/>
      <c r="EF2152" s="5"/>
      <c r="EG2152" s="5"/>
      <c r="EH2152" s="5"/>
      <c r="EI2152" s="5"/>
      <c r="EJ2152" s="5"/>
      <c r="EK2152" s="5"/>
      <c r="EL2152" s="5"/>
      <c r="EM2152" s="5"/>
      <c r="EN2152" s="5"/>
      <c r="EO2152" s="5"/>
      <c r="EP2152" s="5"/>
      <c r="EQ2152" s="5"/>
      <c r="ER2152" s="5"/>
      <c r="ES2152" s="5"/>
      <c r="ET2152" s="5"/>
      <c r="EU2152" s="5"/>
      <c r="EV2152" s="5"/>
      <c r="EW2152" s="5"/>
      <c r="EX2152" s="5"/>
      <c r="EY2152" s="5"/>
      <c r="EZ2152" s="5"/>
      <c r="FA2152" s="5"/>
      <c r="FB2152" s="5"/>
      <c r="FC2152" s="5"/>
      <c r="FD2152" s="5"/>
      <c r="FE2152" s="5"/>
      <c r="FF2152" s="5"/>
      <c r="FG2152" s="5"/>
      <c r="FH2152" s="5"/>
      <c r="FI2152" s="5"/>
      <c r="FJ2152" s="5"/>
      <c r="FK2152" s="5"/>
      <c r="FL2152" s="5"/>
      <c r="FM2152" s="5"/>
      <c r="FN2152" s="5"/>
      <c r="FO2152" s="5"/>
      <c r="FP2152" s="5"/>
      <c r="FQ2152" s="5"/>
      <c r="FR2152" s="5"/>
      <c r="FS2152" s="5"/>
      <c r="FT2152" s="5"/>
      <c r="FU2152" s="5"/>
      <c r="FV2152" s="5"/>
      <c r="FW2152" s="5"/>
      <c r="FX2152" s="5"/>
      <c r="FY2152" s="5"/>
      <c r="FZ2152" s="5"/>
      <c r="GA2152" s="5"/>
      <c r="GB2152" s="5"/>
      <c r="GC2152" s="5"/>
      <c r="GD2152" s="5"/>
      <c r="GE2152" s="5"/>
      <c r="GF2152" s="5"/>
      <c r="GG2152" s="5"/>
    </row>
    <row r="2153" spans="1:189" ht="12.75" x14ac:dyDescent="0.15">
      <c r="A2153" s="127"/>
      <c r="B2153" s="145"/>
      <c r="C2153" s="128"/>
      <c r="D2153" s="129"/>
      <c r="E2153" s="128"/>
      <c r="F2153" s="128"/>
      <c r="G2153" s="128"/>
      <c r="H2153" s="128"/>
      <c r="I2153" s="129"/>
      <c r="J2153" s="136"/>
      <c r="K2153" s="130"/>
      <c r="L2153" s="131"/>
      <c r="M2153" s="132"/>
      <c r="N2153" s="132"/>
      <c r="O2153" s="131"/>
      <c r="P2153" s="17"/>
      <c r="Q2153" s="133"/>
      <c r="R2153" s="134"/>
      <c r="S2153" s="136"/>
      <c r="T2153" s="135"/>
      <c r="U2153" s="12"/>
      <c r="V2153" s="11"/>
      <c r="W2153" s="11"/>
      <c r="X2153" s="12"/>
      <c r="Y2153" s="5"/>
      <c r="Z2153" s="11"/>
      <c r="AA2153" s="12"/>
      <c r="AB2153" s="12"/>
      <c r="AC2153" s="12"/>
      <c r="AD2153" s="11"/>
      <c r="AE2153" s="13"/>
      <c r="AF2153" s="11"/>
      <c r="AG2153" s="11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  <c r="DE2153" s="5"/>
      <c r="DF2153" s="5"/>
      <c r="DG2153" s="5"/>
      <c r="DH2153" s="5"/>
      <c r="DI2153" s="5"/>
      <c r="DJ2153" s="5"/>
      <c r="DK2153" s="5"/>
      <c r="DL2153" s="5"/>
      <c r="DM2153" s="5"/>
      <c r="DN2153" s="5"/>
      <c r="DO2153" s="5"/>
      <c r="DP2153" s="5"/>
      <c r="DQ2153" s="5"/>
      <c r="DR2153" s="5"/>
      <c r="DS2153" s="5"/>
      <c r="DT2153" s="5"/>
      <c r="DU2153" s="5"/>
      <c r="DV2153" s="5"/>
      <c r="DW2153" s="5"/>
      <c r="DX2153" s="5"/>
      <c r="DY2153" s="5"/>
      <c r="DZ2153" s="5"/>
      <c r="EA2153" s="5"/>
      <c r="EB2153" s="5"/>
      <c r="EC2153" s="5"/>
      <c r="ED2153" s="5"/>
      <c r="EE2153" s="5"/>
      <c r="EF2153" s="5"/>
      <c r="EG2153" s="5"/>
      <c r="EH2153" s="5"/>
      <c r="EI2153" s="5"/>
      <c r="EJ2153" s="5"/>
      <c r="EK2153" s="5"/>
      <c r="EL2153" s="5"/>
      <c r="EM2153" s="5"/>
      <c r="EN2153" s="5"/>
      <c r="EO2153" s="5"/>
      <c r="EP2153" s="5"/>
      <c r="EQ2153" s="5"/>
      <c r="ER2153" s="5"/>
      <c r="ES2153" s="5"/>
      <c r="ET2153" s="5"/>
      <c r="EU2153" s="5"/>
      <c r="EV2153" s="5"/>
      <c r="EW2153" s="5"/>
      <c r="EX2153" s="5"/>
      <c r="EY2153" s="5"/>
      <c r="EZ2153" s="5"/>
      <c r="FA2153" s="5"/>
      <c r="FB2153" s="5"/>
      <c r="FC2153" s="5"/>
      <c r="FD2153" s="5"/>
      <c r="FE2153" s="5"/>
      <c r="FF2153" s="5"/>
      <c r="FG2153" s="5"/>
      <c r="FH2153" s="5"/>
      <c r="FI2153" s="5"/>
      <c r="FJ2153" s="5"/>
      <c r="FK2153" s="5"/>
      <c r="FL2153" s="5"/>
      <c r="FM2153" s="5"/>
      <c r="FN2153" s="5"/>
      <c r="FO2153" s="5"/>
      <c r="FP2153" s="5"/>
      <c r="FQ2153" s="5"/>
      <c r="FR2153" s="5"/>
      <c r="FS2153" s="5"/>
      <c r="FT2153" s="5"/>
      <c r="FU2153" s="5"/>
      <c r="FV2153" s="5"/>
      <c r="FW2153" s="5"/>
      <c r="FX2153" s="5"/>
      <c r="FY2153" s="5"/>
      <c r="FZ2153" s="5"/>
      <c r="GA2153" s="5"/>
      <c r="GB2153" s="5"/>
      <c r="GC2153" s="5"/>
      <c r="GD2153" s="5"/>
      <c r="GE2153" s="5"/>
      <c r="GF2153" s="5"/>
      <c r="GG2153" s="5"/>
    </row>
    <row r="2154" spans="1:189" ht="12.75" x14ac:dyDescent="0.15">
      <c r="A2154" s="127"/>
      <c r="B2154" s="145"/>
      <c r="C2154" s="128"/>
      <c r="D2154" s="129"/>
      <c r="E2154" s="128"/>
      <c r="F2154" s="128"/>
      <c r="G2154" s="128"/>
      <c r="H2154" s="128"/>
      <c r="I2154" s="129"/>
      <c r="J2154" s="136"/>
      <c r="K2154" s="130"/>
      <c r="L2154" s="131"/>
      <c r="M2154" s="132"/>
      <c r="N2154" s="132"/>
      <c r="O2154" s="131"/>
      <c r="P2154" s="17"/>
      <c r="Q2154" s="133"/>
      <c r="R2154" s="134"/>
      <c r="S2154" s="136"/>
      <c r="T2154" s="135"/>
      <c r="U2154" s="12"/>
      <c r="V2154" s="11"/>
      <c r="W2154" s="11"/>
      <c r="X2154" s="12"/>
      <c r="Y2154" s="5"/>
      <c r="Z2154" s="11"/>
      <c r="AA2154" s="12"/>
      <c r="AB2154" s="12"/>
      <c r="AC2154" s="12"/>
      <c r="AD2154" s="11"/>
      <c r="AE2154" s="13"/>
      <c r="AF2154" s="11"/>
      <c r="AG2154" s="11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  <c r="DE2154" s="5"/>
      <c r="DF2154" s="5"/>
      <c r="DG2154" s="5"/>
      <c r="DH2154" s="5"/>
      <c r="DI2154" s="5"/>
      <c r="DJ2154" s="5"/>
      <c r="DK2154" s="5"/>
      <c r="DL2154" s="5"/>
      <c r="DM2154" s="5"/>
      <c r="DN2154" s="5"/>
      <c r="DO2154" s="5"/>
      <c r="DP2154" s="5"/>
      <c r="DQ2154" s="5"/>
      <c r="DR2154" s="5"/>
      <c r="DS2154" s="5"/>
      <c r="DT2154" s="5"/>
      <c r="DU2154" s="5"/>
      <c r="DV2154" s="5"/>
      <c r="DW2154" s="5"/>
      <c r="DX2154" s="5"/>
      <c r="DY2154" s="5"/>
      <c r="DZ2154" s="5"/>
      <c r="EA2154" s="5"/>
      <c r="EB2154" s="5"/>
      <c r="EC2154" s="5"/>
      <c r="ED2154" s="5"/>
      <c r="EE2154" s="5"/>
      <c r="EF2154" s="5"/>
      <c r="EG2154" s="5"/>
      <c r="EH2154" s="5"/>
      <c r="EI2154" s="5"/>
      <c r="EJ2154" s="5"/>
      <c r="EK2154" s="5"/>
      <c r="EL2154" s="5"/>
      <c r="EM2154" s="5"/>
      <c r="EN2154" s="5"/>
      <c r="EO2154" s="5"/>
      <c r="EP2154" s="5"/>
      <c r="EQ2154" s="5"/>
      <c r="ER2154" s="5"/>
      <c r="ES2154" s="5"/>
      <c r="ET2154" s="5"/>
      <c r="EU2154" s="5"/>
      <c r="EV2154" s="5"/>
      <c r="EW2154" s="5"/>
      <c r="EX2154" s="5"/>
      <c r="EY2154" s="5"/>
      <c r="EZ2154" s="5"/>
      <c r="FA2154" s="5"/>
      <c r="FB2154" s="5"/>
      <c r="FC2154" s="5"/>
      <c r="FD2154" s="5"/>
      <c r="FE2154" s="5"/>
      <c r="FF2154" s="5"/>
      <c r="FG2154" s="5"/>
      <c r="FH2154" s="5"/>
      <c r="FI2154" s="5"/>
      <c r="FJ2154" s="5"/>
      <c r="FK2154" s="5"/>
      <c r="FL2154" s="5"/>
      <c r="FM2154" s="5"/>
      <c r="FN2154" s="5"/>
      <c r="FO2154" s="5"/>
      <c r="FP2154" s="5"/>
      <c r="FQ2154" s="5"/>
      <c r="FR2154" s="5"/>
      <c r="FS2154" s="5"/>
      <c r="FT2154" s="5"/>
      <c r="FU2154" s="5"/>
      <c r="FV2154" s="5"/>
      <c r="FW2154" s="5"/>
      <c r="FX2154" s="5"/>
      <c r="FY2154" s="5"/>
      <c r="FZ2154" s="5"/>
      <c r="GA2154" s="5"/>
      <c r="GB2154" s="5"/>
      <c r="GC2154" s="5"/>
      <c r="GD2154" s="5"/>
      <c r="GE2154" s="5"/>
      <c r="GF2154" s="5"/>
      <c r="GG2154" s="5"/>
    </row>
    <row r="2155" spans="1:189" ht="12.75" x14ac:dyDescent="0.15">
      <c r="A2155" s="127"/>
      <c r="B2155" s="145"/>
      <c r="C2155" s="128"/>
      <c r="D2155" s="129"/>
      <c r="E2155" s="128"/>
      <c r="F2155" s="128"/>
      <c r="G2155" s="128"/>
      <c r="H2155" s="128"/>
      <c r="I2155" s="129"/>
      <c r="J2155" s="136"/>
      <c r="K2155" s="130"/>
      <c r="L2155" s="131"/>
      <c r="M2155" s="132"/>
      <c r="N2155" s="132"/>
      <c r="O2155" s="131"/>
      <c r="P2155" s="17"/>
      <c r="Q2155" s="133"/>
      <c r="R2155" s="134"/>
      <c r="S2155" s="136"/>
      <c r="T2155" s="135"/>
      <c r="U2155" s="12"/>
      <c r="V2155" s="11"/>
      <c r="W2155" s="11"/>
      <c r="X2155" s="12"/>
      <c r="Y2155" s="5"/>
      <c r="Z2155" s="11"/>
      <c r="AA2155" s="12"/>
      <c r="AB2155" s="12"/>
      <c r="AC2155" s="12"/>
      <c r="AD2155" s="11"/>
      <c r="AE2155" s="13"/>
      <c r="AF2155" s="11"/>
      <c r="AG2155" s="11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  <c r="DE2155" s="5"/>
      <c r="DF2155" s="5"/>
      <c r="DG2155" s="5"/>
      <c r="DH2155" s="5"/>
      <c r="DI2155" s="5"/>
      <c r="DJ2155" s="5"/>
      <c r="DK2155" s="5"/>
      <c r="DL2155" s="5"/>
      <c r="DM2155" s="5"/>
      <c r="DN2155" s="5"/>
      <c r="DO2155" s="5"/>
      <c r="DP2155" s="5"/>
      <c r="DQ2155" s="5"/>
      <c r="DR2155" s="5"/>
      <c r="DS2155" s="5"/>
      <c r="DT2155" s="5"/>
      <c r="DU2155" s="5"/>
      <c r="DV2155" s="5"/>
      <c r="DW2155" s="5"/>
      <c r="DX2155" s="5"/>
      <c r="DY2155" s="5"/>
      <c r="DZ2155" s="5"/>
      <c r="EA2155" s="5"/>
      <c r="EB2155" s="5"/>
      <c r="EC2155" s="5"/>
      <c r="ED2155" s="5"/>
      <c r="EE2155" s="5"/>
      <c r="EF2155" s="5"/>
      <c r="EG2155" s="5"/>
      <c r="EH2155" s="5"/>
      <c r="EI2155" s="5"/>
      <c r="EJ2155" s="5"/>
      <c r="EK2155" s="5"/>
      <c r="EL2155" s="5"/>
      <c r="EM2155" s="5"/>
      <c r="EN2155" s="5"/>
      <c r="EO2155" s="5"/>
      <c r="EP2155" s="5"/>
      <c r="EQ2155" s="5"/>
      <c r="ER2155" s="5"/>
      <c r="ES2155" s="5"/>
      <c r="ET2155" s="5"/>
      <c r="EU2155" s="5"/>
      <c r="EV2155" s="5"/>
      <c r="EW2155" s="5"/>
      <c r="EX2155" s="5"/>
      <c r="EY2155" s="5"/>
      <c r="EZ2155" s="5"/>
      <c r="FA2155" s="5"/>
      <c r="FB2155" s="5"/>
      <c r="FC2155" s="5"/>
      <c r="FD2155" s="5"/>
      <c r="FE2155" s="5"/>
      <c r="FF2155" s="5"/>
      <c r="FG2155" s="5"/>
      <c r="FH2155" s="5"/>
      <c r="FI2155" s="5"/>
      <c r="FJ2155" s="5"/>
      <c r="FK2155" s="5"/>
      <c r="FL2155" s="5"/>
      <c r="FM2155" s="5"/>
      <c r="FN2155" s="5"/>
      <c r="FO2155" s="5"/>
      <c r="FP2155" s="5"/>
      <c r="FQ2155" s="5"/>
      <c r="FR2155" s="5"/>
      <c r="FS2155" s="5"/>
      <c r="FT2155" s="5"/>
      <c r="FU2155" s="5"/>
      <c r="FV2155" s="5"/>
      <c r="FW2155" s="5"/>
      <c r="FX2155" s="5"/>
      <c r="FY2155" s="5"/>
      <c r="FZ2155" s="5"/>
      <c r="GA2155" s="5"/>
      <c r="GB2155" s="5"/>
      <c r="GC2155" s="5"/>
      <c r="GD2155" s="5"/>
      <c r="GE2155" s="5"/>
      <c r="GF2155" s="5"/>
      <c r="GG2155" s="5"/>
    </row>
    <row r="2156" spans="1:189" ht="12.75" x14ac:dyDescent="0.15">
      <c r="A2156" s="127"/>
      <c r="B2156" s="145"/>
      <c r="C2156" s="128"/>
      <c r="D2156" s="129"/>
      <c r="E2156" s="128"/>
      <c r="F2156" s="128"/>
      <c r="G2156" s="128"/>
      <c r="H2156" s="128"/>
      <c r="I2156" s="129"/>
      <c r="J2156" s="136"/>
      <c r="K2156" s="130"/>
      <c r="L2156" s="131"/>
      <c r="M2156" s="132"/>
      <c r="N2156" s="132"/>
      <c r="O2156" s="131"/>
      <c r="P2156" s="17"/>
      <c r="Q2156" s="133"/>
      <c r="R2156" s="134"/>
      <c r="S2156" s="136"/>
      <c r="T2156" s="135"/>
      <c r="U2156" s="12"/>
      <c r="V2156" s="11"/>
      <c r="W2156" s="11"/>
      <c r="X2156" s="12"/>
      <c r="Y2156" s="5"/>
      <c r="Z2156" s="11"/>
      <c r="AA2156" s="12"/>
      <c r="AB2156" s="12"/>
      <c r="AC2156" s="12"/>
      <c r="AD2156" s="11"/>
      <c r="AE2156" s="13"/>
      <c r="AF2156" s="11"/>
      <c r="AG2156" s="11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  <c r="DE2156" s="5"/>
      <c r="DF2156" s="5"/>
      <c r="DG2156" s="5"/>
      <c r="DH2156" s="5"/>
      <c r="DI2156" s="5"/>
      <c r="DJ2156" s="5"/>
      <c r="DK2156" s="5"/>
      <c r="DL2156" s="5"/>
      <c r="DM2156" s="5"/>
      <c r="DN2156" s="5"/>
      <c r="DO2156" s="5"/>
      <c r="DP2156" s="5"/>
      <c r="DQ2156" s="5"/>
      <c r="DR2156" s="5"/>
      <c r="DS2156" s="5"/>
      <c r="DT2156" s="5"/>
      <c r="DU2156" s="5"/>
      <c r="DV2156" s="5"/>
      <c r="DW2156" s="5"/>
      <c r="DX2156" s="5"/>
      <c r="DY2156" s="5"/>
      <c r="DZ2156" s="5"/>
      <c r="EA2156" s="5"/>
      <c r="EB2156" s="5"/>
      <c r="EC2156" s="5"/>
      <c r="ED2156" s="5"/>
      <c r="EE2156" s="5"/>
      <c r="EF2156" s="5"/>
      <c r="EG2156" s="5"/>
      <c r="EH2156" s="5"/>
      <c r="EI2156" s="5"/>
      <c r="EJ2156" s="5"/>
      <c r="EK2156" s="5"/>
      <c r="EL2156" s="5"/>
      <c r="EM2156" s="5"/>
      <c r="EN2156" s="5"/>
      <c r="EO2156" s="5"/>
      <c r="EP2156" s="5"/>
      <c r="EQ2156" s="5"/>
      <c r="ER2156" s="5"/>
      <c r="ES2156" s="5"/>
      <c r="ET2156" s="5"/>
      <c r="EU2156" s="5"/>
      <c r="EV2156" s="5"/>
      <c r="EW2156" s="5"/>
      <c r="EX2156" s="5"/>
      <c r="EY2156" s="5"/>
      <c r="EZ2156" s="5"/>
      <c r="FA2156" s="5"/>
      <c r="FB2156" s="5"/>
      <c r="FC2156" s="5"/>
      <c r="FD2156" s="5"/>
      <c r="FE2156" s="5"/>
      <c r="FF2156" s="5"/>
      <c r="FG2156" s="5"/>
      <c r="FH2156" s="5"/>
      <c r="FI2156" s="5"/>
      <c r="FJ2156" s="5"/>
      <c r="FK2156" s="5"/>
      <c r="FL2156" s="5"/>
      <c r="FM2156" s="5"/>
      <c r="FN2156" s="5"/>
      <c r="FO2156" s="5"/>
      <c r="FP2156" s="5"/>
      <c r="FQ2156" s="5"/>
      <c r="FR2156" s="5"/>
      <c r="FS2156" s="5"/>
      <c r="FT2156" s="5"/>
      <c r="FU2156" s="5"/>
      <c r="FV2156" s="5"/>
      <c r="FW2156" s="5"/>
      <c r="FX2156" s="5"/>
      <c r="FY2156" s="5"/>
      <c r="FZ2156" s="5"/>
      <c r="GA2156" s="5"/>
      <c r="GB2156" s="5"/>
      <c r="GC2156" s="5"/>
      <c r="GD2156" s="5"/>
      <c r="GE2156" s="5"/>
      <c r="GF2156" s="5"/>
      <c r="GG2156" s="5"/>
    </row>
    <row r="2157" spans="1:189" ht="12.75" x14ac:dyDescent="0.15">
      <c r="A2157" s="127"/>
      <c r="B2157" s="145"/>
      <c r="C2157" s="128"/>
      <c r="D2157" s="129"/>
      <c r="E2157" s="128"/>
      <c r="F2157" s="128"/>
      <c r="G2157" s="128"/>
      <c r="H2157" s="128"/>
      <c r="I2157" s="129"/>
      <c r="J2157" s="136"/>
      <c r="K2157" s="130"/>
      <c r="L2157" s="131"/>
      <c r="M2157" s="132"/>
      <c r="N2157" s="132"/>
      <c r="O2157" s="131"/>
      <c r="P2157" s="17"/>
      <c r="Q2157" s="133"/>
      <c r="R2157" s="134"/>
      <c r="S2157" s="136"/>
      <c r="T2157" s="135"/>
      <c r="U2157" s="12"/>
      <c r="V2157" s="11"/>
      <c r="W2157" s="11"/>
      <c r="X2157" s="12"/>
      <c r="Y2157" s="5"/>
      <c r="Z2157" s="11"/>
      <c r="AA2157" s="12"/>
      <c r="AB2157" s="12"/>
      <c r="AC2157" s="12"/>
      <c r="AD2157" s="11"/>
      <c r="AE2157" s="13"/>
      <c r="AF2157" s="11"/>
      <c r="AG2157" s="11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  <c r="DE2157" s="5"/>
      <c r="DF2157" s="5"/>
      <c r="DG2157" s="5"/>
      <c r="DH2157" s="5"/>
      <c r="DI2157" s="5"/>
      <c r="DJ2157" s="5"/>
      <c r="DK2157" s="5"/>
      <c r="DL2157" s="5"/>
      <c r="DM2157" s="5"/>
      <c r="DN2157" s="5"/>
      <c r="DO2157" s="5"/>
      <c r="DP2157" s="5"/>
      <c r="DQ2157" s="5"/>
      <c r="DR2157" s="5"/>
      <c r="DS2157" s="5"/>
      <c r="DT2157" s="5"/>
      <c r="DU2157" s="5"/>
      <c r="DV2157" s="5"/>
      <c r="DW2157" s="5"/>
      <c r="DX2157" s="5"/>
      <c r="DY2157" s="5"/>
      <c r="DZ2157" s="5"/>
      <c r="EA2157" s="5"/>
      <c r="EB2157" s="5"/>
      <c r="EC2157" s="5"/>
      <c r="ED2157" s="5"/>
      <c r="EE2157" s="5"/>
      <c r="EF2157" s="5"/>
      <c r="EG2157" s="5"/>
      <c r="EH2157" s="5"/>
      <c r="EI2157" s="5"/>
      <c r="EJ2157" s="5"/>
      <c r="EK2157" s="5"/>
      <c r="EL2157" s="5"/>
      <c r="EM2157" s="5"/>
      <c r="EN2157" s="5"/>
      <c r="EO2157" s="5"/>
      <c r="EP2157" s="5"/>
      <c r="EQ2157" s="5"/>
      <c r="ER2157" s="5"/>
      <c r="ES2157" s="5"/>
      <c r="ET2157" s="5"/>
      <c r="EU2157" s="5"/>
      <c r="EV2157" s="5"/>
      <c r="EW2157" s="5"/>
      <c r="EX2157" s="5"/>
      <c r="EY2157" s="5"/>
      <c r="EZ2157" s="5"/>
      <c r="FA2157" s="5"/>
      <c r="FB2157" s="5"/>
      <c r="FC2157" s="5"/>
      <c r="FD2157" s="5"/>
      <c r="FE2157" s="5"/>
      <c r="FF2157" s="5"/>
      <c r="FG2157" s="5"/>
      <c r="FH2157" s="5"/>
      <c r="FI2157" s="5"/>
      <c r="FJ2157" s="5"/>
      <c r="FK2157" s="5"/>
      <c r="FL2157" s="5"/>
      <c r="FM2157" s="5"/>
      <c r="FN2157" s="5"/>
      <c r="FO2157" s="5"/>
      <c r="FP2157" s="5"/>
      <c r="FQ2157" s="5"/>
      <c r="FR2157" s="5"/>
      <c r="FS2157" s="5"/>
      <c r="FT2157" s="5"/>
      <c r="FU2157" s="5"/>
      <c r="FV2157" s="5"/>
      <c r="FW2157" s="5"/>
      <c r="FX2157" s="5"/>
      <c r="FY2157" s="5"/>
      <c r="FZ2157" s="5"/>
      <c r="GA2157" s="5"/>
      <c r="GB2157" s="5"/>
      <c r="GC2157" s="5"/>
      <c r="GD2157" s="5"/>
      <c r="GE2157" s="5"/>
      <c r="GF2157" s="5"/>
      <c r="GG2157" s="5"/>
    </row>
    <row r="2158" spans="1:189" ht="12.75" x14ac:dyDescent="0.15">
      <c r="A2158" s="127"/>
      <c r="B2158" s="145"/>
      <c r="C2158" s="128"/>
      <c r="D2158" s="129"/>
      <c r="E2158" s="128"/>
      <c r="F2158" s="128"/>
      <c r="G2158" s="128"/>
      <c r="H2158" s="128"/>
      <c r="I2158" s="129"/>
      <c r="J2158" s="136"/>
      <c r="K2158" s="130"/>
      <c r="L2158" s="131"/>
      <c r="M2158" s="132"/>
      <c r="N2158" s="132"/>
      <c r="O2158" s="131"/>
      <c r="P2158" s="17"/>
      <c r="Q2158" s="133"/>
      <c r="R2158" s="134"/>
      <c r="S2158" s="136"/>
      <c r="T2158" s="135"/>
      <c r="U2158" s="12"/>
      <c r="V2158" s="11"/>
      <c r="W2158" s="11"/>
      <c r="X2158" s="12"/>
      <c r="Y2158" s="5"/>
      <c r="Z2158" s="11"/>
      <c r="AA2158" s="12"/>
      <c r="AB2158" s="12"/>
      <c r="AC2158" s="12"/>
      <c r="AD2158" s="11"/>
      <c r="AE2158" s="13"/>
      <c r="AF2158" s="11"/>
      <c r="AG2158" s="11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  <c r="DE2158" s="5"/>
      <c r="DF2158" s="5"/>
      <c r="DG2158" s="5"/>
      <c r="DH2158" s="5"/>
      <c r="DI2158" s="5"/>
      <c r="DJ2158" s="5"/>
      <c r="DK2158" s="5"/>
      <c r="DL2158" s="5"/>
      <c r="DM2158" s="5"/>
      <c r="DN2158" s="5"/>
      <c r="DO2158" s="5"/>
      <c r="DP2158" s="5"/>
      <c r="DQ2158" s="5"/>
      <c r="DR2158" s="5"/>
      <c r="DS2158" s="5"/>
      <c r="DT2158" s="5"/>
      <c r="DU2158" s="5"/>
      <c r="DV2158" s="5"/>
      <c r="DW2158" s="5"/>
      <c r="DX2158" s="5"/>
      <c r="DY2158" s="5"/>
      <c r="DZ2158" s="5"/>
      <c r="EA2158" s="5"/>
      <c r="EB2158" s="5"/>
      <c r="EC2158" s="5"/>
      <c r="ED2158" s="5"/>
      <c r="EE2158" s="5"/>
      <c r="EF2158" s="5"/>
      <c r="EG2158" s="5"/>
      <c r="EH2158" s="5"/>
      <c r="EI2158" s="5"/>
      <c r="EJ2158" s="5"/>
      <c r="EK2158" s="5"/>
      <c r="EL2158" s="5"/>
      <c r="EM2158" s="5"/>
      <c r="EN2158" s="5"/>
      <c r="EO2158" s="5"/>
      <c r="EP2158" s="5"/>
      <c r="EQ2158" s="5"/>
      <c r="ER2158" s="5"/>
      <c r="ES2158" s="5"/>
      <c r="ET2158" s="5"/>
      <c r="EU2158" s="5"/>
      <c r="EV2158" s="5"/>
      <c r="EW2158" s="5"/>
      <c r="EX2158" s="5"/>
      <c r="EY2158" s="5"/>
      <c r="EZ2158" s="5"/>
      <c r="FA2158" s="5"/>
      <c r="FB2158" s="5"/>
      <c r="FC2158" s="5"/>
      <c r="FD2158" s="5"/>
      <c r="FE2158" s="5"/>
      <c r="FF2158" s="5"/>
      <c r="FG2158" s="5"/>
      <c r="FH2158" s="5"/>
      <c r="FI2158" s="5"/>
      <c r="FJ2158" s="5"/>
      <c r="FK2158" s="5"/>
      <c r="FL2158" s="5"/>
      <c r="FM2158" s="5"/>
      <c r="FN2158" s="5"/>
      <c r="FO2158" s="5"/>
      <c r="FP2158" s="5"/>
      <c r="FQ2158" s="5"/>
      <c r="FR2158" s="5"/>
      <c r="FS2158" s="5"/>
      <c r="FT2158" s="5"/>
      <c r="FU2158" s="5"/>
      <c r="FV2158" s="5"/>
      <c r="FW2158" s="5"/>
      <c r="FX2158" s="5"/>
      <c r="FY2158" s="5"/>
      <c r="FZ2158" s="5"/>
      <c r="GA2158" s="5"/>
      <c r="GB2158" s="5"/>
      <c r="GC2158" s="5"/>
      <c r="GD2158" s="5"/>
      <c r="GE2158" s="5"/>
      <c r="GF2158" s="5"/>
      <c r="GG2158" s="5"/>
    </row>
    <row r="2159" spans="1:189" ht="12.75" x14ac:dyDescent="0.15">
      <c r="A2159" s="127"/>
      <c r="B2159" s="145"/>
      <c r="C2159" s="128"/>
      <c r="D2159" s="129"/>
      <c r="E2159" s="128"/>
      <c r="F2159" s="128"/>
      <c r="G2159" s="128"/>
      <c r="H2159" s="128"/>
      <c r="I2159" s="129"/>
      <c r="J2159" s="136"/>
      <c r="K2159" s="130"/>
      <c r="L2159" s="131"/>
      <c r="M2159" s="132"/>
      <c r="N2159" s="132"/>
      <c r="O2159" s="131"/>
      <c r="P2159" s="17"/>
      <c r="Q2159" s="133"/>
      <c r="R2159" s="134"/>
      <c r="S2159" s="136"/>
      <c r="T2159" s="135"/>
      <c r="U2159" s="12"/>
      <c r="V2159" s="11"/>
      <c r="W2159" s="11"/>
      <c r="X2159" s="12"/>
      <c r="Y2159" s="5"/>
      <c r="Z2159" s="11"/>
      <c r="AA2159" s="12"/>
      <c r="AB2159" s="12"/>
      <c r="AC2159" s="12"/>
      <c r="AD2159" s="11"/>
      <c r="AE2159" s="13"/>
      <c r="AF2159" s="11"/>
      <c r="AG2159" s="11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  <c r="DE2159" s="5"/>
      <c r="DF2159" s="5"/>
      <c r="DG2159" s="5"/>
      <c r="DH2159" s="5"/>
      <c r="DI2159" s="5"/>
      <c r="DJ2159" s="5"/>
      <c r="DK2159" s="5"/>
      <c r="DL2159" s="5"/>
      <c r="DM2159" s="5"/>
      <c r="DN2159" s="5"/>
      <c r="DO2159" s="5"/>
      <c r="DP2159" s="5"/>
      <c r="DQ2159" s="5"/>
      <c r="DR2159" s="5"/>
      <c r="DS2159" s="5"/>
      <c r="DT2159" s="5"/>
      <c r="DU2159" s="5"/>
      <c r="DV2159" s="5"/>
      <c r="DW2159" s="5"/>
      <c r="DX2159" s="5"/>
      <c r="DY2159" s="5"/>
      <c r="DZ2159" s="5"/>
      <c r="EA2159" s="5"/>
      <c r="EB2159" s="5"/>
      <c r="EC2159" s="5"/>
      <c r="ED2159" s="5"/>
      <c r="EE2159" s="5"/>
      <c r="EF2159" s="5"/>
      <c r="EG2159" s="5"/>
      <c r="EH2159" s="5"/>
      <c r="EI2159" s="5"/>
      <c r="EJ2159" s="5"/>
      <c r="EK2159" s="5"/>
      <c r="EL2159" s="5"/>
      <c r="EM2159" s="5"/>
      <c r="EN2159" s="5"/>
      <c r="EO2159" s="5"/>
      <c r="EP2159" s="5"/>
      <c r="EQ2159" s="5"/>
      <c r="ER2159" s="5"/>
      <c r="ES2159" s="5"/>
      <c r="ET2159" s="5"/>
      <c r="EU2159" s="5"/>
      <c r="EV2159" s="5"/>
      <c r="EW2159" s="5"/>
      <c r="EX2159" s="5"/>
      <c r="EY2159" s="5"/>
      <c r="EZ2159" s="5"/>
      <c r="FA2159" s="5"/>
      <c r="FB2159" s="5"/>
      <c r="FC2159" s="5"/>
      <c r="FD2159" s="5"/>
      <c r="FE2159" s="5"/>
      <c r="FF2159" s="5"/>
      <c r="FG2159" s="5"/>
      <c r="FH2159" s="5"/>
      <c r="FI2159" s="5"/>
      <c r="FJ2159" s="5"/>
      <c r="FK2159" s="5"/>
      <c r="FL2159" s="5"/>
      <c r="FM2159" s="5"/>
      <c r="FN2159" s="5"/>
      <c r="FO2159" s="5"/>
      <c r="FP2159" s="5"/>
      <c r="FQ2159" s="5"/>
      <c r="FR2159" s="5"/>
      <c r="FS2159" s="5"/>
      <c r="FT2159" s="5"/>
      <c r="FU2159" s="5"/>
      <c r="FV2159" s="5"/>
      <c r="FW2159" s="5"/>
      <c r="FX2159" s="5"/>
      <c r="FY2159" s="5"/>
      <c r="FZ2159" s="5"/>
      <c r="GA2159" s="5"/>
      <c r="GB2159" s="5"/>
      <c r="GC2159" s="5"/>
      <c r="GD2159" s="5"/>
      <c r="GE2159" s="5"/>
      <c r="GF2159" s="5"/>
      <c r="GG2159" s="5"/>
    </row>
    <row r="2160" spans="1:189" ht="12.75" x14ac:dyDescent="0.15">
      <c r="A2160" s="127"/>
      <c r="B2160" s="145"/>
      <c r="C2160" s="128"/>
      <c r="D2160" s="129"/>
      <c r="E2160" s="128"/>
      <c r="F2160" s="128"/>
      <c r="G2160" s="128"/>
      <c r="H2160" s="128"/>
      <c r="I2160" s="129"/>
      <c r="J2160" s="136"/>
      <c r="K2160" s="130"/>
      <c r="L2160" s="131"/>
      <c r="M2160" s="132"/>
      <c r="N2160" s="132"/>
      <c r="O2160" s="131"/>
      <c r="P2160" s="17"/>
      <c r="Q2160" s="133"/>
      <c r="R2160" s="134"/>
      <c r="S2160" s="136"/>
      <c r="T2160" s="135"/>
      <c r="U2160" s="12"/>
      <c r="V2160" s="11"/>
      <c r="W2160" s="11"/>
      <c r="X2160" s="12"/>
      <c r="Y2160" s="5"/>
      <c r="Z2160" s="11"/>
      <c r="AA2160" s="12"/>
      <c r="AB2160" s="12"/>
      <c r="AC2160" s="12"/>
      <c r="AD2160" s="11"/>
      <c r="AE2160" s="13"/>
      <c r="AF2160" s="11"/>
      <c r="AG2160" s="11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  <c r="DE2160" s="5"/>
      <c r="DF2160" s="5"/>
      <c r="DG2160" s="5"/>
      <c r="DH2160" s="5"/>
      <c r="DI2160" s="5"/>
      <c r="DJ2160" s="5"/>
      <c r="DK2160" s="5"/>
      <c r="DL2160" s="5"/>
      <c r="DM2160" s="5"/>
      <c r="DN2160" s="5"/>
      <c r="DO2160" s="5"/>
      <c r="DP2160" s="5"/>
      <c r="DQ2160" s="5"/>
      <c r="DR2160" s="5"/>
      <c r="DS2160" s="5"/>
      <c r="DT2160" s="5"/>
      <c r="DU2160" s="5"/>
      <c r="DV2160" s="5"/>
      <c r="DW2160" s="5"/>
      <c r="DX2160" s="5"/>
      <c r="DY2160" s="5"/>
      <c r="DZ2160" s="5"/>
      <c r="EA2160" s="5"/>
      <c r="EB2160" s="5"/>
      <c r="EC2160" s="5"/>
      <c r="ED2160" s="5"/>
      <c r="EE2160" s="5"/>
      <c r="EF2160" s="5"/>
      <c r="EG2160" s="5"/>
      <c r="EH2160" s="5"/>
      <c r="EI2160" s="5"/>
      <c r="EJ2160" s="5"/>
      <c r="EK2160" s="5"/>
      <c r="EL2160" s="5"/>
      <c r="EM2160" s="5"/>
      <c r="EN2160" s="5"/>
      <c r="EO2160" s="5"/>
      <c r="EP2160" s="5"/>
      <c r="EQ2160" s="5"/>
      <c r="ER2160" s="5"/>
      <c r="ES2160" s="5"/>
      <c r="ET2160" s="5"/>
      <c r="EU2160" s="5"/>
      <c r="EV2160" s="5"/>
      <c r="EW2160" s="5"/>
      <c r="EX2160" s="5"/>
      <c r="EY2160" s="5"/>
      <c r="EZ2160" s="5"/>
      <c r="FA2160" s="5"/>
      <c r="FB2160" s="5"/>
      <c r="FC2160" s="5"/>
      <c r="FD2160" s="5"/>
      <c r="FE2160" s="5"/>
      <c r="FF2160" s="5"/>
      <c r="FG2160" s="5"/>
      <c r="FH2160" s="5"/>
      <c r="FI2160" s="5"/>
      <c r="FJ2160" s="5"/>
      <c r="FK2160" s="5"/>
      <c r="FL2160" s="5"/>
      <c r="FM2160" s="5"/>
      <c r="FN2160" s="5"/>
      <c r="FO2160" s="5"/>
      <c r="FP2160" s="5"/>
      <c r="FQ2160" s="5"/>
      <c r="FR2160" s="5"/>
      <c r="FS2160" s="5"/>
      <c r="FT2160" s="5"/>
      <c r="FU2160" s="5"/>
      <c r="FV2160" s="5"/>
      <c r="FW2160" s="5"/>
      <c r="FX2160" s="5"/>
      <c r="FY2160" s="5"/>
      <c r="FZ2160" s="5"/>
      <c r="GA2160" s="5"/>
      <c r="GB2160" s="5"/>
      <c r="GC2160" s="5"/>
      <c r="GD2160" s="5"/>
      <c r="GE2160" s="5"/>
      <c r="GF2160" s="5"/>
      <c r="GG2160" s="5"/>
    </row>
    <row r="2161" spans="1:189" ht="12.75" x14ac:dyDescent="0.15">
      <c r="A2161" s="127"/>
      <c r="B2161" s="145"/>
      <c r="C2161" s="128"/>
      <c r="D2161" s="129"/>
      <c r="E2161" s="128"/>
      <c r="F2161" s="128"/>
      <c r="G2161" s="128"/>
      <c r="H2161" s="128"/>
      <c r="I2161" s="129"/>
      <c r="J2161" s="136"/>
      <c r="K2161" s="130"/>
      <c r="L2161" s="131"/>
      <c r="M2161" s="132"/>
      <c r="N2161" s="132"/>
      <c r="O2161" s="131"/>
      <c r="P2161" s="17"/>
      <c r="Q2161" s="133"/>
      <c r="R2161" s="134"/>
      <c r="S2161" s="136"/>
      <c r="T2161" s="135"/>
      <c r="U2161" s="12"/>
      <c r="V2161" s="11"/>
      <c r="W2161" s="11"/>
      <c r="X2161" s="12"/>
      <c r="Y2161" s="5"/>
      <c r="Z2161" s="11"/>
      <c r="AA2161" s="12"/>
      <c r="AB2161" s="12"/>
      <c r="AC2161" s="12"/>
      <c r="AD2161" s="11"/>
      <c r="AE2161" s="13"/>
      <c r="AF2161" s="11"/>
      <c r="AG2161" s="11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  <c r="CX2161" s="5"/>
      <c r="CY2161" s="5"/>
      <c r="CZ2161" s="5"/>
      <c r="DA2161" s="5"/>
      <c r="DB2161" s="5"/>
      <c r="DC2161" s="5"/>
      <c r="DD2161" s="5"/>
      <c r="DE2161" s="5"/>
      <c r="DF2161" s="5"/>
      <c r="DG2161" s="5"/>
      <c r="DH2161" s="5"/>
      <c r="DI2161" s="5"/>
      <c r="DJ2161" s="5"/>
      <c r="DK2161" s="5"/>
      <c r="DL2161" s="5"/>
      <c r="DM2161" s="5"/>
      <c r="DN2161" s="5"/>
      <c r="DO2161" s="5"/>
      <c r="DP2161" s="5"/>
      <c r="DQ2161" s="5"/>
      <c r="DR2161" s="5"/>
      <c r="DS2161" s="5"/>
      <c r="DT2161" s="5"/>
      <c r="DU2161" s="5"/>
      <c r="DV2161" s="5"/>
      <c r="DW2161" s="5"/>
      <c r="DX2161" s="5"/>
      <c r="DY2161" s="5"/>
      <c r="DZ2161" s="5"/>
      <c r="EA2161" s="5"/>
      <c r="EB2161" s="5"/>
      <c r="EC2161" s="5"/>
      <c r="ED2161" s="5"/>
      <c r="EE2161" s="5"/>
      <c r="EF2161" s="5"/>
      <c r="EG2161" s="5"/>
      <c r="EH2161" s="5"/>
      <c r="EI2161" s="5"/>
      <c r="EJ2161" s="5"/>
      <c r="EK2161" s="5"/>
      <c r="EL2161" s="5"/>
      <c r="EM2161" s="5"/>
      <c r="EN2161" s="5"/>
      <c r="EO2161" s="5"/>
      <c r="EP2161" s="5"/>
      <c r="EQ2161" s="5"/>
      <c r="ER2161" s="5"/>
      <c r="ES2161" s="5"/>
      <c r="ET2161" s="5"/>
      <c r="EU2161" s="5"/>
      <c r="EV2161" s="5"/>
      <c r="EW2161" s="5"/>
      <c r="EX2161" s="5"/>
      <c r="EY2161" s="5"/>
      <c r="EZ2161" s="5"/>
      <c r="FA2161" s="5"/>
      <c r="FB2161" s="5"/>
      <c r="FC2161" s="5"/>
      <c r="FD2161" s="5"/>
      <c r="FE2161" s="5"/>
      <c r="FF2161" s="5"/>
      <c r="FG2161" s="5"/>
      <c r="FH2161" s="5"/>
      <c r="FI2161" s="5"/>
      <c r="FJ2161" s="5"/>
      <c r="FK2161" s="5"/>
      <c r="FL2161" s="5"/>
      <c r="FM2161" s="5"/>
      <c r="FN2161" s="5"/>
      <c r="FO2161" s="5"/>
      <c r="FP2161" s="5"/>
      <c r="FQ2161" s="5"/>
      <c r="FR2161" s="5"/>
      <c r="FS2161" s="5"/>
      <c r="FT2161" s="5"/>
      <c r="FU2161" s="5"/>
      <c r="FV2161" s="5"/>
      <c r="FW2161" s="5"/>
      <c r="FX2161" s="5"/>
      <c r="FY2161" s="5"/>
      <c r="FZ2161" s="5"/>
      <c r="GA2161" s="5"/>
      <c r="GB2161" s="5"/>
      <c r="GC2161" s="5"/>
      <c r="GD2161" s="5"/>
      <c r="GE2161" s="5"/>
      <c r="GF2161" s="5"/>
      <c r="GG2161" s="5"/>
    </row>
    <row r="2162" spans="1:189" ht="12.75" x14ac:dyDescent="0.15">
      <c r="A2162" s="127"/>
      <c r="B2162" s="145"/>
      <c r="C2162" s="128"/>
      <c r="D2162" s="129"/>
      <c r="E2162" s="128"/>
      <c r="F2162" s="128"/>
      <c r="G2162" s="128"/>
      <c r="H2162" s="128"/>
      <c r="I2162" s="129"/>
      <c r="J2162" s="136"/>
      <c r="K2162" s="130"/>
      <c r="L2162" s="131"/>
      <c r="M2162" s="132"/>
      <c r="N2162" s="132"/>
      <c r="O2162" s="131"/>
      <c r="P2162" s="17"/>
      <c r="Q2162" s="133"/>
      <c r="R2162" s="134"/>
      <c r="S2162" s="136"/>
      <c r="T2162" s="135"/>
      <c r="U2162" s="12"/>
      <c r="V2162" s="11"/>
      <c r="W2162" s="11"/>
      <c r="X2162" s="12"/>
      <c r="Y2162" s="5"/>
      <c r="Z2162" s="11"/>
      <c r="AA2162" s="12"/>
      <c r="AB2162" s="12"/>
      <c r="AC2162" s="12"/>
      <c r="AD2162" s="11"/>
      <c r="AE2162" s="13"/>
      <c r="AF2162" s="11"/>
      <c r="AG2162" s="11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  <c r="CX2162" s="5"/>
      <c r="CY2162" s="5"/>
      <c r="CZ2162" s="5"/>
      <c r="DA2162" s="5"/>
      <c r="DB2162" s="5"/>
      <c r="DC2162" s="5"/>
      <c r="DD2162" s="5"/>
      <c r="DE2162" s="5"/>
      <c r="DF2162" s="5"/>
      <c r="DG2162" s="5"/>
      <c r="DH2162" s="5"/>
      <c r="DI2162" s="5"/>
      <c r="DJ2162" s="5"/>
      <c r="DK2162" s="5"/>
      <c r="DL2162" s="5"/>
      <c r="DM2162" s="5"/>
      <c r="DN2162" s="5"/>
      <c r="DO2162" s="5"/>
      <c r="DP2162" s="5"/>
      <c r="DQ2162" s="5"/>
      <c r="DR2162" s="5"/>
      <c r="DS2162" s="5"/>
      <c r="DT2162" s="5"/>
      <c r="DU2162" s="5"/>
      <c r="DV2162" s="5"/>
      <c r="DW2162" s="5"/>
      <c r="DX2162" s="5"/>
      <c r="DY2162" s="5"/>
      <c r="DZ2162" s="5"/>
      <c r="EA2162" s="5"/>
      <c r="EB2162" s="5"/>
      <c r="EC2162" s="5"/>
      <c r="ED2162" s="5"/>
      <c r="EE2162" s="5"/>
      <c r="EF2162" s="5"/>
      <c r="EG2162" s="5"/>
      <c r="EH2162" s="5"/>
      <c r="EI2162" s="5"/>
      <c r="EJ2162" s="5"/>
      <c r="EK2162" s="5"/>
      <c r="EL2162" s="5"/>
      <c r="EM2162" s="5"/>
      <c r="EN2162" s="5"/>
      <c r="EO2162" s="5"/>
      <c r="EP2162" s="5"/>
      <c r="EQ2162" s="5"/>
      <c r="ER2162" s="5"/>
      <c r="ES2162" s="5"/>
      <c r="ET2162" s="5"/>
      <c r="EU2162" s="5"/>
      <c r="EV2162" s="5"/>
      <c r="EW2162" s="5"/>
      <c r="EX2162" s="5"/>
      <c r="EY2162" s="5"/>
      <c r="EZ2162" s="5"/>
      <c r="FA2162" s="5"/>
      <c r="FB2162" s="5"/>
      <c r="FC2162" s="5"/>
      <c r="FD2162" s="5"/>
      <c r="FE2162" s="5"/>
      <c r="FF2162" s="5"/>
      <c r="FG2162" s="5"/>
      <c r="FH2162" s="5"/>
      <c r="FI2162" s="5"/>
      <c r="FJ2162" s="5"/>
      <c r="FK2162" s="5"/>
      <c r="FL2162" s="5"/>
      <c r="FM2162" s="5"/>
      <c r="FN2162" s="5"/>
      <c r="FO2162" s="5"/>
      <c r="FP2162" s="5"/>
      <c r="FQ2162" s="5"/>
      <c r="FR2162" s="5"/>
      <c r="FS2162" s="5"/>
      <c r="FT2162" s="5"/>
      <c r="FU2162" s="5"/>
      <c r="FV2162" s="5"/>
      <c r="FW2162" s="5"/>
      <c r="FX2162" s="5"/>
      <c r="FY2162" s="5"/>
      <c r="FZ2162" s="5"/>
      <c r="GA2162" s="5"/>
      <c r="GB2162" s="5"/>
      <c r="GC2162" s="5"/>
      <c r="GD2162" s="5"/>
      <c r="GE2162" s="5"/>
      <c r="GF2162" s="5"/>
      <c r="GG2162" s="5"/>
    </row>
    <row r="2163" spans="1:189" ht="12.75" x14ac:dyDescent="0.15">
      <c r="A2163" s="127"/>
      <c r="B2163" s="145"/>
      <c r="C2163" s="128"/>
      <c r="D2163" s="129"/>
      <c r="E2163" s="128"/>
      <c r="F2163" s="128"/>
      <c r="G2163" s="128"/>
      <c r="H2163" s="128"/>
      <c r="I2163" s="129"/>
      <c r="J2163" s="136"/>
      <c r="K2163" s="130"/>
      <c r="L2163" s="131"/>
      <c r="M2163" s="132"/>
      <c r="N2163" s="132"/>
      <c r="O2163" s="131"/>
      <c r="P2163" s="17"/>
      <c r="Q2163" s="133"/>
      <c r="R2163" s="134"/>
      <c r="S2163" s="136"/>
      <c r="T2163" s="135"/>
      <c r="U2163" s="12"/>
      <c r="V2163" s="11"/>
      <c r="W2163" s="11"/>
      <c r="X2163" s="12"/>
      <c r="Y2163" s="5"/>
      <c r="Z2163" s="11"/>
      <c r="AA2163" s="12"/>
      <c r="AB2163" s="12"/>
      <c r="AC2163" s="12"/>
      <c r="AD2163" s="11"/>
      <c r="AE2163" s="13"/>
      <c r="AF2163" s="11"/>
      <c r="AG2163" s="11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  <c r="CX2163" s="5"/>
      <c r="CY2163" s="5"/>
      <c r="CZ2163" s="5"/>
      <c r="DA2163" s="5"/>
      <c r="DB2163" s="5"/>
      <c r="DC2163" s="5"/>
      <c r="DD2163" s="5"/>
      <c r="DE2163" s="5"/>
      <c r="DF2163" s="5"/>
      <c r="DG2163" s="5"/>
      <c r="DH2163" s="5"/>
      <c r="DI2163" s="5"/>
      <c r="DJ2163" s="5"/>
      <c r="DK2163" s="5"/>
      <c r="DL2163" s="5"/>
      <c r="DM2163" s="5"/>
      <c r="DN2163" s="5"/>
      <c r="DO2163" s="5"/>
      <c r="DP2163" s="5"/>
      <c r="DQ2163" s="5"/>
      <c r="DR2163" s="5"/>
      <c r="DS2163" s="5"/>
      <c r="DT2163" s="5"/>
      <c r="DU2163" s="5"/>
      <c r="DV2163" s="5"/>
      <c r="DW2163" s="5"/>
      <c r="DX2163" s="5"/>
      <c r="DY2163" s="5"/>
      <c r="DZ2163" s="5"/>
      <c r="EA2163" s="5"/>
      <c r="EB2163" s="5"/>
      <c r="EC2163" s="5"/>
      <c r="ED2163" s="5"/>
      <c r="EE2163" s="5"/>
      <c r="EF2163" s="5"/>
      <c r="EG2163" s="5"/>
      <c r="EH2163" s="5"/>
      <c r="EI2163" s="5"/>
      <c r="EJ2163" s="5"/>
      <c r="EK2163" s="5"/>
      <c r="EL2163" s="5"/>
      <c r="EM2163" s="5"/>
      <c r="EN2163" s="5"/>
      <c r="EO2163" s="5"/>
      <c r="EP2163" s="5"/>
      <c r="EQ2163" s="5"/>
      <c r="ER2163" s="5"/>
      <c r="ES2163" s="5"/>
      <c r="ET2163" s="5"/>
      <c r="EU2163" s="5"/>
      <c r="EV2163" s="5"/>
      <c r="EW2163" s="5"/>
      <c r="EX2163" s="5"/>
      <c r="EY2163" s="5"/>
      <c r="EZ2163" s="5"/>
      <c r="FA2163" s="5"/>
      <c r="FB2163" s="5"/>
      <c r="FC2163" s="5"/>
      <c r="FD2163" s="5"/>
      <c r="FE2163" s="5"/>
      <c r="FF2163" s="5"/>
      <c r="FG2163" s="5"/>
      <c r="FH2163" s="5"/>
      <c r="FI2163" s="5"/>
      <c r="FJ2163" s="5"/>
      <c r="FK2163" s="5"/>
      <c r="FL2163" s="5"/>
      <c r="FM2163" s="5"/>
      <c r="FN2163" s="5"/>
      <c r="FO2163" s="5"/>
      <c r="FP2163" s="5"/>
      <c r="FQ2163" s="5"/>
      <c r="FR2163" s="5"/>
      <c r="FS2163" s="5"/>
      <c r="FT2163" s="5"/>
      <c r="FU2163" s="5"/>
      <c r="FV2163" s="5"/>
      <c r="FW2163" s="5"/>
      <c r="FX2163" s="5"/>
      <c r="FY2163" s="5"/>
      <c r="FZ2163" s="5"/>
      <c r="GA2163" s="5"/>
      <c r="GB2163" s="5"/>
      <c r="GC2163" s="5"/>
      <c r="GD2163" s="5"/>
      <c r="GE2163" s="5"/>
      <c r="GF2163" s="5"/>
      <c r="GG2163" s="5"/>
    </row>
    <row r="2164" spans="1:189" ht="12.75" x14ac:dyDescent="0.15">
      <c r="A2164" s="127"/>
      <c r="B2164" s="145"/>
      <c r="C2164" s="128"/>
      <c r="D2164" s="129"/>
      <c r="E2164" s="128"/>
      <c r="F2164" s="128"/>
      <c r="G2164" s="128"/>
      <c r="H2164" s="128"/>
      <c r="I2164" s="129"/>
      <c r="J2164" s="136"/>
      <c r="K2164" s="130"/>
      <c r="L2164" s="131"/>
      <c r="M2164" s="132"/>
      <c r="N2164" s="132"/>
      <c r="O2164" s="131"/>
      <c r="P2164" s="17"/>
      <c r="Q2164" s="133"/>
      <c r="R2164" s="134"/>
      <c r="S2164" s="136"/>
      <c r="T2164" s="135"/>
      <c r="U2164" s="12"/>
      <c r="V2164" s="11"/>
      <c r="W2164" s="11"/>
      <c r="X2164" s="12"/>
      <c r="Y2164" s="5"/>
      <c r="Z2164" s="11"/>
      <c r="AA2164" s="12"/>
      <c r="AB2164" s="12"/>
      <c r="AC2164" s="12"/>
      <c r="AD2164" s="11"/>
      <c r="AE2164" s="13"/>
      <c r="AF2164" s="11"/>
      <c r="AG2164" s="11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  <c r="CX2164" s="5"/>
      <c r="CY2164" s="5"/>
      <c r="CZ2164" s="5"/>
      <c r="DA2164" s="5"/>
      <c r="DB2164" s="5"/>
      <c r="DC2164" s="5"/>
      <c r="DD2164" s="5"/>
      <c r="DE2164" s="5"/>
      <c r="DF2164" s="5"/>
      <c r="DG2164" s="5"/>
      <c r="DH2164" s="5"/>
      <c r="DI2164" s="5"/>
      <c r="DJ2164" s="5"/>
      <c r="DK2164" s="5"/>
      <c r="DL2164" s="5"/>
      <c r="DM2164" s="5"/>
      <c r="DN2164" s="5"/>
      <c r="DO2164" s="5"/>
      <c r="DP2164" s="5"/>
      <c r="DQ2164" s="5"/>
      <c r="DR2164" s="5"/>
      <c r="DS2164" s="5"/>
      <c r="DT2164" s="5"/>
      <c r="DU2164" s="5"/>
      <c r="DV2164" s="5"/>
      <c r="DW2164" s="5"/>
      <c r="DX2164" s="5"/>
      <c r="DY2164" s="5"/>
      <c r="DZ2164" s="5"/>
      <c r="EA2164" s="5"/>
      <c r="EB2164" s="5"/>
      <c r="EC2164" s="5"/>
      <c r="ED2164" s="5"/>
      <c r="EE2164" s="5"/>
      <c r="EF2164" s="5"/>
      <c r="EG2164" s="5"/>
      <c r="EH2164" s="5"/>
      <c r="EI2164" s="5"/>
      <c r="EJ2164" s="5"/>
      <c r="EK2164" s="5"/>
      <c r="EL2164" s="5"/>
      <c r="EM2164" s="5"/>
      <c r="EN2164" s="5"/>
      <c r="EO2164" s="5"/>
      <c r="EP2164" s="5"/>
      <c r="EQ2164" s="5"/>
      <c r="ER2164" s="5"/>
      <c r="ES2164" s="5"/>
      <c r="ET2164" s="5"/>
      <c r="EU2164" s="5"/>
      <c r="EV2164" s="5"/>
      <c r="EW2164" s="5"/>
      <c r="EX2164" s="5"/>
      <c r="EY2164" s="5"/>
      <c r="EZ2164" s="5"/>
      <c r="FA2164" s="5"/>
      <c r="FB2164" s="5"/>
      <c r="FC2164" s="5"/>
      <c r="FD2164" s="5"/>
      <c r="FE2164" s="5"/>
      <c r="FF2164" s="5"/>
      <c r="FG2164" s="5"/>
      <c r="FH2164" s="5"/>
      <c r="FI2164" s="5"/>
      <c r="FJ2164" s="5"/>
      <c r="FK2164" s="5"/>
      <c r="FL2164" s="5"/>
      <c r="FM2164" s="5"/>
      <c r="FN2164" s="5"/>
      <c r="FO2164" s="5"/>
      <c r="FP2164" s="5"/>
      <c r="FQ2164" s="5"/>
      <c r="FR2164" s="5"/>
      <c r="FS2164" s="5"/>
      <c r="FT2164" s="5"/>
      <c r="FU2164" s="5"/>
      <c r="FV2164" s="5"/>
      <c r="FW2164" s="5"/>
      <c r="FX2164" s="5"/>
      <c r="FY2164" s="5"/>
      <c r="FZ2164" s="5"/>
      <c r="GA2164" s="5"/>
      <c r="GB2164" s="5"/>
      <c r="GC2164" s="5"/>
      <c r="GD2164" s="5"/>
      <c r="GE2164" s="5"/>
      <c r="GF2164" s="5"/>
      <c r="GG2164" s="5"/>
    </row>
    <row r="2165" spans="1:189" ht="12.75" x14ac:dyDescent="0.15">
      <c r="A2165" s="127"/>
      <c r="B2165" s="145"/>
      <c r="C2165" s="128"/>
      <c r="D2165" s="129"/>
      <c r="E2165" s="128"/>
      <c r="F2165" s="128"/>
      <c r="G2165" s="128"/>
      <c r="H2165" s="128"/>
      <c r="I2165" s="129"/>
      <c r="J2165" s="136"/>
      <c r="K2165" s="130"/>
      <c r="L2165" s="131"/>
      <c r="M2165" s="132"/>
      <c r="N2165" s="132"/>
      <c r="O2165" s="131"/>
      <c r="P2165" s="17"/>
      <c r="Q2165" s="133"/>
      <c r="R2165" s="134"/>
      <c r="S2165" s="136"/>
      <c r="T2165" s="135"/>
      <c r="U2165" s="12"/>
      <c r="V2165" s="11"/>
      <c r="W2165" s="11"/>
      <c r="X2165" s="12"/>
      <c r="Y2165" s="5"/>
      <c r="Z2165" s="11"/>
      <c r="AA2165" s="12"/>
      <c r="AB2165" s="12"/>
      <c r="AC2165" s="12"/>
      <c r="AD2165" s="11"/>
      <c r="AE2165" s="13"/>
      <c r="AF2165" s="11"/>
      <c r="AG2165" s="11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  <c r="CX2165" s="5"/>
      <c r="CY2165" s="5"/>
      <c r="CZ2165" s="5"/>
      <c r="DA2165" s="5"/>
      <c r="DB2165" s="5"/>
      <c r="DC2165" s="5"/>
      <c r="DD2165" s="5"/>
      <c r="DE2165" s="5"/>
      <c r="DF2165" s="5"/>
      <c r="DG2165" s="5"/>
      <c r="DH2165" s="5"/>
      <c r="DI2165" s="5"/>
      <c r="DJ2165" s="5"/>
      <c r="DK2165" s="5"/>
      <c r="DL2165" s="5"/>
      <c r="DM2165" s="5"/>
      <c r="DN2165" s="5"/>
      <c r="DO2165" s="5"/>
      <c r="DP2165" s="5"/>
      <c r="DQ2165" s="5"/>
      <c r="DR2165" s="5"/>
      <c r="DS2165" s="5"/>
      <c r="DT2165" s="5"/>
      <c r="DU2165" s="5"/>
      <c r="DV2165" s="5"/>
      <c r="DW2165" s="5"/>
      <c r="DX2165" s="5"/>
      <c r="DY2165" s="5"/>
      <c r="DZ2165" s="5"/>
      <c r="EA2165" s="5"/>
      <c r="EB2165" s="5"/>
      <c r="EC2165" s="5"/>
      <c r="ED2165" s="5"/>
      <c r="EE2165" s="5"/>
      <c r="EF2165" s="5"/>
      <c r="EG2165" s="5"/>
      <c r="EH2165" s="5"/>
      <c r="EI2165" s="5"/>
      <c r="EJ2165" s="5"/>
      <c r="EK2165" s="5"/>
      <c r="EL2165" s="5"/>
      <c r="EM2165" s="5"/>
      <c r="EN2165" s="5"/>
      <c r="EO2165" s="5"/>
      <c r="EP2165" s="5"/>
      <c r="EQ2165" s="5"/>
      <c r="ER2165" s="5"/>
      <c r="ES2165" s="5"/>
      <c r="ET2165" s="5"/>
      <c r="EU2165" s="5"/>
      <c r="EV2165" s="5"/>
      <c r="EW2165" s="5"/>
      <c r="EX2165" s="5"/>
      <c r="EY2165" s="5"/>
      <c r="EZ2165" s="5"/>
      <c r="FA2165" s="5"/>
      <c r="FB2165" s="5"/>
      <c r="FC2165" s="5"/>
      <c r="FD2165" s="5"/>
      <c r="FE2165" s="5"/>
      <c r="FF2165" s="5"/>
      <c r="FG2165" s="5"/>
      <c r="FH2165" s="5"/>
      <c r="FI2165" s="5"/>
      <c r="FJ2165" s="5"/>
      <c r="FK2165" s="5"/>
      <c r="FL2165" s="5"/>
      <c r="FM2165" s="5"/>
      <c r="FN2165" s="5"/>
      <c r="FO2165" s="5"/>
      <c r="FP2165" s="5"/>
      <c r="FQ2165" s="5"/>
      <c r="FR2165" s="5"/>
      <c r="FS2165" s="5"/>
      <c r="FT2165" s="5"/>
      <c r="FU2165" s="5"/>
      <c r="FV2165" s="5"/>
      <c r="FW2165" s="5"/>
      <c r="FX2165" s="5"/>
      <c r="FY2165" s="5"/>
      <c r="FZ2165" s="5"/>
      <c r="GA2165" s="5"/>
      <c r="GB2165" s="5"/>
      <c r="GC2165" s="5"/>
      <c r="GD2165" s="5"/>
      <c r="GE2165" s="5"/>
      <c r="GF2165" s="5"/>
      <c r="GG2165" s="5"/>
    </row>
    <row r="2166" spans="1:189" ht="12.75" x14ac:dyDescent="0.15">
      <c r="A2166" s="127"/>
      <c r="B2166" s="145"/>
      <c r="C2166" s="128"/>
      <c r="D2166" s="129"/>
      <c r="E2166" s="128"/>
      <c r="F2166" s="128"/>
      <c r="G2166" s="128"/>
      <c r="H2166" s="128"/>
      <c r="I2166" s="129"/>
      <c r="J2166" s="136"/>
      <c r="K2166" s="130"/>
      <c r="L2166" s="131"/>
      <c r="M2166" s="132"/>
      <c r="N2166" s="132"/>
      <c r="O2166" s="131"/>
      <c r="P2166" s="17"/>
      <c r="Q2166" s="133"/>
      <c r="R2166" s="134"/>
      <c r="S2166" s="136"/>
      <c r="T2166" s="135"/>
      <c r="U2166" s="12"/>
      <c r="V2166" s="11"/>
      <c r="W2166" s="11"/>
      <c r="X2166" s="12"/>
      <c r="Y2166" s="5"/>
      <c r="Z2166" s="11"/>
      <c r="AA2166" s="12"/>
      <c r="AB2166" s="12"/>
      <c r="AC2166" s="12"/>
      <c r="AD2166" s="11"/>
      <c r="AE2166" s="13"/>
      <c r="AF2166" s="11"/>
      <c r="AG2166" s="11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  <c r="CX2166" s="5"/>
      <c r="CY2166" s="5"/>
      <c r="CZ2166" s="5"/>
      <c r="DA2166" s="5"/>
      <c r="DB2166" s="5"/>
      <c r="DC2166" s="5"/>
      <c r="DD2166" s="5"/>
      <c r="DE2166" s="5"/>
      <c r="DF2166" s="5"/>
      <c r="DG2166" s="5"/>
      <c r="DH2166" s="5"/>
      <c r="DI2166" s="5"/>
      <c r="DJ2166" s="5"/>
      <c r="DK2166" s="5"/>
      <c r="DL2166" s="5"/>
      <c r="DM2166" s="5"/>
      <c r="DN2166" s="5"/>
      <c r="DO2166" s="5"/>
      <c r="DP2166" s="5"/>
      <c r="DQ2166" s="5"/>
      <c r="DR2166" s="5"/>
      <c r="DS2166" s="5"/>
      <c r="DT2166" s="5"/>
      <c r="DU2166" s="5"/>
      <c r="DV2166" s="5"/>
      <c r="DW2166" s="5"/>
      <c r="DX2166" s="5"/>
      <c r="DY2166" s="5"/>
      <c r="DZ2166" s="5"/>
      <c r="EA2166" s="5"/>
      <c r="EB2166" s="5"/>
      <c r="EC2166" s="5"/>
      <c r="ED2166" s="5"/>
      <c r="EE2166" s="5"/>
      <c r="EF2166" s="5"/>
      <c r="EG2166" s="5"/>
      <c r="EH2166" s="5"/>
      <c r="EI2166" s="5"/>
      <c r="EJ2166" s="5"/>
      <c r="EK2166" s="5"/>
      <c r="EL2166" s="5"/>
      <c r="EM2166" s="5"/>
      <c r="EN2166" s="5"/>
      <c r="EO2166" s="5"/>
      <c r="EP2166" s="5"/>
      <c r="EQ2166" s="5"/>
      <c r="ER2166" s="5"/>
      <c r="ES2166" s="5"/>
      <c r="ET2166" s="5"/>
      <c r="EU2166" s="5"/>
      <c r="EV2166" s="5"/>
      <c r="EW2166" s="5"/>
      <c r="EX2166" s="5"/>
      <c r="EY2166" s="5"/>
      <c r="EZ2166" s="5"/>
      <c r="FA2166" s="5"/>
      <c r="FB2166" s="5"/>
      <c r="FC2166" s="5"/>
      <c r="FD2166" s="5"/>
      <c r="FE2166" s="5"/>
      <c r="FF2166" s="5"/>
      <c r="FG2166" s="5"/>
      <c r="FH2166" s="5"/>
      <c r="FI2166" s="5"/>
      <c r="FJ2166" s="5"/>
      <c r="FK2166" s="5"/>
      <c r="FL2166" s="5"/>
      <c r="FM2166" s="5"/>
      <c r="FN2166" s="5"/>
      <c r="FO2166" s="5"/>
      <c r="FP2166" s="5"/>
      <c r="FQ2166" s="5"/>
      <c r="FR2166" s="5"/>
      <c r="FS2166" s="5"/>
      <c r="FT2166" s="5"/>
      <c r="FU2166" s="5"/>
      <c r="FV2166" s="5"/>
      <c r="FW2166" s="5"/>
      <c r="FX2166" s="5"/>
      <c r="FY2166" s="5"/>
      <c r="FZ2166" s="5"/>
      <c r="GA2166" s="5"/>
      <c r="GB2166" s="5"/>
      <c r="GC2166" s="5"/>
      <c r="GD2166" s="5"/>
      <c r="GE2166" s="5"/>
      <c r="GF2166" s="5"/>
      <c r="GG2166" s="5"/>
    </row>
    <row r="2167" spans="1:189" ht="12.75" x14ac:dyDescent="0.15">
      <c r="A2167" s="127"/>
      <c r="B2167" s="145"/>
      <c r="C2167" s="128"/>
      <c r="D2167" s="129"/>
      <c r="E2167" s="128"/>
      <c r="F2167" s="128"/>
      <c r="G2167" s="128"/>
      <c r="H2167" s="128"/>
      <c r="I2167" s="129"/>
      <c r="J2167" s="136"/>
      <c r="K2167" s="130"/>
      <c r="L2167" s="131"/>
      <c r="M2167" s="132"/>
      <c r="N2167" s="132"/>
      <c r="O2167" s="131"/>
      <c r="P2167" s="17"/>
      <c r="Q2167" s="133"/>
      <c r="R2167" s="134"/>
      <c r="S2167" s="136"/>
      <c r="T2167" s="135"/>
      <c r="U2167" s="12"/>
      <c r="V2167" s="11"/>
      <c r="W2167" s="11"/>
      <c r="X2167" s="12"/>
      <c r="Y2167" s="5"/>
      <c r="Z2167" s="11"/>
      <c r="AA2167" s="12"/>
      <c r="AB2167" s="12"/>
      <c r="AC2167" s="12"/>
      <c r="AD2167" s="11"/>
      <c r="AE2167" s="13"/>
      <c r="AF2167" s="11"/>
      <c r="AG2167" s="11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  <c r="CX2167" s="5"/>
      <c r="CY2167" s="5"/>
      <c r="CZ2167" s="5"/>
      <c r="DA2167" s="5"/>
      <c r="DB2167" s="5"/>
      <c r="DC2167" s="5"/>
      <c r="DD2167" s="5"/>
      <c r="DE2167" s="5"/>
      <c r="DF2167" s="5"/>
      <c r="DG2167" s="5"/>
      <c r="DH2167" s="5"/>
      <c r="DI2167" s="5"/>
      <c r="DJ2167" s="5"/>
      <c r="DK2167" s="5"/>
      <c r="DL2167" s="5"/>
      <c r="DM2167" s="5"/>
      <c r="DN2167" s="5"/>
      <c r="DO2167" s="5"/>
      <c r="DP2167" s="5"/>
      <c r="DQ2167" s="5"/>
      <c r="DR2167" s="5"/>
      <c r="DS2167" s="5"/>
      <c r="DT2167" s="5"/>
      <c r="DU2167" s="5"/>
      <c r="DV2167" s="5"/>
      <c r="DW2167" s="5"/>
      <c r="DX2167" s="5"/>
      <c r="DY2167" s="5"/>
      <c r="DZ2167" s="5"/>
      <c r="EA2167" s="5"/>
      <c r="EB2167" s="5"/>
      <c r="EC2167" s="5"/>
      <c r="ED2167" s="5"/>
      <c r="EE2167" s="5"/>
      <c r="EF2167" s="5"/>
      <c r="EG2167" s="5"/>
      <c r="EH2167" s="5"/>
      <c r="EI2167" s="5"/>
      <c r="EJ2167" s="5"/>
      <c r="EK2167" s="5"/>
      <c r="EL2167" s="5"/>
      <c r="EM2167" s="5"/>
      <c r="EN2167" s="5"/>
      <c r="EO2167" s="5"/>
      <c r="EP2167" s="5"/>
      <c r="EQ2167" s="5"/>
      <c r="ER2167" s="5"/>
      <c r="ES2167" s="5"/>
      <c r="ET2167" s="5"/>
      <c r="EU2167" s="5"/>
      <c r="EV2167" s="5"/>
      <c r="EW2167" s="5"/>
      <c r="EX2167" s="5"/>
      <c r="EY2167" s="5"/>
      <c r="EZ2167" s="5"/>
      <c r="FA2167" s="5"/>
      <c r="FB2167" s="5"/>
      <c r="FC2167" s="5"/>
      <c r="FD2167" s="5"/>
      <c r="FE2167" s="5"/>
      <c r="FF2167" s="5"/>
      <c r="FG2167" s="5"/>
      <c r="FH2167" s="5"/>
      <c r="FI2167" s="5"/>
      <c r="FJ2167" s="5"/>
      <c r="FK2167" s="5"/>
      <c r="FL2167" s="5"/>
      <c r="FM2167" s="5"/>
      <c r="FN2167" s="5"/>
      <c r="FO2167" s="5"/>
      <c r="FP2167" s="5"/>
      <c r="FQ2167" s="5"/>
      <c r="FR2167" s="5"/>
      <c r="FS2167" s="5"/>
      <c r="FT2167" s="5"/>
      <c r="FU2167" s="5"/>
      <c r="FV2167" s="5"/>
      <c r="FW2167" s="5"/>
      <c r="FX2167" s="5"/>
      <c r="FY2167" s="5"/>
      <c r="FZ2167" s="5"/>
      <c r="GA2167" s="5"/>
      <c r="GB2167" s="5"/>
      <c r="GC2167" s="5"/>
      <c r="GD2167" s="5"/>
      <c r="GE2167" s="5"/>
      <c r="GF2167" s="5"/>
      <c r="GG2167" s="5"/>
    </row>
    <row r="2168" spans="1:189" ht="12.75" x14ac:dyDescent="0.15">
      <c r="A2168" s="127"/>
      <c r="B2168" s="145"/>
      <c r="C2168" s="128"/>
      <c r="D2168" s="129"/>
      <c r="E2168" s="128"/>
      <c r="F2168" s="128"/>
      <c r="G2168" s="128"/>
      <c r="H2168" s="128"/>
      <c r="I2168" s="129"/>
      <c r="J2168" s="136"/>
      <c r="K2168" s="130"/>
      <c r="L2168" s="131"/>
      <c r="M2168" s="132"/>
      <c r="N2168" s="132"/>
      <c r="O2168" s="131"/>
      <c r="P2168" s="17"/>
      <c r="Q2168" s="133"/>
      <c r="R2168" s="134"/>
      <c r="S2168" s="136"/>
      <c r="T2168" s="135"/>
      <c r="U2168" s="12"/>
      <c r="V2168" s="11"/>
      <c r="W2168" s="11"/>
      <c r="X2168" s="12"/>
      <c r="Y2168" s="5"/>
      <c r="Z2168" s="11"/>
      <c r="AA2168" s="12"/>
      <c r="AB2168" s="12"/>
      <c r="AC2168" s="12"/>
      <c r="AD2168" s="11"/>
      <c r="AE2168" s="13"/>
      <c r="AF2168" s="11"/>
      <c r="AG2168" s="11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  <c r="CX2168" s="5"/>
      <c r="CY2168" s="5"/>
      <c r="CZ2168" s="5"/>
      <c r="DA2168" s="5"/>
      <c r="DB2168" s="5"/>
      <c r="DC2168" s="5"/>
      <c r="DD2168" s="5"/>
      <c r="DE2168" s="5"/>
      <c r="DF2168" s="5"/>
      <c r="DG2168" s="5"/>
      <c r="DH2168" s="5"/>
      <c r="DI2168" s="5"/>
      <c r="DJ2168" s="5"/>
      <c r="DK2168" s="5"/>
      <c r="DL2168" s="5"/>
      <c r="DM2168" s="5"/>
      <c r="DN2168" s="5"/>
      <c r="DO2168" s="5"/>
      <c r="DP2168" s="5"/>
      <c r="DQ2168" s="5"/>
      <c r="DR2168" s="5"/>
      <c r="DS2168" s="5"/>
      <c r="DT2168" s="5"/>
      <c r="DU2168" s="5"/>
      <c r="DV2168" s="5"/>
      <c r="DW2168" s="5"/>
      <c r="DX2168" s="5"/>
      <c r="DY2168" s="5"/>
      <c r="DZ2168" s="5"/>
      <c r="EA2168" s="5"/>
      <c r="EB2168" s="5"/>
      <c r="EC2168" s="5"/>
      <c r="ED2168" s="5"/>
      <c r="EE2168" s="5"/>
      <c r="EF2168" s="5"/>
      <c r="EG2168" s="5"/>
      <c r="EH2168" s="5"/>
      <c r="EI2168" s="5"/>
      <c r="EJ2168" s="5"/>
      <c r="EK2168" s="5"/>
      <c r="EL2168" s="5"/>
      <c r="EM2168" s="5"/>
      <c r="EN2168" s="5"/>
      <c r="EO2168" s="5"/>
      <c r="EP2168" s="5"/>
      <c r="EQ2168" s="5"/>
      <c r="ER2168" s="5"/>
      <c r="ES2168" s="5"/>
      <c r="ET2168" s="5"/>
      <c r="EU2168" s="5"/>
      <c r="EV2168" s="5"/>
      <c r="EW2168" s="5"/>
      <c r="EX2168" s="5"/>
      <c r="EY2168" s="5"/>
      <c r="EZ2168" s="5"/>
      <c r="FA2168" s="5"/>
      <c r="FB2168" s="5"/>
      <c r="FC2168" s="5"/>
      <c r="FD2168" s="5"/>
      <c r="FE2168" s="5"/>
      <c r="FF2168" s="5"/>
      <c r="FG2168" s="5"/>
      <c r="FH2168" s="5"/>
      <c r="FI2168" s="5"/>
      <c r="FJ2168" s="5"/>
      <c r="FK2168" s="5"/>
      <c r="FL2168" s="5"/>
      <c r="FM2168" s="5"/>
      <c r="FN2168" s="5"/>
      <c r="FO2168" s="5"/>
      <c r="FP2168" s="5"/>
      <c r="FQ2168" s="5"/>
      <c r="FR2168" s="5"/>
      <c r="FS2168" s="5"/>
      <c r="FT2168" s="5"/>
      <c r="FU2168" s="5"/>
      <c r="FV2168" s="5"/>
      <c r="FW2168" s="5"/>
      <c r="FX2168" s="5"/>
      <c r="FY2168" s="5"/>
      <c r="FZ2168" s="5"/>
      <c r="GA2168" s="5"/>
      <c r="GB2168" s="5"/>
      <c r="GC2168" s="5"/>
      <c r="GD2168" s="5"/>
      <c r="GE2168" s="5"/>
      <c r="GF2168" s="5"/>
      <c r="GG2168" s="5"/>
    </row>
    <row r="2169" spans="1:189" ht="12.75" x14ac:dyDescent="0.15">
      <c r="A2169" s="127"/>
      <c r="B2169" s="145"/>
      <c r="C2169" s="128"/>
      <c r="D2169" s="129"/>
      <c r="E2169" s="128"/>
      <c r="F2169" s="128"/>
      <c r="G2169" s="128"/>
      <c r="H2169" s="128"/>
      <c r="I2169" s="129"/>
      <c r="J2169" s="136"/>
      <c r="K2169" s="130"/>
      <c r="L2169" s="131"/>
      <c r="M2169" s="132"/>
      <c r="N2169" s="132"/>
      <c r="O2169" s="131"/>
      <c r="P2169" s="17"/>
      <c r="Q2169" s="133"/>
      <c r="R2169" s="134"/>
      <c r="S2169" s="136"/>
      <c r="T2169" s="135"/>
      <c r="U2169" s="12"/>
      <c r="V2169" s="11"/>
      <c r="W2169" s="11"/>
      <c r="X2169" s="12"/>
      <c r="Y2169" s="5"/>
      <c r="Z2169" s="11"/>
      <c r="AA2169" s="12"/>
      <c r="AB2169" s="12"/>
      <c r="AC2169" s="12"/>
      <c r="AD2169" s="11"/>
      <c r="AE2169" s="13"/>
      <c r="AF2169" s="11"/>
      <c r="AG2169" s="11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  <c r="CX2169" s="5"/>
      <c r="CY2169" s="5"/>
      <c r="CZ2169" s="5"/>
      <c r="DA2169" s="5"/>
      <c r="DB2169" s="5"/>
      <c r="DC2169" s="5"/>
      <c r="DD2169" s="5"/>
      <c r="DE2169" s="5"/>
      <c r="DF2169" s="5"/>
      <c r="DG2169" s="5"/>
      <c r="DH2169" s="5"/>
      <c r="DI2169" s="5"/>
      <c r="DJ2169" s="5"/>
      <c r="DK2169" s="5"/>
      <c r="DL2169" s="5"/>
      <c r="DM2169" s="5"/>
      <c r="DN2169" s="5"/>
      <c r="DO2169" s="5"/>
      <c r="DP2169" s="5"/>
      <c r="DQ2169" s="5"/>
      <c r="DR2169" s="5"/>
      <c r="DS2169" s="5"/>
      <c r="DT2169" s="5"/>
      <c r="DU2169" s="5"/>
      <c r="DV2169" s="5"/>
      <c r="DW2169" s="5"/>
      <c r="DX2169" s="5"/>
      <c r="DY2169" s="5"/>
      <c r="DZ2169" s="5"/>
      <c r="EA2169" s="5"/>
      <c r="EB2169" s="5"/>
      <c r="EC2169" s="5"/>
      <c r="ED2169" s="5"/>
      <c r="EE2169" s="5"/>
      <c r="EF2169" s="5"/>
      <c r="EG2169" s="5"/>
      <c r="EH2169" s="5"/>
      <c r="EI2169" s="5"/>
      <c r="EJ2169" s="5"/>
      <c r="EK2169" s="5"/>
      <c r="EL2169" s="5"/>
      <c r="EM2169" s="5"/>
      <c r="EN2169" s="5"/>
      <c r="EO2169" s="5"/>
      <c r="EP2169" s="5"/>
      <c r="EQ2169" s="5"/>
      <c r="ER2169" s="5"/>
      <c r="ES2169" s="5"/>
      <c r="ET2169" s="5"/>
      <c r="EU2169" s="5"/>
      <c r="EV2169" s="5"/>
      <c r="EW2169" s="5"/>
      <c r="EX2169" s="5"/>
      <c r="EY2169" s="5"/>
      <c r="EZ2169" s="5"/>
      <c r="FA2169" s="5"/>
      <c r="FB2169" s="5"/>
      <c r="FC2169" s="5"/>
      <c r="FD2169" s="5"/>
      <c r="FE2169" s="5"/>
      <c r="FF2169" s="5"/>
      <c r="FG2169" s="5"/>
      <c r="FH2169" s="5"/>
      <c r="FI2169" s="5"/>
      <c r="FJ2169" s="5"/>
      <c r="FK2169" s="5"/>
      <c r="FL2169" s="5"/>
      <c r="FM2169" s="5"/>
      <c r="FN2169" s="5"/>
      <c r="FO2169" s="5"/>
      <c r="FP2169" s="5"/>
      <c r="FQ2169" s="5"/>
      <c r="FR2169" s="5"/>
      <c r="FS2169" s="5"/>
      <c r="FT2169" s="5"/>
      <c r="FU2169" s="5"/>
      <c r="FV2169" s="5"/>
      <c r="FW2169" s="5"/>
      <c r="FX2169" s="5"/>
      <c r="FY2169" s="5"/>
      <c r="FZ2169" s="5"/>
      <c r="GA2169" s="5"/>
      <c r="GB2169" s="5"/>
      <c r="GC2169" s="5"/>
      <c r="GD2169" s="5"/>
      <c r="GE2169" s="5"/>
      <c r="GF2169" s="5"/>
      <c r="GG2169" s="5"/>
    </row>
    <row r="2170" spans="1:189" ht="12.75" x14ac:dyDescent="0.15">
      <c r="A2170" s="127"/>
      <c r="B2170" s="145"/>
      <c r="C2170" s="128"/>
      <c r="D2170" s="129"/>
      <c r="E2170" s="128"/>
      <c r="F2170" s="128"/>
      <c r="G2170" s="128"/>
      <c r="H2170" s="128"/>
      <c r="I2170" s="129"/>
      <c r="J2170" s="136"/>
      <c r="K2170" s="130"/>
      <c r="L2170" s="131"/>
      <c r="M2170" s="132"/>
      <c r="N2170" s="132"/>
      <c r="O2170" s="131"/>
      <c r="P2170" s="17"/>
      <c r="Q2170" s="133"/>
      <c r="R2170" s="134"/>
      <c r="S2170" s="136"/>
      <c r="T2170" s="135"/>
      <c r="U2170" s="12"/>
      <c r="V2170" s="11"/>
      <c r="W2170" s="11"/>
      <c r="X2170" s="12"/>
      <c r="Y2170" s="5"/>
      <c r="Z2170" s="11"/>
      <c r="AA2170" s="12"/>
      <c r="AB2170" s="12"/>
      <c r="AC2170" s="12"/>
      <c r="AD2170" s="11"/>
      <c r="AE2170" s="13"/>
      <c r="AF2170" s="11"/>
      <c r="AG2170" s="11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  <c r="CX2170" s="5"/>
      <c r="CY2170" s="5"/>
      <c r="CZ2170" s="5"/>
      <c r="DA2170" s="5"/>
      <c r="DB2170" s="5"/>
      <c r="DC2170" s="5"/>
      <c r="DD2170" s="5"/>
      <c r="DE2170" s="5"/>
      <c r="DF2170" s="5"/>
      <c r="DG2170" s="5"/>
      <c r="DH2170" s="5"/>
      <c r="DI2170" s="5"/>
      <c r="DJ2170" s="5"/>
      <c r="DK2170" s="5"/>
      <c r="DL2170" s="5"/>
      <c r="DM2170" s="5"/>
      <c r="DN2170" s="5"/>
      <c r="DO2170" s="5"/>
      <c r="DP2170" s="5"/>
      <c r="DQ2170" s="5"/>
      <c r="DR2170" s="5"/>
      <c r="DS2170" s="5"/>
      <c r="DT2170" s="5"/>
      <c r="DU2170" s="5"/>
      <c r="DV2170" s="5"/>
      <c r="DW2170" s="5"/>
      <c r="DX2170" s="5"/>
      <c r="DY2170" s="5"/>
      <c r="DZ2170" s="5"/>
      <c r="EA2170" s="5"/>
      <c r="EB2170" s="5"/>
      <c r="EC2170" s="5"/>
      <c r="ED2170" s="5"/>
      <c r="EE2170" s="5"/>
      <c r="EF2170" s="5"/>
      <c r="EG2170" s="5"/>
      <c r="EH2170" s="5"/>
      <c r="EI2170" s="5"/>
      <c r="EJ2170" s="5"/>
      <c r="EK2170" s="5"/>
      <c r="EL2170" s="5"/>
      <c r="EM2170" s="5"/>
      <c r="EN2170" s="5"/>
      <c r="EO2170" s="5"/>
      <c r="EP2170" s="5"/>
      <c r="EQ2170" s="5"/>
      <c r="ER2170" s="5"/>
      <c r="ES2170" s="5"/>
      <c r="ET2170" s="5"/>
      <c r="EU2170" s="5"/>
      <c r="EV2170" s="5"/>
      <c r="EW2170" s="5"/>
      <c r="EX2170" s="5"/>
      <c r="EY2170" s="5"/>
      <c r="EZ2170" s="5"/>
      <c r="FA2170" s="5"/>
      <c r="FB2170" s="5"/>
      <c r="FC2170" s="5"/>
      <c r="FD2170" s="5"/>
      <c r="FE2170" s="5"/>
      <c r="FF2170" s="5"/>
      <c r="FG2170" s="5"/>
      <c r="FH2170" s="5"/>
      <c r="FI2170" s="5"/>
      <c r="FJ2170" s="5"/>
      <c r="FK2170" s="5"/>
      <c r="FL2170" s="5"/>
      <c r="FM2170" s="5"/>
      <c r="FN2170" s="5"/>
      <c r="FO2170" s="5"/>
      <c r="FP2170" s="5"/>
      <c r="FQ2170" s="5"/>
      <c r="FR2170" s="5"/>
      <c r="FS2170" s="5"/>
      <c r="FT2170" s="5"/>
      <c r="FU2170" s="5"/>
      <c r="FV2170" s="5"/>
      <c r="FW2170" s="5"/>
      <c r="FX2170" s="5"/>
      <c r="FY2170" s="5"/>
      <c r="FZ2170" s="5"/>
      <c r="GA2170" s="5"/>
      <c r="GB2170" s="5"/>
      <c r="GC2170" s="5"/>
      <c r="GD2170" s="5"/>
      <c r="GE2170" s="5"/>
      <c r="GF2170" s="5"/>
      <c r="GG2170" s="5"/>
    </row>
    <row r="2171" spans="1:189" ht="12.75" x14ac:dyDescent="0.15">
      <c r="A2171" s="127"/>
      <c r="B2171" s="145"/>
      <c r="C2171" s="128"/>
      <c r="D2171" s="129"/>
      <c r="E2171" s="128"/>
      <c r="F2171" s="128"/>
      <c r="G2171" s="128"/>
      <c r="H2171" s="128"/>
      <c r="I2171" s="129"/>
      <c r="J2171" s="136"/>
      <c r="K2171" s="130"/>
      <c r="L2171" s="131"/>
      <c r="M2171" s="132"/>
      <c r="N2171" s="132"/>
      <c r="O2171" s="131"/>
      <c r="P2171" s="17"/>
      <c r="Q2171" s="133"/>
      <c r="R2171" s="134"/>
      <c r="S2171" s="136"/>
      <c r="T2171" s="135"/>
      <c r="U2171" s="12"/>
      <c r="V2171" s="11"/>
      <c r="W2171" s="11"/>
      <c r="X2171" s="12"/>
      <c r="Y2171" s="5"/>
      <c r="Z2171" s="11"/>
      <c r="AA2171" s="12"/>
      <c r="AB2171" s="12"/>
      <c r="AC2171" s="12"/>
      <c r="AD2171" s="11"/>
      <c r="AE2171" s="13"/>
      <c r="AF2171" s="11"/>
      <c r="AG2171" s="11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  <c r="CX2171" s="5"/>
      <c r="CY2171" s="5"/>
      <c r="CZ2171" s="5"/>
      <c r="DA2171" s="5"/>
      <c r="DB2171" s="5"/>
      <c r="DC2171" s="5"/>
      <c r="DD2171" s="5"/>
      <c r="DE2171" s="5"/>
      <c r="DF2171" s="5"/>
      <c r="DG2171" s="5"/>
      <c r="DH2171" s="5"/>
      <c r="DI2171" s="5"/>
      <c r="DJ2171" s="5"/>
      <c r="DK2171" s="5"/>
      <c r="DL2171" s="5"/>
      <c r="DM2171" s="5"/>
      <c r="DN2171" s="5"/>
      <c r="DO2171" s="5"/>
      <c r="DP2171" s="5"/>
      <c r="DQ2171" s="5"/>
      <c r="DR2171" s="5"/>
      <c r="DS2171" s="5"/>
      <c r="DT2171" s="5"/>
      <c r="DU2171" s="5"/>
      <c r="DV2171" s="5"/>
      <c r="DW2171" s="5"/>
      <c r="DX2171" s="5"/>
      <c r="DY2171" s="5"/>
      <c r="DZ2171" s="5"/>
      <c r="EA2171" s="5"/>
      <c r="EB2171" s="5"/>
      <c r="EC2171" s="5"/>
      <c r="ED2171" s="5"/>
      <c r="EE2171" s="5"/>
      <c r="EF2171" s="5"/>
      <c r="EG2171" s="5"/>
      <c r="EH2171" s="5"/>
      <c r="EI2171" s="5"/>
      <c r="EJ2171" s="5"/>
      <c r="EK2171" s="5"/>
      <c r="EL2171" s="5"/>
      <c r="EM2171" s="5"/>
      <c r="EN2171" s="5"/>
      <c r="EO2171" s="5"/>
      <c r="EP2171" s="5"/>
      <c r="EQ2171" s="5"/>
      <c r="ER2171" s="5"/>
      <c r="ES2171" s="5"/>
      <c r="ET2171" s="5"/>
      <c r="EU2171" s="5"/>
      <c r="EV2171" s="5"/>
      <c r="EW2171" s="5"/>
      <c r="EX2171" s="5"/>
      <c r="EY2171" s="5"/>
      <c r="EZ2171" s="5"/>
      <c r="FA2171" s="5"/>
      <c r="FB2171" s="5"/>
      <c r="FC2171" s="5"/>
      <c r="FD2171" s="5"/>
      <c r="FE2171" s="5"/>
      <c r="FF2171" s="5"/>
      <c r="FG2171" s="5"/>
      <c r="FH2171" s="5"/>
      <c r="FI2171" s="5"/>
      <c r="FJ2171" s="5"/>
      <c r="FK2171" s="5"/>
      <c r="FL2171" s="5"/>
      <c r="FM2171" s="5"/>
      <c r="FN2171" s="5"/>
      <c r="FO2171" s="5"/>
      <c r="FP2171" s="5"/>
      <c r="FQ2171" s="5"/>
      <c r="FR2171" s="5"/>
      <c r="FS2171" s="5"/>
      <c r="FT2171" s="5"/>
      <c r="FU2171" s="5"/>
      <c r="FV2171" s="5"/>
      <c r="FW2171" s="5"/>
      <c r="FX2171" s="5"/>
      <c r="FY2171" s="5"/>
      <c r="FZ2171" s="5"/>
      <c r="GA2171" s="5"/>
      <c r="GB2171" s="5"/>
      <c r="GC2171" s="5"/>
      <c r="GD2171" s="5"/>
      <c r="GE2171" s="5"/>
      <c r="GF2171" s="5"/>
      <c r="GG2171" s="5"/>
    </row>
    <row r="2172" spans="1:189" ht="12.75" x14ac:dyDescent="0.15">
      <c r="A2172" s="127"/>
      <c r="B2172" s="145"/>
      <c r="C2172" s="128"/>
      <c r="D2172" s="129"/>
      <c r="E2172" s="128"/>
      <c r="F2172" s="128"/>
      <c r="G2172" s="128"/>
      <c r="H2172" s="128"/>
      <c r="I2172" s="129"/>
      <c r="J2172" s="136"/>
      <c r="K2172" s="130"/>
      <c r="L2172" s="131"/>
      <c r="M2172" s="132"/>
      <c r="N2172" s="132"/>
      <c r="O2172" s="131"/>
      <c r="P2172" s="17"/>
      <c r="Q2172" s="133"/>
      <c r="R2172" s="134"/>
      <c r="S2172" s="136"/>
      <c r="T2172" s="135"/>
      <c r="U2172" s="12"/>
      <c r="V2172" s="11"/>
      <c r="W2172" s="11"/>
      <c r="X2172" s="12"/>
      <c r="Y2172" s="5"/>
      <c r="Z2172" s="11"/>
      <c r="AA2172" s="12"/>
      <c r="AB2172" s="12"/>
      <c r="AC2172" s="12"/>
      <c r="AD2172" s="11"/>
      <c r="AE2172" s="13"/>
      <c r="AF2172" s="11"/>
      <c r="AG2172" s="11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  <c r="CX2172" s="5"/>
      <c r="CY2172" s="5"/>
      <c r="CZ2172" s="5"/>
      <c r="DA2172" s="5"/>
      <c r="DB2172" s="5"/>
      <c r="DC2172" s="5"/>
      <c r="DD2172" s="5"/>
      <c r="DE2172" s="5"/>
      <c r="DF2172" s="5"/>
      <c r="DG2172" s="5"/>
      <c r="DH2172" s="5"/>
      <c r="DI2172" s="5"/>
      <c r="DJ2172" s="5"/>
      <c r="DK2172" s="5"/>
      <c r="DL2172" s="5"/>
      <c r="DM2172" s="5"/>
      <c r="DN2172" s="5"/>
      <c r="DO2172" s="5"/>
      <c r="DP2172" s="5"/>
      <c r="DQ2172" s="5"/>
      <c r="DR2172" s="5"/>
      <c r="DS2172" s="5"/>
      <c r="DT2172" s="5"/>
      <c r="DU2172" s="5"/>
      <c r="DV2172" s="5"/>
      <c r="DW2172" s="5"/>
      <c r="DX2172" s="5"/>
      <c r="DY2172" s="5"/>
      <c r="DZ2172" s="5"/>
      <c r="EA2172" s="5"/>
      <c r="EB2172" s="5"/>
      <c r="EC2172" s="5"/>
      <c r="ED2172" s="5"/>
      <c r="EE2172" s="5"/>
      <c r="EF2172" s="5"/>
      <c r="EG2172" s="5"/>
      <c r="EH2172" s="5"/>
      <c r="EI2172" s="5"/>
      <c r="EJ2172" s="5"/>
      <c r="EK2172" s="5"/>
      <c r="EL2172" s="5"/>
      <c r="EM2172" s="5"/>
      <c r="EN2172" s="5"/>
      <c r="EO2172" s="5"/>
      <c r="EP2172" s="5"/>
      <c r="EQ2172" s="5"/>
      <c r="ER2172" s="5"/>
      <c r="ES2172" s="5"/>
      <c r="ET2172" s="5"/>
      <c r="EU2172" s="5"/>
      <c r="EV2172" s="5"/>
      <c r="EW2172" s="5"/>
      <c r="EX2172" s="5"/>
      <c r="EY2172" s="5"/>
      <c r="EZ2172" s="5"/>
      <c r="FA2172" s="5"/>
      <c r="FB2172" s="5"/>
      <c r="FC2172" s="5"/>
      <c r="FD2172" s="5"/>
      <c r="FE2172" s="5"/>
      <c r="FF2172" s="5"/>
      <c r="FG2172" s="5"/>
      <c r="FH2172" s="5"/>
      <c r="FI2172" s="5"/>
      <c r="FJ2172" s="5"/>
      <c r="FK2172" s="5"/>
      <c r="FL2172" s="5"/>
      <c r="FM2172" s="5"/>
      <c r="FN2172" s="5"/>
      <c r="FO2172" s="5"/>
      <c r="FP2172" s="5"/>
      <c r="FQ2172" s="5"/>
      <c r="FR2172" s="5"/>
      <c r="FS2172" s="5"/>
      <c r="FT2172" s="5"/>
      <c r="FU2172" s="5"/>
      <c r="FV2172" s="5"/>
      <c r="FW2172" s="5"/>
      <c r="FX2172" s="5"/>
      <c r="FY2172" s="5"/>
      <c r="FZ2172" s="5"/>
      <c r="GA2172" s="5"/>
      <c r="GB2172" s="5"/>
      <c r="GC2172" s="5"/>
      <c r="GD2172" s="5"/>
      <c r="GE2172" s="5"/>
      <c r="GF2172" s="5"/>
      <c r="GG2172" s="5"/>
    </row>
    <row r="2173" spans="1:189" ht="12.75" x14ac:dyDescent="0.15">
      <c r="A2173" s="127"/>
      <c r="B2173" s="145"/>
      <c r="C2173" s="128"/>
      <c r="D2173" s="129"/>
      <c r="E2173" s="128"/>
      <c r="F2173" s="128"/>
      <c r="G2173" s="128"/>
      <c r="H2173" s="128"/>
      <c r="I2173" s="129"/>
      <c r="J2173" s="136"/>
      <c r="K2173" s="130"/>
      <c r="L2173" s="131"/>
      <c r="M2173" s="132"/>
      <c r="N2173" s="132"/>
      <c r="O2173" s="131"/>
      <c r="P2173" s="17"/>
      <c r="Q2173" s="133"/>
      <c r="R2173" s="134"/>
      <c r="S2173" s="136"/>
      <c r="T2173" s="135"/>
      <c r="U2173" s="12"/>
      <c r="V2173" s="11"/>
      <c r="W2173" s="11"/>
      <c r="X2173" s="12"/>
      <c r="Y2173" s="5"/>
      <c r="Z2173" s="11"/>
      <c r="AA2173" s="12"/>
      <c r="AB2173" s="12"/>
      <c r="AC2173" s="12"/>
      <c r="AD2173" s="11"/>
      <c r="AE2173" s="13"/>
      <c r="AF2173" s="11"/>
      <c r="AG2173" s="11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  <c r="CX2173" s="5"/>
      <c r="CY2173" s="5"/>
      <c r="CZ2173" s="5"/>
      <c r="DA2173" s="5"/>
      <c r="DB2173" s="5"/>
      <c r="DC2173" s="5"/>
      <c r="DD2173" s="5"/>
      <c r="DE2173" s="5"/>
      <c r="DF2173" s="5"/>
      <c r="DG2173" s="5"/>
      <c r="DH2173" s="5"/>
      <c r="DI2173" s="5"/>
      <c r="DJ2173" s="5"/>
      <c r="DK2173" s="5"/>
      <c r="DL2173" s="5"/>
      <c r="DM2173" s="5"/>
      <c r="DN2173" s="5"/>
      <c r="DO2173" s="5"/>
      <c r="DP2173" s="5"/>
      <c r="DQ2173" s="5"/>
      <c r="DR2173" s="5"/>
      <c r="DS2173" s="5"/>
      <c r="DT2173" s="5"/>
      <c r="DU2173" s="5"/>
      <c r="DV2173" s="5"/>
      <c r="DW2173" s="5"/>
      <c r="DX2173" s="5"/>
      <c r="DY2173" s="5"/>
      <c r="DZ2173" s="5"/>
      <c r="EA2173" s="5"/>
      <c r="EB2173" s="5"/>
      <c r="EC2173" s="5"/>
      <c r="ED2173" s="5"/>
      <c r="EE2173" s="5"/>
      <c r="EF2173" s="5"/>
      <c r="EG2173" s="5"/>
      <c r="EH2173" s="5"/>
      <c r="EI2173" s="5"/>
      <c r="EJ2173" s="5"/>
      <c r="EK2173" s="5"/>
      <c r="EL2173" s="5"/>
      <c r="EM2173" s="5"/>
      <c r="EN2173" s="5"/>
      <c r="EO2173" s="5"/>
      <c r="EP2173" s="5"/>
      <c r="EQ2173" s="5"/>
      <c r="ER2173" s="5"/>
      <c r="ES2173" s="5"/>
      <c r="ET2173" s="5"/>
      <c r="EU2173" s="5"/>
      <c r="EV2173" s="5"/>
      <c r="EW2173" s="5"/>
      <c r="EX2173" s="5"/>
      <c r="EY2173" s="5"/>
      <c r="EZ2173" s="5"/>
      <c r="FA2173" s="5"/>
      <c r="FB2173" s="5"/>
      <c r="FC2173" s="5"/>
      <c r="FD2173" s="5"/>
      <c r="FE2173" s="5"/>
      <c r="FF2173" s="5"/>
      <c r="FG2173" s="5"/>
      <c r="FH2173" s="5"/>
      <c r="FI2173" s="5"/>
      <c r="FJ2173" s="5"/>
      <c r="FK2173" s="5"/>
      <c r="FL2173" s="5"/>
      <c r="FM2173" s="5"/>
      <c r="FN2173" s="5"/>
      <c r="FO2173" s="5"/>
      <c r="FP2173" s="5"/>
      <c r="FQ2173" s="5"/>
      <c r="FR2173" s="5"/>
      <c r="FS2173" s="5"/>
      <c r="FT2173" s="5"/>
      <c r="FU2173" s="5"/>
      <c r="FV2173" s="5"/>
      <c r="FW2173" s="5"/>
      <c r="FX2173" s="5"/>
      <c r="FY2173" s="5"/>
      <c r="FZ2173" s="5"/>
      <c r="GA2173" s="5"/>
      <c r="GB2173" s="5"/>
      <c r="GC2173" s="5"/>
      <c r="GD2173" s="5"/>
      <c r="GE2173" s="5"/>
      <c r="GF2173" s="5"/>
      <c r="GG2173" s="5"/>
    </row>
    <row r="2174" spans="1:189" ht="12.75" x14ac:dyDescent="0.15">
      <c r="A2174" s="127"/>
      <c r="B2174" s="145"/>
      <c r="C2174" s="128"/>
      <c r="D2174" s="129"/>
      <c r="E2174" s="128"/>
      <c r="F2174" s="128"/>
      <c r="G2174" s="128"/>
      <c r="H2174" s="128"/>
      <c r="I2174" s="129"/>
      <c r="J2174" s="136"/>
      <c r="K2174" s="130"/>
      <c r="L2174" s="131"/>
      <c r="M2174" s="132"/>
      <c r="N2174" s="132"/>
      <c r="O2174" s="131"/>
      <c r="P2174" s="17"/>
      <c r="Q2174" s="133"/>
      <c r="R2174" s="134"/>
      <c r="S2174" s="136"/>
      <c r="T2174" s="135"/>
      <c r="U2174" s="12"/>
      <c r="V2174" s="11"/>
      <c r="W2174" s="11"/>
      <c r="X2174" s="12"/>
      <c r="Y2174" s="5"/>
      <c r="Z2174" s="11"/>
      <c r="AA2174" s="12"/>
      <c r="AB2174" s="12"/>
      <c r="AC2174" s="12"/>
      <c r="AD2174" s="11"/>
      <c r="AE2174" s="13"/>
      <c r="AF2174" s="11"/>
      <c r="AG2174" s="11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  <c r="CX2174" s="5"/>
      <c r="CY2174" s="5"/>
      <c r="CZ2174" s="5"/>
      <c r="DA2174" s="5"/>
      <c r="DB2174" s="5"/>
      <c r="DC2174" s="5"/>
      <c r="DD2174" s="5"/>
      <c r="DE2174" s="5"/>
      <c r="DF2174" s="5"/>
      <c r="DG2174" s="5"/>
      <c r="DH2174" s="5"/>
      <c r="DI2174" s="5"/>
      <c r="DJ2174" s="5"/>
      <c r="DK2174" s="5"/>
      <c r="DL2174" s="5"/>
      <c r="DM2174" s="5"/>
      <c r="DN2174" s="5"/>
      <c r="DO2174" s="5"/>
      <c r="DP2174" s="5"/>
      <c r="DQ2174" s="5"/>
      <c r="DR2174" s="5"/>
      <c r="DS2174" s="5"/>
      <c r="DT2174" s="5"/>
      <c r="DU2174" s="5"/>
      <c r="DV2174" s="5"/>
      <c r="DW2174" s="5"/>
      <c r="DX2174" s="5"/>
      <c r="DY2174" s="5"/>
      <c r="DZ2174" s="5"/>
      <c r="EA2174" s="5"/>
      <c r="EB2174" s="5"/>
      <c r="EC2174" s="5"/>
      <c r="ED2174" s="5"/>
      <c r="EE2174" s="5"/>
      <c r="EF2174" s="5"/>
      <c r="EG2174" s="5"/>
      <c r="EH2174" s="5"/>
      <c r="EI2174" s="5"/>
      <c r="EJ2174" s="5"/>
      <c r="EK2174" s="5"/>
      <c r="EL2174" s="5"/>
      <c r="EM2174" s="5"/>
      <c r="EN2174" s="5"/>
      <c r="EO2174" s="5"/>
      <c r="EP2174" s="5"/>
      <c r="EQ2174" s="5"/>
      <c r="ER2174" s="5"/>
      <c r="ES2174" s="5"/>
      <c r="ET2174" s="5"/>
      <c r="EU2174" s="5"/>
      <c r="EV2174" s="5"/>
      <c r="EW2174" s="5"/>
      <c r="EX2174" s="5"/>
      <c r="EY2174" s="5"/>
      <c r="EZ2174" s="5"/>
      <c r="FA2174" s="5"/>
      <c r="FB2174" s="5"/>
      <c r="FC2174" s="5"/>
      <c r="FD2174" s="5"/>
      <c r="FE2174" s="5"/>
      <c r="FF2174" s="5"/>
      <c r="FG2174" s="5"/>
      <c r="FH2174" s="5"/>
      <c r="FI2174" s="5"/>
      <c r="FJ2174" s="5"/>
      <c r="FK2174" s="5"/>
      <c r="FL2174" s="5"/>
      <c r="FM2174" s="5"/>
      <c r="FN2174" s="5"/>
      <c r="FO2174" s="5"/>
      <c r="FP2174" s="5"/>
      <c r="FQ2174" s="5"/>
      <c r="FR2174" s="5"/>
      <c r="FS2174" s="5"/>
      <c r="FT2174" s="5"/>
      <c r="FU2174" s="5"/>
      <c r="FV2174" s="5"/>
      <c r="FW2174" s="5"/>
      <c r="FX2174" s="5"/>
      <c r="FY2174" s="5"/>
      <c r="FZ2174" s="5"/>
      <c r="GA2174" s="5"/>
      <c r="GB2174" s="5"/>
      <c r="GC2174" s="5"/>
      <c r="GD2174" s="5"/>
      <c r="GE2174" s="5"/>
      <c r="GF2174" s="5"/>
      <c r="GG2174" s="5"/>
    </row>
    <row r="2175" spans="1:189" ht="12.75" x14ac:dyDescent="0.15">
      <c r="A2175" s="127"/>
      <c r="B2175" s="145"/>
      <c r="C2175" s="128"/>
      <c r="D2175" s="129"/>
      <c r="E2175" s="128"/>
      <c r="F2175" s="128"/>
      <c r="G2175" s="128"/>
      <c r="H2175" s="128"/>
      <c r="I2175" s="129"/>
      <c r="J2175" s="136"/>
      <c r="K2175" s="130"/>
      <c r="L2175" s="131"/>
      <c r="M2175" s="132"/>
      <c r="N2175" s="132"/>
      <c r="O2175" s="131"/>
      <c r="P2175" s="17"/>
      <c r="Q2175" s="133"/>
      <c r="R2175" s="134"/>
      <c r="S2175" s="136"/>
      <c r="T2175" s="135"/>
      <c r="U2175" s="12"/>
      <c r="V2175" s="11"/>
      <c r="W2175" s="11"/>
      <c r="X2175" s="12"/>
      <c r="Y2175" s="5"/>
      <c r="Z2175" s="11"/>
      <c r="AA2175" s="12"/>
      <c r="AB2175" s="12"/>
      <c r="AC2175" s="12"/>
      <c r="AD2175" s="11"/>
      <c r="AE2175" s="13"/>
      <c r="AF2175" s="11"/>
      <c r="AG2175" s="11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  <c r="CX2175" s="5"/>
      <c r="CY2175" s="5"/>
      <c r="CZ2175" s="5"/>
      <c r="DA2175" s="5"/>
      <c r="DB2175" s="5"/>
      <c r="DC2175" s="5"/>
      <c r="DD2175" s="5"/>
      <c r="DE2175" s="5"/>
      <c r="DF2175" s="5"/>
      <c r="DG2175" s="5"/>
      <c r="DH2175" s="5"/>
      <c r="DI2175" s="5"/>
      <c r="DJ2175" s="5"/>
      <c r="DK2175" s="5"/>
      <c r="DL2175" s="5"/>
      <c r="DM2175" s="5"/>
      <c r="DN2175" s="5"/>
      <c r="DO2175" s="5"/>
      <c r="DP2175" s="5"/>
      <c r="DQ2175" s="5"/>
      <c r="DR2175" s="5"/>
      <c r="DS2175" s="5"/>
      <c r="DT2175" s="5"/>
      <c r="DU2175" s="5"/>
      <c r="DV2175" s="5"/>
      <c r="DW2175" s="5"/>
      <c r="DX2175" s="5"/>
      <c r="DY2175" s="5"/>
      <c r="DZ2175" s="5"/>
      <c r="EA2175" s="5"/>
      <c r="EB2175" s="5"/>
      <c r="EC2175" s="5"/>
      <c r="ED2175" s="5"/>
      <c r="EE2175" s="5"/>
      <c r="EF2175" s="5"/>
      <c r="EG2175" s="5"/>
      <c r="EH2175" s="5"/>
      <c r="EI2175" s="5"/>
      <c r="EJ2175" s="5"/>
      <c r="EK2175" s="5"/>
      <c r="EL2175" s="5"/>
      <c r="EM2175" s="5"/>
      <c r="EN2175" s="5"/>
      <c r="EO2175" s="5"/>
      <c r="EP2175" s="5"/>
      <c r="EQ2175" s="5"/>
      <c r="ER2175" s="5"/>
      <c r="ES2175" s="5"/>
      <c r="ET2175" s="5"/>
      <c r="EU2175" s="5"/>
      <c r="EV2175" s="5"/>
      <c r="EW2175" s="5"/>
      <c r="EX2175" s="5"/>
      <c r="EY2175" s="5"/>
      <c r="EZ2175" s="5"/>
      <c r="FA2175" s="5"/>
      <c r="FB2175" s="5"/>
      <c r="FC2175" s="5"/>
      <c r="FD2175" s="5"/>
      <c r="FE2175" s="5"/>
      <c r="FF2175" s="5"/>
      <c r="FG2175" s="5"/>
      <c r="FH2175" s="5"/>
      <c r="FI2175" s="5"/>
      <c r="FJ2175" s="5"/>
      <c r="FK2175" s="5"/>
      <c r="FL2175" s="5"/>
      <c r="FM2175" s="5"/>
      <c r="FN2175" s="5"/>
      <c r="FO2175" s="5"/>
      <c r="FP2175" s="5"/>
      <c r="FQ2175" s="5"/>
      <c r="FR2175" s="5"/>
      <c r="FS2175" s="5"/>
      <c r="FT2175" s="5"/>
      <c r="FU2175" s="5"/>
      <c r="FV2175" s="5"/>
      <c r="FW2175" s="5"/>
      <c r="FX2175" s="5"/>
      <c r="FY2175" s="5"/>
      <c r="FZ2175" s="5"/>
      <c r="GA2175" s="5"/>
      <c r="GB2175" s="5"/>
      <c r="GC2175" s="5"/>
      <c r="GD2175" s="5"/>
      <c r="GE2175" s="5"/>
      <c r="GF2175" s="5"/>
      <c r="GG2175" s="5"/>
    </row>
    <row r="2176" spans="1:189" ht="12.75" x14ac:dyDescent="0.15">
      <c r="A2176" s="127"/>
      <c r="B2176" s="145"/>
      <c r="C2176" s="128"/>
      <c r="D2176" s="129"/>
      <c r="E2176" s="128"/>
      <c r="F2176" s="128"/>
      <c r="G2176" s="128"/>
      <c r="H2176" s="128"/>
      <c r="I2176" s="129"/>
      <c r="J2176" s="136"/>
      <c r="K2176" s="130"/>
      <c r="L2176" s="131"/>
      <c r="M2176" s="132"/>
      <c r="N2176" s="132"/>
      <c r="O2176" s="131"/>
      <c r="P2176" s="17"/>
      <c r="Q2176" s="133"/>
      <c r="R2176" s="134"/>
      <c r="S2176" s="136"/>
      <c r="T2176" s="135"/>
      <c r="U2176" s="12"/>
      <c r="V2176" s="11"/>
      <c r="W2176" s="11"/>
      <c r="X2176" s="12"/>
      <c r="Y2176" s="5"/>
      <c r="Z2176" s="11"/>
      <c r="AA2176" s="12"/>
      <c r="AB2176" s="12"/>
      <c r="AC2176" s="12"/>
      <c r="AD2176" s="11"/>
      <c r="AE2176" s="13"/>
      <c r="AF2176" s="11"/>
      <c r="AG2176" s="11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  <c r="CX2176" s="5"/>
      <c r="CY2176" s="5"/>
      <c r="CZ2176" s="5"/>
      <c r="DA2176" s="5"/>
      <c r="DB2176" s="5"/>
      <c r="DC2176" s="5"/>
      <c r="DD2176" s="5"/>
      <c r="DE2176" s="5"/>
      <c r="DF2176" s="5"/>
      <c r="DG2176" s="5"/>
      <c r="DH2176" s="5"/>
      <c r="DI2176" s="5"/>
      <c r="DJ2176" s="5"/>
      <c r="DK2176" s="5"/>
      <c r="DL2176" s="5"/>
      <c r="DM2176" s="5"/>
      <c r="DN2176" s="5"/>
      <c r="DO2176" s="5"/>
      <c r="DP2176" s="5"/>
      <c r="DQ2176" s="5"/>
      <c r="DR2176" s="5"/>
      <c r="DS2176" s="5"/>
      <c r="DT2176" s="5"/>
      <c r="DU2176" s="5"/>
      <c r="DV2176" s="5"/>
      <c r="DW2176" s="5"/>
      <c r="DX2176" s="5"/>
      <c r="DY2176" s="5"/>
      <c r="DZ2176" s="5"/>
      <c r="EA2176" s="5"/>
      <c r="EB2176" s="5"/>
      <c r="EC2176" s="5"/>
      <c r="ED2176" s="5"/>
      <c r="EE2176" s="5"/>
      <c r="EF2176" s="5"/>
      <c r="EG2176" s="5"/>
      <c r="EH2176" s="5"/>
      <c r="EI2176" s="5"/>
      <c r="EJ2176" s="5"/>
      <c r="EK2176" s="5"/>
      <c r="EL2176" s="5"/>
      <c r="EM2176" s="5"/>
      <c r="EN2176" s="5"/>
      <c r="EO2176" s="5"/>
      <c r="EP2176" s="5"/>
      <c r="EQ2176" s="5"/>
      <c r="ER2176" s="5"/>
      <c r="ES2176" s="5"/>
      <c r="ET2176" s="5"/>
      <c r="EU2176" s="5"/>
      <c r="EV2176" s="5"/>
      <c r="EW2176" s="5"/>
      <c r="EX2176" s="5"/>
      <c r="EY2176" s="5"/>
      <c r="EZ2176" s="5"/>
      <c r="FA2176" s="5"/>
      <c r="FB2176" s="5"/>
      <c r="FC2176" s="5"/>
      <c r="FD2176" s="5"/>
      <c r="FE2176" s="5"/>
      <c r="FF2176" s="5"/>
      <c r="FG2176" s="5"/>
      <c r="FH2176" s="5"/>
      <c r="FI2176" s="5"/>
      <c r="FJ2176" s="5"/>
      <c r="FK2176" s="5"/>
      <c r="FL2176" s="5"/>
      <c r="FM2176" s="5"/>
      <c r="FN2176" s="5"/>
      <c r="FO2176" s="5"/>
      <c r="FP2176" s="5"/>
      <c r="FQ2176" s="5"/>
      <c r="FR2176" s="5"/>
      <c r="FS2176" s="5"/>
      <c r="FT2176" s="5"/>
      <c r="FU2176" s="5"/>
      <c r="FV2176" s="5"/>
      <c r="FW2176" s="5"/>
      <c r="FX2176" s="5"/>
      <c r="FY2176" s="5"/>
      <c r="FZ2176" s="5"/>
      <c r="GA2176" s="5"/>
      <c r="GB2176" s="5"/>
      <c r="GC2176" s="5"/>
      <c r="GD2176" s="5"/>
      <c r="GE2176" s="5"/>
      <c r="GF2176" s="5"/>
      <c r="GG2176" s="5"/>
    </row>
    <row r="2177" spans="1:189" ht="12.75" x14ac:dyDescent="0.15">
      <c r="A2177" s="127"/>
      <c r="B2177" s="145"/>
      <c r="C2177" s="128"/>
      <c r="D2177" s="129"/>
      <c r="E2177" s="128"/>
      <c r="F2177" s="128"/>
      <c r="G2177" s="128"/>
      <c r="H2177" s="128"/>
      <c r="I2177" s="129"/>
      <c r="J2177" s="136"/>
      <c r="K2177" s="130"/>
      <c r="L2177" s="131"/>
      <c r="M2177" s="132"/>
      <c r="N2177" s="132"/>
      <c r="O2177" s="131"/>
      <c r="P2177" s="17"/>
      <c r="Q2177" s="133"/>
      <c r="R2177" s="134"/>
      <c r="S2177" s="136"/>
      <c r="T2177" s="135"/>
      <c r="U2177" s="12"/>
      <c r="V2177" s="11"/>
      <c r="W2177" s="11"/>
      <c r="X2177" s="12"/>
      <c r="Y2177" s="5"/>
      <c r="Z2177" s="11"/>
      <c r="AA2177" s="12"/>
      <c r="AB2177" s="12"/>
      <c r="AC2177" s="12"/>
      <c r="AD2177" s="11"/>
      <c r="AE2177" s="13"/>
      <c r="AF2177" s="11"/>
      <c r="AG2177" s="11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  <c r="CX2177" s="5"/>
      <c r="CY2177" s="5"/>
      <c r="CZ2177" s="5"/>
      <c r="DA2177" s="5"/>
      <c r="DB2177" s="5"/>
      <c r="DC2177" s="5"/>
      <c r="DD2177" s="5"/>
      <c r="DE2177" s="5"/>
      <c r="DF2177" s="5"/>
      <c r="DG2177" s="5"/>
      <c r="DH2177" s="5"/>
      <c r="DI2177" s="5"/>
      <c r="DJ2177" s="5"/>
      <c r="DK2177" s="5"/>
      <c r="DL2177" s="5"/>
      <c r="DM2177" s="5"/>
      <c r="DN2177" s="5"/>
      <c r="DO2177" s="5"/>
      <c r="DP2177" s="5"/>
      <c r="DQ2177" s="5"/>
      <c r="DR2177" s="5"/>
      <c r="DS2177" s="5"/>
      <c r="DT2177" s="5"/>
      <c r="DU2177" s="5"/>
      <c r="DV2177" s="5"/>
      <c r="DW2177" s="5"/>
      <c r="DX2177" s="5"/>
      <c r="DY2177" s="5"/>
      <c r="DZ2177" s="5"/>
      <c r="EA2177" s="5"/>
      <c r="EB2177" s="5"/>
      <c r="EC2177" s="5"/>
      <c r="ED2177" s="5"/>
      <c r="EE2177" s="5"/>
      <c r="EF2177" s="5"/>
      <c r="EG2177" s="5"/>
      <c r="EH2177" s="5"/>
      <c r="EI2177" s="5"/>
      <c r="EJ2177" s="5"/>
      <c r="EK2177" s="5"/>
      <c r="EL2177" s="5"/>
      <c r="EM2177" s="5"/>
      <c r="EN2177" s="5"/>
      <c r="EO2177" s="5"/>
      <c r="EP2177" s="5"/>
      <c r="EQ2177" s="5"/>
      <c r="ER2177" s="5"/>
      <c r="ES2177" s="5"/>
      <c r="ET2177" s="5"/>
      <c r="EU2177" s="5"/>
      <c r="EV2177" s="5"/>
      <c r="EW2177" s="5"/>
      <c r="EX2177" s="5"/>
      <c r="EY2177" s="5"/>
      <c r="EZ2177" s="5"/>
      <c r="FA2177" s="5"/>
      <c r="FB2177" s="5"/>
      <c r="FC2177" s="5"/>
      <c r="FD2177" s="5"/>
      <c r="FE2177" s="5"/>
      <c r="FF2177" s="5"/>
      <c r="FG2177" s="5"/>
      <c r="FH2177" s="5"/>
      <c r="FI2177" s="5"/>
      <c r="FJ2177" s="5"/>
      <c r="FK2177" s="5"/>
      <c r="FL2177" s="5"/>
      <c r="FM2177" s="5"/>
      <c r="FN2177" s="5"/>
      <c r="FO2177" s="5"/>
      <c r="FP2177" s="5"/>
      <c r="FQ2177" s="5"/>
      <c r="FR2177" s="5"/>
      <c r="FS2177" s="5"/>
      <c r="FT2177" s="5"/>
      <c r="FU2177" s="5"/>
      <c r="FV2177" s="5"/>
      <c r="FW2177" s="5"/>
      <c r="FX2177" s="5"/>
      <c r="FY2177" s="5"/>
      <c r="FZ2177" s="5"/>
      <c r="GA2177" s="5"/>
      <c r="GB2177" s="5"/>
      <c r="GC2177" s="5"/>
      <c r="GD2177" s="5"/>
      <c r="GE2177" s="5"/>
      <c r="GF2177" s="5"/>
      <c r="GG2177" s="5"/>
    </row>
    <row r="2178" spans="1:189" ht="12.75" x14ac:dyDescent="0.15">
      <c r="A2178" s="127"/>
      <c r="B2178" s="145"/>
      <c r="C2178" s="128"/>
      <c r="D2178" s="129"/>
      <c r="E2178" s="128"/>
      <c r="F2178" s="128"/>
      <c r="G2178" s="128"/>
      <c r="H2178" s="128"/>
      <c r="I2178" s="129"/>
      <c r="J2178" s="136"/>
      <c r="K2178" s="130"/>
      <c r="L2178" s="131"/>
      <c r="M2178" s="132"/>
      <c r="N2178" s="132"/>
      <c r="O2178" s="131"/>
      <c r="P2178" s="17"/>
      <c r="Q2178" s="133"/>
      <c r="R2178" s="134"/>
      <c r="S2178" s="136"/>
      <c r="T2178" s="135"/>
      <c r="U2178" s="12"/>
      <c r="V2178" s="11"/>
      <c r="W2178" s="11"/>
      <c r="X2178" s="12"/>
      <c r="Y2178" s="5"/>
      <c r="Z2178" s="11"/>
      <c r="AA2178" s="12"/>
      <c r="AB2178" s="12"/>
      <c r="AC2178" s="12"/>
      <c r="AD2178" s="11"/>
      <c r="AE2178" s="13"/>
      <c r="AF2178" s="11"/>
      <c r="AG2178" s="11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  <c r="CX2178" s="5"/>
      <c r="CY2178" s="5"/>
      <c r="CZ2178" s="5"/>
      <c r="DA2178" s="5"/>
      <c r="DB2178" s="5"/>
      <c r="DC2178" s="5"/>
      <c r="DD2178" s="5"/>
      <c r="DE2178" s="5"/>
      <c r="DF2178" s="5"/>
      <c r="DG2178" s="5"/>
      <c r="DH2178" s="5"/>
      <c r="DI2178" s="5"/>
      <c r="DJ2178" s="5"/>
      <c r="DK2178" s="5"/>
      <c r="DL2178" s="5"/>
      <c r="DM2178" s="5"/>
      <c r="DN2178" s="5"/>
      <c r="DO2178" s="5"/>
      <c r="DP2178" s="5"/>
      <c r="DQ2178" s="5"/>
      <c r="DR2178" s="5"/>
      <c r="DS2178" s="5"/>
      <c r="DT2178" s="5"/>
      <c r="DU2178" s="5"/>
      <c r="DV2178" s="5"/>
      <c r="DW2178" s="5"/>
      <c r="DX2178" s="5"/>
      <c r="DY2178" s="5"/>
      <c r="DZ2178" s="5"/>
      <c r="EA2178" s="5"/>
      <c r="EB2178" s="5"/>
      <c r="EC2178" s="5"/>
      <c r="ED2178" s="5"/>
      <c r="EE2178" s="5"/>
      <c r="EF2178" s="5"/>
      <c r="EG2178" s="5"/>
      <c r="EH2178" s="5"/>
      <c r="EI2178" s="5"/>
      <c r="EJ2178" s="5"/>
      <c r="EK2178" s="5"/>
      <c r="EL2178" s="5"/>
      <c r="EM2178" s="5"/>
      <c r="EN2178" s="5"/>
      <c r="EO2178" s="5"/>
      <c r="EP2178" s="5"/>
      <c r="EQ2178" s="5"/>
      <c r="ER2178" s="5"/>
      <c r="ES2178" s="5"/>
      <c r="ET2178" s="5"/>
      <c r="EU2178" s="5"/>
      <c r="EV2178" s="5"/>
      <c r="EW2178" s="5"/>
      <c r="EX2178" s="5"/>
      <c r="EY2178" s="5"/>
      <c r="EZ2178" s="5"/>
      <c r="FA2178" s="5"/>
      <c r="FB2178" s="5"/>
      <c r="FC2178" s="5"/>
      <c r="FD2178" s="5"/>
      <c r="FE2178" s="5"/>
      <c r="FF2178" s="5"/>
      <c r="FG2178" s="5"/>
      <c r="FH2178" s="5"/>
      <c r="FI2178" s="5"/>
      <c r="FJ2178" s="5"/>
      <c r="FK2178" s="5"/>
      <c r="FL2178" s="5"/>
      <c r="FM2178" s="5"/>
      <c r="FN2178" s="5"/>
      <c r="FO2178" s="5"/>
      <c r="FP2178" s="5"/>
      <c r="FQ2178" s="5"/>
      <c r="FR2178" s="5"/>
      <c r="FS2178" s="5"/>
      <c r="FT2178" s="5"/>
      <c r="FU2178" s="5"/>
      <c r="FV2178" s="5"/>
      <c r="FW2178" s="5"/>
      <c r="FX2178" s="5"/>
      <c r="FY2178" s="5"/>
      <c r="FZ2178" s="5"/>
      <c r="GA2178" s="5"/>
      <c r="GB2178" s="5"/>
      <c r="GC2178" s="5"/>
      <c r="GD2178" s="5"/>
      <c r="GE2178" s="5"/>
      <c r="GF2178" s="5"/>
      <c r="GG2178" s="5"/>
    </row>
    <row r="2179" spans="1:189" ht="12.75" x14ac:dyDescent="0.15">
      <c r="A2179" s="127"/>
      <c r="B2179" s="145"/>
      <c r="C2179" s="128"/>
      <c r="D2179" s="129"/>
      <c r="E2179" s="128"/>
      <c r="F2179" s="128"/>
      <c r="G2179" s="128"/>
      <c r="H2179" s="128"/>
      <c r="I2179" s="129"/>
      <c r="J2179" s="136"/>
      <c r="K2179" s="130"/>
      <c r="L2179" s="131"/>
      <c r="M2179" s="132"/>
      <c r="N2179" s="132"/>
      <c r="O2179" s="131"/>
      <c r="P2179" s="17"/>
      <c r="Q2179" s="133"/>
      <c r="R2179" s="134"/>
      <c r="S2179" s="136"/>
      <c r="T2179" s="135"/>
      <c r="U2179" s="12"/>
      <c r="V2179" s="11"/>
      <c r="W2179" s="11"/>
      <c r="X2179" s="12"/>
      <c r="Y2179" s="5"/>
      <c r="Z2179" s="11"/>
      <c r="AA2179" s="12"/>
      <c r="AB2179" s="12"/>
      <c r="AC2179" s="12"/>
      <c r="AD2179" s="11"/>
      <c r="AE2179" s="13"/>
      <c r="AF2179" s="11"/>
      <c r="AG2179" s="11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  <c r="DE2179" s="5"/>
      <c r="DF2179" s="5"/>
      <c r="DG2179" s="5"/>
      <c r="DH2179" s="5"/>
      <c r="DI2179" s="5"/>
      <c r="DJ2179" s="5"/>
      <c r="DK2179" s="5"/>
      <c r="DL2179" s="5"/>
      <c r="DM2179" s="5"/>
      <c r="DN2179" s="5"/>
      <c r="DO2179" s="5"/>
      <c r="DP2179" s="5"/>
      <c r="DQ2179" s="5"/>
      <c r="DR2179" s="5"/>
      <c r="DS2179" s="5"/>
      <c r="DT2179" s="5"/>
      <c r="DU2179" s="5"/>
      <c r="DV2179" s="5"/>
      <c r="DW2179" s="5"/>
      <c r="DX2179" s="5"/>
      <c r="DY2179" s="5"/>
      <c r="DZ2179" s="5"/>
      <c r="EA2179" s="5"/>
      <c r="EB2179" s="5"/>
      <c r="EC2179" s="5"/>
      <c r="ED2179" s="5"/>
      <c r="EE2179" s="5"/>
      <c r="EF2179" s="5"/>
      <c r="EG2179" s="5"/>
      <c r="EH2179" s="5"/>
      <c r="EI2179" s="5"/>
      <c r="EJ2179" s="5"/>
      <c r="EK2179" s="5"/>
      <c r="EL2179" s="5"/>
      <c r="EM2179" s="5"/>
      <c r="EN2179" s="5"/>
      <c r="EO2179" s="5"/>
      <c r="EP2179" s="5"/>
      <c r="EQ2179" s="5"/>
      <c r="ER2179" s="5"/>
      <c r="ES2179" s="5"/>
      <c r="ET2179" s="5"/>
      <c r="EU2179" s="5"/>
      <c r="EV2179" s="5"/>
      <c r="EW2179" s="5"/>
      <c r="EX2179" s="5"/>
      <c r="EY2179" s="5"/>
      <c r="EZ2179" s="5"/>
      <c r="FA2179" s="5"/>
      <c r="FB2179" s="5"/>
      <c r="FC2179" s="5"/>
      <c r="FD2179" s="5"/>
      <c r="FE2179" s="5"/>
      <c r="FF2179" s="5"/>
      <c r="FG2179" s="5"/>
      <c r="FH2179" s="5"/>
      <c r="FI2179" s="5"/>
      <c r="FJ2179" s="5"/>
      <c r="FK2179" s="5"/>
      <c r="FL2179" s="5"/>
      <c r="FM2179" s="5"/>
      <c r="FN2179" s="5"/>
      <c r="FO2179" s="5"/>
      <c r="FP2179" s="5"/>
      <c r="FQ2179" s="5"/>
      <c r="FR2179" s="5"/>
      <c r="FS2179" s="5"/>
      <c r="FT2179" s="5"/>
      <c r="FU2179" s="5"/>
      <c r="FV2179" s="5"/>
      <c r="FW2179" s="5"/>
      <c r="FX2179" s="5"/>
      <c r="FY2179" s="5"/>
      <c r="FZ2179" s="5"/>
      <c r="GA2179" s="5"/>
      <c r="GB2179" s="5"/>
      <c r="GC2179" s="5"/>
      <c r="GD2179" s="5"/>
      <c r="GE2179" s="5"/>
      <c r="GF2179" s="5"/>
      <c r="GG2179" s="5"/>
    </row>
    <row r="2180" spans="1:189" ht="12.75" x14ac:dyDescent="0.15">
      <c r="A2180" s="127"/>
      <c r="B2180" s="145"/>
      <c r="C2180" s="128"/>
      <c r="D2180" s="129"/>
      <c r="E2180" s="128"/>
      <c r="F2180" s="128"/>
      <c r="G2180" s="128"/>
      <c r="H2180" s="128"/>
      <c r="I2180" s="129"/>
      <c r="J2180" s="136"/>
      <c r="K2180" s="130"/>
      <c r="L2180" s="131"/>
      <c r="M2180" s="132"/>
      <c r="N2180" s="132"/>
      <c r="O2180" s="131"/>
      <c r="P2180" s="17"/>
      <c r="Q2180" s="133"/>
      <c r="R2180" s="134"/>
      <c r="S2180" s="136"/>
      <c r="T2180" s="135"/>
      <c r="U2180" s="12"/>
      <c r="V2180" s="11"/>
      <c r="W2180" s="11"/>
      <c r="X2180" s="12"/>
      <c r="Y2180" s="5"/>
      <c r="Z2180" s="11"/>
      <c r="AA2180" s="12"/>
      <c r="AB2180" s="12"/>
      <c r="AC2180" s="12"/>
      <c r="AD2180" s="11"/>
      <c r="AE2180" s="13"/>
      <c r="AF2180" s="11"/>
      <c r="AG2180" s="11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  <c r="DE2180" s="5"/>
      <c r="DF2180" s="5"/>
      <c r="DG2180" s="5"/>
      <c r="DH2180" s="5"/>
      <c r="DI2180" s="5"/>
      <c r="DJ2180" s="5"/>
      <c r="DK2180" s="5"/>
      <c r="DL2180" s="5"/>
      <c r="DM2180" s="5"/>
      <c r="DN2180" s="5"/>
      <c r="DO2180" s="5"/>
      <c r="DP2180" s="5"/>
      <c r="DQ2180" s="5"/>
      <c r="DR2180" s="5"/>
      <c r="DS2180" s="5"/>
      <c r="DT2180" s="5"/>
      <c r="DU2180" s="5"/>
      <c r="DV2180" s="5"/>
      <c r="DW2180" s="5"/>
      <c r="DX2180" s="5"/>
      <c r="DY2180" s="5"/>
      <c r="DZ2180" s="5"/>
      <c r="EA2180" s="5"/>
      <c r="EB2180" s="5"/>
      <c r="EC2180" s="5"/>
      <c r="ED2180" s="5"/>
      <c r="EE2180" s="5"/>
      <c r="EF2180" s="5"/>
      <c r="EG2180" s="5"/>
      <c r="EH2180" s="5"/>
      <c r="EI2180" s="5"/>
      <c r="EJ2180" s="5"/>
      <c r="EK2180" s="5"/>
      <c r="EL2180" s="5"/>
      <c r="EM2180" s="5"/>
      <c r="EN2180" s="5"/>
      <c r="EO2180" s="5"/>
      <c r="EP2180" s="5"/>
      <c r="EQ2180" s="5"/>
      <c r="ER2180" s="5"/>
      <c r="ES2180" s="5"/>
      <c r="ET2180" s="5"/>
      <c r="EU2180" s="5"/>
      <c r="EV2180" s="5"/>
      <c r="EW2180" s="5"/>
      <c r="EX2180" s="5"/>
      <c r="EY2180" s="5"/>
      <c r="EZ2180" s="5"/>
      <c r="FA2180" s="5"/>
      <c r="FB2180" s="5"/>
      <c r="FC2180" s="5"/>
      <c r="FD2180" s="5"/>
      <c r="FE2180" s="5"/>
      <c r="FF2180" s="5"/>
      <c r="FG2180" s="5"/>
      <c r="FH2180" s="5"/>
      <c r="FI2180" s="5"/>
      <c r="FJ2180" s="5"/>
      <c r="FK2180" s="5"/>
      <c r="FL2180" s="5"/>
      <c r="FM2180" s="5"/>
      <c r="FN2180" s="5"/>
      <c r="FO2180" s="5"/>
      <c r="FP2180" s="5"/>
      <c r="FQ2180" s="5"/>
      <c r="FR2180" s="5"/>
      <c r="FS2180" s="5"/>
      <c r="FT2180" s="5"/>
      <c r="FU2180" s="5"/>
      <c r="FV2180" s="5"/>
      <c r="FW2180" s="5"/>
      <c r="FX2180" s="5"/>
      <c r="FY2180" s="5"/>
      <c r="FZ2180" s="5"/>
      <c r="GA2180" s="5"/>
      <c r="GB2180" s="5"/>
      <c r="GC2180" s="5"/>
      <c r="GD2180" s="5"/>
      <c r="GE2180" s="5"/>
      <c r="GF2180" s="5"/>
      <c r="GG2180" s="5"/>
    </row>
    <row r="2181" spans="1:189" ht="12.75" x14ac:dyDescent="0.15">
      <c r="A2181" s="127"/>
      <c r="B2181" s="145"/>
      <c r="C2181" s="128"/>
      <c r="D2181" s="129"/>
      <c r="E2181" s="128"/>
      <c r="F2181" s="128"/>
      <c r="G2181" s="128"/>
      <c r="H2181" s="128"/>
      <c r="I2181" s="129"/>
      <c r="J2181" s="136"/>
      <c r="K2181" s="130"/>
      <c r="L2181" s="131"/>
      <c r="M2181" s="132"/>
      <c r="N2181" s="132"/>
      <c r="O2181" s="131"/>
      <c r="P2181" s="17"/>
      <c r="Q2181" s="133"/>
      <c r="R2181" s="134"/>
      <c r="S2181" s="136"/>
      <c r="T2181" s="135"/>
      <c r="U2181" s="12"/>
      <c r="V2181" s="11"/>
      <c r="W2181" s="11"/>
      <c r="X2181" s="12"/>
      <c r="Y2181" s="5"/>
      <c r="Z2181" s="11"/>
      <c r="AA2181" s="12"/>
      <c r="AB2181" s="12"/>
      <c r="AC2181" s="12"/>
      <c r="AD2181" s="11"/>
      <c r="AE2181" s="13"/>
      <c r="AF2181" s="11"/>
      <c r="AG2181" s="11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  <c r="DE2181" s="5"/>
      <c r="DF2181" s="5"/>
      <c r="DG2181" s="5"/>
      <c r="DH2181" s="5"/>
      <c r="DI2181" s="5"/>
      <c r="DJ2181" s="5"/>
      <c r="DK2181" s="5"/>
      <c r="DL2181" s="5"/>
      <c r="DM2181" s="5"/>
      <c r="DN2181" s="5"/>
      <c r="DO2181" s="5"/>
      <c r="DP2181" s="5"/>
      <c r="DQ2181" s="5"/>
      <c r="DR2181" s="5"/>
      <c r="DS2181" s="5"/>
      <c r="DT2181" s="5"/>
      <c r="DU2181" s="5"/>
      <c r="DV2181" s="5"/>
      <c r="DW2181" s="5"/>
      <c r="DX2181" s="5"/>
      <c r="DY2181" s="5"/>
      <c r="DZ2181" s="5"/>
      <c r="EA2181" s="5"/>
      <c r="EB2181" s="5"/>
      <c r="EC2181" s="5"/>
      <c r="ED2181" s="5"/>
      <c r="EE2181" s="5"/>
      <c r="EF2181" s="5"/>
      <c r="EG2181" s="5"/>
      <c r="EH2181" s="5"/>
      <c r="EI2181" s="5"/>
      <c r="EJ2181" s="5"/>
      <c r="EK2181" s="5"/>
      <c r="EL2181" s="5"/>
      <c r="EM2181" s="5"/>
      <c r="EN2181" s="5"/>
      <c r="EO2181" s="5"/>
      <c r="EP2181" s="5"/>
      <c r="EQ2181" s="5"/>
      <c r="ER2181" s="5"/>
      <c r="ES2181" s="5"/>
      <c r="ET2181" s="5"/>
      <c r="EU2181" s="5"/>
      <c r="EV2181" s="5"/>
      <c r="EW2181" s="5"/>
      <c r="EX2181" s="5"/>
      <c r="EY2181" s="5"/>
      <c r="EZ2181" s="5"/>
      <c r="FA2181" s="5"/>
      <c r="FB2181" s="5"/>
      <c r="FC2181" s="5"/>
      <c r="FD2181" s="5"/>
      <c r="FE2181" s="5"/>
      <c r="FF2181" s="5"/>
      <c r="FG2181" s="5"/>
      <c r="FH2181" s="5"/>
      <c r="FI2181" s="5"/>
      <c r="FJ2181" s="5"/>
      <c r="FK2181" s="5"/>
      <c r="FL2181" s="5"/>
      <c r="FM2181" s="5"/>
      <c r="FN2181" s="5"/>
      <c r="FO2181" s="5"/>
      <c r="FP2181" s="5"/>
      <c r="FQ2181" s="5"/>
      <c r="FR2181" s="5"/>
      <c r="FS2181" s="5"/>
      <c r="FT2181" s="5"/>
      <c r="FU2181" s="5"/>
      <c r="FV2181" s="5"/>
      <c r="FW2181" s="5"/>
      <c r="FX2181" s="5"/>
      <c r="FY2181" s="5"/>
      <c r="FZ2181" s="5"/>
      <c r="GA2181" s="5"/>
      <c r="GB2181" s="5"/>
      <c r="GC2181" s="5"/>
      <c r="GD2181" s="5"/>
      <c r="GE2181" s="5"/>
      <c r="GF2181" s="5"/>
      <c r="GG2181" s="5"/>
    </row>
    <row r="2182" spans="1:189" ht="12.75" x14ac:dyDescent="0.15">
      <c r="A2182" s="127"/>
      <c r="B2182" s="145"/>
      <c r="C2182" s="128"/>
      <c r="D2182" s="129"/>
      <c r="E2182" s="128"/>
      <c r="F2182" s="128"/>
      <c r="G2182" s="128"/>
      <c r="H2182" s="128"/>
      <c r="I2182" s="129"/>
      <c r="J2182" s="136"/>
      <c r="K2182" s="130"/>
      <c r="L2182" s="131"/>
      <c r="M2182" s="132"/>
      <c r="N2182" s="132"/>
      <c r="O2182" s="131"/>
      <c r="P2182" s="17"/>
      <c r="Q2182" s="133"/>
      <c r="R2182" s="134"/>
      <c r="S2182" s="136"/>
      <c r="T2182" s="135"/>
      <c r="U2182" s="12"/>
      <c r="V2182" s="11"/>
      <c r="W2182" s="11"/>
      <c r="X2182" s="12"/>
      <c r="Y2182" s="5"/>
      <c r="Z2182" s="11"/>
      <c r="AA2182" s="12"/>
      <c r="AB2182" s="12"/>
      <c r="AC2182" s="12"/>
      <c r="AD2182" s="11"/>
      <c r="AE2182" s="13"/>
      <c r="AF2182" s="11"/>
      <c r="AG2182" s="11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  <c r="DE2182" s="5"/>
      <c r="DF2182" s="5"/>
      <c r="DG2182" s="5"/>
      <c r="DH2182" s="5"/>
      <c r="DI2182" s="5"/>
      <c r="DJ2182" s="5"/>
      <c r="DK2182" s="5"/>
      <c r="DL2182" s="5"/>
      <c r="DM2182" s="5"/>
      <c r="DN2182" s="5"/>
      <c r="DO2182" s="5"/>
      <c r="DP2182" s="5"/>
      <c r="DQ2182" s="5"/>
      <c r="DR2182" s="5"/>
      <c r="DS2182" s="5"/>
      <c r="DT2182" s="5"/>
      <c r="DU2182" s="5"/>
      <c r="DV2182" s="5"/>
      <c r="DW2182" s="5"/>
      <c r="DX2182" s="5"/>
      <c r="DY2182" s="5"/>
      <c r="DZ2182" s="5"/>
      <c r="EA2182" s="5"/>
      <c r="EB2182" s="5"/>
      <c r="EC2182" s="5"/>
      <c r="ED2182" s="5"/>
      <c r="EE2182" s="5"/>
      <c r="EF2182" s="5"/>
      <c r="EG2182" s="5"/>
      <c r="EH2182" s="5"/>
      <c r="EI2182" s="5"/>
      <c r="EJ2182" s="5"/>
      <c r="EK2182" s="5"/>
      <c r="EL2182" s="5"/>
      <c r="EM2182" s="5"/>
      <c r="EN2182" s="5"/>
      <c r="EO2182" s="5"/>
      <c r="EP2182" s="5"/>
      <c r="EQ2182" s="5"/>
      <c r="ER2182" s="5"/>
      <c r="ES2182" s="5"/>
      <c r="ET2182" s="5"/>
      <c r="EU2182" s="5"/>
      <c r="EV2182" s="5"/>
      <c r="EW2182" s="5"/>
      <c r="EX2182" s="5"/>
      <c r="EY2182" s="5"/>
      <c r="EZ2182" s="5"/>
      <c r="FA2182" s="5"/>
      <c r="FB2182" s="5"/>
      <c r="FC2182" s="5"/>
      <c r="FD2182" s="5"/>
      <c r="FE2182" s="5"/>
      <c r="FF2182" s="5"/>
      <c r="FG2182" s="5"/>
      <c r="FH2182" s="5"/>
      <c r="FI2182" s="5"/>
      <c r="FJ2182" s="5"/>
      <c r="FK2182" s="5"/>
      <c r="FL2182" s="5"/>
      <c r="FM2182" s="5"/>
      <c r="FN2182" s="5"/>
      <c r="FO2182" s="5"/>
      <c r="FP2182" s="5"/>
      <c r="FQ2182" s="5"/>
      <c r="FR2182" s="5"/>
      <c r="FS2182" s="5"/>
      <c r="FT2182" s="5"/>
      <c r="FU2182" s="5"/>
      <c r="FV2182" s="5"/>
      <c r="FW2182" s="5"/>
      <c r="FX2182" s="5"/>
      <c r="FY2182" s="5"/>
      <c r="FZ2182" s="5"/>
      <c r="GA2182" s="5"/>
      <c r="GB2182" s="5"/>
      <c r="GC2182" s="5"/>
      <c r="GD2182" s="5"/>
      <c r="GE2182" s="5"/>
      <c r="GF2182" s="5"/>
      <c r="GG2182" s="5"/>
    </row>
    <row r="2183" spans="1:189" ht="12.75" x14ac:dyDescent="0.15">
      <c r="A2183" s="127"/>
      <c r="B2183" s="145"/>
      <c r="C2183" s="128"/>
      <c r="D2183" s="129"/>
      <c r="E2183" s="128"/>
      <c r="F2183" s="128"/>
      <c r="G2183" s="128"/>
      <c r="H2183" s="128"/>
      <c r="I2183" s="129"/>
      <c r="J2183" s="136"/>
      <c r="K2183" s="130"/>
      <c r="L2183" s="131"/>
      <c r="M2183" s="132"/>
      <c r="N2183" s="132"/>
      <c r="O2183" s="131"/>
      <c r="P2183" s="17"/>
      <c r="Q2183" s="133"/>
      <c r="R2183" s="134"/>
      <c r="S2183" s="136"/>
      <c r="T2183" s="135"/>
      <c r="U2183" s="12"/>
      <c r="V2183" s="11"/>
      <c r="W2183" s="11"/>
      <c r="X2183" s="12"/>
      <c r="Y2183" s="5"/>
      <c r="Z2183" s="11"/>
      <c r="AA2183" s="12"/>
      <c r="AB2183" s="12"/>
      <c r="AC2183" s="12"/>
      <c r="AD2183" s="11"/>
      <c r="AE2183" s="13"/>
      <c r="AF2183" s="11"/>
      <c r="AG2183" s="11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  <c r="DE2183" s="5"/>
      <c r="DF2183" s="5"/>
      <c r="DG2183" s="5"/>
      <c r="DH2183" s="5"/>
      <c r="DI2183" s="5"/>
      <c r="DJ2183" s="5"/>
      <c r="DK2183" s="5"/>
      <c r="DL2183" s="5"/>
      <c r="DM2183" s="5"/>
      <c r="DN2183" s="5"/>
      <c r="DO2183" s="5"/>
      <c r="DP2183" s="5"/>
      <c r="DQ2183" s="5"/>
      <c r="DR2183" s="5"/>
      <c r="DS2183" s="5"/>
      <c r="DT2183" s="5"/>
      <c r="DU2183" s="5"/>
      <c r="DV2183" s="5"/>
      <c r="DW2183" s="5"/>
      <c r="DX2183" s="5"/>
      <c r="DY2183" s="5"/>
      <c r="DZ2183" s="5"/>
      <c r="EA2183" s="5"/>
      <c r="EB2183" s="5"/>
      <c r="EC2183" s="5"/>
      <c r="ED2183" s="5"/>
      <c r="EE2183" s="5"/>
      <c r="EF2183" s="5"/>
      <c r="EG2183" s="5"/>
      <c r="EH2183" s="5"/>
      <c r="EI2183" s="5"/>
      <c r="EJ2183" s="5"/>
      <c r="EK2183" s="5"/>
      <c r="EL2183" s="5"/>
      <c r="EM2183" s="5"/>
      <c r="EN2183" s="5"/>
      <c r="EO2183" s="5"/>
      <c r="EP2183" s="5"/>
      <c r="EQ2183" s="5"/>
      <c r="ER2183" s="5"/>
      <c r="ES2183" s="5"/>
      <c r="ET2183" s="5"/>
      <c r="EU2183" s="5"/>
      <c r="EV2183" s="5"/>
      <c r="EW2183" s="5"/>
      <c r="EX2183" s="5"/>
      <c r="EY2183" s="5"/>
      <c r="EZ2183" s="5"/>
      <c r="FA2183" s="5"/>
      <c r="FB2183" s="5"/>
      <c r="FC2183" s="5"/>
      <c r="FD2183" s="5"/>
      <c r="FE2183" s="5"/>
      <c r="FF2183" s="5"/>
      <c r="FG2183" s="5"/>
      <c r="FH2183" s="5"/>
      <c r="FI2183" s="5"/>
      <c r="FJ2183" s="5"/>
      <c r="FK2183" s="5"/>
      <c r="FL2183" s="5"/>
      <c r="FM2183" s="5"/>
      <c r="FN2183" s="5"/>
      <c r="FO2183" s="5"/>
      <c r="FP2183" s="5"/>
      <c r="FQ2183" s="5"/>
      <c r="FR2183" s="5"/>
      <c r="FS2183" s="5"/>
      <c r="FT2183" s="5"/>
      <c r="FU2183" s="5"/>
      <c r="FV2183" s="5"/>
      <c r="FW2183" s="5"/>
      <c r="FX2183" s="5"/>
      <c r="FY2183" s="5"/>
      <c r="FZ2183" s="5"/>
      <c r="GA2183" s="5"/>
      <c r="GB2183" s="5"/>
      <c r="GC2183" s="5"/>
      <c r="GD2183" s="5"/>
      <c r="GE2183" s="5"/>
      <c r="GF2183" s="5"/>
      <c r="GG2183" s="5"/>
    </row>
    <row r="2184" spans="1:189" ht="12.75" x14ac:dyDescent="0.15">
      <c r="A2184" s="127"/>
      <c r="B2184" s="145"/>
      <c r="C2184" s="128"/>
      <c r="D2184" s="129"/>
      <c r="E2184" s="128"/>
      <c r="F2184" s="128"/>
      <c r="G2184" s="128"/>
      <c r="H2184" s="128"/>
      <c r="I2184" s="129"/>
      <c r="J2184" s="136"/>
      <c r="K2184" s="130"/>
      <c r="L2184" s="131"/>
      <c r="M2184" s="132"/>
      <c r="N2184" s="132"/>
      <c r="O2184" s="131"/>
      <c r="P2184" s="17"/>
      <c r="Q2184" s="133"/>
      <c r="R2184" s="134"/>
      <c r="S2184" s="136"/>
      <c r="T2184" s="135"/>
      <c r="U2184" s="12"/>
      <c r="V2184" s="11"/>
      <c r="W2184" s="11"/>
      <c r="X2184" s="12"/>
      <c r="Y2184" s="5"/>
      <c r="Z2184" s="11"/>
      <c r="AA2184" s="12"/>
      <c r="AB2184" s="12"/>
      <c r="AC2184" s="12"/>
      <c r="AD2184" s="11"/>
      <c r="AE2184" s="13"/>
      <c r="AF2184" s="11"/>
      <c r="AG2184" s="11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  <c r="CX2184" s="5"/>
      <c r="CY2184" s="5"/>
      <c r="CZ2184" s="5"/>
      <c r="DA2184" s="5"/>
      <c r="DB2184" s="5"/>
      <c r="DC2184" s="5"/>
      <c r="DD2184" s="5"/>
      <c r="DE2184" s="5"/>
      <c r="DF2184" s="5"/>
      <c r="DG2184" s="5"/>
      <c r="DH2184" s="5"/>
      <c r="DI2184" s="5"/>
      <c r="DJ2184" s="5"/>
      <c r="DK2184" s="5"/>
      <c r="DL2184" s="5"/>
      <c r="DM2184" s="5"/>
      <c r="DN2184" s="5"/>
      <c r="DO2184" s="5"/>
      <c r="DP2184" s="5"/>
      <c r="DQ2184" s="5"/>
      <c r="DR2184" s="5"/>
      <c r="DS2184" s="5"/>
      <c r="DT2184" s="5"/>
      <c r="DU2184" s="5"/>
      <c r="DV2184" s="5"/>
      <c r="DW2184" s="5"/>
      <c r="DX2184" s="5"/>
      <c r="DY2184" s="5"/>
      <c r="DZ2184" s="5"/>
      <c r="EA2184" s="5"/>
      <c r="EB2184" s="5"/>
      <c r="EC2184" s="5"/>
      <c r="ED2184" s="5"/>
      <c r="EE2184" s="5"/>
      <c r="EF2184" s="5"/>
      <c r="EG2184" s="5"/>
      <c r="EH2184" s="5"/>
      <c r="EI2184" s="5"/>
      <c r="EJ2184" s="5"/>
      <c r="EK2184" s="5"/>
      <c r="EL2184" s="5"/>
      <c r="EM2184" s="5"/>
      <c r="EN2184" s="5"/>
      <c r="EO2184" s="5"/>
      <c r="EP2184" s="5"/>
      <c r="EQ2184" s="5"/>
      <c r="ER2184" s="5"/>
      <c r="ES2184" s="5"/>
      <c r="ET2184" s="5"/>
      <c r="EU2184" s="5"/>
      <c r="EV2184" s="5"/>
      <c r="EW2184" s="5"/>
      <c r="EX2184" s="5"/>
      <c r="EY2184" s="5"/>
      <c r="EZ2184" s="5"/>
      <c r="FA2184" s="5"/>
      <c r="FB2184" s="5"/>
      <c r="FC2184" s="5"/>
      <c r="FD2184" s="5"/>
      <c r="FE2184" s="5"/>
      <c r="FF2184" s="5"/>
      <c r="FG2184" s="5"/>
      <c r="FH2184" s="5"/>
      <c r="FI2184" s="5"/>
      <c r="FJ2184" s="5"/>
      <c r="FK2184" s="5"/>
      <c r="FL2184" s="5"/>
      <c r="FM2184" s="5"/>
      <c r="FN2184" s="5"/>
      <c r="FO2184" s="5"/>
      <c r="FP2184" s="5"/>
      <c r="FQ2184" s="5"/>
      <c r="FR2184" s="5"/>
      <c r="FS2184" s="5"/>
      <c r="FT2184" s="5"/>
      <c r="FU2184" s="5"/>
      <c r="FV2184" s="5"/>
      <c r="FW2184" s="5"/>
      <c r="FX2184" s="5"/>
      <c r="FY2184" s="5"/>
      <c r="FZ2184" s="5"/>
      <c r="GA2184" s="5"/>
      <c r="GB2184" s="5"/>
      <c r="GC2184" s="5"/>
      <c r="GD2184" s="5"/>
      <c r="GE2184" s="5"/>
      <c r="GF2184" s="5"/>
      <c r="GG2184" s="5"/>
    </row>
    <row r="2185" spans="1:189" ht="12.75" x14ac:dyDescent="0.15">
      <c r="A2185" s="127"/>
      <c r="B2185" s="145"/>
      <c r="C2185" s="128"/>
      <c r="D2185" s="129"/>
      <c r="E2185" s="128"/>
      <c r="F2185" s="128"/>
      <c r="G2185" s="128"/>
      <c r="H2185" s="128"/>
      <c r="I2185" s="129"/>
      <c r="J2185" s="136"/>
      <c r="K2185" s="130"/>
      <c r="L2185" s="131"/>
      <c r="M2185" s="132"/>
      <c r="N2185" s="132"/>
      <c r="O2185" s="131"/>
      <c r="P2185" s="17"/>
      <c r="Q2185" s="133"/>
      <c r="R2185" s="134"/>
      <c r="S2185" s="136"/>
      <c r="T2185" s="135"/>
      <c r="U2185" s="12"/>
      <c r="V2185" s="11"/>
      <c r="W2185" s="11"/>
      <c r="X2185" s="12"/>
      <c r="Y2185" s="5"/>
      <c r="Z2185" s="11"/>
      <c r="AA2185" s="12"/>
      <c r="AB2185" s="12"/>
      <c r="AC2185" s="12"/>
      <c r="AD2185" s="11"/>
      <c r="AE2185" s="13"/>
      <c r="AF2185" s="11"/>
      <c r="AG2185" s="11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  <c r="CX2185" s="5"/>
      <c r="CY2185" s="5"/>
      <c r="CZ2185" s="5"/>
      <c r="DA2185" s="5"/>
      <c r="DB2185" s="5"/>
      <c r="DC2185" s="5"/>
      <c r="DD2185" s="5"/>
      <c r="DE2185" s="5"/>
      <c r="DF2185" s="5"/>
      <c r="DG2185" s="5"/>
      <c r="DH2185" s="5"/>
      <c r="DI2185" s="5"/>
      <c r="DJ2185" s="5"/>
      <c r="DK2185" s="5"/>
      <c r="DL2185" s="5"/>
      <c r="DM2185" s="5"/>
      <c r="DN2185" s="5"/>
      <c r="DO2185" s="5"/>
      <c r="DP2185" s="5"/>
      <c r="DQ2185" s="5"/>
      <c r="DR2185" s="5"/>
      <c r="DS2185" s="5"/>
      <c r="DT2185" s="5"/>
      <c r="DU2185" s="5"/>
      <c r="DV2185" s="5"/>
      <c r="DW2185" s="5"/>
      <c r="DX2185" s="5"/>
      <c r="DY2185" s="5"/>
      <c r="DZ2185" s="5"/>
      <c r="EA2185" s="5"/>
      <c r="EB2185" s="5"/>
      <c r="EC2185" s="5"/>
      <c r="ED2185" s="5"/>
      <c r="EE2185" s="5"/>
      <c r="EF2185" s="5"/>
      <c r="EG2185" s="5"/>
      <c r="EH2185" s="5"/>
      <c r="EI2185" s="5"/>
      <c r="EJ2185" s="5"/>
      <c r="EK2185" s="5"/>
      <c r="EL2185" s="5"/>
      <c r="EM2185" s="5"/>
      <c r="EN2185" s="5"/>
      <c r="EO2185" s="5"/>
      <c r="EP2185" s="5"/>
      <c r="EQ2185" s="5"/>
      <c r="ER2185" s="5"/>
      <c r="ES2185" s="5"/>
      <c r="ET2185" s="5"/>
      <c r="EU2185" s="5"/>
      <c r="EV2185" s="5"/>
      <c r="EW2185" s="5"/>
      <c r="EX2185" s="5"/>
      <c r="EY2185" s="5"/>
      <c r="EZ2185" s="5"/>
      <c r="FA2185" s="5"/>
      <c r="FB2185" s="5"/>
      <c r="FC2185" s="5"/>
      <c r="FD2185" s="5"/>
      <c r="FE2185" s="5"/>
      <c r="FF2185" s="5"/>
      <c r="FG2185" s="5"/>
      <c r="FH2185" s="5"/>
      <c r="FI2185" s="5"/>
      <c r="FJ2185" s="5"/>
      <c r="FK2185" s="5"/>
      <c r="FL2185" s="5"/>
      <c r="FM2185" s="5"/>
      <c r="FN2185" s="5"/>
      <c r="FO2185" s="5"/>
      <c r="FP2185" s="5"/>
      <c r="FQ2185" s="5"/>
      <c r="FR2185" s="5"/>
      <c r="FS2185" s="5"/>
      <c r="FT2185" s="5"/>
      <c r="FU2185" s="5"/>
      <c r="FV2185" s="5"/>
      <c r="FW2185" s="5"/>
      <c r="FX2185" s="5"/>
      <c r="FY2185" s="5"/>
      <c r="FZ2185" s="5"/>
      <c r="GA2185" s="5"/>
      <c r="GB2185" s="5"/>
      <c r="GC2185" s="5"/>
      <c r="GD2185" s="5"/>
      <c r="GE2185" s="5"/>
      <c r="GF2185" s="5"/>
      <c r="GG2185" s="5"/>
    </row>
    <row r="2186" spans="1:189" ht="12.75" x14ac:dyDescent="0.15">
      <c r="A2186" s="127"/>
      <c r="B2186" s="145"/>
      <c r="C2186" s="128"/>
      <c r="D2186" s="129"/>
      <c r="E2186" s="128"/>
      <c r="F2186" s="128"/>
      <c r="G2186" s="128"/>
      <c r="H2186" s="128"/>
      <c r="I2186" s="129"/>
      <c r="J2186" s="136"/>
      <c r="K2186" s="130"/>
      <c r="L2186" s="131"/>
      <c r="M2186" s="132"/>
      <c r="N2186" s="132"/>
      <c r="O2186" s="131"/>
      <c r="P2186" s="17"/>
      <c r="Q2186" s="133"/>
      <c r="R2186" s="134"/>
      <c r="S2186" s="136"/>
      <c r="T2186" s="135"/>
      <c r="U2186" s="12"/>
      <c r="V2186" s="11"/>
      <c r="W2186" s="11"/>
      <c r="X2186" s="12"/>
      <c r="Y2186" s="5"/>
      <c r="Z2186" s="11"/>
      <c r="AA2186" s="12"/>
      <c r="AB2186" s="12"/>
      <c r="AC2186" s="12"/>
      <c r="AD2186" s="11"/>
      <c r="AE2186" s="13"/>
      <c r="AF2186" s="11"/>
      <c r="AG2186" s="11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  <c r="CX2186" s="5"/>
      <c r="CY2186" s="5"/>
      <c r="CZ2186" s="5"/>
      <c r="DA2186" s="5"/>
      <c r="DB2186" s="5"/>
      <c r="DC2186" s="5"/>
      <c r="DD2186" s="5"/>
      <c r="DE2186" s="5"/>
      <c r="DF2186" s="5"/>
      <c r="DG2186" s="5"/>
      <c r="DH2186" s="5"/>
      <c r="DI2186" s="5"/>
      <c r="DJ2186" s="5"/>
      <c r="DK2186" s="5"/>
      <c r="DL2186" s="5"/>
      <c r="DM2186" s="5"/>
      <c r="DN2186" s="5"/>
      <c r="DO2186" s="5"/>
      <c r="DP2186" s="5"/>
      <c r="DQ2186" s="5"/>
      <c r="DR2186" s="5"/>
      <c r="DS2186" s="5"/>
      <c r="DT2186" s="5"/>
      <c r="DU2186" s="5"/>
      <c r="DV2186" s="5"/>
      <c r="DW2186" s="5"/>
      <c r="DX2186" s="5"/>
      <c r="DY2186" s="5"/>
      <c r="DZ2186" s="5"/>
      <c r="EA2186" s="5"/>
      <c r="EB2186" s="5"/>
      <c r="EC2186" s="5"/>
      <c r="ED2186" s="5"/>
      <c r="EE2186" s="5"/>
      <c r="EF2186" s="5"/>
      <c r="EG2186" s="5"/>
      <c r="EH2186" s="5"/>
      <c r="EI2186" s="5"/>
      <c r="EJ2186" s="5"/>
      <c r="EK2186" s="5"/>
      <c r="EL2186" s="5"/>
      <c r="EM2186" s="5"/>
      <c r="EN2186" s="5"/>
      <c r="EO2186" s="5"/>
      <c r="EP2186" s="5"/>
      <c r="EQ2186" s="5"/>
      <c r="ER2186" s="5"/>
      <c r="ES2186" s="5"/>
      <c r="ET2186" s="5"/>
      <c r="EU2186" s="5"/>
      <c r="EV2186" s="5"/>
      <c r="EW2186" s="5"/>
      <c r="EX2186" s="5"/>
      <c r="EY2186" s="5"/>
      <c r="EZ2186" s="5"/>
      <c r="FA2186" s="5"/>
      <c r="FB2186" s="5"/>
      <c r="FC2186" s="5"/>
      <c r="FD2186" s="5"/>
      <c r="FE2186" s="5"/>
      <c r="FF2186" s="5"/>
      <c r="FG2186" s="5"/>
      <c r="FH2186" s="5"/>
      <c r="FI2186" s="5"/>
      <c r="FJ2186" s="5"/>
      <c r="FK2186" s="5"/>
      <c r="FL2186" s="5"/>
      <c r="FM2186" s="5"/>
      <c r="FN2186" s="5"/>
      <c r="FO2186" s="5"/>
      <c r="FP2186" s="5"/>
      <c r="FQ2186" s="5"/>
      <c r="FR2186" s="5"/>
      <c r="FS2186" s="5"/>
      <c r="FT2186" s="5"/>
      <c r="FU2186" s="5"/>
      <c r="FV2186" s="5"/>
      <c r="FW2186" s="5"/>
      <c r="FX2186" s="5"/>
      <c r="FY2186" s="5"/>
      <c r="FZ2186" s="5"/>
      <c r="GA2186" s="5"/>
      <c r="GB2186" s="5"/>
      <c r="GC2186" s="5"/>
      <c r="GD2186" s="5"/>
      <c r="GE2186" s="5"/>
      <c r="GF2186" s="5"/>
      <c r="GG2186" s="5"/>
    </row>
    <row r="2187" spans="1:189" ht="12.75" x14ac:dyDescent="0.15">
      <c r="A2187" s="127"/>
      <c r="B2187" s="145"/>
      <c r="C2187" s="128"/>
      <c r="D2187" s="129"/>
      <c r="E2187" s="128"/>
      <c r="F2187" s="128"/>
      <c r="G2187" s="128"/>
      <c r="H2187" s="128"/>
      <c r="I2187" s="129"/>
      <c r="J2187" s="136"/>
      <c r="K2187" s="130"/>
      <c r="L2187" s="131"/>
      <c r="M2187" s="132"/>
      <c r="N2187" s="132"/>
      <c r="O2187" s="131"/>
      <c r="P2187" s="17"/>
      <c r="Q2187" s="133"/>
      <c r="R2187" s="134"/>
      <c r="S2187" s="136"/>
      <c r="T2187" s="135"/>
      <c r="U2187" s="12"/>
      <c r="V2187" s="11"/>
      <c r="W2187" s="11"/>
      <c r="X2187" s="12"/>
      <c r="Y2187" s="5"/>
      <c r="Z2187" s="11"/>
      <c r="AA2187" s="12"/>
      <c r="AB2187" s="12"/>
      <c r="AC2187" s="12"/>
      <c r="AD2187" s="11"/>
      <c r="AE2187" s="13"/>
      <c r="AF2187" s="11"/>
      <c r="AG2187" s="11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  <c r="CX2187" s="5"/>
      <c r="CY2187" s="5"/>
      <c r="CZ2187" s="5"/>
      <c r="DA2187" s="5"/>
      <c r="DB2187" s="5"/>
      <c r="DC2187" s="5"/>
      <c r="DD2187" s="5"/>
      <c r="DE2187" s="5"/>
      <c r="DF2187" s="5"/>
      <c r="DG2187" s="5"/>
      <c r="DH2187" s="5"/>
      <c r="DI2187" s="5"/>
      <c r="DJ2187" s="5"/>
      <c r="DK2187" s="5"/>
      <c r="DL2187" s="5"/>
      <c r="DM2187" s="5"/>
      <c r="DN2187" s="5"/>
      <c r="DO2187" s="5"/>
      <c r="DP2187" s="5"/>
      <c r="DQ2187" s="5"/>
      <c r="DR2187" s="5"/>
      <c r="DS2187" s="5"/>
      <c r="DT2187" s="5"/>
      <c r="DU2187" s="5"/>
      <c r="DV2187" s="5"/>
      <c r="DW2187" s="5"/>
      <c r="DX2187" s="5"/>
      <c r="DY2187" s="5"/>
      <c r="DZ2187" s="5"/>
      <c r="EA2187" s="5"/>
      <c r="EB2187" s="5"/>
      <c r="EC2187" s="5"/>
      <c r="ED2187" s="5"/>
      <c r="EE2187" s="5"/>
      <c r="EF2187" s="5"/>
      <c r="EG2187" s="5"/>
      <c r="EH2187" s="5"/>
      <c r="EI2187" s="5"/>
      <c r="EJ2187" s="5"/>
      <c r="EK2187" s="5"/>
      <c r="EL2187" s="5"/>
      <c r="EM2187" s="5"/>
      <c r="EN2187" s="5"/>
      <c r="EO2187" s="5"/>
      <c r="EP2187" s="5"/>
      <c r="EQ2187" s="5"/>
      <c r="ER2187" s="5"/>
      <c r="ES2187" s="5"/>
      <c r="ET2187" s="5"/>
      <c r="EU2187" s="5"/>
      <c r="EV2187" s="5"/>
      <c r="EW2187" s="5"/>
      <c r="EX2187" s="5"/>
      <c r="EY2187" s="5"/>
      <c r="EZ2187" s="5"/>
      <c r="FA2187" s="5"/>
      <c r="FB2187" s="5"/>
      <c r="FC2187" s="5"/>
      <c r="FD2187" s="5"/>
      <c r="FE2187" s="5"/>
      <c r="FF2187" s="5"/>
      <c r="FG2187" s="5"/>
      <c r="FH2187" s="5"/>
      <c r="FI2187" s="5"/>
      <c r="FJ2187" s="5"/>
      <c r="FK2187" s="5"/>
      <c r="FL2187" s="5"/>
      <c r="FM2187" s="5"/>
      <c r="FN2187" s="5"/>
      <c r="FO2187" s="5"/>
      <c r="FP2187" s="5"/>
      <c r="FQ2187" s="5"/>
      <c r="FR2187" s="5"/>
      <c r="FS2187" s="5"/>
      <c r="FT2187" s="5"/>
      <c r="FU2187" s="5"/>
      <c r="FV2187" s="5"/>
      <c r="FW2187" s="5"/>
      <c r="FX2187" s="5"/>
      <c r="FY2187" s="5"/>
      <c r="FZ2187" s="5"/>
      <c r="GA2187" s="5"/>
      <c r="GB2187" s="5"/>
      <c r="GC2187" s="5"/>
      <c r="GD2187" s="5"/>
      <c r="GE2187" s="5"/>
      <c r="GF2187" s="5"/>
      <c r="GG2187" s="5"/>
    </row>
    <row r="2188" spans="1:189" ht="12.75" x14ac:dyDescent="0.15">
      <c r="A2188" s="127"/>
      <c r="B2188" s="145"/>
      <c r="C2188" s="128"/>
      <c r="D2188" s="129"/>
      <c r="E2188" s="128"/>
      <c r="F2188" s="128"/>
      <c r="G2188" s="128"/>
      <c r="H2188" s="128"/>
      <c r="I2188" s="129"/>
      <c r="J2188" s="136"/>
      <c r="K2188" s="130"/>
      <c r="L2188" s="131"/>
      <c r="M2188" s="132"/>
      <c r="N2188" s="132"/>
      <c r="O2188" s="131"/>
      <c r="P2188" s="17"/>
      <c r="Q2188" s="133"/>
      <c r="R2188" s="134"/>
      <c r="S2188" s="136"/>
      <c r="T2188" s="135"/>
      <c r="U2188" s="12"/>
      <c r="V2188" s="11"/>
      <c r="W2188" s="11"/>
      <c r="X2188" s="12"/>
      <c r="Y2188" s="5"/>
      <c r="Z2188" s="11"/>
      <c r="AA2188" s="12"/>
      <c r="AB2188" s="12"/>
      <c r="AC2188" s="12"/>
      <c r="AD2188" s="11"/>
      <c r="AE2188" s="13"/>
      <c r="AF2188" s="11"/>
      <c r="AG2188" s="11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  <c r="CX2188" s="5"/>
      <c r="CY2188" s="5"/>
      <c r="CZ2188" s="5"/>
      <c r="DA2188" s="5"/>
      <c r="DB2188" s="5"/>
      <c r="DC2188" s="5"/>
      <c r="DD2188" s="5"/>
      <c r="DE2188" s="5"/>
      <c r="DF2188" s="5"/>
      <c r="DG2188" s="5"/>
      <c r="DH2188" s="5"/>
      <c r="DI2188" s="5"/>
      <c r="DJ2188" s="5"/>
      <c r="DK2188" s="5"/>
      <c r="DL2188" s="5"/>
      <c r="DM2188" s="5"/>
      <c r="DN2188" s="5"/>
      <c r="DO2188" s="5"/>
      <c r="DP2188" s="5"/>
      <c r="DQ2188" s="5"/>
      <c r="DR2188" s="5"/>
      <c r="DS2188" s="5"/>
      <c r="DT2188" s="5"/>
      <c r="DU2188" s="5"/>
      <c r="DV2188" s="5"/>
      <c r="DW2188" s="5"/>
      <c r="DX2188" s="5"/>
      <c r="DY2188" s="5"/>
      <c r="DZ2188" s="5"/>
      <c r="EA2188" s="5"/>
      <c r="EB2188" s="5"/>
      <c r="EC2188" s="5"/>
      <c r="ED2188" s="5"/>
      <c r="EE2188" s="5"/>
      <c r="EF2188" s="5"/>
      <c r="EG2188" s="5"/>
      <c r="EH2188" s="5"/>
      <c r="EI2188" s="5"/>
      <c r="EJ2188" s="5"/>
      <c r="EK2188" s="5"/>
      <c r="EL2188" s="5"/>
      <c r="EM2188" s="5"/>
      <c r="EN2188" s="5"/>
      <c r="EO2188" s="5"/>
      <c r="EP2188" s="5"/>
      <c r="EQ2188" s="5"/>
      <c r="ER2188" s="5"/>
      <c r="ES2188" s="5"/>
      <c r="ET2188" s="5"/>
      <c r="EU2188" s="5"/>
      <c r="EV2188" s="5"/>
      <c r="EW2188" s="5"/>
      <c r="EX2188" s="5"/>
      <c r="EY2188" s="5"/>
      <c r="EZ2188" s="5"/>
      <c r="FA2188" s="5"/>
      <c r="FB2188" s="5"/>
      <c r="FC2188" s="5"/>
      <c r="FD2188" s="5"/>
      <c r="FE2188" s="5"/>
      <c r="FF2188" s="5"/>
      <c r="FG2188" s="5"/>
      <c r="FH2188" s="5"/>
      <c r="FI2188" s="5"/>
      <c r="FJ2188" s="5"/>
      <c r="FK2188" s="5"/>
      <c r="FL2188" s="5"/>
      <c r="FM2188" s="5"/>
      <c r="FN2188" s="5"/>
      <c r="FO2188" s="5"/>
      <c r="FP2188" s="5"/>
      <c r="FQ2188" s="5"/>
      <c r="FR2188" s="5"/>
      <c r="FS2188" s="5"/>
      <c r="FT2188" s="5"/>
      <c r="FU2188" s="5"/>
      <c r="FV2188" s="5"/>
      <c r="FW2188" s="5"/>
      <c r="FX2188" s="5"/>
      <c r="FY2188" s="5"/>
      <c r="FZ2188" s="5"/>
      <c r="GA2188" s="5"/>
      <c r="GB2188" s="5"/>
      <c r="GC2188" s="5"/>
      <c r="GD2188" s="5"/>
      <c r="GE2188" s="5"/>
      <c r="GF2188" s="5"/>
      <c r="GG2188" s="5"/>
    </row>
    <row r="2189" spans="1:189" ht="12.75" x14ac:dyDescent="0.15">
      <c r="A2189" s="127"/>
      <c r="B2189" s="145"/>
      <c r="C2189" s="128"/>
      <c r="D2189" s="129"/>
      <c r="E2189" s="128"/>
      <c r="F2189" s="128"/>
      <c r="G2189" s="128"/>
      <c r="H2189" s="128"/>
      <c r="I2189" s="129"/>
      <c r="J2189" s="136"/>
      <c r="K2189" s="130"/>
      <c r="L2189" s="131"/>
      <c r="M2189" s="132"/>
      <c r="N2189" s="132"/>
      <c r="O2189" s="131"/>
      <c r="P2189" s="17"/>
      <c r="Q2189" s="133"/>
      <c r="R2189" s="134"/>
      <c r="S2189" s="136"/>
      <c r="T2189" s="135"/>
      <c r="U2189" s="12"/>
      <c r="V2189" s="11"/>
      <c r="W2189" s="11"/>
      <c r="X2189" s="12"/>
      <c r="Y2189" s="5"/>
      <c r="Z2189" s="11"/>
      <c r="AA2189" s="12"/>
      <c r="AB2189" s="12"/>
      <c r="AC2189" s="12"/>
      <c r="AD2189" s="11"/>
      <c r="AE2189" s="13"/>
      <c r="AF2189" s="11"/>
      <c r="AG2189" s="11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  <c r="CX2189" s="5"/>
      <c r="CY2189" s="5"/>
      <c r="CZ2189" s="5"/>
      <c r="DA2189" s="5"/>
      <c r="DB2189" s="5"/>
      <c r="DC2189" s="5"/>
      <c r="DD2189" s="5"/>
      <c r="DE2189" s="5"/>
      <c r="DF2189" s="5"/>
      <c r="DG2189" s="5"/>
      <c r="DH2189" s="5"/>
      <c r="DI2189" s="5"/>
      <c r="DJ2189" s="5"/>
      <c r="DK2189" s="5"/>
      <c r="DL2189" s="5"/>
      <c r="DM2189" s="5"/>
      <c r="DN2189" s="5"/>
      <c r="DO2189" s="5"/>
      <c r="DP2189" s="5"/>
      <c r="DQ2189" s="5"/>
      <c r="DR2189" s="5"/>
      <c r="DS2189" s="5"/>
      <c r="DT2189" s="5"/>
      <c r="DU2189" s="5"/>
      <c r="DV2189" s="5"/>
      <c r="DW2189" s="5"/>
      <c r="DX2189" s="5"/>
      <c r="DY2189" s="5"/>
      <c r="DZ2189" s="5"/>
      <c r="EA2189" s="5"/>
      <c r="EB2189" s="5"/>
      <c r="EC2189" s="5"/>
      <c r="ED2189" s="5"/>
      <c r="EE2189" s="5"/>
      <c r="EF2189" s="5"/>
      <c r="EG2189" s="5"/>
      <c r="EH2189" s="5"/>
      <c r="EI2189" s="5"/>
      <c r="EJ2189" s="5"/>
      <c r="EK2189" s="5"/>
      <c r="EL2189" s="5"/>
      <c r="EM2189" s="5"/>
      <c r="EN2189" s="5"/>
      <c r="EO2189" s="5"/>
      <c r="EP2189" s="5"/>
      <c r="EQ2189" s="5"/>
      <c r="ER2189" s="5"/>
      <c r="ES2189" s="5"/>
      <c r="ET2189" s="5"/>
      <c r="EU2189" s="5"/>
      <c r="EV2189" s="5"/>
      <c r="EW2189" s="5"/>
      <c r="EX2189" s="5"/>
      <c r="EY2189" s="5"/>
      <c r="EZ2189" s="5"/>
      <c r="FA2189" s="5"/>
      <c r="FB2189" s="5"/>
      <c r="FC2189" s="5"/>
      <c r="FD2189" s="5"/>
      <c r="FE2189" s="5"/>
      <c r="FF2189" s="5"/>
      <c r="FG2189" s="5"/>
      <c r="FH2189" s="5"/>
      <c r="FI2189" s="5"/>
      <c r="FJ2189" s="5"/>
      <c r="FK2189" s="5"/>
      <c r="FL2189" s="5"/>
      <c r="FM2189" s="5"/>
      <c r="FN2189" s="5"/>
      <c r="FO2189" s="5"/>
      <c r="FP2189" s="5"/>
      <c r="FQ2189" s="5"/>
      <c r="FR2189" s="5"/>
      <c r="FS2189" s="5"/>
      <c r="FT2189" s="5"/>
      <c r="FU2189" s="5"/>
      <c r="FV2189" s="5"/>
      <c r="FW2189" s="5"/>
      <c r="FX2189" s="5"/>
      <c r="FY2189" s="5"/>
      <c r="FZ2189" s="5"/>
      <c r="GA2189" s="5"/>
      <c r="GB2189" s="5"/>
      <c r="GC2189" s="5"/>
      <c r="GD2189" s="5"/>
      <c r="GE2189" s="5"/>
      <c r="GF2189" s="5"/>
      <c r="GG2189" s="5"/>
    </row>
    <row r="2190" spans="1:189" ht="12.75" x14ac:dyDescent="0.15">
      <c r="A2190" s="127"/>
      <c r="B2190" s="145"/>
      <c r="C2190" s="128"/>
      <c r="D2190" s="129"/>
      <c r="E2190" s="128"/>
      <c r="F2190" s="128"/>
      <c r="G2190" s="128"/>
      <c r="H2190" s="128"/>
      <c r="I2190" s="129"/>
      <c r="J2190" s="136"/>
      <c r="K2190" s="130"/>
      <c r="L2190" s="131"/>
      <c r="M2190" s="132"/>
      <c r="N2190" s="132"/>
      <c r="O2190" s="131"/>
      <c r="P2190" s="17"/>
      <c r="Q2190" s="133"/>
      <c r="R2190" s="134"/>
      <c r="S2190" s="136"/>
      <c r="T2190" s="135"/>
      <c r="U2190" s="12"/>
      <c r="V2190" s="11"/>
      <c r="W2190" s="11"/>
      <c r="X2190" s="12"/>
      <c r="Y2190" s="5"/>
      <c r="Z2190" s="11"/>
      <c r="AA2190" s="12"/>
      <c r="AB2190" s="12"/>
      <c r="AC2190" s="12"/>
      <c r="AD2190" s="11"/>
      <c r="AE2190" s="13"/>
      <c r="AF2190" s="11"/>
      <c r="AG2190" s="11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  <c r="CX2190" s="5"/>
      <c r="CY2190" s="5"/>
      <c r="CZ2190" s="5"/>
      <c r="DA2190" s="5"/>
      <c r="DB2190" s="5"/>
      <c r="DC2190" s="5"/>
      <c r="DD2190" s="5"/>
      <c r="DE2190" s="5"/>
      <c r="DF2190" s="5"/>
      <c r="DG2190" s="5"/>
      <c r="DH2190" s="5"/>
      <c r="DI2190" s="5"/>
      <c r="DJ2190" s="5"/>
      <c r="DK2190" s="5"/>
      <c r="DL2190" s="5"/>
      <c r="DM2190" s="5"/>
      <c r="DN2190" s="5"/>
      <c r="DO2190" s="5"/>
      <c r="DP2190" s="5"/>
      <c r="DQ2190" s="5"/>
      <c r="DR2190" s="5"/>
      <c r="DS2190" s="5"/>
      <c r="DT2190" s="5"/>
      <c r="DU2190" s="5"/>
      <c r="DV2190" s="5"/>
      <c r="DW2190" s="5"/>
      <c r="DX2190" s="5"/>
      <c r="DY2190" s="5"/>
      <c r="DZ2190" s="5"/>
      <c r="EA2190" s="5"/>
      <c r="EB2190" s="5"/>
      <c r="EC2190" s="5"/>
      <c r="ED2190" s="5"/>
      <c r="EE2190" s="5"/>
      <c r="EF2190" s="5"/>
      <c r="EG2190" s="5"/>
      <c r="EH2190" s="5"/>
      <c r="EI2190" s="5"/>
      <c r="EJ2190" s="5"/>
      <c r="EK2190" s="5"/>
      <c r="EL2190" s="5"/>
      <c r="EM2190" s="5"/>
      <c r="EN2190" s="5"/>
      <c r="EO2190" s="5"/>
      <c r="EP2190" s="5"/>
      <c r="EQ2190" s="5"/>
      <c r="ER2190" s="5"/>
      <c r="ES2190" s="5"/>
      <c r="ET2190" s="5"/>
      <c r="EU2190" s="5"/>
      <c r="EV2190" s="5"/>
      <c r="EW2190" s="5"/>
      <c r="EX2190" s="5"/>
      <c r="EY2190" s="5"/>
      <c r="EZ2190" s="5"/>
      <c r="FA2190" s="5"/>
      <c r="FB2190" s="5"/>
      <c r="FC2190" s="5"/>
      <c r="FD2190" s="5"/>
      <c r="FE2190" s="5"/>
      <c r="FF2190" s="5"/>
      <c r="FG2190" s="5"/>
      <c r="FH2190" s="5"/>
      <c r="FI2190" s="5"/>
      <c r="FJ2190" s="5"/>
      <c r="FK2190" s="5"/>
      <c r="FL2190" s="5"/>
      <c r="FM2190" s="5"/>
      <c r="FN2190" s="5"/>
      <c r="FO2190" s="5"/>
      <c r="FP2190" s="5"/>
      <c r="FQ2190" s="5"/>
      <c r="FR2190" s="5"/>
      <c r="FS2190" s="5"/>
      <c r="FT2190" s="5"/>
      <c r="FU2190" s="5"/>
      <c r="FV2190" s="5"/>
      <c r="FW2190" s="5"/>
      <c r="FX2190" s="5"/>
      <c r="FY2190" s="5"/>
      <c r="FZ2190" s="5"/>
      <c r="GA2190" s="5"/>
      <c r="GB2190" s="5"/>
      <c r="GC2190" s="5"/>
      <c r="GD2190" s="5"/>
      <c r="GE2190" s="5"/>
      <c r="GF2190" s="5"/>
      <c r="GG2190" s="5"/>
    </row>
    <row r="2191" spans="1:189" ht="12.75" x14ac:dyDescent="0.15">
      <c r="A2191" s="127"/>
      <c r="B2191" s="145"/>
      <c r="C2191" s="128"/>
      <c r="D2191" s="129"/>
      <c r="E2191" s="128"/>
      <c r="F2191" s="128"/>
      <c r="G2191" s="128"/>
      <c r="H2191" s="128"/>
      <c r="I2191" s="129"/>
      <c r="J2191" s="136"/>
      <c r="K2191" s="130"/>
      <c r="L2191" s="131"/>
      <c r="M2191" s="132"/>
      <c r="N2191" s="132"/>
      <c r="O2191" s="131"/>
      <c r="P2191" s="17"/>
      <c r="Q2191" s="133"/>
      <c r="R2191" s="134"/>
      <c r="S2191" s="136"/>
      <c r="T2191" s="135"/>
      <c r="U2191" s="12"/>
      <c r="V2191" s="11"/>
      <c r="W2191" s="11"/>
      <c r="X2191" s="12"/>
      <c r="Y2191" s="5"/>
      <c r="Z2191" s="11"/>
      <c r="AA2191" s="12"/>
      <c r="AB2191" s="12"/>
      <c r="AC2191" s="12"/>
      <c r="AD2191" s="11"/>
      <c r="AE2191" s="13"/>
      <c r="AF2191" s="11"/>
      <c r="AG2191" s="11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  <c r="CX2191" s="5"/>
      <c r="CY2191" s="5"/>
      <c r="CZ2191" s="5"/>
      <c r="DA2191" s="5"/>
      <c r="DB2191" s="5"/>
      <c r="DC2191" s="5"/>
      <c r="DD2191" s="5"/>
      <c r="DE2191" s="5"/>
      <c r="DF2191" s="5"/>
      <c r="DG2191" s="5"/>
      <c r="DH2191" s="5"/>
      <c r="DI2191" s="5"/>
      <c r="DJ2191" s="5"/>
      <c r="DK2191" s="5"/>
      <c r="DL2191" s="5"/>
      <c r="DM2191" s="5"/>
      <c r="DN2191" s="5"/>
      <c r="DO2191" s="5"/>
      <c r="DP2191" s="5"/>
      <c r="DQ2191" s="5"/>
      <c r="DR2191" s="5"/>
      <c r="DS2191" s="5"/>
      <c r="DT2191" s="5"/>
      <c r="DU2191" s="5"/>
      <c r="DV2191" s="5"/>
      <c r="DW2191" s="5"/>
      <c r="DX2191" s="5"/>
      <c r="DY2191" s="5"/>
      <c r="DZ2191" s="5"/>
      <c r="EA2191" s="5"/>
      <c r="EB2191" s="5"/>
      <c r="EC2191" s="5"/>
      <c r="ED2191" s="5"/>
      <c r="EE2191" s="5"/>
      <c r="EF2191" s="5"/>
      <c r="EG2191" s="5"/>
      <c r="EH2191" s="5"/>
      <c r="EI2191" s="5"/>
      <c r="EJ2191" s="5"/>
      <c r="EK2191" s="5"/>
      <c r="EL2191" s="5"/>
      <c r="EM2191" s="5"/>
      <c r="EN2191" s="5"/>
      <c r="EO2191" s="5"/>
      <c r="EP2191" s="5"/>
      <c r="EQ2191" s="5"/>
      <c r="ER2191" s="5"/>
      <c r="ES2191" s="5"/>
      <c r="ET2191" s="5"/>
      <c r="EU2191" s="5"/>
      <c r="EV2191" s="5"/>
      <c r="EW2191" s="5"/>
      <c r="EX2191" s="5"/>
      <c r="EY2191" s="5"/>
      <c r="EZ2191" s="5"/>
      <c r="FA2191" s="5"/>
      <c r="FB2191" s="5"/>
      <c r="FC2191" s="5"/>
      <c r="FD2191" s="5"/>
      <c r="FE2191" s="5"/>
      <c r="FF2191" s="5"/>
      <c r="FG2191" s="5"/>
      <c r="FH2191" s="5"/>
      <c r="FI2191" s="5"/>
      <c r="FJ2191" s="5"/>
      <c r="FK2191" s="5"/>
      <c r="FL2191" s="5"/>
      <c r="FM2191" s="5"/>
      <c r="FN2191" s="5"/>
      <c r="FO2191" s="5"/>
      <c r="FP2191" s="5"/>
      <c r="FQ2191" s="5"/>
      <c r="FR2191" s="5"/>
      <c r="FS2191" s="5"/>
      <c r="FT2191" s="5"/>
      <c r="FU2191" s="5"/>
      <c r="FV2191" s="5"/>
      <c r="FW2191" s="5"/>
      <c r="FX2191" s="5"/>
      <c r="FY2191" s="5"/>
      <c r="FZ2191" s="5"/>
      <c r="GA2191" s="5"/>
      <c r="GB2191" s="5"/>
      <c r="GC2191" s="5"/>
      <c r="GD2191" s="5"/>
      <c r="GE2191" s="5"/>
      <c r="GF2191" s="5"/>
      <c r="GG2191" s="5"/>
    </row>
    <row r="2192" spans="1:189" ht="12.75" x14ac:dyDescent="0.15">
      <c r="A2192" s="127"/>
      <c r="B2192" s="145"/>
      <c r="C2192" s="128"/>
      <c r="D2192" s="129"/>
      <c r="E2192" s="128"/>
      <c r="F2192" s="128"/>
      <c r="G2192" s="128"/>
      <c r="H2192" s="128"/>
      <c r="I2192" s="129"/>
      <c r="J2192" s="136"/>
      <c r="K2192" s="130"/>
      <c r="L2192" s="131"/>
      <c r="M2192" s="132"/>
      <c r="N2192" s="132"/>
      <c r="O2192" s="131"/>
      <c r="P2192" s="17"/>
      <c r="Q2192" s="133"/>
      <c r="R2192" s="134"/>
      <c r="S2192" s="136"/>
      <c r="T2192" s="135"/>
      <c r="U2192" s="12"/>
      <c r="V2192" s="11"/>
      <c r="W2192" s="11"/>
      <c r="X2192" s="12"/>
      <c r="Y2192" s="5"/>
      <c r="Z2192" s="11"/>
      <c r="AA2192" s="12"/>
      <c r="AB2192" s="12"/>
      <c r="AC2192" s="12"/>
      <c r="AD2192" s="11"/>
      <c r="AE2192" s="13"/>
      <c r="AF2192" s="11"/>
      <c r="AG2192" s="11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  <c r="CX2192" s="5"/>
      <c r="CY2192" s="5"/>
      <c r="CZ2192" s="5"/>
      <c r="DA2192" s="5"/>
      <c r="DB2192" s="5"/>
      <c r="DC2192" s="5"/>
      <c r="DD2192" s="5"/>
      <c r="DE2192" s="5"/>
      <c r="DF2192" s="5"/>
      <c r="DG2192" s="5"/>
      <c r="DH2192" s="5"/>
      <c r="DI2192" s="5"/>
      <c r="DJ2192" s="5"/>
      <c r="DK2192" s="5"/>
      <c r="DL2192" s="5"/>
      <c r="DM2192" s="5"/>
      <c r="DN2192" s="5"/>
      <c r="DO2192" s="5"/>
      <c r="DP2192" s="5"/>
      <c r="DQ2192" s="5"/>
      <c r="DR2192" s="5"/>
      <c r="DS2192" s="5"/>
      <c r="DT2192" s="5"/>
      <c r="DU2192" s="5"/>
      <c r="DV2192" s="5"/>
      <c r="DW2192" s="5"/>
      <c r="DX2192" s="5"/>
      <c r="DY2192" s="5"/>
      <c r="DZ2192" s="5"/>
      <c r="EA2192" s="5"/>
      <c r="EB2192" s="5"/>
      <c r="EC2192" s="5"/>
      <c r="ED2192" s="5"/>
      <c r="EE2192" s="5"/>
      <c r="EF2192" s="5"/>
      <c r="EG2192" s="5"/>
      <c r="EH2192" s="5"/>
      <c r="EI2192" s="5"/>
      <c r="EJ2192" s="5"/>
      <c r="EK2192" s="5"/>
      <c r="EL2192" s="5"/>
      <c r="EM2192" s="5"/>
      <c r="EN2192" s="5"/>
      <c r="EO2192" s="5"/>
      <c r="EP2192" s="5"/>
      <c r="EQ2192" s="5"/>
      <c r="ER2192" s="5"/>
      <c r="ES2192" s="5"/>
      <c r="ET2192" s="5"/>
      <c r="EU2192" s="5"/>
      <c r="EV2192" s="5"/>
      <c r="EW2192" s="5"/>
      <c r="EX2192" s="5"/>
      <c r="EY2192" s="5"/>
      <c r="EZ2192" s="5"/>
      <c r="FA2192" s="5"/>
      <c r="FB2192" s="5"/>
      <c r="FC2192" s="5"/>
      <c r="FD2192" s="5"/>
      <c r="FE2192" s="5"/>
      <c r="FF2192" s="5"/>
      <c r="FG2192" s="5"/>
      <c r="FH2192" s="5"/>
      <c r="FI2192" s="5"/>
      <c r="FJ2192" s="5"/>
      <c r="FK2192" s="5"/>
      <c r="FL2192" s="5"/>
      <c r="FM2192" s="5"/>
      <c r="FN2192" s="5"/>
      <c r="FO2192" s="5"/>
      <c r="FP2192" s="5"/>
      <c r="FQ2192" s="5"/>
      <c r="FR2192" s="5"/>
      <c r="FS2192" s="5"/>
      <c r="FT2192" s="5"/>
      <c r="FU2192" s="5"/>
      <c r="FV2192" s="5"/>
      <c r="FW2192" s="5"/>
      <c r="FX2192" s="5"/>
      <c r="FY2192" s="5"/>
      <c r="FZ2192" s="5"/>
      <c r="GA2192" s="5"/>
      <c r="GB2192" s="5"/>
      <c r="GC2192" s="5"/>
      <c r="GD2192" s="5"/>
      <c r="GE2192" s="5"/>
      <c r="GF2192" s="5"/>
      <c r="GG2192" s="5"/>
    </row>
    <row r="2193" spans="1:189" ht="12.75" x14ac:dyDescent="0.15">
      <c r="A2193" s="127"/>
      <c r="B2193" s="145"/>
      <c r="C2193" s="128"/>
      <c r="D2193" s="129"/>
      <c r="E2193" s="128"/>
      <c r="F2193" s="128"/>
      <c r="G2193" s="128"/>
      <c r="H2193" s="128"/>
      <c r="I2193" s="129"/>
      <c r="J2193" s="136"/>
      <c r="K2193" s="130"/>
      <c r="L2193" s="131"/>
      <c r="M2193" s="132"/>
      <c r="N2193" s="132"/>
      <c r="O2193" s="131"/>
      <c r="P2193" s="17"/>
      <c r="Q2193" s="133"/>
      <c r="R2193" s="134"/>
      <c r="S2193" s="136"/>
      <c r="T2193" s="135"/>
      <c r="U2193" s="12"/>
      <c r="V2193" s="11"/>
      <c r="W2193" s="11"/>
      <c r="X2193" s="12"/>
      <c r="Y2193" s="5"/>
      <c r="Z2193" s="11"/>
      <c r="AA2193" s="12"/>
      <c r="AB2193" s="12"/>
      <c r="AC2193" s="12"/>
      <c r="AD2193" s="11"/>
      <c r="AE2193" s="13"/>
      <c r="AF2193" s="11"/>
      <c r="AG2193" s="11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5"/>
      <c r="CW2193" s="5"/>
      <c r="CX2193" s="5"/>
      <c r="CY2193" s="5"/>
      <c r="CZ2193" s="5"/>
      <c r="DA2193" s="5"/>
      <c r="DB2193" s="5"/>
      <c r="DC2193" s="5"/>
      <c r="DD2193" s="5"/>
      <c r="DE2193" s="5"/>
      <c r="DF2193" s="5"/>
      <c r="DG2193" s="5"/>
      <c r="DH2193" s="5"/>
      <c r="DI2193" s="5"/>
      <c r="DJ2193" s="5"/>
      <c r="DK2193" s="5"/>
      <c r="DL2193" s="5"/>
      <c r="DM2193" s="5"/>
      <c r="DN2193" s="5"/>
      <c r="DO2193" s="5"/>
      <c r="DP2193" s="5"/>
      <c r="DQ2193" s="5"/>
      <c r="DR2193" s="5"/>
      <c r="DS2193" s="5"/>
      <c r="DT2193" s="5"/>
      <c r="DU2193" s="5"/>
      <c r="DV2193" s="5"/>
      <c r="DW2193" s="5"/>
      <c r="DX2193" s="5"/>
      <c r="DY2193" s="5"/>
      <c r="DZ2193" s="5"/>
      <c r="EA2193" s="5"/>
      <c r="EB2193" s="5"/>
      <c r="EC2193" s="5"/>
      <c r="ED2193" s="5"/>
      <c r="EE2193" s="5"/>
      <c r="EF2193" s="5"/>
      <c r="EG2193" s="5"/>
      <c r="EH2193" s="5"/>
      <c r="EI2193" s="5"/>
      <c r="EJ2193" s="5"/>
      <c r="EK2193" s="5"/>
      <c r="EL2193" s="5"/>
      <c r="EM2193" s="5"/>
      <c r="EN2193" s="5"/>
      <c r="EO2193" s="5"/>
      <c r="EP2193" s="5"/>
      <c r="EQ2193" s="5"/>
      <c r="ER2193" s="5"/>
      <c r="ES2193" s="5"/>
      <c r="ET2193" s="5"/>
      <c r="EU2193" s="5"/>
      <c r="EV2193" s="5"/>
      <c r="EW2193" s="5"/>
      <c r="EX2193" s="5"/>
      <c r="EY2193" s="5"/>
      <c r="EZ2193" s="5"/>
      <c r="FA2193" s="5"/>
      <c r="FB2193" s="5"/>
      <c r="FC2193" s="5"/>
      <c r="FD2193" s="5"/>
      <c r="FE2193" s="5"/>
      <c r="FF2193" s="5"/>
      <c r="FG2193" s="5"/>
      <c r="FH2193" s="5"/>
      <c r="FI2193" s="5"/>
      <c r="FJ2193" s="5"/>
      <c r="FK2193" s="5"/>
      <c r="FL2193" s="5"/>
      <c r="FM2193" s="5"/>
      <c r="FN2193" s="5"/>
      <c r="FO2193" s="5"/>
      <c r="FP2193" s="5"/>
      <c r="FQ2193" s="5"/>
      <c r="FR2193" s="5"/>
      <c r="FS2193" s="5"/>
      <c r="FT2193" s="5"/>
      <c r="FU2193" s="5"/>
      <c r="FV2193" s="5"/>
      <c r="FW2193" s="5"/>
      <c r="FX2193" s="5"/>
      <c r="FY2193" s="5"/>
      <c r="FZ2193" s="5"/>
      <c r="GA2193" s="5"/>
      <c r="GB2193" s="5"/>
      <c r="GC2193" s="5"/>
      <c r="GD2193" s="5"/>
      <c r="GE2193" s="5"/>
      <c r="GF2193" s="5"/>
      <c r="GG2193" s="5"/>
    </row>
    <row r="2194" spans="1:189" ht="12.75" x14ac:dyDescent="0.15">
      <c r="A2194" s="127"/>
      <c r="B2194" s="145"/>
      <c r="C2194" s="128"/>
      <c r="D2194" s="129"/>
      <c r="E2194" s="128"/>
      <c r="F2194" s="128"/>
      <c r="G2194" s="128"/>
      <c r="H2194" s="128"/>
      <c r="I2194" s="129"/>
      <c r="J2194" s="136"/>
      <c r="K2194" s="130"/>
      <c r="L2194" s="131"/>
      <c r="M2194" s="132"/>
      <c r="N2194" s="132"/>
      <c r="O2194" s="131"/>
      <c r="P2194" s="17"/>
      <c r="Q2194" s="133"/>
      <c r="R2194" s="134"/>
      <c r="S2194" s="136"/>
      <c r="T2194" s="135"/>
      <c r="U2194" s="12"/>
      <c r="V2194" s="11"/>
      <c r="W2194" s="11"/>
      <c r="X2194" s="12"/>
      <c r="Y2194" s="5"/>
      <c r="Z2194" s="11"/>
      <c r="AA2194" s="12"/>
      <c r="AB2194" s="12"/>
      <c r="AC2194" s="12"/>
      <c r="AD2194" s="11"/>
      <c r="AE2194" s="13"/>
      <c r="AF2194" s="11"/>
      <c r="AG2194" s="11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5"/>
      <c r="CW2194" s="5"/>
      <c r="CX2194" s="5"/>
      <c r="CY2194" s="5"/>
      <c r="CZ2194" s="5"/>
      <c r="DA2194" s="5"/>
      <c r="DB2194" s="5"/>
      <c r="DC2194" s="5"/>
      <c r="DD2194" s="5"/>
      <c r="DE2194" s="5"/>
      <c r="DF2194" s="5"/>
      <c r="DG2194" s="5"/>
      <c r="DH2194" s="5"/>
      <c r="DI2194" s="5"/>
      <c r="DJ2194" s="5"/>
      <c r="DK2194" s="5"/>
      <c r="DL2194" s="5"/>
      <c r="DM2194" s="5"/>
      <c r="DN2194" s="5"/>
      <c r="DO2194" s="5"/>
      <c r="DP2194" s="5"/>
      <c r="DQ2194" s="5"/>
      <c r="DR2194" s="5"/>
      <c r="DS2194" s="5"/>
      <c r="DT2194" s="5"/>
      <c r="DU2194" s="5"/>
      <c r="DV2194" s="5"/>
      <c r="DW2194" s="5"/>
      <c r="DX2194" s="5"/>
      <c r="DY2194" s="5"/>
      <c r="DZ2194" s="5"/>
      <c r="EA2194" s="5"/>
      <c r="EB2194" s="5"/>
      <c r="EC2194" s="5"/>
      <c r="ED2194" s="5"/>
      <c r="EE2194" s="5"/>
      <c r="EF2194" s="5"/>
      <c r="EG2194" s="5"/>
      <c r="EH2194" s="5"/>
      <c r="EI2194" s="5"/>
      <c r="EJ2194" s="5"/>
      <c r="EK2194" s="5"/>
      <c r="EL2194" s="5"/>
      <c r="EM2194" s="5"/>
      <c r="EN2194" s="5"/>
      <c r="EO2194" s="5"/>
      <c r="EP2194" s="5"/>
      <c r="EQ2194" s="5"/>
      <c r="ER2194" s="5"/>
      <c r="ES2194" s="5"/>
      <c r="ET2194" s="5"/>
      <c r="EU2194" s="5"/>
      <c r="EV2194" s="5"/>
      <c r="EW2194" s="5"/>
      <c r="EX2194" s="5"/>
      <c r="EY2194" s="5"/>
      <c r="EZ2194" s="5"/>
      <c r="FA2194" s="5"/>
      <c r="FB2194" s="5"/>
      <c r="FC2194" s="5"/>
      <c r="FD2194" s="5"/>
      <c r="FE2194" s="5"/>
      <c r="FF2194" s="5"/>
      <c r="FG2194" s="5"/>
      <c r="FH2194" s="5"/>
      <c r="FI2194" s="5"/>
      <c r="FJ2194" s="5"/>
      <c r="FK2194" s="5"/>
      <c r="FL2194" s="5"/>
      <c r="FM2194" s="5"/>
      <c r="FN2194" s="5"/>
      <c r="FO2194" s="5"/>
      <c r="FP2194" s="5"/>
      <c r="FQ2194" s="5"/>
      <c r="FR2194" s="5"/>
      <c r="FS2194" s="5"/>
      <c r="FT2194" s="5"/>
      <c r="FU2194" s="5"/>
      <c r="FV2194" s="5"/>
      <c r="FW2194" s="5"/>
      <c r="FX2194" s="5"/>
      <c r="FY2194" s="5"/>
      <c r="FZ2194" s="5"/>
      <c r="GA2194" s="5"/>
      <c r="GB2194" s="5"/>
      <c r="GC2194" s="5"/>
      <c r="GD2194" s="5"/>
      <c r="GE2194" s="5"/>
      <c r="GF2194" s="5"/>
      <c r="GG2194" s="5"/>
    </row>
    <row r="2195" spans="1:189" ht="12.75" x14ac:dyDescent="0.15">
      <c r="A2195" s="127"/>
      <c r="B2195" s="145"/>
      <c r="C2195" s="128"/>
      <c r="D2195" s="129"/>
      <c r="E2195" s="128"/>
      <c r="F2195" s="128"/>
      <c r="G2195" s="128"/>
      <c r="H2195" s="128"/>
      <c r="I2195" s="129"/>
      <c r="J2195" s="136"/>
      <c r="K2195" s="130"/>
      <c r="L2195" s="131"/>
      <c r="M2195" s="132"/>
      <c r="N2195" s="132"/>
      <c r="O2195" s="131"/>
      <c r="P2195" s="17"/>
      <c r="Q2195" s="133"/>
      <c r="R2195" s="134"/>
      <c r="S2195" s="136"/>
      <c r="T2195" s="135"/>
      <c r="U2195" s="12"/>
      <c r="V2195" s="11"/>
      <c r="W2195" s="11"/>
      <c r="X2195" s="12"/>
      <c r="Y2195" s="5"/>
      <c r="Z2195" s="11"/>
      <c r="AA2195" s="12"/>
      <c r="AB2195" s="12"/>
      <c r="AC2195" s="12"/>
      <c r="AD2195" s="11"/>
      <c r="AE2195" s="13"/>
      <c r="AF2195" s="11"/>
      <c r="AG2195" s="11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5"/>
      <c r="CW2195" s="5"/>
      <c r="CX2195" s="5"/>
      <c r="CY2195" s="5"/>
      <c r="CZ2195" s="5"/>
      <c r="DA2195" s="5"/>
      <c r="DB2195" s="5"/>
      <c r="DC2195" s="5"/>
      <c r="DD2195" s="5"/>
      <c r="DE2195" s="5"/>
      <c r="DF2195" s="5"/>
      <c r="DG2195" s="5"/>
      <c r="DH2195" s="5"/>
      <c r="DI2195" s="5"/>
      <c r="DJ2195" s="5"/>
      <c r="DK2195" s="5"/>
      <c r="DL2195" s="5"/>
      <c r="DM2195" s="5"/>
      <c r="DN2195" s="5"/>
      <c r="DO2195" s="5"/>
      <c r="DP2195" s="5"/>
      <c r="DQ2195" s="5"/>
      <c r="DR2195" s="5"/>
      <c r="DS2195" s="5"/>
      <c r="DT2195" s="5"/>
      <c r="DU2195" s="5"/>
      <c r="DV2195" s="5"/>
      <c r="DW2195" s="5"/>
      <c r="DX2195" s="5"/>
      <c r="DY2195" s="5"/>
      <c r="DZ2195" s="5"/>
      <c r="EA2195" s="5"/>
      <c r="EB2195" s="5"/>
      <c r="EC2195" s="5"/>
      <c r="ED2195" s="5"/>
      <c r="EE2195" s="5"/>
      <c r="EF2195" s="5"/>
      <c r="EG2195" s="5"/>
      <c r="EH2195" s="5"/>
      <c r="EI2195" s="5"/>
      <c r="EJ2195" s="5"/>
      <c r="EK2195" s="5"/>
      <c r="EL2195" s="5"/>
      <c r="EM2195" s="5"/>
      <c r="EN2195" s="5"/>
      <c r="EO2195" s="5"/>
      <c r="EP2195" s="5"/>
      <c r="EQ2195" s="5"/>
      <c r="ER2195" s="5"/>
      <c r="ES2195" s="5"/>
      <c r="ET2195" s="5"/>
      <c r="EU2195" s="5"/>
      <c r="EV2195" s="5"/>
      <c r="EW2195" s="5"/>
      <c r="EX2195" s="5"/>
      <c r="EY2195" s="5"/>
      <c r="EZ2195" s="5"/>
      <c r="FA2195" s="5"/>
      <c r="FB2195" s="5"/>
      <c r="FC2195" s="5"/>
      <c r="FD2195" s="5"/>
      <c r="FE2195" s="5"/>
      <c r="FF2195" s="5"/>
      <c r="FG2195" s="5"/>
      <c r="FH2195" s="5"/>
      <c r="FI2195" s="5"/>
      <c r="FJ2195" s="5"/>
      <c r="FK2195" s="5"/>
      <c r="FL2195" s="5"/>
      <c r="FM2195" s="5"/>
      <c r="FN2195" s="5"/>
      <c r="FO2195" s="5"/>
      <c r="FP2195" s="5"/>
      <c r="FQ2195" s="5"/>
      <c r="FR2195" s="5"/>
      <c r="FS2195" s="5"/>
      <c r="FT2195" s="5"/>
      <c r="FU2195" s="5"/>
      <c r="FV2195" s="5"/>
      <c r="FW2195" s="5"/>
      <c r="FX2195" s="5"/>
      <c r="FY2195" s="5"/>
      <c r="FZ2195" s="5"/>
      <c r="GA2195" s="5"/>
      <c r="GB2195" s="5"/>
      <c r="GC2195" s="5"/>
      <c r="GD2195" s="5"/>
      <c r="GE2195" s="5"/>
      <c r="GF2195" s="5"/>
      <c r="GG2195" s="5"/>
    </row>
    <row r="2196" spans="1:189" ht="12.75" x14ac:dyDescent="0.15">
      <c r="A2196" s="127"/>
      <c r="B2196" s="145"/>
      <c r="C2196" s="128"/>
      <c r="D2196" s="129"/>
      <c r="E2196" s="128"/>
      <c r="F2196" s="128"/>
      <c r="G2196" s="128"/>
      <c r="H2196" s="128"/>
      <c r="I2196" s="129"/>
      <c r="J2196" s="136"/>
      <c r="K2196" s="130"/>
      <c r="L2196" s="131"/>
      <c r="M2196" s="132"/>
      <c r="N2196" s="132"/>
      <c r="O2196" s="131"/>
      <c r="P2196" s="17"/>
      <c r="Q2196" s="133"/>
      <c r="R2196" s="134"/>
      <c r="S2196" s="136"/>
      <c r="T2196" s="135"/>
      <c r="U2196" s="12"/>
      <c r="V2196" s="11"/>
      <c r="W2196" s="11"/>
      <c r="X2196" s="12"/>
      <c r="Y2196" s="5"/>
      <c r="Z2196" s="11"/>
      <c r="AA2196" s="12"/>
      <c r="AB2196" s="12"/>
      <c r="AC2196" s="12"/>
      <c r="AD2196" s="11"/>
      <c r="AE2196" s="13"/>
      <c r="AF2196" s="11"/>
      <c r="AG2196" s="11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5"/>
      <c r="CW2196" s="5"/>
      <c r="CX2196" s="5"/>
      <c r="CY2196" s="5"/>
      <c r="CZ2196" s="5"/>
      <c r="DA2196" s="5"/>
      <c r="DB2196" s="5"/>
      <c r="DC2196" s="5"/>
      <c r="DD2196" s="5"/>
      <c r="DE2196" s="5"/>
      <c r="DF2196" s="5"/>
      <c r="DG2196" s="5"/>
      <c r="DH2196" s="5"/>
      <c r="DI2196" s="5"/>
      <c r="DJ2196" s="5"/>
      <c r="DK2196" s="5"/>
      <c r="DL2196" s="5"/>
      <c r="DM2196" s="5"/>
      <c r="DN2196" s="5"/>
      <c r="DO2196" s="5"/>
      <c r="DP2196" s="5"/>
      <c r="DQ2196" s="5"/>
      <c r="DR2196" s="5"/>
      <c r="DS2196" s="5"/>
      <c r="DT2196" s="5"/>
      <c r="DU2196" s="5"/>
      <c r="DV2196" s="5"/>
      <c r="DW2196" s="5"/>
      <c r="DX2196" s="5"/>
      <c r="DY2196" s="5"/>
      <c r="DZ2196" s="5"/>
      <c r="EA2196" s="5"/>
      <c r="EB2196" s="5"/>
      <c r="EC2196" s="5"/>
      <c r="ED2196" s="5"/>
      <c r="EE2196" s="5"/>
      <c r="EF2196" s="5"/>
      <c r="EG2196" s="5"/>
      <c r="EH2196" s="5"/>
      <c r="EI2196" s="5"/>
      <c r="EJ2196" s="5"/>
      <c r="EK2196" s="5"/>
      <c r="EL2196" s="5"/>
      <c r="EM2196" s="5"/>
      <c r="EN2196" s="5"/>
      <c r="EO2196" s="5"/>
      <c r="EP2196" s="5"/>
      <c r="EQ2196" s="5"/>
      <c r="ER2196" s="5"/>
      <c r="ES2196" s="5"/>
      <c r="ET2196" s="5"/>
      <c r="EU2196" s="5"/>
      <c r="EV2196" s="5"/>
      <c r="EW2196" s="5"/>
      <c r="EX2196" s="5"/>
      <c r="EY2196" s="5"/>
      <c r="EZ2196" s="5"/>
      <c r="FA2196" s="5"/>
      <c r="FB2196" s="5"/>
      <c r="FC2196" s="5"/>
      <c r="FD2196" s="5"/>
      <c r="FE2196" s="5"/>
      <c r="FF2196" s="5"/>
      <c r="FG2196" s="5"/>
      <c r="FH2196" s="5"/>
      <c r="FI2196" s="5"/>
      <c r="FJ2196" s="5"/>
      <c r="FK2196" s="5"/>
      <c r="FL2196" s="5"/>
      <c r="FM2196" s="5"/>
      <c r="FN2196" s="5"/>
      <c r="FO2196" s="5"/>
      <c r="FP2196" s="5"/>
      <c r="FQ2196" s="5"/>
      <c r="FR2196" s="5"/>
      <c r="FS2196" s="5"/>
      <c r="FT2196" s="5"/>
      <c r="FU2196" s="5"/>
      <c r="FV2196" s="5"/>
      <c r="FW2196" s="5"/>
      <c r="FX2196" s="5"/>
      <c r="FY2196" s="5"/>
      <c r="FZ2196" s="5"/>
      <c r="GA2196" s="5"/>
      <c r="GB2196" s="5"/>
      <c r="GC2196" s="5"/>
      <c r="GD2196" s="5"/>
      <c r="GE2196" s="5"/>
      <c r="GF2196" s="5"/>
      <c r="GG2196" s="5"/>
    </row>
    <row r="2197" spans="1:189" ht="12.75" x14ac:dyDescent="0.15">
      <c r="A2197" s="127"/>
      <c r="B2197" s="145"/>
      <c r="C2197" s="128"/>
      <c r="D2197" s="129"/>
      <c r="E2197" s="128"/>
      <c r="F2197" s="128"/>
      <c r="G2197" s="128"/>
      <c r="H2197" s="128"/>
      <c r="I2197" s="129"/>
      <c r="J2197" s="136"/>
      <c r="K2197" s="130"/>
      <c r="L2197" s="131"/>
      <c r="M2197" s="132"/>
      <c r="N2197" s="132"/>
      <c r="O2197" s="131"/>
      <c r="P2197" s="17"/>
      <c r="Q2197" s="133"/>
      <c r="R2197" s="134"/>
      <c r="S2197" s="136"/>
      <c r="T2197" s="135"/>
      <c r="U2197" s="12"/>
      <c r="V2197" s="11"/>
      <c r="W2197" s="11"/>
      <c r="X2197" s="12"/>
      <c r="Y2197" s="5"/>
      <c r="Z2197" s="11"/>
      <c r="AA2197" s="12"/>
      <c r="AB2197" s="12"/>
      <c r="AC2197" s="12"/>
      <c r="AD2197" s="11"/>
      <c r="AE2197" s="13"/>
      <c r="AF2197" s="11"/>
      <c r="AG2197" s="11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5"/>
      <c r="CW2197" s="5"/>
      <c r="CX2197" s="5"/>
      <c r="CY2197" s="5"/>
      <c r="CZ2197" s="5"/>
      <c r="DA2197" s="5"/>
      <c r="DB2197" s="5"/>
      <c r="DC2197" s="5"/>
      <c r="DD2197" s="5"/>
      <c r="DE2197" s="5"/>
      <c r="DF2197" s="5"/>
      <c r="DG2197" s="5"/>
      <c r="DH2197" s="5"/>
      <c r="DI2197" s="5"/>
      <c r="DJ2197" s="5"/>
      <c r="DK2197" s="5"/>
      <c r="DL2197" s="5"/>
      <c r="DM2197" s="5"/>
      <c r="DN2197" s="5"/>
      <c r="DO2197" s="5"/>
      <c r="DP2197" s="5"/>
      <c r="DQ2197" s="5"/>
      <c r="DR2197" s="5"/>
      <c r="DS2197" s="5"/>
      <c r="DT2197" s="5"/>
      <c r="DU2197" s="5"/>
      <c r="DV2197" s="5"/>
      <c r="DW2197" s="5"/>
      <c r="DX2197" s="5"/>
      <c r="DY2197" s="5"/>
      <c r="DZ2197" s="5"/>
      <c r="EA2197" s="5"/>
      <c r="EB2197" s="5"/>
      <c r="EC2197" s="5"/>
      <c r="ED2197" s="5"/>
      <c r="EE2197" s="5"/>
      <c r="EF2197" s="5"/>
      <c r="EG2197" s="5"/>
      <c r="EH2197" s="5"/>
      <c r="EI2197" s="5"/>
      <c r="EJ2197" s="5"/>
      <c r="EK2197" s="5"/>
      <c r="EL2197" s="5"/>
      <c r="EM2197" s="5"/>
      <c r="EN2197" s="5"/>
      <c r="EO2197" s="5"/>
      <c r="EP2197" s="5"/>
      <c r="EQ2197" s="5"/>
      <c r="ER2197" s="5"/>
      <c r="ES2197" s="5"/>
      <c r="ET2197" s="5"/>
      <c r="EU2197" s="5"/>
      <c r="EV2197" s="5"/>
      <c r="EW2197" s="5"/>
      <c r="EX2197" s="5"/>
      <c r="EY2197" s="5"/>
      <c r="EZ2197" s="5"/>
      <c r="FA2197" s="5"/>
      <c r="FB2197" s="5"/>
      <c r="FC2197" s="5"/>
      <c r="FD2197" s="5"/>
      <c r="FE2197" s="5"/>
      <c r="FF2197" s="5"/>
      <c r="FG2197" s="5"/>
      <c r="FH2197" s="5"/>
      <c r="FI2197" s="5"/>
      <c r="FJ2197" s="5"/>
      <c r="FK2197" s="5"/>
      <c r="FL2197" s="5"/>
      <c r="FM2197" s="5"/>
      <c r="FN2197" s="5"/>
      <c r="FO2197" s="5"/>
      <c r="FP2197" s="5"/>
      <c r="FQ2197" s="5"/>
      <c r="FR2197" s="5"/>
      <c r="FS2197" s="5"/>
      <c r="FT2197" s="5"/>
      <c r="FU2197" s="5"/>
      <c r="FV2197" s="5"/>
      <c r="FW2197" s="5"/>
      <c r="FX2197" s="5"/>
      <c r="FY2197" s="5"/>
      <c r="FZ2197" s="5"/>
      <c r="GA2197" s="5"/>
      <c r="GB2197" s="5"/>
      <c r="GC2197" s="5"/>
      <c r="GD2197" s="5"/>
      <c r="GE2197" s="5"/>
      <c r="GF2197" s="5"/>
      <c r="GG2197" s="5"/>
    </row>
    <row r="2198" spans="1:189" ht="12.75" x14ac:dyDescent="0.15">
      <c r="A2198" s="127"/>
      <c r="B2198" s="145"/>
      <c r="C2198" s="128"/>
      <c r="D2198" s="129"/>
      <c r="E2198" s="128"/>
      <c r="F2198" s="128"/>
      <c r="G2198" s="128"/>
      <c r="H2198" s="128"/>
      <c r="I2198" s="129"/>
      <c r="J2198" s="136"/>
      <c r="K2198" s="130"/>
      <c r="L2198" s="131"/>
      <c r="M2198" s="132"/>
      <c r="N2198" s="132"/>
      <c r="O2198" s="131"/>
      <c r="P2198" s="17"/>
      <c r="Q2198" s="133"/>
      <c r="R2198" s="134"/>
      <c r="S2198" s="136"/>
      <c r="T2198" s="135"/>
      <c r="U2198" s="12"/>
      <c r="V2198" s="11"/>
      <c r="W2198" s="11"/>
      <c r="X2198" s="12"/>
      <c r="Y2198" s="5"/>
      <c r="Z2198" s="11"/>
      <c r="AA2198" s="12"/>
      <c r="AB2198" s="12"/>
      <c r="AC2198" s="12"/>
      <c r="AD2198" s="11"/>
      <c r="AE2198" s="13"/>
      <c r="AF2198" s="11"/>
      <c r="AG2198" s="11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5"/>
      <c r="CW2198" s="5"/>
      <c r="CX2198" s="5"/>
      <c r="CY2198" s="5"/>
      <c r="CZ2198" s="5"/>
      <c r="DA2198" s="5"/>
      <c r="DB2198" s="5"/>
      <c r="DC2198" s="5"/>
      <c r="DD2198" s="5"/>
      <c r="DE2198" s="5"/>
      <c r="DF2198" s="5"/>
      <c r="DG2198" s="5"/>
      <c r="DH2198" s="5"/>
      <c r="DI2198" s="5"/>
      <c r="DJ2198" s="5"/>
      <c r="DK2198" s="5"/>
      <c r="DL2198" s="5"/>
      <c r="DM2198" s="5"/>
      <c r="DN2198" s="5"/>
      <c r="DO2198" s="5"/>
      <c r="DP2198" s="5"/>
      <c r="DQ2198" s="5"/>
      <c r="DR2198" s="5"/>
      <c r="DS2198" s="5"/>
      <c r="DT2198" s="5"/>
      <c r="DU2198" s="5"/>
      <c r="DV2198" s="5"/>
      <c r="DW2198" s="5"/>
      <c r="DX2198" s="5"/>
      <c r="DY2198" s="5"/>
      <c r="DZ2198" s="5"/>
      <c r="EA2198" s="5"/>
      <c r="EB2198" s="5"/>
      <c r="EC2198" s="5"/>
      <c r="ED2198" s="5"/>
      <c r="EE2198" s="5"/>
      <c r="EF2198" s="5"/>
      <c r="EG2198" s="5"/>
      <c r="EH2198" s="5"/>
      <c r="EI2198" s="5"/>
      <c r="EJ2198" s="5"/>
      <c r="EK2198" s="5"/>
      <c r="EL2198" s="5"/>
      <c r="EM2198" s="5"/>
      <c r="EN2198" s="5"/>
      <c r="EO2198" s="5"/>
      <c r="EP2198" s="5"/>
      <c r="EQ2198" s="5"/>
      <c r="ER2198" s="5"/>
      <c r="ES2198" s="5"/>
      <c r="ET2198" s="5"/>
      <c r="EU2198" s="5"/>
      <c r="EV2198" s="5"/>
      <c r="EW2198" s="5"/>
      <c r="EX2198" s="5"/>
      <c r="EY2198" s="5"/>
      <c r="EZ2198" s="5"/>
      <c r="FA2198" s="5"/>
      <c r="FB2198" s="5"/>
      <c r="FC2198" s="5"/>
      <c r="FD2198" s="5"/>
      <c r="FE2198" s="5"/>
      <c r="FF2198" s="5"/>
      <c r="FG2198" s="5"/>
      <c r="FH2198" s="5"/>
      <c r="FI2198" s="5"/>
      <c r="FJ2198" s="5"/>
      <c r="FK2198" s="5"/>
      <c r="FL2198" s="5"/>
      <c r="FM2198" s="5"/>
      <c r="FN2198" s="5"/>
      <c r="FO2198" s="5"/>
      <c r="FP2198" s="5"/>
      <c r="FQ2198" s="5"/>
      <c r="FR2198" s="5"/>
      <c r="FS2198" s="5"/>
      <c r="FT2198" s="5"/>
      <c r="FU2198" s="5"/>
      <c r="FV2198" s="5"/>
      <c r="FW2198" s="5"/>
      <c r="FX2198" s="5"/>
      <c r="FY2198" s="5"/>
      <c r="FZ2198" s="5"/>
      <c r="GA2198" s="5"/>
      <c r="GB2198" s="5"/>
      <c r="GC2198" s="5"/>
      <c r="GD2198" s="5"/>
      <c r="GE2198" s="5"/>
      <c r="GF2198" s="5"/>
      <c r="GG2198" s="5"/>
    </row>
    <row r="2199" spans="1:189" ht="12.75" x14ac:dyDescent="0.15">
      <c r="A2199" s="127"/>
      <c r="B2199" s="145"/>
      <c r="C2199" s="128"/>
      <c r="D2199" s="129"/>
      <c r="E2199" s="128"/>
      <c r="F2199" s="128"/>
      <c r="G2199" s="128"/>
      <c r="H2199" s="128"/>
      <c r="I2199" s="129"/>
      <c r="J2199" s="136"/>
      <c r="K2199" s="130"/>
      <c r="L2199" s="131"/>
      <c r="M2199" s="132"/>
      <c r="N2199" s="132"/>
      <c r="O2199" s="131"/>
      <c r="P2199" s="17"/>
      <c r="Q2199" s="133"/>
      <c r="R2199" s="134"/>
      <c r="S2199" s="136"/>
      <c r="T2199" s="135"/>
      <c r="U2199" s="12"/>
      <c r="V2199" s="11"/>
      <c r="W2199" s="11"/>
      <c r="X2199" s="12"/>
      <c r="Y2199" s="5"/>
      <c r="Z2199" s="11"/>
      <c r="AA2199" s="12"/>
      <c r="AB2199" s="12"/>
      <c r="AC2199" s="12"/>
      <c r="AD2199" s="11"/>
      <c r="AE2199" s="13"/>
      <c r="AF2199" s="11"/>
      <c r="AG2199" s="11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5"/>
      <c r="CW2199" s="5"/>
      <c r="CX2199" s="5"/>
      <c r="CY2199" s="5"/>
      <c r="CZ2199" s="5"/>
      <c r="DA2199" s="5"/>
      <c r="DB2199" s="5"/>
      <c r="DC2199" s="5"/>
      <c r="DD2199" s="5"/>
      <c r="DE2199" s="5"/>
      <c r="DF2199" s="5"/>
      <c r="DG2199" s="5"/>
      <c r="DH2199" s="5"/>
      <c r="DI2199" s="5"/>
      <c r="DJ2199" s="5"/>
      <c r="DK2199" s="5"/>
      <c r="DL2199" s="5"/>
      <c r="DM2199" s="5"/>
      <c r="DN2199" s="5"/>
      <c r="DO2199" s="5"/>
      <c r="DP2199" s="5"/>
      <c r="DQ2199" s="5"/>
      <c r="DR2199" s="5"/>
      <c r="DS2199" s="5"/>
      <c r="DT2199" s="5"/>
      <c r="DU2199" s="5"/>
      <c r="DV2199" s="5"/>
      <c r="DW2199" s="5"/>
      <c r="DX2199" s="5"/>
      <c r="DY2199" s="5"/>
      <c r="DZ2199" s="5"/>
      <c r="EA2199" s="5"/>
      <c r="EB2199" s="5"/>
      <c r="EC2199" s="5"/>
      <c r="ED2199" s="5"/>
      <c r="EE2199" s="5"/>
      <c r="EF2199" s="5"/>
      <c r="EG2199" s="5"/>
      <c r="EH2199" s="5"/>
      <c r="EI2199" s="5"/>
      <c r="EJ2199" s="5"/>
      <c r="EK2199" s="5"/>
      <c r="EL2199" s="5"/>
      <c r="EM2199" s="5"/>
      <c r="EN2199" s="5"/>
      <c r="EO2199" s="5"/>
      <c r="EP2199" s="5"/>
      <c r="EQ2199" s="5"/>
      <c r="ER2199" s="5"/>
      <c r="ES2199" s="5"/>
      <c r="ET2199" s="5"/>
      <c r="EU2199" s="5"/>
      <c r="EV2199" s="5"/>
      <c r="EW2199" s="5"/>
      <c r="EX2199" s="5"/>
      <c r="EY2199" s="5"/>
      <c r="EZ2199" s="5"/>
      <c r="FA2199" s="5"/>
      <c r="FB2199" s="5"/>
      <c r="FC2199" s="5"/>
      <c r="FD2199" s="5"/>
      <c r="FE2199" s="5"/>
      <c r="FF2199" s="5"/>
      <c r="FG2199" s="5"/>
      <c r="FH2199" s="5"/>
      <c r="FI2199" s="5"/>
      <c r="FJ2199" s="5"/>
      <c r="FK2199" s="5"/>
      <c r="FL2199" s="5"/>
      <c r="FM2199" s="5"/>
      <c r="FN2199" s="5"/>
      <c r="FO2199" s="5"/>
      <c r="FP2199" s="5"/>
      <c r="FQ2199" s="5"/>
      <c r="FR2199" s="5"/>
      <c r="FS2199" s="5"/>
      <c r="FT2199" s="5"/>
      <c r="FU2199" s="5"/>
      <c r="FV2199" s="5"/>
      <c r="FW2199" s="5"/>
      <c r="FX2199" s="5"/>
      <c r="FY2199" s="5"/>
      <c r="FZ2199" s="5"/>
      <c r="GA2199" s="5"/>
      <c r="GB2199" s="5"/>
      <c r="GC2199" s="5"/>
      <c r="GD2199" s="5"/>
      <c r="GE2199" s="5"/>
      <c r="GF2199" s="5"/>
      <c r="GG2199" s="5"/>
    </row>
    <row r="2200" spans="1:189" ht="12.75" x14ac:dyDescent="0.15">
      <c r="A2200" s="127"/>
      <c r="B2200" s="145"/>
      <c r="C2200" s="128"/>
      <c r="D2200" s="129"/>
      <c r="E2200" s="128"/>
      <c r="F2200" s="128"/>
      <c r="G2200" s="128"/>
      <c r="H2200" s="128"/>
      <c r="I2200" s="129"/>
      <c r="J2200" s="136"/>
      <c r="K2200" s="130"/>
      <c r="L2200" s="131"/>
      <c r="M2200" s="132"/>
      <c r="N2200" s="132"/>
      <c r="O2200" s="131"/>
      <c r="P2200" s="17"/>
      <c r="Q2200" s="133"/>
      <c r="R2200" s="134"/>
      <c r="S2200" s="136"/>
      <c r="T2200" s="135"/>
      <c r="U2200" s="12"/>
      <c r="V2200" s="11"/>
      <c r="W2200" s="11"/>
      <c r="X2200" s="12"/>
      <c r="Y2200" s="5"/>
      <c r="Z2200" s="11"/>
      <c r="AA2200" s="12"/>
      <c r="AB2200" s="12"/>
      <c r="AC2200" s="12"/>
      <c r="AD2200" s="11"/>
      <c r="AE2200" s="13"/>
      <c r="AF2200" s="11"/>
      <c r="AG2200" s="11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5"/>
      <c r="CW2200" s="5"/>
      <c r="CX2200" s="5"/>
      <c r="CY2200" s="5"/>
      <c r="CZ2200" s="5"/>
      <c r="DA2200" s="5"/>
      <c r="DB2200" s="5"/>
      <c r="DC2200" s="5"/>
      <c r="DD2200" s="5"/>
      <c r="DE2200" s="5"/>
      <c r="DF2200" s="5"/>
      <c r="DG2200" s="5"/>
      <c r="DH2200" s="5"/>
      <c r="DI2200" s="5"/>
      <c r="DJ2200" s="5"/>
      <c r="DK2200" s="5"/>
      <c r="DL2200" s="5"/>
      <c r="DM2200" s="5"/>
      <c r="DN2200" s="5"/>
      <c r="DO2200" s="5"/>
      <c r="DP2200" s="5"/>
      <c r="DQ2200" s="5"/>
      <c r="DR2200" s="5"/>
      <c r="DS2200" s="5"/>
      <c r="DT2200" s="5"/>
      <c r="DU2200" s="5"/>
      <c r="DV2200" s="5"/>
      <c r="DW2200" s="5"/>
      <c r="DX2200" s="5"/>
      <c r="DY2200" s="5"/>
      <c r="DZ2200" s="5"/>
      <c r="EA2200" s="5"/>
      <c r="EB2200" s="5"/>
      <c r="EC2200" s="5"/>
      <c r="ED2200" s="5"/>
      <c r="EE2200" s="5"/>
      <c r="EF2200" s="5"/>
      <c r="EG2200" s="5"/>
      <c r="EH2200" s="5"/>
      <c r="EI2200" s="5"/>
      <c r="EJ2200" s="5"/>
      <c r="EK2200" s="5"/>
      <c r="EL2200" s="5"/>
      <c r="EM2200" s="5"/>
      <c r="EN2200" s="5"/>
      <c r="EO2200" s="5"/>
      <c r="EP2200" s="5"/>
      <c r="EQ2200" s="5"/>
      <c r="ER2200" s="5"/>
      <c r="ES2200" s="5"/>
      <c r="ET2200" s="5"/>
      <c r="EU2200" s="5"/>
      <c r="EV2200" s="5"/>
      <c r="EW2200" s="5"/>
      <c r="EX2200" s="5"/>
      <c r="EY2200" s="5"/>
      <c r="EZ2200" s="5"/>
      <c r="FA2200" s="5"/>
      <c r="FB2200" s="5"/>
      <c r="FC2200" s="5"/>
      <c r="FD2200" s="5"/>
      <c r="FE2200" s="5"/>
      <c r="FF2200" s="5"/>
      <c r="FG2200" s="5"/>
      <c r="FH2200" s="5"/>
      <c r="FI2200" s="5"/>
      <c r="FJ2200" s="5"/>
      <c r="FK2200" s="5"/>
      <c r="FL2200" s="5"/>
      <c r="FM2200" s="5"/>
      <c r="FN2200" s="5"/>
      <c r="FO2200" s="5"/>
      <c r="FP2200" s="5"/>
      <c r="FQ2200" s="5"/>
      <c r="FR2200" s="5"/>
      <c r="FS2200" s="5"/>
      <c r="FT2200" s="5"/>
      <c r="FU2200" s="5"/>
      <c r="FV2200" s="5"/>
      <c r="FW2200" s="5"/>
      <c r="FX2200" s="5"/>
      <c r="FY2200" s="5"/>
      <c r="FZ2200" s="5"/>
      <c r="GA2200" s="5"/>
      <c r="GB2200" s="5"/>
      <c r="GC2200" s="5"/>
      <c r="GD2200" s="5"/>
      <c r="GE2200" s="5"/>
      <c r="GF2200" s="5"/>
      <c r="GG2200" s="5"/>
    </row>
    <row r="2201" spans="1:189" ht="12.75" x14ac:dyDescent="0.15">
      <c r="A2201" s="127"/>
      <c r="B2201" s="145"/>
      <c r="C2201" s="128"/>
      <c r="D2201" s="129"/>
      <c r="E2201" s="128"/>
      <c r="F2201" s="128"/>
      <c r="G2201" s="128"/>
      <c r="H2201" s="128"/>
      <c r="I2201" s="129"/>
      <c r="J2201" s="136"/>
      <c r="K2201" s="130"/>
      <c r="L2201" s="131"/>
      <c r="M2201" s="132"/>
      <c r="N2201" s="132"/>
      <c r="O2201" s="131"/>
      <c r="P2201" s="17"/>
      <c r="Q2201" s="133"/>
      <c r="R2201" s="134"/>
      <c r="S2201" s="136"/>
      <c r="T2201" s="135"/>
      <c r="U2201" s="12"/>
      <c r="V2201" s="11"/>
      <c r="W2201" s="11"/>
      <c r="X2201" s="12"/>
      <c r="Y2201" s="5"/>
      <c r="Z2201" s="11"/>
      <c r="AA2201" s="12"/>
      <c r="AB2201" s="12"/>
      <c r="AC2201" s="12"/>
      <c r="AD2201" s="11"/>
      <c r="AE2201" s="13"/>
      <c r="AF2201" s="11"/>
      <c r="AG2201" s="11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5"/>
      <c r="CW2201" s="5"/>
      <c r="CX2201" s="5"/>
      <c r="CY2201" s="5"/>
      <c r="CZ2201" s="5"/>
      <c r="DA2201" s="5"/>
      <c r="DB2201" s="5"/>
      <c r="DC2201" s="5"/>
      <c r="DD2201" s="5"/>
      <c r="DE2201" s="5"/>
      <c r="DF2201" s="5"/>
      <c r="DG2201" s="5"/>
      <c r="DH2201" s="5"/>
      <c r="DI2201" s="5"/>
      <c r="DJ2201" s="5"/>
      <c r="DK2201" s="5"/>
      <c r="DL2201" s="5"/>
      <c r="DM2201" s="5"/>
      <c r="DN2201" s="5"/>
      <c r="DO2201" s="5"/>
      <c r="DP2201" s="5"/>
      <c r="DQ2201" s="5"/>
      <c r="DR2201" s="5"/>
      <c r="DS2201" s="5"/>
      <c r="DT2201" s="5"/>
      <c r="DU2201" s="5"/>
      <c r="DV2201" s="5"/>
      <c r="DW2201" s="5"/>
      <c r="DX2201" s="5"/>
      <c r="DY2201" s="5"/>
      <c r="DZ2201" s="5"/>
      <c r="EA2201" s="5"/>
      <c r="EB2201" s="5"/>
      <c r="EC2201" s="5"/>
      <c r="ED2201" s="5"/>
      <c r="EE2201" s="5"/>
      <c r="EF2201" s="5"/>
      <c r="EG2201" s="5"/>
      <c r="EH2201" s="5"/>
      <c r="EI2201" s="5"/>
      <c r="EJ2201" s="5"/>
      <c r="EK2201" s="5"/>
      <c r="EL2201" s="5"/>
      <c r="EM2201" s="5"/>
      <c r="EN2201" s="5"/>
      <c r="EO2201" s="5"/>
      <c r="EP2201" s="5"/>
      <c r="EQ2201" s="5"/>
      <c r="ER2201" s="5"/>
      <c r="ES2201" s="5"/>
      <c r="ET2201" s="5"/>
      <c r="EU2201" s="5"/>
      <c r="EV2201" s="5"/>
      <c r="EW2201" s="5"/>
      <c r="EX2201" s="5"/>
      <c r="EY2201" s="5"/>
      <c r="EZ2201" s="5"/>
      <c r="FA2201" s="5"/>
      <c r="FB2201" s="5"/>
      <c r="FC2201" s="5"/>
      <c r="FD2201" s="5"/>
      <c r="FE2201" s="5"/>
      <c r="FF2201" s="5"/>
      <c r="FG2201" s="5"/>
      <c r="FH2201" s="5"/>
      <c r="FI2201" s="5"/>
      <c r="FJ2201" s="5"/>
      <c r="FK2201" s="5"/>
      <c r="FL2201" s="5"/>
      <c r="FM2201" s="5"/>
      <c r="FN2201" s="5"/>
      <c r="FO2201" s="5"/>
      <c r="FP2201" s="5"/>
      <c r="FQ2201" s="5"/>
      <c r="FR2201" s="5"/>
      <c r="FS2201" s="5"/>
      <c r="FT2201" s="5"/>
      <c r="FU2201" s="5"/>
      <c r="FV2201" s="5"/>
      <c r="FW2201" s="5"/>
      <c r="FX2201" s="5"/>
      <c r="FY2201" s="5"/>
      <c r="FZ2201" s="5"/>
      <c r="GA2201" s="5"/>
      <c r="GB2201" s="5"/>
      <c r="GC2201" s="5"/>
      <c r="GD2201" s="5"/>
      <c r="GE2201" s="5"/>
      <c r="GF2201" s="5"/>
      <c r="GG2201" s="5"/>
    </row>
    <row r="2202" spans="1:189" ht="12.75" x14ac:dyDescent="0.15">
      <c r="A2202" s="127"/>
      <c r="B2202" s="145"/>
      <c r="C2202" s="128"/>
      <c r="D2202" s="129"/>
      <c r="E2202" s="128"/>
      <c r="F2202" s="128"/>
      <c r="G2202" s="128"/>
      <c r="H2202" s="128"/>
      <c r="I2202" s="129"/>
      <c r="J2202" s="136"/>
      <c r="K2202" s="130"/>
      <c r="L2202" s="131"/>
      <c r="M2202" s="132"/>
      <c r="N2202" s="132"/>
      <c r="O2202" s="131"/>
      <c r="P2202" s="17"/>
      <c r="Q2202" s="133"/>
      <c r="R2202" s="134"/>
      <c r="S2202" s="136"/>
      <c r="T2202" s="135"/>
      <c r="U2202" s="12"/>
      <c r="V2202" s="11"/>
      <c r="W2202" s="11"/>
      <c r="X2202" s="12"/>
      <c r="Y2202" s="5"/>
      <c r="Z2202" s="11"/>
      <c r="AA2202" s="12"/>
      <c r="AB2202" s="12"/>
      <c r="AC2202" s="12"/>
      <c r="AD2202" s="11"/>
      <c r="AE2202" s="13"/>
      <c r="AF2202" s="11"/>
      <c r="AG2202" s="11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5"/>
      <c r="CW2202" s="5"/>
      <c r="CX2202" s="5"/>
      <c r="CY2202" s="5"/>
      <c r="CZ2202" s="5"/>
      <c r="DA2202" s="5"/>
      <c r="DB2202" s="5"/>
      <c r="DC2202" s="5"/>
      <c r="DD2202" s="5"/>
      <c r="DE2202" s="5"/>
      <c r="DF2202" s="5"/>
      <c r="DG2202" s="5"/>
      <c r="DH2202" s="5"/>
      <c r="DI2202" s="5"/>
      <c r="DJ2202" s="5"/>
      <c r="DK2202" s="5"/>
      <c r="DL2202" s="5"/>
      <c r="DM2202" s="5"/>
      <c r="DN2202" s="5"/>
      <c r="DO2202" s="5"/>
      <c r="DP2202" s="5"/>
      <c r="DQ2202" s="5"/>
      <c r="DR2202" s="5"/>
      <c r="DS2202" s="5"/>
      <c r="DT2202" s="5"/>
      <c r="DU2202" s="5"/>
      <c r="DV2202" s="5"/>
      <c r="DW2202" s="5"/>
      <c r="DX2202" s="5"/>
      <c r="DY2202" s="5"/>
      <c r="DZ2202" s="5"/>
      <c r="EA2202" s="5"/>
      <c r="EB2202" s="5"/>
      <c r="EC2202" s="5"/>
      <c r="ED2202" s="5"/>
      <c r="EE2202" s="5"/>
      <c r="EF2202" s="5"/>
      <c r="EG2202" s="5"/>
      <c r="EH2202" s="5"/>
      <c r="EI2202" s="5"/>
      <c r="EJ2202" s="5"/>
      <c r="EK2202" s="5"/>
      <c r="EL2202" s="5"/>
      <c r="EM2202" s="5"/>
      <c r="EN2202" s="5"/>
      <c r="EO2202" s="5"/>
      <c r="EP2202" s="5"/>
      <c r="EQ2202" s="5"/>
      <c r="ER2202" s="5"/>
      <c r="ES2202" s="5"/>
      <c r="ET2202" s="5"/>
      <c r="EU2202" s="5"/>
      <c r="EV2202" s="5"/>
      <c r="EW2202" s="5"/>
      <c r="EX2202" s="5"/>
      <c r="EY2202" s="5"/>
      <c r="EZ2202" s="5"/>
      <c r="FA2202" s="5"/>
      <c r="FB2202" s="5"/>
      <c r="FC2202" s="5"/>
      <c r="FD2202" s="5"/>
      <c r="FE2202" s="5"/>
      <c r="FF2202" s="5"/>
      <c r="FG2202" s="5"/>
      <c r="FH2202" s="5"/>
      <c r="FI2202" s="5"/>
      <c r="FJ2202" s="5"/>
      <c r="FK2202" s="5"/>
      <c r="FL2202" s="5"/>
      <c r="FM2202" s="5"/>
      <c r="FN2202" s="5"/>
      <c r="FO2202" s="5"/>
      <c r="FP2202" s="5"/>
      <c r="FQ2202" s="5"/>
      <c r="FR2202" s="5"/>
      <c r="FS2202" s="5"/>
      <c r="FT2202" s="5"/>
      <c r="FU2202" s="5"/>
      <c r="FV2202" s="5"/>
      <c r="FW2202" s="5"/>
      <c r="FX2202" s="5"/>
      <c r="FY2202" s="5"/>
      <c r="FZ2202" s="5"/>
      <c r="GA2202" s="5"/>
      <c r="GB2202" s="5"/>
      <c r="GC2202" s="5"/>
      <c r="GD2202" s="5"/>
      <c r="GE2202" s="5"/>
      <c r="GF2202" s="5"/>
      <c r="GG2202" s="5"/>
    </row>
    <row r="2203" spans="1:189" ht="12.75" x14ac:dyDescent="0.15">
      <c r="A2203" s="127"/>
      <c r="B2203" s="145"/>
      <c r="C2203" s="128"/>
      <c r="D2203" s="129"/>
      <c r="E2203" s="128"/>
      <c r="F2203" s="128"/>
      <c r="G2203" s="128"/>
      <c r="H2203" s="128"/>
      <c r="I2203" s="129"/>
      <c r="J2203" s="136"/>
      <c r="K2203" s="130"/>
      <c r="L2203" s="131"/>
      <c r="M2203" s="132"/>
      <c r="N2203" s="132"/>
      <c r="O2203" s="131"/>
      <c r="P2203" s="17"/>
      <c r="Q2203" s="133"/>
      <c r="R2203" s="134"/>
      <c r="S2203" s="136"/>
      <c r="T2203" s="135"/>
      <c r="U2203" s="12"/>
      <c r="V2203" s="11"/>
      <c r="W2203" s="11"/>
      <c r="X2203" s="12"/>
      <c r="Y2203" s="5"/>
      <c r="Z2203" s="11"/>
      <c r="AA2203" s="12"/>
      <c r="AB2203" s="12"/>
      <c r="AC2203" s="12"/>
      <c r="AD2203" s="11"/>
      <c r="AE2203" s="13"/>
      <c r="AF2203" s="11"/>
      <c r="AG2203" s="11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5"/>
      <c r="CW2203" s="5"/>
      <c r="CX2203" s="5"/>
      <c r="CY2203" s="5"/>
      <c r="CZ2203" s="5"/>
      <c r="DA2203" s="5"/>
      <c r="DB2203" s="5"/>
      <c r="DC2203" s="5"/>
      <c r="DD2203" s="5"/>
      <c r="DE2203" s="5"/>
      <c r="DF2203" s="5"/>
      <c r="DG2203" s="5"/>
      <c r="DH2203" s="5"/>
      <c r="DI2203" s="5"/>
      <c r="DJ2203" s="5"/>
      <c r="DK2203" s="5"/>
      <c r="DL2203" s="5"/>
      <c r="DM2203" s="5"/>
      <c r="DN2203" s="5"/>
      <c r="DO2203" s="5"/>
      <c r="DP2203" s="5"/>
      <c r="DQ2203" s="5"/>
      <c r="DR2203" s="5"/>
      <c r="DS2203" s="5"/>
      <c r="DT2203" s="5"/>
      <c r="DU2203" s="5"/>
      <c r="DV2203" s="5"/>
      <c r="DW2203" s="5"/>
      <c r="DX2203" s="5"/>
      <c r="DY2203" s="5"/>
      <c r="DZ2203" s="5"/>
      <c r="EA2203" s="5"/>
      <c r="EB2203" s="5"/>
      <c r="EC2203" s="5"/>
      <c r="ED2203" s="5"/>
      <c r="EE2203" s="5"/>
      <c r="EF2203" s="5"/>
      <c r="EG2203" s="5"/>
      <c r="EH2203" s="5"/>
      <c r="EI2203" s="5"/>
      <c r="EJ2203" s="5"/>
      <c r="EK2203" s="5"/>
      <c r="EL2203" s="5"/>
      <c r="EM2203" s="5"/>
      <c r="EN2203" s="5"/>
      <c r="EO2203" s="5"/>
      <c r="EP2203" s="5"/>
      <c r="EQ2203" s="5"/>
      <c r="ER2203" s="5"/>
      <c r="ES2203" s="5"/>
      <c r="ET2203" s="5"/>
      <c r="EU2203" s="5"/>
      <c r="EV2203" s="5"/>
      <c r="EW2203" s="5"/>
      <c r="EX2203" s="5"/>
      <c r="EY2203" s="5"/>
      <c r="EZ2203" s="5"/>
      <c r="FA2203" s="5"/>
      <c r="FB2203" s="5"/>
      <c r="FC2203" s="5"/>
      <c r="FD2203" s="5"/>
      <c r="FE2203" s="5"/>
      <c r="FF2203" s="5"/>
      <c r="FG2203" s="5"/>
      <c r="FH2203" s="5"/>
      <c r="FI2203" s="5"/>
      <c r="FJ2203" s="5"/>
      <c r="FK2203" s="5"/>
      <c r="FL2203" s="5"/>
      <c r="FM2203" s="5"/>
      <c r="FN2203" s="5"/>
      <c r="FO2203" s="5"/>
      <c r="FP2203" s="5"/>
      <c r="FQ2203" s="5"/>
      <c r="FR2203" s="5"/>
      <c r="FS2203" s="5"/>
      <c r="FT2203" s="5"/>
      <c r="FU2203" s="5"/>
      <c r="FV2203" s="5"/>
      <c r="FW2203" s="5"/>
      <c r="FX2203" s="5"/>
      <c r="FY2203" s="5"/>
      <c r="FZ2203" s="5"/>
      <c r="GA2203" s="5"/>
      <c r="GB2203" s="5"/>
      <c r="GC2203" s="5"/>
      <c r="GD2203" s="5"/>
      <c r="GE2203" s="5"/>
      <c r="GF2203" s="5"/>
      <c r="GG2203" s="5"/>
    </row>
    <row r="2204" spans="1:189" ht="12.75" x14ac:dyDescent="0.15">
      <c r="A2204" s="127"/>
      <c r="B2204" s="145"/>
      <c r="C2204" s="128"/>
      <c r="D2204" s="129"/>
      <c r="E2204" s="128"/>
      <c r="F2204" s="128"/>
      <c r="G2204" s="128"/>
      <c r="H2204" s="128"/>
      <c r="I2204" s="129"/>
      <c r="J2204" s="136"/>
      <c r="K2204" s="130"/>
      <c r="L2204" s="131"/>
      <c r="M2204" s="132"/>
      <c r="N2204" s="132"/>
      <c r="O2204" s="131"/>
      <c r="P2204" s="17"/>
      <c r="Q2204" s="133"/>
      <c r="R2204" s="134"/>
      <c r="S2204" s="136"/>
      <c r="T2204" s="135"/>
      <c r="U2204" s="12"/>
      <c r="V2204" s="11"/>
      <c r="W2204" s="11"/>
      <c r="X2204" s="12"/>
      <c r="Y2204" s="5"/>
      <c r="Z2204" s="11"/>
      <c r="AA2204" s="12"/>
      <c r="AB2204" s="12"/>
      <c r="AC2204" s="12"/>
      <c r="AD2204" s="11"/>
      <c r="AE2204" s="13"/>
      <c r="AF2204" s="11"/>
      <c r="AG2204" s="11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5"/>
      <c r="CW2204" s="5"/>
      <c r="CX2204" s="5"/>
      <c r="CY2204" s="5"/>
      <c r="CZ2204" s="5"/>
      <c r="DA2204" s="5"/>
      <c r="DB2204" s="5"/>
      <c r="DC2204" s="5"/>
      <c r="DD2204" s="5"/>
      <c r="DE2204" s="5"/>
      <c r="DF2204" s="5"/>
      <c r="DG2204" s="5"/>
      <c r="DH2204" s="5"/>
      <c r="DI2204" s="5"/>
      <c r="DJ2204" s="5"/>
      <c r="DK2204" s="5"/>
      <c r="DL2204" s="5"/>
      <c r="DM2204" s="5"/>
      <c r="DN2204" s="5"/>
      <c r="DO2204" s="5"/>
      <c r="DP2204" s="5"/>
      <c r="DQ2204" s="5"/>
      <c r="DR2204" s="5"/>
      <c r="DS2204" s="5"/>
      <c r="DT2204" s="5"/>
      <c r="DU2204" s="5"/>
      <c r="DV2204" s="5"/>
      <c r="DW2204" s="5"/>
      <c r="DX2204" s="5"/>
      <c r="DY2204" s="5"/>
      <c r="DZ2204" s="5"/>
      <c r="EA2204" s="5"/>
      <c r="EB2204" s="5"/>
      <c r="EC2204" s="5"/>
      <c r="ED2204" s="5"/>
      <c r="EE2204" s="5"/>
      <c r="EF2204" s="5"/>
      <c r="EG2204" s="5"/>
      <c r="EH2204" s="5"/>
      <c r="EI2204" s="5"/>
      <c r="EJ2204" s="5"/>
      <c r="EK2204" s="5"/>
      <c r="EL2204" s="5"/>
      <c r="EM2204" s="5"/>
      <c r="EN2204" s="5"/>
      <c r="EO2204" s="5"/>
      <c r="EP2204" s="5"/>
      <c r="EQ2204" s="5"/>
      <c r="ER2204" s="5"/>
      <c r="ES2204" s="5"/>
      <c r="ET2204" s="5"/>
      <c r="EU2204" s="5"/>
      <c r="EV2204" s="5"/>
      <c r="EW2204" s="5"/>
      <c r="EX2204" s="5"/>
      <c r="EY2204" s="5"/>
      <c r="EZ2204" s="5"/>
      <c r="FA2204" s="5"/>
      <c r="FB2204" s="5"/>
      <c r="FC2204" s="5"/>
      <c r="FD2204" s="5"/>
      <c r="FE2204" s="5"/>
      <c r="FF2204" s="5"/>
      <c r="FG2204" s="5"/>
      <c r="FH2204" s="5"/>
      <c r="FI2204" s="5"/>
      <c r="FJ2204" s="5"/>
      <c r="FK2204" s="5"/>
      <c r="FL2204" s="5"/>
      <c r="FM2204" s="5"/>
      <c r="FN2204" s="5"/>
      <c r="FO2204" s="5"/>
      <c r="FP2204" s="5"/>
      <c r="FQ2204" s="5"/>
      <c r="FR2204" s="5"/>
      <c r="FS2204" s="5"/>
      <c r="FT2204" s="5"/>
      <c r="FU2204" s="5"/>
      <c r="FV2204" s="5"/>
      <c r="FW2204" s="5"/>
      <c r="FX2204" s="5"/>
      <c r="FY2204" s="5"/>
      <c r="FZ2204" s="5"/>
      <c r="GA2204" s="5"/>
      <c r="GB2204" s="5"/>
      <c r="GC2204" s="5"/>
      <c r="GD2204" s="5"/>
      <c r="GE2204" s="5"/>
      <c r="GF2204" s="5"/>
      <c r="GG2204" s="5"/>
    </row>
    <row r="2205" spans="1:189" ht="12.75" x14ac:dyDescent="0.15">
      <c r="A2205" s="127"/>
      <c r="B2205" s="145"/>
      <c r="C2205" s="128"/>
      <c r="D2205" s="129"/>
      <c r="E2205" s="128"/>
      <c r="F2205" s="128"/>
      <c r="G2205" s="128"/>
      <c r="H2205" s="128"/>
      <c r="I2205" s="129"/>
      <c r="J2205" s="136"/>
      <c r="K2205" s="130"/>
      <c r="L2205" s="131"/>
      <c r="M2205" s="132"/>
      <c r="N2205" s="132"/>
      <c r="O2205" s="131"/>
      <c r="P2205" s="17"/>
      <c r="Q2205" s="133"/>
      <c r="R2205" s="134"/>
      <c r="S2205" s="136"/>
      <c r="T2205" s="135"/>
      <c r="U2205" s="12"/>
      <c r="V2205" s="11"/>
      <c r="W2205" s="11"/>
      <c r="X2205" s="12"/>
      <c r="Y2205" s="5"/>
      <c r="Z2205" s="11"/>
      <c r="AA2205" s="12"/>
      <c r="AB2205" s="12"/>
      <c r="AC2205" s="12"/>
      <c r="AD2205" s="11"/>
      <c r="AE2205" s="13"/>
      <c r="AF2205" s="11"/>
      <c r="AG2205" s="11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5"/>
      <c r="CW2205" s="5"/>
      <c r="CX2205" s="5"/>
      <c r="CY2205" s="5"/>
      <c r="CZ2205" s="5"/>
      <c r="DA2205" s="5"/>
      <c r="DB2205" s="5"/>
      <c r="DC2205" s="5"/>
      <c r="DD2205" s="5"/>
      <c r="DE2205" s="5"/>
      <c r="DF2205" s="5"/>
      <c r="DG2205" s="5"/>
      <c r="DH2205" s="5"/>
      <c r="DI2205" s="5"/>
      <c r="DJ2205" s="5"/>
      <c r="DK2205" s="5"/>
      <c r="DL2205" s="5"/>
      <c r="DM2205" s="5"/>
      <c r="DN2205" s="5"/>
      <c r="DO2205" s="5"/>
      <c r="DP2205" s="5"/>
      <c r="DQ2205" s="5"/>
      <c r="DR2205" s="5"/>
      <c r="DS2205" s="5"/>
      <c r="DT2205" s="5"/>
      <c r="DU2205" s="5"/>
      <c r="DV2205" s="5"/>
      <c r="DW2205" s="5"/>
      <c r="DX2205" s="5"/>
      <c r="DY2205" s="5"/>
      <c r="DZ2205" s="5"/>
      <c r="EA2205" s="5"/>
      <c r="EB2205" s="5"/>
      <c r="EC2205" s="5"/>
      <c r="ED2205" s="5"/>
      <c r="EE2205" s="5"/>
      <c r="EF2205" s="5"/>
      <c r="EG2205" s="5"/>
      <c r="EH2205" s="5"/>
      <c r="EI2205" s="5"/>
      <c r="EJ2205" s="5"/>
      <c r="EK2205" s="5"/>
      <c r="EL2205" s="5"/>
      <c r="EM2205" s="5"/>
      <c r="EN2205" s="5"/>
      <c r="EO2205" s="5"/>
      <c r="EP2205" s="5"/>
      <c r="EQ2205" s="5"/>
      <c r="ER2205" s="5"/>
      <c r="ES2205" s="5"/>
      <c r="ET2205" s="5"/>
      <c r="EU2205" s="5"/>
      <c r="EV2205" s="5"/>
      <c r="EW2205" s="5"/>
      <c r="EX2205" s="5"/>
      <c r="EY2205" s="5"/>
      <c r="EZ2205" s="5"/>
      <c r="FA2205" s="5"/>
      <c r="FB2205" s="5"/>
      <c r="FC2205" s="5"/>
      <c r="FD2205" s="5"/>
      <c r="FE2205" s="5"/>
      <c r="FF2205" s="5"/>
      <c r="FG2205" s="5"/>
      <c r="FH2205" s="5"/>
      <c r="FI2205" s="5"/>
      <c r="FJ2205" s="5"/>
      <c r="FK2205" s="5"/>
      <c r="FL2205" s="5"/>
      <c r="FM2205" s="5"/>
      <c r="FN2205" s="5"/>
      <c r="FO2205" s="5"/>
      <c r="FP2205" s="5"/>
      <c r="FQ2205" s="5"/>
      <c r="FR2205" s="5"/>
      <c r="FS2205" s="5"/>
      <c r="FT2205" s="5"/>
      <c r="FU2205" s="5"/>
      <c r="FV2205" s="5"/>
      <c r="FW2205" s="5"/>
      <c r="FX2205" s="5"/>
      <c r="FY2205" s="5"/>
      <c r="FZ2205" s="5"/>
      <c r="GA2205" s="5"/>
      <c r="GB2205" s="5"/>
      <c r="GC2205" s="5"/>
      <c r="GD2205" s="5"/>
      <c r="GE2205" s="5"/>
      <c r="GF2205" s="5"/>
      <c r="GG2205" s="5"/>
    </row>
    <row r="2206" spans="1:189" ht="12.75" x14ac:dyDescent="0.15">
      <c r="A2206" s="127"/>
      <c r="B2206" s="145"/>
      <c r="C2206" s="128"/>
      <c r="D2206" s="129"/>
      <c r="E2206" s="128"/>
      <c r="F2206" s="128"/>
      <c r="G2206" s="128"/>
      <c r="H2206" s="128"/>
      <c r="I2206" s="129"/>
      <c r="J2206" s="136"/>
      <c r="K2206" s="130"/>
      <c r="L2206" s="131"/>
      <c r="M2206" s="132"/>
      <c r="N2206" s="132"/>
      <c r="O2206" s="131"/>
      <c r="P2206" s="17"/>
      <c r="Q2206" s="133"/>
      <c r="R2206" s="134"/>
      <c r="S2206" s="136"/>
      <c r="T2206" s="135"/>
      <c r="U2206" s="12"/>
      <c r="V2206" s="11"/>
      <c r="W2206" s="11"/>
      <c r="X2206" s="12"/>
      <c r="Y2206" s="5"/>
      <c r="Z2206" s="11"/>
      <c r="AA2206" s="12"/>
      <c r="AB2206" s="12"/>
      <c r="AC2206" s="12"/>
      <c r="AD2206" s="11"/>
      <c r="AE2206" s="13"/>
      <c r="AF2206" s="11"/>
      <c r="AG2206" s="11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5"/>
      <c r="CW2206" s="5"/>
      <c r="CX2206" s="5"/>
      <c r="CY2206" s="5"/>
      <c r="CZ2206" s="5"/>
      <c r="DA2206" s="5"/>
      <c r="DB2206" s="5"/>
      <c r="DC2206" s="5"/>
      <c r="DD2206" s="5"/>
      <c r="DE2206" s="5"/>
      <c r="DF2206" s="5"/>
      <c r="DG2206" s="5"/>
      <c r="DH2206" s="5"/>
      <c r="DI2206" s="5"/>
      <c r="DJ2206" s="5"/>
      <c r="DK2206" s="5"/>
      <c r="DL2206" s="5"/>
      <c r="DM2206" s="5"/>
      <c r="DN2206" s="5"/>
      <c r="DO2206" s="5"/>
      <c r="DP2206" s="5"/>
      <c r="DQ2206" s="5"/>
      <c r="DR2206" s="5"/>
      <c r="DS2206" s="5"/>
      <c r="DT2206" s="5"/>
      <c r="DU2206" s="5"/>
      <c r="DV2206" s="5"/>
      <c r="DW2206" s="5"/>
      <c r="DX2206" s="5"/>
      <c r="DY2206" s="5"/>
      <c r="DZ2206" s="5"/>
      <c r="EA2206" s="5"/>
      <c r="EB2206" s="5"/>
      <c r="EC2206" s="5"/>
      <c r="ED2206" s="5"/>
      <c r="EE2206" s="5"/>
      <c r="EF2206" s="5"/>
      <c r="EG2206" s="5"/>
      <c r="EH2206" s="5"/>
      <c r="EI2206" s="5"/>
      <c r="EJ2206" s="5"/>
      <c r="EK2206" s="5"/>
      <c r="EL2206" s="5"/>
      <c r="EM2206" s="5"/>
      <c r="EN2206" s="5"/>
      <c r="EO2206" s="5"/>
      <c r="EP2206" s="5"/>
      <c r="EQ2206" s="5"/>
      <c r="ER2206" s="5"/>
      <c r="ES2206" s="5"/>
      <c r="ET2206" s="5"/>
      <c r="EU2206" s="5"/>
      <c r="EV2206" s="5"/>
      <c r="EW2206" s="5"/>
      <c r="EX2206" s="5"/>
      <c r="EY2206" s="5"/>
      <c r="EZ2206" s="5"/>
      <c r="FA2206" s="5"/>
      <c r="FB2206" s="5"/>
      <c r="FC2206" s="5"/>
      <c r="FD2206" s="5"/>
      <c r="FE2206" s="5"/>
      <c r="FF2206" s="5"/>
      <c r="FG2206" s="5"/>
      <c r="FH2206" s="5"/>
      <c r="FI2206" s="5"/>
      <c r="FJ2206" s="5"/>
      <c r="FK2206" s="5"/>
      <c r="FL2206" s="5"/>
      <c r="FM2206" s="5"/>
      <c r="FN2206" s="5"/>
      <c r="FO2206" s="5"/>
      <c r="FP2206" s="5"/>
      <c r="FQ2206" s="5"/>
      <c r="FR2206" s="5"/>
      <c r="FS2206" s="5"/>
      <c r="FT2206" s="5"/>
      <c r="FU2206" s="5"/>
      <c r="FV2206" s="5"/>
      <c r="FW2206" s="5"/>
      <c r="FX2206" s="5"/>
      <c r="FY2206" s="5"/>
      <c r="FZ2206" s="5"/>
      <c r="GA2206" s="5"/>
      <c r="GB2206" s="5"/>
      <c r="GC2206" s="5"/>
      <c r="GD2206" s="5"/>
      <c r="GE2206" s="5"/>
      <c r="GF2206" s="5"/>
      <c r="GG2206" s="5"/>
    </row>
    <row r="2207" spans="1:189" ht="12.75" x14ac:dyDescent="0.15">
      <c r="A2207" s="127"/>
      <c r="B2207" s="145"/>
      <c r="C2207" s="128"/>
      <c r="D2207" s="129"/>
      <c r="E2207" s="128"/>
      <c r="F2207" s="128"/>
      <c r="G2207" s="128"/>
      <c r="H2207" s="128"/>
      <c r="I2207" s="129"/>
      <c r="J2207" s="136"/>
      <c r="K2207" s="130"/>
      <c r="L2207" s="131"/>
      <c r="M2207" s="132"/>
      <c r="N2207" s="132"/>
      <c r="O2207" s="131"/>
      <c r="P2207" s="17"/>
      <c r="Q2207" s="133"/>
      <c r="R2207" s="134"/>
      <c r="S2207" s="136"/>
      <c r="T2207" s="135"/>
      <c r="U2207" s="12"/>
      <c r="V2207" s="11"/>
      <c r="W2207" s="11"/>
      <c r="X2207" s="12"/>
      <c r="Y2207" s="5"/>
      <c r="Z2207" s="11"/>
      <c r="AA2207" s="12"/>
      <c r="AB2207" s="12"/>
      <c r="AC2207" s="12"/>
      <c r="AD2207" s="11"/>
      <c r="AE2207" s="13"/>
      <c r="AF2207" s="11"/>
      <c r="AG2207" s="11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5"/>
      <c r="CW2207" s="5"/>
      <c r="CX2207" s="5"/>
      <c r="CY2207" s="5"/>
      <c r="CZ2207" s="5"/>
      <c r="DA2207" s="5"/>
      <c r="DB2207" s="5"/>
      <c r="DC2207" s="5"/>
      <c r="DD2207" s="5"/>
      <c r="DE2207" s="5"/>
      <c r="DF2207" s="5"/>
      <c r="DG2207" s="5"/>
      <c r="DH2207" s="5"/>
      <c r="DI2207" s="5"/>
      <c r="DJ2207" s="5"/>
      <c r="DK2207" s="5"/>
      <c r="DL2207" s="5"/>
      <c r="DM2207" s="5"/>
      <c r="DN2207" s="5"/>
      <c r="DO2207" s="5"/>
      <c r="DP2207" s="5"/>
      <c r="DQ2207" s="5"/>
      <c r="DR2207" s="5"/>
      <c r="DS2207" s="5"/>
      <c r="DT2207" s="5"/>
      <c r="DU2207" s="5"/>
      <c r="DV2207" s="5"/>
      <c r="DW2207" s="5"/>
      <c r="DX2207" s="5"/>
      <c r="DY2207" s="5"/>
      <c r="DZ2207" s="5"/>
      <c r="EA2207" s="5"/>
      <c r="EB2207" s="5"/>
      <c r="EC2207" s="5"/>
      <c r="ED2207" s="5"/>
      <c r="EE2207" s="5"/>
      <c r="EF2207" s="5"/>
      <c r="EG2207" s="5"/>
      <c r="EH2207" s="5"/>
      <c r="EI2207" s="5"/>
      <c r="EJ2207" s="5"/>
      <c r="EK2207" s="5"/>
      <c r="EL2207" s="5"/>
      <c r="EM2207" s="5"/>
      <c r="EN2207" s="5"/>
      <c r="EO2207" s="5"/>
      <c r="EP2207" s="5"/>
      <c r="EQ2207" s="5"/>
      <c r="ER2207" s="5"/>
      <c r="ES2207" s="5"/>
      <c r="ET2207" s="5"/>
      <c r="EU2207" s="5"/>
      <c r="EV2207" s="5"/>
      <c r="EW2207" s="5"/>
      <c r="EX2207" s="5"/>
      <c r="EY2207" s="5"/>
      <c r="EZ2207" s="5"/>
      <c r="FA2207" s="5"/>
      <c r="FB2207" s="5"/>
      <c r="FC2207" s="5"/>
      <c r="FD2207" s="5"/>
      <c r="FE2207" s="5"/>
      <c r="FF2207" s="5"/>
      <c r="FG2207" s="5"/>
      <c r="FH2207" s="5"/>
      <c r="FI2207" s="5"/>
      <c r="FJ2207" s="5"/>
      <c r="FK2207" s="5"/>
      <c r="FL2207" s="5"/>
      <c r="FM2207" s="5"/>
      <c r="FN2207" s="5"/>
      <c r="FO2207" s="5"/>
      <c r="FP2207" s="5"/>
      <c r="FQ2207" s="5"/>
      <c r="FR2207" s="5"/>
      <c r="FS2207" s="5"/>
      <c r="FT2207" s="5"/>
      <c r="FU2207" s="5"/>
      <c r="FV2207" s="5"/>
      <c r="FW2207" s="5"/>
      <c r="FX2207" s="5"/>
      <c r="FY2207" s="5"/>
      <c r="FZ2207" s="5"/>
      <c r="GA2207" s="5"/>
      <c r="GB2207" s="5"/>
      <c r="GC2207" s="5"/>
      <c r="GD2207" s="5"/>
      <c r="GE2207" s="5"/>
      <c r="GF2207" s="5"/>
      <c r="GG2207" s="5"/>
    </row>
    <row r="2208" spans="1:189" ht="12.75" x14ac:dyDescent="0.15">
      <c r="A2208" s="127"/>
      <c r="B2208" s="145"/>
      <c r="C2208" s="128"/>
      <c r="D2208" s="129"/>
      <c r="E2208" s="128"/>
      <c r="F2208" s="128"/>
      <c r="G2208" s="128"/>
      <c r="H2208" s="128"/>
      <c r="I2208" s="129"/>
      <c r="J2208" s="136"/>
      <c r="K2208" s="130"/>
      <c r="L2208" s="131"/>
      <c r="M2208" s="132"/>
      <c r="N2208" s="132"/>
      <c r="O2208" s="131"/>
      <c r="P2208" s="17"/>
      <c r="Q2208" s="133"/>
      <c r="R2208" s="134"/>
      <c r="S2208" s="136"/>
      <c r="T2208" s="135"/>
      <c r="U2208" s="12"/>
      <c r="V2208" s="11"/>
      <c r="W2208" s="11"/>
      <c r="X2208" s="12"/>
      <c r="Y2208" s="5"/>
      <c r="Z2208" s="11"/>
      <c r="AA2208" s="12"/>
      <c r="AB2208" s="12"/>
      <c r="AC2208" s="12"/>
      <c r="AD2208" s="11"/>
      <c r="AE2208" s="13"/>
      <c r="AF2208" s="11"/>
      <c r="AG2208" s="11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5"/>
      <c r="CW2208" s="5"/>
      <c r="CX2208" s="5"/>
      <c r="CY2208" s="5"/>
      <c r="CZ2208" s="5"/>
      <c r="DA2208" s="5"/>
      <c r="DB2208" s="5"/>
      <c r="DC2208" s="5"/>
      <c r="DD2208" s="5"/>
      <c r="DE2208" s="5"/>
      <c r="DF2208" s="5"/>
      <c r="DG2208" s="5"/>
      <c r="DH2208" s="5"/>
      <c r="DI2208" s="5"/>
      <c r="DJ2208" s="5"/>
      <c r="DK2208" s="5"/>
      <c r="DL2208" s="5"/>
      <c r="DM2208" s="5"/>
      <c r="DN2208" s="5"/>
      <c r="DO2208" s="5"/>
      <c r="DP2208" s="5"/>
      <c r="DQ2208" s="5"/>
      <c r="DR2208" s="5"/>
      <c r="DS2208" s="5"/>
      <c r="DT2208" s="5"/>
      <c r="DU2208" s="5"/>
      <c r="DV2208" s="5"/>
      <c r="DW2208" s="5"/>
      <c r="DX2208" s="5"/>
      <c r="DY2208" s="5"/>
      <c r="DZ2208" s="5"/>
      <c r="EA2208" s="5"/>
      <c r="EB2208" s="5"/>
      <c r="EC2208" s="5"/>
      <c r="ED2208" s="5"/>
      <c r="EE2208" s="5"/>
      <c r="EF2208" s="5"/>
      <c r="EG2208" s="5"/>
      <c r="EH2208" s="5"/>
      <c r="EI2208" s="5"/>
      <c r="EJ2208" s="5"/>
      <c r="EK2208" s="5"/>
      <c r="EL2208" s="5"/>
      <c r="EM2208" s="5"/>
      <c r="EN2208" s="5"/>
      <c r="EO2208" s="5"/>
      <c r="EP2208" s="5"/>
      <c r="EQ2208" s="5"/>
      <c r="ER2208" s="5"/>
      <c r="ES2208" s="5"/>
      <c r="ET2208" s="5"/>
      <c r="EU2208" s="5"/>
      <c r="EV2208" s="5"/>
      <c r="EW2208" s="5"/>
      <c r="EX2208" s="5"/>
      <c r="EY2208" s="5"/>
      <c r="EZ2208" s="5"/>
      <c r="FA2208" s="5"/>
      <c r="FB2208" s="5"/>
      <c r="FC2208" s="5"/>
      <c r="FD2208" s="5"/>
      <c r="FE2208" s="5"/>
      <c r="FF2208" s="5"/>
      <c r="FG2208" s="5"/>
      <c r="FH2208" s="5"/>
      <c r="FI2208" s="5"/>
      <c r="FJ2208" s="5"/>
      <c r="FK2208" s="5"/>
      <c r="FL2208" s="5"/>
      <c r="FM2208" s="5"/>
      <c r="FN2208" s="5"/>
      <c r="FO2208" s="5"/>
      <c r="FP2208" s="5"/>
      <c r="FQ2208" s="5"/>
      <c r="FR2208" s="5"/>
      <c r="FS2208" s="5"/>
      <c r="FT2208" s="5"/>
      <c r="FU2208" s="5"/>
      <c r="FV2208" s="5"/>
      <c r="FW2208" s="5"/>
      <c r="FX2208" s="5"/>
      <c r="FY2208" s="5"/>
      <c r="FZ2208" s="5"/>
      <c r="GA2208" s="5"/>
      <c r="GB2208" s="5"/>
      <c r="GC2208" s="5"/>
      <c r="GD2208" s="5"/>
      <c r="GE2208" s="5"/>
      <c r="GF2208" s="5"/>
      <c r="GG2208" s="5"/>
    </row>
    <row r="2209" spans="1:189" ht="12.75" x14ac:dyDescent="0.15">
      <c r="A2209" s="111"/>
      <c r="B2209" s="117"/>
      <c r="C2209" s="17"/>
      <c r="D2209" s="16"/>
      <c r="E2209" s="17"/>
      <c r="F2209" s="17"/>
      <c r="G2209" s="17"/>
      <c r="H2209" s="17"/>
      <c r="I2209" s="16"/>
      <c r="J2209" s="4"/>
      <c r="K2209" s="2"/>
      <c r="L2209" s="20"/>
      <c r="M2209" s="14"/>
      <c r="N2209" s="14"/>
      <c r="O2209" s="20"/>
      <c r="P2209" s="1"/>
      <c r="Q2209" s="1"/>
      <c r="R2209" s="3"/>
      <c r="S2209" s="4"/>
      <c r="T2209" s="12"/>
      <c r="U2209" s="12"/>
      <c r="V2209" s="11"/>
      <c r="W2209" s="11"/>
      <c r="X2209" s="12"/>
      <c r="Y2209" s="5"/>
      <c r="Z2209" s="11"/>
      <c r="AA2209" s="12"/>
      <c r="AB2209" s="12"/>
      <c r="AC2209" s="12"/>
      <c r="AD2209" s="11"/>
      <c r="AE2209" s="13"/>
      <c r="AF2209" s="11"/>
      <c r="AG2209" s="11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5"/>
      <c r="CW2209" s="5"/>
      <c r="CX2209" s="5"/>
      <c r="CY2209" s="5"/>
      <c r="CZ2209" s="5"/>
      <c r="DA2209" s="5"/>
      <c r="DB2209" s="5"/>
      <c r="DC2209" s="5"/>
      <c r="DD2209" s="5"/>
      <c r="DE2209" s="5"/>
      <c r="DF2209" s="5"/>
      <c r="DG2209" s="5"/>
      <c r="DH2209" s="5"/>
      <c r="DI2209" s="5"/>
      <c r="DJ2209" s="5"/>
      <c r="DK2209" s="5"/>
      <c r="DL2209" s="5"/>
      <c r="DM2209" s="5"/>
      <c r="DN2209" s="5"/>
      <c r="DO2209" s="5"/>
      <c r="DP2209" s="5"/>
      <c r="DQ2209" s="5"/>
      <c r="DR2209" s="5"/>
      <c r="DS2209" s="5"/>
      <c r="DT2209" s="5"/>
      <c r="DU2209" s="5"/>
      <c r="DV2209" s="5"/>
      <c r="DW2209" s="5"/>
      <c r="DX2209" s="5"/>
      <c r="DY2209" s="5"/>
      <c r="DZ2209" s="5"/>
      <c r="EA2209" s="5"/>
      <c r="EB2209" s="5"/>
      <c r="EC2209" s="5"/>
      <c r="ED2209" s="5"/>
      <c r="EE2209" s="5"/>
      <c r="EF2209" s="5"/>
      <c r="EG2209" s="5"/>
      <c r="EH2209" s="5"/>
      <c r="EI2209" s="5"/>
      <c r="EJ2209" s="5"/>
      <c r="EK2209" s="5"/>
      <c r="EL2209" s="5"/>
      <c r="EM2209" s="5"/>
      <c r="EN2209" s="5"/>
      <c r="EO2209" s="5"/>
      <c r="EP2209" s="5"/>
      <c r="EQ2209" s="5"/>
      <c r="ER2209" s="5"/>
      <c r="ES2209" s="5"/>
      <c r="ET2209" s="5"/>
      <c r="EU2209" s="5"/>
      <c r="EV2209" s="5"/>
      <c r="EW2209" s="5"/>
      <c r="EX2209" s="5"/>
      <c r="EY2209" s="5"/>
      <c r="EZ2209" s="5"/>
      <c r="FA2209" s="5"/>
      <c r="FB2209" s="5"/>
      <c r="FC2209" s="5"/>
      <c r="FD2209" s="5"/>
      <c r="FE2209" s="5"/>
      <c r="FF2209" s="5"/>
      <c r="FG2209" s="5"/>
      <c r="FH2209" s="5"/>
      <c r="FI2209" s="5"/>
      <c r="FJ2209" s="5"/>
      <c r="FK2209" s="5"/>
      <c r="FL2209" s="5"/>
      <c r="FM2209" s="5"/>
      <c r="FN2209" s="5"/>
      <c r="FO2209" s="5"/>
      <c r="FP2209" s="5"/>
      <c r="FQ2209" s="5"/>
      <c r="FR2209" s="5"/>
      <c r="FS2209" s="5"/>
      <c r="FT2209" s="5"/>
      <c r="FU2209" s="5"/>
      <c r="FV2209" s="5"/>
      <c r="FW2209" s="5"/>
      <c r="FX2209" s="5"/>
      <c r="FY2209" s="5"/>
      <c r="FZ2209" s="5"/>
      <c r="GA2209" s="5"/>
      <c r="GB2209" s="5"/>
      <c r="GC2209" s="5"/>
      <c r="GD2209" s="5"/>
      <c r="GE2209" s="5"/>
      <c r="GF2209" s="5"/>
      <c r="GG2209" s="5"/>
    </row>
    <row r="2210" spans="1:189" ht="12.75" x14ac:dyDescent="0.15">
      <c r="A2210" s="111"/>
      <c r="B2210" s="117"/>
      <c r="C2210" s="17"/>
      <c r="D2210" s="16"/>
      <c r="E2210" s="17"/>
      <c r="F2210" s="17"/>
      <c r="G2210" s="17"/>
      <c r="H2210" s="17"/>
      <c r="I2210" s="16"/>
      <c r="J2210" s="4"/>
      <c r="K2210" s="2"/>
      <c r="L2210" s="20"/>
      <c r="M2210" s="14"/>
      <c r="N2210" s="14"/>
      <c r="O2210" s="20"/>
      <c r="P2210" s="1"/>
      <c r="Q2210" s="1"/>
      <c r="R2210" s="3"/>
      <c r="S2210" s="4"/>
      <c r="T2210" s="12"/>
      <c r="U2210" s="12"/>
      <c r="V2210" s="11"/>
      <c r="W2210" s="11"/>
      <c r="X2210" s="12"/>
      <c r="Y2210" s="5"/>
      <c r="Z2210" s="11"/>
      <c r="AA2210" s="12"/>
      <c r="AB2210" s="12"/>
      <c r="AC2210" s="12"/>
      <c r="AD2210" s="11"/>
      <c r="AE2210" s="13"/>
      <c r="AF2210" s="11"/>
      <c r="AG2210" s="11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5"/>
      <c r="CW2210" s="5"/>
      <c r="CX2210" s="5"/>
      <c r="CY2210" s="5"/>
      <c r="CZ2210" s="5"/>
      <c r="DA2210" s="5"/>
      <c r="DB2210" s="5"/>
      <c r="DC2210" s="5"/>
      <c r="DD2210" s="5"/>
      <c r="DE2210" s="5"/>
      <c r="DF2210" s="5"/>
      <c r="DG2210" s="5"/>
      <c r="DH2210" s="5"/>
      <c r="DI2210" s="5"/>
      <c r="DJ2210" s="5"/>
      <c r="DK2210" s="5"/>
      <c r="DL2210" s="5"/>
      <c r="DM2210" s="5"/>
      <c r="DN2210" s="5"/>
      <c r="DO2210" s="5"/>
      <c r="DP2210" s="5"/>
      <c r="DQ2210" s="5"/>
      <c r="DR2210" s="5"/>
      <c r="DS2210" s="5"/>
      <c r="DT2210" s="5"/>
      <c r="DU2210" s="5"/>
      <c r="DV2210" s="5"/>
      <c r="DW2210" s="5"/>
      <c r="DX2210" s="5"/>
      <c r="DY2210" s="5"/>
      <c r="DZ2210" s="5"/>
      <c r="EA2210" s="5"/>
      <c r="EB2210" s="5"/>
      <c r="EC2210" s="5"/>
      <c r="ED2210" s="5"/>
      <c r="EE2210" s="5"/>
      <c r="EF2210" s="5"/>
      <c r="EG2210" s="5"/>
      <c r="EH2210" s="5"/>
      <c r="EI2210" s="5"/>
      <c r="EJ2210" s="5"/>
      <c r="EK2210" s="5"/>
      <c r="EL2210" s="5"/>
      <c r="EM2210" s="5"/>
      <c r="EN2210" s="5"/>
      <c r="EO2210" s="5"/>
      <c r="EP2210" s="5"/>
      <c r="EQ2210" s="5"/>
      <c r="ER2210" s="5"/>
      <c r="ES2210" s="5"/>
      <c r="ET2210" s="5"/>
      <c r="EU2210" s="5"/>
      <c r="EV2210" s="5"/>
      <c r="EW2210" s="5"/>
      <c r="EX2210" s="5"/>
      <c r="EY2210" s="5"/>
      <c r="EZ2210" s="5"/>
      <c r="FA2210" s="5"/>
      <c r="FB2210" s="5"/>
      <c r="FC2210" s="5"/>
      <c r="FD2210" s="5"/>
      <c r="FE2210" s="5"/>
      <c r="FF2210" s="5"/>
      <c r="FG2210" s="5"/>
      <c r="FH2210" s="5"/>
      <c r="FI2210" s="5"/>
      <c r="FJ2210" s="5"/>
      <c r="FK2210" s="5"/>
      <c r="FL2210" s="5"/>
      <c r="FM2210" s="5"/>
      <c r="FN2210" s="5"/>
      <c r="FO2210" s="5"/>
      <c r="FP2210" s="5"/>
      <c r="FQ2210" s="5"/>
      <c r="FR2210" s="5"/>
      <c r="FS2210" s="5"/>
      <c r="FT2210" s="5"/>
      <c r="FU2210" s="5"/>
      <c r="FV2210" s="5"/>
      <c r="FW2210" s="5"/>
      <c r="FX2210" s="5"/>
      <c r="FY2210" s="5"/>
      <c r="FZ2210" s="5"/>
      <c r="GA2210" s="5"/>
      <c r="GB2210" s="5"/>
      <c r="GC2210" s="5"/>
      <c r="GD2210" s="5"/>
      <c r="GE2210" s="5"/>
      <c r="GF2210" s="5"/>
      <c r="GG2210" s="5"/>
    </row>
    <row r="2211" spans="1:189" ht="12.75" x14ac:dyDescent="0.15">
      <c r="A2211" s="111"/>
      <c r="B2211" s="117"/>
      <c r="C2211" s="17"/>
      <c r="D2211" s="16"/>
      <c r="E2211" s="17"/>
      <c r="F2211" s="17"/>
      <c r="G2211" s="17"/>
      <c r="H2211" s="17"/>
      <c r="I2211" s="16"/>
      <c r="J2211" s="4"/>
      <c r="K2211" s="2"/>
      <c r="L2211" s="20"/>
      <c r="M2211" s="14"/>
      <c r="N2211" s="14"/>
      <c r="O2211" s="20"/>
      <c r="P2211" s="1"/>
      <c r="Q2211" s="1"/>
      <c r="R2211" s="3"/>
      <c r="S2211" s="4"/>
      <c r="T2211" s="12"/>
      <c r="U2211" s="12"/>
      <c r="V2211" s="11"/>
      <c r="W2211" s="11"/>
      <c r="X2211" s="12"/>
      <c r="Y2211" s="5"/>
      <c r="Z2211" s="11"/>
      <c r="AA2211" s="12"/>
      <c r="AB2211" s="12"/>
      <c r="AC2211" s="12"/>
      <c r="AD2211" s="11"/>
      <c r="AE2211" s="13"/>
      <c r="AF2211" s="11"/>
      <c r="AG2211" s="11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5"/>
      <c r="CW2211" s="5"/>
      <c r="CX2211" s="5"/>
      <c r="CY2211" s="5"/>
      <c r="CZ2211" s="5"/>
      <c r="DA2211" s="5"/>
      <c r="DB2211" s="5"/>
      <c r="DC2211" s="5"/>
      <c r="DD2211" s="5"/>
      <c r="DE2211" s="5"/>
      <c r="DF2211" s="5"/>
      <c r="DG2211" s="5"/>
      <c r="DH2211" s="5"/>
      <c r="DI2211" s="5"/>
      <c r="DJ2211" s="5"/>
      <c r="DK2211" s="5"/>
      <c r="DL2211" s="5"/>
      <c r="DM2211" s="5"/>
      <c r="DN2211" s="5"/>
      <c r="DO2211" s="5"/>
      <c r="DP2211" s="5"/>
      <c r="DQ2211" s="5"/>
      <c r="DR2211" s="5"/>
      <c r="DS2211" s="5"/>
      <c r="DT2211" s="5"/>
      <c r="DU2211" s="5"/>
      <c r="DV2211" s="5"/>
      <c r="DW2211" s="5"/>
      <c r="DX2211" s="5"/>
      <c r="DY2211" s="5"/>
      <c r="DZ2211" s="5"/>
      <c r="EA2211" s="5"/>
      <c r="EB2211" s="5"/>
      <c r="EC2211" s="5"/>
      <c r="ED2211" s="5"/>
      <c r="EE2211" s="5"/>
      <c r="EF2211" s="5"/>
      <c r="EG2211" s="5"/>
      <c r="EH2211" s="5"/>
      <c r="EI2211" s="5"/>
      <c r="EJ2211" s="5"/>
      <c r="EK2211" s="5"/>
      <c r="EL2211" s="5"/>
      <c r="EM2211" s="5"/>
      <c r="EN2211" s="5"/>
      <c r="EO2211" s="5"/>
      <c r="EP2211" s="5"/>
      <c r="EQ2211" s="5"/>
      <c r="ER2211" s="5"/>
      <c r="ES2211" s="5"/>
      <c r="ET2211" s="5"/>
      <c r="EU2211" s="5"/>
      <c r="EV2211" s="5"/>
      <c r="EW2211" s="5"/>
      <c r="EX2211" s="5"/>
      <c r="EY2211" s="5"/>
      <c r="EZ2211" s="5"/>
      <c r="FA2211" s="5"/>
      <c r="FB2211" s="5"/>
      <c r="FC2211" s="5"/>
      <c r="FD2211" s="5"/>
      <c r="FE2211" s="5"/>
      <c r="FF2211" s="5"/>
      <c r="FG2211" s="5"/>
      <c r="FH2211" s="5"/>
      <c r="FI2211" s="5"/>
      <c r="FJ2211" s="5"/>
      <c r="FK2211" s="5"/>
      <c r="FL2211" s="5"/>
      <c r="FM2211" s="5"/>
      <c r="FN2211" s="5"/>
      <c r="FO2211" s="5"/>
      <c r="FP2211" s="5"/>
      <c r="FQ2211" s="5"/>
      <c r="FR2211" s="5"/>
      <c r="FS2211" s="5"/>
      <c r="FT2211" s="5"/>
      <c r="FU2211" s="5"/>
      <c r="FV2211" s="5"/>
      <c r="FW2211" s="5"/>
      <c r="FX2211" s="5"/>
      <c r="FY2211" s="5"/>
      <c r="FZ2211" s="5"/>
      <c r="GA2211" s="5"/>
      <c r="GB2211" s="5"/>
      <c r="GC2211" s="5"/>
      <c r="GD2211" s="5"/>
      <c r="GE2211" s="5"/>
      <c r="GF2211" s="5"/>
      <c r="GG2211" s="5"/>
    </row>
    <row r="2212" spans="1:189" ht="12.75" x14ac:dyDescent="0.15">
      <c r="A2212" s="111"/>
      <c r="B2212" s="117"/>
      <c r="C2212" s="17"/>
      <c r="D2212" s="16"/>
      <c r="E2212" s="17"/>
      <c r="F2212" s="17"/>
      <c r="G2212" s="17"/>
      <c r="H2212" s="17"/>
      <c r="I2212" s="16"/>
      <c r="J2212" s="4"/>
      <c r="K2212" s="2"/>
      <c r="L2212" s="20"/>
      <c r="M2212" s="14"/>
      <c r="N2212" s="14"/>
      <c r="O2212" s="20"/>
      <c r="P2212" s="1"/>
      <c r="Q2212" s="1"/>
      <c r="R2212" s="3"/>
      <c r="S2212" s="4"/>
      <c r="T2212" s="12"/>
      <c r="U2212" s="12"/>
      <c r="V2212" s="11"/>
      <c r="W2212" s="11"/>
      <c r="X2212" s="12"/>
      <c r="Y2212" s="5"/>
      <c r="Z2212" s="11"/>
      <c r="AA2212" s="12"/>
      <c r="AB2212" s="12"/>
      <c r="AC2212" s="12"/>
      <c r="AD2212" s="11"/>
      <c r="AE2212" s="13"/>
      <c r="AF2212" s="11"/>
      <c r="AG2212" s="11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5"/>
      <c r="CW2212" s="5"/>
      <c r="CX2212" s="5"/>
      <c r="CY2212" s="5"/>
      <c r="CZ2212" s="5"/>
      <c r="DA2212" s="5"/>
      <c r="DB2212" s="5"/>
      <c r="DC2212" s="5"/>
      <c r="DD2212" s="5"/>
      <c r="DE2212" s="5"/>
      <c r="DF2212" s="5"/>
      <c r="DG2212" s="5"/>
      <c r="DH2212" s="5"/>
      <c r="DI2212" s="5"/>
      <c r="DJ2212" s="5"/>
      <c r="DK2212" s="5"/>
      <c r="DL2212" s="5"/>
      <c r="DM2212" s="5"/>
      <c r="DN2212" s="5"/>
      <c r="DO2212" s="5"/>
      <c r="DP2212" s="5"/>
      <c r="DQ2212" s="5"/>
      <c r="DR2212" s="5"/>
      <c r="DS2212" s="5"/>
      <c r="DT2212" s="5"/>
      <c r="DU2212" s="5"/>
      <c r="DV2212" s="5"/>
      <c r="DW2212" s="5"/>
      <c r="DX2212" s="5"/>
      <c r="DY2212" s="5"/>
      <c r="DZ2212" s="5"/>
      <c r="EA2212" s="5"/>
      <c r="EB2212" s="5"/>
      <c r="EC2212" s="5"/>
      <c r="ED2212" s="5"/>
      <c r="EE2212" s="5"/>
      <c r="EF2212" s="5"/>
      <c r="EG2212" s="5"/>
      <c r="EH2212" s="5"/>
      <c r="EI2212" s="5"/>
      <c r="EJ2212" s="5"/>
      <c r="EK2212" s="5"/>
      <c r="EL2212" s="5"/>
      <c r="EM2212" s="5"/>
      <c r="EN2212" s="5"/>
      <c r="EO2212" s="5"/>
      <c r="EP2212" s="5"/>
      <c r="EQ2212" s="5"/>
      <c r="ER2212" s="5"/>
      <c r="ES2212" s="5"/>
      <c r="ET2212" s="5"/>
      <c r="EU2212" s="5"/>
      <c r="EV2212" s="5"/>
      <c r="EW2212" s="5"/>
      <c r="EX2212" s="5"/>
      <c r="EY2212" s="5"/>
      <c r="EZ2212" s="5"/>
      <c r="FA2212" s="5"/>
      <c r="FB2212" s="5"/>
      <c r="FC2212" s="5"/>
      <c r="FD2212" s="5"/>
      <c r="FE2212" s="5"/>
      <c r="FF2212" s="5"/>
      <c r="FG2212" s="5"/>
      <c r="FH2212" s="5"/>
      <c r="FI2212" s="5"/>
      <c r="FJ2212" s="5"/>
      <c r="FK2212" s="5"/>
      <c r="FL2212" s="5"/>
      <c r="FM2212" s="5"/>
      <c r="FN2212" s="5"/>
      <c r="FO2212" s="5"/>
      <c r="FP2212" s="5"/>
      <c r="FQ2212" s="5"/>
      <c r="FR2212" s="5"/>
      <c r="FS2212" s="5"/>
      <c r="FT2212" s="5"/>
      <c r="FU2212" s="5"/>
      <c r="FV2212" s="5"/>
      <c r="FW2212" s="5"/>
      <c r="FX2212" s="5"/>
      <c r="FY2212" s="5"/>
      <c r="FZ2212" s="5"/>
      <c r="GA2212" s="5"/>
      <c r="GB2212" s="5"/>
      <c r="GC2212" s="5"/>
      <c r="GD2212" s="5"/>
      <c r="GE2212" s="5"/>
      <c r="GF2212" s="5"/>
      <c r="GG2212" s="5"/>
    </row>
    <row r="2213" spans="1:189" ht="12.75" x14ac:dyDescent="0.15">
      <c r="A2213" s="111"/>
      <c r="B2213" s="117"/>
      <c r="C2213" s="17"/>
      <c r="D2213" s="16"/>
      <c r="E2213" s="17"/>
      <c r="F2213" s="17"/>
      <c r="G2213" s="17"/>
      <c r="H2213" s="17"/>
      <c r="I2213" s="16"/>
      <c r="J2213" s="4"/>
      <c r="K2213" s="2"/>
      <c r="L2213" s="20"/>
      <c r="M2213" s="14"/>
      <c r="N2213" s="14"/>
      <c r="O2213" s="20"/>
      <c r="P2213" s="1"/>
      <c r="Q2213" s="1"/>
      <c r="R2213" s="3"/>
      <c r="S2213" s="4"/>
      <c r="T2213" s="12"/>
      <c r="U2213" s="12"/>
      <c r="V2213" s="11"/>
      <c r="W2213" s="11"/>
      <c r="X2213" s="12"/>
      <c r="Y2213" s="5"/>
      <c r="Z2213" s="11"/>
      <c r="AA2213" s="12"/>
      <c r="AB2213" s="12"/>
      <c r="AC2213" s="12"/>
      <c r="AD2213" s="11"/>
      <c r="AE2213" s="13"/>
      <c r="AF2213" s="11"/>
      <c r="AG2213" s="11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5"/>
      <c r="CW2213" s="5"/>
      <c r="CX2213" s="5"/>
      <c r="CY2213" s="5"/>
      <c r="CZ2213" s="5"/>
      <c r="DA2213" s="5"/>
      <c r="DB2213" s="5"/>
      <c r="DC2213" s="5"/>
      <c r="DD2213" s="5"/>
      <c r="DE2213" s="5"/>
      <c r="DF2213" s="5"/>
      <c r="DG2213" s="5"/>
      <c r="DH2213" s="5"/>
      <c r="DI2213" s="5"/>
      <c r="DJ2213" s="5"/>
      <c r="DK2213" s="5"/>
      <c r="DL2213" s="5"/>
      <c r="DM2213" s="5"/>
      <c r="DN2213" s="5"/>
      <c r="DO2213" s="5"/>
      <c r="DP2213" s="5"/>
      <c r="DQ2213" s="5"/>
      <c r="DR2213" s="5"/>
      <c r="DS2213" s="5"/>
      <c r="DT2213" s="5"/>
      <c r="DU2213" s="5"/>
      <c r="DV2213" s="5"/>
      <c r="DW2213" s="5"/>
      <c r="DX2213" s="5"/>
      <c r="DY2213" s="5"/>
      <c r="DZ2213" s="5"/>
      <c r="EA2213" s="5"/>
      <c r="EB2213" s="5"/>
      <c r="EC2213" s="5"/>
      <c r="ED2213" s="5"/>
      <c r="EE2213" s="5"/>
      <c r="EF2213" s="5"/>
      <c r="EG2213" s="5"/>
      <c r="EH2213" s="5"/>
      <c r="EI2213" s="5"/>
      <c r="EJ2213" s="5"/>
      <c r="EK2213" s="5"/>
      <c r="EL2213" s="5"/>
      <c r="EM2213" s="5"/>
      <c r="EN2213" s="5"/>
      <c r="EO2213" s="5"/>
      <c r="EP2213" s="5"/>
      <c r="EQ2213" s="5"/>
      <c r="ER2213" s="5"/>
      <c r="ES2213" s="5"/>
      <c r="ET2213" s="5"/>
      <c r="EU2213" s="5"/>
      <c r="EV2213" s="5"/>
      <c r="EW2213" s="5"/>
      <c r="EX2213" s="5"/>
      <c r="EY2213" s="5"/>
      <c r="EZ2213" s="5"/>
      <c r="FA2213" s="5"/>
      <c r="FB2213" s="5"/>
      <c r="FC2213" s="5"/>
      <c r="FD2213" s="5"/>
      <c r="FE2213" s="5"/>
      <c r="FF2213" s="5"/>
      <c r="FG2213" s="5"/>
      <c r="FH2213" s="5"/>
      <c r="FI2213" s="5"/>
      <c r="FJ2213" s="5"/>
      <c r="FK2213" s="5"/>
      <c r="FL2213" s="5"/>
      <c r="FM2213" s="5"/>
      <c r="FN2213" s="5"/>
      <c r="FO2213" s="5"/>
      <c r="FP2213" s="5"/>
      <c r="FQ2213" s="5"/>
      <c r="FR2213" s="5"/>
      <c r="FS2213" s="5"/>
      <c r="FT2213" s="5"/>
      <c r="FU2213" s="5"/>
      <c r="FV2213" s="5"/>
      <c r="FW2213" s="5"/>
      <c r="FX2213" s="5"/>
      <c r="FY2213" s="5"/>
      <c r="FZ2213" s="5"/>
      <c r="GA2213" s="5"/>
      <c r="GB2213" s="5"/>
      <c r="GC2213" s="5"/>
      <c r="GD2213" s="5"/>
      <c r="GE2213" s="5"/>
      <c r="GF2213" s="5"/>
      <c r="GG2213" s="5"/>
    </row>
    <row r="2214" spans="1:189" ht="12.75" x14ac:dyDescent="0.15">
      <c r="A2214" s="111"/>
      <c r="B2214" s="117"/>
      <c r="C2214" s="17"/>
      <c r="D2214" s="16"/>
      <c r="E2214" s="17"/>
      <c r="F2214" s="17"/>
      <c r="G2214" s="17"/>
      <c r="H2214" s="17"/>
      <c r="I2214" s="16"/>
      <c r="J2214" s="4"/>
      <c r="K2214" s="2"/>
      <c r="L2214" s="20"/>
      <c r="M2214" s="14"/>
      <c r="N2214" s="14"/>
      <c r="O2214" s="20"/>
      <c r="P2214" s="1"/>
      <c r="Q2214" s="1"/>
      <c r="R2214" s="3"/>
      <c r="S2214" s="4"/>
      <c r="T2214" s="12"/>
      <c r="U2214" s="12"/>
      <c r="V2214" s="11"/>
      <c r="W2214" s="11"/>
      <c r="X2214" s="12"/>
      <c r="Y2214" s="5"/>
      <c r="Z2214" s="11"/>
      <c r="AA2214" s="12"/>
      <c r="AB2214" s="12"/>
      <c r="AC2214" s="12"/>
      <c r="AD2214" s="11"/>
      <c r="AE2214" s="13"/>
      <c r="AF2214" s="11"/>
      <c r="AG2214" s="11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5"/>
      <c r="CW2214" s="5"/>
      <c r="CX2214" s="5"/>
      <c r="CY2214" s="5"/>
      <c r="CZ2214" s="5"/>
      <c r="DA2214" s="5"/>
      <c r="DB2214" s="5"/>
      <c r="DC2214" s="5"/>
      <c r="DD2214" s="5"/>
      <c r="DE2214" s="5"/>
      <c r="DF2214" s="5"/>
      <c r="DG2214" s="5"/>
      <c r="DH2214" s="5"/>
      <c r="DI2214" s="5"/>
      <c r="DJ2214" s="5"/>
      <c r="DK2214" s="5"/>
      <c r="DL2214" s="5"/>
      <c r="DM2214" s="5"/>
      <c r="DN2214" s="5"/>
      <c r="DO2214" s="5"/>
      <c r="DP2214" s="5"/>
      <c r="DQ2214" s="5"/>
      <c r="DR2214" s="5"/>
      <c r="DS2214" s="5"/>
      <c r="DT2214" s="5"/>
      <c r="DU2214" s="5"/>
      <c r="DV2214" s="5"/>
      <c r="DW2214" s="5"/>
      <c r="DX2214" s="5"/>
      <c r="DY2214" s="5"/>
      <c r="DZ2214" s="5"/>
      <c r="EA2214" s="5"/>
      <c r="EB2214" s="5"/>
      <c r="EC2214" s="5"/>
      <c r="ED2214" s="5"/>
      <c r="EE2214" s="5"/>
      <c r="EF2214" s="5"/>
      <c r="EG2214" s="5"/>
      <c r="EH2214" s="5"/>
      <c r="EI2214" s="5"/>
      <c r="EJ2214" s="5"/>
      <c r="EK2214" s="5"/>
      <c r="EL2214" s="5"/>
      <c r="EM2214" s="5"/>
      <c r="EN2214" s="5"/>
      <c r="EO2214" s="5"/>
      <c r="EP2214" s="5"/>
      <c r="EQ2214" s="5"/>
      <c r="ER2214" s="5"/>
      <c r="ES2214" s="5"/>
      <c r="ET2214" s="5"/>
      <c r="EU2214" s="5"/>
      <c r="EV2214" s="5"/>
      <c r="EW2214" s="5"/>
      <c r="EX2214" s="5"/>
      <c r="EY2214" s="5"/>
      <c r="EZ2214" s="5"/>
      <c r="FA2214" s="5"/>
      <c r="FB2214" s="5"/>
      <c r="FC2214" s="5"/>
      <c r="FD2214" s="5"/>
      <c r="FE2214" s="5"/>
      <c r="FF2214" s="5"/>
      <c r="FG2214" s="5"/>
      <c r="FH2214" s="5"/>
      <c r="FI2214" s="5"/>
      <c r="FJ2214" s="5"/>
      <c r="FK2214" s="5"/>
      <c r="FL2214" s="5"/>
      <c r="FM2214" s="5"/>
      <c r="FN2214" s="5"/>
      <c r="FO2214" s="5"/>
      <c r="FP2214" s="5"/>
      <c r="FQ2214" s="5"/>
      <c r="FR2214" s="5"/>
      <c r="FS2214" s="5"/>
      <c r="FT2214" s="5"/>
      <c r="FU2214" s="5"/>
      <c r="FV2214" s="5"/>
      <c r="FW2214" s="5"/>
      <c r="FX2214" s="5"/>
      <c r="FY2214" s="5"/>
      <c r="FZ2214" s="5"/>
      <c r="GA2214" s="5"/>
      <c r="GB2214" s="5"/>
      <c r="GC2214" s="5"/>
      <c r="GD2214" s="5"/>
      <c r="GE2214" s="5"/>
      <c r="GF2214" s="5"/>
      <c r="GG2214" s="5"/>
    </row>
    <row r="2215" spans="1:189" ht="12.75" x14ac:dyDescent="0.15">
      <c r="A2215" s="111"/>
      <c r="B2215" s="117"/>
      <c r="C2215" s="17"/>
      <c r="D2215" s="16"/>
      <c r="E2215" s="17"/>
      <c r="F2215" s="17"/>
      <c r="G2215" s="17"/>
      <c r="H2215" s="17"/>
      <c r="I2215" s="16"/>
      <c r="J2215" s="4"/>
      <c r="K2215" s="2"/>
      <c r="L2215" s="20"/>
      <c r="M2215" s="14"/>
      <c r="N2215" s="14"/>
      <c r="O2215" s="20"/>
      <c r="P2215" s="1"/>
      <c r="Q2215" s="1"/>
      <c r="R2215" s="3"/>
      <c r="S2215" s="4"/>
      <c r="T2215" s="12"/>
      <c r="U2215" s="12"/>
      <c r="V2215" s="11"/>
      <c r="W2215" s="11"/>
      <c r="X2215" s="12"/>
      <c r="Y2215" s="5"/>
      <c r="Z2215" s="11"/>
      <c r="AA2215" s="12"/>
      <c r="AB2215" s="12"/>
      <c r="AC2215" s="12"/>
      <c r="AD2215" s="11"/>
      <c r="AE2215" s="13"/>
      <c r="AF2215" s="11"/>
      <c r="AG2215" s="11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5"/>
      <c r="CW2215" s="5"/>
      <c r="CX2215" s="5"/>
      <c r="CY2215" s="5"/>
      <c r="CZ2215" s="5"/>
      <c r="DA2215" s="5"/>
      <c r="DB2215" s="5"/>
      <c r="DC2215" s="5"/>
      <c r="DD2215" s="5"/>
      <c r="DE2215" s="5"/>
      <c r="DF2215" s="5"/>
      <c r="DG2215" s="5"/>
      <c r="DH2215" s="5"/>
      <c r="DI2215" s="5"/>
      <c r="DJ2215" s="5"/>
      <c r="DK2215" s="5"/>
      <c r="DL2215" s="5"/>
      <c r="DM2215" s="5"/>
      <c r="DN2215" s="5"/>
      <c r="DO2215" s="5"/>
      <c r="DP2215" s="5"/>
      <c r="DQ2215" s="5"/>
      <c r="DR2215" s="5"/>
      <c r="DS2215" s="5"/>
      <c r="DT2215" s="5"/>
      <c r="DU2215" s="5"/>
      <c r="DV2215" s="5"/>
      <c r="DW2215" s="5"/>
      <c r="DX2215" s="5"/>
      <c r="DY2215" s="5"/>
      <c r="DZ2215" s="5"/>
      <c r="EA2215" s="5"/>
      <c r="EB2215" s="5"/>
      <c r="EC2215" s="5"/>
      <c r="ED2215" s="5"/>
      <c r="EE2215" s="5"/>
      <c r="EF2215" s="5"/>
      <c r="EG2215" s="5"/>
      <c r="EH2215" s="5"/>
      <c r="EI2215" s="5"/>
      <c r="EJ2215" s="5"/>
      <c r="EK2215" s="5"/>
      <c r="EL2215" s="5"/>
      <c r="EM2215" s="5"/>
      <c r="EN2215" s="5"/>
      <c r="EO2215" s="5"/>
      <c r="EP2215" s="5"/>
      <c r="EQ2215" s="5"/>
      <c r="ER2215" s="5"/>
      <c r="ES2215" s="5"/>
      <c r="ET2215" s="5"/>
      <c r="EU2215" s="5"/>
      <c r="EV2215" s="5"/>
      <c r="EW2215" s="5"/>
      <c r="EX2215" s="5"/>
      <c r="EY2215" s="5"/>
      <c r="EZ2215" s="5"/>
      <c r="FA2215" s="5"/>
      <c r="FB2215" s="5"/>
      <c r="FC2215" s="5"/>
      <c r="FD2215" s="5"/>
      <c r="FE2215" s="5"/>
      <c r="FF2215" s="5"/>
      <c r="FG2215" s="5"/>
      <c r="FH2215" s="5"/>
      <c r="FI2215" s="5"/>
      <c r="FJ2215" s="5"/>
      <c r="FK2215" s="5"/>
      <c r="FL2215" s="5"/>
      <c r="FM2215" s="5"/>
      <c r="FN2215" s="5"/>
      <c r="FO2215" s="5"/>
      <c r="FP2215" s="5"/>
      <c r="FQ2215" s="5"/>
      <c r="FR2215" s="5"/>
      <c r="FS2215" s="5"/>
      <c r="FT2215" s="5"/>
      <c r="FU2215" s="5"/>
      <c r="FV2215" s="5"/>
      <c r="FW2215" s="5"/>
      <c r="FX2215" s="5"/>
      <c r="FY2215" s="5"/>
      <c r="FZ2215" s="5"/>
      <c r="GA2215" s="5"/>
      <c r="GB2215" s="5"/>
      <c r="GC2215" s="5"/>
      <c r="GD2215" s="5"/>
      <c r="GE2215" s="5"/>
      <c r="GF2215" s="5"/>
      <c r="GG2215" s="5"/>
    </row>
    <row r="2216" spans="1:189" ht="12.75" x14ac:dyDescent="0.15">
      <c r="A2216" s="111"/>
      <c r="B2216" s="117"/>
      <c r="C2216" s="17"/>
      <c r="D2216" s="16"/>
      <c r="E2216" s="17"/>
      <c r="F2216" s="17"/>
      <c r="G2216" s="17"/>
      <c r="H2216" s="17"/>
      <c r="I2216" s="16"/>
      <c r="J2216" s="4"/>
      <c r="K2216" s="2"/>
      <c r="L2216" s="20"/>
      <c r="M2216" s="14"/>
      <c r="N2216" s="14"/>
      <c r="O2216" s="20"/>
      <c r="P2216" s="1"/>
      <c r="Q2216" s="1"/>
      <c r="R2216" s="3"/>
      <c r="S2216" s="4"/>
      <c r="T2216" s="12"/>
      <c r="U2216" s="12"/>
      <c r="V2216" s="11"/>
      <c r="W2216" s="11"/>
      <c r="X2216" s="12"/>
      <c r="Y2216" s="5"/>
      <c r="Z2216" s="11"/>
      <c r="AA2216" s="12"/>
      <c r="AB2216" s="12"/>
      <c r="AC2216" s="12"/>
      <c r="AD2216" s="11"/>
      <c r="AE2216" s="13"/>
      <c r="AF2216" s="11"/>
      <c r="AG2216" s="11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5"/>
      <c r="CW2216" s="5"/>
      <c r="CX2216" s="5"/>
      <c r="CY2216" s="5"/>
      <c r="CZ2216" s="5"/>
      <c r="DA2216" s="5"/>
      <c r="DB2216" s="5"/>
      <c r="DC2216" s="5"/>
      <c r="DD2216" s="5"/>
      <c r="DE2216" s="5"/>
      <c r="DF2216" s="5"/>
      <c r="DG2216" s="5"/>
      <c r="DH2216" s="5"/>
      <c r="DI2216" s="5"/>
      <c r="DJ2216" s="5"/>
      <c r="DK2216" s="5"/>
      <c r="DL2216" s="5"/>
      <c r="DM2216" s="5"/>
      <c r="DN2216" s="5"/>
      <c r="DO2216" s="5"/>
      <c r="DP2216" s="5"/>
      <c r="DQ2216" s="5"/>
      <c r="DR2216" s="5"/>
      <c r="DS2216" s="5"/>
      <c r="DT2216" s="5"/>
      <c r="DU2216" s="5"/>
      <c r="DV2216" s="5"/>
      <c r="DW2216" s="5"/>
      <c r="DX2216" s="5"/>
      <c r="DY2216" s="5"/>
      <c r="DZ2216" s="5"/>
      <c r="EA2216" s="5"/>
      <c r="EB2216" s="5"/>
      <c r="EC2216" s="5"/>
      <c r="ED2216" s="5"/>
      <c r="EE2216" s="5"/>
      <c r="EF2216" s="5"/>
      <c r="EG2216" s="5"/>
      <c r="EH2216" s="5"/>
      <c r="EI2216" s="5"/>
      <c r="EJ2216" s="5"/>
      <c r="EK2216" s="5"/>
      <c r="EL2216" s="5"/>
      <c r="EM2216" s="5"/>
      <c r="EN2216" s="5"/>
      <c r="EO2216" s="5"/>
      <c r="EP2216" s="5"/>
      <c r="EQ2216" s="5"/>
      <c r="ER2216" s="5"/>
      <c r="ES2216" s="5"/>
      <c r="ET2216" s="5"/>
      <c r="EU2216" s="5"/>
      <c r="EV2216" s="5"/>
      <c r="EW2216" s="5"/>
      <c r="EX2216" s="5"/>
      <c r="EY2216" s="5"/>
      <c r="EZ2216" s="5"/>
      <c r="FA2216" s="5"/>
      <c r="FB2216" s="5"/>
      <c r="FC2216" s="5"/>
      <c r="FD2216" s="5"/>
      <c r="FE2216" s="5"/>
      <c r="FF2216" s="5"/>
      <c r="FG2216" s="5"/>
      <c r="FH2216" s="5"/>
      <c r="FI2216" s="5"/>
      <c r="FJ2216" s="5"/>
      <c r="FK2216" s="5"/>
      <c r="FL2216" s="5"/>
      <c r="FM2216" s="5"/>
      <c r="FN2216" s="5"/>
      <c r="FO2216" s="5"/>
      <c r="FP2216" s="5"/>
      <c r="FQ2216" s="5"/>
      <c r="FR2216" s="5"/>
      <c r="FS2216" s="5"/>
      <c r="FT2216" s="5"/>
      <c r="FU2216" s="5"/>
      <c r="FV2216" s="5"/>
      <c r="FW2216" s="5"/>
      <c r="FX2216" s="5"/>
      <c r="FY2216" s="5"/>
      <c r="FZ2216" s="5"/>
      <c r="GA2216" s="5"/>
      <c r="GB2216" s="5"/>
      <c r="GC2216" s="5"/>
      <c r="GD2216" s="5"/>
      <c r="GE2216" s="5"/>
      <c r="GF2216" s="5"/>
      <c r="GG2216" s="5"/>
    </row>
    <row r="2217" spans="1:189" ht="12.75" x14ac:dyDescent="0.15">
      <c r="A2217" s="111"/>
      <c r="B2217" s="117"/>
      <c r="C2217" s="17"/>
      <c r="D2217" s="16"/>
      <c r="E2217" s="17"/>
      <c r="F2217" s="17"/>
      <c r="G2217" s="17"/>
      <c r="H2217" s="17"/>
      <c r="I2217" s="16"/>
      <c r="J2217" s="4"/>
      <c r="K2217" s="2"/>
      <c r="L2217" s="20"/>
      <c r="M2217" s="14"/>
      <c r="N2217" s="14"/>
      <c r="O2217" s="20"/>
      <c r="P2217" s="1"/>
      <c r="Q2217" s="1"/>
      <c r="R2217" s="3"/>
      <c r="S2217" s="4"/>
      <c r="T2217" s="12"/>
      <c r="U2217" s="12"/>
      <c r="V2217" s="11"/>
      <c r="W2217" s="11"/>
      <c r="X2217" s="12"/>
      <c r="Y2217" s="5"/>
      <c r="Z2217" s="11"/>
      <c r="AA2217" s="12"/>
      <c r="AB2217" s="12"/>
      <c r="AC2217" s="12"/>
      <c r="AD2217" s="11"/>
      <c r="AE2217" s="13"/>
      <c r="AF2217" s="11"/>
      <c r="AG2217" s="11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5"/>
      <c r="CW2217" s="5"/>
      <c r="CX2217" s="5"/>
      <c r="CY2217" s="5"/>
      <c r="CZ2217" s="5"/>
      <c r="DA2217" s="5"/>
      <c r="DB2217" s="5"/>
      <c r="DC2217" s="5"/>
      <c r="DD2217" s="5"/>
      <c r="DE2217" s="5"/>
      <c r="DF2217" s="5"/>
      <c r="DG2217" s="5"/>
      <c r="DH2217" s="5"/>
      <c r="DI2217" s="5"/>
      <c r="DJ2217" s="5"/>
      <c r="DK2217" s="5"/>
      <c r="DL2217" s="5"/>
      <c r="DM2217" s="5"/>
      <c r="DN2217" s="5"/>
      <c r="DO2217" s="5"/>
      <c r="DP2217" s="5"/>
      <c r="DQ2217" s="5"/>
      <c r="DR2217" s="5"/>
      <c r="DS2217" s="5"/>
      <c r="DT2217" s="5"/>
      <c r="DU2217" s="5"/>
      <c r="DV2217" s="5"/>
      <c r="DW2217" s="5"/>
      <c r="DX2217" s="5"/>
      <c r="DY2217" s="5"/>
      <c r="DZ2217" s="5"/>
      <c r="EA2217" s="5"/>
      <c r="EB2217" s="5"/>
      <c r="EC2217" s="5"/>
      <c r="ED2217" s="5"/>
      <c r="EE2217" s="5"/>
      <c r="EF2217" s="5"/>
      <c r="EG2217" s="5"/>
      <c r="EH2217" s="5"/>
      <c r="EI2217" s="5"/>
      <c r="EJ2217" s="5"/>
      <c r="EK2217" s="5"/>
      <c r="EL2217" s="5"/>
      <c r="EM2217" s="5"/>
      <c r="EN2217" s="5"/>
      <c r="EO2217" s="5"/>
      <c r="EP2217" s="5"/>
      <c r="EQ2217" s="5"/>
      <c r="ER2217" s="5"/>
      <c r="ES2217" s="5"/>
      <c r="ET2217" s="5"/>
      <c r="EU2217" s="5"/>
      <c r="EV2217" s="5"/>
      <c r="EW2217" s="5"/>
      <c r="EX2217" s="5"/>
      <c r="EY2217" s="5"/>
      <c r="EZ2217" s="5"/>
      <c r="FA2217" s="5"/>
      <c r="FB2217" s="5"/>
      <c r="FC2217" s="5"/>
      <c r="FD2217" s="5"/>
      <c r="FE2217" s="5"/>
      <c r="FF2217" s="5"/>
      <c r="FG2217" s="5"/>
      <c r="FH2217" s="5"/>
      <c r="FI2217" s="5"/>
      <c r="FJ2217" s="5"/>
      <c r="FK2217" s="5"/>
      <c r="FL2217" s="5"/>
      <c r="FM2217" s="5"/>
      <c r="FN2217" s="5"/>
      <c r="FO2217" s="5"/>
      <c r="FP2217" s="5"/>
      <c r="FQ2217" s="5"/>
      <c r="FR2217" s="5"/>
      <c r="FS2217" s="5"/>
      <c r="FT2217" s="5"/>
      <c r="FU2217" s="5"/>
      <c r="FV2217" s="5"/>
      <c r="FW2217" s="5"/>
      <c r="FX2217" s="5"/>
      <c r="FY2217" s="5"/>
      <c r="FZ2217" s="5"/>
      <c r="GA2217" s="5"/>
      <c r="GB2217" s="5"/>
      <c r="GC2217" s="5"/>
      <c r="GD2217" s="5"/>
      <c r="GE2217" s="5"/>
      <c r="GF2217" s="5"/>
      <c r="GG2217" s="5"/>
    </row>
    <row r="2218" spans="1:189" ht="12.75" x14ac:dyDescent="0.15">
      <c r="A2218" s="111"/>
      <c r="B2218" s="117"/>
      <c r="C2218" s="17"/>
      <c r="D2218" s="16"/>
      <c r="E2218" s="17"/>
      <c r="F2218" s="17"/>
      <c r="G2218" s="17"/>
      <c r="H2218" s="17"/>
      <c r="I2218" s="16"/>
      <c r="J2218" s="4"/>
      <c r="K2218" s="2"/>
      <c r="L2218" s="20"/>
      <c r="M2218" s="14"/>
      <c r="N2218" s="14"/>
      <c r="O2218" s="20"/>
      <c r="P2218" s="1"/>
      <c r="Q2218" s="1"/>
      <c r="R2218" s="3"/>
      <c r="S2218" s="4"/>
      <c r="T2218" s="12"/>
      <c r="U2218" s="12"/>
      <c r="V2218" s="11"/>
      <c r="W2218" s="11"/>
      <c r="X2218" s="12"/>
      <c r="Y2218" s="5"/>
      <c r="Z2218" s="11"/>
      <c r="AA2218" s="12"/>
      <c r="AB2218" s="12"/>
      <c r="AC2218" s="12"/>
      <c r="AD2218" s="11"/>
      <c r="AE2218" s="13"/>
      <c r="AF2218" s="11"/>
      <c r="AG2218" s="11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5"/>
      <c r="CW2218" s="5"/>
      <c r="CX2218" s="5"/>
      <c r="CY2218" s="5"/>
      <c r="CZ2218" s="5"/>
      <c r="DA2218" s="5"/>
      <c r="DB2218" s="5"/>
      <c r="DC2218" s="5"/>
      <c r="DD2218" s="5"/>
      <c r="DE2218" s="5"/>
      <c r="DF2218" s="5"/>
      <c r="DG2218" s="5"/>
      <c r="DH2218" s="5"/>
      <c r="DI2218" s="5"/>
      <c r="DJ2218" s="5"/>
      <c r="DK2218" s="5"/>
      <c r="DL2218" s="5"/>
      <c r="DM2218" s="5"/>
      <c r="DN2218" s="5"/>
      <c r="DO2218" s="5"/>
      <c r="DP2218" s="5"/>
      <c r="DQ2218" s="5"/>
      <c r="DR2218" s="5"/>
      <c r="DS2218" s="5"/>
      <c r="DT2218" s="5"/>
      <c r="DU2218" s="5"/>
      <c r="DV2218" s="5"/>
      <c r="DW2218" s="5"/>
      <c r="DX2218" s="5"/>
      <c r="DY2218" s="5"/>
      <c r="DZ2218" s="5"/>
      <c r="EA2218" s="5"/>
      <c r="EB2218" s="5"/>
      <c r="EC2218" s="5"/>
      <c r="ED2218" s="5"/>
      <c r="EE2218" s="5"/>
      <c r="EF2218" s="5"/>
      <c r="EG2218" s="5"/>
      <c r="EH2218" s="5"/>
      <c r="EI2218" s="5"/>
      <c r="EJ2218" s="5"/>
      <c r="EK2218" s="5"/>
      <c r="EL2218" s="5"/>
      <c r="EM2218" s="5"/>
      <c r="EN2218" s="5"/>
      <c r="EO2218" s="5"/>
      <c r="EP2218" s="5"/>
      <c r="EQ2218" s="5"/>
      <c r="ER2218" s="5"/>
      <c r="ES2218" s="5"/>
      <c r="ET2218" s="5"/>
      <c r="EU2218" s="5"/>
      <c r="EV2218" s="5"/>
      <c r="EW2218" s="5"/>
      <c r="EX2218" s="5"/>
      <c r="EY2218" s="5"/>
      <c r="EZ2218" s="5"/>
      <c r="FA2218" s="5"/>
      <c r="FB2218" s="5"/>
      <c r="FC2218" s="5"/>
      <c r="FD2218" s="5"/>
      <c r="FE2218" s="5"/>
      <c r="FF2218" s="5"/>
      <c r="FG2218" s="5"/>
      <c r="FH2218" s="5"/>
      <c r="FI2218" s="5"/>
      <c r="FJ2218" s="5"/>
      <c r="FK2218" s="5"/>
      <c r="FL2218" s="5"/>
      <c r="FM2218" s="5"/>
      <c r="FN2218" s="5"/>
      <c r="FO2218" s="5"/>
      <c r="FP2218" s="5"/>
      <c r="FQ2218" s="5"/>
      <c r="FR2218" s="5"/>
      <c r="FS2218" s="5"/>
      <c r="FT2218" s="5"/>
      <c r="FU2218" s="5"/>
      <c r="FV2218" s="5"/>
      <c r="FW2218" s="5"/>
      <c r="FX2218" s="5"/>
      <c r="FY2218" s="5"/>
      <c r="FZ2218" s="5"/>
      <c r="GA2218" s="5"/>
      <c r="GB2218" s="5"/>
      <c r="GC2218" s="5"/>
      <c r="GD2218" s="5"/>
      <c r="GE2218" s="5"/>
      <c r="GF2218" s="5"/>
      <c r="GG2218" s="5"/>
    </row>
    <row r="2219" spans="1:189" ht="12.75" x14ac:dyDescent="0.15">
      <c r="A2219" s="111"/>
      <c r="B2219" s="117"/>
      <c r="C2219" s="17"/>
      <c r="D2219" s="16"/>
      <c r="E2219" s="17"/>
      <c r="F2219" s="17"/>
      <c r="G2219" s="17"/>
      <c r="H2219" s="17"/>
      <c r="I2219" s="16"/>
      <c r="J2219" s="4"/>
      <c r="K2219" s="2"/>
      <c r="L2219" s="20"/>
      <c r="M2219" s="14"/>
      <c r="N2219" s="14"/>
      <c r="O2219" s="20"/>
      <c r="P2219" s="1"/>
      <c r="Q2219" s="1"/>
      <c r="R2219" s="3"/>
      <c r="S2219" s="4"/>
      <c r="T2219" s="12"/>
      <c r="U2219" s="12"/>
      <c r="V2219" s="11"/>
      <c r="W2219" s="11"/>
      <c r="X2219" s="12"/>
      <c r="Y2219" s="5"/>
      <c r="Z2219" s="11"/>
      <c r="AA2219" s="12"/>
      <c r="AB2219" s="12"/>
      <c r="AC2219" s="12"/>
      <c r="AD2219" s="11"/>
      <c r="AE2219" s="13"/>
      <c r="AF2219" s="11"/>
      <c r="AG2219" s="11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5"/>
      <c r="CW2219" s="5"/>
      <c r="CX2219" s="5"/>
      <c r="CY2219" s="5"/>
      <c r="CZ2219" s="5"/>
      <c r="DA2219" s="5"/>
      <c r="DB2219" s="5"/>
      <c r="DC2219" s="5"/>
      <c r="DD2219" s="5"/>
      <c r="DE2219" s="5"/>
      <c r="DF2219" s="5"/>
      <c r="DG2219" s="5"/>
      <c r="DH2219" s="5"/>
      <c r="DI2219" s="5"/>
      <c r="DJ2219" s="5"/>
      <c r="DK2219" s="5"/>
      <c r="DL2219" s="5"/>
      <c r="DM2219" s="5"/>
      <c r="DN2219" s="5"/>
      <c r="DO2219" s="5"/>
      <c r="DP2219" s="5"/>
      <c r="DQ2219" s="5"/>
      <c r="DR2219" s="5"/>
      <c r="DS2219" s="5"/>
      <c r="DT2219" s="5"/>
      <c r="DU2219" s="5"/>
      <c r="DV2219" s="5"/>
      <c r="DW2219" s="5"/>
      <c r="DX2219" s="5"/>
      <c r="DY2219" s="5"/>
      <c r="DZ2219" s="5"/>
      <c r="EA2219" s="5"/>
      <c r="EB2219" s="5"/>
      <c r="EC2219" s="5"/>
      <c r="ED2219" s="5"/>
      <c r="EE2219" s="5"/>
      <c r="EF2219" s="5"/>
      <c r="EG2219" s="5"/>
      <c r="EH2219" s="5"/>
      <c r="EI2219" s="5"/>
      <c r="EJ2219" s="5"/>
      <c r="EK2219" s="5"/>
      <c r="EL2219" s="5"/>
      <c r="EM2219" s="5"/>
      <c r="EN2219" s="5"/>
      <c r="EO2219" s="5"/>
      <c r="EP2219" s="5"/>
      <c r="EQ2219" s="5"/>
      <c r="ER2219" s="5"/>
      <c r="ES2219" s="5"/>
      <c r="ET2219" s="5"/>
      <c r="EU2219" s="5"/>
      <c r="EV2219" s="5"/>
      <c r="EW2219" s="5"/>
      <c r="EX2219" s="5"/>
      <c r="EY2219" s="5"/>
      <c r="EZ2219" s="5"/>
      <c r="FA2219" s="5"/>
      <c r="FB2219" s="5"/>
      <c r="FC2219" s="5"/>
      <c r="FD2219" s="5"/>
      <c r="FE2219" s="5"/>
      <c r="FF2219" s="5"/>
      <c r="FG2219" s="5"/>
      <c r="FH2219" s="5"/>
      <c r="FI2219" s="5"/>
      <c r="FJ2219" s="5"/>
      <c r="FK2219" s="5"/>
      <c r="FL2219" s="5"/>
      <c r="FM2219" s="5"/>
      <c r="FN2219" s="5"/>
      <c r="FO2219" s="5"/>
      <c r="FP2219" s="5"/>
      <c r="FQ2219" s="5"/>
      <c r="FR2219" s="5"/>
      <c r="FS2219" s="5"/>
      <c r="FT2219" s="5"/>
      <c r="FU2219" s="5"/>
      <c r="FV2219" s="5"/>
      <c r="FW2219" s="5"/>
      <c r="FX2219" s="5"/>
      <c r="FY2219" s="5"/>
      <c r="FZ2219" s="5"/>
      <c r="GA2219" s="5"/>
      <c r="GB2219" s="5"/>
      <c r="GC2219" s="5"/>
      <c r="GD2219" s="5"/>
      <c r="GE2219" s="5"/>
      <c r="GF2219" s="5"/>
      <c r="GG2219" s="5"/>
    </row>
    <row r="2220" spans="1:189" ht="12.75" x14ac:dyDescent="0.15">
      <c r="A2220" s="111"/>
      <c r="B2220" s="117"/>
      <c r="C2220" s="17"/>
      <c r="D2220" s="16"/>
      <c r="E2220" s="17"/>
      <c r="F2220" s="17"/>
      <c r="G2220" s="17"/>
      <c r="H2220" s="17"/>
      <c r="I2220" s="16"/>
      <c r="J2220" s="4"/>
      <c r="K2220" s="2"/>
      <c r="L2220" s="20"/>
      <c r="M2220" s="14"/>
      <c r="N2220" s="14"/>
      <c r="O2220" s="20"/>
      <c r="P2220" s="1"/>
      <c r="Q2220" s="1"/>
      <c r="R2220" s="3"/>
      <c r="S2220" s="4"/>
      <c r="T2220" s="12"/>
      <c r="U2220" s="12"/>
      <c r="V2220" s="11"/>
      <c r="W2220" s="11"/>
      <c r="X2220" s="12"/>
      <c r="Y2220" s="5"/>
      <c r="Z2220" s="11"/>
      <c r="AA2220" s="12"/>
      <c r="AB2220" s="12"/>
      <c r="AC2220" s="12"/>
      <c r="AD2220" s="11"/>
      <c r="AE2220" s="13"/>
      <c r="AF2220" s="11"/>
      <c r="AG2220" s="11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5"/>
      <c r="CW2220" s="5"/>
      <c r="CX2220" s="5"/>
      <c r="CY2220" s="5"/>
      <c r="CZ2220" s="5"/>
      <c r="DA2220" s="5"/>
      <c r="DB2220" s="5"/>
      <c r="DC2220" s="5"/>
      <c r="DD2220" s="5"/>
      <c r="DE2220" s="5"/>
      <c r="DF2220" s="5"/>
      <c r="DG2220" s="5"/>
      <c r="DH2220" s="5"/>
      <c r="DI2220" s="5"/>
      <c r="DJ2220" s="5"/>
      <c r="DK2220" s="5"/>
      <c r="DL2220" s="5"/>
      <c r="DM2220" s="5"/>
      <c r="DN2220" s="5"/>
      <c r="DO2220" s="5"/>
      <c r="DP2220" s="5"/>
      <c r="DQ2220" s="5"/>
      <c r="DR2220" s="5"/>
      <c r="DS2220" s="5"/>
      <c r="DT2220" s="5"/>
      <c r="DU2220" s="5"/>
      <c r="DV2220" s="5"/>
      <c r="DW2220" s="5"/>
      <c r="DX2220" s="5"/>
      <c r="DY2220" s="5"/>
      <c r="DZ2220" s="5"/>
      <c r="EA2220" s="5"/>
      <c r="EB2220" s="5"/>
      <c r="EC2220" s="5"/>
      <c r="ED2220" s="5"/>
      <c r="EE2220" s="5"/>
      <c r="EF2220" s="5"/>
      <c r="EG2220" s="5"/>
      <c r="EH2220" s="5"/>
      <c r="EI2220" s="5"/>
      <c r="EJ2220" s="5"/>
      <c r="EK2220" s="5"/>
      <c r="EL2220" s="5"/>
      <c r="EM2220" s="5"/>
      <c r="EN2220" s="5"/>
      <c r="EO2220" s="5"/>
      <c r="EP2220" s="5"/>
      <c r="EQ2220" s="5"/>
      <c r="ER2220" s="5"/>
      <c r="ES2220" s="5"/>
      <c r="ET2220" s="5"/>
      <c r="EU2220" s="5"/>
      <c r="EV2220" s="5"/>
      <c r="EW2220" s="5"/>
      <c r="EX2220" s="5"/>
      <c r="EY2220" s="5"/>
      <c r="EZ2220" s="5"/>
      <c r="FA2220" s="5"/>
      <c r="FB2220" s="5"/>
      <c r="FC2220" s="5"/>
      <c r="FD2220" s="5"/>
      <c r="FE2220" s="5"/>
      <c r="FF2220" s="5"/>
      <c r="FG2220" s="5"/>
      <c r="FH2220" s="5"/>
      <c r="FI2220" s="5"/>
      <c r="FJ2220" s="5"/>
      <c r="FK2220" s="5"/>
      <c r="FL2220" s="5"/>
      <c r="FM2220" s="5"/>
      <c r="FN2220" s="5"/>
      <c r="FO2220" s="5"/>
      <c r="FP2220" s="5"/>
      <c r="FQ2220" s="5"/>
      <c r="FR2220" s="5"/>
      <c r="FS2220" s="5"/>
      <c r="FT2220" s="5"/>
      <c r="FU2220" s="5"/>
      <c r="FV2220" s="5"/>
      <c r="FW2220" s="5"/>
      <c r="FX2220" s="5"/>
      <c r="FY2220" s="5"/>
      <c r="FZ2220" s="5"/>
      <c r="GA2220" s="5"/>
      <c r="GB2220" s="5"/>
      <c r="GC2220" s="5"/>
      <c r="GD2220" s="5"/>
      <c r="GE2220" s="5"/>
      <c r="GF2220" s="5"/>
      <c r="GG2220" s="5"/>
    </row>
    <row r="2221" spans="1:189" ht="12.75" x14ac:dyDescent="0.15">
      <c r="A2221" s="111"/>
      <c r="B2221" s="117"/>
      <c r="C2221" s="17"/>
      <c r="D2221" s="16"/>
      <c r="E2221" s="17"/>
      <c r="F2221" s="17"/>
      <c r="G2221" s="17"/>
      <c r="H2221" s="17"/>
      <c r="I2221" s="16"/>
      <c r="J2221" s="4"/>
      <c r="K2221" s="2"/>
      <c r="L2221" s="20"/>
      <c r="M2221" s="14"/>
      <c r="N2221" s="14"/>
      <c r="O2221" s="20"/>
      <c r="P2221" s="1"/>
      <c r="Q2221" s="1"/>
      <c r="R2221" s="3"/>
      <c r="S2221" s="4"/>
      <c r="T2221" s="12"/>
      <c r="U2221" s="12"/>
      <c r="V2221" s="11"/>
      <c r="W2221" s="11"/>
      <c r="X2221" s="12"/>
      <c r="Y2221" s="5"/>
      <c r="Z2221" s="11"/>
      <c r="AA2221" s="12"/>
      <c r="AB2221" s="12"/>
      <c r="AC2221" s="12"/>
      <c r="AD2221" s="11"/>
      <c r="AE2221" s="13"/>
      <c r="AF2221" s="11"/>
      <c r="AG2221" s="11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5"/>
      <c r="CW2221" s="5"/>
      <c r="CX2221" s="5"/>
      <c r="CY2221" s="5"/>
      <c r="CZ2221" s="5"/>
      <c r="DA2221" s="5"/>
      <c r="DB2221" s="5"/>
      <c r="DC2221" s="5"/>
      <c r="DD2221" s="5"/>
      <c r="DE2221" s="5"/>
      <c r="DF2221" s="5"/>
      <c r="DG2221" s="5"/>
      <c r="DH2221" s="5"/>
      <c r="DI2221" s="5"/>
      <c r="DJ2221" s="5"/>
      <c r="DK2221" s="5"/>
      <c r="DL2221" s="5"/>
      <c r="DM2221" s="5"/>
      <c r="DN2221" s="5"/>
      <c r="DO2221" s="5"/>
      <c r="DP2221" s="5"/>
      <c r="DQ2221" s="5"/>
      <c r="DR2221" s="5"/>
      <c r="DS2221" s="5"/>
      <c r="DT2221" s="5"/>
      <c r="DU2221" s="5"/>
      <c r="DV2221" s="5"/>
      <c r="DW2221" s="5"/>
      <c r="DX2221" s="5"/>
      <c r="DY2221" s="5"/>
      <c r="DZ2221" s="5"/>
      <c r="EA2221" s="5"/>
      <c r="EB2221" s="5"/>
      <c r="EC2221" s="5"/>
      <c r="ED2221" s="5"/>
      <c r="EE2221" s="5"/>
      <c r="EF2221" s="5"/>
      <c r="EG2221" s="5"/>
      <c r="EH2221" s="5"/>
      <c r="EI2221" s="5"/>
      <c r="EJ2221" s="5"/>
      <c r="EK2221" s="5"/>
      <c r="EL2221" s="5"/>
      <c r="EM2221" s="5"/>
      <c r="EN2221" s="5"/>
      <c r="EO2221" s="5"/>
      <c r="EP2221" s="5"/>
      <c r="EQ2221" s="5"/>
      <c r="ER2221" s="5"/>
      <c r="ES2221" s="5"/>
      <c r="ET2221" s="5"/>
      <c r="EU2221" s="5"/>
      <c r="EV2221" s="5"/>
      <c r="EW2221" s="5"/>
      <c r="EX2221" s="5"/>
      <c r="EY2221" s="5"/>
      <c r="EZ2221" s="5"/>
      <c r="FA2221" s="5"/>
      <c r="FB2221" s="5"/>
      <c r="FC2221" s="5"/>
      <c r="FD2221" s="5"/>
      <c r="FE2221" s="5"/>
      <c r="FF2221" s="5"/>
      <c r="FG2221" s="5"/>
      <c r="FH2221" s="5"/>
      <c r="FI2221" s="5"/>
      <c r="FJ2221" s="5"/>
      <c r="FK2221" s="5"/>
      <c r="FL2221" s="5"/>
      <c r="FM2221" s="5"/>
      <c r="FN2221" s="5"/>
      <c r="FO2221" s="5"/>
      <c r="FP2221" s="5"/>
      <c r="FQ2221" s="5"/>
      <c r="FR2221" s="5"/>
      <c r="FS2221" s="5"/>
      <c r="FT2221" s="5"/>
      <c r="FU2221" s="5"/>
      <c r="FV2221" s="5"/>
      <c r="FW2221" s="5"/>
      <c r="FX2221" s="5"/>
      <c r="FY2221" s="5"/>
      <c r="FZ2221" s="5"/>
      <c r="GA2221" s="5"/>
      <c r="GB2221" s="5"/>
      <c r="GC2221" s="5"/>
      <c r="GD2221" s="5"/>
      <c r="GE2221" s="5"/>
      <c r="GF2221" s="5"/>
      <c r="GG2221" s="5"/>
    </row>
    <row r="2222" spans="1:189" ht="12.75" x14ac:dyDescent="0.15">
      <c r="A2222" s="111"/>
      <c r="B2222" s="117"/>
      <c r="C2222" s="17"/>
      <c r="D2222" s="16"/>
      <c r="E2222" s="17"/>
      <c r="F2222" s="17"/>
      <c r="G2222" s="17"/>
      <c r="H2222" s="17"/>
      <c r="I2222" s="16"/>
      <c r="J2222" s="4"/>
      <c r="K2222" s="2"/>
      <c r="L2222" s="20"/>
      <c r="M2222" s="14"/>
      <c r="N2222" s="14"/>
      <c r="O2222" s="20"/>
      <c r="P2222" s="1"/>
      <c r="Q2222" s="1"/>
      <c r="R2222" s="3"/>
      <c r="S2222" s="4"/>
      <c r="T2222" s="12"/>
      <c r="U2222" s="12"/>
      <c r="V2222" s="11"/>
      <c r="W2222" s="11"/>
      <c r="X2222" s="12"/>
      <c r="Y2222" s="5"/>
      <c r="Z2222" s="11"/>
      <c r="AA2222" s="12"/>
      <c r="AB2222" s="12"/>
      <c r="AC2222" s="12"/>
      <c r="AD2222" s="11"/>
      <c r="AE2222" s="13"/>
      <c r="AF2222" s="11"/>
      <c r="AG2222" s="11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5"/>
      <c r="CW2222" s="5"/>
      <c r="CX2222" s="5"/>
      <c r="CY2222" s="5"/>
      <c r="CZ2222" s="5"/>
      <c r="DA2222" s="5"/>
      <c r="DB2222" s="5"/>
      <c r="DC2222" s="5"/>
      <c r="DD2222" s="5"/>
      <c r="DE2222" s="5"/>
      <c r="DF2222" s="5"/>
      <c r="DG2222" s="5"/>
      <c r="DH2222" s="5"/>
      <c r="DI2222" s="5"/>
      <c r="DJ2222" s="5"/>
      <c r="DK2222" s="5"/>
      <c r="DL2222" s="5"/>
      <c r="DM2222" s="5"/>
      <c r="DN2222" s="5"/>
      <c r="DO2222" s="5"/>
      <c r="DP2222" s="5"/>
      <c r="DQ2222" s="5"/>
      <c r="DR2222" s="5"/>
      <c r="DS2222" s="5"/>
      <c r="DT2222" s="5"/>
      <c r="DU2222" s="5"/>
      <c r="DV2222" s="5"/>
      <c r="DW2222" s="5"/>
      <c r="DX2222" s="5"/>
      <c r="DY2222" s="5"/>
      <c r="DZ2222" s="5"/>
      <c r="EA2222" s="5"/>
      <c r="EB2222" s="5"/>
      <c r="EC2222" s="5"/>
      <c r="ED2222" s="5"/>
      <c r="EE2222" s="5"/>
      <c r="EF2222" s="5"/>
      <c r="EG2222" s="5"/>
      <c r="EH2222" s="5"/>
      <c r="EI2222" s="5"/>
      <c r="EJ2222" s="5"/>
      <c r="EK2222" s="5"/>
      <c r="EL2222" s="5"/>
      <c r="EM2222" s="5"/>
      <c r="EN2222" s="5"/>
      <c r="EO2222" s="5"/>
      <c r="EP2222" s="5"/>
      <c r="EQ2222" s="5"/>
      <c r="ER2222" s="5"/>
      <c r="ES2222" s="5"/>
      <c r="ET2222" s="5"/>
      <c r="EU2222" s="5"/>
      <c r="EV2222" s="5"/>
      <c r="EW2222" s="5"/>
      <c r="EX2222" s="5"/>
      <c r="EY2222" s="5"/>
      <c r="EZ2222" s="5"/>
      <c r="FA2222" s="5"/>
      <c r="FB2222" s="5"/>
      <c r="FC2222" s="5"/>
      <c r="FD2222" s="5"/>
      <c r="FE2222" s="5"/>
      <c r="FF2222" s="5"/>
      <c r="FG2222" s="5"/>
      <c r="FH2222" s="5"/>
      <c r="FI2222" s="5"/>
      <c r="FJ2222" s="5"/>
      <c r="FK2222" s="5"/>
      <c r="FL2222" s="5"/>
      <c r="FM2222" s="5"/>
      <c r="FN2222" s="5"/>
      <c r="FO2222" s="5"/>
      <c r="FP2222" s="5"/>
      <c r="FQ2222" s="5"/>
      <c r="FR2222" s="5"/>
      <c r="FS2222" s="5"/>
      <c r="FT2222" s="5"/>
      <c r="FU2222" s="5"/>
      <c r="FV2222" s="5"/>
      <c r="FW2222" s="5"/>
      <c r="FX2222" s="5"/>
      <c r="FY2222" s="5"/>
      <c r="FZ2222" s="5"/>
      <c r="GA2222" s="5"/>
      <c r="GB2222" s="5"/>
      <c r="GC2222" s="5"/>
      <c r="GD2222" s="5"/>
      <c r="GE2222" s="5"/>
      <c r="GF2222" s="5"/>
      <c r="GG2222" s="5"/>
    </row>
    <row r="2223" spans="1:189" ht="12.75" x14ac:dyDescent="0.15">
      <c r="A2223" s="111"/>
      <c r="B2223" s="117"/>
      <c r="C2223" s="17"/>
      <c r="D2223" s="16"/>
      <c r="E2223" s="17"/>
      <c r="F2223" s="17"/>
      <c r="G2223" s="17"/>
      <c r="H2223" s="17"/>
      <c r="I2223" s="16"/>
      <c r="J2223" s="4"/>
      <c r="K2223" s="2"/>
      <c r="L2223" s="20"/>
      <c r="M2223" s="14"/>
      <c r="N2223" s="14"/>
      <c r="O2223" s="20"/>
      <c r="P2223" s="1"/>
      <c r="Q2223" s="1"/>
      <c r="R2223" s="3"/>
      <c r="S2223" s="4"/>
      <c r="T2223" s="12"/>
      <c r="U2223" s="12"/>
      <c r="V2223" s="11"/>
      <c r="W2223" s="11"/>
      <c r="X2223" s="12"/>
      <c r="Y2223" s="5"/>
      <c r="Z2223" s="11"/>
      <c r="AA2223" s="12"/>
      <c r="AB2223" s="12"/>
      <c r="AC2223" s="12"/>
      <c r="AD2223" s="11"/>
      <c r="AE2223" s="13"/>
      <c r="AF2223" s="11"/>
      <c r="AG2223" s="11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5"/>
      <c r="CW2223" s="5"/>
      <c r="CX2223" s="5"/>
      <c r="CY2223" s="5"/>
      <c r="CZ2223" s="5"/>
      <c r="DA2223" s="5"/>
      <c r="DB2223" s="5"/>
      <c r="DC2223" s="5"/>
      <c r="DD2223" s="5"/>
      <c r="DE2223" s="5"/>
      <c r="DF2223" s="5"/>
      <c r="DG2223" s="5"/>
      <c r="DH2223" s="5"/>
      <c r="DI2223" s="5"/>
      <c r="DJ2223" s="5"/>
      <c r="DK2223" s="5"/>
      <c r="DL2223" s="5"/>
      <c r="DM2223" s="5"/>
      <c r="DN2223" s="5"/>
      <c r="DO2223" s="5"/>
      <c r="DP2223" s="5"/>
      <c r="DQ2223" s="5"/>
      <c r="DR2223" s="5"/>
      <c r="DS2223" s="5"/>
      <c r="DT2223" s="5"/>
      <c r="DU2223" s="5"/>
      <c r="DV2223" s="5"/>
      <c r="DW2223" s="5"/>
      <c r="DX2223" s="5"/>
      <c r="DY2223" s="5"/>
      <c r="DZ2223" s="5"/>
      <c r="EA2223" s="5"/>
      <c r="EB2223" s="5"/>
      <c r="EC2223" s="5"/>
      <c r="ED2223" s="5"/>
      <c r="EE2223" s="5"/>
      <c r="EF2223" s="5"/>
      <c r="EG2223" s="5"/>
      <c r="EH2223" s="5"/>
      <c r="EI2223" s="5"/>
      <c r="EJ2223" s="5"/>
      <c r="EK2223" s="5"/>
      <c r="EL2223" s="5"/>
      <c r="EM2223" s="5"/>
      <c r="EN2223" s="5"/>
      <c r="EO2223" s="5"/>
      <c r="EP2223" s="5"/>
      <c r="EQ2223" s="5"/>
      <c r="ER2223" s="5"/>
      <c r="ES2223" s="5"/>
      <c r="ET2223" s="5"/>
      <c r="EU2223" s="5"/>
      <c r="EV2223" s="5"/>
      <c r="EW2223" s="5"/>
      <c r="EX2223" s="5"/>
      <c r="EY2223" s="5"/>
      <c r="EZ2223" s="5"/>
      <c r="FA2223" s="5"/>
      <c r="FB2223" s="5"/>
      <c r="FC2223" s="5"/>
      <c r="FD2223" s="5"/>
      <c r="FE2223" s="5"/>
      <c r="FF2223" s="5"/>
      <c r="FG2223" s="5"/>
      <c r="FH2223" s="5"/>
      <c r="FI2223" s="5"/>
      <c r="FJ2223" s="5"/>
      <c r="FK2223" s="5"/>
      <c r="FL2223" s="5"/>
      <c r="FM2223" s="5"/>
      <c r="FN2223" s="5"/>
      <c r="FO2223" s="5"/>
      <c r="FP2223" s="5"/>
      <c r="FQ2223" s="5"/>
      <c r="FR2223" s="5"/>
      <c r="FS2223" s="5"/>
      <c r="FT2223" s="5"/>
      <c r="FU2223" s="5"/>
      <c r="FV2223" s="5"/>
      <c r="FW2223" s="5"/>
      <c r="FX2223" s="5"/>
      <c r="FY2223" s="5"/>
      <c r="FZ2223" s="5"/>
      <c r="GA2223" s="5"/>
      <c r="GB2223" s="5"/>
      <c r="GC2223" s="5"/>
      <c r="GD2223" s="5"/>
      <c r="GE2223" s="5"/>
      <c r="GF2223" s="5"/>
      <c r="GG2223" s="5"/>
    </row>
    <row r="2224" spans="1:189" ht="12.75" x14ac:dyDescent="0.15">
      <c r="A2224" s="111"/>
      <c r="B2224" s="117"/>
      <c r="C2224" s="17"/>
      <c r="D2224" s="16"/>
      <c r="E2224" s="17"/>
      <c r="F2224" s="17"/>
      <c r="G2224" s="17"/>
      <c r="H2224" s="17"/>
      <c r="I2224" s="16"/>
      <c r="J2224" s="4"/>
      <c r="K2224" s="2"/>
      <c r="L2224" s="20"/>
      <c r="M2224" s="14"/>
      <c r="N2224" s="14"/>
      <c r="O2224" s="20"/>
      <c r="P2224" s="1"/>
      <c r="Q2224" s="1"/>
      <c r="R2224" s="3"/>
      <c r="S2224" s="4"/>
      <c r="T2224" s="12"/>
      <c r="U2224" s="12"/>
      <c r="V2224" s="11"/>
      <c r="W2224" s="11"/>
      <c r="X2224" s="12"/>
      <c r="Y2224" s="5"/>
      <c r="Z2224" s="11"/>
      <c r="AA2224" s="12"/>
      <c r="AB2224" s="12"/>
      <c r="AC2224" s="12"/>
      <c r="AD2224" s="11"/>
      <c r="AE2224" s="13"/>
      <c r="AF2224" s="11"/>
      <c r="AG2224" s="11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5"/>
      <c r="CW2224" s="5"/>
      <c r="CX2224" s="5"/>
      <c r="CY2224" s="5"/>
      <c r="CZ2224" s="5"/>
      <c r="DA2224" s="5"/>
      <c r="DB2224" s="5"/>
      <c r="DC2224" s="5"/>
      <c r="DD2224" s="5"/>
      <c r="DE2224" s="5"/>
      <c r="DF2224" s="5"/>
      <c r="DG2224" s="5"/>
      <c r="DH2224" s="5"/>
      <c r="DI2224" s="5"/>
      <c r="DJ2224" s="5"/>
      <c r="DK2224" s="5"/>
      <c r="DL2224" s="5"/>
      <c r="DM2224" s="5"/>
      <c r="DN2224" s="5"/>
      <c r="DO2224" s="5"/>
      <c r="DP2224" s="5"/>
      <c r="DQ2224" s="5"/>
      <c r="DR2224" s="5"/>
      <c r="DS2224" s="5"/>
      <c r="DT2224" s="5"/>
      <c r="DU2224" s="5"/>
      <c r="DV2224" s="5"/>
      <c r="DW2224" s="5"/>
      <c r="DX2224" s="5"/>
      <c r="DY2224" s="5"/>
      <c r="DZ2224" s="5"/>
      <c r="EA2224" s="5"/>
      <c r="EB2224" s="5"/>
      <c r="EC2224" s="5"/>
      <c r="ED2224" s="5"/>
      <c r="EE2224" s="5"/>
      <c r="EF2224" s="5"/>
      <c r="EG2224" s="5"/>
      <c r="EH2224" s="5"/>
      <c r="EI2224" s="5"/>
      <c r="EJ2224" s="5"/>
      <c r="EK2224" s="5"/>
      <c r="EL2224" s="5"/>
      <c r="EM2224" s="5"/>
      <c r="EN2224" s="5"/>
      <c r="EO2224" s="5"/>
      <c r="EP2224" s="5"/>
      <c r="EQ2224" s="5"/>
      <c r="ER2224" s="5"/>
      <c r="ES2224" s="5"/>
      <c r="ET2224" s="5"/>
      <c r="EU2224" s="5"/>
      <c r="EV2224" s="5"/>
      <c r="EW2224" s="5"/>
      <c r="EX2224" s="5"/>
      <c r="EY2224" s="5"/>
      <c r="EZ2224" s="5"/>
      <c r="FA2224" s="5"/>
      <c r="FB2224" s="5"/>
      <c r="FC2224" s="5"/>
      <c r="FD2224" s="5"/>
      <c r="FE2224" s="5"/>
      <c r="FF2224" s="5"/>
      <c r="FG2224" s="5"/>
      <c r="FH2224" s="5"/>
      <c r="FI2224" s="5"/>
      <c r="FJ2224" s="5"/>
      <c r="FK2224" s="5"/>
      <c r="FL2224" s="5"/>
      <c r="FM2224" s="5"/>
      <c r="FN2224" s="5"/>
      <c r="FO2224" s="5"/>
      <c r="FP2224" s="5"/>
      <c r="FQ2224" s="5"/>
      <c r="FR2224" s="5"/>
      <c r="FS2224" s="5"/>
      <c r="FT2224" s="5"/>
      <c r="FU2224" s="5"/>
      <c r="FV2224" s="5"/>
      <c r="FW2224" s="5"/>
      <c r="FX2224" s="5"/>
      <c r="FY2224" s="5"/>
      <c r="FZ2224" s="5"/>
      <c r="GA2224" s="5"/>
      <c r="GB2224" s="5"/>
      <c r="GC2224" s="5"/>
      <c r="GD2224" s="5"/>
      <c r="GE2224" s="5"/>
      <c r="GF2224" s="5"/>
      <c r="GG2224" s="5"/>
    </row>
    <row r="2225" spans="1:189" ht="12.75" x14ac:dyDescent="0.15">
      <c r="A2225" s="111"/>
      <c r="B2225" s="117"/>
      <c r="C2225" s="17"/>
      <c r="D2225" s="16"/>
      <c r="E2225" s="17"/>
      <c r="F2225" s="17"/>
      <c r="G2225" s="17"/>
      <c r="H2225" s="17"/>
      <c r="I2225" s="16"/>
      <c r="J2225" s="4"/>
      <c r="K2225" s="2"/>
      <c r="L2225" s="20"/>
      <c r="M2225" s="14"/>
      <c r="N2225" s="14"/>
      <c r="O2225" s="20"/>
      <c r="P2225" s="1"/>
      <c r="Q2225" s="1"/>
      <c r="R2225" s="3"/>
      <c r="S2225" s="4"/>
      <c r="T2225" s="12"/>
      <c r="U2225" s="12"/>
      <c r="V2225" s="11"/>
      <c r="W2225" s="11"/>
      <c r="X2225" s="12"/>
      <c r="Y2225" s="5"/>
      <c r="Z2225" s="11"/>
      <c r="AA2225" s="12"/>
      <c r="AB2225" s="12"/>
      <c r="AC2225" s="12"/>
      <c r="AD2225" s="11"/>
      <c r="AE2225" s="13"/>
      <c r="AF2225" s="11"/>
      <c r="AG2225" s="11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5"/>
      <c r="CW2225" s="5"/>
      <c r="CX2225" s="5"/>
      <c r="CY2225" s="5"/>
      <c r="CZ2225" s="5"/>
      <c r="DA2225" s="5"/>
      <c r="DB2225" s="5"/>
      <c r="DC2225" s="5"/>
      <c r="DD2225" s="5"/>
      <c r="DE2225" s="5"/>
      <c r="DF2225" s="5"/>
      <c r="DG2225" s="5"/>
      <c r="DH2225" s="5"/>
      <c r="DI2225" s="5"/>
      <c r="DJ2225" s="5"/>
      <c r="DK2225" s="5"/>
      <c r="DL2225" s="5"/>
      <c r="DM2225" s="5"/>
      <c r="DN2225" s="5"/>
      <c r="DO2225" s="5"/>
      <c r="DP2225" s="5"/>
      <c r="DQ2225" s="5"/>
      <c r="DR2225" s="5"/>
      <c r="DS2225" s="5"/>
      <c r="DT2225" s="5"/>
      <c r="DU2225" s="5"/>
      <c r="DV2225" s="5"/>
      <c r="DW2225" s="5"/>
      <c r="DX2225" s="5"/>
      <c r="DY2225" s="5"/>
      <c r="DZ2225" s="5"/>
      <c r="EA2225" s="5"/>
      <c r="EB2225" s="5"/>
      <c r="EC2225" s="5"/>
      <c r="ED2225" s="5"/>
      <c r="EE2225" s="5"/>
      <c r="EF2225" s="5"/>
      <c r="EG2225" s="5"/>
      <c r="EH2225" s="5"/>
      <c r="EI2225" s="5"/>
      <c r="EJ2225" s="5"/>
      <c r="EK2225" s="5"/>
      <c r="EL2225" s="5"/>
      <c r="EM2225" s="5"/>
      <c r="EN2225" s="5"/>
      <c r="EO2225" s="5"/>
      <c r="EP2225" s="5"/>
      <c r="EQ2225" s="5"/>
      <c r="ER2225" s="5"/>
      <c r="ES2225" s="5"/>
      <c r="ET2225" s="5"/>
      <c r="EU2225" s="5"/>
      <c r="EV2225" s="5"/>
      <c r="EW2225" s="5"/>
      <c r="EX2225" s="5"/>
      <c r="EY2225" s="5"/>
      <c r="EZ2225" s="5"/>
      <c r="FA2225" s="5"/>
      <c r="FB2225" s="5"/>
      <c r="FC2225" s="5"/>
      <c r="FD2225" s="5"/>
      <c r="FE2225" s="5"/>
      <c r="FF2225" s="5"/>
      <c r="FG2225" s="5"/>
      <c r="FH2225" s="5"/>
      <c r="FI2225" s="5"/>
      <c r="FJ2225" s="5"/>
      <c r="FK2225" s="5"/>
      <c r="FL2225" s="5"/>
      <c r="FM2225" s="5"/>
      <c r="FN2225" s="5"/>
      <c r="FO2225" s="5"/>
      <c r="FP2225" s="5"/>
      <c r="FQ2225" s="5"/>
      <c r="FR2225" s="5"/>
      <c r="FS2225" s="5"/>
      <c r="FT2225" s="5"/>
      <c r="FU2225" s="5"/>
      <c r="FV2225" s="5"/>
      <c r="FW2225" s="5"/>
      <c r="FX2225" s="5"/>
      <c r="FY2225" s="5"/>
      <c r="FZ2225" s="5"/>
      <c r="GA2225" s="5"/>
      <c r="GB2225" s="5"/>
      <c r="GC2225" s="5"/>
      <c r="GD2225" s="5"/>
      <c r="GE2225" s="5"/>
      <c r="GF2225" s="5"/>
      <c r="GG2225" s="5"/>
    </row>
    <row r="2226" spans="1:189" ht="12.75" x14ac:dyDescent="0.15">
      <c r="A2226" s="111"/>
      <c r="B2226" s="117"/>
      <c r="C2226" s="17"/>
      <c r="D2226" s="16"/>
      <c r="E2226" s="17"/>
      <c r="F2226" s="17"/>
      <c r="G2226" s="17"/>
      <c r="H2226" s="17"/>
      <c r="I2226" s="16"/>
      <c r="J2226" s="4"/>
      <c r="K2226" s="2"/>
      <c r="L2226" s="20"/>
      <c r="M2226" s="14"/>
      <c r="N2226" s="14"/>
      <c r="O2226" s="20"/>
      <c r="P2226" s="1"/>
      <c r="Q2226" s="1"/>
      <c r="R2226" s="3"/>
      <c r="S2226" s="4"/>
      <c r="T2226" s="12"/>
      <c r="U2226" s="12"/>
      <c r="V2226" s="11"/>
      <c r="W2226" s="11"/>
      <c r="X2226" s="12"/>
      <c r="Y2226" s="5"/>
      <c r="Z2226" s="11"/>
      <c r="AA2226" s="12"/>
      <c r="AB2226" s="12"/>
      <c r="AC2226" s="12"/>
      <c r="AD2226" s="11"/>
      <c r="AE2226" s="13"/>
      <c r="AF2226" s="11"/>
      <c r="AG2226" s="11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5"/>
      <c r="CW2226" s="5"/>
      <c r="CX2226" s="5"/>
      <c r="CY2226" s="5"/>
      <c r="CZ2226" s="5"/>
      <c r="DA2226" s="5"/>
      <c r="DB2226" s="5"/>
      <c r="DC2226" s="5"/>
      <c r="DD2226" s="5"/>
      <c r="DE2226" s="5"/>
      <c r="DF2226" s="5"/>
      <c r="DG2226" s="5"/>
      <c r="DH2226" s="5"/>
      <c r="DI2226" s="5"/>
      <c r="DJ2226" s="5"/>
      <c r="DK2226" s="5"/>
      <c r="DL2226" s="5"/>
      <c r="DM2226" s="5"/>
      <c r="DN2226" s="5"/>
      <c r="DO2226" s="5"/>
      <c r="DP2226" s="5"/>
      <c r="DQ2226" s="5"/>
      <c r="DR2226" s="5"/>
      <c r="DS2226" s="5"/>
      <c r="DT2226" s="5"/>
      <c r="DU2226" s="5"/>
      <c r="DV2226" s="5"/>
      <c r="DW2226" s="5"/>
      <c r="DX2226" s="5"/>
      <c r="DY2226" s="5"/>
      <c r="DZ2226" s="5"/>
      <c r="EA2226" s="5"/>
      <c r="EB2226" s="5"/>
      <c r="EC2226" s="5"/>
      <c r="ED2226" s="5"/>
      <c r="EE2226" s="5"/>
      <c r="EF2226" s="5"/>
      <c r="EG2226" s="5"/>
      <c r="EH2226" s="5"/>
      <c r="EI2226" s="5"/>
      <c r="EJ2226" s="5"/>
      <c r="EK2226" s="5"/>
      <c r="EL2226" s="5"/>
      <c r="EM2226" s="5"/>
      <c r="EN2226" s="5"/>
      <c r="EO2226" s="5"/>
      <c r="EP2226" s="5"/>
      <c r="EQ2226" s="5"/>
      <c r="ER2226" s="5"/>
      <c r="ES2226" s="5"/>
      <c r="ET2226" s="5"/>
      <c r="EU2226" s="5"/>
      <c r="EV2226" s="5"/>
      <c r="EW2226" s="5"/>
      <c r="EX2226" s="5"/>
      <c r="EY2226" s="5"/>
      <c r="EZ2226" s="5"/>
      <c r="FA2226" s="5"/>
      <c r="FB2226" s="5"/>
      <c r="FC2226" s="5"/>
      <c r="FD2226" s="5"/>
      <c r="FE2226" s="5"/>
      <c r="FF2226" s="5"/>
      <c r="FG2226" s="5"/>
      <c r="FH2226" s="5"/>
      <c r="FI2226" s="5"/>
      <c r="FJ2226" s="5"/>
      <c r="FK2226" s="5"/>
      <c r="FL2226" s="5"/>
      <c r="FM2226" s="5"/>
      <c r="FN2226" s="5"/>
      <c r="FO2226" s="5"/>
      <c r="FP2226" s="5"/>
      <c r="FQ2226" s="5"/>
      <c r="FR2226" s="5"/>
      <c r="FS2226" s="5"/>
      <c r="FT2226" s="5"/>
      <c r="FU2226" s="5"/>
      <c r="FV2226" s="5"/>
      <c r="FW2226" s="5"/>
      <c r="FX2226" s="5"/>
      <c r="FY2226" s="5"/>
      <c r="FZ2226" s="5"/>
      <c r="GA2226" s="5"/>
      <c r="GB2226" s="5"/>
      <c r="GC2226" s="5"/>
      <c r="GD2226" s="5"/>
      <c r="GE2226" s="5"/>
      <c r="GF2226" s="5"/>
      <c r="GG2226" s="5"/>
    </row>
    <row r="2227" spans="1:189" ht="12.75" x14ac:dyDescent="0.15">
      <c r="A2227" s="111"/>
      <c r="B2227" s="117"/>
      <c r="C2227" s="17"/>
      <c r="D2227" s="16"/>
      <c r="E2227" s="17"/>
      <c r="F2227" s="17"/>
      <c r="G2227" s="17"/>
      <c r="H2227" s="17"/>
      <c r="I2227" s="16"/>
      <c r="J2227" s="4"/>
      <c r="K2227" s="2"/>
      <c r="L2227" s="20"/>
      <c r="M2227" s="14"/>
      <c r="N2227" s="14"/>
      <c r="O2227" s="20"/>
      <c r="P2227" s="1"/>
      <c r="Q2227" s="1"/>
      <c r="R2227" s="3"/>
      <c r="S2227" s="4"/>
      <c r="T2227" s="12"/>
      <c r="U2227" s="12"/>
      <c r="V2227" s="11"/>
      <c r="W2227" s="11"/>
      <c r="X2227" s="12"/>
      <c r="Y2227" s="5"/>
      <c r="Z2227" s="11"/>
      <c r="AA2227" s="12"/>
      <c r="AB2227" s="12"/>
      <c r="AC2227" s="12"/>
      <c r="AD2227" s="11"/>
      <c r="AE2227" s="13"/>
      <c r="AF2227" s="11"/>
      <c r="AG2227" s="11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5"/>
      <c r="CW2227" s="5"/>
      <c r="CX2227" s="5"/>
      <c r="CY2227" s="5"/>
      <c r="CZ2227" s="5"/>
      <c r="DA2227" s="5"/>
      <c r="DB2227" s="5"/>
      <c r="DC2227" s="5"/>
      <c r="DD2227" s="5"/>
      <c r="DE2227" s="5"/>
      <c r="DF2227" s="5"/>
      <c r="DG2227" s="5"/>
      <c r="DH2227" s="5"/>
      <c r="DI2227" s="5"/>
      <c r="DJ2227" s="5"/>
      <c r="DK2227" s="5"/>
      <c r="DL2227" s="5"/>
      <c r="DM2227" s="5"/>
      <c r="DN2227" s="5"/>
      <c r="DO2227" s="5"/>
      <c r="DP2227" s="5"/>
      <c r="DQ2227" s="5"/>
      <c r="DR2227" s="5"/>
      <c r="DS2227" s="5"/>
      <c r="DT2227" s="5"/>
      <c r="DU2227" s="5"/>
      <c r="DV2227" s="5"/>
      <c r="DW2227" s="5"/>
      <c r="DX2227" s="5"/>
      <c r="DY2227" s="5"/>
      <c r="DZ2227" s="5"/>
      <c r="EA2227" s="5"/>
      <c r="EB2227" s="5"/>
      <c r="EC2227" s="5"/>
      <c r="ED2227" s="5"/>
      <c r="EE2227" s="5"/>
      <c r="EF2227" s="5"/>
      <c r="EG2227" s="5"/>
      <c r="EH2227" s="5"/>
      <c r="EI2227" s="5"/>
      <c r="EJ2227" s="5"/>
      <c r="EK2227" s="5"/>
      <c r="EL2227" s="5"/>
      <c r="EM2227" s="5"/>
      <c r="EN2227" s="5"/>
      <c r="EO2227" s="5"/>
      <c r="EP2227" s="5"/>
      <c r="EQ2227" s="5"/>
      <c r="ER2227" s="5"/>
      <c r="ES2227" s="5"/>
      <c r="ET2227" s="5"/>
      <c r="EU2227" s="5"/>
      <c r="EV2227" s="5"/>
      <c r="EW2227" s="5"/>
      <c r="EX2227" s="5"/>
      <c r="EY2227" s="5"/>
      <c r="EZ2227" s="5"/>
      <c r="FA2227" s="5"/>
      <c r="FB2227" s="5"/>
      <c r="FC2227" s="5"/>
      <c r="FD2227" s="5"/>
      <c r="FE2227" s="5"/>
      <c r="FF2227" s="5"/>
      <c r="FG2227" s="5"/>
      <c r="FH2227" s="5"/>
      <c r="FI2227" s="5"/>
      <c r="FJ2227" s="5"/>
      <c r="FK2227" s="5"/>
      <c r="FL2227" s="5"/>
      <c r="FM2227" s="5"/>
      <c r="FN2227" s="5"/>
      <c r="FO2227" s="5"/>
      <c r="FP2227" s="5"/>
      <c r="FQ2227" s="5"/>
      <c r="FR2227" s="5"/>
      <c r="FS2227" s="5"/>
      <c r="FT2227" s="5"/>
      <c r="FU2227" s="5"/>
      <c r="FV2227" s="5"/>
      <c r="FW2227" s="5"/>
      <c r="FX2227" s="5"/>
      <c r="FY2227" s="5"/>
      <c r="FZ2227" s="5"/>
      <c r="GA2227" s="5"/>
      <c r="GB2227" s="5"/>
      <c r="GC2227" s="5"/>
      <c r="GD2227" s="5"/>
      <c r="GE2227" s="5"/>
      <c r="GF2227" s="5"/>
      <c r="GG2227" s="5"/>
    </row>
    <row r="2228" spans="1:189" ht="12.75" x14ac:dyDescent="0.15">
      <c r="A2228" s="111"/>
      <c r="B2228" s="117"/>
      <c r="C2228" s="17"/>
      <c r="D2228" s="16"/>
      <c r="E2228" s="17"/>
      <c r="F2228" s="17"/>
      <c r="G2228" s="17"/>
      <c r="H2228" s="17"/>
      <c r="I2228" s="16"/>
      <c r="J2228" s="4"/>
      <c r="K2228" s="2"/>
      <c r="L2228" s="20"/>
      <c r="M2228" s="14"/>
      <c r="N2228" s="14"/>
      <c r="O2228" s="20"/>
      <c r="P2228" s="1"/>
      <c r="Q2228" s="1"/>
      <c r="R2228" s="3"/>
      <c r="S2228" s="4"/>
      <c r="T2228" s="12"/>
      <c r="U2228" s="12"/>
      <c r="V2228" s="11"/>
      <c r="W2228" s="11"/>
      <c r="X2228" s="12"/>
      <c r="Y2228" s="5"/>
      <c r="Z2228" s="11"/>
      <c r="AA2228" s="12"/>
      <c r="AB2228" s="12"/>
      <c r="AC2228" s="12"/>
      <c r="AD2228" s="11"/>
      <c r="AE2228" s="13"/>
      <c r="AF2228" s="11"/>
      <c r="AG2228" s="11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5"/>
      <c r="CW2228" s="5"/>
      <c r="CX2228" s="5"/>
      <c r="CY2228" s="5"/>
      <c r="CZ2228" s="5"/>
      <c r="DA2228" s="5"/>
      <c r="DB2228" s="5"/>
      <c r="DC2228" s="5"/>
      <c r="DD2228" s="5"/>
      <c r="DE2228" s="5"/>
      <c r="DF2228" s="5"/>
      <c r="DG2228" s="5"/>
      <c r="DH2228" s="5"/>
      <c r="DI2228" s="5"/>
      <c r="DJ2228" s="5"/>
      <c r="DK2228" s="5"/>
      <c r="DL2228" s="5"/>
      <c r="DM2228" s="5"/>
      <c r="DN2228" s="5"/>
      <c r="DO2228" s="5"/>
      <c r="DP2228" s="5"/>
      <c r="DQ2228" s="5"/>
      <c r="DR2228" s="5"/>
      <c r="DS2228" s="5"/>
      <c r="DT2228" s="5"/>
      <c r="DU2228" s="5"/>
      <c r="DV2228" s="5"/>
      <c r="DW2228" s="5"/>
      <c r="DX2228" s="5"/>
      <c r="DY2228" s="5"/>
      <c r="DZ2228" s="5"/>
      <c r="EA2228" s="5"/>
      <c r="EB2228" s="5"/>
      <c r="EC2228" s="5"/>
      <c r="ED2228" s="5"/>
      <c r="EE2228" s="5"/>
      <c r="EF2228" s="5"/>
      <c r="EG2228" s="5"/>
      <c r="EH2228" s="5"/>
      <c r="EI2228" s="5"/>
      <c r="EJ2228" s="5"/>
      <c r="EK2228" s="5"/>
      <c r="EL2228" s="5"/>
      <c r="EM2228" s="5"/>
      <c r="EN2228" s="5"/>
      <c r="EO2228" s="5"/>
      <c r="EP2228" s="5"/>
      <c r="EQ2228" s="5"/>
      <c r="ER2228" s="5"/>
      <c r="ES2228" s="5"/>
      <c r="ET2228" s="5"/>
      <c r="EU2228" s="5"/>
      <c r="EV2228" s="5"/>
      <c r="EW2228" s="5"/>
      <c r="EX2228" s="5"/>
      <c r="EY2228" s="5"/>
      <c r="EZ2228" s="5"/>
      <c r="FA2228" s="5"/>
      <c r="FB2228" s="5"/>
      <c r="FC2228" s="5"/>
      <c r="FD2228" s="5"/>
      <c r="FE2228" s="5"/>
      <c r="FF2228" s="5"/>
      <c r="FG2228" s="5"/>
      <c r="FH2228" s="5"/>
      <c r="FI2228" s="5"/>
      <c r="FJ2228" s="5"/>
      <c r="FK2228" s="5"/>
      <c r="FL2228" s="5"/>
      <c r="FM2228" s="5"/>
      <c r="FN2228" s="5"/>
      <c r="FO2228" s="5"/>
      <c r="FP2228" s="5"/>
      <c r="FQ2228" s="5"/>
      <c r="FR2228" s="5"/>
      <c r="FS2228" s="5"/>
      <c r="FT2228" s="5"/>
      <c r="FU2228" s="5"/>
      <c r="FV2228" s="5"/>
      <c r="FW2228" s="5"/>
      <c r="FX2228" s="5"/>
      <c r="FY2228" s="5"/>
      <c r="FZ2228" s="5"/>
      <c r="GA2228" s="5"/>
      <c r="GB2228" s="5"/>
      <c r="GC2228" s="5"/>
      <c r="GD2228" s="5"/>
      <c r="GE2228" s="5"/>
      <c r="GF2228" s="5"/>
      <c r="GG2228" s="5"/>
    </row>
    <row r="2229" spans="1:189" ht="12.75" x14ac:dyDescent="0.15">
      <c r="A2229" s="111"/>
      <c r="B2229" s="117"/>
      <c r="C2229" s="17"/>
      <c r="D2229" s="16"/>
      <c r="E2229" s="17"/>
      <c r="F2229" s="17"/>
      <c r="G2229" s="17"/>
      <c r="H2229" s="17"/>
      <c r="I2229" s="16"/>
      <c r="J2229" s="4"/>
      <c r="K2229" s="2"/>
      <c r="L2229" s="20"/>
      <c r="M2229" s="14"/>
      <c r="N2229" s="14"/>
      <c r="O2229" s="20"/>
      <c r="P2229" s="1"/>
      <c r="Q2229" s="1"/>
      <c r="R2229" s="3"/>
      <c r="S2229" s="4"/>
      <c r="T2229" s="12"/>
      <c r="U2229" s="12"/>
      <c r="V2229" s="11"/>
      <c r="W2229" s="11"/>
      <c r="X2229" s="12"/>
      <c r="Y2229" s="5"/>
      <c r="Z2229" s="11"/>
      <c r="AA2229" s="12"/>
      <c r="AB2229" s="12"/>
      <c r="AC2229" s="12"/>
      <c r="AD2229" s="11"/>
      <c r="AE2229" s="13"/>
      <c r="AF2229" s="11"/>
      <c r="AG2229" s="11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5"/>
      <c r="CW2229" s="5"/>
      <c r="CX2229" s="5"/>
      <c r="CY2229" s="5"/>
      <c r="CZ2229" s="5"/>
      <c r="DA2229" s="5"/>
      <c r="DB2229" s="5"/>
      <c r="DC2229" s="5"/>
      <c r="DD2229" s="5"/>
      <c r="DE2229" s="5"/>
      <c r="DF2229" s="5"/>
      <c r="DG2229" s="5"/>
      <c r="DH2229" s="5"/>
      <c r="DI2229" s="5"/>
      <c r="DJ2229" s="5"/>
      <c r="DK2229" s="5"/>
      <c r="DL2229" s="5"/>
      <c r="DM2229" s="5"/>
      <c r="DN2229" s="5"/>
      <c r="DO2229" s="5"/>
      <c r="DP2229" s="5"/>
      <c r="DQ2229" s="5"/>
      <c r="DR2229" s="5"/>
      <c r="DS2229" s="5"/>
      <c r="DT2229" s="5"/>
      <c r="DU2229" s="5"/>
      <c r="DV2229" s="5"/>
      <c r="DW2229" s="5"/>
      <c r="DX2229" s="5"/>
      <c r="DY2229" s="5"/>
      <c r="DZ2229" s="5"/>
      <c r="EA2229" s="5"/>
      <c r="EB2229" s="5"/>
      <c r="EC2229" s="5"/>
      <c r="ED2229" s="5"/>
      <c r="EE2229" s="5"/>
      <c r="EF2229" s="5"/>
      <c r="EG2229" s="5"/>
      <c r="EH2229" s="5"/>
      <c r="EI2229" s="5"/>
      <c r="EJ2229" s="5"/>
      <c r="EK2229" s="5"/>
      <c r="EL2229" s="5"/>
      <c r="EM2229" s="5"/>
      <c r="EN2229" s="5"/>
      <c r="EO2229" s="5"/>
      <c r="EP2229" s="5"/>
      <c r="EQ2229" s="5"/>
      <c r="ER2229" s="5"/>
      <c r="ES2229" s="5"/>
      <c r="ET2229" s="5"/>
      <c r="EU2229" s="5"/>
      <c r="EV2229" s="5"/>
      <c r="EW2229" s="5"/>
      <c r="EX2229" s="5"/>
      <c r="EY2229" s="5"/>
      <c r="EZ2229" s="5"/>
      <c r="FA2229" s="5"/>
      <c r="FB2229" s="5"/>
      <c r="FC2229" s="5"/>
      <c r="FD2229" s="5"/>
      <c r="FE2229" s="5"/>
      <c r="FF2229" s="5"/>
      <c r="FG2229" s="5"/>
      <c r="FH2229" s="5"/>
      <c r="FI2229" s="5"/>
      <c r="FJ2229" s="5"/>
      <c r="FK2229" s="5"/>
      <c r="FL2229" s="5"/>
      <c r="FM2229" s="5"/>
      <c r="FN2229" s="5"/>
      <c r="FO2229" s="5"/>
      <c r="FP2229" s="5"/>
      <c r="FQ2229" s="5"/>
      <c r="FR2229" s="5"/>
      <c r="FS2229" s="5"/>
      <c r="FT2229" s="5"/>
      <c r="FU2229" s="5"/>
      <c r="FV2229" s="5"/>
      <c r="FW2229" s="5"/>
      <c r="FX2229" s="5"/>
      <c r="FY2229" s="5"/>
      <c r="FZ2229" s="5"/>
      <c r="GA2229" s="5"/>
      <c r="GB2229" s="5"/>
      <c r="GC2229" s="5"/>
      <c r="GD2229" s="5"/>
      <c r="GE2229" s="5"/>
      <c r="GF2229" s="5"/>
      <c r="GG2229" s="5"/>
    </row>
    <row r="2230" spans="1:189" ht="12.75" x14ac:dyDescent="0.15">
      <c r="A2230" s="111"/>
      <c r="B2230" s="117"/>
      <c r="C2230" s="17"/>
      <c r="D2230" s="16"/>
      <c r="E2230" s="17"/>
      <c r="F2230" s="17"/>
      <c r="G2230" s="17"/>
      <c r="H2230" s="17"/>
      <c r="I2230" s="16"/>
      <c r="J2230" s="4"/>
      <c r="K2230" s="2"/>
      <c r="L2230" s="20"/>
      <c r="M2230" s="14"/>
      <c r="N2230" s="14"/>
      <c r="O2230" s="20"/>
      <c r="P2230" s="1"/>
      <c r="Q2230" s="1"/>
      <c r="R2230" s="3"/>
      <c r="S2230" s="4"/>
      <c r="T2230" s="12"/>
      <c r="U2230" s="12"/>
      <c r="V2230" s="11"/>
      <c r="W2230" s="11"/>
      <c r="X2230" s="12"/>
      <c r="Y2230" s="5"/>
      <c r="Z2230" s="11"/>
      <c r="AA2230" s="12"/>
      <c r="AB2230" s="12"/>
      <c r="AC2230" s="12"/>
      <c r="AD2230" s="11"/>
      <c r="AE2230" s="13"/>
      <c r="AF2230" s="11"/>
      <c r="AG2230" s="11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5"/>
      <c r="CW2230" s="5"/>
      <c r="CX2230" s="5"/>
      <c r="CY2230" s="5"/>
      <c r="CZ2230" s="5"/>
      <c r="DA2230" s="5"/>
      <c r="DB2230" s="5"/>
      <c r="DC2230" s="5"/>
      <c r="DD2230" s="5"/>
      <c r="DE2230" s="5"/>
      <c r="DF2230" s="5"/>
      <c r="DG2230" s="5"/>
      <c r="DH2230" s="5"/>
      <c r="DI2230" s="5"/>
      <c r="DJ2230" s="5"/>
      <c r="DK2230" s="5"/>
      <c r="DL2230" s="5"/>
      <c r="DM2230" s="5"/>
      <c r="DN2230" s="5"/>
      <c r="DO2230" s="5"/>
      <c r="DP2230" s="5"/>
      <c r="DQ2230" s="5"/>
      <c r="DR2230" s="5"/>
      <c r="DS2230" s="5"/>
      <c r="DT2230" s="5"/>
      <c r="DU2230" s="5"/>
      <c r="DV2230" s="5"/>
      <c r="DW2230" s="5"/>
      <c r="DX2230" s="5"/>
      <c r="DY2230" s="5"/>
      <c r="DZ2230" s="5"/>
      <c r="EA2230" s="5"/>
      <c r="EB2230" s="5"/>
      <c r="EC2230" s="5"/>
      <c r="ED2230" s="5"/>
      <c r="EE2230" s="5"/>
      <c r="EF2230" s="5"/>
      <c r="EG2230" s="5"/>
      <c r="EH2230" s="5"/>
      <c r="EI2230" s="5"/>
      <c r="EJ2230" s="5"/>
      <c r="EK2230" s="5"/>
      <c r="EL2230" s="5"/>
      <c r="EM2230" s="5"/>
      <c r="EN2230" s="5"/>
      <c r="EO2230" s="5"/>
      <c r="EP2230" s="5"/>
      <c r="EQ2230" s="5"/>
      <c r="ER2230" s="5"/>
      <c r="ES2230" s="5"/>
      <c r="ET2230" s="5"/>
      <c r="EU2230" s="5"/>
      <c r="EV2230" s="5"/>
      <c r="EW2230" s="5"/>
      <c r="EX2230" s="5"/>
      <c r="EY2230" s="5"/>
      <c r="EZ2230" s="5"/>
      <c r="FA2230" s="5"/>
      <c r="FB2230" s="5"/>
      <c r="FC2230" s="5"/>
      <c r="FD2230" s="5"/>
      <c r="FE2230" s="5"/>
      <c r="FF2230" s="5"/>
      <c r="FG2230" s="5"/>
      <c r="FH2230" s="5"/>
      <c r="FI2230" s="5"/>
      <c r="FJ2230" s="5"/>
      <c r="FK2230" s="5"/>
      <c r="FL2230" s="5"/>
      <c r="FM2230" s="5"/>
      <c r="FN2230" s="5"/>
      <c r="FO2230" s="5"/>
      <c r="FP2230" s="5"/>
      <c r="FQ2230" s="5"/>
      <c r="FR2230" s="5"/>
      <c r="FS2230" s="5"/>
      <c r="FT2230" s="5"/>
      <c r="FU2230" s="5"/>
      <c r="FV2230" s="5"/>
      <c r="FW2230" s="5"/>
      <c r="FX2230" s="5"/>
      <c r="FY2230" s="5"/>
      <c r="FZ2230" s="5"/>
      <c r="GA2230" s="5"/>
      <c r="GB2230" s="5"/>
      <c r="GC2230" s="5"/>
      <c r="GD2230" s="5"/>
      <c r="GE2230" s="5"/>
      <c r="GF2230" s="5"/>
      <c r="GG2230" s="5"/>
    </row>
    <row r="2231" spans="1:189" ht="12.75" x14ac:dyDescent="0.15">
      <c r="A2231" s="111"/>
      <c r="B2231" s="117"/>
      <c r="C2231" s="17"/>
      <c r="D2231" s="16"/>
      <c r="E2231" s="17"/>
      <c r="F2231" s="17"/>
      <c r="G2231" s="17"/>
      <c r="H2231" s="17"/>
      <c r="I2231" s="16"/>
      <c r="J2231" s="4"/>
      <c r="K2231" s="2"/>
      <c r="L2231" s="20"/>
      <c r="M2231" s="14"/>
      <c r="N2231" s="14"/>
      <c r="O2231" s="20"/>
      <c r="P2231" s="1"/>
      <c r="Q2231" s="1"/>
      <c r="R2231" s="3"/>
      <c r="S2231" s="4"/>
      <c r="T2231" s="12"/>
      <c r="U2231" s="12"/>
      <c r="V2231" s="11"/>
      <c r="W2231" s="11"/>
      <c r="X2231" s="12"/>
      <c r="Y2231" s="5"/>
      <c r="Z2231" s="11"/>
      <c r="AA2231" s="12"/>
      <c r="AB2231" s="12"/>
      <c r="AC2231" s="12"/>
      <c r="AD2231" s="11"/>
      <c r="AE2231" s="13"/>
      <c r="AF2231" s="11"/>
      <c r="AG2231" s="11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5"/>
      <c r="CW2231" s="5"/>
      <c r="CX2231" s="5"/>
      <c r="CY2231" s="5"/>
      <c r="CZ2231" s="5"/>
      <c r="DA2231" s="5"/>
      <c r="DB2231" s="5"/>
      <c r="DC2231" s="5"/>
      <c r="DD2231" s="5"/>
      <c r="DE2231" s="5"/>
      <c r="DF2231" s="5"/>
      <c r="DG2231" s="5"/>
      <c r="DH2231" s="5"/>
      <c r="DI2231" s="5"/>
      <c r="DJ2231" s="5"/>
      <c r="DK2231" s="5"/>
      <c r="DL2231" s="5"/>
      <c r="DM2231" s="5"/>
      <c r="DN2231" s="5"/>
      <c r="DO2231" s="5"/>
      <c r="DP2231" s="5"/>
      <c r="DQ2231" s="5"/>
      <c r="DR2231" s="5"/>
      <c r="DS2231" s="5"/>
      <c r="DT2231" s="5"/>
      <c r="DU2231" s="5"/>
      <c r="DV2231" s="5"/>
      <c r="DW2231" s="5"/>
      <c r="DX2231" s="5"/>
      <c r="DY2231" s="5"/>
      <c r="DZ2231" s="5"/>
      <c r="EA2231" s="5"/>
      <c r="EB2231" s="5"/>
      <c r="EC2231" s="5"/>
      <c r="ED2231" s="5"/>
      <c r="EE2231" s="5"/>
      <c r="EF2231" s="5"/>
      <c r="EG2231" s="5"/>
      <c r="EH2231" s="5"/>
      <c r="EI2231" s="5"/>
      <c r="EJ2231" s="5"/>
      <c r="EK2231" s="5"/>
      <c r="EL2231" s="5"/>
      <c r="EM2231" s="5"/>
      <c r="EN2231" s="5"/>
      <c r="EO2231" s="5"/>
      <c r="EP2231" s="5"/>
      <c r="EQ2231" s="5"/>
      <c r="ER2231" s="5"/>
      <c r="ES2231" s="5"/>
      <c r="ET2231" s="5"/>
      <c r="EU2231" s="5"/>
      <c r="EV2231" s="5"/>
      <c r="EW2231" s="5"/>
      <c r="EX2231" s="5"/>
      <c r="EY2231" s="5"/>
      <c r="EZ2231" s="5"/>
      <c r="FA2231" s="5"/>
      <c r="FB2231" s="5"/>
      <c r="FC2231" s="5"/>
      <c r="FD2231" s="5"/>
      <c r="FE2231" s="5"/>
      <c r="FF2231" s="5"/>
      <c r="FG2231" s="5"/>
      <c r="FH2231" s="5"/>
      <c r="FI2231" s="5"/>
      <c r="FJ2231" s="5"/>
      <c r="FK2231" s="5"/>
      <c r="FL2231" s="5"/>
      <c r="FM2231" s="5"/>
      <c r="FN2231" s="5"/>
      <c r="FO2231" s="5"/>
      <c r="FP2231" s="5"/>
      <c r="FQ2231" s="5"/>
      <c r="FR2231" s="5"/>
      <c r="FS2231" s="5"/>
      <c r="FT2231" s="5"/>
      <c r="FU2231" s="5"/>
      <c r="FV2231" s="5"/>
      <c r="FW2231" s="5"/>
      <c r="FX2231" s="5"/>
      <c r="FY2231" s="5"/>
      <c r="FZ2231" s="5"/>
      <c r="GA2231" s="5"/>
      <c r="GB2231" s="5"/>
      <c r="GC2231" s="5"/>
      <c r="GD2231" s="5"/>
      <c r="GE2231" s="5"/>
      <c r="GF2231" s="5"/>
      <c r="GG2231" s="5"/>
    </row>
    <row r="2232" spans="1:189" ht="12.75" x14ac:dyDescent="0.15">
      <c r="A2232" s="111"/>
      <c r="B2232" s="117"/>
      <c r="C2232" s="17"/>
      <c r="D2232" s="16"/>
      <c r="E2232" s="17"/>
      <c r="F2232" s="17"/>
      <c r="G2232" s="17"/>
      <c r="H2232" s="17"/>
      <c r="I2232" s="16"/>
      <c r="J2232" s="4"/>
      <c r="K2232" s="2"/>
      <c r="L2232" s="20"/>
      <c r="M2232" s="14"/>
      <c r="N2232" s="14"/>
      <c r="O2232" s="20"/>
      <c r="P2232" s="1"/>
      <c r="Q2232" s="1"/>
      <c r="R2232" s="3"/>
      <c r="S2232" s="4"/>
      <c r="T2232" s="12"/>
      <c r="U2232" s="12"/>
      <c r="V2232" s="11"/>
      <c r="W2232" s="11"/>
      <c r="X2232" s="12"/>
      <c r="Y2232" s="5"/>
      <c r="Z2232" s="11"/>
      <c r="AA2232" s="12"/>
      <c r="AB2232" s="12"/>
      <c r="AC2232" s="12"/>
      <c r="AD2232" s="11"/>
      <c r="AE2232" s="13"/>
      <c r="AF2232" s="11"/>
      <c r="AG2232" s="11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5"/>
      <c r="CW2232" s="5"/>
      <c r="CX2232" s="5"/>
      <c r="CY2232" s="5"/>
      <c r="CZ2232" s="5"/>
      <c r="DA2232" s="5"/>
      <c r="DB2232" s="5"/>
      <c r="DC2232" s="5"/>
      <c r="DD2232" s="5"/>
      <c r="DE2232" s="5"/>
      <c r="DF2232" s="5"/>
      <c r="DG2232" s="5"/>
      <c r="DH2232" s="5"/>
      <c r="DI2232" s="5"/>
      <c r="DJ2232" s="5"/>
      <c r="DK2232" s="5"/>
      <c r="DL2232" s="5"/>
      <c r="DM2232" s="5"/>
      <c r="DN2232" s="5"/>
      <c r="DO2232" s="5"/>
      <c r="DP2232" s="5"/>
      <c r="DQ2232" s="5"/>
      <c r="DR2232" s="5"/>
      <c r="DS2232" s="5"/>
      <c r="DT2232" s="5"/>
      <c r="DU2232" s="5"/>
      <c r="DV2232" s="5"/>
      <c r="DW2232" s="5"/>
      <c r="DX2232" s="5"/>
      <c r="DY2232" s="5"/>
      <c r="DZ2232" s="5"/>
      <c r="EA2232" s="5"/>
      <c r="EB2232" s="5"/>
      <c r="EC2232" s="5"/>
      <c r="ED2232" s="5"/>
      <c r="EE2232" s="5"/>
      <c r="EF2232" s="5"/>
      <c r="EG2232" s="5"/>
      <c r="EH2232" s="5"/>
      <c r="EI2232" s="5"/>
      <c r="EJ2232" s="5"/>
      <c r="EK2232" s="5"/>
      <c r="EL2232" s="5"/>
      <c r="EM2232" s="5"/>
      <c r="EN2232" s="5"/>
      <c r="EO2232" s="5"/>
      <c r="EP2232" s="5"/>
      <c r="EQ2232" s="5"/>
      <c r="ER2232" s="5"/>
      <c r="ES2232" s="5"/>
      <c r="ET2232" s="5"/>
      <c r="EU2232" s="5"/>
      <c r="EV2232" s="5"/>
      <c r="EW2232" s="5"/>
      <c r="EX2232" s="5"/>
      <c r="EY2232" s="5"/>
      <c r="EZ2232" s="5"/>
      <c r="FA2232" s="5"/>
      <c r="FB2232" s="5"/>
      <c r="FC2232" s="5"/>
      <c r="FD2232" s="5"/>
      <c r="FE2232" s="5"/>
      <c r="FF2232" s="5"/>
      <c r="FG2232" s="5"/>
      <c r="FH2232" s="5"/>
      <c r="FI2232" s="5"/>
      <c r="FJ2232" s="5"/>
      <c r="FK2232" s="5"/>
      <c r="FL2232" s="5"/>
      <c r="FM2232" s="5"/>
      <c r="FN2232" s="5"/>
      <c r="FO2232" s="5"/>
      <c r="FP2232" s="5"/>
      <c r="FQ2232" s="5"/>
      <c r="FR2232" s="5"/>
      <c r="FS2232" s="5"/>
      <c r="FT2232" s="5"/>
      <c r="FU2232" s="5"/>
      <c r="FV2232" s="5"/>
      <c r="FW2232" s="5"/>
      <c r="FX2232" s="5"/>
      <c r="FY2232" s="5"/>
      <c r="FZ2232" s="5"/>
      <c r="GA2232" s="5"/>
      <c r="GB2232" s="5"/>
      <c r="GC2232" s="5"/>
      <c r="GD2232" s="5"/>
      <c r="GE2232" s="5"/>
      <c r="GF2232" s="5"/>
      <c r="GG2232" s="5"/>
    </row>
    <row r="2233" spans="1:189" ht="12.75" x14ac:dyDescent="0.15">
      <c r="A2233" s="111"/>
      <c r="B2233" s="117"/>
      <c r="C2233" s="17"/>
      <c r="D2233" s="16"/>
      <c r="E2233" s="17"/>
      <c r="F2233" s="17"/>
      <c r="G2233" s="17"/>
      <c r="H2233" s="17"/>
      <c r="I2233" s="16"/>
      <c r="J2233" s="4"/>
      <c r="K2233" s="2"/>
      <c r="L2233" s="20"/>
      <c r="M2233" s="14"/>
      <c r="N2233" s="14"/>
      <c r="O2233" s="20"/>
      <c r="P2233" s="1"/>
      <c r="Q2233" s="1"/>
      <c r="R2233" s="3"/>
      <c r="S2233" s="4"/>
      <c r="T2233" s="12"/>
      <c r="U2233" s="12"/>
      <c r="V2233" s="11"/>
      <c r="W2233" s="11"/>
      <c r="X2233" s="12"/>
      <c r="Y2233" s="5"/>
      <c r="Z2233" s="11"/>
      <c r="AA2233" s="12"/>
      <c r="AB2233" s="12"/>
      <c r="AC2233" s="12"/>
      <c r="AD2233" s="11"/>
      <c r="AE2233" s="13"/>
      <c r="AF2233" s="11"/>
      <c r="AG2233" s="11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5"/>
      <c r="CW2233" s="5"/>
      <c r="CX2233" s="5"/>
      <c r="CY2233" s="5"/>
      <c r="CZ2233" s="5"/>
      <c r="DA2233" s="5"/>
      <c r="DB2233" s="5"/>
      <c r="DC2233" s="5"/>
      <c r="DD2233" s="5"/>
      <c r="DE2233" s="5"/>
      <c r="DF2233" s="5"/>
      <c r="DG2233" s="5"/>
      <c r="DH2233" s="5"/>
      <c r="DI2233" s="5"/>
      <c r="DJ2233" s="5"/>
      <c r="DK2233" s="5"/>
      <c r="DL2233" s="5"/>
      <c r="DM2233" s="5"/>
      <c r="DN2233" s="5"/>
      <c r="DO2233" s="5"/>
      <c r="DP2233" s="5"/>
      <c r="DQ2233" s="5"/>
      <c r="DR2233" s="5"/>
      <c r="DS2233" s="5"/>
      <c r="DT2233" s="5"/>
      <c r="DU2233" s="5"/>
      <c r="DV2233" s="5"/>
      <c r="DW2233" s="5"/>
      <c r="DX2233" s="5"/>
      <c r="DY2233" s="5"/>
      <c r="DZ2233" s="5"/>
      <c r="EA2233" s="5"/>
      <c r="EB2233" s="5"/>
      <c r="EC2233" s="5"/>
      <c r="ED2233" s="5"/>
      <c r="EE2233" s="5"/>
      <c r="EF2233" s="5"/>
      <c r="EG2233" s="5"/>
      <c r="EH2233" s="5"/>
      <c r="EI2233" s="5"/>
      <c r="EJ2233" s="5"/>
      <c r="EK2233" s="5"/>
      <c r="EL2233" s="5"/>
      <c r="EM2233" s="5"/>
      <c r="EN2233" s="5"/>
      <c r="EO2233" s="5"/>
      <c r="EP2233" s="5"/>
      <c r="EQ2233" s="5"/>
      <c r="ER2233" s="5"/>
      <c r="ES2233" s="5"/>
      <c r="ET2233" s="5"/>
      <c r="EU2233" s="5"/>
      <c r="EV2233" s="5"/>
      <c r="EW2233" s="5"/>
      <c r="EX2233" s="5"/>
      <c r="EY2233" s="5"/>
      <c r="EZ2233" s="5"/>
      <c r="FA2233" s="5"/>
      <c r="FB2233" s="5"/>
      <c r="FC2233" s="5"/>
      <c r="FD2233" s="5"/>
      <c r="FE2233" s="5"/>
      <c r="FF2233" s="5"/>
      <c r="FG2233" s="5"/>
      <c r="FH2233" s="5"/>
      <c r="FI2233" s="5"/>
      <c r="FJ2233" s="5"/>
      <c r="FK2233" s="5"/>
      <c r="FL2233" s="5"/>
      <c r="FM2233" s="5"/>
      <c r="FN2233" s="5"/>
      <c r="FO2233" s="5"/>
      <c r="FP2233" s="5"/>
      <c r="FQ2233" s="5"/>
      <c r="FR2233" s="5"/>
      <c r="FS2233" s="5"/>
      <c r="FT2233" s="5"/>
      <c r="FU2233" s="5"/>
      <c r="FV2233" s="5"/>
      <c r="FW2233" s="5"/>
      <c r="FX2233" s="5"/>
      <c r="FY2233" s="5"/>
      <c r="FZ2233" s="5"/>
      <c r="GA2233" s="5"/>
      <c r="GB2233" s="5"/>
      <c r="GC2233" s="5"/>
      <c r="GD2233" s="5"/>
      <c r="GE2233" s="5"/>
      <c r="GF2233" s="5"/>
      <c r="GG2233" s="5"/>
    </row>
    <row r="2234" spans="1:189" ht="12.75" x14ac:dyDescent="0.15">
      <c r="A2234" s="111"/>
      <c r="B2234" s="117"/>
      <c r="C2234" s="17"/>
      <c r="D2234" s="16"/>
      <c r="E2234" s="17"/>
      <c r="F2234" s="17"/>
      <c r="G2234" s="17"/>
      <c r="H2234" s="17"/>
      <c r="I2234" s="16"/>
      <c r="J2234" s="4"/>
      <c r="K2234" s="2"/>
      <c r="L2234" s="20"/>
      <c r="M2234" s="14"/>
      <c r="N2234" s="14"/>
      <c r="O2234" s="20"/>
      <c r="P2234" s="1"/>
      <c r="Q2234" s="1"/>
      <c r="R2234" s="3"/>
      <c r="S2234" s="4"/>
      <c r="T2234" s="12"/>
      <c r="U2234" s="12"/>
      <c r="V2234" s="11"/>
      <c r="W2234" s="11"/>
      <c r="X2234" s="12"/>
      <c r="Y2234" s="5"/>
      <c r="Z2234" s="11"/>
      <c r="AA2234" s="12"/>
      <c r="AB2234" s="12"/>
      <c r="AC2234" s="12"/>
      <c r="AD2234" s="11"/>
      <c r="AE2234" s="13"/>
      <c r="AF2234" s="11"/>
      <c r="AG2234" s="11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s="5"/>
      <c r="CL2234" s="5"/>
      <c r="CM2234" s="5"/>
      <c r="CN2234" s="5"/>
      <c r="CO2234" s="5"/>
      <c r="CP2234" s="5"/>
      <c r="CQ2234" s="5"/>
      <c r="CR2234" s="5"/>
      <c r="CS2234" s="5"/>
      <c r="CT2234" s="5"/>
      <c r="CU2234" s="5"/>
      <c r="CV2234" s="5"/>
      <c r="CW2234" s="5"/>
      <c r="CX2234" s="5"/>
      <c r="CY2234" s="5"/>
      <c r="CZ2234" s="5"/>
      <c r="DA2234" s="5"/>
      <c r="DB2234" s="5"/>
      <c r="DC2234" s="5"/>
      <c r="DD2234" s="5"/>
      <c r="DE2234" s="5"/>
      <c r="DF2234" s="5"/>
      <c r="DG2234" s="5"/>
      <c r="DH2234" s="5"/>
      <c r="DI2234" s="5"/>
      <c r="DJ2234" s="5"/>
      <c r="DK2234" s="5"/>
      <c r="DL2234" s="5"/>
      <c r="DM2234" s="5"/>
      <c r="DN2234" s="5"/>
      <c r="DO2234" s="5"/>
      <c r="DP2234" s="5"/>
      <c r="DQ2234" s="5"/>
      <c r="DR2234" s="5"/>
      <c r="DS2234" s="5"/>
      <c r="DT2234" s="5"/>
      <c r="DU2234" s="5"/>
      <c r="DV2234" s="5"/>
      <c r="DW2234" s="5"/>
      <c r="DX2234" s="5"/>
      <c r="DY2234" s="5"/>
      <c r="DZ2234" s="5"/>
      <c r="EA2234" s="5"/>
      <c r="EB2234" s="5"/>
      <c r="EC2234" s="5"/>
      <c r="ED2234" s="5"/>
      <c r="EE2234" s="5"/>
      <c r="EF2234" s="5"/>
      <c r="EG2234" s="5"/>
      <c r="EH2234" s="5"/>
      <c r="EI2234" s="5"/>
      <c r="EJ2234" s="5"/>
      <c r="EK2234" s="5"/>
      <c r="EL2234" s="5"/>
      <c r="EM2234" s="5"/>
      <c r="EN2234" s="5"/>
      <c r="EO2234" s="5"/>
      <c r="EP2234" s="5"/>
      <c r="EQ2234" s="5"/>
      <c r="ER2234" s="5"/>
      <c r="ES2234" s="5"/>
      <c r="ET2234" s="5"/>
      <c r="EU2234" s="5"/>
      <c r="EV2234" s="5"/>
      <c r="EW2234" s="5"/>
      <c r="EX2234" s="5"/>
      <c r="EY2234" s="5"/>
      <c r="EZ2234" s="5"/>
      <c r="FA2234" s="5"/>
      <c r="FB2234" s="5"/>
      <c r="FC2234" s="5"/>
      <c r="FD2234" s="5"/>
      <c r="FE2234" s="5"/>
      <c r="FF2234" s="5"/>
      <c r="FG2234" s="5"/>
      <c r="FH2234" s="5"/>
      <c r="FI2234" s="5"/>
      <c r="FJ2234" s="5"/>
      <c r="FK2234" s="5"/>
      <c r="FL2234" s="5"/>
      <c r="FM2234" s="5"/>
      <c r="FN2234" s="5"/>
      <c r="FO2234" s="5"/>
      <c r="FP2234" s="5"/>
      <c r="FQ2234" s="5"/>
      <c r="FR2234" s="5"/>
      <c r="FS2234" s="5"/>
      <c r="FT2234" s="5"/>
      <c r="FU2234" s="5"/>
      <c r="FV2234" s="5"/>
      <c r="FW2234" s="5"/>
      <c r="FX2234" s="5"/>
      <c r="FY2234" s="5"/>
      <c r="FZ2234" s="5"/>
      <c r="GA2234" s="5"/>
      <c r="GB2234" s="5"/>
      <c r="GC2234" s="5"/>
      <c r="GD2234" s="5"/>
      <c r="GE2234" s="5"/>
      <c r="GF2234" s="5"/>
      <c r="GG2234" s="5"/>
    </row>
    <row r="2235" spans="1:189" ht="12.75" x14ac:dyDescent="0.15">
      <c r="A2235" s="111"/>
      <c r="B2235" s="117"/>
      <c r="C2235" s="17"/>
      <c r="D2235" s="16"/>
      <c r="E2235" s="17"/>
      <c r="F2235" s="17"/>
      <c r="G2235" s="17"/>
      <c r="H2235" s="17"/>
      <c r="I2235" s="16"/>
      <c r="J2235" s="4"/>
      <c r="K2235" s="2"/>
      <c r="L2235" s="20"/>
      <c r="M2235" s="14"/>
      <c r="N2235" s="14"/>
      <c r="O2235" s="20"/>
      <c r="P2235" s="1"/>
      <c r="Q2235" s="1"/>
      <c r="R2235" s="3"/>
      <c r="S2235" s="4"/>
      <c r="T2235" s="12"/>
      <c r="U2235" s="12"/>
      <c r="V2235" s="11"/>
      <c r="W2235" s="11"/>
      <c r="X2235" s="12"/>
      <c r="Y2235" s="5"/>
      <c r="Z2235" s="11"/>
      <c r="AA2235" s="12"/>
      <c r="AB2235" s="12"/>
      <c r="AC2235" s="12"/>
      <c r="AD2235" s="11"/>
      <c r="AE2235" s="13"/>
      <c r="AF2235" s="11"/>
      <c r="AG2235" s="11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5"/>
      <c r="CM2235" s="5"/>
      <c r="CN2235" s="5"/>
      <c r="CO2235" s="5"/>
      <c r="CP2235" s="5"/>
      <c r="CQ2235" s="5"/>
      <c r="CR2235" s="5"/>
      <c r="CS2235" s="5"/>
      <c r="CT2235" s="5"/>
      <c r="CU2235" s="5"/>
      <c r="CV2235" s="5"/>
      <c r="CW2235" s="5"/>
      <c r="CX2235" s="5"/>
      <c r="CY2235" s="5"/>
      <c r="CZ2235" s="5"/>
      <c r="DA2235" s="5"/>
      <c r="DB2235" s="5"/>
      <c r="DC2235" s="5"/>
      <c r="DD2235" s="5"/>
      <c r="DE2235" s="5"/>
      <c r="DF2235" s="5"/>
      <c r="DG2235" s="5"/>
      <c r="DH2235" s="5"/>
      <c r="DI2235" s="5"/>
      <c r="DJ2235" s="5"/>
      <c r="DK2235" s="5"/>
      <c r="DL2235" s="5"/>
      <c r="DM2235" s="5"/>
      <c r="DN2235" s="5"/>
      <c r="DO2235" s="5"/>
      <c r="DP2235" s="5"/>
      <c r="DQ2235" s="5"/>
      <c r="DR2235" s="5"/>
      <c r="DS2235" s="5"/>
      <c r="DT2235" s="5"/>
      <c r="DU2235" s="5"/>
      <c r="DV2235" s="5"/>
      <c r="DW2235" s="5"/>
      <c r="DX2235" s="5"/>
      <c r="DY2235" s="5"/>
      <c r="DZ2235" s="5"/>
      <c r="EA2235" s="5"/>
      <c r="EB2235" s="5"/>
      <c r="EC2235" s="5"/>
      <c r="ED2235" s="5"/>
      <c r="EE2235" s="5"/>
      <c r="EF2235" s="5"/>
      <c r="EG2235" s="5"/>
      <c r="EH2235" s="5"/>
      <c r="EI2235" s="5"/>
      <c r="EJ2235" s="5"/>
      <c r="EK2235" s="5"/>
      <c r="EL2235" s="5"/>
      <c r="EM2235" s="5"/>
      <c r="EN2235" s="5"/>
      <c r="EO2235" s="5"/>
      <c r="EP2235" s="5"/>
      <c r="EQ2235" s="5"/>
      <c r="ER2235" s="5"/>
      <c r="ES2235" s="5"/>
      <c r="ET2235" s="5"/>
      <c r="EU2235" s="5"/>
      <c r="EV2235" s="5"/>
      <c r="EW2235" s="5"/>
      <c r="EX2235" s="5"/>
      <c r="EY2235" s="5"/>
      <c r="EZ2235" s="5"/>
      <c r="FA2235" s="5"/>
      <c r="FB2235" s="5"/>
      <c r="FC2235" s="5"/>
      <c r="FD2235" s="5"/>
      <c r="FE2235" s="5"/>
      <c r="FF2235" s="5"/>
      <c r="FG2235" s="5"/>
      <c r="FH2235" s="5"/>
      <c r="FI2235" s="5"/>
      <c r="FJ2235" s="5"/>
      <c r="FK2235" s="5"/>
      <c r="FL2235" s="5"/>
      <c r="FM2235" s="5"/>
      <c r="FN2235" s="5"/>
      <c r="FO2235" s="5"/>
      <c r="FP2235" s="5"/>
      <c r="FQ2235" s="5"/>
      <c r="FR2235" s="5"/>
      <c r="FS2235" s="5"/>
      <c r="FT2235" s="5"/>
      <c r="FU2235" s="5"/>
      <c r="FV2235" s="5"/>
      <c r="FW2235" s="5"/>
      <c r="FX2235" s="5"/>
      <c r="FY2235" s="5"/>
      <c r="FZ2235" s="5"/>
      <c r="GA2235" s="5"/>
      <c r="GB2235" s="5"/>
      <c r="GC2235" s="5"/>
      <c r="GD2235" s="5"/>
      <c r="GE2235" s="5"/>
      <c r="GF2235" s="5"/>
      <c r="GG2235" s="5"/>
    </row>
    <row r="2236" spans="1:189" ht="12.75" x14ac:dyDescent="0.15">
      <c r="A2236" s="111"/>
      <c r="B2236" s="117"/>
      <c r="C2236" s="17"/>
      <c r="D2236" s="16"/>
      <c r="E2236" s="17"/>
      <c r="F2236" s="17"/>
      <c r="G2236" s="17"/>
      <c r="H2236" s="17"/>
      <c r="I2236" s="16"/>
      <c r="J2236" s="4"/>
      <c r="K2236" s="2"/>
      <c r="L2236" s="20"/>
      <c r="M2236" s="14"/>
      <c r="N2236" s="14"/>
      <c r="O2236" s="20"/>
      <c r="P2236" s="1"/>
      <c r="Q2236" s="1"/>
      <c r="R2236" s="3"/>
      <c r="S2236" s="4"/>
      <c r="T2236" s="12"/>
      <c r="U2236" s="12"/>
      <c r="V2236" s="11"/>
      <c r="W2236" s="11"/>
      <c r="X2236" s="12"/>
      <c r="Y2236" s="5"/>
      <c r="Z2236" s="11"/>
      <c r="AA2236" s="12"/>
      <c r="AB2236" s="12"/>
      <c r="AC2236" s="12"/>
      <c r="AD2236" s="11"/>
      <c r="AE2236" s="13"/>
      <c r="AF2236" s="11"/>
      <c r="AG2236" s="11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s="5"/>
      <c r="CL2236" s="5"/>
      <c r="CM2236" s="5"/>
      <c r="CN2236" s="5"/>
      <c r="CO2236" s="5"/>
      <c r="CP2236" s="5"/>
      <c r="CQ2236" s="5"/>
      <c r="CR2236" s="5"/>
      <c r="CS2236" s="5"/>
      <c r="CT2236" s="5"/>
      <c r="CU2236" s="5"/>
      <c r="CV2236" s="5"/>
      <c r="CW2236" s="5"/>
      <c r="CX2236" s="5"/>
      <c r="CY2236" s="5"/>
      <c r="CZ2236" s="5"/>
      <c r="DA2236" s="5"/>
      <c r="DB2236" s="5"/>
      <c r="DC2236" s="5"/>
      <c r="DD2236" s="5"/>
      <c r="DE2236" s="5"/>
      <c r="DF2236" s="5"/>
      <c r="DG2236" s="5"/>
      <c r="DH2236" s="5"/>
      <c r="DI2236" s="5"/>
      <c r="DJ2236" s="5"/>
      <c r="DK2236" s="5"/>
      <c r="DL2236" s="5"/>
      <c r="DM2236" s="5"/>
      <c r="DN2236" s="5"/>
      <c r="DO2236" s="5"/>
      <c r="DP2236" s="5"/>
      <c r="DQ2236" s="5"/>
      <c r="DR2236" s="5"/>
      <c r="DS2236" s="5"/>
      <c r="DT2236" s="5"/>
      <c r="DU2236" s="5"/>
      <c r="DV2236" s="5"/>
      <c r="DW2236" s="5"/>
      <c r="DX2236" s="5"/>
      <c r="DY2236" s="5"/>
      <c r="DZ2236" s="5"/>
      <c r="EA2236" s="5"/>
      <c r="EB2236" s="5"/>
      <c r="EC2236" s="5"/>
      <c r="ED2236" s="5"/>
      <c r="EE2236" s="5"/>
      <c r="EF2236" s="5"/>
      <c r="EG2236" s="5"/>
      <c r="EH2236" s="5"/>
      <c r="EI2236" s="5"/>
      <c r="EJ2236" s="5"/>
      <c r="EK2236" s="5"/>
      <c r="EL2236" s="5"/>
      <c r="EM2236" s="5"/>
      <c r="EN2236" s="5"/>
      <c r="EO2236" s="5"/>
      <c r="EP2236" s="5"/>
      <c r="EQ2236" s="5"/>
      <c r="ER2236" s="5"/>
      <c r="ES2236" s="5"/>
      <c r="ET2236" s="5"/>
      <c r="EU2236" s="5"/>
      <c r="EV2236" s="5"/>
      <c r="EW2236" s="5"/>
      <c r="EX2236" s="5"/>
      <c r="EY2236" s="5"/>
      <c r="EZ2236" s="5"/>
      <c r="FA2236" s="5"/>
      <c r="FB2236" s="5"/>
      <c r="FC2236" s="5"/>
      <c r="FD2236" s="5"/>
      <c r="FE2236" s="5"/>
      <c r="FF2236" s="5"/>
      <c r="FG2236" s="5"/>
      <c r="FH2236" s="5"/>
      <c r="FI2236" s="5"/>
      <c r="FJ2236" s="5"/>
      <c r="FK2236" s="5"/>
      <c r="FL2236" s="5"/>
      <c r="FM2236" s="5"/>
      <c r="FN2236" s="5"/>
      <c r="FO2236" s="5"/>
      <c r="FP2236" s="5"/>
      <c r="FQ2236" s="5"/>
      <c r="FR2236" s="5"/>
      <c r="FS2236" s="5"/>
      <c r="FT2236" s="5"/>
      <c r="FU2236" s="5"/>
      <c r="FV2236" s="5"/>
      <c r="FW2236" s="5"/>
      <c r="FX2236" s="5"/>
      <c r="FY2236" s="5"/>
      <c r="FZ2236" s="5"/>
      <c r="GA2236" s="5"/>
      <c r="GB2236" s="5"/>
      <c r="GC2236" s="5"/>
      <c r="GD2236" s="5"/>
      <c r="GE2236" s="5"/>
      <c r="GF2236" s="5"/>
      <c r="GG2236" s="5"/>
    </row>
    <row r="2237" spans="1:189" ht="12.75" x14ac:dyDescent="0.15">
      <c r="A2237" s="111"/>
      <c r="B2237" s="117"/>
      <c r="C2237" s="17"/>
      <c r="D2237" s="16"/>
      <c r="E2237" s="17"/>
      <c r="F2237" s="17"/>
      <c r="G2237" s="17"/>
      <c r="H2237" s="17"/>
      <c r="I2237" s="16"/>
      <c r="J2237" s="4"/>
      <c r="K2237" s="2"/>
      <c r="L2237" s="20"/>
      <c r="M2237" s="14"/>
      <c r="N2237" s="14"/>
      <c r="O2237" s="20"/>
      <c r="P2237" s="1"/>
      <c r="Q2237" s="1"/>
      <c r="R2237" s="3"/>
      <c r="S2237" s="4"/>
      <c r="T2237" s="12"/>
      <c r="U2237" s="12"/>
      <c r="V2237" s="11"/>
      <c r="W2237" s="11"/>
      <c r="X2237" s="12"/>
      <c r="Y2237" s="5"/>
      <c r="Z2237" s="11"/>
      <c r="AA2237" s="12"/>
      <c r="AB2237" s="12"/>
      <c r="AC2237" s="12"/>
      <c r="AD2237" s="11"/>
      <c r="AE2237" s="13"/>
      <c r="AF2237" s="11"/>
      <c r="AG2237" s="11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5"/>
      <c r="CM2237" s="5"/>
      <c r="CN2237" s="5"/>
      <c r="CO2237" s="5"/>
      <c r="CP2237" s="5"/>
      <c r="CQ2237" s="5"/>
      <c r="CR2237" s="5"/>
      <c r="CS2237" s="5"/>
      <c r="CT2237" s="5"/>
      <c r="CU2237" s="5"/>
      <c r="CV2237" s="5"/>
      <c r="CW2237" s="5"/>
      <c r="CX2237" s="5"/>
      <c r="CY2237" s="5"/>
      <c r="CZ2237" s="5"/>
      <c r="DA2237" s="5"/>
      <c r="DB2237" s="5"/>
      <c r="DC2237" s="5"/>
      <c r="DD2237" s="5"/>
      <c r="DE2237" s="5"/>
      <c r="DF2237" s="5"/>
      <c r="DG2237" s="5"/>
      <c r="DH2237" s="5"/>
      <c r="DI2237" s="5"/>
      <c r="DJ2237" s="5"/>
      <c r="DK2237" s="5"/>
      <c r="DL2237" s="5"/>
      <c r="DM2237" s="5"/>
      <c r="DN2237" s="5"/>
      <c r="DO2237" s="5"/>
      <c r="DP2237" s="5"/>
      <c r="DQ2237" s="5"/>
      <c r="DR2237" s="5"/>
      <c r="DS2237" s="5"/>
      <c r="DT2237" s="5"/>
      <c r="DU2237" s="5"/>
      <c r="DV2237" s="5"/>
      <c r="DW2237" s="5"/>
      <c r="DX2237" s="5"/>
      <c r="DY2237" s="5"/>
      <c r="DZ2237" s="5"/>
      <c r="EA2237" s="5"/>
      <c r="EB2237" s="5"/>
      <c r="EC2237" s="5"/>
      <c r="ED2237" s="5"/>
      <c r="EE2237" s="5"/>
      <c r="EF2237" s="5"/>
      <c r="EG2237" s="5"/>
      <c r="EH2237" s="5"/>
      <c r="EI2237" s="5"/>
      <c r="EJ2237" s="5"/>
      <c r="EK2237" s="5"/>
      <c r="EL2237" s="5"/>
      <c r="EM2237" s="5"/>
      <c r="EN2237" s="5"/>
      <c r="EO2237" s="5"/>
      <c r="EP2237" s="5"/>
      <c r="EQ2237" s="5"/>
      <c r="ER2237" s="5"/>
      <c r="ES2237" s="5"/>
      <c r="ET2237" s="5"/>
      <c r="EU2237" s="5"/>
      <c r="EV2237" s="5"/>
      <c r="EW2237" s="5"/>
      <c r="EX2237" s="5"/>
      <c r="EY2237" s="5"/>
      <c r="EZ2237" s="5"/>
      <c r="FA2237" s="5"/>
      <c r="FB2237" s="5"/>
      <c r="FC2237" s="5"/>
      <c r="FD2237" s="5"/>
      <c r="FE2237" s="5"/>
      <c r="FF2237" s="5"/>
      <c r="FG2237" s="5"/>
      <c r="FH2237" s="5"/>
      <c r="FI2237" s="5"/>
      <c r="FJ2237" s="5"/>
      <c r="FK2237" s="5"/>
      <c r="FL2237" s="5"/>
      <c r="FM2237" s="5"/>
      <c r="FN2237" s="5"/>
      <c r="FO2237" s="5"/>
      <c r="FP2237" s="5"/>
      <c r="FQ2237" s="5"/>
      <c r="FR2237" s="5"/>
      <c r="FS2237" s="5"/>
      <c r="FT2237" s="5"/>
      <c r="FU2237" s="5"/>
      <c r="FV2237" s="5"/>
      <c r="FW2237" s="5"/>
      <c r="FX2237" s="5"/>
      <c r="FY2237" s="5"/>
      <c r="FZ2237" s="5"/>
      <c r="GA2237" s="5"/>
      <c r="GB2237" s="5"/>
      <c r="GC2237" s="5"/>
      <c r="GD2237" s="5"/>
      <c r="GE2237" s="5"/>
      <c r="GF2237" s="5"/>
      <c r="GG2237" s="5"/>
    </row>
    <row r="2238" spans="1:189" ht="12.75" x14ac:dyDescent="0.15">
      <c r="A2238" s="111"/>
      <c r="B2238" s="117"/>
      <c r="C2238" s="17"/>
      <c r="D2238" s="16"/>
      <c r="E2238" s="17"/>
      <c r="F2238" s="17"/>
      <c r="G2238" s="17"/>
      <c r="H2238" s="17"/>
      <c r="I2238" s="16"/>
      <c r="J2238" s="4"/>
      <c r="K2238" s="2"/>
      <c r="L2238" s="20"/>
      <c r="M2238" s="14"/>
      <c r="N2238" s="14"/>
      <c r="O2238" s="20"/>
      <c r="P2238" s="1"/>
      <c r="Q2238" s="1"/>
      <c r="R2238" s="3"/>
      <c r="S2238" s="4"/>
      <c r="T2238" s="12"/>
      <c r="U2238" s="12"/>
      <c r="V2238" s="11"/>
      <c r="W2238" s="11"/>
      <c r="X2238" s="12"/>
      <c r="Y2238" s="5"/>
      <c r="Z2238" s="11"/>
      <c r="AA2238" s="12"/>
      <c r="AB2238" s="12"/>
      <c r="AC2238" s="12"/>
      <c r="AD2238" s="11"/>
      <c r="AE2238" s="13"/>
      <c r="AF2238" s="11"/>
      <c r="AG2238" s="11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s="5"/>
      <c r="CL2238" s="5"/>
      <c r="CM2238" s="5"/>
      <c r="CN2238" s="5"/>
      <c r="CO2238" s="5"/>
      <c r="CP2238" s="5"/>
      <c r="CQ2238" s="5"/>
      <c r="CR2238" s="5"/>
      <c r="CS2238" s="5"/>
      <c r="CT2238" s="5"/>
      <c r="CU2238" s="5"/>
      <c r="CV2238" s="5"/>
      <c r="CW2238" s="5"/>
      <c r="CX2238" s="5"/>
      <c r="CY2238" s="5"/>
      <c r="CZ2238" s="5"/>
      <c r="DA2238" s="5"/>
      <c r="DB2238" s="5"/>
      <c r="DC2238" s="5"/>
      <c r="DD2238" s="5"/>
      <c r="DE2238" s="5"/>
      <c r="DF2238" s="5"/>
      <c r="DG2238" s="5"/>
      <c r="DH2238" s="5"/>
      <c r="DI2238" s="5"/>
      <c r="DJ2238" s="5"/>
      <c r="DK2238" s="5"/>
      <c r="DL2238" s="5"/>
      <c r="DM2238" s="5"/>
      <c r="DN2238" s="5"/>
      <c r="DO2238" s="5"/>
      <c r="DP2238" s="5"/>
      <c r="DQ2238" s="5"/>
      <c r="DR2238" s="5"/>
      <c r="DS2238" s="5"/>
      <c r="DT2238" s="5"/>
      <c r="DU2238" s="5"/>
      <c r="DV2238" s="5"/>
      <c r="DW2238" s="5"/>
      <c r="DX2238" s="5"/>
      <c r="DY2238" s="5"/>
      <c r="DZ2238" s="5"/>
      <c r="EA2238" s="5"/>
      <c r="EB2238" s="5"/>
      <c r="EC2238" s="5"/>
      <c r="ED2238" s="5"/>
      <c r="EE2238" s="5"/>
      <c r="EF2238" s="5"/>
      <c r="EG2238" s="5"/>
      <c r="EH2238" s="5"/>
      <c r="EI2238" s="5"/>
      <c r="EJ2238" s="5"/>
      <c r="EK2238" s="5"/>
      <c r="EL2238" s="5"/>
      <c r="EM2238" s="5"/>
      <c r="EN2238" s="5"/>
      <c r="EO2238" s="5"/>
      <c r="EP2238" s="5"/>
      <c r="EQ2238" s="5"/>
      <c r="ER2238" s="5"/>
      <c r="ES2238" s="5"/>
      <c r="ET2238" s="5"/>
      <c r="EU2238" s="5"/>
      <c r="EV2238" s="5"/>
      <c r="EW2238" s="5"/>
      <c r="EX2238" s="5"/>
      <c r="EY2238" s="5"/>
      <c r="EZ2238" s="5"/>
      <c r="FA2238" s="5"/>
      <c r="FB2238" s="5"/>
      <c r="FC2238" s="5"/>
      <c r="FD2238" s="5"/>
      <c r="FE2238" s="5"/>
      <c r="FF2238" s="5"/>
      <c r="FG2238" s="5"/>
      <c r="FH2238" s="5"/>
      <c r="FI2238" s="5"/>
      <c r="FJ2238" s="5"/>
      <c r="FK2238" s="5"/>
      <c r="FL2238" s="5"/>
      <c r="FM2238" s="5"/>
      <c r="FN2238" s="5"/>
      <c r="FO2238" s="5"/>
      <c r="FP2238" s="5"/>
      <c r="FQ2238" s="5"/>
      <c r="FR2238" s="5"/>
      <c r="FS2238" s="5"/>
      <c r="FT2238" s="5"/>
      <c r="FU2238" s="5"/>
      <c r="FV2238" s="5"/>
      <c r="FW2238" s="5"/>
      <c r="FX2238" s="5"/>
      <c r="FY2238" s="5"/>
      <c r="FZ2238" s="5"/>
      <c r="GA2238" s="5"/>
      <c r="GB2238" s="5"/>
      <c r="GC2238" s="5"/>
      <c r="GD2238" s="5"/>
      <c r="GE2238" s="5"/>
      <c r="GF2238" s="5"/>
      <c r="GG2238" s="5"/>
    </row>
    <row r="2239" spans="1:189" ht="12.75" x14ac:dyDescent="0.15">
      <c r="A2239" s="111"/>
      <c r="B2239" s="117"/>
      <c r="C2239" s="17"/>
      <c r="D2239" s="16"/>
      <c r="E2239" s="17"/>
      <c r="F2239" s="17"/>
      <c r="G2239" s="17"/>
      <c r="H2239" s="17"/>
      <c r="I2239" s="16"/>
      <c r="J2239" s="4"/>
      <c r="K2239" s="2"/>
      <c r="L2239" s="20"/>
      <c r="M2239" s="14"/>
      <c r="N2239" s="14"/>
      <c r="O2239" s="20"/>
      <c r="P2239" s="1"/>
      <c r="Q2239" s="1"/>
      <c r="R2239" s="3"/>
      <c r="S2239" s="4"/>
      <c r="T2239" s="12"/>
      <c r="U2239" s="12"/>
      <c r="V2239" s="11"/>
      <c r="W2239" s="11"/>
      <c r="X2239" s="12"/>
      <c r="Y2239" s="5"/>
      <c r="Z2239" s="11"/>
      <c r="AA2239" s="12"/>
      <c r="AB2239" s="12"/>
      <c r="AC2239" s="12"/>
      <c r="AD2239" s="11"/>
      <c r="AE2239" s="13"/>
      <c r="AF2239" s="11"/>
      <c r="AG2239" s="11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5"/>
      <c r="CM2239" s="5"/>
      <c r="CN2239" s="5"/>
      <c r="CO2239" s="5"/>
      <c r="CP2239" s="5"/>
      <c r="CQ2239" s="5"/>
      <c r="CR2239" s="5"/>
      <c r="CS2239" s="5"/>
      <c r="CT2239" s="5"/>
      <c r="CU2239" s="5"/>
      <c r="CV2239" s="5"/>
      <c r="CW2239" s="5"/>
      <c r="CX2239" s="5"/>
      <c r="CY2239" s="5"/>
      <c r="CZ2239" s="5"/>
      <c r="DA2239" s="5"/>
      <c r="DB2239" s="5"/>
      <c r="DC2239" s="5"/>
      <c r="DD2239" s="5"/>
      <c r="DE2239" s="5"/>
      <c r="DF2239" s="5"/>
      <c r="DG2239" s="5"/>
      <c r="DH2239" s="5"/>
      <c r="DI2239" s="5"/>
      <c r="DJ2239" s="5"/>
      <c r="DK2239" s="5"/>
      <c r="DL2239" s="5"/>
      <c r="DM2239" s="5"/>
      <c r="DN2239" s="5"/>
      <c r="DO2239" s="5"/>
      <c r="DP2239" s="5"/>
      <c r="DQ2239" s="5"/>
      <c r="DR2239" s="5"/>
      <c r="DS2239" s="5"/>
      <c r="DT2239" s="5"/>
      <c r="DU2239" s="5"/>
      <c r="DV2239" s="5"/>
      <c r="DW2239" s="5"/>
      <c r="DX2239" s="5"/>
      <c r="DY2239" s="5"/>
      <c r="DZ2239" s="5"/>
      <c r="EA2239" s="5"/>
      <c r="EB2239" s="5"/>
      <c r="EC2239" s="5"/>
      <c r="ED2239" s="5"/>
      <c r="EE2239" s="5"/>
      <c r="EF2239" s="5"/>
      <c r="EG2239" s="5"/>
      <c r="EH2239" s="5"/>
      <c r="EI2239" s="5"/>
      <c r="EJ2239" s="5"/>
      <c r="EK2239" s="5"/>
      <c r="EL2239" s="5"/>
      <c r="EM2239" s="5"/>
      <c r="EN2239" s="5"/>
      <c r="EO2239" s="5"/>
      <c r="EP2239" s="5"/>
      <c r="EQ2239" s="5"/>
      <c r="ER2239" s="5"/>
      <c r="ES2239" s="5"/>
      <c r="ET2239" s="5"/>
      <c r="EU2239" s="5"/>
      <c r="EV2239" s="5"/>
      <c r="EW2239" s="5"/>
      <c r="EX2239" s="5"/>
      <c r="EY2239" s="5"/>
      <c r="EZ2239" s="5"/>
      <c r="FA2239" s="5"/>
      <c r="FB2239" s="5"/>
      <c r="FC2239" s="5"/>
      <c r="FD2239" s="5"/>
      <c r="FE2239" s="5"/>
      <c r="FF2239" s="5"/>
      <c r="FG2239" s="5"/>
      <c r="FH2239" s="5"/>
      <c r="FI2239" s="5"/>
      <c r="FJ2239" s="5"/>
      <c r="FK2239" s="5"/>
      <c r="FL2239" s="5"/>
      <c r="FM2239" s="5"/>
      <c r="FN2239" s="5"/>
      <c r="FO2239" s="5"/>
      <c r="FP2239" s="5"/>
      <c r="FQ2239" s="5"/>
      <c r="FR2239" s="5"/>
      <c r="FS2239" s="5"/>
      <c r="FT2239" s="5"/>
      <c r="FU2239" s="5"/>
      <c r="FV2239" s="5"/>
      <c r="FW2239" s="5"/>
      <c r="FX2239" s="5"/>
      <c r="FY2239" s="5"/>
      <c r="FZ2239" s="5"/>
      <c r="GA2239" s="5"/>
      <c r="GB2239" s="5"/>
      <c r="GC2239" s="5"/>
      <c r="GD2239" s="5"/>
      <c r="GE2239" s="5"/>
      <c r="GF2239" s="5"/>
      <c r="GG2239" s="5"/>
    </row>
    <row r="2240" spans="1:189" ht="12.75" x14ac:dyDescent="0.15">
      <c r="A2240" s="111"/>
      <c r="B2240" s="117"/>
      <c r="C2240" s="17"/>
      <c r="D2240" s="16"/>
      <c r="E2240" s="17"/>
      <c r="F2240" s="17"/>
      <c r="G2240" s="17"/>
      <c r="H2240" s="17"/>
      <c r="I2240" s="16"/>
      <c r="J2240" s="4"/>
      <c r="K2240" s="2"/>
      <c r="L2240" s="20"/>
      <c r="M2240" s="14"/>
      <c r="N2240" s="14"/>
      <c r="O2240" s="20"/>
      <c r="P2240" s="1"/>
      <c r="Q2240" s="1"/>
      <c r="R2240" s="3"/>
      <c r="S2240" s="4"/>
      <c r="T2240" s="12"/>
      <c r="U2240" s="12"/>
      <c r="V2240" s="11"/>
      <c r="W2240" s="11"/>
      <c r="X2240" s="12"/>
      <c r="Y2240" s="5"/>
      <c r="Z2240" s="11"/>
      <c r="AA2240" s="12"/>
      <c r="AB2240" s="12"/>
      <c r="AC2240" s="12"/>
      <c r="AD2240" s="11"/>
      <c r="AE2240" s="13"/>
      <c r="AF2240" s="11"/>
      <c r="AG2240" s="11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s="5"/>
      <c r="CL2240" s="5"/>
      <c r="CM2240" s="5"/>
      <c r="CN2240" s="5"/>
      <c r="CO2240" s="5"/>
      <c r="CP2240" s="5"/>
      <c r="CQ2240" s="5"/>
      <c r="CR2240" s="5"/>
      <c r="CS2240" s="5"/>
      <c r="CT2240" s="5"/>
      <c r="CU2240" s="5"/>
      <c r="CV2240" s="5"/>
      <c r="CW2240" s="5"/>
      <c r="CX2240" s="5"/>
      <c r="CY2240" s="5"/>
      <c r="CZ2240" s="5"/>
      <c r="DA2240" s="5"/>
      <c r="DB2240" s="5"/>
      <c r="DC2240" s="5"/>
      <c r="DD2240" s="5"/>
      <c r="DE2240" s="5"/>
      <c r="DF2240" s="5"/>
      <c r="DG2240" s="5"/>
      <c r="DH2240" s="5"/>
      <c r="DI2240" s="5"/>
      <c r="DJ2240" s="5"/>
      <c r="DK2240" s="5"/>
      <c r="DL2240" s="5"/>
      <c r="DM2240" s="5"/>
      <c r="DN2240" s="5"/>
      <c r="DO2240" s="5"/>
      <c r="DP2240" s="5"/>
      <c r="DQ2240" s="5"/>
      <c r="DR2240" s="5"/>
      <c r="DS2240" s="5"/>
      <c r="DT2240" s="5"/>
      <c r="DU2240" s="5"/>
      <c r="DV2240" s="5"/>
      <c r="DW2240" s="5"/>
      <c r="DX2240" s="5"/>
      <c r="DY2240" s="5"/>
      <c r="DZ2240" s="5"/>
      <c r="EA2240" s="5"/>
      <c r="EB2240" s="5"/>
      <c r="EC2240" s="5"/>
      <c r="ED2240" s="5"/>
      <c r="EE2240" s="5"/>
      <c r="EF2240" s="5"/>
      <c r="EG2240" s="5"/>
      <c r="EH2240" s="5"/>
      <c r="EI2240" s="5"/>
      <c r="EJ2240" s="5"/>
      <c r="EK2240" s="5"/>
      <c r="EL2240" s="5"/>
      <c r="EM2240" s="5"/>
      <c r="EN2240" s="5"/>
      <c r="EO2240" s="5"/>
      <c r="EP2240" s="5"/>
      <c r="EQ2240" s="5"/>
      <c r="ER2240" s="5"/>
      <c r="ES2240" s="5"/>
      <c r="ET2240" s="5"/>
      <c r="EU2240" s="5"/>
      <c r="EV2240" s="5"/>
      <c r="EW2240" s="5"/>
      <c r="EX2240" s="5"/>
      <c r="EY2240" s="5"/>
      <c r="EZ2240" s="5"/>
      <c r="FA2240" s="5"/>
      <c r="FB2240" s="5"/>
      <c r="FC2240" s="5"/>
      <c r="FD2240" s="5"/>
      <c r="FE2240" s="5"/>
      <c r="FF2240" s="5"/>
      <c r="FG2240" s="5"/>
      <c r="FH2240" s="5"/>
      <c r="FI2240" s="5"/>
      <c r="FJ2240" s="5"/>
      <c r="FK2240" s="5"/>
      <c r="FL2240" s="5"/>
      <c r="FM2240" s="5"/>
      <c r="FN2240" s="5"/>
      <c r="FO2240" s="5"/>
      <c r="FP2240" s="5"/>
      <c r="FQ2240" s="5"/>
      <c r="FR2240" s="5"/>
      <c r="FS2240" s="5"/>
      <c r="FT2240" s="5"/>
      <c r="FU2240" s="5"/>
      <c r="FV2240" s="5"/>
      <c r="FW2240" s="5"/>
      <c r="FX2240" s="5"/>
      <c r="FY2240" s="5"/>
      <c r="FZ2240" s="5"/>
      <c r="GA2240" s="5"/>
      <c r="GB2240" s="5"/>
      <c r="GC2240" s="5"/>
      <c r="GD2240" s="5"/>
      <c r="GE2240" s="5"/>
      <c r="GF2240" s="5"/>
      <c r="GG2240" s="5"/>
    </row>
    <row r="2241" spans="1:189" ht="12.75" x14ac:dyDescent="0.15">
      <c r="A2241" s="111"/>
      <c r="B2241" s="117"/>
      <c r="C2241" s="17"/>
      <c r="D2241" s="16"/>
      <c r="E2241" s="17"/>
      <c r="F2241" s="17"/>
      <c r="G2241" s="17"/>
      <c r="H2241" s="17"/>
      <c r="I2241" s="16"/>
      <c r="J2241" s="4"/>
      <c r="K2241" s="2"/>
      <c r="L2241" s="20"/>
      <c r="M2241" s="14"/>
      <c r="N2241" s="14"/>
      <c r="O2241" s="20"/>
      <c r="P2241" s="1"/>
      <c r="Q2241" s="1"/>
      <c r="R2241" s="3"/>
      <c r="S2241" s="4"/>
      <c r="T2241" s="12"/>
      <c r="U2241" s="12"/>
      <c r="V2241" s="11"/>
      <c r="W2241" s="11"/>
      <c r="X2241" s="12"/>
      <c r="Y2241" s="5"/>
      <c r="Z2241" s="11"/>
      <c r="AA2241" s="12"/>
      <c r="AB2241" s="12"/>
      <c r="AC2241" s="12"/>
      <c r="AD2241" s="11"/>
      <c r="AE2241" s="13"/>
      <c r="AF2241" s="11"/>
      <c r="AG2241" s="11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5"/>
      <c r="CM2241" s="5"/>
      <c r="CN2241" s="5"/>
      <c r="CO2241" s="5"/>
      <c r="CP2241" s="5"/>
      <c r="CQ2241" s="5"/>
      <c r="CR2241" s="5"/>
      <c r="CS2241" s="5"/>
      <c r="CT2241" s="5"/>
      <c r="CU2241" s="5"/>
      <c r="CV2241" s="5"/>
      <c r="CW2241" s="5"/>
      <c r="CX2241" s="5"/>
      <c r="CY2241" s="5"/>
      <c r="CZ2241" s="5"/>
      <c r="DA2241" s="5"/>
      <c r="DB2241" s="5"/>
      <c r="DC2241" s="5"/>
      <c r="DD2241" s="5"/>
      <c r="DE2241" s="5"/>
      <c r="DF2241" s="5"/>
      <c r="DG2241" s="5"/>
      <c r="DH2241" s="5"/>
      <c r="DI2241" s="5"/>
      <c r="DJ2241" s="5"/>
      <c r="DK2241" s="5"/>
      <c r="DL2241" s="5"/>
      <c r="DM2241" s="5"/>
      <c r="DN2241" s="5"/>
      <c r="DO2241" s="5"/>
      <c r="DP2241" s="5"/>
      <c r="DQ2241" s="5"/>
      <c r="DR2241" s="5"/>
      <c r="DS2241" s="5"/>
      <c r="DT2241" s="5"/>
      <c r="DU2241" s="5"/>
      <c r="DV2241" s="5"/>
      <c r="DW2241" s="5"/>
      <c r="DX2241" s="5"/>
      <c r="DY2241" s="5"/>
      <c r="DZ2241" s="5"/>
      <c r="EA2241" s="5"/>
      <c r="EB2241" s="5"/>
      <c r="EC2241" s="5"/>
      <c r="ED2241" s="5"/>
      <c r="EE2241" s="5"/>
      <c r="EF2241" s="5"/>
      <c r="EG2241" s="5"/>
      <c r="EH2241" s="5"/>
      <c r="EI2241" s="5"/>
      <c r="EJ2241" s="5"/>
      <c r="EK2241" s="5"/>
      <c r="EL2241" s="5"/>
      <c r="EM2241" s="5"/>
      <c r="EN2241" s="5"/>
      <c r="EO2241" s="5"/>
      <c r="EP2241" s="5"/>
      <c r="EQ2241" s="5"/>
      <c r="ER2241" s="5"/>
      <c r="ES2241" s="5"/>
      <c r="ET2241" s="5"/>
      <c r="EU2241" s="5"/>
      <c r="EV2241" s="5"/>
      <c r="EW2241" s="5"/>
      <c r="EX2241" s="5"/>
      <c r="EY2241" s="5"/>
      <c r="EZ2241" s="5"/>
      <c r="FA2241" s="5"/>
      <c r="FB2241" s="5"/>
      <c r="FC2241" s="5"/>
      <c r="FD2241" s="5"/>
      <c r="FE2241" s="5"/>
      <c r="FF2241" s="5"/>
      <c r="FG2241" s="5"/>
      <c r="FH2241" s="5"/>
      <c r="FI2241" s="5"/>
      <c r="FJ2241" s="5"/>
      <c r="FK2241" s="5"/>
      <c r="FL2241" s="5"/>
      <c r="FM2241" s="5"/>
      <c r="FN2241" s="5"/>
      <c r="FO2241" s="5"/>
      <c r="FP2241" s="5"/>
      <c r="FQ2241" s="5"/>
      <c r="FR2241" s="5"/>
      <c r="FS2241" s="5"/>
      <c r="FT2241" s="5"/>
      <c r="FU2241" s="5"/>
      <c r="FV2241" s="5"/>
      <c r="FW2241" s="5"/>
      <c r="FX2241" s="5"/>
      <c r="FY2241" s="5"/>
      <c r="FZ2241" s="5"/>
      <c r="GA2241" s="5"/>
      <c r="GB2241" s="5"/>
      <c r="GC2241" s="5"/>
      <c r="GD2241" s="5"/>
      <c r="GE2241" s="5"/>
      <c r="GF2241" s="5"/>
      <c r="GG2241" s="5"/>
    </row>
    <row r="2242" spans="1:189" ht="12.75" x14ac:dyDescent="0.15">
      <c r="A2242" s="111"/>
      <c r="B2242" s="117"/>
      <c r="C2242" s="17"/>
      <c r="D2242" s="16"/>
      <c r="E2242" s="17"/>
      <c r="F2242" s="17"/>
      <c r="G2242" s="17"/>
      <c r="H2242" s="17"/>
      <c r="I2242" s="16"/>
      <c r="J2242" s="4"/>
      <c r="K2242" s="2"/>
      <c r="L2242" s="20"/>
      <c r="M2242" s="14"/>
      <c r="N2242" s="14"/>
      <c r="O2242" s="20"/>
      <c r="P2242" s="1"/>
      <c r="Q2242" s="1"/>
      <c r="R2242" s="3"/>
      <c r="S2242" s="4"/>
      <c r="T2242" s="12"/>
      <c r="U2242" s="12"/>
      <c r="V2242" s="11"/>
      <c r="W2242" s="11"/>
      <c r="X2242" s="12"/>
      <c r="Y2242" s="5"/>
      <c r="Z2242" s="11"/>
      <c r="AA2242" s="12"/>
      <c r="AB2242" s="12"/>
      <c r="AC2242" s="12"/>
      <c r="AD2242" s="11"/>
      <c r="AE2242" s="13"/>
      <c r="AF2242" s="11"/>
      <c r="AG2242" s="11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s="5"/>
      <c r="CL2242" s="5"/>
      <c r="CM2242" s="5"/>
      <c r="CN2242" s="5"/>
      <c r="CO2242" s="5"/>
      <c r="CP2242" s="5"/>
      <c r="CQ2242" s="5"/>
      <c r="CR2242" s="5"/>
      <c r="CS2242" s="5"/>
      <c r="CT2242" s="5"/>
      <c r="CU2242" s="5"/>
      <c r="CV2242" s="5"/>
      <c r="CW2242" s="5"/>
      <c r="CX2242" s="5"/>
      <c r="CY2242" s="5"/>
      <c r="CZ2242" s="5"/>
      <c r="DA2242" s="5"/>
      <c r="DB2242" s="5"/>
      <c r="DC2242" s="5"/>
      <c r="DD2242" s="5"/>
      <c r="DE2242" s="5"/>
      <c r="DF2242" s="5"/>
      <c r="DG2242" s="5"/>
      <c r="DH2242" s="5"/>
      <c r="DI2242" s="5"/>
      <c r="DJ2242" s="5"/>
      <c r="DK2242" s="5"/>
      <c r="DL2242" s="5"/>
      <c r="DM2242" s="5"/>
      <c r="DN2242" s="5"/>
      <c r="DO2242" s="5"/>
      <c r="DP2242" s="5"/>
      <c r="DQ2242" s="5"/>
      <c r="DR2242" s="5"/>
      <c r="DS2242" s="5"/>
      <c r="DT2242" s="5"/>
      <c r="DU2242" s="5"/>
      <c r="DV2242" s="5"/>
      <c r="DW2242" s="5"/>
      <c r="DX2242" s="5"/>
      <c r="DY2242" s="5"/>
      <c r="DZ2242" s="5"/>
      <c r="EA2242" s="5"/>
      <c r="EB2242" s="5"/>
      <c r="EC2242" s="5"/>
      <c r="ED2242" s="5"/>
      <c r="EE2242" s="5"/>
      <c r="EF2242" s="5"/>
      <c r="EG2242" s="5"/>
      <c r="EH2242" s="5"/>
      <c r="EI2242" s="5"/>
      <c r="EJ2242" s="5"/>
      <c r="EK2242" s="5"/>
      <c r="EL2242" s="5"/>
      <c r="EM2242" s="5"/>
      <c r="EN2242" s="5"/>
      <c r="EO2242" s="5"/>
      <c r="EP2242" s="5"/>
      <c r="EQ2242" s="5"/>
      <c r="ER2242" s="5"/>
      <c r="ES2242" s="5"/>
      <c r="ET2242" s="5"/>
      <c r="EU2242" s="5"/>
      <c r="EV2242" s="5"/>
      <c r="EW2242" s="5"/>
      <c r="EX2242" s="5"/>
      <c r="EY2242" s="5"/>
      <c r="EZ2242" s="5"/>
      <c r="FA2242" s="5"/>
      <c r="FB2242" s="5"/>
      <c r="FC2242" s="5"/>
      <c r="FD2242" s="5"/>
      <c r="FE2242" s="5"/>
      <c r="FF2242" s="5"/>
      <c r="FG2242" s="5"/>
      <c r="FH2242" s="5"/>
      <c r="FI2242" s="5"/>
      <c r="FJ2242" s="5"/>
      <c r="FK2242" s="5"/>
      <c r="FL2242" s="5"/>
      <c r="FM2242" s="5"/>
      <c r="FN2242" s="5"/>
      <c r="FO2242" s="5"/>
      <c r="FP2242" s="5"/>
      <c r="FQ2242" s="5"/>
      <c r="FR2242" s="5"/>
      <c r="FS2242" s="5"/>
      <c r="FT2242" s="5"/>
      <c r="FU2242" s="5"/>
      <c r="FV2242" s="5"/>
      <c r="FW2242" s="5"/>
      <c r="FX2242" s="5"/>
      <c r="FY2242" s="5"/>
      <c r="FZ2242" s="5"/>
      <c r="GA2242" s="5"/>
      <c r="GB2242" s="5"/>
      <c r="GC2242" s="5"/>
      <c r="GD2242" s="5"/>
      <c r="GE2242" s="5"/>
      <c r="GF2242" s="5"/>
      <c r="GG2242" s="5"/>
    </row>
    <row r="2243" spans="1:189" ht="12.75" x14ac:dyDescent="0.15">
      <c r="A2243" s="111"/>
      <c r="B2243" s="117"/>
      <c r="C2243" s="17"/>
      <c r="D2243" s="16"/>
      <c r="E2243" s="17"/>
      <c r="F2243" s="17"/>
      <c r="G2243" s="17"/>
      <c r="H2243" s="17"/>
      <c r="I2243" s="16"/>
      <c r="J2243" s="4"/>
      <c r="K2243" s="2"/>
      <c r="L2243" s="20"/>
      <c r="M2243" s="14"/>
      <c r="N2243" s="14"/>
      <c r="O2243" s="20"/>
      <c r="P2243" s="1"/>
      <c r="Q2243" s="1"/>
      <c r="R2243" s="3"/>
      <c r="S2243" s="4"/>
      <c r="T2243" s="12"/>
      <c r="U2243" s="12"/>
      <c r="V2243" s="11"/>
      <c r="W2243" s="11"/>
      <c r="X2243" s="12"/>
      <c r="Y2243" s="5"/>
      <c r="Z2243" s="11"/>
      <c r="AA2243" s="12"/>
      <c r="AB2243" s="12"/>
      <c r="AC2243" s="12"/>
      <c r="AD2243" s="11"/>
      <c r="AE2243" s="13"/>
      <c r="AF2243" s="11"/>
      <c r="AG2243" s="11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5"/>
      <c r="CM2243" s="5"/>
      <c r="CN2243" s="5"/>
      <c r="CO2243" s="5"/>
      <c r="CP2243" s="5"/>
      <c r="CQ2243" s="5"/>
      <c r="CR2243" s="5"/>
      <c r="CS2243" s="5"/>
      <c r="CT2243" s="5"/>
      <c r="CU2243" s="5"/>
      <c r="CV2243" s="5"/>
      <c r="CW2243" s="5"/>
      <c r="CX2243" s="5"/>
      <c r="CY2243" s="5"/>
      <c r="CZ2243" s="5"/>
      <c r="DA2243" s="5"/>
      <c r="DB2243" s="5"/>
      <c r="DC2243" s="5"/>
      <c r="DD2243" s="5"/>
      <c r="DE2243" s="5"/>
      <c r="DF2243" s="5"/>
      <c r="DG2243" s="5"/>
      <c r="DH2243" s="5"/>
      <c r="DI2243" s="5"/>
      <c r="DJ2243" s="5"/>
      <c r="DK2243" s="5"/>
      <c r="DL2243" s="5"/>
      <c r="DM2243" s="5"/>
      <c r="DN2243" s="5"/>
      <c r="DO2243" s="5"/>
      <c r="DP2243" s="5"/>
      <c r="DQ2243" s="5"/>
      <c r="DR2243" s="5"/>
      <c r="DS2243" s="5"/>
      <c r="DT2243" s="5"/>
      <c r="DU2243" s="5"/>
      <c r="DV2243" s="5"/>
      <c r="DW2243" s="5"/>
      <c r="DX2243" s="5"/>
      <c r="DY2243" s="5"/>
      <c r="DZ2243" s="5"/>
      <c r="EA2243" s="5"/>
      <c r="EB2243" s="5"/>
      <c r="EC2243" s="5"/>
      <c r="ED2243" s="5"/>
      <c r="EE2243" s="5"/>
      <c r="EF2243" s="5"/>
      <c r="EG2243" s="5"/>
      <c r="EH2243" s="5"/>
      <c r="EI2243" s="5"/>
      <c r="EJ2243" s="5"/>
      <c r="EK2243" s="5"/>
      <c r="EL2243" s="5"/>
      <c r="EM2243" s="5"/>
      <c r="EN2243" s="5"/>
      <c r="EO2243" s="5"/>
      <c r="EP2243" s="5"/>
      <c r="EQ2243" s="5"/>
      <c r="ER2243" s="5"/>
      <c r="ES2243" s="5"/>
      <c r="ET2243" s="5"/>
      <c r="EU2243" s="5"/>
      <c r="EV2243" s="5"/>
      <c r="EW2243" s="5"/>
      <c r="EX2243" s="5"/>
      <c r="EY2243" s="5"/>
      <c r="EZ2243" s="5"/>
      <c r="FA2243" s="5"/>
      <c r="FB2243" s="5"/>
      <c r="FC2243" s="5"/>
      <c r="FD2243" s="5"/>
      <c r="FE2243" s="5"/>
      <c r="FF2243" s="5"/>
      <c r="FG2243" s="5"/>
      <c r="FH2243" s="5"/>
      <c r="FI2243" s="5"/>
      <c r="FJ2243" s="5"/>
      <c r="FK2243" s="5"/>
      <c r="FL2243" s="5"/>
      <c r="FM2243" s="5"/>
      <c r="FN2243" s="5"/>
      <c r="FO2243" s="5"/>
      <c r="FP2243" s="5"/>
      <c r="FQ2243" s="5"/>
      <c r="FR2243" s="5"/>
      <c r="FS2243" s="5"/>
      <c r="FT2243" s="5"/>
      <c r="FU2243" s="5"/>
      <c r="FV2243" s="5"/>
      <c r="FW2243" s="5"/>
      <c r="FX2243" s="5"/>
      <c r="FY2243" s="5"/>
      <c r="FZ2243" s="5"/>
      <c r="GA2243" s="5"/>
      <c r="GB2243" s="5"/>
      <c r="GC2243" s="5"/>
      <c r="GD2243" s="5"/>
      <c r="GE2243" s="5"/>
      <c r="GF2243" s="5"/>
      <c r="GG2243" s="5"/>
    </row>
    <row r="2244" spans="1:189" ht="12.75" x14ac:dyDescent="0.15">
      <c r="A2244" s="111"/>
      <c r="B2244" s="117"/>
      <c r="C2244" s="17"/>
      <c r="D2244" s="16"/>
      <c r="E2244" s="17"/>
      <c r="F2244" s="17"/>
      <c r="G2244" s="17"/>
      <c r="H2244" s="17"/>
      <c r="I2244" s="16"/>
      <c r="J2244" s="4"/>
      <c r="K2244" s="2"/>
      <c r="L2244" s="20"/>
      <c r="M2244" s="14"/>
      <c r="N2244" s="14"/>
      <c r="O2244" s="20"/>
      <c r="P2244" s="1"/>
      <c r="Q2244" s="1"/>
      <c r="R2244" s="3"/>
      <c r="S2244" s="4"/>
      <c r="T2244" s="12"/>
      <c r="U2244" s="12"/>
      <c r="V2244" s="11"/>
      <c r="W2244" s="11"/>
      <c r="X2244" s="12"/>
      <c r="Y2244" s="5"/>
      <c r="Z2244" s="11"/>
      <c r="AA2244" s="12"/>
      <c r="AB2244" s="12"/>
      <c r="AC2244" s="12"/>
      <c r="AD2244" s="11"/>
      <c r="AE2244" s="13"/>
      <c r="AF2244" s="11"/>
      <c r="AG2244" s="11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s="5"/>
      <c r="CL2244" s="5"/>
      <c r="CM2244" s="5"/>
      <c r="CN2244" s="5"/>
      <c r="CO2244" s="5"/>
      <c r="CP2244" s="5"/>
      <c r="CQ2244" s="5"/>
      <c r="CR2244" s="5"/>
      <c r="CS2244" s="5"/>
      <c r="CT2244" s="5"/>
      <c r="CU2244" s="5"/>
      <c r="CV2244" s="5"/>
      <c r="CW2244" s="5"/>
      <c r="CX2244" s="5"/>
      <c r="CY2244" s="5"/>
      <c r="CZ2244" s="5"/>
      <c r="DA2244" s="5"/>
      <c r="DB2244" s="5"/>
      <c r="DC2244" s="5"/>
      <c r="DD2244" s="5"/>
      <c r="DE2244" s="5"/>
      <c r="DF2244" s="5"/>
      <c r="DG2244" s="5"/>
      <c r="DH2244" s="5"/>
      <c r="DI2244" s="5"/>
      <c r="DJ2244" s="5"/>
      <c r="DK2244" s="5"/>
      <c r="DL2244" s="5"/>
      <c r="DM2244" s="5"/>
      <c r="DN2244" s="5"/>
      <c r="DO2244" s="5"/>
      <c r="DP2244" s="5"/>
      <c r="DQ2244" s="5"/>
      <c r="DR2244" s="5"/>
      <c r="DS2244" s="5"/>
      <c r="DT2244" s="5"/>
      <c r="DU2244" s="5"/>
      <c r="DV2244" s="5"/>
      <c r="DW2244" s="5"/>
      <c r="DX2244" s="5"/>
      <c r="DY2244" s="5"/>
      <c r="DZ2244" s="5"/>
      <c r="EA2244" s="5"/>
      <c r="EB2244" s="5"/>
      <c r="EC2244" s="5"/>
      <c r="ED2244" s="5"/>
      <c r="EE2244" s="5"/>
      <c r="EF2244" s="5"/>
      <c r="EG2244" s="5"/>
      <c r="EH2244" s="5"/>
      <c r="EI2244" s="5"/>
      <c r="EJ2244" s="5"/>
      <c r="EK2244" s="5"/>
      <c r="EL2244" s="5"/>
      <c r="EM2244" s="5"/>
      <c r="EN2244" s="5"/>
      <c r="EO2244" s="5"/>
      <c r="EP2244" s="5"/>
      <c r="EQ2244" s="5"/>
      <c r="ER2244" s="5"/>
      <c r="ES2244" s="5"/>
      <c r="ET2244" s="5"/>
      <c r="EU2244" s="5"/>
      <c r="EV2244" s="5"/>
      <c r="EW2244" s="5"/>
      <c r="EX2244" s="5"/>
      <c r="EY2244" s="5"/>
      <c r="EZ2244" s="5"/>
      <c r="FA2244" s="5"/>
      <c r="FB2244" s="5"/>
      <c r="FC2244" s="5"/>
      <c r="FD2244" s="5"/>
      <c r="FE2244" s="5"/>
      <c r="FF2244" s="5"/>
      <c r="FG2244" s="5"/>
      <c r="FH2244" s="5"/>
      <c r="FI2244" s="5"/>
      <c r="FJ2244" s="5"/>
      <c r="FK2244" s="5"/>
      <c r="FL2244" s="5"/>
      <c r="FM2244" s="5"/>
      <c r="FN2244" s="5"/>
      <c r="FO2244" s="5"/>
      <c r="FP2244" s="5"/>
      <c r="FQ2244" s="5"/>
      <c r="FR2244" s="5"/>
      <c r="FS2244" s="5"/>
      <c r="FT2244" s="5"/>
      <c r="FU2244" s="5"/>
      <c r="FV2244" s="5"/>
      <c r="FW2244" s="5"/>
      <c r="FX2244" s="5"/>
      <c r="FY2244" s="5"/>
      <c r="FZ2244" s="5"/>
      <c r="GA2244" s="5"/>
      <c r="GB2244" s="5"/>
      <c r="GC2244" s="5"/>
      <c r="GD2244" s="5"/>
      <c r="GE2244" s="5"/>
      <c r="GF2244" s="5"/>
      <c r="GG2244" s="5"/>
    </row>
    <row r="2245" spans="1:189" ht="12.75" x14ac:dyDescent="0.15">
      <c r="A2245" s="111"/>
      <c r="B2245" s="117"/>
      <c r="C2245" s="17"/>
      <c r="D2245" s="16"/>
      <c r="E2245" s="17"/>
      <c r="F2245" s="17"/>
      <c r="G2245" s="17"/>
      <c r="H2245" s="17"/>
      <c r="I2245" s="16"/>
      <c r="J2245" s="4"/>
      <c r="K2245" s="2"/>
      <c r="L2245" s="20"/>
      <c r="M2245" s="14"/>
      <c r="N2245" s="14"/>
      <c r="O2245" s="20"/>
      <c r="P2245" s="1"/>
      <c r="Q2245" s="1"/>
      <c r="R2245" s="3"/>
      <c r="S2245" s="4"/>
      <c r="T2245" s="12"/>
      <c r="U2245" s="12"/>
      <c r="V2245" s="11"/>
      <c r="W2245" s="11"/>
      <c r="X2245" s="12"/>
      <c r="Y2245" s="5"/>
      <c r="Z2245" s="11"/>
      <c r="AA2245" s="12"/>
      <c r="AB2245" s="12"/>
      <c r="AC2245" s="12"/>
      <c r="AD2245" s="11"/>
      <c r="AE2245" s="13"/>
      <c r="AF2245" s="11"/>
      <c r="AG2245" s="11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5"/>
      <c r="CM2245" s="5"/>
      <c r="CN2245" s="5"/>
      <c r="CO2245" s="5"/>
      <c r="CP2245" s="5"/>
      <c r="CQ2245" s="5"/>
      <c r="CR2245" s="5"/>
      <c r="CS2245" s="5"/>
      <c r="CT2245" s="5"/>
      <c r="CU2245" s="5"/>
      <c r="CV2245" s="5"/>
      <c r="CW2245" s="5"/>
      <c r="CX2245" s="5"/>
      <c r="CY2245" s="5"/>
      <c r="CZ2245" s="5"/>
      <c r="DA2245" s="5"/>
      <c r="DB2245" s="5"/>
      <c r="DC2245" s="5"/>
      <c r="DD2245" s="5"/>
      <c r="DE2245" s="5"/>
      <c r="DF2245" s="5"/>
      <c r="DG2245" s="5"/>
      <c r="DH2245" s="5"/>
      <c r="DI2245" s="5"/>
      <c r="DJ2245" s="5"/>
      <c r="DK2245" s="5"/>
      <c r="DL2245" s="5"/>
      <c r="DM2245" s="5"/>
      <c r="DN2245" s="5"/>
      <c r="DO2245" s="5"/>
      <c r="DP2245" s="5"/>
      <c r="DQ2245" s="5"/>
      <c r="DR2245" s="5"/>
      <c r="DS2245" s="5"/>
      <c r="DT2245" s="5"/>
      <c r="DU2245" s="5"/>
      <c r="DV2245" s="5"/>
      <c r="DW2245" s="5"/>
      <c r="DX2245" s="5"/>
      <c r="DY2245" s="5"/>
      <c r="DZ2245" s="5"/>
      <c r="EA2245" s="5"/>
      <c r="EB2245" s="5"/>
      <c r="EC2245" s="5"/>
      <c r="ED2245" s="5"/>
      <c r="EE2245" s="5"/>
      <c r="EF2245" s="5"/>
      <c r="EG2245" s="5"/>
      <c r="EH2245" s="5"/>
      <c r="EI2245" s="5"/>
      <c r="EJ2245" s="5"/>
      <c r="EK2245" s="5"/>
      <c r="EL2245" s="5"/>
      <c r="EM2245" s="5"/>
      <c r="EN2245" s="5"/>
      <c r="EO2245" s="5"/>
      <c r="EP2245" s="5"/>
      <c r="EQ2245" s="5"/>
      <c r="ER2245" s="5"/>
      <c r="ES2245" s="5"/>
      <c r="ET2245" s="5"/>
      <c r="EU2245" s="5"/>
      <c r="EV2245" s="5"/>
      <c r="EW2245" s="5"/>
      <c r="EX2245" s="5"/>
      <c r="EY2245" s="5"/>
      <c r="EZ2245" s="5"/>
      <c r="FA2245" s="5"/>
      <c r="FB2245" s="5"/>
      <c r="FC2245" s="5"/>
      <c r="FD2245" s="5"/>
      <c r="FE2245" s="5"/>
      <c r="FF2245" s="5"/>
      <c r="FG2245" s="5"/>
      <c r="FH2245" s="5"/>
      <c r="FI2245" s="5"/>
      <c r="FJ2245" s="5"/>
      <c r="FK2245" s="5"/>
      <c r="FL2245" s="5"/>
      <c r="FM2245" s="5"/>
      <c r="FN2245" s="5"/>
      <c r="FO2245" s="5"/>
      <c r="FP2245" s="5"/>
      <c r="FQ2245" s="5"/>
      <c r="FR2245" s="5"/>
      <c r="FS2245" s="5"/>
      <c r="FT2245" s="5"/>
      <c r="FU2245" s="5"/>
      <c r="FV2245" s="5"/>
      <c r="FW2245" s="5"/>
      <c r="FX2245" s="5"/>
      <c r="FY2245" s="5"/>
      <c r="FZ2245" s="5"/>
      <c r="GA2245" s="5"/>
      <c r="GB2245" s="5"/>
      <c r="GC2245" s="5"/>
      <c r="GD2245" s="5"/>
      <c r="GE2245" s="5"/>
      <c r="GF2245" s="5"/>
      <c r="GG2245" s="5"/>
    </row>
    <row r="2246" spans="1:189" ht="12.75" x14ac:dyDescent="0.15">
      <c r="A2246" s="111"/>
      <c r="B2246" s="117"/>
      <c r="C2246" s="17"/>
      <c r="D2246" s="16"/>
      <c r="E2246" s="17"/>
      <c r="F2246" s="17"/>
      <c r="G2246" s="17"/>
      <c r="H2246" s="17"/>
      <c r="I2246" s="16"/>
      <c r="J2246" s="4"/>
      <c r="K2246" s="2"/>
      <c r="L2246" s="20"/>
      <c r="M2246" s="14"/>
      <c r="N2246" s="14"/>
      <c r="O2246" s="20"/>
      <c r="P2246" s="1"/>
      <c r="Q2246" s="1"/>
      <c r="R2246" s="3"/>
      <c r="S2246" s="4"/>
      <c r="T2246" s="12"/>
      <c r="U2246" s="12"/>
      <c r="V2246" s="11"/>
      <c r="W2246" s="11"/>
      <c r="X2246" s="12"/>
      <c r="Y2246" s="5"/>
      <c r="Z2246" s="11"/>
      <c r="AA2246" s="12"/>
      <c r="AB2246" s="12"/>
      <c r="AC2246" s="12"/>
      <c r="AD2246" s="11"/>
      <c r="AE2246" s="13"/>
      <c r="AF2246" s="11"/>
      <c r="AG2246" s="11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s="5"/>
      <c r="CL2246" s="5"/>
      <c r="CM2246" s="5"/>
      <c r="CN2246" s="5"/>
      <c r="CO2246" s="5"/>
      <c r="CP2246" s="5"/>
      <c r="CQ2246" s="5"/>
      <c r="CR2246" s="5"/>
      <c r="CS2246" s="5"/>
      <c r="CT2246" s="5"/>
      <c r="CU2246" s="5"/>
      <c r="CV2246" s="5"/>
      <c r="CW2246" s="5"/>
      <c r="CX2246" s="5"/>
      <c r="CY2246" s="5"/>
      <c r="CZ2246" s="5"/>
      <c r="DA2246" s="5"/>
      <c r="DB2246" s="5"/>
      <c r="DC2246" s="5"/>
      <c r="DD2246" s="5"/>
      <c r="DE2246" s="5"/>
      <c r="DF2246" s="5"/>
      <c r="DG2246" s="5"/>
      <c r="DH2246" s="5"/>
      <c r="DI2246" s="5"/>
      <c r="DJ2246" s="5"/>
      <c r="DK2246" s="5"/>
      <c r="DL2246" s="5"/>
      <c r="DM2246" s="5"/>
      <c r="DN2246" s="5"/>
      <c r="DO2246" s="5"/>
      <c r="DP2246" s="5"/>
      <c r="DQ2246" s="5"/>
      <c r="DR2246" s="5"/>
      <c r="DS2246" s="5"/>
      <c r="DT2246" s="5"/>
      <c r="DU2246" s="5"/>
      <c r="DV2246" s="5"/>
      <c r="DW2246" s="5"/>
      <c r="DX2246" s="5"/>
      <c r="DY2246" s="5"/>
      <c r="DZ2246" s="5"/>
      <c r="EA2246" s="5"/>
      <c r="EB2246" s="5"/>
      <c r="EC2246" s="5"/>
      <c r="ED2246" s="5"/>
      <c r="EE2246" s="5"/>
      <c r="EF2246" s="5"/>
      <c r="EG2246" s="5"/>
      <c r="EH2246" s="5"/>
      <c r="EI2246" s="5"/>
      <c r="EJ2246" s="5"/>
      <c r="EK2246" s="5"/>
      <c r="EL2246" s="5"/>
      <c r="EM2246" s="5"/>
      <c r="EN2246" s="5"/>
      <c r="EO2246" s="5"/>
      <c r="EP2246" s="5"/>
      <c r="EQ2246" s="5"/>
      <c r="ER2246" s="5"/>
      <c r="ES2246" s="5"/>
      <c r="ET2246" s="5"/>
      <c r="EU2246" s="5"/>
      <c r="EV2246" s="5"/>
      <c r="EW2246" s="5"/>
      <c r="EX2246" s="5"/>
      <c r="EY2246" s="5"/>
      <c r="EZ2246" s="5"/>
      <c r="FA2246" s="5"/>
      <c r="FB2246" s="5"/>
      <c r="FC2246" s="5"/>
      <c r="FD2246" s="5"/>
      <c r="FE2246" s="5"/>
      <c r="FF2246" s="5"/>
      <c r="FG2246" s="5"/>
      <c r="FH2246" s="5"/>
      <c r="FI2246" s="5"/>
      <c r="FJ2246" s="5"/>
      <c r="FK2246" s="5"/>
      <c r="FL2246" s="5"/>
      <c r="FM2246" s="5"/>
      <c r="FN2246" s="5"/>
      <c r="FO2246" s="5"/>
      <c r="FP2246" s="5"/>
      <c r="FQ2246" s="5"/>
      <c r="FR2246" s="5"/>
      <c r="FS2246" s="5"/>
      <c r="FT2246" s="5"/>
      <c r="FU2246" s="5"/>
      <c r="FV2246" s="5"/>
      <c r="FW2246" s="5"/>
      <c r="FX2246" s="5"/>
      <c r="FY2246" s="5"/>
      <c r="FZ2246" s="5"/>
      <c r="GA2246" s="5"/>
      <c r="GB2246" s="5"/>
      <c r="GC2246" s="5"/>
      <c r="GD2246" s="5"/>
      <c r="GE2246" s="5"/>
      <c r="GF2246" s="5"/>
      <c r="GG2246" s="5"/>
    </row>
    <row r="2247" spans="1:189" ht="12.75" x14ac:dyDescent="0.15">
      <c r="A2247" s="111"/>
      <c r="B2247" s="117"/>
      <c r="C2247" s="17"/>
      <c r="D2247" s="16"/>
      <c r="E2247" s="17"/>
      <c r="F2247" s="17"/>
      <c r="G2247" s="17"/>
      <c r="H2247" s="17"/>
      <c r="I2247" s="16"/>
      <c r="J2247" s="4"/>
      <c r="K2247" s="2"/>
      <c r="L2247" s="20"/>
      <c r="M2247" s="14"/>
      <c r="N2247" s="14"/>
      <c r="O2247" s="20"/>
      <c r="P2247" s="1"/>
      <c r="Q2247" s="1"/>
      <c r="R2247" s="3"/>
      <c r="S2247" s="4"/>
      <c r="T2247" s="12"/>
      <c r="U2247" s="12"/>
      <c r="V2247" s="11"/>
      <c r="W2247" s="11"/>
      <c r="X2247" s="12"/>
      <c r="Y2247" s="5"/>
      <c r="Z2247" s="11"/>
      <c r="AA2247" s="12"/>
      <c r="AB2247" s="12"/>
      <c r="AC2247" s="12"/>
      <c r="AD2247" s="11"/>
      <c r="AE2247" s="13"/>
      <c r="AF2247" s="11"/>
      <c r="AG2247" s="11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5"/>
      <c r="CM2247" s="5"/>
      <c r="CN2247" s="5"/>
      <c r="CO2247" s="5"/>
      <c r="CP2247" s="5"/>
      <c r="CQ2247" s="5"/>
      <c r="CR2247" s="5"/>
      <c r="CS2247" s="5"/>
      <c r="CT2247" s="5"/>
      <c r="CU2247" s="5"/>
      <c r="CV2247" s="5"/>
      <c r="CW2247" s="5"/>
      <c r="CX2247" s="5"/>
      <c r="CY2247" s="5"/>
      <c r="CZ2247" s="5"/>
      <c r="DA2247" s="5"/>
      <c r="DB2247" s="5"/>
      <c r="DC2247" s="5"/>
      <c r="DD2247" s="5"/>
      <c r="DE2247" s="5"/>
      <c r="DF2247" s="5"/>
      <c r="DG2247" s="5"/>
      <c r="DH2247" s="5"/>
      <c r="DI2247" s="5"/>
      <c r="DJ2247" s="5"/>
      <c r="DK2247" s="5"/>
      <c r="DL2247" s="5"/>
      <c r="DM2247" s="5"/>
      <c r="DN2247" s="5"/>
      <c r="DO2247" s="5"/>
      <c r="DP2247" s="5"/>
      <c r="DQ2247" s="5"/>
      <c r="DR2247" s="5"/>
      <c r="DS2247" s="5"/>
      <c r="DT2247" s="5"/>
      <c r="DU2247" s="5"/>
      <c r="DV2247" s="5"/>
      <c r="DW2247" s="5"/>
      <c r="DX2247" s="5"/>
      <c r="DY2247" s="5"/>
      <c r="DZ2247" s="5"/>
      <c r="EA2247" s="5"/>
      <c r="EB2247" s="5"/>
      <c r="EC2247" s="5"/>
      <c r="ED2247" s="5"/>
      <c r="EE2247" s="5"/>
      <c r="EF2247" s="5"/>
      <c r="EG2247" s="5"/>
      <c r="EH2247" s="5"/>
      <c r="EI2247" s="5"/>
      <c r="EJ2247" s="5"/>
      <c r="EK2247" s="5"/>
      <c r="EL2247" s="5"/>
      <c r="EM2247" s="5"/>
      <c r="EN2247" s="5"/>
      <c r="EO2247" s="5"/>
      <c r="EP2247" s="5"/>
      <c r="EQ2247" s="5"/>
      <c r="ER2247" s="5"/>
      <c r="ES2247" s="5"/>
      <c r="ET2247" s="5"/>
      <c r="EU2247" s="5"/>
      <c r="EV2247" s="5"/>
      <c r="EW2247" s="5"/>
      <c r="EX2247" s="5"/>
      <c r="EY2247" s="5"/>
      <c r="EZ2247" s="5"/>
      <c r="FA2247" s="5"/>
      <c r="FB2247" s="5"/>
      <c r="FC2247" s="5"/>
      <c r="FD2247" s="5"/>
      <c r="FE2247" s="5"/>
      <c r="FF2247" s="5"/>
      <c r="FG2247" s="5"/>
      <c r="FH2247" s="5"/>
      <c r="FI2247" s="5"/>
      <c r="FJ2247" s="5"/>
      <c r="FK2247" s="5"/>
      <c r="FL2247" s="5"/>
      <c r="FM2247" s="5"/>
      <c r="FN2247" s="5"/>
      <c r="FO2247" s="5"/>
      <c r="FP2247" s="5"/>
      <c r="FQ2247" s="5"/>
      <c r="FR2247" s="5"/>
      <c r="FS2247" s="5"/>
      <c r="FT2247" s="5"/>
      <c r="FU2247" s="5"/>
      <c r="FV2247" s="5"/>
      <c r="FW2247" s="5"/>
      <c r="FX2247" s="5"/>
      <c r="FY2247" s="5"/>
      <c r="FZ2247" s="5"/>
      <c r="GA2247" s="5"/>
      <c r="GB2247" s="5"/>
      <c r="GC2247" s="5"/>
      <c r="GD2247" s="5"/>
      <c r="GE2247" s="5"/>
      <c r="GF2247" s="5"/>
      <c r="GG2247" s="5"/>
    </row>
    <row r="2248" spans="1:189" ht="12.75" x14ac:dyDescent="0.15">
      <c r="A2248" s="111"/>
      <c r="B2248" s="117"/>
      <c r="C2248" s="17"/>
      <c r="D2248" s="16"/>
      <c r="E2248" s="17"/>
      <c r="F2248" s="17"/>
      <c r="G2248" s="17"/>
      <c r="H2248" s="17"/>
      <c r="I2248" s="16"/>
      <c r="J2248" s="4"/>
      <c r="K2248" s="2"/>
      <c r="L2248" s="20"/>
      <c r="M2248" s="14"/>
      <c r="N2248" s="14"/>
      <c r="O2248" s="20"/>
      <c r="P2248" s="1"/>
      <c r="Q2248" s="1"/>
      <c r="R2248" s="3"/>
      <c r="S2248" s="4"/>
      <c r="T2248" s="12"/>
      <c r="U2248" s="12"/>
      <c r="V2248" s="11"/>
      <c r="W2248" s="11"/>
      <c r="X2248" s="12"/>
      <c r="Y2248" s="5"/>
      <c r="Z2248" s="11"/>
      <c r="AA2248" s="12"/>
      <c r="AB2248" s="12"/>
      <c r="AC2248" s="12"/>
      <c r="AD2248" s="11"/>
      <c r="AE2248" s="13"/>
      <c r="AF2248" s="11"/>
      <c r="AG2248" s="11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s="5"/>
      <c r="CL2248" s="5"/>
      <c r="CM2248" s="5"/>
      <c r="CN2248" s="5"/>
      <c r="CO2248" s="5"/>
      <c r="CP2248" s="5"/>
      <c r="CQ2248" s="5"/>
      <c r="CR2248" s="5"/>
      <c r="CS2248" s="5"/>
      <c r="CT2248" s="5"/>
      <c r="CU2248" s="5"/>
      <c r="CV2248" s="5"/>
      <c r="CW2248" s="5"/>
      <c r="CX2248" s="5"/>
      <c r="CY2248" s="5"/>
      <c r="CZ2248" s="5"/>
      <c r="DA2248" s="5"/>
      <c r="DB2248" s="5"/>
      <c r="DC2248" s="5"/>
      <c r="DD2248" s="5"/>
      <c r="DE2248" s="5"/>
      <c r="DF2248" s="5"/>
      <c r="DG2248" s="5"/>
      <c r="DH2248" s="5"/>
      <c r="DI2248" s="5"/>
      <c r="DJ2248" s="5"/>
      <c r="DK2248" s="5"/>
      <c r="DL2248" s="5"/>
      <c r="DM2248" s="5"/>
      <c r="DN2248" s="5"/>
      <c r="DO2248" s="5"/>
      <c r="DP2248" s="5"/>
      <c r="DQ2248" s="5"/>
      <c r="DR2248" s="5"/>
      <c r="DS2248" s="5"/>
      <c r="DT2248" s="5"/>
      <c r="DU2248" s="5"/>
      <c r="DV2248" s="5"/>
      <c r="DW2248" s="5"/>
      <c r="DX2248" s="5"/>
      <c r="DY2248" s="5"/>
      <c r="DZ2248" s="5"/>
      <c r="EA2248" s="5"/>
      <c r="EB2248" s="5"/>
      <c r="EC2248" s="5"/>
      <c r="ED2248" s="5"/>
      <c r="EE2248" s="5"/>
      <c r="EF2248" s="5"/>
      <c r="EG2248" s="5"/>
      <c r="EH2248" s="5"/>
      <c r="EI2248" s="5"/>
      <c r="EJ2248" s="5"/>
      <c r="EK2248" s="5"/>
      <c r="EL2248" s="5"/>
      <c r="EM2248" s="5"/>
      <c r="EN2248" s="5"/>
      <c r="EO2248" s="5"/>
      <c r="EP2248" s="5"/>
      <c r="EQ2248" s="5"/>
      <c r="ER2248" s="5"/>
      <c r="ES2248" s="5"/>
      <c r="ET2248" s="5"/>
      <c r="EU2248" s="5"/>
      <c r="EV2248" s="5"/>
      <c r="EW2248" s="5"/>
      <c r="EX2248" s="5"/>
      <c r="EY2248" s="5"/>
      <c r="EZ2248" s="5"/>
      <c r="FA2248" s="5"/>
      <c r="FB2248" s="5"/>
      <c r="FC2248" s="5"/>
      <c r="FD2248" s="5"/>
      <c r="FE2248" s="5"/>
      <c r="FF2248" s="5"/>
      <c r="FG2248" s="5"/>
      <c r="FH2248" s="5"/>
      <c r="FI2248" s="5"/>
      <c r="FJ2248" s="5"/>
      <c r="FK2248" s="5"/>
      <c r="FL2248" s="5"/>
      <c r="FM2248" s="5"/>
      <c r="FN2248" s="5"/>
      <c r="FO2248" s="5"/>
      <c r="FP2248" s="5"/>
      <c r="FQ2248" s="5"/>
      <c r="FR2248" s="5"/>
      <c r="FS2248" s="5"/>
      <c r="FT2248" s="5"/>
      <c r="FU2248" s="5"/>
      <c r="FV2248" s="5"/>
      <c r="FW2248" s="5"/>
      <c r="FX2248" s="5"/>
      <c r="FY2248" s="5"/>
      <c r="FZ2248" s="5"/>
      <c r="GA2248" s="5"/>
      <c r="GB2248" s="5"/>
      <c r="GC2248" s="5"/>
      <c r="GD2248" s="5"/>
      <c r="GE2248" s="5"/>
      <c r="GF2248" s="5"/>
      <c r="GG2248" s="5"/>
    </row>
    <row r="2249" spans="1:189" ht="12.75" x14ac:dyDescent="0.15">
      <c r="A2249" s="111"/>
      <c r="B2249" s="117"/>
      <c r="C2249" s="17"/>
      <c r="D2249" s="16"/>
      <c r="E2249" s="17"/>
      <c r="F2249" s="17"/>
      <c r="G2249" s="17"/>
      <c r="H2249" s="17"/>
      <c r="I2249" s="16"/>
      <c r="J2249" s="4"/>
      <c r="K2249" s="2"/>
      <c r="L2249" s="20"/>
      <c r="M2249" s="14"/>
      <c r="N2249" s="14"/>
      <c r="O2249" s="20"/>
      <c r="P2249" s="1"/>
      <c r="Q2249" s="1"/>
      <c r="R2249" s="3"/>
      <c r="S2249" s="4"/>
      <c r="T2249" s="12"/>
      <c r="U2249" s="12"/>
      <c r="V2249" s="11"/>
      <c r="W2249" s="11"/>
      <c r="X2249" s="12"/>
      <c r="Y2249" s="5"/>
      <c r="Z2249" s="11"/>
      <c r="AA2249" s="12"/>
      <c r="AB2249" s="12"/>
      <c r="AC2249" s="12"/>
      <c r="AD2249" s="11"/>
      <c r="AE2249" s="13"/>
      <c r="AF2249" s="11"/>
      <c r="AG2249" s="11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5"/>
      <c r="CM2249" s="5"/>
      <c r="CN2249" s="5"/>
      <c r="CO2249" s="5"/>
      <c r="CP2249" s="5"/>
      <c r="CQ2249" s="5"/>
      <c r="CR2249" s="5"/>
      <c r="CS2249" s="5"/>
      <c r="CT2249" s="5"/>
      <c r="CU2249" s="5"/>
      <c r="CV2249" s="5"/>
      <c r="CW2249" s="5"/>
      <c r="CX2249" s="5"/>
      <c r="CY2249" s="5"/>
      <c r="CZ2249" s="5"/>
      <c r="DA2249" s="5"/>
      <c r="DB2249" s="5"/>
      <c r="DC2249" s="5"/>
      <c r="DD2249" s="5"/>
      <c r="DE2249" s="5"/>
      <c r="DF2249" s="5"/>
      <c r="DG2249" s="5"/>
      <c r="DH2249" s="5"/>
      <c r="DI2249" s="5"/>
      <c r="DJ2249" s="5"/>
      <c r="DK2249" s="5"/>
      <c r="DL2249" s="5"/>
      <c r="DM2249" s="5"/>
      <c r="DN2249" s="5"/>
      <c r="DO2249" s="5"/>
      <c r="DP2249" s="5"/>
      <c r="DQ2249" s="5"/>
      <c r="DR2249" s="5"/>
      <c r="DS2249" s="5"/>
      <c r="DT2249" s="5"/>
      <c r="DU2249" s="5"/>
      <c r="DV2249" s="5"/>
      <c r="DW2249" s="5"/>
      <c r="DX2249" s="5"/>
      <c r="DY2249" s="5"/>
      <c r="DZ2249" s="5"/>
      <c r="EA2249" s="5"/>
      <c r="EB2249" s="5"/>
      <c r="EC2249" s="5"/>
      <c r="ED2249" s="5"/>
      <c r="EE2249" s="5"/>
      <c r="EF2249" s="5"/>
      <c r="EG2249" s="5"/>
      <c r="EH2249" s="5"/>
      <c r="EI2249" s="5"/>
      <c r="EJ2249" s="5"/>
      <c r="EK2249" s="5"/>
      <c r="EL2249" s="5"/>
      <c r="EM2249" s="5"/>
      <c r="EN2249" s="5"/>
      <c r="EO2249" s="5"/>
      <c r="EP2249" s="5"/>
      <c r="EQ2249" s="5"/>
      <c r="ER2249" s="5"/>
      <c r="ES2249" s="5"/>
      <c r="ET2249" s="5"/>
      <c r="EU2249" s="5"/>
      <c r="EV2249" s="5"/>
      <c r="EW2249" s="5"/>
      <c r="EX2249" s="5"/>
      <c r="EY2249" s="5"/>
      <c r="EZ2249" s="5"/>
      <c r="FA2249" s="5"/>
      <c r="FB2249" s="5"/>
      <c r="FC2249" s="5"/>
      <c r="FD2249" s="5"/>
      <c r="FE2249" s="5"/>
      <c r="FF2249" s="5"/>
      <c r="FG2249" s="5"/>
      <c r="FH2249" s="5"/>
      <c r="FI2249" s="5"/>
      <c r="FJ2249" s="5"/>
      <c r="FK2249" s="5"/>
      <c r="FL2249" s="5"/>
      <c r="FM2249" s="5"/>
      <c r="FN2249" s="5"/>
      <c r="FO2249" s="5"/>
      <c r="FP2249" s="5"/>
      <c r="FQ2249" s="5"/>
      <c r="FR2249" s="5"/>
      <c r="FS2249" s="5"/>
      <c r="FT2249" s="5"/>
      <c r="FU2249" s="5"/>
      <c r="FV2249" s="5"/>
      <c r="FW2249" s="5"/>
      <c r="FX2249" s="5"/>
      <c r="FY2249" s="5"/>
      <c r="FZ2249" s="5"/>
      <c r="GA2249" s="5"/>
      <c r="GB2249" s="5"/>
      <c r="GC2249" s="5"/>
      <c r="GD2249" s="5"/>
      <c r="GE2249" s="5"/>
      <c r="GF2249" s="5"/>
      <c r="GG2249" s="5"/>
    </row>
    <row r="2250" spans="1:189" ht="12.75" x14ac:dyDescent="0.15">
      <c r="A2250" s="111"/>
      <c r="B2250" s="117"/>
      <c r="C2250" s="17"/>
      <c r="D2250" s="16"/>
      <c r="E2250" s="17"/>
      <c r="F2250" s="17"/>
      <c r="G2250" s="17"/>
      <c r="H2250" s="17"/>
      <c r="I2250" s="16"/>
      <c r="J2250" s="4"/>
      <c r="K2250" s="2"/>
      <c r="L2250" s="20"/>
      <c r="M2250" s="14"/>
      <c r="N2250" s="14"/>
      <c r="O2250" s="20"/>
      <c r="P2250" s="1"/>
      <c r="Q2250" s="1"/>
      <c r="R2250" s="3"/>
      <c r="S2250" s="4"/>
      <c r="T2250" s="12"/>
      <c r="U2250" s="12"/>
      <c r="V2250" s="11"/>
      <c r="W2250" s="11"/>
      <c r="X2250" s="12"/>
      <c r="Y2250" s="5"/>
      <c r="Z2250" s="11"/>
      <c r="AA2250" s="12"/>
      <c r="AB2250" s="12"/>
      <c r="AC2250" s="12"/>
      <c r="AD2250" s="11"/>
      <c r="AE2250" s="13"/>
      <c r="AF2250" s="11"/>
      <c r="AG2250" s="11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s="5"/>
      <c r="CL2250" s="5"/>
      <c r="CM2250" s="5"/>
      <c r="CN2250" s="5"/>
      <c r="CO2250" s="5"/>
      <c r="CP2250" s="5"/>
      <c r="CQ2250" s="5"/>
      <c r="CR2250" s="5"/>
      <c r="CS2250" s="5"/>
      <c r="CT2250" s="5"/>
      <c r="CU2250" s="5"/>
      <c r="CV2250" s="5"/>
      <c r="CW2250" s="5"/>
      <c r="CX2250" s="5"/>
      <c r="CY2250" s="5"/>
      <c r="CZ2250" s="5"/>
      <c r="DA2250" s="5"/>
      <c r="DB2250" s="5"/>
      <c r="DC2250" s="5"/>
      <c r="DD2250" s="5"/>
      <c r="DE2250" s="5"/>
      <c r="DF2250" s="5"/>
      <c r="DG2250" s="5"/>
      <c r="DH2250" s="5"/>
      <c r="DI2250" s="5"/>
      <c r="DJ2250" s="5"/>
      <c r="DK2250" s="5"/>
      <c r="DL2250" s="5"/>
      <c r="DM2250" s="5"/>
      <c r="DN2250" s="5"/>
      <c r="DO2250" s="5"/>
      <c r="DP2250" s="5"/>
      <c r="DQ2250" s="5"/>
      <c r="DR2250" s="5"/>
      <c r="DS2250" s="5"/>
      <c r="DT2250" s="5"/>
      <c r="DU2250" s="5"/>
      <c r="DV2250" s="5"/>
      <c r="DW2250" s="5"/>
      <c r="DX2250" s="5"/>
      <c r="DY2250" s="5"/>
      <c r="DZ2250" s="5"/>
      <c r="EA2250" s="5"/>
      <c r="EB2250" s="5"/>
      <c r="EC2250" s="5"/>
      <c r="ED2250" s="5"/>
      <c r="EE2250" s="5"/>
      <c r="EF2250" s="5"/>
      <c r="EG2250" s="5"/>
      <c r="EH2250" s="5"/>
      <c r="EI2250" s="5"/>
      <c r="EJ2250" s="5"/>
      <c r="EK2250" s="5"/>
      <c r="EL2250" s="5"/>
      <c r="EM2250" s="5"/>
      <c r="EN2250" s="5"/>
      <c r="EO2250" s="5"/>
      <c r="EP2250" s="5"/>
      <c r="EQ2250" s="5"/>
      <c r="ER2250" s="5"/>
      <c r="ES2250" s="5"/>
      <c r="ET2250" s="5"/>
      <c r="EU2250" s="5"/>
      <c r="EV2250" s="5"/>
      <c r="EW2250" s="5"/>
      <c r="EX2250" s="5"/>
      <c r="EY2250" s="5"/>
      <c r="EZ2250" s="5"/>
      <c r="FA2250" s="5"/>
      <c r="FB2250" s="5"/>
      <c r="FC2250" s="5"/>
      <c r="FD2250" s="5"/>
      <c r="FE2250" s="5"/>
      <c r="FF2250" s="5"/>
      <c r="FG2250" s="5"/>
      <c r="FH2250" s="5"/>
      <c r="FI2250" s="5"/>
      <c r="FJ2250" s="5"/>
      <c r="FK2250" s="5"/>
      <c r="FL2250" s="5"/>
      <c r="FM2250" s="5"/>
      <c r="FN2250" s="5"/>
      <c r="FO2250" s="5"/>
      <c r="FP2250" s="5"/>
      <c r="FQ2250" s="5"/>
      <c r="FR2250" s="5"/>
      <c r="FS2250" s="5"/>
      <c r="FT2250" s="5"/>
      <c r="FU2250" s="5"/>
      <c r="FV2250" s="5"/>
      <c r="FW2250" s="5"/>
      <c r="FX2250" s="5"/>
      <c r="FY2250" s="5"/>
      <c r="FZ2250" s="5"/>
      <c r="GA2250" s="5"/>
      <c r="GB2250" s="5"/>
      <c r="GC2250" s="5"/>
      <c r="GD2250" s="5"/>
      <c r="GE2250" s="5"/>
      <c r="GF2250" s="5"/>
      <c r="GG2250" s="5"/>
    </row>
    <row r="2251" spans="1:189" ht="12.75" x14ac:dyDescent="0.15">
      <c r="A2251" s="111"/>
      <c r="B2251" s="117"/>
      <c r="C2251" s="17"/>
      <c r="D2251" s="16"/>
      <c r="E2251" s="17"/>
      <c r="F2251" s="17"/>
      <c r="G2251" s="17"/>
      <c r="H2251" s="17"/>
      <c r="I2251" s="16"/>
      <c r="J2251" s="4"/>
      <c r="K2251" s="2"/>
      <c r="L2251" s="20"/>
      <c r="M2251" s="14"/>
      <c r="N2251" s="14"/>
      <c r="O2251" s="20"/>
      <c r="P2251" s="1"/>
      <c r="Q2251" s="1"/>
      <c r="R2251" s="3"/>
      <c r="S2251" s="4"/>
      <c r="T2251" s="12"/>
      <c r="U2251" s="12"/>
      <c r="V2251" s="11"/>
      <c r="W2251" s="11"/>
      <c r="X2251" s="12"/>
      <c r="Y2251" s="5"/>
      <c r="Z2251" s="11"/>
      <c r="AA2251" s="12"/>
      <c r="AB2251" s="12"/>
      <c r="AC2251" s="12"/>
      <c r="AD2251" s="11"/>
      <c r="AE2251" s="13"/>
      <c r="AF2251" s="11"/>
      <c r="AG2251" s="11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5"/>
      <c r="CM2251" s="5"/>
      <c r="CN2251" s="5"/>
      <c r="CO2251" s="5"/>
      <c r="CP2251" s="5"/>
      <c r="CQ2251" s="5"/>
      <c r="CR2251" s="5"/>
      <c r="CS2251" s="5"/>
      <c r="CT2251" s="5"/>
      <c r="CU2251" s="5"/>
      <c r="CV2251" s="5"/>
      <c r="CW2251" s="5"/>
      <c r="CX2251" s="5"/>
      <c r="CY2251" s="5"/>
      <c r="CZ2251" s="5"/>
      <c r="DA2251" s="5"/>
      <c r="DB2251" s="5"/>
      <c r="DC2251" s="5"/>
      <c r="DD2251" s="5"/>
      <c r="DE2251" s="5"/>
      <c r="DF2251" s="5"/>
      <c r="DG2251" s="5"/>
      <c r="DH2251" s="5"/>
      <c r="DI2251" s="5"/>
      <c r="DJ2251" s="5"/>
      <c r="DK2251" s="5"/>
      <c r="DL2251" s="5"/>
      <c r="DM2251" s="5"/>
      <c r="DN2251" s="5"/>
      <c r="DO2251" s="5"/>
      <c r="DP2251" s="5"/>
      <c r="DQ2251" s="5"/>
      <c r="DR2251" s="5"/>
      <c r="DS2251" s="5"/>
      <c r="DT2251" s="5"/>
      <c r="DU2251" s="5"/>
      <c r="DV2251" s="5"/>
      <c r="DW2251" s="5"/>
      <c r="DX2251" s="5"/>
      <c r="DY2251" s="5"/>
      <c r="DZ2251" s="5"/>
      <c r="EA2251" s="5"/>
      <c r="EB2251" s="5"/>
      <c r="EC2251" s="5"/>
      <c r="ED2251" s="5"/>
      <c r="EE2251" s="5"/>
      <c r="EF2251" s="5"/>
      <c r="EG2251" s="5"/>
      <c r="EH2251" s="5"/>
      <c r="EI2251" s="5"/>
      <c r="EJ2251" s="5"/>
      <c r="EK2251" s="5"/>
      <c r="EL2251" s="5"/>
      <c r="EM2251" s="5"/>
      <c r="EN2251" s="5"/>
      <c r="EO2251" s="5"/>
      <c r="EP2251" s="5"/>
      <c r="EQ2251" s="5"/>
      <c r="ER2251" s="5"/>
      <c r="ES2251" s="5"/>
      <c r="ET2251" s="5"/>
      <c r="EU2251" s="5"/>
      <c r="EV2251" s="5"/>
      <c r="EW2251" s="5"/>
      <c r="EX2251" s="5"/>
      <c r="EY2251" s="5"/>
      <c r="EZ2251" s="5"/>
      <c r="FA2251" s="5"/>
      <c r="FB2251" s="5"/>
      <c r="FC2251" s="5"/>
      <c r="FD2251" s="5"/>
      <c r="FE2251" s="5"/>
      <c r="FF2251" s="5"/>
      <c r="FG2251" s="5"/>
      <c r="FH2251" s="5"/>
      <c r="FI2251" s="5"/>
      <c r="FJ2251" s="5"/>
      <c r="FK2251" s="5"/>
      <c r="FL2251" s="5"/>
      <c r="FM2251" s="5"/>
      <c r="FN2251" s="5"/>
      <c r="FO2251" s="5"/>
      <c r="FP2251" s="5"/>
      <c r="FQ2251" s="5"/>
      <c r="FR2251" s="5"/>
      <c r="FS2251" s="5"/>
      <c r="FT2251" s="5"/>
      <c r="FU2251" s="5"/>
      <c r="FV2251" s="5"/>
      <c r="FW2251" s="5"/>
      <c r="FX2251" s="5"/>
      <c r="FY2251" s="5"/>
      <c r="FZ2251" s="5"/>
      <c r="GA2251" s="5"/>
      <c r="GB2251" s="5"/>
      <c r="GC2251" s="5"/>
      <c r="GD2251" s="5"/>
      <c r="GE2251" s="5"/>
      <c r="GF2251" s="5"/>
      <c r="GG2251" s="5"/>
    </row>
    <row r="2252" spans="1:189" ht="12.75" x14ac:dyDescent="0.15">
      <c r="A2252" s="111"/>
      <c r="B2252" s="117"/>
      <c r="C2252" s="17"/>
      <c r="D2252" s="16"/>
      <c r="E2252" s="17"/>
      <c r="F2252" s="17"/>
      <c r="G2252" s="17"/>
      <c r="H2252" s="17"/>
      <c r="I2252" s="16"/>
      <c r="J2252" s="4"/>
      <c r="K2252" s="2"/>
      <c r="L2252" s="20"/>
      <c r="M2252" s="14"/>
      <c r="N2252" s="14"/>
      <c r="O2252" s="20"/>
      <c r="P2252" s="1"/>
      <c r="Q2252" s="1"/>
      <c r="R2252" s="3"/>
      <c r="S2252" s="4"/>
      <c r="T2252" s="12"/>
      <c r="U2252" s="12"/>
      <c r="V2252" s="11"/>
      <c r="W2252" s="11"/>
      <c r="X2252" s="12"/>
      <c r="Y2252" s="5"/>
      <c r="Z2252" s="11"/>
      <c r="AA2252" s="12"/>
      <c r="AB2252" s="12"/>
      <c r="AC2252" s="12"/>
      <c r="AD2252" s="11"/>
      <c r="AE2252" s="13"/>
      <c r="AF2252" s="11"/>
      <c r="AG2252" s="11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s="5"/>
      <c r="CL2252" s="5"/>
      <c r="CM2252" s="5"/>
      <c r="CN2252" s="5"/>
      <c r="CO2252" s="5"/>
      <c r="CP2252" s="5"/>
      <c r="CQ2252" s="5"/>
      <c r="CR2252" s="5"/>
      <c r="CS2252" s="5"/>
      <c r="CT2252" s="5"/>
      <c r="CU2252" s="5"/>
      <c r="CV2252" s="5"/>
      <c r="CW2252" s="5"/>
      <c r="CX2252" s="5"/>
      <c r="CY2252" s="5"/>
      <c r="CZ2252" s="5"/>
      <c r="DA2252" s="5"/>
      <c r="DB2252" s="5"/>
      <c r="DC2252" s="5"/>
      <c r="DD2252" s="5"/>
      <c r="DE2252" s="5"/>
      <c r="DF2252" s="5"/>
      <c r="DG2252" s="5"/>
      <c r="DH2252" s="5"/>
      <c r="DI2252" s="5"/>
      <c r="DJ2252" s="5"/>
      <c r="DK2252" s="5"/>
      <c r="DL2252" s="5"/>
      <c r="DM2252" s="5"/>
      <c r="DN2252" s="5"/>
      <c r="DO2252" s="5"/>
      <c r="DP2252" s="5"/>
      <c r="DQ2252" s="5"/>
      <c r="DR2252" s="5"/>
      <c r="DS2252" s="5"/>
      <c r="DT2252" s="5"/>
      <c r="DU2252" s="5"/>
      <c r="DV2252" s="5"/>
      <c r="DW2252" s="5"/>
      <c r="DX2252" s="5"/>
      <c r="DY2252" s="5"/>
      <c r="DZ2252" s="5"/>
      <c r="EA2252" s="5"/>
      <c r="EB2252" s="5"/>
      <c r="EC2252" s="5"/>
      <c r="ED2252" s="5"/>
      <c r="EE2252" s="5"/>
      <c r="EF2252" s="5"/>
      <c r="EG2252" s="5"/>
      <c r="EH2252" s="5"/>
      <c r="EI2252" s="5"/>
      <c r="EJ2252" s="5"/>
      <c r="EK2252" s="5"/>
      <c r="EL2252" s="5"/>
      <c r="EM2252" s="5"/>
      <c r="EN2252" s="5"/>
      <c r="EO2252" s="5"/>
      <c r="EP2252" s="5"/>
      <c r="EQ2252" s="5"/>
      <c r="ER2252" s="5"/>
      <c r="ES2252" s="5"/>
      <c r="ET2252" s="5"/>
      <c r="EU2252" s="5"/>
      <c r="EV2252" s="5"/>
      <c r="EW2252" s="5"/>
      <c r="EX2252" s="5"/>
      <c r="EY2252" s="5"/>
      <c r="EZ2252" s="5"/>
      <c r="FA2252" s="5"/>
      <c r="FB2252" s="5"/>
      <c r="FC2252" s="5"/>
      <c r="FD2252" s="5"/>
      <c r="FE2252" s="5"/>
      <c r="FF2252" s="5"/>
      <c r="FG2252" s="5"/>
      <c r="FH2252" s="5"/>
      <c r="FI2252" s="5"/>
      <c r="FJ2252" s="5"/>
      <c r="FK2252" s="5"/>
      <c r="FL2252" s="5"/>
      <c r="FM2252" s="5"/>
      <c r="FN2252" s="5"/>
      <c r="FO2252" s="5"/>
      <c r="FP2252" s="5"/>
      <c r="FQ2252" s="5"/>
      <c r="FR2252" s="5"/>
      <c r="FS2252" s="5"/>
      <c r="FT2252" s="5"/>
      <c r="FU2252" s="5"/>
      <c r="FV2252" s="5"/>
      <c r="FW2252" s="5"/>
      <c r="FX2252" s="5"/>
      <c r="FY2252" s="5"/>
      <c r="FZ2252" s="5"/>
      <c r="GA2252" s="5"/>
      <c r="GB2252" s="5"/>
      <c r="GC2252" s="5"/>
      <c r="GD2252" s="5"/>
      <c r="GE2252" s="5"/>
      <c r="GF2252" s="5"/>
      <c r="GG2252" s="5"/>
    </row>
    <row r="2253" spans="1:189" ht="12.75" x14ac:dyDescent="0.15">
      <c r="A2253" s="111"/>
      <c r="B2253" s="117"/>
      <c r="C2253" s="17"/>
      <c r="D2253" s="16"/>
      <c r="E2253" s="17"/>
      <c r="F2253" s="17"/>
      <c r="G2253" s="17"/>
      <c r="H2253" s="17"/>
      <c r="I2253" s="16"/>
      <c r="J2253" s="4"/>
      <c r="K2253" s="2"/>
      <c r="L2253" s="20"/>
      <c r="M2253" s="14"/>
      <c r="N2253" s="14"/>
      <c r="O2253" s="20"/>
      <c r="P2253" s="1"/>
      <c r="Q2253" s="1"/>
      <c r="R2253" s="3"/>
      <c r="S2253" s="4"/>
      <c r="T2253" s="12"/>
      <c r="U2253" s="12"/>
      <c r="V2253" s="11"/>
      <c r="W2253" s="11"/>
      <c r="X2253" s="12"/>
      <c r="Y2253" s="5"/>
      <c r="Z2253" s="11"/>
      <c r="AA2253" s="12"/>
      <c r="AB2253" s="12"/>
      <c r="AC2253" s="12"/>
      <c r="AD2253" s="11"/>
      <c r="AE2253" s="13"/>
      <c r="AF2253" s="11"/>
      <c r="AG2253" s="11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5"/>
      <c r="CM2253" s="5"/>
      <c r="CN2253" s="5"/>
      <c r="CO2253" s="5"/>
      <c r="CP2253" s="5"/>
      <c r="CQ2253" s="5"/>
      <c r="CR2253" s="5"/>
      <c r="CS2253" s="5"/>
      <c r="CT2253" s="5"/>
      <c r="CU2253" s="5"/>
      <c r="CV2253" s="5"/>
      <c r="CW2253" s="5"/>
      <c r="CX2253" s="5"/>
      <c r="CY2253" s="5"/>
      <c r="CZ2253" s="5"/>
      <c r="DA2253" s="5"/>
      <c r="DB2253" s="5"/>
      <c r="DC2253" s="5"/>
      <c r="DD2253" s="5"/>
      <c r="DE2253" s="5"/>
      <c r="DF2253" s="5"/>
      <c r="DG2253" s="5"/>
      <c r="DH2253" s="5"/>
      <c r="DI2253" s="5"/>
      <c r="DJ2253" s="5"/>
      <c r="DK2253" s="5"/>
      <c r="DL2253" s="5"/>
      <c r="DM2253" s="5"/>
      <c r="DN2253" s="5"/>
      <c r="DO2253" s="5"/>
      <c r="DP2253" s="5"/>
      <c r="DQ2253" s="5"/>
      <c r="DR2253" s="5"/>
      <c r="DS2253" s="5"/>
      <c r="DT2253" s="5"/>
      <c r="DU2253" s="5"/>
      <c r="DV2253" s="5"/>
      <c r="DW2253" s="5"/>
      <c r="DX2253" s="5"/>
      <c r="DY2253" s="5"/>
      <c r="DZ2253" s="5"/>
      <c r="EA2253" s="5"/>
      <c r="EB2253" s="5"/>
      <c r="EC2253" s="5"/>
      <c r="ED2253" s="5"/>
      <c r="EE2253" s="5"/>
      <c r="EF2253" s="5"/>
      <c r="EG2253" s="5"/>
      <c r="EH2253" s="5"/>
      <c r="EI2253" s="5"/>
      <c r="EJ2253" s="5"/>
      <c r="EK2253" s="5"/>
      <c r="EL2253" s="5"/>
      <c r="EM2253" s="5"/>
      <c r="EN2253" s="5"/>
      <c r="EO2253" s="5"/>
      <c r="EP2253" s="5"/>
      <c r="EQ2253" s="5"/>
      <c r="ER2253" s="5"/>
      <c r="ES2253" s="5"/>
      <c r="ET2253" s="5"/>
      <c r="EU2253" s="5"/>
      <c r="EV2253" s="5"/>
      <c r="EW2253" s="5"/>
      <c r="EX2253" s="5"/>
      <c r="EY2253" s="5"/>
      <c r="EZ2253" s="5"/>
      <c r="FA2253" s="5"/>
      <c r="FB2253" s="5"/>
      <c r="FC2253" s="5"/>
      <c r="FD2253" s="5"/>
      <c r="FE2253" s="5"/>
      <c r="FF2253" s="5"/>
      <c r="FG2253" s="5"/>
      <c r="FH2253" s="5"/>
      <c r="FI2253" s="5"/>
      <c r="FJ2253" s="5"/>
      <c r="FK2253" s="5"/>
      <c r="FL2253" s="5"/>
      <c r="FM2253" s="5"/>
      <c r="FN2253" s="5"/>
      <c r="FO2253" s="5"/>
      <c r="FP2253" s="5"/>
      <c r="FQ2253" s="5"/>
      <c r="FR2253" s="5"/>
      <c r="FS2253" s="5"/>
      <c r="FT2253" s="5"/>
      <c r="FU2253" s="5"/>
      <c r="FV2253" s="5"/>
      <c r="FW2253" s="5"/>
      <c r="FX2253" s="5"/>
      <c r="FY2253" s="5"/>
      <c r="FZ2253" s="5"/>
      <c r="GA2253" s="5"/>
      <c r="GB2253" s="5"/>
      <c r="GC2253" s="5"/>
      <c r="GD2253" s="5"/>
      <c r="GE2253" s="5"/>
      <c r="GF2253" s="5"/>
      <c r="GG2253" s="5"/>
    </row>
    <row r="2254" spans="1:189" ht="12.75" x14ac:dyDescent="0.15">
      <c r="A2254" s="111"/>
      <c r="B2254" s="117"/>
      <c r="C2254" s="17"/>
      <c r="D2254" s="16"/>
      <c r="E2254" s="17"/>
      <c r="F2254" s="17"/>
      <c r="G2254" s="17"/>
      <c r="H2254" s="17"/>
      <c r="I2254" s="16"/>
      <c r="J2254" s="4"/>
      <c r="K2254" s="2"/>
      <c r="L2254" s="20"/>
      <c r="M2254" s="14"/>
      <c r="N2254" s="14"/>
      <c r="O2254" s="20"/>
      <c r="P2254" s="1"/>
      <c r="Q2254" s="1"/>
      <c r="R2254" s="3"/>
      <c r="S2254" s="4"/>
      <c r="T2254" s="12"/>
      <c r="U2254" s="12"/>
      <c r="V2254" s="11"/>
      <c r="W2254" s="11"/>
      <c r="X2254" s="12"/>
      <c r="Y2254" s="5"/>
      <c r="Z2254" s="11"/>
      <c r="AA2254" s="12"/>
      <c r="AB2254" s="12"/>
      <c r="AC2254" s="12"/>
      <c r="AD2254" s="11"/>
      <c r="AE2254" s="13"/>
      <c r="AF2254" s="11"/>
      <c r="AG2254" s="11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s="5"/>
      <c r="CL2254" s="5"/>
      <c r="CM2254" s="5"/>
      <c r="CN2254" s="5"/>
      <c r="CO2254" s="5"/>
      <c r="CP2254" s="5"/>
      <c r="CQ2254" s="5"/>
      <c r="CR2254" s="5"/>
      <c r="CS2254" s="5"/>
      <c r="CT2254" s="5"/>
      <c r="CU2254" s="5"/>
      <c r="CV2254" s="5"/>
      <c r="CW2254" s="5"/>
      <c r="CX2254" s="5"/>
      <c r="CY2254" s="5"/>
      <c r="CZ2254" s="5"/>
      <c r="DA2254" s="5"/>
      <c r="DB2254" s="5"/>
      <c r="DC2254" s="5"/>
      <c r="DD2254" s="5"/>
      <c r="DE2254" s="5"/>
      <c r="DF2254" s="5"/>
      <c r="DG2254" s="5"/>
      <c r="DH2254" s="5"/>
      <c r="DI2254" s="5"/>
      <c r="DJ2254" s="5"/>
      <c r="DK2254" s="5"/>
      <c r="DL2254" s="5"/>
      <c r="DM2254" s="5"/>
      <c r="DN2254" s="5"/>
      <c r="DO2254" s="5"/>
      <c r="DP2254" s="5"/>
      <c r="DQ2254" s="5"/>
      <c r="DR2254" s="5"/>
      <c r="DS2254" s="5"/>
      <c r="DT2254" s="5"/>
      <c r="DU2254" s="5"/>
      <c r="DV2254" s="5"/>
      <c r="DW2254" s="5"/>
      <c r="DX2254" s="5"/>
      <c r="DY2254" s="5"/>
      <c r="DZ2254" s="5"/>
      <c r="EA2254" s="5"/>
      <c r="EB2254" s="5"/>
      <c r="EC2254" s="5"/>
      <c r="ED2254" s="5"/>
      <c r="EE2254" s="5"/>
      <c r="EF2254" s="5"/>
      <c r="EG2254" s="5"/>
      <c r="EH2254" s="5"/>
      <c r="EI2254" s="5"/>
      <c r="EJ2254" s="5"/>
      <c r="EK2254" s="5"/>
      <c r="EL2254" s="5"/>
      <c r="EM2254" s="5"/>
      <c r="EN2254" s="5"/>
      <c r="EO2254" s="5"/>
      <c r="EP2254" s="5"/>
      <c r="EQ2254" s="5"/>
      <c r="ER2254" s="5"/>
      <c r="ES2254" s="5"/>
      <c r="ET2254" s="5"/>
      <c r="EU2254" s="5"/>
      <c r="EV2254" s="5"/>
      <c r="EW2254" s="5"/>
      <c r="EX2254" s="5"/>
      <c r="EY2254" s="5"/>
      <c r="EZ2254" s="5"/>
      <c r="FA2254" s="5"/>
      <c r="FB2254" s="5"/>
      <c r="FC2254" s="5"/>
      <c r="FD2254" s="5"/>
      <c r="FE2254" s="5"/>
      <c r="FF2254" s="5"/>
      <c r="FG2254" s="5"/>
      <c r="FH2254" s="5"/>
      <c r="FI2254" s="5"/>
      <c r="FJ2254" s="5"/>
      <c r="FK2254" s="5"/>
      <c r="FL2254" s="5"/>
      <c r="FM2254" s="5"/>
      <c r="FN2254" s="5"/>
      <c r="FO2254" s="5"/>
      <c r="FP2254" s="5"/>
      <c r="FQ2254" s="5"/>
      <c r="FR2254" s="5"/>
      <c r="FS2254" s="5"/>
      <c r="FT2254" s="5"/>
      <c r="FU2254" s="5"/>
      <c r="FV2254" s="5"/>
      <c r="FW2254" s="5"/>
      <c r="FX2254" s="5"/>
      <c r="FY2254" s="5"/>
      <c r="FZ2254" s="5"/>
      <c r="GA2254" s="5"/>
      <c r="GB2254" s="5"/>
      <c r="GC2254" s="5"/>
      <c r="GD2254" s="5"/>
      <c r="GE2254" s="5"/>
      <c r="GF2254" s="5"/>
      <c r="GG2254" s="5"/>
    </row>
    <row r="2255" spans="1:189" ht="12.75" x14ac:dyDescent="0.15">
      <c r="A2255" s="111"/>
      <c r="B2255" s="117"/>
      <c r="C2255" s="17"/>
      <c r="D2255" s="16"/>
      <c r="E2255" s="17"/>
      <c r="F2255" s="17"/>
      <c r="G2255" s="17"/>
      <c r="H2255" s="17"/>
      <c r="I2255" s="16"/>
      <c r="J2255" s="4"/>
      <c r="K2255" s="2"/>
      <c r="L2255" s="20"/>
      <c r="M2255" s="14"/>
      <c r="N2255" s="14"/>
      <c r="O2255" s="20"/>
      <c r="P2255" s="1"/>
      <c r="Q2255" s="1"/>
      <c r="R2255" s="3"/>
      <c r="S2255" s="4"/>
      <c r="T2255" s="12"/>
      <c r="U2255" s="12"/>
      <c r="V2255" s="11"/>
      <c r="W2255" s="11"/>
      <c r="X2255" s="12"/>
      <c r="Y2255" s="5"/>
      <c r="Z2255" s="11"/>
      <c r="AA2255" s="12"/>
      <c r="AB2255" s="12"/>
      <c r="AC2255" s="12"/>
      <c r="AD2255" s="11"/>
      <c r="AE2255" s="13"/>
      <c r="AF2255" s="11"/>
      <c r="AG2255" s="11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5"/>
      <c r="CM2255" s="5"/>
      <c r="CN2255" s="5"/>
      <c r="CO2255" s="5"/>
      <c r="CP2255" s="5"/>
      <c r="CQ2255" s="5"/>
      <c r="CR2255" s="5"/>
      <c r="CS2255" s="5"/>
      <c r="CT2255" s="5"/>
      <c r="CU2255" s="5"/>
      <c r="CV2255" s="5"/>
      <c r="CW2255" s="5"/>
      <c r="CX2255" s="5"/>
      <c r="CY2255" s="5"/>
      <c r="CZ2255" s="5"/>
      <c r="DA2255" s="5"/>
      <c r="DB2255" s="5"/>
      <c r="DC2255" s="5"/>
      <c r="DD2255" s="5"/>
      <c r="DE2255" s="5"/>
      <c r="DF2255" s="5"/>
      <c r="DG2255" s="5"/>
      <c r="DH2255" s="5"/>
      <c r="DI2255" s="5"/>
      <c r="DJ2255" s="5"/>
      <c r="DK2255" s="5"/>
      <c r="DL2255" s="5"/>
      <c r="DM2255" s="5"/>
      <c r="DN2255" s="5"/>
      <c r="DO2255" s="5"/>
      <c r="DP2255" s="5"/>
      <c r="DQ2255" s="5"/>
      <c r="DR2255" s="5"/>
      <c r="DS2255" s="5"/>
      <c r="DT2255" s="5"/>
      <c r="DU2255" s="5"/>
      <c r="DV2255" s="5"/>
      <c r="DW2255" s="5"/>
      <c r="DX2255" s="5"/>
      <c r="DY2255" s="5"/>
      <c r="DZ2255" s="5"/>
      <c r="EA2255" s="5"/>
      <c r="EB2255" s="5"/>
      <c r="EC2255" s="5"/>
      <c r="ED2255" s="5"/>
      <c r="EE2255" s="5"/>
      <c r="EF2255" s="5"/>
      <c r="EG2255" s="5"/>
      <c r="EH2255" s="5"/>
      <c r="EI2255" s="5"/>
      <c r="EJ2255" s="5"/>
      <c r="EK2255" s="5"/>
      <c r="EL2255" s="5"/>
      <c r="EM2255" s="5"/>
      <c r="EN2255" s="5"/>
      <c r="EO2255" s="5"/>
      <c r="EP2255" s="5"/>
      <c r="EQ2255" s="5"/>
      <c r="ER2255" s="5"/>
      <c r="ES2255" s="5"/>
      <c r="ET2255" s="5"/>
      <c r="EU2255" s="5"/>
      <c r="EV2255" s="5"/>
      <c r="EW2255" s="5"/>
      <c r="EX2255" s="5"/>
      <c r="EY2255" s="5"/>
      <c r="EZ2255" s="5"/>
      <c r="FA2255" s="5"/>
      <c r="FB2255" s="5"/>
      <c r="FC2255" s="5"/>
      <c r="FD2255" s="5"/>
      <c r="FE2255" s="5"/>
      <c r="FF2255" s="5"/>
      <c r="FG2255" s="5"/>
      <c r="FH2255" s="5"/>
      <c r="FI2255" s="5"/>
      <c r="FJ2255" s="5"/>
      <c r="FK2255" s="5"/>
      <c r="FL2255" s="5"/>
      <c r="FM2255" s="5"/>
      <c r="FN2255" s="5"/>
      <c r="FO2255" s="5"/>
      <c r="FP2255" s="5"/>
      <c r="FQ2255" s="5"/>
      <c r="FR2255" s="5"/>
      <c r="FS2255" s="5"/>
      <c r="FT2255" s="5"/>
      <c r="FU2255" s="5"/>
      <c r="FV2255" s="5"/>
      <c r="FW2255" s="5"/>
      <c r="FX2255" s="5"/>
      <c r="FY2255" s="5"/>
      <c r="FZ2255" s="5"/>
      <c r="GA2255" s="5"/>
      <c r="GB2255" s="5"/>
      <c r="GC2255" s="5"/>
      <c r="GD2255" s="5"/>
      <c r="GE2255" s="5"/>
      <c r="GF2255" s="5"/>
      <c r="GG2255" s="5"/>
    </row>
    <row r="2256" spans="1:189" ht="12.75" x14ac:dyDescent="0.15">
      <c r="A2256" s="111"/>
      <c r="B2256" s="117"/>
      <c r="C2256" s="17"/>
      <c r="D2256" s="16"/>
      <c r="E2256" s="17"/>
      <c r="F2256" s="17"/>
      <c r="G2256" s="17"/>
      <c r="H2256" s="17"/>
      <c r="I2256" s="16"/>
      <c r="J2256" s="4"/>
      <c r="K2256" s="2"/>
      <c r="L2256" s="20"/>
      <c r="M2256" s="14"/>
      <c r="N2256" s="14"/>
      <c r="O2256" s="20"/>
      <c r="P2256" s="1"/>
      <c r="Q2256" s="1"/>
      <c r="R2256" s="3"/>
      <c r="S2256" s="4"/>
      <c r="T2256" s="12"/>
      <c r="U2256" s="12"/>
      <c r="V2256" s="11"/>
      <c r="W2256" s="11"/>
      <c r="X2256" s="12"/>
      <c r="Y2256" s="5"/>
      <c r="Z2256" s="11"/>
      <c r="AA2256" s="12"/>
      <c r="AB2256" s="12"/>
      <c r="AC2256" s="12"/>
      <c r="AD2256" s="11"/>
      <c r="AE2256" s="13"/>
      <c r="AF2256" s="11"/>
      <c r="AG2256" s="11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s="5"/>
      <c r="CL2256" s="5"/>
      <c r="CM2256" s="5"/>
      <c r="CN2256" s="5"/>
      <c r="CO2256" s="5"/>
      <c r="CP2256" s="5"/>
      <c r="CQ2256" s="5"/>
      <c r="CR2256" s="5"/>
      <c r="CS2256" s="5"/>
      <c r="CT2256" s="5"/>
      <c r="CU2256" s="5"/>
      <c r="CV2256" s="5"/>
      <c r="CW2256" s="5"/>
      <c r="CX2256" s="5"/>
      <c r="CY2256" s="5"/>
      <c r="CZ2256" s="5"/>
      <c r="DA2256" s="5"/>
      <c r="DB2256" s="5"/>
      <c r="DC2256" s="5"/>
      <c r="DD2256" s="5"/>
      <c r="DE2256" s="5"/>
      <c r="DF2256" s="5"/>
      <c r="DG2256" s="5"/>
      <c r="DH2256" s="5"/>
      <c r="DI2256" s="5"/>
      <c r="DJ2256" s="5"/>
      <c r="DK2256" s="5"/>
      <c r="DL2256" s="5"/>
      <c r="DM2256" s="5"/>
      <c r="DN2256" s="5"/>
      <c r="DO2256" s="5"/>
      <c r="DP2256" s="5"/>
      <c r="DQ2256" s="5"/>
      <c r="DR2256" s="5"/>
      <c r="DS2256" s="5"/>
      <c r="DT2256" s="5"/>
      <c r="DU2256" s="5"/>
      <c r="DV2256" s="5"/>
      <c r="DW2256" s="5"/>
      <c r="DX2256" s="5"/>
      <c r="DY2256" s="5"/>
      <c r="DZ2256" s="5"/>
      <c r="EA2256" s="5"/>
      <c r="EB2256" s="5"/>
      <c r="EC2256" s="5"/>
      <c r="ED2256" s="5"/>
      <c r="EE2256" s="5"/>
      <c r="EF2256" s="5"/>
      <c r="EG2256" s="5"/>
      <c r="EH2256" s="5"/>
      <c r="EI2256" s="5"/>
      <c r="EJ2256" s="5"/>
      <c r="EK2256" s="5"/>
      <c r="EL2256" s="5"/>
      <c r="EM2256" s="5"/>
      <c r="EN2256" s="5"/>
      <c r="EO2256" s="5"/>
      <c r="EP2256" s="5"/>
      <c r="EQ2256" s="5"/>
      <c r="ER2256" s="5"/>
      <c r="ES2256" s="5"/>
      <c r="ET2256" s="5"/>
      <c r="EU2256" s="5"/>
      <c r="EV2256" s="5"/>
      <c r="EW2256" s="5"/>
      <c r="EX2256" s="5"/>
      <c r="EY2256" s="5"/>
      <c r="EZ2256" s="5"/>
      <c r="FA2256" s="5"/>
      <c r="FB2256" s="5"/>
      <c r="FC2256" s="5"/>
      <c r="FD2256" s="5"/>
      <c r="FE2256" s="5"/>
      <c r="FF2256" s="5"/>
      <c r="FG2256" s="5"/>
      <c r="FH2256" s="5"/>
      <c r="FI2256" s="5"/>
      <c r="FJ2256" s="5"/>
      <c r="FK2256" s="5"/>
      <c r="FL2256" s="5"/>
      <c r="FM2256" s="5"/>
      <c r="FN2256" s="5"/>
      <c r="FO2256" s="5"/>
      <c r="FP2256" s="5"/>
      <c r="FQ2256" s="5"/>
      <c r="FR2256" s="5"/>
      <c r="FS2256" s="5"/>
      <c r="FT2256" s="5"/>
      <c r="FU2256" s="5"/>
      <c r="FV2256" s="5"/>
      <c r="FW2256" s="5"/>
      <c r="FX2256" s="5"/>
      <c r="FY2256" s="5"/>
      <c r="FZ2256" s="5"/>
      <c r="GA2256" s="5"/>
      <c r="GB2256" s="5"/>
      <c r="GC2256" s="5"/>
      <c r="GD2256" s="5"/>
      <c r="GE2256" s="5"/>
      <c r="GF2256" s="5"/>
      <c r="GG2256" s="5"/>
    </row>
    <row r="2257" spans="1:189" ht="12.75" x14ac:dyDescent="0.15">
      <c r="A2257" s="111"/>
      <c r="B2257" s="117"/>
      <c r="C2257" s="17"/>
      <c r="D2257" s="16"/>
      <c r="E2257" s="17"/>
      <c r="F2257" s="17"/>
      <c r="G2257" s="17"/>
      <c r="H2257" s="17"/>
      <c r="I2257" s="16"/>
      <c r="J2257" s="4"/>
      <c r="K2257" s="2"/>
      <c r="L2257" s="20"/>
      <c r="M2257" s="14"/>
      <c r="N2257" s="14"/>
      <c r="O2257" s="20"/>
      <c r="P2257" s="1"/>
      <c r="Q2257" s="1"/>
      <c r="R2257" s="3"/>
      <c r="S2257" s="4"/>
      <c r="T2257" s="12"/>
      <c r="U2257" s="12"/>
      <c r="V2257" s="11"/>
      <c r="W2257" s="11"/>
      <c r="X2257" s="12"/>
      <c r="Y2257" s="5"/>
      <c r="Z2257" s="11"/>
      <c r="AA2257" s="12"/>
      <c r="AB2257" s="12"/>
      <c r="AC2257" s="12"/>
      <c r="AD2257" s="11"/>
      <c r="AE2257" s="13"/>
      <c r="AF2257" s="11"/>
      <c r="AG2257" s="11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5"/>
      <c r="CM2257" s="5"/>
      <c r="CN2257" s="5"/>
      <c r="CO2257" s="5"/>
      <c r="CP2257" s="5"/>
      <c r="CQ2257" s="5"/>
      <c r="CR2257" s="5"/>
      <c r="CS2257" s="5"/>
      <c r="CT2257" s="5"/>
      <c r="CU2257" s="5"/>
      <c r="CV2257" s="5"/>
      <c r="CW2257" s="5"/>
      <c r="CX2257" s="5"/>
      <c r="CY2257" s="5"/>
      <c r="CZ2257" s="5"/>
      <c r="DA2257" s="5"/>
      <c r="DB2257" s="5"/>
      <c r="DC2257" s="5"/>
      <c r="DD2257" s="5"/>
      <c r="DE2257" s="5"/>
      <c r="DF2257" s="5"/>
      <c r="DG2257" s="5"/>
      <c r="DH2257" s="5"/>
      <c r="DI2257" s="5"/>
      <c r="DJ2257" s="5"/>
      <c r="DK2257" s="5"/>
      <c r="DL2257" s="5"/>
      <c r="DM2257" s="5"/>
      <c r="DN2257" s="5"/>
      <c r="DO2257" s="5"/>
      <c r="DP2257" s="5"/>
      <c r="DQ2257" s="5"/>
      <c r="DR2257" s="5"/>
      <c r="DS2257" s="5"/>
      <c r="DT2257" s="5"/>
      <c r="DU2257" s="5"/>
      <c r="DV2257" s="5"/>
      <c r="DW2257" s="5"/>
      <c r="DX2257" s="5"/>
      <c r="DY2257" s="5"/>
      <c r="DZ2257" s="5"/>
      <c r="EA2257" s="5"/>
      <c r="EB2257" s="5"/>
      <c r="EC2257" s="5"/>
      <c r="ED2257" s="5"/>
      <c r="EE2257" s="5"/>
      <c r="EF2257" s="5"/>
      <c r="EG2257" s="5"/>
      <c r="EH2257" s="5"/>
      <c r="EI2257" s="5"/>
      <c r="EJ2257" s="5"/>
      <c r="EK2257" s="5"/>
      <c r="EL2257" s="5"/>
      <c r="EM2257" s="5"/>
      <c r="EN2257" s="5"/>
      <c r="EO2257" s="5"/>
      <c r="EP2257" s="5"/>
      <c r="EQ2257" s="5"/>
      <c r="ER2257" s="5"/>
      <c r="ES2257" s="5"/>
      <c r="ET2257" s="5"/>
      <c r="EU2257" s="5"/>
      <c r="EV2257" s="5"/>
      <c r="EW2257" s="5"/>
      <c r="EX2257" s="5"/>
      <c r="EY2257" s="5"/>
      <c r="EZ2257" s="5"/>
      <c r="FA2257" s="5"/>
      <c r="FB2257" s="5"/>
      <c r="FC2257" s="5"/>
      <c r="FD2257" s="5"/>
      <c r="FE2257" s="5"/>
      <c r="FF2257" s="5"/>
      <c r="FG2257" s="5"/>
      <c r="FH2257" s="5"/>
      <c r="FI2257" s="5"/>
      <c r="FJ2257" s="5"/>
      <c r="FK2257" s="5"/>
      <c r="FL2257" s="5"/>
      <c r="FM2257" s="5"/>
      <c r="FN2257" s="5"/>
      <c r="FO2257" s="5"/>
      <c r="FP2257" s="5"/>
      <c r="FQ2257" s="5"/>
      <c r="FR2257" s="5"/>
      <c r="FS2257" s="5"/>
      <c r="FT2257" s="5"/>
      <c r="FU2257" s="5"/>
      <c r="FV2257" s="5"/>
      <c r="FW2257" s="5"/>
      <c r="FX2257" s="5"/>
      <c r="FY2257" s="5"/>
      <c r="FZ2257" s="5"/>
      <c r="GA2257" s="5"/>
      <c r="GB2257" s="5"/>
      <c r="GC2257" s="5"/>
      <c r="GD2257" s="5"/>
      <c r="GE2257" s="5"/>
      <c r="GF2257" s="5"/>
      <c r="GG2257" s="5"/>
    </row>
    <row r="2258" spans="1:189" ht="12.75" x14ac:dyDescent="0.15">
      <c r="A2258" s="111"/>
      <c r="B2258" s="117"/>
      <c r="C2258" s="17"/>
      <c r="D2258" s="16"/>
      <c r="E2258" s="17"/>
      <c r="F2258" s="17"/>
      <c r="G2258" s="17"/>
      <c r="H2258" s="17"/>
      <c r="I2258" s="16"/>
      <c r="J2258" s="4"/>
      <c r="K2258" s="2"/>
      <c r="L2258" s="20"/>
      <c r="M2258" s="14"/>
      <c r="N2258" s="14"/>
      <c r="O2258" s="20"/>
      <c r="P2258" s="1"/>
      <c r="Q2258" s="1"/>
      <c r="R2258" s="3"/>
      <c r="S2258" s="4"/>
      <c r="T2258" s="12"/>
      <c r="U2258" s="12"/>
      <c r="V2258" s="11"/>
      <c r="W2258" s="11"/>
      <c r="X2258" s="12"/>
      <c r="Y2258" s="5"/>
      <c r="Z2258" s="11"/>
      <c r="AA2258" s="12"/>
      <c r="AB2258" s="12"/>
      <c r="AC2258" s="12"/>
      <c r="AD2258" s="11"/>
      <c r="AE2258" s="13"/>
      <c r="AF2258" s="11"/>
      <c r="AG2258" s="11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s="5"/>
      <c r="CL2258" s="5"/>
      <c r="CM2258" s="5"/>
      <c r="CN2258" s="5"/>
      <c r="CO2258" s="5"/>
      <c r="CP2258" s="5"/>
      <c r="CQ2258" s="5"/>
      <c r="CR2258" s="5"/>
      <c r="CS2258" s="5"/>
      <c r="CT2258" s="5"/>
      <c r="CU2258" s="5"/>
      <c r="CV2258" s="5"/>
      <c r="CW2258" s="5"/>
      <c r="CX2258" s="5"/>
      <c r="CY2258" s="5"/>
      <c r="CZ2258" s="5"/>
      <c r="DA2258" s="5"/>
      <c r="DB2258" s="5"/>
      <c r="DC2258" s="5"/>
      <c r="DD2258" s="5"/>
      <c r="DE2258" s="5"/>
      <c r="DF2258" s="5"/>
      <c r="DG2258" s="5"/>
      <c r="DH2258" s="5"/>
      <c r="DI2258" s="5"/>
      <c r="DJ2258" s="5"/>
      <c r="DK2258" s="5"/>
      <c r="DL2258" s="5"/>
      <c r="DM2258" s="5"/>
      <c r="DN2258" s="5"/>
      <c r="DO2258" s="5"/>
      <c r="DP2258" s="5"/>
      <c r="DQ2258" s="5"/>
      <c r="DR2258" s="5"/>
      <c r="DS2258" s="5"/>
      <c r="DT2258" s="5"/>
      <c r="DU2258" s="5"/>
      <c r="DV2258" s="5"/>
      <c r="DW2258" s="5"/>
      <c r="DX2258" s="5"/>
      <c r="DY2258" s="5"/>
      <c r="DZ2258" s="5"/>
      <c r="EA2258" s="5"/>
      <c r="EB2258" s="5"/>
      <c r="EC2258" s="5"/>
      <c r="ED2258" s="5"/>
      <c r="EE2258" s="5"/>
      <c r="EF2258" s="5"/>
      <c r="EG2258" s="5"/>
      <c r="EH2258" s="5"/>
      <c r="EI2258" s="5"/>
      <c r="EJ2258" s="5"/>
      <c r="EK2258" s="5"/>
      <c r="EL2258" s="5"/>
      <c r="EM2258" s="5"/>
      <c r="EN2258" s="5"/>
      <c r="EO2258" s="5"/>
      <c r="EP2258" s="5"/>
      <c r="EQ2258" s="5"/>
      <c r="ER2258" s="5"/>
      <c r="ES2258" s="5"/>
      <c r="ET2258" s="5"/>
      <c r="EU2258" s="5"/>
      <c r="EV2258" s="5"/>
      <c r="EW2258" s="5"/>
      <c r="EX2258" s="5"/>
      <c r="EY2258" s="5"/>
      <c r="EZ2258" s="5"/>
      <c r="FA2258" s="5"/>
      <c r="FB2258" s="5"/>
      <c r="FC2258" s="5"/>
      <c r="FD2258" s="5"/>
      <c r="FE2258" s="5"/>
      <c r="FF2258" s="5"/>
      <c r="FG2258" s="5"/>
      <c r="FH2258" s="5"/>
      <c r="FI2258" s="5"/>
      <c r="FJ2258" s="5"/>
      <c r="FK2258" s="5"/>
      <c r="FL2258" s="5"/>
      <c r="FM2258" s="5"/>
      <c r="FN2258" s="5"/>
      <c r="FO2258" s="5"/>
      <c r="FP2258" s="5"/>
      <c r="FQ2258" s="5"/>
      <c r="FR2258" s="5"/>
      <c r="FS2258" s="5"/>
      <c r="FT2258" s="5"/>
      <c r="FU2258" s="5"/>
      <c r="FV2258" s="5"/>
      <c r="FW2258" s="5"/>
      <c r="FX2258" s="5"/>
      <c r="FY2258" s="5"/>
      <c r="FZ2258" s="5"/>
      <c r="GA2258" s="5"/>
      <c r="GB2258" s="5"/>
      <c r="GC2258" s="5"/>
      <c r="GD2258" s="5"/>
      <c r="GE2258" s="5"/>
      <c r="GF2258" s="5"/>
      <c r="GG2258" s="5"/>
    </row>
    <row r="2259" spans="1:189" ht="12.75" x14ac:dyDescent="0.15">
      <c r="A2259" s="111"/>
      <c r="B2259" s="117"/>
      <c r="C2259" s="17"/>
      <c r="D2259" s="16"/>
      <c r="E2259" s="17"/>
      <c r="F2259" s="17"/>
      <c r="G2259" s="17"/>
      <c r="H2259" s="17"/>
      <c r="I2259" s="16"/>
      <c r="J2259" s="4"/>
      <c r="K2259" s="2"/>
      <c r="L2259" s="20"/>
      <c r="M2259" s="14"/>
      <c r="N2259" s="14"/>
      <c r="O2259" s="20"/>
      <c r="P2259" s="1"/>
      <c r="Q2259" s="1"/>
      <c r="R2259" s="3"/>
      <c r="S2259" s="4"/>
      <c r="T2259" s="12"/>
      <c r="U2259" s="12"/>
      <c r="V2259" s="11"/>
      <c r="W2259" s="11"/>
      <c r="X2259" s="12"/>
      <c r="Y2259" s="5"/>
      <c r="Z2259" s="11"/>
      <c r="AA2259" s="12"/>
      <c r="AB2259" s="12"/>
      <c r="AC2259" s="12"/>
      <c r="AD2259" s="11"/>
      <c r="AE2259" s="13"/>
      <c r="AF2259" s="11"/>
      <c r="AG2259" s="11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5"/>
      <c r="CM2259" s="5"/>
      <c r="CN2259" s="5"/>
      <c r="CO2259" s="5"/>
      <c r="CP2259" s="5"/>
      <c r="CQ2259" s="5"/>
      <c r="CR2259" s="5"/>
      <c r="CS2259" s="5"/>
      <c r="CT2259" s="5"/>
      <c r="CU2259" s="5"/>
      <c r="CV2259" s="5"/>
      <c r="CW2259" s="5"/>
      <c r="CX2259" s="5"/>
      <c r="CY2259" s="5"/>
      <c r="CZ2259" s="5"/>
      <c r="DA2259" s="5"/>
      <c r="DB2259" s="5"/>
      <c r="DC2259" s="5"/>
      <c r="DD2259" s="5"/>
      <c r="DE2259" s="5"/>
      <c r="DF2259" s="5"/>
      <c r="DG2259" s="5"/>
      <c r="DH2259" s="5"/>
      <c r="DI2259" s="5"/>
      <c r="DJ2259" s="5"/>
      <c r="DK2259" s="5"/>
      <c r="DL2259" s="5"/>
      <c r="DM2259" s="5"/>
      <c r="DN2259" s="5"/>
      <c r="DO2259" s="5"/>
      <c r="DP2259" s="5"/>
      <c r="DQ2259" s="5"/>
      <c r="DR2259" s="5"/>
      <c r="DS2259" s="5"/>
      <c r="DT2259" s="5"/>
      <c r="DU2259" s="5"/>
      <c r="DV2259" s="5"/>
      <c r="DW2259" s="5"/>
      <c r="DX2259" s="5"/>
      <c r="DY2259" s="5"/>
      <c r="DZ2259" s="5"/>
      <c r="EA2259" s="5"/>
      <c r="EB2259" s="5"/>
      <c r="EC2259" s="5"/>
      <c r="ED2259" s="5"/>
      <c r="EE2259" s="5"/>
      <c r="EF2259" s="5"/>
      <c r="EG2259" s="5"/>
      <c r="EH2259" s="5"/>
      <c r="EI2259" s="5"/>
      <c r="EJ2259" s="5"/>
      <c r="EK2259" s="5"/>
      <c r="EL2259" s="5"/>
      <c r="EM2259" s="5"/>
      <c r="EN2259" s="5"/>
      <c r="EO2259" s="5"/>
      <c r="EP2259" s="5"/>
      <c r="EQ2259" s="5"/>
      <c r="ER2259" s="5"/>
      <c r="ES2259" s="5"/>
      <c r="ET2259" s="5"/>
      <c r="EU2259" s="5"/>
      <c r="EV2259" s="5"/>
      <c r="EW2259" s="5"/>
      <c r="EX2259" s="5"/>
      <c r="EY2259" s="5"/>
      <c r="EZ2259" s="5"/>
      <c r="FA2259" s="5"/>
      <c r="FB2259" s="5"/>
      <c r="FC2259" s="5"/>
      <c r="FD2259" s="5"/>
      <c r="FE2259" s="5"/>
      <c r="FF2259" s="5"/>
      <c r="FG2259" s="5"/>
      <c r="FH2259" s="5"/>
      <c r="FI2259" s="5"/>
      <c r="FJ2259" s="5"/>
      <c r="FK2259" s="5"/>
      <c r="FL2259" s="5"/>
      <c r="FM2259" s="5"/>
      <c r="FN2259" s="5"/>
      <c r="FO2259" s="5"/>
      <c r="FP2259" s="5"/>
      <c r="FQ2259" s="5"/>
      <c r="FR2259" s="5"/>
      <c r="FS2259" s="5"/>
      <c r="FT2259" s="5"/>
      <c r="FU2259" s="5"/>
      <c r="FV2259" s="5"/>
      <c r="FW2259" s="5"/>
      <c r="FX2259" s="5"/>
      <c r="FY2259" s="5"/>
      <c r="FZ2259" s="5"/>
      <c r="GA2259" s="5"/>
      <c r="GB2259" s="5"/>
      <c r="GC2259" s="5"/>
      <c r="GD2259" s="5"/>
      <c r="GE2259" s="5"/>
      <c r="GF2259" s="5"/>
      <c r="GG2259" s="5"/>
    </row>
    <row r="2260" spans="1:189" ht="12.75" x14ac:dyDescent="0.15">
      <c r="A2260" s="111"/>
      <c r="B2260" s="117"/>
      <c r="C2260" s="17"/>
      <c r="D2260" s="16"/>
      <c r="E2260" s="17"/>
      <c r="F2260" s="17"/>
      <c r="G2260" s="17"/>
      <c r="H2260" s="17"/>
      <c r="I2260" s="16"/>
      <c r="J2260" s="4"/>
      <c r="K2260" s="2"/>
      <c r="L2260" s="20"/>
      <c r="M2260" s="14"/>
      <c r="N2260" s="14"/>
      <c r="O2260" s="20"/>
      <c r="P2260" s="1"/>
      <c r="Q2260" s="1"/>
      <c r="R2260" s="3"/>
      <c r="S2260" s="4"/>
      <c r="T2260" s="12"/>
      <c r="U2260" s="12"/>
      <c r="V2260" s="11"/>
      <c r="W2260" s="11"/>
      <c r="X2260" s="12"/>
      <c r="Y2260" s="5"/>
      <c r="Z2260" s="11"/>
      <c r="AA2260" s="12"/>
      <c r="AB2260" s="12"/>
      <c r="AC2260" s="12"/>
      <c r="AD2260" s="11"/>
      <c r="AE2260" s="13"/>
      <c r="AF2260" s="11"/>
      <c r="AG2260" s="11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s="5"/>
      <c r="CL2260" s="5"/>
      <c r="CM2260" s="5"/>
      <c r="CN2260" s="5"/>
      <c r="CO2260" s="5"/>
      <c r="CP2260" s="5"/>
      <c r="CQ2260" s="5"/>
      <c r="CR2260" s="5"/>
      <c r="CS2260" s="5"/>
      <c r="CT2260" s="5"/>
      <c r="CU2260" s="5"/>
      <c r="CV2260" s="5"/>
      <c r="CW2260" s="5"/>
      <c r="CX2260" s="5"/>
      <c r="CY2260" s="5"/>
      <c r="CZ2260" s="5"/>
      <c r="DA2260" s="5"/>
      <c r="DB2260" s="5"/>
      <c r="DC2260" s="5"/>
      <c r="DD2260" s="5"/>
      <c r="DE2260" s="5"/>
      <c r="DF2260" s="5"/>
      <c r="DG2260" s="5"/>
      <c r="DH2260" s="5"/>
      <c r="DI2260" s="5"/>
      <c r="DJ2260" s="5"/>
      <c r="DK2260" s="5"/>
      <c r="DL2260" s="5"/>
      <c r="DM2260" s="5"/>
      <c r="DN2260" s="5"/>
      <c r="DO2260" s="5"/>
      <c r="DP2260" s="5"/>
      <c r="DQ2260" s="5"/>
      <c r="DR2260" s="5"/>
      <c r="DS2260" s="5"/>
      <c r="DT2260" s="5"/>
      <c r="DU2260" s="5"/>
      <c r="DV2260" s="5"/>
      <c r="DW2260" s="5"/>
      <c r="DX2260" s="5"/>
      <c r="DY2260" s="5"/>
      <c r="DZ2260" s="5"/>
      <c r="EA2260" s="5"/>
      <c r="EB2260" s="5"/>
      <c r="EC2260" s="5"/>
      <c r="ED2260" s="5"/>
      <c r="EE2260" s="5"/>
      <c r="EF2260" s="5"/>
      <c r="EG2260" s="5"/>
      <c r="EH2260" s="5"/>
      <c r="EI2260" s="5"/>
      <c r="EJ2260" s="5"/>
      <c r="EK2260" s="5"/>
      <c r="EL2260" s="5"/>
      <c r="EM2260" s="5"/>
      <c r="EN2260" s="5"/>
      <c r="EO2260" s="5"/>
      <c r="EP2260" s="5"/>
      <c r="EQ2260" s="5"/>
      <c r="ER2260" s="5"/>
      <c r="ES2260" s="5"/>
      <c r="ET2260" s="5"/>
      <c r="EU2260" s="5"/>
      <c r="EV2260" s="5"/>
      <c r="EW2260" s="5"/>
      <c r="EX2260" s="5"/>
      <c r="EY2260" s="5"/>
      <c r="EZ2260" s="5"/>
      <c r="FA2260" s="5"/>
      <c r="FB2260" s="5"/>
      <c r="FC2260" s="5"/>
      <c r="FD2260" s="5"/>
      <c r="FE2260" s="5"/>
      <c r="FF2260" s="5"/>
      <c r="FG2260" s="5"/>
      <c r="FH2260" s="5"/>
      <c r="FI2260" s="5"/>
      <c r="FJ2260" s="5"/>
      <c r="FK2260" s="5"/>
      <c r="FL2260" s="5"/>
      <c r="FM2260" s="5"/>
      <c r="FN2260" s="5"/>
      <c r="FO2260" s="5"/>
      <c r="FP2260" s="5"/>
      <c r="FQ2260" s="5"/>
      <c r="FR2260" s="5"/>
      <c r="FS2260" s="5"/>
      <c r="FT2260" s="5"/>
      <c r="FU2260" s="5"/>
      <c r="FV2260" s="5"/>
      <c r="FW2260" s="5"/>
      <c r="FX2260" s="5"/>
      <c r="FY2260" s="5"/>
      <c r="FZ2260" s="5"/>
      <c r="GA2260" s="5"/>
      <c r="GB2260" s="5"/>
      <c r="GC2260" s="5"/>
      <c r="GD2260" s="5"/>
      <c r="GE2260" s="5"/>
      <c r="GF2260" s="5"/>
      <c r="GG2260" s="5"/>
    </row>
    <row r="2261" spans="1:189" ht="12.75" x14ac:dyDescent="0.15">
      <c r="A2261" s="111"/>
      <c r="B2261" s="117"/>
      <c r="C2261" s="17"/>
      <c r="D2261" s="16"/>
      <c r="E2261" s="17"/>
      <c r="F2261" s="17"/>
      <c r="G2261" s="17"/>
      <c r="H2261" s="17"/>
      <c r="I2261" s="16"/>
      <c r="J2261" s="4"/>
      <c r="K2261" s="2"/>
      <c r="L2261" s="20"/>
      <c r="M2261" s="14"/>
      <c r="N2261" s="14"/>
      <c r="O2261" s="20"/>
      <c r="P2261" s="1"/>
      <c r="Q2261" s="1"/>
      <c r="R2261" s="3"/>
      <c r="S2261" s="4"/>
      <c r="T2261" s="12"/>
      <c r="U2261" s="12"/>
      <c r="V2261" s="11"/>
      <c r="W2261" s="11"/>
      <c r="X2261" s="12"/>
      <c r="Y2261" s="5"/>
      <c r="Z2261" s="11"/>
      <c r="AA2261" s="12"/>
      <c r="AB2261" s="12"/>
      <c r="AC2261" s="12"/>
      <c r="AD2261" s="11"/>
      <c r="AE2261" s="13"/>
      <c r="AF2261" s="11"/>
      <c r="AG2261" s="11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5"/>
      <c r="CM2261" s="5"/>
      <c r="CN2261" s="5"/>
      <c r="CO2261" s="5"/>
      <c r="CP2261" s="5"/>
      <c r="CQ2261" s="5"/>
      <c r="CR2261" s="5"/>
      <c r="CS2261" s="5"/>
      <c r="CT2261" s="5"/>
      <c r="CU2261" s="5"/>
      <c r="CV2261" s="5"/>
      <c r="CW2261" s="5"/>
      <c r="CX2261" s="5"/>
      <c r="CY2261" s="5"/>
      <c r="CZ2261" s="5"/>
      <c r="DA2261" s="5"/>
      <c r="DB2261" s="5"/>
      <c r="DC2261" s="5"/>
      <c r="DD2261" s="5"/>
      <c r="DE2261" s="5"/>
      <c r="DF2261" s="5"/>
      <c r="DG2261" s="5"/>
      <c r="DH2261" s="5"/>
      <c r="DI2261" s="5"/>
      <c r="DJ2261" s="5"/>
      <c r="DK2261" s="5"/>
      <c r="DL2261" s="5"/>
      <c r="DM2261" s="5"/>
      <c r="DN2261" s="5"/>
      <c r="DO2261" s="5"/>
      <c r="DP2261" s="5"/>
      <c r="DQ2261" s="5"/>
      <c r="DR2261" s="5"/>
      <c r="DS2261" s="5"/>
      <c r="DT2261" s="5"/>
      <c r="DU2261" s="5"/>
      <c r="DV2261" s="5"/>
      <c r="DW2261" s="5"/>
      <c r="DX2261" s="5"/>
      <c r="DY2261" s="5"/>
      <c r="DZ2261" s="5"/>
      <c r="EA2261" s="5"/>
      <c r="EB2261" s="5"/>
      <c r="EC2261" s="5"/>
      <c r="ED2261" s="5"/>
      <c r="EE2261" s="5"/>
      <c r="EF2261" s="5"/>
      <c r="EG2261" s="5"/>
      <c r="EH2261" s="5"/>
      <c r="EI2261" s="5"/>
      <c r="EJ2261" s="5"/>
      <c r="EK2261" s="5"/>
      <c r="EL2261" s="5"/>
      <c r="EM2261" s="5"/>
      <c r="EN2261" s="5"/>
      <c r="EO2261" s="5"/>
      <c r="EP2261" s="5"/>
      <c r="EQ2261" s="5"/>
      <c r="ER2261" s="5"/>
      <c r="ES2261" s="5"/>
      <c r="ET2261" s="5"/>
      <c r="EU2261" s="5"/>
      <c r="EV2261" s="5"/>
      <c r="EW2261" s="5"/>
      <c r="EX2261" s="5"/>
      <c r="EY2261" s="5"/>
      <c r="EZ2261" s="5"/>
      <c r="FA2261" s="5"/>
      <c r="FB2261" s="5"/>
      <c r="FC2261" s="5"/>
      <c r="FD2261" s="5"/>
      <c r="FE2261" s="5"/>
      <c r="FF2261" s="5"/>
      <c r="FG2261" s="5"/>
      <c r="FH2261" s="5"/>
      <c r="FI2261" s="5"/>
      <c r="FJ2261" s="5"/>
      <c r="FK2261" s="5"/>
      <c r="FL2261" s="5"/>
      <c r="FM2261" s="5"/>
      <c r="FN2261" s="5"/>
      <c r="FO2261" s="5"/>
      <c r="FP2261" s="5"/>
      <c r="FQ2261" s="5"/>
      <c r="FR2261" s="5"/>
      <c r="FS2261" s="5"/>
      <c r="FT2261" s="5"/>
      <c r="FU2261" s="5"/>
      <c r="FV2261" s="5"/>
      <c r="FW2261" s="5"/>
      <c r="FX2261" s="5"/>
      <c r="FY2261" s="5"/>
      <c r="FZ2261" s="5"/>
      <c r="GA2261" s="5"/>
      <c r="GB2261" s="5"/>
      <c r="GC2261" s="5"/>
      <c r="GD2261" s="5"/>
      <c r="GE2261" s="5"/>
      <c r="GF2261" s="5"/>
      <c r="GG2261" s="5"/>
    </row>
    <row r="2262" spans="1:189" ht="12.75" x14ac:dyDescent="0.15">
      <c r="A2262" s="111"/>
      <c r="B2262" s="117"/>
      <c r="C2262" s="17"/>
      <c r="D2262" s="16"/>
      <c r="E2262" s="17"/>
      <c r="F2262" s="17"/>
      <c r="G2262" s="17"/>
      <c r="H2262" s="17"/>
      <c r="I2262" s="16"/>
      <c r="J2262" s="4"/>
      <c r="K2262" s="2"/>
      <c r="L2262" s="20"/>
      <c r="M2262" s="14"/>
      <c r="N2262" s="14"/>
      <c r="O2262" s="20"/>
      <c r="P2262" s="1"/>
      <c r="Q2262" s="1"/>
      <c r="R2262" s="3"/>
      <c r="S2262" s="4"/>
      <c r="T2262" s="12"/>
      <c r="U2262" s="12"/>
      <c r="V2262" s="11"/>
      <c r="W2262" s="11"/>
      <c r="X2262" s="12"/>
      <c r="Y2262" s="5"/>
      <c r="Z2262" s="11"/>
      <c r="AA2262" s="12"/>
      <c r="AB2262" s="12"/>
      <c r="AC2262" s="12"/>
      <c r="AD2262" s="11"/>
      <c r="AE2262" s="13"/>
      <c r="AF2262" s="11"/>
      <c r="AG2262" s="11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s="5"/>
      <c r="CL2262" s="5"/>
      <c r="CM2262" s="5"/>
      <c r="CN2262" s="5"/>
      <c r="CO2262" s="5"/>
      <c r="CP2262" s="5"/>
      <c r="CQ2262" s="5"/>
      <c r="CR2262" s="5"/>
      <c r="CS2262" s="5"/>
      <c r="CT2262" s="5"/>
      <c r="CU2262" s="5"/>
      <c r="CV2262" s="5"/>
      <c r="CW2262" s="5"/>
      <c r="CX2262" s="5"/>
      <c r="CY2262" s="5"/>
      <c r="CZ2262" s="5"/>
      <c r="DA2262" s="5"/>
      <c r="DB2262" s="5"/>
      <c r="DC2262" s="5"/>
      <c r="DD2262" s="5"/>
      <c r="DE2262" s="5"/>
      <c r="DF2262" s="5"/>
      <c r="DG2262" s="5"/>
      <c r="DH2262" s="5"/>
      <c r="DI2262" s="5"/>
      <c r="DJ2262" s="5"/>
      <c r="DK2262" s="5"/>
      <c r="DL2262" s="5"/>
      <c r="DM2262" s="5"/>
      <c r="DN2262" s="5"/>
      <c r="DO2262" s="5"/>
      <c r="DP2262" s="5"/>
      <c r="DQ2262" s="5"/>
      <c r="DR2262" s="5"/>
      <c r="DS2262" s="5"/>
      <c r="DT2262" s="5"/>
      <c r="DU2262" s="5"/>
      <c r="DV2262" s="5"/>
      <c r="DW2262" s="5"/>
      <c r="DX2262" s="5"/>
      <c r="DY2262" s="5"/>
      <c r="DZ2262" s="5"/>
      <c r="EA2262" s="5"/>
      <c r="EB2262" s="5"/>
      <c r="EC2262" s="5"/>
      <c r="ED2262" s="5"/>
      <c r="EE2262" s="5"/>
      <c r="EF2262" s="5"/>
      <c r="EG2262" s="5"/>
      <c r="EH2262" s="5"/>
      <c r="EI2262" s="5"/>
      <c r="EJ2262" s="5"/>
      <c r="EK2262" s="5"/>
      <c r="EL2262" s="5"/>
      <c r="EM2262" s="5"/>
      <c r="EN2262" s="5"/>
      <c r="EO2262" s="5"/>
      <c r="EP2262" s="5"/>
      <c r="EQ2262" s="5"/>
      <c r="ER2262" s="5"/>
      <c r="ES2262" s="5"/>
      <c r="ET2262" s="5"/>
      <c r="EU2262" s="5"/>
      <c r="EV2262" s="5"/>
      <c r="EW2262" s="5"/>
      <c r="EX2262" s="5"/>
      <c r="EY2262" s="5"/>
      <c r="EZ2262" s="5"/>
      <c r="FA2262" s="5"/>
      <c r="FB2262" s="5"/>
      <c r="FC2262" s="5"/>
      <c r="FD2262" s="5"/>
      <c r="FE2262" s="5"/>
      <c r="FF2262" s="5"/>
      <c r="FG2262" s="5"/>
      <c r="FH2262" s="5"/>
      <c r="FI2262" s="5"/>
      <c r="FJ2262" s="5"/>
      <c r="FK2262" s="5"/>
      <c r="FL2262" s="5"/>
      <c r="FM2262" s="5"/>
      <c r="FN2262" s="5"/>
      <c r="FO2262" s="5"/>
      <c r="FP2262" s="5"/>
      <c r="FQ2262" s="5"/>
      <c r="FR2262" s="5"/>
      <c r="FS2262" s="5"/>
      <c r="FT2262" s="5"/>
      <c r="FU2262" s="5"/>
      <c r="FV2262" s="5"/>
      <c r="FW2262" s="5"/>
      <c r="FX2262" s="5"/>
      <c r="FY2262" s="5"/>
      <c r="FZ2262" s="5"/>
      <c r="GA2262" s="5"/>
      <c r="GB2262" s="5"/>
      <c r="GC2262" s="5"/>
      <c r="GD2262" s="5"/>
      <c r="GE2262" s="5"/>
      <c r="GF2262" s="5"/>
      <c r="GG2262" s="5"/>
    </row>
    <row r="2263" spans="1:189" ht="12.75" x14ac:dyDescent="0.15">
      <c r="A2263" s="111"/>
      <c r="B2263" s="117"/>
      <c r="C2263" s="17"/>
      <c r="D2263" s="16"/>
      <c r="E2263" s="17"/>
      <c r="F2263" s="17"/>
      <c r="G2263" s="17"/>
      <c r="H2263" s="17"/>
      <c r="I2263" s="16"/>
      <c r="J2263" s="4"/>
      <c r="K2263" s="2"/>
      <c r="L2263" s="20"/>
      <c r="M2263" s="14"/>
      <c r="N2263" s="14"/>
      <c r="O2263" s="20"/>
      <c r="P2263" s="1"/>
      <c r="Q2263" s="1"/>
      <c r="R2263" s="3"/>
      <c r="S2263" s="4"/>
      <c r="T2263" s="12"/>
      <c r="U2263" s="12"/>
      <c r="V2263" s="11"/>
      <c r="W2263" s="11"/>
      <c r="X2263" s="12"/>
      <c r="Y2263" s="5"/>
      <c r="Z2263" s="11"/>
      <c r="AA2263" s="12"/>
      <c r="AB2263" s="12"/>
      <c r="AC2263" s="12"/>
      <c r="AD2263" s="11"/>
      <c r="AE2263" s="13"/>
      <c r="AF2263" s="11"/>
      <c r="AG2263" s="11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5"/>
      <c r="CM2263" s="5"/>
      <c r="CN2263" s="5"/>
      <c r="CO2263" s="5"/>
      <c r="CP2263" s="5"/>
      <c r="CQ2263" s="5"/>
      <c r="CR2263" s="5"/>
      <c r="CS2263" s="5"/>
      <c r="CT2263" s="5"/>
      <c r="CU2263" s="5"/>
      <c r="CV2263" s="5"/>
      <c r="CW2263" s="5"/>
      <c r="CX2263" s="5"/>
      <c r="CY2263" s="5"/>
      <c r="CZ2263" s="5"/>
      <c r="DA2263" s="5"/>
      <c r="DB2263" s="5"/>
      <c r="DC2263" s="5"/>
      <c r="DD2263" s="5"/>
      <c r="DE2263" s="5"/>
      <c r="DF2263" s="5"/>
      <c r="DG2263" s="5"/>
      <c r="DH2263" s="5"/>
      <c r="DI2263" s="5"/>
      <c r="DJ2263" s="5"/>
      <c r="DK2263" s="5"/>
      <c r="DL2263" s="5"/>
      <c r="DM2263" s="5"/>
      <c r="DN2263" s="5"/>
      <c r="DO2263" s="5"/>
      <c r="DP2263" s="5"/>
      <c r="DQ2263" s="5"/>
      <c r="DR2263" s="5"/>
      <c r="DS2263" s="5"/>
      <c r="DT2263" s="5"/>
      <c r="DU2263" s="5"/>
      <c r="DV2263" s="5"/>
      <c r="DW2263" s="5"/>
      <c r="DX2263" s="5"/>
      <c r="DY2263" s="5"/>
      <c r="DZ2263" s="5"/>
      <c r="EA2263" s="5"/>
      <c r="EB2263" s="5"/>
      <c r="EC2263" s="5"/>
      <c r="ED2263" s="5"/>
      <c r="EE2263" s="5"/>
      <c r="EF2263" s="5"/>
      <c r="EG2263" s="5"/>
      <c r="EH2263" s="5"/>
      <c r="EI2263" s="5"/>
      <c r="EJ2263" s="5"/>
      <c r="EK2263" s="5"/>
      <c r="EL2263" s="5"/>
      <c r="EM2263" s="5"/>
      <c r="EN2263" s="5"/>
      <c r="EO2263" s="5"/>
      <c r="EP2263" s="5"/>
      <c r="EQ2263" s="5"/>
      <c r="ER2263" s="5"/>
      <c r="ES2263" s="5"/>
      <c r="ET2263" s="5"/>
      <c r="EU2263" s="5"/>
      <c r="EV2263" s="5"/>
      <c r="EW2263" s="5"/>
      <c r="EX2263" s="5"/>
      <c r="EY2263" s="5"/>
      <c r="EZ2263" s="5"/>
      <c r="FA2263" s="5"/>
      <c r="FB2263" s="5"/>
      <c r="FC2263" s="5"/>
      <c r="FD2263" s="5"/>
      <c r="FE2263" s="5"/>
      <c r="FF2263" s="5"/>
      <c r="FG2263" s="5"/>
      <c r="FH2263" s="5"/>
      <c r="FI2263" s="5"/>
      <c r="FJ2263" s="5"/>
      <c r="FK2263" s="5"/>
      <c r="FL2263" s="5"/>
      <c r="FM2263" s="5"/>
      <c r="FN2263" s="5"/>
      <c r="FO2263" s="5"/>
      <c r="FP2263" s="5"/>
      <c r="FQ2263" s="5"/>
      <c r="FR2263" s="5"/>
      <c r="FS2263" s="5"/>
      <c r="FT2263" s="5"/>
      <c r="FU2263" s="5"/>
      <c r="FV2263" s="5"/>
      <c r="FW2263" s="5"/>
      <c r="FX2263" s="5"/>
      <c r="FY2263" s="5"/>
      <c r="FZ2263" s="5"/>
      <c r="GA2263" s="5"/>
      <c r="GB2263" s="5"/>
      <c r="GC2263" s="5"/>
      <c r="GD2263" s="5"/>
      <c r="GE2263" s="5"/>
      <c r="GF2263" s="5"/>
      <c r="GG2263" s="5"/>
    </row>
    <row r="2264" spans="1:189" ht="12.75" x14ac:dyDescent="0.15">
      <c r="A2264" s="111"/>
      <c r="B2264" s="117"/>
      <c r="C2264" s="17"/>
      <c r="D2264" s="16"/>
      <c r="E2264" s="17"/>
      <c r="F2264" s="17"/>
      <c r="G2264" s="17"/>
      <c r="H2264" s="17"/>
      <c r="I2264" s="16"/>
      <c r="J2264" s="4"/>
      <c r="K2264" s="2"/>
      <c r="L2264" s="20"/>
      <c r="M2264" s="14"/>
      <c r="N2264" s="14"/>
      <c r="O2264" s="20"/>
      <c r="P2264" s="1"/>
      <c r="Q2264" s="1"/>
      <c r="R2264" s="3"/>
      <c r="S2264" s="4"/>
      <c r="T2264" s="12"/>
      <c r="U2264" s="12"/>
      <c r="V2264" s="11"/>
      <c r="W2264" s="11"/>
      <c r="X2264" s="12"/>
      <c r="Y2264" s="5"/>
      <c r="Z2264" s="11"/>
      <c r="AA2264" s="12"/>
      <c r="AB2264" s="12"/>
      <c r="AC2264" s="12"/>
      <c r="AD2264" s="11"/>
      <c r="AE2264" s="13"/>
      <c r="AF2264" s="11"/>
      <c r="AG2264" s="11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s="5"/>
      <c r="CL2264" s="5"/>
      <c r="CM2264" s="5"/>
      <c r="CN2264" s="5"/>
      <c r="CO2264" s="5"/>
      <c r="CP2264" s="5"/>
      <c r="CQ2264" s="5"/>
      <c r="CR2264" s="5"/>
      <c r="CS2264" s="5"/>
      <c r="CT2264" s="5"/>
      <c r="CU2264" s="5"/>
      <c r="CV2264" s="5"/>
      <c r="CW2264" s="5"/>
      <c r="CX2264" s="5"/>
      <c r="CY2264" s="5"/>
      <c r="CZ2264" s="5"/>
      <c r="DA2264" s="5"/>
      <c r="DB2264" s="5"/>
      <c r="DC2264" s="5"/>
      <c r="DD2264" s="5"/>
      <c r="DE2264" s="5"/>
      <c r="DF2264" s="5"/>
      <c r="DG2264" s="5"/>
      <c r="DH2264" s="5"/>
      <c r="DI2264" s="5"/>
      <c r="DJ2264" s="5"/>
      <c r="DK2264" s="5"/>
      <c r="DL2264" s="5"/>
      <c r="DM2264" s="5"/>
      <c r="DN2264" s="5"/>
      <c r="DO2264" s="5"/>
      <c r="DP2264" s="5"/>
      <c r="DQ2264" s="5"/>
      <c r="DR2264" s="5"/>
      <c r="DS2264" s="5"/>
      <c r="DT2264" s="5"/>
      <c r="DU2264" s="5"/>
      <c r="DV2264" s="5"/>
      <c r="DW2264" s="5"/>
      <c r="DX2264" s="5"/>
      <c r="DY2264" s="5"/>
      <c r="DZ2264" s="5"/>
      <c r="EA2264" s="5"/>
      <c r="EB2264" s="5"/>
      <c r="EC2264" s="5"/>
      <c r="ED2264" s="5"/>
      <c r="EE2264" s="5"/>
      <c r="EF2264" s="5"/>
      <c r="EG2264" s="5"/>
      <c r="EH2264" s="5"/>
      <c r="EI2264" s="5"/>
      <c r="EJ2264" s="5"/>
      <c r="EK2264" s="5"/>
      <c r="EL2264" s="5"/>
      <c r="EM2264" s="5"/>
      <c r="EN2264" s="5"/>
      <c r="EO2264" s="5"/>
      <c r="EP2264" s="5"/>
      <c r="EQ2264" s="5"/>
      <c r="ER2264" s="5"/>
      <c r="ES2264" s="5"/>
      <c r="ET2264" s="5"/>
      <c r="EU2264" s="5"/>
      <c r="EV2264" s="5"/>
      <c r="EW2264" s="5"/>
      <c r="EX2264" s="5"/>
      <c r="EY2264" s="5"/>
      <c r="EZ2264" s="5"/>
      <c r="FA2264" s="5"/>
      <c r="FB2264" s="5"/>
      <c r="FC2264" s="5"/>
      <c r="FD2264" s="5"/>
      <c r="FE2264" s="5"/>
      <c r="FF2264" s="5"/>
      <c r="FG2264" s="5"/>
      <c r="FH2264" s="5"/>
      <c r="FI2264" s="5"/>
      <c r="FJ2264" s="5"/>
      <c r="FK2264" s="5"/>
      <c r="FL2264" s="5"/>
      <c r="FM2264" s="5"/>
      <c r="FN2264" s="5"/>
      <c r="FO2264" s="5"/>
      <c r="FP2264" s="5"/>
      <c r="FQ2264" s="5"/>
      <c r="FR2264" s="5"/>
      <c r="FS2264" s="5"/>
      <c r="FT2264" s="5"/>
      <c r="FU2264" s="5"/>
      <c r="FV2264" s="5"/>
      <c r="FW2264" s="5"/>
      <c r="FX2264" s="5"/>
      <c r="FY2264" s="5"/>
      <c r="FZ2264" s="5"/>
      <c r="GA2264" s="5"/>
      <c r="GB2264" s="5"/>
      <c r="GC2264" s="5"/>
      <c r="GD2264" s="5"/>
      <c r="GE2264" s="5"/>
      <c r="GF2264" s="5"/>
      <c r="GG2264" s="5"/>
    </row>
    <row r="2265" spans="1:189" ht="12.75" x14ac:dyDescent="0.15">
      <c r="A2265" s="111"/>
      <c r="B2265" s="117"/>
      <c r="C2265" s="17"/>
      <c r="D2265" s="16"/>
      <c r="E2265" s="17"/>
      <c r="F2265" s="17"/>
      <c r="G2265" s="17"/>
      <c r="H2265" s="17"/>
      <c r="I2265" s="16"/>
      <c r="J2265" s="4"/>
      <c r="K2265" s="2"/>
      <c r="L2265" s="20"/>
      <c r="M2265" s="14"/>
      <c r="N2265" s="14"/>
      <c r="O2265" s="20"/>
      <c r="P2265" s="1"/>
      <c r="Q2265" s="1"/>
      <c r="R2265" s="3"/>
      <c r="S2265" s="4"/>
      <c r="T2265" s="12"/>
      <c r="U2265" s="12"/>
      <c r="V2265" s="11"/>
      <c r="W2265" s="11"/>
      <c r="X2265" s="12"/>
      <c r="Y2265" s="5"/>
      <c r="Z2265" s="11"/>
      <c r="AA2265" s="12"/>
      <c r="AB2265" s="12"/>
      <c r="AC2265" s="12"/>
      <c r="AD2265" s="11"/>
      <c r="AE2265" s="13"/>
      <c r="AF2265" s="11"/>
      <c r="AG2265" s="11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5"/>
      <c r="CM2265" s="5"/>
      <c r="CN2265" s="5"/>
      <c r="CO2265" s="5"/>
      <c r="CP2265" s="5"/>
      <c r="CQ2265" s="5"/>
      <c r="CR2265" s="5"/>
      <c r="CS2265" s="5"/>
      <c r="CT2265" s="5"/>
      <c r="CU2265" s="5"/>
      <c r="CV2265" s="5"/>
      <c r="CW2265" s="5"/>
      <c r="CX2265" s="5"/>
      <c r="CY2265" s="5"/>
      <c r="CZ2265" s="5"/>
      <c r="DA2265" s="5"/>
      <c r="DB2265" s="5"/>
      <c r="DC2265" s="5"/>
      <c r="DD2265" s="5"/>
      <c r="DE2265" s="5"/>
      <c r="DF2265" s="5"/>
      <c r="DG2265" s="5"/>
      <c r="DH2265" s="5"/>
      <c r="DI2265" s="5"/>
      <c r="DJ2265" s="5"/>
      <c r="DK2265" s="5"/>
      <c r="DL2265" s="5"/>
      <c r="DM2265" s="5"/>
      <c r="DN2265" s="5"/>
      <c r="DO2265" s="5"/>
      <c r="DP2265" s="5"/>
      <c r="DQ2265" s="5"/>
      <c r="DR2265" s="5"/>
      <c r="DS2265" s="5"/>
      <c r="DT2265" s="5"/>
      <c r="DU2265" s="5"/>
      <c r="DV2265" s="5"/>
      <c r="DW2265" s="5"/>
      <c r="DX2265" s="5"/>
      <c r="DY2265" s="5"/>
      <c r="DZ2265" s="5"/>
      <c r="EA2265" s="5"/>
      <c r="EB2265" s="5"/>
      <c r="EC2265" s="5"/>
      <c r="ED2265" s="5"/>
      <c r="EE2265" s="5"/>
      <c r="EF2265" s="5"/>
      <c r="EG2265" s="5"/>
      <c r="EH2265" s="5"/>
      <c r="EI2265" s="5"/>
      <c r="EJ2265" s="5"/>
      <c r="EK2265" s="5"/>
      <c r="EL2265" s="5"/>
      <c r="EM2265" s="5"/>
      <c r="EN2265" s="5"/>
      <c r="EO2265" s="5"/>
      <c r="EP2265" s="5"/>
      <c r="EQ2265" s="5"/>
      <c r="ER2265" s="5"/>
      <c r="ES2265" s="5"/>
      <c r="ET2265" s="5"/>
      <c r="EU2265" s="5"/>
      <c r="EV2265" s="5"/>
      <c r="EW2265" s="5"/>
      <c r="EX2265" s="5"/>
      <c r="EY2265" s="5"/>
      <c r="EZ2265" s="5"/>
      <c r="FA2265" s="5"/>
      <c r="FB2265" s="5"/>
      <c r="FC2265" s="5"/>
      <c r="FD2265" s="5"/>
      <c r="FE2265" s="5"/>
      <c r="FF2265" s="5"/>
      <c r="FG2265" s="5"/>
      <c r="FH2265" s="5"/>
      <c r="FI2265" s="5"/>
      <c r="FJ2265" s="5"/>
      <c r="FK2265" s="5"/>
      <c r="FL2265" s="5"/>
      <c r="FM2265" s="5"/>
      <c r="FN2265" s="5"/>
      <c r="FO2265" s="5"/>
      <c r="FP2265" s="5"/>
      <c r="FQ2265" s="5"/>
      <c r="FR2265" s="5"/>
      <c r="FS2265" s="5"/>
      <c r="FT2265" s="5"/>
      <c r="FU2265" s="5"/>
      <c r="FV2265" s="5"/>
      <c r="FW2265" s="5"/>
      <c r="FX2265" s="5"/>
      <c r="FY2265" s="5"/>
      <c r="FZ2265" s="5"/>
      <c r="GA2265" s="5"/>
      <c r="GB2265" s="5"/>
      <c r="GC2265" s="5"/>
      <c r="GD2265" s="5"/>
      <c r="GE2265" s="5"/>
      <c r="GF2265" s="5"/>
      <c r="GG2265" s="5"/>
    </row>
    <row r="2266" spans="1:189" ht="12.75" x14ac:dyDescent="0.15">
      <c r="A2266" s="111"/>
      <c r="B2266" s="117"/>
      <c r="C2266" s="17"/>
      <c r="D2266" s="16"/>
      <c r="E2266" s="17"/>
      <c r="F2266" s="17"/>
      <c r="G2266" s="17"/>
      <c r="H2266" s="17"/>
      <c r="I2266" s="16"/>
      <c r="J2266" s="4"/>
      <c r="K2266" s="2"/>
      <c r="L2266" s="20"/>
      <c r="M2266" s="14"/>
      <c r="N2266" s="14"/>
      <c r="O2266" s="20"/>
      <c r="P2266" s="1"/>
      <c r="Q2266" s="1"/>
      <c r="R2266" s="3"/>
      <c r="S2266" s="4"/>
      <c r="T2266" s="12"/>
      <c r="U2266" s="12"/>
      <c r="V2266" s="11"/>
      <c r="W2266" s="11"/>
      <c r="X2266" s="12"/>
      <c r="Y2266" s="5"/>
      <c r="Z2266" s="11"/>
      <c r="AA2266" s="12"/>
      <c r="AB2266" s="12"/>
      <c r="AC2266" s="12"/>
      <c r="AD2266" s="11"/>
      <c r="AE2266" s="13"/>
      <c r="AF2266" s="11"/>
      <c r="AG2266" s="11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s="5"/>
      <c r="CL2266" s="5"/>
      <c r="CM2266" s="5"/>
      <c r="CN2266" s="5"/>
      <c r="CO2266" s="5"/>
      <c r="CP2266" s="5"/>
      <c r="CQ2266" s="5"/>
      <c r="CR2266" s="5"/>
      <c r="CS2266" s="5"/>
      <c r="CT2266" s="5"/>
      <c r="CU2266" s="5"/>
      <c r="CV2266" s="5"/>
      <c r="CW2266" s="5"/>
      <c r="CX2266" s="5"/>
      <c r="CY2266" s="5"/>
      <c r="CZ2266" s="5"/>
      <c r="DA2266" s="5"/>
      <c r="DB2266" s="5"/>
      <c r="DC2266" s="5"/>
      <c r="DD2266" s="5"/>
      <c r="DE2266" s="5"/>
      <c r="DF2266" s="5"/>
      <c r="DG2266" s="5"/>
      <c r="DH2266" s="5"/>
      <c r="DI2266" s="5"/>
      <c r="DJ2266" s="5"/>
      <c r="DK2266" s="5"/>
      <c r="DL2266" s="5"/>
      <c r="DM2266" s="5"/>
      <c r="DN2266" s="5"/>
      <c r="DO2266" s="5"/>
      <c r="DP2266" s="5"/>
      <c r="DQ2266" s="5"/>
      <c r="DR2266" s="5"/>
      <c r="DS2266" s="5"/>
      <c r="DT2266" s="5"/>
      <c r="DU2266" s="5"/>
      <c r="DV2266" s="5"/>
      <c r="DW2266" s="5"/>
      <c r="DX2266" s="5"/>
      <c r="DY2266" s="5"/>
      <c r="DZ2266" s="5"/>
      <c r="EA2266" s="5"/>
      <c r="EB2266" s="5"/>
      <c r="EC2266" s="5"/>
      <c r="ED2266" s="5"/>
      <c r="EE2266" s="5"/>
      <c r="EF2266" s="5"/>
      <c r="EG2266" s="5"/>
      <c r="EH2266" s="5"/>
      <c r="EI2266" s="5"/>
      <c r="EJ2266" s="5"/>
      <c r="EK2266" s="5"/>
      <c r="EL2266" s="5"/>
      <c r="EM2266" s="5"/>
      <c r="EN2266" s="5"/>
      <c r="EO2266" s="5"/>
      <c r="EP2266" s="5"/>
      <c r="EQ2266" s="5"/>
      <c r="ER2266" s="5"/>
      <c r="ES2266" s="5"/>
      <c r="ET2266" s="5"/>
      <c r="EU2266" s="5"/>
      <c r="EV2266" s="5"/>
      <c r="EW2266" s="5"/>
      <c r="EX2266" s="5"/>
      <c r="EY2266" s="5"/>
      <c r="EZ2266" s="5"/>
      <c r="FA2266" s="5"/>
      <c r="FB2266" s="5"/>
      <c r="FC2266" s="5"/>
      <c r="FD2266" s="5"/>
      <c r="FE2266" s="5"/>
      <c r="FF2266" s="5"/>
      <c r="FG2266" s="5"/>
      <c r="FH2266" s="5"/>
      <c r="FI2266" s="5"/>
      <c r="FJ2266" s="5"/>
      <c r="FK2266" s="5"/>
      <c r="FL2266" s="5"/>
      <c r="FM2266" s="5"/>
      <c r="FN2266" s="5"/>
      <c r="FO2266" s="5"/>
      <c r="FP2266" s="5"/>
      <c r="FQ2266" s="5"/>
      <c r="FR2266" s="5"/>
      <c r="FS2266" s="5"/>
      <c r="FT2266" s="5"/>
      <c r="FU2266" s="5"/>
      <c r="FV2266" s="5"/>
      <c r="FW2266" s="5"/>
      <c r="FX2266" s="5"/>
      <c r="FY2266" s="5"/>
      <c r="FZ2266" s="5"/>
      <c r="GA2266" s="5"/>
      <c r="GB2266" s="5"/>
      <c r="GC2266" s="5"/>
      <c r="GD2266" s="5"/>
      <c r="GE2266" s="5"/>
      <c r="GF2266" s="5"/>
      <c r="GG2266" s="5"/>
    </row>
    <row r="2267" spans="1:189" ht="12.75" x14ac:dyDescent="0.15">
      <c r="A2267" s="111"/>
      <c r="B2267" s="117"/>
      <c r="C2267" s="17"/>
      <c r="D2267" s="16"/>
      <c r="E2267" s="17"/>
      <c r="F2267" s="17"/>
      <c r="G2267" s="17"/>
      <c r="H2267" s="17"/>
      <c r="I2267" s="16"/>
      <c r="J2267" s="4"/>
      <c r="K2267" s="2"/>
      <c r="L2267" s="20"/>
      <c r="M2267" s="14"/>
      <c r="N2267" s="14"/>
      <c r="O2267" s="20"/>
      <c r="P2267" s="1"/>
      <c r="Q2267" s="1"/>
      <c r="R2267" s="3"/>
      <c r="S2267" s="4"/>
      <c r="T2267" s="12"/>
      <c r="U2267" s="12"/>
      <c r="V2267" s="11"/>
      <c r="W2267" s="11"/>
      <c r="X2267" s="12"/>
      <c r="Y2267" s="5"/>
      <c r="Z2267" s="11"/>
      <c r="AA2267" s="12"/>
      <c r="AB2267" s="12"/>
      <c r="AC2267" s="12"/>
      <c r="AD2267" s="11"/>
      <c r="AE2267" s="13"/>
      <c r="AF2267" s="11"/>
      <c r="AG2267" s="11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5"/>
      <c r="CM2267" s="5"/>
      <c r="CN2267" s="5"/>
      <c r="CO2267" s="5"/>
      <c r="CP2267" s="5"/>
      <c r="CQ2267" s="5"/>
      <c r="CR2267" s="5"/>
      <c r="CS2267" s="5"/>
      <c r="CT2267" s="5"/>
      <c r="CU2267" s="5"/>
      <c r="CV2267" s="5"/>
      <c r="CW2267" s="5"/>
      <c r="CX2267" s="5"/>
      <c r="CY2267" s="5"/>
      <c r="CZ2267" s="5"/>
      <c r="DA2267" s="5"/>
      <c r="DB2267" s="5"/>
      <c r="DC2267" s="5"/>
      <c r="DD2267" s="5"/>
      <c r="DE2267" s="5"/>
      <c r="DF2267" s="5"/>
      <c r="DG2267" s="5"/>
      <c r="DH2267" s="5"/>
      <c r="DI2267" s="5"/>
      <c r="DJ2267" s="5"/>
      <c r="DK2267" s="5"/>
      <c r="DL2267" s="5"/>
      <c r="DM2267" s="5"/>
      <c r="DN2267" s="5"/>
      <c r="DO2267" s="5"/>
      <c r="DP2267" s="5"/>
      <c r="DQ2267" s="5"/>
      <c r="DR2267" s="5"/>
      <c r="DS2267" s="5"/>
      <c r="DT2267" s="5"/>
      <c r="DU2267" s="5"/>
      <c r="DV2267" s="5"/>
      <c r="DW2267" s="5"/>
      <c r="DX2267" s="5"/>
      <c r="DY2267" s="5"/>
      <c r="DZ2267" s="5"/>
      <c r="EA2267" s="5"/>
      <c r="EB2267" s="5"/>
      <c r="EC2267" s="5"/>
      <c r="ED2267" s="5"/>
      <c r="EE2267" s="5"/>
      <c r="EF2267" s="5"/>
      <c r="EG2267" s="5"/>
      <c r="EH2267" s="5"/>
      <c r="EI2267" s="5"/>
      <c r="EJ2267" s="5"/>
      <c r="EK2267" s="5"/>
      <c r="EL2267" s="5"/>
      <c r="EM2267" s="5"/>
      <c r="EN2267" s="5"/>
      <c r="EO2267" s="5"/>
      <c r="EP2267" s="5"/>
      <c r="EQ2267" s="5"/>
      <c r="ER2267" s="5"/>
      <c r="ES2267" s="5"/>
      <c r="ET2267" s="5"/>
      <c r="EU2267" s="5"/>
      <c r="EV2267" s="5"/>
      <c r="EW2267" s="5"/>
      <c r="EX2267" s="5"/>
      <c r="EY2267" s="5"/>
      <c r="EZ2267" s="5"/>
      <c r="FA2267" s="5"/>
      <c r="FB2267" s="5"/>
      <c r="FC2267" s="5"/>
      <c r="FD2267" s="5"/>
      <c r="FE2267" s="5"/>
      <c r="FF2267" s="5"/>
      <c r="FG2267" s="5"/>
      <c r="FH2267" s="5"/>
      <c r="FI2267" s="5"/>
      <c r="FJ2267" s="5"/>
      <c r="FK2267" s="5"/>
      <c r="FL2267" s="5"/>
      <c r="FM2267" s="5"/>
      <c r="FN2267" s="5"/>
      <c r="FO2267" s="5"/>
      <c r="FP2267" s="5"/>
      <c r="FQ2267" s="5"/>
      <c r="FR2267" s="5"/>
      <c r="FS2267" s="5"/>
      <c r="FT2267" s="5"/>
      <c r="FU2267" s="5"/>
      <c r="FV2267" s="5"/>
      <c r="FW2267" s="5"/>
      <c r="FX2267" s="5"/>
      <c r="FY2267" s="5"/>
      <c r="FZ2267" s="5"/>
      <c r="GA2267" s="5"/>
      <c r="GB2267" s="5"/>
      <c r="GC2267" s="5"/>
      <c r="GD2267" s="5"/>
      <c r="GE2267" s="5"/>
      <c r="GF2267" s="5"/>
      <c r="GG2267" s="5"/>
    </row>
    <row r="2268" spans="1:189" ht="12.75" x14ac:dyDescent="0.15">
      <c r="A2268" s="111"/>
      <c r="B2268" s="117"/>
      <c r="C2268" s="17"/>
      <c r="D2268" s="16"/>
      <c r="E2268" s="17"/>
      <c r="F2268" s="17"/>
      <c r="G2268" s="17"/>
      <c r="H2268" s="17"/>
      <c r="I2268" s="16"/>
      <c r="J2268" s="4"/>
      <c r="K2268" s="2"/>
      <c r="L2268" s="20"/>
      <c r="M2268" s="14"/>
      <c r="N2268" s="14"/>
      <c r="O2268" s="20"/>
      <c r="P2268" s="1"/>
      <c r="Q2268" s="1"/>
      <c r="R2268" s="3"/>
      <c r="S2268" s="4"/>
      <c r="T2268" s="12"/>
      <c r="U2268" s="12"/>
      <c r="V2268" s="11"/>
      <c r="W2268" s="11"/>
      <c r="X2268" s="12"/>
      <c r="Y2268" s="5"/>
      <c r="Z2268" s="11"/>
      <c r="AA2268" s="12"/>
      <c r="AB2268" s="12"/>
      <c r="AC2268" s="12"/>
      <c r="AD2268" s="11"/>
      <c r="AE2268" s="13"/>
      <c r="AF2268" s="11"/>
      <c r="AG2268" s="11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s="5"/>
      <c r="CL2268" s="5"/>
      <c r="CM2268" s="5"/>
      <c r="CN2268" s="5"/>
      <c r="CO2268" s="5"/>
      <c r="CP2268" s="5"/>
      <c r="CQ2268" s="5"/>
      <c r="CR2268" s="5"/>
      <c r="CS2268" s="5"/>
      <c r="CT2268" s="5"/>
      <c r="CU2268" s="5"/>
      <c r="CV2268" s="5"/>
      <c r="CW2268" s="5"/>
      <c r="CX2268" s="5"/>
      <c r="CY2268" s="5"/>
      <c r="CZ2268" s="5"/>
      <c r="DA2268" s="5"/>
      <c r="DB2268" s="5"/>
      <c r="DC2268" s="5"/>
      <c r="DD2268" s="5"/>
      <c r="DE2268" s="5"/>
      <c r="DF2268" s="5"/>
      <c r="DG2268" s="5"/>
      <c r="DH2268" s="5"/>
      <c r="DI2268" s="5"/>
      <c r="DJ2268" s="5"/>
      <c r="DK2268" s="5"/>
      <c r="DL2268" s="5"/>
      <c r="DM2268" s="5"/>
      <c r="DN2268" s="5"/>
      <c r="DO2268" s="5"/>
      <c r="DP2268" s="5"/>
      <c r="DQ2268" s="5"/>
      <c r="DR2268" s="5"/>
      <c r="DS2268" s="5"/>
      <c r="DT2268" s="5"/>
      <c r="DU2268" s="5"/>
      <c r="DV2268" s="5"/>
      <c r="DW2268" s="5"/>
      <c r="DX2268" s="5"/>
      <c r="DY2268" s="5"/>
      <c r="DZ2268" s="5"/>
      <c r="EA2268" s="5"/>
      <c r="EB2268" s="5"/>
      <c r="EC2268" s="5"/>
      <c r="ED2268" s="5"/>
      <c r="EE2268" s="5"/>
      <c r="EF2268" s="5"/>
      <c r="EG2268" s="5"/>
      <c r="EH2268" s="5"/>
      <c r="EI2268" s="5"/>
      <c r="EJ2268" s="5"/>
      <c r="EK2268" s="5"/>
      <c r="EL2268" s="5"/>
      <c r="EM2268" s="5"/>
      <c r="EN2268" s="5"/>
      <c r="EO2268" s="5"/>
      <c r="EP2268" s="5"/>
      <c r="EQ2268" s="5"/>
      <c r="ER2268" s="5"/>
      <c r="ES2268" s="5"/>
      <c r="ET2268" s="5"/>
      <c r="EU2268" s="5"/>
      <c r="EV2268" s="5"/>
      <c r="EW2268" s="5"/>
      <c r="EX2268" s="5"/>
      <c r="EY2268" s="5"/>
      <c r="EZ2268" s="5"/>
      <c r="FA2268" s="5"/>
      <c r="FB2268" s="5"/>
      <c r="FC2268" s="5"/>
      <c r="FD2268" s="5"/>
      <c r="FE2268" s="5"/>
      <c r="FF2268" s="5"/>
      <c r="FG2268" s="5"/>
      <c r="FH2268" s="5"/>
      <c r="FI2268" s="5"/>
      <c r="FJ2268" s="5"/>
      <c r="FK2268" s="5"/>
      <c r="FL2268" s="5"/>
      <c r="FM2268" s="5"/>
      <c r="FN2268" s="5"/>
      <c r="FO2268" s="5"/>
      <c r="FP2268" s="5"/>
      <c r="FQ2268" s="5"/>
      <c r="FR2268" s="5"/>
      <c r="FS2268" s="5"/>
      <c r="FT2268" s="5"/>
      <c r="FU2268" s="5"/>
      <c r="FV2268" s="5"/>
      <c r="FW2268" s="5"/>
      <c r="FX2268" s="5"/>
      <c r="FY2268" s="5"/>
      <c r="FZ2268" s="5"/>
      <c r="GA2268" s="5"/>
      <c r="GB2268" s="5"/>
      <c r="GC2268" s="5"/>
      <c r="GD2268" s="5"/>
      <c r="GE2268" s="5"/>
      <c r="GF2268" s="5"/>
      <c r="GG2268" s="5"/>
    </row>
    <row r="2269" spans="1:189" ht="12.75" x14ac:dyDescent="0.15">
      <c r="A2269" s="111"/>
      <c r="B2269" s="117"/>
      <c r="C2269" s="17"/>
      <c r="D2269" s="16"/>
      <c r="E2269" s="17"/>
      <c r="F2269" s="17"/>
      <c r="G2269" s="17"/>
      <c r="H2269" s="17"/>
      <c r="I2269" s="16"/>
      <c r="J2269" s="4"/>
      <c r="K2269" s="2"/>
      <c r="L2269" s="20"/>
      <c r="M2269" s="14"/>
      <c r="N2269" s="14"/>
      <c r="O2269" s="20"/>
      <c r="P2269" s="1"/>
      <c r="Q2269" s="1"/>
      <c r="R2269" s="3"/>
      <c r="S2269" s="4"/>
      <c r="T2269" s="12"/>
      <c r="U2269" s="12"/>
      <c r="V2269" s="11"/>
      <c r="W2269" s="11"/>
      <c r="X2269" s="12"/>
      <c r="Y2269" s="5"/>
      <c r="Z2269" s="11"/>
      <c r="AA2269" s="12"/>
      <c r="AB2269" s="12"/>
      <c r="AC2269" s="12"/>
      <c r="AD2269" s="11"/>
      <c r="AE2269" s="13"/>
      <c r="AF2269" s="11"/>
      <c r="AG2269" s="11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5"/>
      <c r="CM2269" s="5"/>
      <c r="CN2269" s="5"/>
      <c r="CO2269" s="5"/>
      <c r="CP2269" s="5"/>
      <c r="CQ2269" s="5"/>
      <c r="CR2269" s="5"/>
      <c r="CS2269" s="5"/>
      <c r="CT2269" s="5"/>
      <c r="CU2269" s="5"/>
      <c r="CV2269" s="5"/>
      <c r="CW2269" s="5"/>
      <c r="CX2269" s="5"/>
      <c r="CY2269" s="5"/>
      <c r="CZ2269" s="5"/>
      <c r="DA2269" s="5"/>
      <c r="DB2269" s="5"/>
      <c r="DC2269" s="5"/>
      <c r="DD2269" s="5"/>
      <c r="DE2269" s="5"/>
      <c r="DF2269" s="5"/>
      <c r="DG2269" s="5"/>
      <c r="DH2269" s="5"/>
      <c r="DI2269" s="5"/>
      <c r="DJ2269" s="5"/>
      <c r="DK2269" s="5"/>
      <c r="DL2269" s="5"/>
      <c r="DM2269" s="5"/>
      <c r="DN2269" s="5"/>
      <c r="DO2269" s="5"/>
      <c r="DP2269" s="5"/>
      <c r="DQ2269" s="5"/>
      <c r="DR2269" s="5"/>
      <c r="DS2269" s="5"/>
      <c r="DT2269" s="5"/>
      <c r="DU2269" s="5"/>
      <c r="DV2269" s="5"/>
      <c r="DW2269" s="5"/>
      <c r="DX2269" s="5"/>
      <c r="DY2269" s="5"/>
      <c r="DZ2269" s="5"/>
      <c r="EA2269" s="5"/>
      <c r="EB2269" s="5"/>
      <c r="EC2269" s="5"/>
      <c r="ED2269" s="5"/>
      <c r="EE2269" s="5"/>
      <c r="EF2269" s="5"/>
      <c r="EG2269" s="5"/>
      <c r="EH2269" s="5"/>
      <c r="EI2269" s="5"/>
      <c r="EJ2269" s="5"/>
      <c r="EK2269" s="5"/>
      <c r="EL2269" s="5"/>
      <c r="EM2269" s="5"/>
      <c r="EN2269" s="5"/>
      <c r="EO2269" s="5"/>
      <c r="EP2269" s="5"/>
      <c r="EQ2269" s="5"/>
      <c r="ER2269" s="5"/>
      <c r="ES2269" s="5"/>
      <c r="ET2269" s="5"/>
      <c r="EU2269" s="5"/>
      <c r="EV2269" s="5"/>
      <c r="EW2269" s="5"/>
      <c r="EX2269" s="5"/>
      <c r="EY2269" s="5"/>
      <c r="EZ2269" s="5"/>
      <c r="FA2269" s="5"/>
      <c r="FB2269" s="5"/>
      <c r="FC2269" s="5"/>
      <c r="FD2269" s="5"/>
      <c r="FE2269" s="5"/>
      <c r="FF2269" s="5"/>
      <c r="FG2269" s="5"/>
      <c r="FH2269" s="5"/>
      <c r="FI2269" s="5"/>
      <c r="FJ2269" s="5"/>
      <c r="FK2269" s="5"/>
      <c r="FL2269" s="5"/>
      <c r="FM2269" s="5"/>
      <c r="FN2269" s="5"/>
      <c r="FO2269" s="5"/>
      <c r="FP2269" s="5"/>
      <c r="FQ2269" s="5"/>
      <c r="FR2269" s="5"/>
      <c r="FS2269" s="5"/>
      <c r="FT2269" s="5"/>
      <c r="FU2269" s="5"/>
      <c r="FV2269" s="5"/>
      <c r="FW2269" s="5"/>
      <c r="FX2269" s="5"/>
      <c r="FY2269" s="5"/>
      <c r="FZ2269" s="5"/>
      <c r="GA2269" s="5"/>
      <c r="GB2269" s="5"/>
      <c r="GC2269" s="5"/>
      <c r="GD2269" s="5"/>
      <c r="GE2269" s="5"/>
      <c r="GF2269" s="5"/>
      <c r="GG2269" s="5"/>
    </row>
    <row r="2270" spans="1:189" ht="12.75" x14ac:dyDescent="0.15">
      <c r="A2270" s="111"/>
      <c r="B2270" s="117"/>
      <c r="C2270" s="17"/>
      <c r="D2270" s="16"/>
      <c r="E2270" s="17"/>
      <c r="F2270" s="17"/>
      <c r="G2270" s="17"/>
      <c r="H2270" s="17"/>
      <c r="I2270" s="16"/>
      <c r="J2270" s="4"/>
      <c r="K2270" s="2"/>
      <c r="L2270" s="20"/>
      <c r="M2270" s="14"/>
      <c r="N2270" s="14"/>
      <c r="O2270" s="20"/>
      <c r="P2270" s="1"/>
      <c r="Q2270" s="1"/>
      <c r="R2270" s="3"/>
      <c r="S2270" s="4"/>
      <c r="T2270" s="12"/>
      <c r="U2270" s="12"/>
      <c r="V2270" s="11"/>
      <c r="W2270" s="11"/>
      <c r="X2270" s="12"/>
      <c r="Y2270" s="5"/>
      <c r="Z2270" s="11"/>
      <c r="AA2270" s="12"/>
      <c r="AB2270" s="12"/>
      <c r="AC2270" s="12"/>
      <c r="AD2270" s="11"/>
      <c r="AE2270" s="13"/>
      <c r="AF2270" s="11"/>
      <c r="AG2270" s="11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s="5"/>
      <c r="CL2270" s="5"/>
      <c r="CM2270" s="5"/>
      <c r="CN2270" s="5"/>
      <c r="CO2270" s="5"/>
      <c r="CP2270" s="5"/>
      <c r="CQ2270" s="5"/>
      <c r="CR2270" s="5"/>
      <c r="CS2270" s="5"/>
      <c r="CT2270" s="5"/>
      <c r="CU2270" s="5"/>
      <c r="CV2270" s="5"/>
      <c r="CW2270" s="5"/>
      <c r="CX2270" s="5"/>
      <c r="CY2270" s="5"/>
      <c r="CZ2270" s="5"/>
      <c r="DA2270" s="5"/>
      <c r="DB2270" s="5"/>
      <c r="DC2270" s="5"/>
      <c r="DD2270" s="5"/>
      <c r="DE2270" s="5"/>
      <c r="DF2270" s="5"/>
      <c r="DG2270" s="5"/>
      <c r="DH2270" s="5"/>
      <c r="DI2270" s="5"/>
      <c r="DJ2270" s="5"/>
      <c r="DK2270" s="5"/>
      <c r="DL2270" s="5"/>
      <c r="DM2270" s="5"/>
      <c r="DN2270" s="5"/>
      <c r="DO2270" s="5"/>
      <c r="DP2270" s="5"/>
      <c r="DQ2270" s="5"/>
      <c r="DR2270" s="5"/>
      <c r="DS2270" s="5"/>
      <c r="DT2270" s="5"/>
      <c r="DU2270" s="5"/>
      <c r="DV2270" s="5"/>
      <c r="DW2270" s="5"/>
      <c r="DX2270" s="5"/>
      <c r="DY2270" s="5"/>
      <c r="DZ2270" s="5"/>
      <c r="EA2270" s="5"/>
      <c r="EB2270" s="5"/>
      <c r="EC2270" s="5"/>
      <c r="ED2270" s="5"/>
      <c r="EE2270" s="5"/>
      <c r="EF2270" s="5"/>
      <c r="EG2270" s="5"/>
      <c r="EH2270" s="5"/>
      <c r="EI2270" s="5"/>
      <c r="EJ2270" s="5"/>
      <c r="EK2270" s="5"/>
      <c r="EL2270" s="5"/>
      <c r="EM2270" s="5"/>
      <c r="EN2270" s="5"/>
      <c r="EO2270" s="5"/>
      <c r="EP2270" s="5"/>
      <c r="EQ2270" s="5"/>
      <c r="ER2270" s="5"/>
      <c r="ES2270" s="5"/>
      <c r="ET2270" s="5"/>
      <c r="EU2270" s="5"/>
      <c r="EV2270" s="5"/>
      <c r="EW2270" s="5"/>
      <c r="EX2270" s="5"/>
      <c r="EY2270" s="5"/>
      <c r="EZ2270" s="5"/>
      <c r="FA2270" s="5"/>
      <c r="FB2270" s="5"/>
      <c r="FC2270" s="5"/>
      <c r="FD2270" s="5"/>
      <c r="FE2270" s="5"/>
      <c r="FF2270" s="5"/>
      <c r="FG2270" s="5"/>
      <c r="FH2270" s="5"/>
      <c r="FI2270" s="5"/>
      <c r="FJ2270" s="5"/>
      <c r="FK2270" s="5"/>
      <c r="FL2270" s="5"/>
      <c r="FM2270" s="5"/>
      <c r="FN2270" s="5"/>
      <c r="FO2270" s="5"/>
      <c r="FP2270" s="5"/>
      <c r="FQ2270" s="5"/>
      <c r="FR2270" s="5"/>
      <c r="FS2270" s="5"/>
      <c r="FT2270" s="5"/>
      <c r="FU2270" s="5"/>
      <c r="FV2270" s="5"/>
      <c r="FW2270" s="5"/>
      <c r="FX2270" s="5"/>
      <c r="FY2270" s="5"/>
      <c r="FZ2270" s="5"/>
      <c r="GA2270" s="5"/>
      <c r="GB2270" s="5"/>
      <c r="GC2270" s="5"/>
      <c r="GD2270" s="5"/>
      <c r="GE2270" s="5"/>
      <c r="GF2270" s="5"/>
      <c r="GG2270" s="5"/>
    </row>
    <row r="2271" spans="1:189" ht="12.75" x14ac:dyDescent="0.15">
      <c r="A2271" s="111"/>
      <c r="B2271" s="117"/>
      <c r="C2271" s="17"/>
      <c r="D2271" s="16"/>
      <c r="E2271" s="17"/>
      <c r="F2271" s="17"/>
      <c r="G2271" s="17"/>
      <c r="H2271" s="17"/>
      <c r="I2271" s="16"/>
      <c r="J2271" s="4"/>
      <c r="K2271" s="2"/>
      <c r="L2271" s="20"/>
      <c r="M2271" s="14"/>
      <c r="N2271" s="14"/>
      <c r="O2271" s="20"/>
      <c r="P2271" s="1"/>
      <c r="Q2271" s="1"/>
      <c r="R2271" s="3"/>
      <c r="S2271" s="4"/>
      <c r="T2271" s="12"/>
      <c r="U2271" s="12"/>
      <c r="V2271" s="11"/>
      <c r="W2271" s="11"/>
      <c r="X2271" s="12"/>
      <c r="Y2271" s="5"/>
      <c r="Z2271" s="11"/>
      <c r="AA2271" s="12"/>
      <c r="AB2271" s="12"/>
      <c r="AC2271" s="12"/>
      <c r="AD2271" s="11"/>
      <c r="AE2271" s="13"/>
      <c r="AF2271" s="11"/>
      <c r="AG2271" s="11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5"/>
      <c r="CM2271" s="5"/>
      <c r="CN2271" s="5"/>
      <c r="CO2271" s="5"/>
      <c r="CP2271" s="5"/>
      <c r="CQ2271" s="5"/>
      <c r="CR2271" s="5"/>
      <c r="CS2271" s="5"/>
      <c r="CT2271" s="5"/>
      <c r="CU2271" s="5"/>
      <c r="CV2271" s="5"/>
      <c r="CW2271" s="5"/>
      <c r="CX2271" s="5"/>
      <c r="CY2271" s="5"/>
      <c r="CZ2271" s="5"/>
      <c r="DA2271" s="5"/>
      <c r="DB2271" s="5"/>
      <c r="DC2271" s="5"/>
      <c r="DD2271" s="5"/>
      <c r="DE2271" s="5"/>
      <c r="DF2271" s="5"/>
      <c r="DG2271" s="5"/>
      <c r="DH2271" s="5"/>
      <c r="DI2271" s="5"/>
      <c r="DJ2271" s="5"/>
      <c r="DK2271" s="5"/>
      <c r="DL2271" s="5"/>
      <c r="DM2271" s="5"/>
      <c r="DN2271" s="5"/>
      <c r="DO2271" s="5"/>
      <c r="DP2271" s="5"/>
      <c r="DQ2271" s="5"/>
      <c r="DR2271" s="5"/>
      <c r="DS2271" s="5"/>
      <c r="DT2271" s="5"/>
      <c r="DU2271" s="5"/>
      <c r="DV2271" s="5"/>
      <c r="DW2271" s="5"/>
      <c r="DX2271" s="5"/>
      <c r="DY2271" s="5"/>
      <c r="DZ2271" s="5"/>
      <c r="EA2271" s="5"/>
      <c r="EB2271" s="5"/>
      <c r="EC2271" s="5"/>
      <c r="ED2271" s="5"/>
      <c r="EE2271" s="5"/>
      <c r="EF2271" s="5"/>
      <c r="EG2271" s="5"/>
      <c r="EH2271" s="5"/>
      <c r="EI2271" s="5"/>
      <c r="EJ2271" s="5"/>
      <c r="EK2271" s="5"/>
      <c r="EL2271" s="5"/>
      <c r="EM2271" s="5"/>
      <c r="EN2271" s="5"/>
      <c r="EO2271" s="5"/>
      <c r="EP2271" s="5"/>
      <c r="EQ2271" s="5"/>
      <c r="ER2271" s="5"/>
      <c r="ES2271" s="5"/>
      <c r="ET2271" s="5"/>
      <c r="EU2271" s="5"/>
      <c r="EV2271" s="5"/>
      <c r="EW2271" s="5"/>
      <c r="EX2271" s="5"/>
      <c r="EY2271" s="5"/>
      <c r="EZ2271" s="5"/>
      <c r="FA2271" s="5"/>
      <c r="FB2271" s="5"/>
      <c r="FC2271" s="5"/>
      <c r="FD2271" s="5"/>
      <c r="FE2271" s="5"/>
      <c r="FF2271" s="5"/>
      <c r="FG2271" s="5"/>
      <c r="FH2271" s="5"/>
      <c r="FI2271" s="5"/>
      <c r="FJ2271" s="5"/>
      <c r="FK2271" s="5"/>
      <c r="FL2271" s="5"/>
      <c r="FM2271" s="5"/>
      <c r="FN2271" s="5"/>
      <c r="FO2271" s="5"/>
      <c r="FP2271" s="5"/>
      <c r="FQ2271" s="5"/>
      <c r="FR2271" s="5"/>
      <c r="FS2271" s="5"/>
      <c r="FT2271" s="5"/>
      <c r="FU2271" s="5"/>
      <c r="FV2271" s="5"/>
      <c r="FW2271" s="5"/>
      <c r="FX2271" s="5"/>
      <c r="FY2271" s="5"/>
      <c r="FZ2271" s="5"/>
      <c r="GA2271" s="5"/>
      <c r="GB2271" s="5"/>
      <c r="GC2271" s="5"/>
      <c r="GD2271" s="5"/>
      <c r="GE2271" s="5"/>
      <c r="GF2271" s="5"/>
      <c r="GG2271" s="5"/>
    </row>
    <row r="2272" spans="1:189" ht="12.75" x14ac:dyDescent="0.15">
      <c r="A2272" s="111"/>
      <c r="B2272" s="117"/>
      <c r="C2272" s="17"/>
      <c r="D2272" s="16"/>
      <c r="E2272" s="17"/>
      <c r="F2272" s="17"/>
      <c r="G2272" s="17"/>
      <c r="H2272" s="17"/>
      <c r="I2272" s="16"/>
      <c r="J2272" s="4"/>
      <c r="K2272" s="2"/>
      <c r="L2272" s="20"/>
      <c r="M2272" s="14"/>
      <c r="N2272" s="14"/>
      <c r="O2272" s="20"/>
      <c r="P2272" s="1"/>
      <c r="Q2272" s="1"/>
      <c r="R2272" s="3"/>
      <c r="S2272" s="4"/>
      <c r="T2272" s="12"/>
      <c r="U2272" s="12"/>
      <c r="V2272" s="11"/>
      <c r="W2272" s="11"/>
      <c r="X2272" s="12"/>
      <c r="Y2272" s="5"/>
      <c r="Z2272" s="11"/>
      <c r="AA2272" s="12"/>
      <c r="AB2272" s="12"/>
      <c r="AC2272" s="12"/>
      <c r="AD2272" s="11"/>
      <c r="AE2272" s="13"/>
      <c r="AF2272" s="11"/>
      <c r="AG2272" s="11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s="5"/>
      <c r="CL2272" s="5"/>
      <c r="CM2272" s="5"/>
      <c r="CN2272" s="5"/>
      <c r="CO2272" s="5"/>
      <c r="CP2272" s="5"/>
      <c r="CQ2272" s="5"/>
      <c r="CR2272" s="5"/>
      <c r="CS2272" s="5"/>
      <c r="CT2272" s="5"/>
      <c r="CU2272" s="5"/>
      <c r="CV2272" s="5"/>
      <c r="CW2272" s="5"/>
      <c r="CX2272" s="5"/>
      <c r="CY2272" s="5"/>
      <c r="CZ2272" s="5"/>
      <c r="DA2272" s="5"/>
      <c r="DB2272" s="5"/>
      <c r="DC2272" s="5"/>
      <c r="DD2272" s="5"/>
      <c r="DE2272" s="5"/>
      <c r="DF2272" s="5"/>
      <c r="DG2272" s="5"/>
      <c r="DH2272" s="5"/>
      <c r="DI2272" s="5"/>
      <c r="DJ2272" s="5"/>
      <c r="DK2272" s="5"/>
      <c r="DL2272" s="5"/>
      <c r="DM2272" s="5"/>
      <c r="DN2272" s="5"/>
      <c r="DO2272" s="5"/>
      <c r="DP2272" s="5"/>
      <c r="DQ2272" s="5"/>
      <c r="DR2272" s="5"/>
      <c r="DS2272" s="5"/>
      <c r="DT2272" s="5"/>
      <c r="DU2272" s="5"/>
      <c r="DV2272" s="5"/>
      <c r="DW2272" s="5"/>
      <c r="DX2272" s="5"/>
      <c r="DY2272" s="5"/>
      <c r="DZ2272" s="5"/>
      <c r="EA2272" s="5"/>
      <c r="EB2272" s="5"/>
      <c r="EC2272" s="5"/>
      <c r="ED2272" s="5"/>
      <c r="EE2272" s="5"/>
      <c r="EF2272" s="5"/>
      <c r="EG2272" s="5"/>
      <c r="EH2272" s="5"/>
      <c r="EI2272" s="5"/>
      <c r="EJ2272" s="5"/>
      <c r="EK2272" s="5"/>
      <c r="EL2272" s="5"/>
      <c r="EM2272" s="5"/>
      <c r="EN2272" s="5"/>
      <c r="EO2272" s="5"/>
      <c r="EP2272" s="5"/>
      <c r="EQ2272" s="5"/>
      <c r="ER2272" s="5"/>
      <c r="ES2272" s="5"/>
      <c r="ET2272" s="5"/>
      <c r="EU2272" s="5"/>
      <c r="EV2272" s="5"/>
      <c r="EW2272" s="5"/>
      <c r="EX2272" s="5"/>
      <c r="EY2272" s="5"/>
      <c r="EZ2272" s="5"/>
      <c r="FA2272" s="5"/>
      <c r="FB2272" s="5"/>
      <c r="FC2272" s="5"/>
      <c r="FD2272" s="5"/>
      <c r="FE2272" s="5"/>
      <c r="FF2272" s="5"/>
      <c r="FG2272" s="5"/>
      <c r="FH2272" s="5"/>
      <c r="FI2272" s="5"/>
      <c r="FJ2272" s="5"/>
      <c r="FK2272" s="5"/>
      <c r="FL2272" s="5"/>
      <c r="FM2272" s="5"/>
      <c r="FN2272" s="5"/>
      <c r="FO2272" s="5"/>
      <c r="FP2272" s="5"/>
      <c r="FQ2272" s="5"/>
      <c r="FR2272" s="5"/>
      <c r="FS2272" s="5"/>
      <c r="FT2272" s="5"/>
      <c r="FU2272" s="5"/>
      <c r="FV2272" s="5"/>
      <c r="FW2272" s="5"/>
      <c r="FX2272" s="5"/>
      <c r="FY2272" s="5"/>
      <c r="FZ2272" s="5"/>
      <c r="GA2272" s="5"/>
      <c r="GB2272" s="5"/>
      <c r="GC2272" s="5"/>
      <c r="GD2272" s="5"/>
      <c r="GE2272" s="5"/>
      <c r="GF2272" s="5"/>
      <c r="GG2272" s="5"/>
    </row>
    <row r="2273" spans="1:189" ht="12.75" x14ac:dyDescent="0.15">
      <c r="A2273" s="111"/>
      <c r="B2273" s="117"/>
      <c r="C2273" s="17"/>
      <c r="D2273" s="16"/>
      <c r="E2273" s="17"/>
      <c r="F2273" s="17"/>
      <c r="G2273" s="17"/>
      <c r="H2273" s="17"/>
      <c r="I2273" s="16"/>
      <c r="J2273" s="4"/>
      <c r="K2273" s="2"/>
      <c r="L2273" s="20"/>
      <c r="M2273" s="14"/>
      <c r="N2273" s="14"/>
      <c r="O2273" s="20"/>
      <c r="P2273" s="1"/>
      <c r="Q2273" s="1"/>
      <c r="R2273" s="3"/>
      <c r="S2273" s="4"/>
      <c r="T2273" s="12"/>
      <c r="U2273" s="12"/>
      <c r="V2273" s="11"/>
      <c r="W2273" s="11"/>
      <c r="X2273" s="12"/>
      <c r="Y2273" s="5"/>
      <c r="Z2273" s="11"/>
      <c r="AA2273" s="12"/>
      <c r="AB2273" s="12"/>
      <c r="AC2273" s="12"/>
      <c r="AD2273" s="11"/>
      <c r="AE2273" s="13"/>
      <c r="AF2273" s="11"/>
      <c r="AG2273" s="11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5"/>
      <c r="CM2273" s="5"/>
      <c r="CN2273" s="5"/>
      <c r="CO2273" s="5"/>
      <c r="CP2273" s="5"/>
      <c r="CQ2273" s="5"/>
      <c r="CR2273" s="5"/>
      <c r="CS2273" s="5"/>
      <c r="CT2273" s="5"/>
      <c r="CU2273" s="5"/>
      <c r="CV2273" s="5"/>
      <c r="CW2273" s="5"/>
      <c r="CX2273" s="5"/>
      <c r="CY2273" s="5"/>
      <c r="CZ2273" s="5"/>
      <c r="DA2273" s="5"/>
      <c r="DB2273" s="5"/>
      <c r="DC2273" s="5"/>
      <c r="DD2273" s="5"/>
      <c r="DE2273" s="5"/>
      <c r="DF2273" s="5"/>
      <c r="DG2273" s="5"/>
      <c r="DH2273" s="5"/>
      <c r="DI2273" s="5"/>
      <c r="DJ2273" s="5"/>
      <c r="DK2273" s="5"/>
      <c r="DL2273" s="5"/>
      <c r="DM2273" s="5"/>
      <c r="DN2273" s="5"/>
      <c r="DO2273" s="5"/>
      <c r="DP2273" s="5"/>
      <c r="DQ2273" s="5"/>
      <c r="DR2273" s="5"/>
      <c r="DS2273" s="5"/>
      <c r="DT2273" s="5"/>
      <c r="DU2273" s="5"/>
      <c r="DV2273" s="5"/>
      <c r="DW2273" s="5"/>
      <c r="DX2273" s="5"/>
      <c r="DY2273" s="5"/>
      <c r="DZ2273" s="5"/>
      <c r="EA2273" s="5"/>
      <c r="EB2273" s="5"/>
      <c r="EC2273" s="5"/>
      <c r="ED2273" s="5"/>
      <c r="EE2273" s="5"/>
      <c r="EF2273" s="5"/>
      <c r="EG2273" s="5"/>
      <c r="EH2273" s="5"/>
      <c r="EI2273" s="5"/>
      <c r="EJ2273" s="5"/>
      <c r="EK2273" s="5"/>
      <c r="EL2273" s="5"/>
      <c r="EM2273" s="5"/>
      <c r="EN2273" s="5"/>
      <c r="EO2273" s="5"/>
      <c r="EP2273" s="5"/>
      <c r="EQ2273" s="5"/>
      <c r="ER2273" s="5"/>
      <c r="ES2273" s="5"/>
      <c r="ET2273" s="5"/>
      <c r="EU2273" s="5"/>
      <c r="EV2273" s="5"/>
      <c r="EW2273" s="5"/>
      <c r="EX2273" s="5"/>
      <c r="EY2273" s="5"/>
      <c r="EZ2273" s="5"/>
      <c r="FA2273" s="5"/>
      <c r="FB2273" s="5"/>
      <c r="FC2273" s="5"/>
      <c r="FD2273" s="5"/>
      <c r="FE2273" s="5"/>
      <c r="FF2273" s="5"/>
      <c r="FG2273" s="5"/>
      <c r="FH2273" s="5"/>
      <c r="FI2273" s="5"/>
      <c r="FJ2273" s="5"/>
      <c r="FK2273" s="5"/>
      <c r="FL2273" s="5"/>
      <c r="FM2273" s="5"/>
      <c r="FN2273" s="5"/>
      <c r="FO2273" s="5"/>
      <c r="FP2273" s="5"/>
      <c r="FQ2273" s="5"/>
      <c r="FR2273" s="5"/>
      <c r="FS2273" s="5"/>
      <c r="FT2273" s="5"/>
      <c r="FU2273" s="5"/>
      <c r="FV2273" s="5"/>
      <c r="FW2273" s="5"/>
      <c r="FX2273" s="5"/>
      <c r="FY2273" s="5"/>
      <c r="FZ2273" s="5"/>
      <c r="GA2273" s="5"/>
      <c r="GB2273" s="5"/>
      <c r="GC2273" s="5"/>
      <c r="GD2273" s="5"/>
      <c r="GE2273" s="5"/>
      <c r="GF2273" s="5"/>
      <c r="GG2273" s="5"/>
    </row>
    <row r="2274" spans="1:189" ht="12.75" x14ac:dyDescent="0.15">
      <c r="A2274" s="111"/>
      <c r="B2274" s="117"/>
      <c r="C2274" s="17"/>
      <c r="D2274" s="16"/>
      <c r="E2274" s="17"/>
      <c r="F2274" s="17"/>
      <c r="G2274" s="17"/>
      <c r="H2274" s="17"/>
      <c r="I2274" s="16"/>
      <c r="J2274" s="4"/>
      <c r="K2274" s="2"/>
      <c r="L2274" s="20"/>
      <c r="M2274" s="14"/>
      <c r="N2274" s="14"/>
      <c r="O2274" s="20"/>
      <c r="P2274" s="1"/>
      <c r="Q2274" s="1"/>
      <c r="R2274" s="3"/>
      <c r="S2274" s="4"/>
      <c r="T2274" s="12"/>
      <c r="U2274" s="12"/>
      <c r="V2274" s="11"/>
      <c r="W2274" s="11"/>
      <c r="X2274" s="12"/>
      <c r="Y2274" s="5"/>
      <c r="Z2274" s="11"/>
      <c r="AA2274" s="12"/>
      <c r="AB2274" s="12"/>
      <c r="AC2274" s="12"/>
      <c r="AD2274" s="11"/>
      <c r="AE2274" s="13"/>
      <c r="AF2274" s="11"/>
      <c r="AG2274" s="11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s="5"/>
      <c r="CL2274" s="5"/>
      <c r="CM2274" s="5"/>
      <c r="CN2274" s="5"/>
      <c r="CO2274" s="5"/>
      <c r="CP2274" s="5"/>
      <c r="CQ2274" s="5"/>
      <c r="CR2274" s="5"/>
      <c r="CS2274" s="5"/>
      <c r="CT2274" s="5"/>
      <c r="CU2274" s="5"/>
      <c r="CV2274" s="5"/>
      <c r="CW2274" s="5"/>
      <c r="CX2274" s="5"/>
      <c r="CY2274" s="5"/>
      <c r="CZ2274" s="5"/>
      <c r="DA2274" s="5"/>
      <c r="DB2274" s="5"/>
      <c r="DC2274" s="5"/>
      <c r="DD2274" s="5"/>
      <c r="DE2274" s="5"/>
      <c r="DF2274" s="5"/>
      <c r="DG2274" s="5"/>
      <c r="DH2274" s="5"/>
      <c r="DI2274" s="5"/>
      <c r="DJ2274" s="5"/>
      <c r="DK2274" s="5"/>
      <c r="DL2274" s="5"/>
      <c r="DM2274" s="5"/>
      <c r="DN2274" s="5"/>
      <c r="DO2274" s="5"/>
      <c r="DP2274" s="5"/>
      <c r="DQ2274" s="5"/>
      <c r="DR2274" s="5"/>
      <c r="DS2274" s="5"/>
      <c r="DT2274" s="5"/>
      <c r="DU2274" s="5"/>
      <c r="DV2274" s="5"/>
      <c r="DW2274" s="5"/>
      <c r="DX2274" s="5"/>
      <c r="DY2274" s="5"/>
      <c r="DZ2274" s="5"/>
      <c r="EA2274" s="5"/>
      <c r="EB2274" s="5"/>
      <c r="EC2274" s="5"/>
      <c r="ED2274" s="5"/>
      <c r="EE2274" s="5"/>
      <c r="EF2274" s="5"/>
      <c r="EG2274" s="5"/>
      <c r="EH2274" s="5"/>
      <c r="EI2274" s="5"/>
      <c r="EJ2274" s="5"/>
      <c r="EK2274" s="5"/>
      <c r="EL2274" s="5"/>
      <c r="EM2274" s="5"/>
      <c r="EN2274" s="5"/>
      <c r="EO2274" s="5"/>
      <c r="EP2274" s="5"/>
      <c r="EQ2274" s="5"/>
      <c r="ER2274" s="5"/>
      <c r="ES2274" s="5"/>
      <c r="ET2274" s="5"/>
      <c r="EU2274" s="5"/>
      <c r="EV2274" s="5"/>
      <c r="EW2274" s="5"/>
      <c r="EX2274" s="5"/>
      <c r="EY2274" s="5"/>
      <c r="EZ2274" s="5"/>
      <c r="FA2274" s="5"/>
      <c r="FB2274" s="5"/>
      <c r="FC2274" s="5"/>
      <c r="FD2274" s="5"/>
      <c r="FE2274" s="5"/>
      <c r="FF2274" s="5"/>
      <c r="FG2274" s="5"/>
      <c r="FH2274" s="5"/>
      <c r="FI2274" s="5"/>
      <c r="FJ2274" s="5"/>
      <c r="FK2274" s="5"/>
      <c r="FL2274" s="5"/>
      <c r="FM2274" s="5"/>
      <c r="FN2274" s="5"/>
      <c r="FO2274" s="5"/>
      <c r="FP2274" s="5"/>
      <c r="FQ2274" s="5"/>
      <c r="FR2274" s="5"/>
      <c r="FS2274" s="5"/>
      <c r="FT2274" s="5"/>
      <c r="FU2274" s="5"/>
      <c r="FV2274" s="5"/>
      <c r="FW2274" s="5"/>
      <c r="FX2274" s="5"/>
      <c r="FY2274" s="5"/>
      <c r="FZ2274" s="5"/>
      <c r="GA2274" s="5"/>
      <c r="GB2274" s="5"/>
      <c r="GC2274" s="5"/>
      <c r="GD2274" s="5"/>
      <c r="GE2274" s="5"/>
      <c r="GF2274" s="5"/>
      <c r="GG2274" s="5"/>
    </row>
    <row r="2275" spans="1:189" ht="12.75" x14ac:dyDescent="0.15">
      <c r="A2275" s="111"/>
      <c r="B2275" s="117"/>
      <c r="C2275" s="17"/>
      <c r="D2275" s="16"/>
      <c r="E2275" s="17"/>
      <c r="F2275" s="17"/>
      <c r="G2275" s="17"/>
      <c r="H2275" s="17"/>
      <c r="I2275" s="16"/>
      <c r="J2275" s="4"/>
      <c r="K2275" s="2"/>
      <c r="L2275" s="20"/>
      <c r="M2275" s="14"/>
      <c r="N2275" s="14"/>
      <c r="O2275" s="20"/>
      <c r="P2275" s="1"/>
      <c r="Q2275" s="1"/>
      <c r="R2275" s="3"/>
      <c r="S2275" s="4"/>
      <c r="T2275" s="12"/>
      <c r="U2275" s="12"/>
      <c r="V2275" s="11"/>
      <c r="W2275" s="11"/>
      <c r="X2275" s="12"/>
      <c r="Y2275" s="5"/>
      <c r="Z2275" s="11"/>
      <c r="AA2275" s="12"/>
      <c r="AB2275" s="12"/>
      <c r="AC2275" s="12"/>
      <c r="AD2275" s="11"/>
      <c r="AE2275" s="13"/>
      <c r="AF2275" s="11"/>
      <c r="AG2275" s="11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5"/>
      <c r="CM2275" s="5"/>
      <c r="CN2275" s="5"/>
      <c r="CO2275" s="5"/>
      <c r="CP2275" s="5"/>
      <c r="CQ2275" s="5"/>
      <c r="CR2275" s="5"/>
      <c r="CS2275" s="5"/>
      <c r="CT2275" s="5"/>
      <c r="CU2275" s="5"/>
      <c r="CV2275" s="5"/>
      <c r="CW2275" s="5"/>
      <c r="CX2275" s="5"/>
      <c r="CY2275" s="5"/>
      <c r="CZ2275" s="5"/>
      <c r="DA2275" s="5"/>
      <c r="DB2275" s="5"/>
      <c r="DC2275" s="5"/>
      <c r="DD2275" s="5"/>
      <c r="DE2275" s="5"/>
      <c r="DF2275" s="5"/>
      <c r="DG2275" s="5"/>
      <c r="DH2275" s="5"/>
      <c r="DI2275" s="5"/>
      <c r="DJ2275" s="5"/>
      <c r="DK2275" s="5"/>
      <c r="DL2275" s="5"/>
      <c r="DM2275" s="5"/>
      <c r="DN2275" s="5"/>
      <c r="DO2275" s="5"/>
      <c r="DP2275" s="5"/>
      <c r="DQ2275" s="5"/>
      <c r="DR2275" s="5"/>
      <c r="DS2275" s="5"/>
      <c r="DT2275" s="5"/>
      <c r="DU2275" s="5"/>
      <c r="DV2275" s="5"/>
      <c r="DW2275" s="5"/>
      <c r="DX2275" s="5"/>
      <c r="DY2275" s="5"/>
      <c r="DZ2275" s="5"/>
      <c r="EA2275" s="5"/>
      <c r="EB2275" s="5"/>
      <c r="EC2275" s="5"/>
      <c r="ED2275" s="5"/>
      <c r="EE2275" s="5"/>
      <c r="EF2275" s="5"/>
      <c r="EG2275" s="5"/>
      <c r="EH2275" s="5"/>
      <c r="EI2275" s="5"/>
      <c r="EJ2275" s="5"/>
      <c r="EK2275" s="5"/>
      <c r="EL2275" s="5"/>
      <c r="EM2275" s="5"/>
      <c r="EN2275" s="5"/>
      <c r="EO2275" s="5"/>
      <c r="EP2275" s="5"/>
      <c r="EQ2275" s="5"/>
      <c r="ER2275" s="5"/>
      <c r="ES2275" s="5"/>
      <c r="ET2275" s="5"/>
      <c r="EU2275" s="5"/>
      <c r="EV2275" s="5"/>
      <c r="EW2275" s="5"/>
      <c r="EX2275" s="5"/>
      <c r="EY2275" s="5"/>
      <c r="EZ2275" s="5"/>
      <c r="FA2275" s="5"/>
      <c r="FB2275" s="5"/>
      <c r="FC2275" s="5"/>
      <c r="FD2275" s="5"/>
      <c r="FE2275" s="5"/>
      <c r="FF2275" s="5"/>
      <c r="FG2275" s="5"/>
      <c r="FH2275" s="5"/>
      <c r="FI2275" s="5"/>
      <c r="FJ2275" s="5"/>
      <c r="FK2275" s="5"/>
      <c r="FL2275" s="5"/>
      <c r="FM2275" s="5"/>
      <c r="FN2275" s="5"/>
      <c r="FO2275" s="5"/>
      <c r="FP2275" s="5"/>
      <c r="FQ2275" s="5"/>
      <c r="FR2275" s="5"/>
      <c r="FS2275" s="5"/>
      <c r="FT2275" s="5"/>
      <c r="FU2275" s="5"/>
      <c r="FV2275" s="5"/>
      <c r="FW2275" s="5"/>
      <c r="FX2275" s="5"/>
      <c r="FY2275" s="5"/>
      <c r="FZ2275" s="5"/>
      <c r="GA2275" s="5"/>
      <c r="GB2275" s="5"/>
      <c r="GC2275" s="5"/>
      <c r="GD2275" s="5"/>
      <c r="GE2275" s="5"/>
      <c r="GF2275" s="5"/>
      <c r="GG2275" s="5"/>
    </row>
    <row r="2276" spans="1:189" ht="12.75" x14ac:dyDescent="0.15">
      <c r="A2276" s="111"/>
      <c r="B2276" s="117"/>
      <c r="C2276" s="17"/>
      <c r="D2276" s="16"/>
      <c r="E2276" s="17"/>
      <c r="F2276" s="17"/>
      <c r="G2276" s="17"/>
      <c r="H2276" s="17"/>
      <c r="I2276" s="16"/>
      <c r="J2276" s="4"/>
      <c r="K2276" s="2"/>
      <c r="L2276" s="20"/>
      <c r="M2276" s="14"/>
      <c r="N2276" s="14"/>
      <c r="O2276" s="20"/>
      <c r="P2276" s="1"/>
      <c r="Q2276" s="1"/>
      <c r="R2276" s="3"/>
      <c r="S2276" s="4"/>
      <c r="T2276" s="12"/>
      <c r="U2276" s="12"/>
      <c r="V2276" s="11"/>
      <c r="W2276" s="11"/>
      <c r="X2276" s="12"/>
      <c r="Y2276" s="5"/>
      <c r="Z2276" s="11"/>
      <c r="AA2276" s="12"/>
      <c r="AB2276" s="12"/>
      <c r="AC2276" s="12"/>
      <c r="AD2276" s="11"/>
      <c r="AE2276" s="13"/>
      <c r="AF2276" s="11"/>
      <c r="AG2276" s="11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s="5"/>
      <c r="CL2276" s="5"/>
      <c r="CM2276" s="5"/>
      <c r="CN2276" s="5"/>
      <c r="CO2276" s="5"/>
      <c r="CP2276" s="5"/>
      <c r="CQ2276" s="5"/>
      <c r="CR2276" s="5"/>
      <c r="CS2276" s="5"/>
      <c r="CT2276" s="5"/>
      <c r="CU2276" s="5"/>
      <c r="CV2276" s="5"/>
      <c r="CW2276" s="5"/>
      <c r="CX2276" s="5"/>
      <c r="CY2276" s="5"/>
      <c r="CZ2276" s="5"/>
      <c r="DA2276" s="5"/>
      <c r="DB2276" s="5"/>
      <c r="DC2276" s="5"/>
      <c r="DD2276" s="5"/>
      <c r="DE2276" s="5"/>
      <c r="DF2276" s="5"/>
      <c r="DG2276" s="5"/>
      <c r="DH2276" s="5"/>
      <c r="DI2276" s="5"/>
      <c r="DJ2276" s="5"/>
      <c r="DK2276" s="5"/>
      <c r="DL2276" s="5"/>
      <c r="DM2276" s="5"/>
      <c r="DN2276" s="5"/>
      <c r="DO2276" s="5"/>
      <c r="DP2276" s="5"/>
      <c r="DQ2276" s="5"/>
      <c r="DR2276" s="5"/>
      <c r="DS2276" s="5"/>
      <c r="DT2276" s="5"/>
      <c r="DU2276" s="5"/>
      <c r="DV2276" s="5"/>
      <c r="DW2276" s="5"/>
      <c r="DX2276" s="5"/>
      <c r="DY2276" s="5"/>
      <c r="DZ2276" s="5"/>
      <c r="EA2276" s="5"/>
      <c r="EB2276" s="5"/>
      <c r="EC2276" s="5"/>
      <c r="ED2276" s="5"/>
      <c r="EE2276" s="5"/>
      <c r="EF2276" s="5"/>
      <c r="EG2276" s="5"/>
      <c r="EH2276" s="5"/>
      <c r="EI2276" s="5"/>
      <c r="EJ2276" s="5"/>
      <c r="EK2276" s="5"/>
      <c r="EL2276" s="5"/>
      <c r="EM2276" s="5"/>
      <c r="EN2276" s="5"/>
      <c r="EO2276" s="5"/>
      <c r="EP2276" s="5"/>
      <c r="EQ2276" s="5"/>
      <c r="ER2276" s="5"/>
      <c r="ES2276" s="5"/>
      <c r="ET2276" s="5"/>
      <c r="EU2276" s="5"/>
      <c r="EV2276" s="5"/>
      <c r="EW2276" s="5"/>
      <c r="EX2276" s="5"/>
      <c r="EY2276" s="5"/>
      <c r="EZ2276" s="5"/>
      <c r="FA2276" s="5"/>
      <c r="FB2276" s="5"/>
      <c r="FC2276" s="5"/>
      <c r="FD2276" s="5"/>
      <c r="FE2276" s="5"/>
      <c r="FF2276" s="5"/>
      <c r="FG2276" s="5"/>
      <c r="FH2276" s="5"/>
      <c r="FI2276" s="5"/>
      <c r="FJ2276" s="5"/>
      <c r="FK2276" s="5"/>
      <c r="FL2276" s="5"/>
      <c r="FM2276" s="5"/>
      <c r="FN2276" s="5"/>
      <c r="FO2276" s="5"/>
      <c r="FP2276" s="5"/>
      <c r="FQ2276" s="5"/>
      <c r="FR2276" s="5"/>
      <c r="FS2276" s="5"/>
      <c r="FT2276" s="5"/>
      <c r="FU2276" s="5"/>
      <c r="FV2276" s="5"/>
      <c r="FW2276" s="5"/>
      <c r="FX2276" s="5"/>
      <c r="FY2276" s="5"/>
      <c r="FZ2276" s="5"/>
      <c r="GA2276" s="5"/>
      <c r="GB2276" s="5"/>
      <c r="GC2276" s="5"/>
      <c r="GD2276" s="5"/>
      <c r="GE2276" s="5"/>
      <c r="GF2276" s="5"/>
      <c r="GG2276" s="5"/>
    </row>
    <row r="2277" spans="1:189" ht="12.75" x14ac:dyDescent="0.15">
      <c r="A2277" s="111"/>
      <c r="B2277" s="117"/>
      <c r="C2277" s="17"/>
      <c r="D2277" s="16"/>
      <c r="E2277" s="17"/>
      <c r="F2277" s="17"/>
      <c r="G2277" s="17"/>
      <c r="H2277" s="17"/>
      <c r="I2277" s="16"/>
      <c r="J2277" s="4"/>
      <c r="K2277" s="2"/>
      <c r="L2277" s="20"/>
      <c r="M2277" s="14"/>
      <c r="N2277" s="14"/>
      <c r="O2277" s="20"/>
      <c r="P2277" s="1"/>
      <c r="Q2277" s="1"/>
      <c r="R2277" s="3"/>
      <c r="S2277" s="4"/>
      <c r="T2277" s="12"/>
      <c r="U2277" s="12"/>
      <c r="V2277" s="11"/>
      <c r="W2277" s="11"/>
      <c r="X2277" s="12"/>
      <c r="Y2277" s="5"/>
      <c r="Z2277" s="11"/>
      <c r="AA2277" s="12"/>
      <c r="AB2277" s="12"/>
      <c r="AC2277" s="12"/>
      <c r="AD2277" s="11"/>
      <c r="AE2277" s="13"/>
      <c r="AF2277" s="11"/>
      <c r="AG2277" s="11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5"/>
      <c r="CM2277" s="5"/>
      <c r="CN2277" s="5"/>
      <c r="CO2277" s="5"/>
      <c r="CP2277" s="5"/>
      <c r="CQ2277" s="5"/>
      <c r="CR2277" s="5"/>
      <c r="CS2277" s="5"/>
      <c r="CT2277" s="5"/>
      <c r="CU2277" s="5"/>
      <c r="CV2277" s="5"/>
      <c r="CW2277" s="5"/>
      <c r="CX2277" s="5"/>
      <c r="CY2277" s="5"/>
      <c r="CZ2277" s="5"/>
      <c r="DA2277" s="5"/>
      <c r="DB2277" s="5"/>
      <c r="DC2277" s="5"/>
      <c r="DD2277" s="5"/>
      <c r="DE2277" s="5"/>
      <c r="DF2277" s="5"/>
      <c r="DG2277" s="5"/>
      <c r="DH2277" s="5"/>
      <c r="DI2277" s="5"/>
      <c r="DJ2277" s="5"/>
      <c r="DK2277" s="5"/>
      <c r="DL2277" s="5"/>
      <c r="DM2277" s="5"/>
      <c r="DN2277" s="5"/>
      <c r="DO2277" s="5"/>
      <c r="DP2277" s="5"/>
      <c r="DQ2277" s="5"/>
      <c r="DR2277" s="5"/>
      <c r="DS2277" s="5"/>
      <c r="DT2277" s="5"/>
      <c r="DU2277" s="5"/>
      <c r="DV2277" s="5"/>
      <c r="DW2277" s="5"/>
      <c r="DX2277" s="5"/>
      <c r="DY2277" s="5"/>
      <c r="DZ2277" s="5"/>
      <c r="EA2277" s="5"/>
      <c r="EB2277" s="5"/>
      <c r="EC2277" s="5"/>
      <c r="ED2277" s="5"/>
      <c r="EE2277" s="5"/>
      <c r="EF2277" s="5"/>
      <c r="EG2277" s="5"/>
      <c r="EH2277" s="5"/>
      <c r="EI2277" s="5"/>
      <c r="EJ2277" s="5"/>
      <c r="EK2277" s="5"/>
      <c r="EL2277" s="5"/>
      <c r="EM2277" s="5"/>
      <c r="EN2277" s="5"/>
      <c r="EO2277" s="5"/>
      <c r="EP2277" s="5"/>
      <c r="EQ2277" s="5"/>
      <c r="ER2277" s="5"/>
      <c r="ES2277" s="5"/>
      <c r="ET2277" s="5"/>
      <c r="EU2277" s="5"/>
      <c r="EV2277" s="5"/>
      <c r="EW2277" s="5"/>
      <c r="EX2277" s="5"/>
      <c r="EY2277" s="5"/>
      <c r="EZ2277" s="5"/>
      <c r="FA2277" s="5"/>
      <c r="FB2277" s="5"/>
      <c r="FC2277" s="5"/>
      <c r="FD2277" s="5"/>
      <c r="FE2277" s="5"/>
      <c r="FF2277" s="5"/>
      <c r="FG2277" s="5"/>
      <c r="FH2277" s="5"/>
      <c r="FI2277" s="5"/>
      <c r="FJ2277" s="5"/>
      <c r="FK2277" s="5"/>
      <c r="FL2277" s="5"/>
      <c r="FM2277" s="5"/>
      <c r="FN2277" s="5"/>
      <c r="FO2277" s="5"/>
      <c r="FP2277" s="5"/>
      <c r="FQ2277" s="5"/>
      <c r="FR2277" s="5"/>
      <c r="FS2277" s="5"/>
      <c r="FT2277" s="5"/>
      <c r="FU2277" s="5"/>
      <c r="FV2277" s="5"/>
      <c r="FW2277" s="5"/>
      <c r="FX2277" s="5"/>
      <c r="FY2277" s="5"/>
      <c r="FZ2277" s="5"/>
      <c r="GA2277" s="5"/>
      <c r="GB2277" s="5"/>
      <c r="GC2277" s="5"/>
      <c r="GD2277" s="5"/>
      <c r="GE2277" s="5"/>
      <c r="GF2277" s="5"/>
      <c r="GG2277" s="5"/>
    </row>
    <row r="2278" spans="1:189" ht="12.75" x14ac:dyDescent="0.15">
      <c r="A2278" s="111"/>
      <c r="B2278" s="117"/>
      <c r="C2278" s="17"/>
      <c r="D2278" s="16"/>
      <c r="E2278" s="17"/>
      <c r="F2278" s="17"/>
      <c r="G2278" s="17"/>
      <c r="H2278" s="17"/>
      <c r="I2278" s="16"/>
      <c r="J2278" s="4"/>
      <c r="K2278" s="2"/>
      <c r="L2278" s="20"/>
      <c r="M2278" s="14"/>
      <c r="N2278" s="14"/>
      <c r="O2278" s="20"/>
      <c r="P2278" s="1"/>
      <c r="Q2278" s="1"/>
      <c r="R2278" s="3"/>
      <c r="S2278" s="4"/>
      <c r="T2278" s="12"/>
      <c r="U2278" s="12"/>
      <c r="V2278" s="11"/>
      <c r="W2278" s="11"/>
      <c r="X2278" s="12"/>
      <c r="Y2278" s="5"/>
      <c r="Z2278" s="11"/>
      <c r="AA2278" s="12"/>
      <c r="AB2278" s="12"/>
      <c r="AC2278" s="12"/>
      <c r="AD2278" s="11"/>
      <c r="AE2278" s="13"/>
      <c r="AF2278" s="11"/>
      <c r="AG2278" s="11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s="5"/>
      <c r="CL2278" s="5"/>
      <c r="CM2278" s="5"/>
      <c r="CN2278" s="5"/>
      <c r="CO2278" s="5"/>
      <c r="CP2278" s="5"/>
      <c r="CQ2278" s="5"/>
      <c r="CR2278" s="5"/>
      <c r="CS2278" s="5"/>
      <c r="CT2278" s="5"/>
      <c r="CU2278" s="5"/>
      <c r="CV2278" s="5"/>
      <c r="CW2278" s="5"/>
      <c r="CX2278" s="5"/>
      <c r="CY2278" s="5"/>
      <c r="CZ2278" s="5"/>
      <c r="DA2278" s="5"/>
      <c r="DB2278" s="5"/>
      <c r="DC2278" s="5"/>
      <c r="DD2278" s="5"/>
      <c r="DE2278" s="5"/>
      <c r="DF2278" s="5"/>
      <c r="DG2278" s="5"/>
      <c r="DH2278" s="5"/>
      <c r="DI2278" s="5"/>
      <c r="DJ2278" s="5"/>
      <c r="DK2278" s="5"/>
      <c r="DL2278" s="5"/>
      <c r="DM2278" s="5"/>
      <c r="DN2278" s="5"/>
      <c r="DO2278" s="5"/>
      <c r="DP2278" s="5"/>
      <c r="DQ2278" s="5"/>
      <c r="DR2278" s="5"/>
      <c r="DS2278" s="5"/>
      <c r="DT2278" s="5"/>
      <c r="DU2278" s="5"/>
      <c r="DV2278" s="5"/>
      <c r="DW2278" s="5"/>
      <c r="DX2278" s="5"/>
      <c r="DY2278" s="5"/>
      <c r="DZ2278" s="5"/>
      <c r="EA2278" s="5"/>
      <c r="EB2278" s="5"/>
      <c r="EC2278" s="5"/>
      <c r="ED2278" s="5"/>
      <c r="EE2278" s="5"/>
      <c r="EF2278" s="5"/>
      <c r="EG2278" s="5"/>
      <c r="EH2278" s="5"/>
      <c r="EI2278" s="5"/>
      <c r="EJ2278" s="5"/>
      <c r="EK2278" s="5"/>
      <c r="EL2278" s="5"/>
      <c r="EM2278" s="5"/>
      <c r="EN2278" s="5"/>
      <c r="EO2278" s="5"/>
      <c r="EP2278" s="5"/>
      <c r="EQ2278" s="5"/>
      <c r="ER2278" s="5"/>
      <c r="ES2278" s="5"/>
      <c r="ET2278" s="5"/>
      <c r="EU2278" s="5"/>
      <c r="EV2278" s="5"/>
      <c r="EW2278" s="5"/>
      <c r="EX2278" s="5"/>
      <c r="EY2278" s="5"/>
      <c r="EZ2278" s="5"/>
      <c r="FA2278" s="5"/>
      <c r="FB2278" s="5"/>
      <c r="FC2278" s="5"/>
      <c r="FD2278" s="5"/>
      <c r="FE2278" s="5"/>
      <c r="FF2278" s="5"/>
      <c r="FG2278" s="5"/>
      <c r="FH2278" s="5"/>
      <c r="FI2278" s="5"/>
      <c r="FJ2278" s="5"/>
      <c r="FK2278" s="5"/>
      <c r="FL2278" s="5"/>
      <c r="FM2278" s="5"/>
      <c r="FN2278" s="5"/>
      <c r="FO2278" s="5"/>
      <c r="FP2278" s="5"/>
      <c r="FQ2278" s="5"/>
      <c r="FR2278" s="5"/>
      <c r="FS2278" s="5"/>
      <c r="FT2278" s="5"/>
      <c r="FU2278" s="5"/>
      <c r="FV2278" s="5"/>
      <c r="FW2278" s="5"/>
      <c r="FX2278" s="5"/>
      <c r="FY2278" s="5"/>
      <c r="FZ2278" s="5"/>
      <c r="GA2278" s="5"/>
      <c r="GB2278" s="5"/>
      <c r="GC2278" s="5"/>
      <c r="GD2278" s="5"/>
      <c r="GE2278" s="5"/>
      <c r="GF2278" s="5"/>
      <c r="GG2278" s="5"/>
    </row>
    <row r="2279" spans="1:189" ht="12.75" x14ac:dyDescent="0.15">
      <c r="A2279" s="111"/>
      <c r="B2279" s="117"/>
      <c r="C2279" s="17"/>
      <c r="D2279" s="16"/>
      <c r="E2279" s="17"/>
      <c r="F2279" s="17"/>
      <c r="G2279" s="17"/>
      <c r="H2279" s="17"/>
      <c r="I2279" s="16"/>
      <c r="J2279" s="4"/>
      <c r="K2279" s="2"/>
      <c r="L2279" s="20"/>
      <c r="M2279" s="14"/>
      <c r="N2279" s="14"/>
      <c r="O2279" s="20"/>
      <c r="P2279" s="1"/>
      <c r="Q2279" s="1"/>
      <c r="R2279" s="3"/>
      <c r="S2279" s="4"/>
      <c r="T2279" s="12"/>
      <c r="U2279" s="12"/>
      <c r="V2279" s="11"/>
      <c r="W2279" s="11"/>
      <c r="X2279" s="12"/>
      <c r="Y2279" s="5"/>
      <c r="Z2279" s="11"/>
      <c r="AA2279" s="12"/>
      <c r="AB2279" s="12"/>
      <c r="AC2279" s="12"/>
      <c r="AD2279" s="11"/>
      <c r="AE2279" s="13"/>
      <c r="AF2279" s="11"/>
      <c r="AG2279" s="11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5"/>
      <c r="CM2279" s="5"/>
      <c r="CN2279" s="5"/>
      <c r="CO2279" s="5"/>
      <c r="CP2279" s="5"/>
      <c r="CQ2279" s="5"/>
      <c r="CR2279" s="5"/>
      <c r="CS2279" s="5"/>
      <c r="CT2279" s="5"/>
      <c r="CU2279" s="5"/>
      <c r="CV2279" s="5"/>
      <c r="CW2279" s="5"/>
      <c r="CX2279" s="5"/>
      <c r="CY2279" s="5"/>
      <c r="CZ2279" s="5"/>
      <c r="DA2279" s="5"/>
      <c r="DB2279" s="5"/>
      <c r="DC2279" s="5"/>
      <c r="DD2279" s="5"/>
      <c r="DE2279" s="5"/>
      <c r="DF2279" s="5"/>
      <c r="DG2279" s="5"/>
      <c r="DH2279" s="5"/>
      <c r="DI2279" s="5"/>
      <c r="DJ2279" s="5"/>
      <c r="DK2279" s="5"/>
      <c r="DL2279" s="5"/>
      <c r="DM2279" s="5"/>
      <c r="DN2279" s="5"/>
      <c r="DO2279" s="5"/>
      <c r="DP2279" s="5"/>
      <c r="DQ2279" s="5"/>
      <c r="DR2279" s="5"/>
      <c r="DS2279" s="5"/>
      <c r="DT2279" s="5"/>
      <c r="DU2279" s="5"/>
      <c r="DV2279" s="5"/>
      <c r="DW2279" s="5"/>
      <c r="DX2279" s="5"/>
      <c r="DY2279" s="5"/>
      <c r="DZ2279" s="5"/>
      <c r="EA2279" s="5"/>
      <c r="EB2279" s="5"/>
      <c r="EC2279" s="5"/>
      <c r="ED2279" s="5"/>
      <c r="EE2279" s="5"/>
      <c r="EF2279" s="5"/>
      <c r="EG2279" s="5"/>
      <c r="EH2279" s="5"/>
      <c r="EI2279" s="5"/>
      <c r="EJ2279" s="5"/>
      <c r="EK2279" s="5"/>
      <c r="EL2279" s="5"/>
      <c r="EM2279" s="5"/>
      <c r="EN2279" s="5"/>
      <c r="EO2279" s="5"/>
      <c r="EP2279" s="5"/>
      <c r="EQ2279" s="5"/>
      <c r="ER2279" s="5"/>
      <c r="ES2279" s="5"/>
      <c r="ET2279" s="5"/>
      <c r="EU2279" s="5"/>
      <c r="EV2279" s="5"/>
      <c r="EW2279" s="5"/>
      <c r="EX2279" s="5"/>
      <c r="EY2279" s="5"/>
      <c r="EZ2279" s="5"/>
      <c r="FA2279" s="5"/>
      <c r="FB2279" s="5"/>
      <c r="FC2279" s="5"/>
      <c r="FD2279" s="5"/>
      <c r="FE2279" s="5"/>
      <c r="FF2279" s="5"/>
      <c r="FG2279" s="5"/>
      <c r="FH2279" s="5"/>
      <c r="FI2279" s="5"/>
      <c r="FJ2279" s="5"/>
      <c r="FK2279" s="5"/>
      <c r="FL2279" s="5"/>
      <c r="FM2279" s="5"/>
      <c r="FN2279" s="5"/>
      <c r="FO2279" s="5"/>
      <c r="FP2279" s="5"/>
      <c r="FQ2279" s="5"/>
      <c r="FR2279" s="5"/>
      <c r="FS2279" s="5"/>
      <c r="FT2279" s="5"/>
      <c r="FU2279" s="5"/>
      <c r="FV2279" s="5"/>
      <c r="FW2279" s="5"/>
      <c r="FX2279" s="5"/>
      <c r="FY2279" s="5"/>
      <c r="FZ2279" s="5"/>
      <c r="GA2279" s="5"/>
      <c r="GB2279" s="5"/>
      <c r="GC2279" s="5"/>
      <c r="GD2279" s="5"/>
      <c r="GE2279" s="5"/>
      <c r="GF2279" s="5"/>
      <c r="GG2279" s="5"/>
    </row>
    <row r="2280" spans="1:189" ht="12.75" x14ac:dyDescent="0.15">
      <c r="A2280" s="111"/>
      <c r="B2280" s="117"/>
      <c r="C2280" s="17"/>
      <c r="D2280" s="16"/>
      <c r="E2280" s="17"/>
      <c r="F2280" s="17"/>
      <c r="G2280" s="17"/>
      <c r="H2280" s="17"/>
      <c r="I2280" s="16"/>
      <c r="J2280" s="4"/>
      <c r="K2280" s="2"/>
      <c r="L2280" s="20"/>
      <c r="M2280" s="14"/>
      <c r="N2280" s="14"/>
      <c r="O2280" s="20"/>
      <c r="P2280" s="1"/>
      <c r="Q2280" s="1"/>
      <c r="R2280" s="3"/>
      <c r="S2280" s="4"/>
      <c r="T2280" s="12"/>
      <c r="U2280" s="12"/>
      <c r="V2280" s="11"/>
      <c r="W2280" s="11"/>
      <c r="X2280" s="12"/>
      <c r="Y2280" s="5"/>
      <c r="Z2280" s="11"/>
      <c r="AA2280" s="12"/>
      <c r="AB2280" s="12"/>
      <c r="AC2280" s="12"/>
      <c r="AD2280" s="11"/>
      <c r="AE2280" s="13"/>
      <c r="AF2280" s="11"/>
      <c r="AG2280" s="11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s="5"/>
      <c r="CL2280" s="5"/>
      <c r="CM2280" s="5"/>
      <c r="CN2280" s="5"/>
      <c r="CO2280" s="5"/>
      <c r="CP2280" s="5"/>
      <c r="CQ2280" s="5"/>
      <c r="CR2280" s="5"/>
      <c r="CS2280" s="5"/>
      <c r="CT2280" s="5"/>
      <c r="CU2280" s="5"/>
      <c r="CV2280" s="5"/>
      <c r="CW2280" s="5"/>
      <c r="CX2280" s="5"/>
      <c r="CY2280" s="5"/>
      <c r="CZ2280" s="5"/>
      <c r="DA2280" s="5"/>
      <c r="DB2280" s="5"/>
      <c r="DC2280" s="5"/>
      <c r="DD2280" s="5"/>
      <c r="DE2280" s="5"/>
      <c r="DF2280" s="5"/>
      <c r="DG2280" s="5"/>
      <c r="DH2280" s="5"/>
      <c r="DI2280" s="5"/>
      <c r="DJ2280" s="5"/>
      <c r="DK2280" s="5"/>
      <c r="DL2280" s="5"/>
      <c r="DM2280" s="5"/>
      <c r="DN2280" s="5"/>
      <c r="DO2280" s="5"/>
      <c r="DP2280" s="5"/>
      <c r="DQ2280" s="5"/>
      <c r="DR2280" s="5"/>
      <c r="DS2280" s="5"/>
      <c r="DT2280" s="5"/>
      <c r="DU2280" s="5"/>
      <c r="DV2280" s="5"/>
      <c r="DW2280" s="5"/>
      <c r="DX2280" s="5"/>
      <c r="DY2280" s="5"/>
      <c r="DZ2280" s="5"/>
      <c r="EA2280" s="5"/>
      <c r="EB2280" s="5"/>
      <c r="EC2280" s="5"/>
      <c r="ED2280" s="5"/>
      <c r="EE2280" s="5"/>
      <c r="EF2280" s="5"/>
      <c r="EG2280" s="5"/>
      <c r="EH2280" s="5"/>
      <c r="EI2280" s="5"/>
      <c r="EJ2280" s="5"/>
      <c r="EK2280" s="5"/>
      <c r="EL2280" s="5"/>
      <c r="EM2280" s="5"/>
      <c r="EN2280" s="5"/>
      <c r="EO2280" s="5"/>
      <c r="EP2280" s="5"/>
      <c r="EQ2280" s="5"/>
      <c r="ER2280" s="5"/>
      <c r="ES2280" s="5"/>
      <c r="ET2280" s="5"/>
      <c r="EU2280" s="5"/>
      <c r="EV2280" s="5"/>
      <c r="EW2280" s="5"/>
      <c r="EX2280" s="5"/>
      <c r="EY2280" s="5"/>
      <c r="EZ2280" s="5"/>
      <c r="FA2280" s="5"/>
      <c r="FB2280" s="5"/>
      <c r="FC2280" s="5"/>
      <c r="FD2280" s="5"/>
      <c r="FE2280" s="5"/>
      <c r="FF2280" s="5"/>
      <c r="FG2280" s="5"/>
      <c r="FH2280" s="5"/>
      <c r="FI2280" s="5"/>
      <c r="FJ2280" s="5"/>
      <c r="FK2280" s="5"/>
      <c r="FL2280" s="5"/>
      <c r="FM2280" s="5"/>
      <c r="FN2280" s="5"/>
      <c r="FO2280" s="5"/>
      <c r="FP2280" s="5"/>
      <c r="FQ2280" s="5"/>
      <c r="FR2280" s="5"/>
      <c r="FS2280" s="5"/>
      <c r="FT2280" s="5"/>
      <c r="FU2280" s="5"/>
      <c r="FV2280" s="5"/>
      <c r="FW2280" s="5"/>
      <c r="FX2280" s="5"/>
      <c r="FY2280" s="5"/>
      <c r="FZ2280" s="5"/>
      <c r="GA2280" s="5"/>
      <c r="GB2280" s="5"/>
      <c r="GC2280" s="5"/>
      <c r="GD2280" s="5"/>
      <c r="GE2280" s="5"/>
      <c r="GF2280" s="5"/>
      <c r="GG2280" s="5"/>
    </row>
    <row r="2281" spans="1:189" ht="12.75" x14ac:dyDescent="0.15">
      <c r="A2281" s="111"/>
      <c r="B2281" s="117"/>
      <c r="C2281" s="17"/>
      <c r="D2281" s="16"/>
      <c r="E2281" s="17"/>
      <c r="F2281" s="17"/>
      <c r="G2281" s="17"/>
      <c r="H2281" s="17"/>
      <c r="I2281" s="16"/>
      <c r="J2281" s="4"/>
      <c r="K2281" s="2"/>
      <c r="L2281" s="20"/>
      <c r="M2281" s="14"/>
      <c r="N2281" s="14"/>
      <c r="O2281" s="20"/>
      <c r="P2281" s="1"/>
      <c r="Q2281" s="1"/>
      <c r="R2281" s="3"/>
      <c r="S2281" s="4"/>
      <c r="T2281" s="12"/>
      <c r="U2281" s="12"/>
      <c r="V2281" s="11"/>
      <c r="W2281" s="11"/>
      <c r="X2281" s="12"/>
      <c r="Y2281" s="5"/>
      <c r="Z2281" s="11"/>
      <c r="AA2281" s="12"/>
      <c r="AB2281" s="12"/>
      <c r="AC2281" s="12"/>
      <c r="AD2281" s="11"/>
      <c r="AE2281" s="13"/>
      <c r="AF2281" s="11"/>
      <c r="AG2281" s="11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5"/>
      <c r="CM2281" s="5"/>
      <c r="CN2281" s="5"/>
      <c r="CO2281" s="5"/>
      <c r="CP2281" s="5"/>
      <c r="CQ2281" s="5"/>
      <c r="CR2281" s="5"/>
      <c r="CS2281" s="5"/>
      <c r="CT2281" s="5"/>
      <c r="CU2281" s="5"/>
      <c r="CV2281" s="5"/>
      <c r="CW2281" s="5"/>
      <c r="CX2281" s="5"/>
      <c r="CY2281" s="5"/>
      <c r="CZ2281" s="5"/>
      <c r="DA2281" s="5"/>
      <c r="DB2281" s="5"/>
      <c r="DC2281" s="5"/>
      <c r="DD2281" s="5"/>
      <c r="DE2281" s="5"/>
      <c r="DF2281" s="5"/>
      <c r="DG2281" s="5"/>
      <c r="DH2281" s="5"/>
      <c r="DI2281" s="5"/>
      <c r="DJ2281" s="5"/>
      <c r="DK2281" s="5"/>
      <c r="DL2281" s="5"/>
      <c r="DM2281" s="5"/>
      <c r="DN2281" s="5"/>
      <c r="DO2281" s="5"/>
      <c r="DP2281" s="5"/>
      <c r="DQ2281" s="5"/>
      <c r="DR2281" s="5"/>
      <c r="DS2281" s="5"/>
      <c r="DT2281" s="5"/>
      <c r="DU2281" s="5"/>
      <c r="DV2281" s="5"/>
      <c r="DW2281" s="5"/>
      <c r="DX2281" s="5"/>
      <c r="DY2281" s="5"/>
      <c r="DZ2281" s="5"/>
      <c r="EA2281" s="5"/>
      <c r="EB2281" s="5"/>
      <c r="EC2281" s="5"/>
      <c r="ED2281" s="5"/>
      <c r="EE2281" s="5"/>
      <c r="EF2281" s="5"/>
      <c r="EG2281" s="5"/>
      <c r="EH2281" s="5"/>
      <c r="EI2281" s="5"/>
      <c r="EJ2281" s="5"/>
      <c r="EK2281" s="5"/>
      <c r="EL2281" s="5"/>
      <c r="EM2281" s="5"/>
      <c r="EN2281" s="5"/>
      <c r="EO2281" s="5"/>
      <c r="EP2281" s="5"/>
      <c r="EQ2281" s="5"/>
      <c r="ER2281" s="5"/>
      <c r="ES2281" s="5"/>
      <c r="ET2281" s="5"/>
      <c r="EU2281" s="5"/>
      <c r="EV2281" s="5"/>
      <c r="EW2281" s="5"/>
      <c r="EX2281" s="5"/>
      <c r="EY2281" s="5"/>
      <c r="EZ2281" s="5"/>
      <c r="FA2281" s="5"/>
      <c r="FB2281" s="5"/>
      <c r="FC2281" s="5"/>
      <c r="FD2281" s="5"/>
      <c r="FE2281" s="5"/>
      <c r="FF2281" s="5"/>
      <c r="FG2281" s="5"/>
      <c r="FH2281" s="5"/>
      <c r="FI2281" s="5"/>
      <c r="FJ2281" s="5"/>
      <c r="FK2281" s="5"/>
      <c r="FL2281" s="5"/>
      <c r="FM2281" s="5"/>
      <c r="FN2281" s="5"/>
      <c r="FO2281" s="5"/>
      <c r="FP2281" s="5"/>
      <c r="FQ2281" s="5"/>
      <c r="FR2281" s="5"/>
      <c r="FS2281" s="5"/>
      <c r="FT2281" s="5"/>
      <c r="FU2281" s="5"/>
      <c r="FV2281" s="5"/>
      <c r="FW2281" s="5"/>
      <c r="FX2281" s="5"/>
      <c r="FY2281" s="5"/>
      <c r="FZ2281" s="5"/>
      <c r="GA2281" s="5"/>
      <c r="GB2281" s="5"/>
      <c r="GC2281" s="5"/>
      <c r="GD2281" s="5"/>
      <c r="GE2281" s="5"/>
      <c r="GF2281" s="5"/>
      <c r="GG2281" s="5"/>
    </row>
    <row r="2282" spans="1:189" ht="12.75" x14ac:dyDescent="0.15">
      <c r="A2282" s="111"/>
      <c r="B2282" s="117"/>
      <c r="C2282" s="17"/>
      <c r="D2282" s="16"/>
      <c r="E2282" s="17"/>
      <c r="F2282" s="17"/>
      <c r="G2282" s="17"/>
      <c r="H2282" s="17"/>
      <c r="I2282" s="16"/>
      <c r="J2282" s="4"/>
      <c r="K2282" s="2"/>
      <c r="L2282" s="20"/>
      <c r="M2282" s="14"/>
      <c r="N2282" s="14"/>
      <c r="O2282" s="20"/>
      <c r="P2282" s="1"/>
      <c r="Q2282" s="1"/>
      <c r="R2282" s="3"/>
      <c r="S2282" s="4"/>
      <c r="T2282" s="12"/>
      <c r="U2282" s="12"/>
      <c r="V2282" s="11"/>
      <c r="W2282" s="11"/>
      <c r="X2282" s="12"/>
      <c r="Y2282" s="5"/>
      <c r="Z2282" s="11"/>
      <c r="AA2282" s="12"/>
      <c r="AB2282" s="12"/>
      <c r="AC2282" s="12"/>
      <c r="AD2282" s="11"/>
      <c r="AE2282" s="13"/>
      <c r="AF2282" s="11"/>
      <c r="AG2282" s="11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s="5"/>
      <c r="CL2282" s="5"/>
      <c r="CM2282" s="5"/>
      <c r="CN2282" s="5"/>
      <c r="CO2282" s="5"/>
      <c r="CP2282" s="5"/>
      <c r="CQ2282" s="5"/>
      <c r="CR2282" s="5"/>
      <c r="CS2282" s="5"/>
      <c r="CT2282" s="5"/>
      <c r="CU2282" s="5"/>
      <c r="CV2282" s="5"/>
      <c r="CW2282" s="5"/>
      <c r="CX2282" s="5"/>
      <c r="CY2282" s="5"/>
      <c r="CZ2282" s="5"/>
      <c r="DA2282" s="5"/>
      <c r="DB2282" s="5"/>
      <c r="DC2282" s="5"/>
      <c r="DD2282" s="5"/>
      <c r="DE2282" s="5"/>
      <c r="DF2282" s="5"/>
      <c r="DG2282" s="5"/>
      <c r="DH2282" s="5"/>
      <c r="DI2282" s="5"/>
      <c r="DJ2282" s="5"/>
      <c r="DK2282" s="5"/>
      <c r="DL2282" s="5"/>
      <c r="DM2282" s="5"/>
      <c r="DN2282" s="5"/>
      <c r="DO2282" s="5"/>
      <c r="DP2282" s="5"/>
      <c r="DQ2282" s="5"/>
      <c r="DR2282" s="5"/>
      <c r="DS2282" s="5"/>
      <c r="DT2282" s="5"/>
      <c r="DU2282" s="5"/>
      <c r="DV2282" s="5"/>
      <c r="DW2282" s="5"/>
      <c r="DX2282" s="5"/>
      <c r="DY2282" s="5"/>
      <c r="DZ2282" s="5"/>
      <c r="EA2282" s="5"/>
      <c r="EB2282" s="5"/>
      <c r="EC2282" s="5"/>
      <c r="ED2282" s="5"/>
      <c r="EE2282" s="5"/>
      <c r="EF2282" s="5"/>
      <c r="EG2282" s="5"/>
      <c r="EH2282" s="5"/>
      <c r="EI2282" s="5"/>
      <c r="EJ2282" s="5"/>
      <c r="EK2282" s="5"/>
      <c r="EL2282" s="5"/>
      <c r="EM2282" s="5"/>
      <c r="EN2282" s="5"/>
      <c r="EO2282" s="5"/>
      <c r="EP2282" s="5"/>
      <c r="EQ2282" s="5"/>
      <c r="ER2282" s="5"/>
      <c r="ES2282" s="5"/>
      <c r="ET2282" s="5"/>
      <c r="EU2282" s="5"/>
      <c r="EV2282" s="5"/>
      <c r="EW2282" s="5"/>
      <c r="EX2282" s="5"/>
      <c r="EY2282" s="5"/>
      <c r="EZ2282" s="5"/>
      <c r="FA2282" s="5"/>
      <c r="FB2282" s="5"/>
      <c r="FC2282" s="5"/>
      <c r="FD2282" s="5"/>
      <c r="FE2282" s="5"/>
      <c r="FF2282" s="5"/>
      <c r="FG2282" s="5"/>
      <c r="FH2282" s="5"/>
      <c r="FI2282" s="5"/>
      <c r="FJ2282" s="5"/>
      <c r="FK2282" s="5"/>
      <c r="FL2282" s="5"/>
      <c r="FM2282" s="5"/>
      <c r="FN2282" s="5"/>
      <c r="FO2282" s="5"/>
      <c r="FP2282" s="5"/>
      <c r="FQ2282" s="5"/>
      <c r="FR2282" s="5"/>
      <c r="FS2282" s="5"/>
      <c r="FT2282" s="5"/>
      <c r="FU2282" s="5"/>
      <c r="FV2282" s="5"/>
      <c r="FW2282" s="5"/>
      <c r="FX2282" s="5"/>
      <c r="FY2282" s="5"/>
      <c r="FZ2282" s="5"/>
      <c r="GA2282" s="5"/>
      <c r="GB2282" s="5"/>
      <c r="GC2282" s="5"/>
      <c r="GD2282" s="5"/>
      <c r="GE2282" s="5"/>
      <c r="GF2282" s="5"/>
      <c r="GG2282" s="5"/>
    </row>
    <row r="2283" spans="1:189" ht="12.75" x14ac:dyDescent="0.15">
      <c r="A2283" s="111"/>
      <c r="B2283" s="117"/>
      <c r="C2283" s="17"/>
      <c r="D2283" s="16"/>
      <c r="E2283" s="17"/>
      <c r="F2283" s="17"/>
      <c r="G2283" s="17"/>
      <c r="H2283" s="17"/>
      <c r="I2283" s="16"/>
      <c r="J2283" s="4"/>
      <c r="K2283" s="2"/>
      <c r="L2283" s="20"/>
      <c r="M2283" s="14"/>
      <c r="N2283" s="14"/>
      <c r="O2283" s="20"/>
      <c r="P2283" s="1"/>
      <c r="Q2283" s="1"/>
      <c r="R2283" s="3"/>
      <c r="S2283" s="4"/>
      <c r="T2283" s="12"/>
      <c r="U2283" s="12"/>
      <c r="V2283" s="11"/>
      <c r="W2283" s="11"/>
      <c r="X2283" s="12"/>
      <c r="Y2283" s="5"/>
      <c r="Z2283" s="11"/>
      <c r="AA2283" s="12"/>
      <c r="AB2283" s="12"/>
      <c r="AC2283" s="12"/>
      <c r="AD2283" s="11"/>
      <c r="AE2283" s="13"/>
      <c r="AF2283" s="11"/>
      <c r="AG2283" s="11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5"/>
      <c r="CM2283" s="5"/>
      <c r="CN2283" s="5"/>
      <c r="CO2283" s="5"/>
      <c r="CP2283" s="5"/>
      <c r="CQ2283" s="5"/>
      <c r="CR2283" s="5"/>
      <c r="CS2283" s="5"/>
      <c r="CT2283" s="5"/>
      <c r="CU2283" s="5"/>
      <c r="CV2283" s="5"/>
      <c r="CW2283" s="5"/>
      <c r="CX2283" s="5"/>
      <c r="CY2283" s="5"/>
      <c r="CZ2283" s="5"/>
      <c r="DA2283" s="5"/>
      <c r="DB2283" s="5"/>
      <c r="DC2283" s="5"/>
      <c r="DD2283" s="5"/>
      <c r="DE2283" s="5"/>
      <c r="DF2283" s="5"/>
      <c r="DG2283" s="5"/>
      <c r="DH2283" s="5"/>
      <c r="DI2283" s="5"/>
      <c r="DJ2283" s="5"/>
      <c r="DK2283" s="5"/>
      <c r="DL2283" s="5"/>
      <c r="DM2283" s="5"/>
      <c r="DN2283" s="5"/>
      <c r="DO2283" s="5"/>
      <c r="DP2283" s="5"/>
      <c r="DQ2283" s="5"/>
      <c r="DR2283" s="5"/>
      <c r="DS2283" s="5"/>
      <c r="DT2283" s="5"/>
      <c r="DU2283" s="5"/>
      <c r="DV2283" s="5"/>
      <c r="DW2283" s="5"/>
      <c r="DX2283" s="5"/>
      <c r="DY2283" s="5"/>
      <c r="DZ2283" s="5"/>
      <c r="EA2283" s="5"/>
      <c r="EB2283" s="5"/>
      <c r="EC2283" s="5"/>
      <c r="ED2283" s="5"/>
      <c r="EE2283" s="5"/>
      <c r="EF2283" s="5"/>
      <c r="EG2283" s="5"/>
      <c r="EH2283" s="5"/>
      <c r="EI2283" s="5"/>
      <c r="EJ2283" s="5"/>
      <c r="EK2283" s="5"/>
      <c r="EL2283" s="5"/>
      <c r="EM2283" s="5"/>
      <c r="EN2283" s="5"/>
      <c r="EO2283" s="5"/>
      <c r="EP2283" s="5"/>
      <c r="EQ2283" s="5"/>
      <c r="ER2283" s="5"/>
      <c r="ES2283" s="5"/>
      <c r="ET2283" s="5"/>
      <c r="EU2283" s="5"/>
      <c r="EV2283" s="5"/>
      <c r="EW2283" s="5"/>
      <c r="EX2283" s="5"/>
      <c r="EY2283" s="5"/>
      <c r="EZ2283" s="5"/>
      <c r="FA2283" s="5"/>
      <c r="FB2283" s="5"/>
      <c r="FC2283" s="5"/>
      <c r="FD2283" s="5"/>
      <c r="FE2283" s="5"/>
      <c r="FF2283" s="5"/>
      <c r="FG2283" s="5"/>
      <c r="FH2283" s="5"/>
      <c r="FI2283" s="5"/>
      <c r="FJ2283" s="5"/>
      <c r="FK2283" s="5"/>
      <c r="FL2283" s="5"/>
      <c r="FM2283" s="5"/>
      <c r="FN2283" s="5"/>
      <c r="FO2283" s="5"/>
      <c r="FP2283" s="5"/>
      <c r="FQ2283" s="5"/>
      <c r="FR2283" s="5"/>
      <c r="FS2283" s="5"/>
      <c r="FT2283" s="5"/>
      <c r="FU2283" s="5"/>
      <c r="FV2283" s="5"/>
      <c r="FW2283" s="5"/>
      <c r="FX2283" s="5"/>
      <c r="FY2283" s="5"/>
      <c r="FZ2283" s="5"/>
      <c r="GA2283" s="5"/>
      <c r="GB2283" s="5"/>
      <c r="GC2283" s="5"/>
      <c r="GD2283" s="5"/>
      <c r="GE2283" s="5"/>
      <c r="GF2283" s="5"/>
      <c r="GG2283" s="5"/>
    </row>
    <row r="2284" spans="1:189" ht="12.75" x14ac:dyDescent="0.15">
      <c r="A2284" s="111"/>
      <c r="B2284" s="117"/>
      <c r="C2284" s="17"/>
      <c r="D2284" s="16"/>
      <c r="E2284" s="17"/>
      <c r="F2284" s="17"/>
      <c r="G2284" s="17"/>
      <c r="H2284" s="17"/>
      <c r="I2284" s="16"/>
      <c r="J2284" s="4"/>
      <c r="K2284" s="2"/>
      <c r="L2284" s="20"/>
      <c r="M2284" s="14"/>
      <c r="N2284" s="14"/>
      <c r="O2284" s="20"/>
      <c r="P2284" s="1"/>
      <c r="Q2284" s="1"/>
      <c r="R2284" s="3"/>
      <c r="S2284" s="4"/>
      <c r="T2284" s="12"/>
      <c r="U2284" s="12"/>
      <c r="V2284" s="11"/>
      <c r="W2284" s="11"/>
      <c r="X2284" s="12"/>
      <c r="Y2284" s="5"/>
      <c r="Z2284" s="11"/>
      <c r="AA2284" s="12"/>
      <c r="AB2284" s="12"/>
      <c r="AC2284" s="12"/>
      <c r="AD2284" s="11"/>
      <c r="AE2284" s="13"/>
      <c r="AF2284" s="11"/>
      <c r="AG2284" s="11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s="5"/>
      <c r="CL2284" s="5"/>
      <c r="CM2284" s="5"/>
      <c r="CN2284" s="5"/>
      <c r="CO2284" s="5"/>
      <c r="CP2284" s="5"/>
      <c r="CQ2284" s="5"/>
      <c r="CR2284" s="5"/>
      <c r="CS2284" s="5"/>
      <c r="CT2284" s="5"/>
      <c r="CU2284" s="5"/>
      <c r="CV2284" s="5"/>
      <c r="CW2284" s="5"/>
      <c r="CX2284" s="5"/>
      <c r="CY2284" s="5"/>
      <c r="CZ2284" s="5"/>
      <c r="DA2284" s="5"/>
      <c r="DB2284" s="5"/>
      <c r="DC2284" s="5"/>
      <c r="DD2284" s="5"/>
      <c r="DE2284" s="5"/>
      <c r="DF2284" s="5"/>
      <c r="DG2284" s="5"/>
      <c r="DH2284" s="5"/>
      <c r="DI2284" s="5"/>
      <c r="DJ2284" s="5"/>
      <c r="DK2284" s="5"/>
      <c r="DL2284" s="5"/>
      <c r="DM2284" s="5"/>
      <c r="DN2284" s="5"/>
      <c r="DO2284" s="5"/>
      <c r="DP2284" s="5"/>
      <c r="DQ2284" s="5"/>
      <c r="DR2284" s="5"/>
      <c r="DS2284" s="5"/>
      <c r="DT2284" s="5"/>
      <c r="DU2284" s="5"/>
      <c r="DV2284" s="5"/>
      <c r="DW2284" s="5"/>
      <c r="DX2284" s="5"/>
      <c r="DY2284" s="5"/>
      <c r="DZ2284" s="5"/>
      <c r="EA2284" s="5"/>
      <c r="EB2284" s="5"/>
      <c r="EC2284" s="5"/>
      <c r="ED2284" s="5"/>
      <c r="EE2284" s="5"/>
      <c r="EF2284" s="5"/>
      <c r="EG2284" s="5"/>
      <c r="EH2284" s="5"/>
      <c r="EI2284" s="5"/>
      <c r="EJ2284" s="5"/>
      <c r="EK2284" s="5"/>
      <c r="EL2284" s="5"/>
      <c r="EM2284" s="5"/>
      <c r="EN2284" s="5"/>
      <c r="EO2284" s="5"/>
      <c r="EP2284" s="5"/>
      <c r="EQ2284" s="5"/>
      <c r="ER2284" s="5"/>
      <c r="ES2284" s="5"/>
      <c r="ET2284" s="5"/>
      <c r="EU2284" s="5"/>
      <c r="EV2284" s="5"/>
      <c r="EW2284" s="5"/>
      <c r="EX2284" s="5"/>
      <c r="EY2284" s="5"/>
      <c r="EZ2284" s="5"/>
      <c r="FA2284" s="5"/>
      <c r="FB2284" s="5"/>
      <c r="FC2284" s="5"/>
      <c r="FD2284" s="5"/>
      <c r="FE2284" s="5"/>
      <c r="FF2284" s="5"/>
      <c r="FG2284" s="5"/>
      <c r="FH2284" s="5"/>
      <c r="FI2284" s="5"/>
      <c r="FJ2284" s="5"/>
      <c r="FK2284" s="5"/>
      <c r="FL2284" s="5"/>
      <c r="FM2284" s="5"/>
      <c r="FN2284" s="5"/>
      <c r="FO2284" s="5"/>
      <c r="FP2284" s="5"/>
      <c r="FQ2284" s="5"/>
      <c r="FR2284" s="5"/>
      <c r="FS2284" s="5"/>
      <c r="FT2284" s="5"/>
      <c r="FU2284" s="5"/>
      <c r="FV2284" s="5"/>
      <c r="FW2284" s="5"/>
      <c r="FX2284" s="5"/>
      <c r="FY2284" s="5"/>
      <c r="FZ2284" s="5"/>
      <c r="GA2284" s="5"/>
      <c r="GB2284" s="5"/>
      <c r="GC2284" s="5"/>
      <c r="GD2284" s="5"/>
      <c r="GE2284" s="5"/>
      <c r="GF2284" s="5"/>
      <c r="GG2284" s="5"/>
    </row>
    <row r="2285" spans="1:189" ht="12.75" x14ac:dyDescent="0.15">
      <c r="A2285" s="111"/>
      <c r="B2285" s="117"/>
      <c r="C2285" s="17"/>
      <c r="D2285" s="16"/>
      <c r="E2285" s="17"/>
      <c r="F2285" s="17"/>
      <c r="G2285" s="17"/>
      <c r="H2285" s="17"/>
      <c r="I2285" s="16"/>
      <c r="J2285" s="4"/>
      <c r="K2285" s="2"/>
      <c r="L2285" s="20"/>
      <c r="M2285" s="14"/>
      <c r="N2285" s="14"/>
      <c r="O2285" s="20"/>
      <c r="P2285" s="1"/>
      <c r="Q2285" s="1"/>
      <c r="R2285" s="3"/>
      <c r="S2285" s="4"/>
      <c r="T2285" s="12"/>
      <c r="U2285" s="12"/>
      <c r="V2285" s="11"/>
      <c r="W2285" s="11"/>
      <c r="X2285" s="12"/>
      <c r="Y2285" s="5"/>
      <c r="Z2285" s="11"/>
      <c r="AA2285" s="12"/>
      <c r="AB2285" s="12"/>
      <c r="AC2285" s="12"/>
      <c r="AD2285" s="11"/>
      <c r="AE2285" s="13"/>
      <c r="AF2285" s="11"/>
      <c r="AG2285" s="11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5"/>
      <c r="CM2285" s="5"/>
      <c r="CN2285" s="5"/>
      <c r="CO2285" s="5"/>
      <c r="CP2285" s="5"/>
      <c r="CQ2285" s="5"/>
      <c r="CR2285" s="5"/>
      <c r="CS2285" s="5"/>
      <c r="CT2285" s="5"/>
      <c r="CU2285" s="5"/>
      <c r="CV2285" s="5"/>
      <c r="CW2285" s="5"/>
      <c r="CX2285" s="5"/>
      <c r="CY2285" s="5"/>
      <c r="CZ2285" s="5"/>
      <c r="DA2285" s="5"/>
      <c r="DB2285" s="5"/>
      <c r="DC2285" s="5"/>
      <c r="DD2285" s="5"/>
      <c r="DE2285" s="5"/>
      <c r="DF2285" s="5"/>
      <c r="DG2285" s="5"/>
      <c r="DH2285" s="5"/>
      <c r="DI2285" s="5"/>
      <c r="DJ2285" s="5"/>
      <c r="DK2285" s="5"/>
      <c r="DL2285" s="5"/>
      <c r="DM2285" s="5"/>
      <c r="DN2285" s="5"/>
      <c r="DO2285" s="5"/>
      <c r="DP2285" s="5"/>
      <c r="DQ2285" s="5"/>
      <c r="DR2285" s="5"/>
      <c r="DS2285" s="5"/>
      <c r="DT2285" s="5"/>
      <c r="DU2285" s="5"/>
      <c r="DV2285" s="5"/>
      <c r="DW2285" s="5"/>
      <c r="DX2285" s="5"/>
      <c r="DY2285" s="5"/>
      <c r="DZ2285" s="5"/>
      <c r="EA2285" s="5"/>
      <c r="EB2285" s="5"/>
      <c r="EC2285" s="5"/>
      <c r="ED2285" s="5"/>
      <c r="EE2285" s="5"/>
      <c r="EF2285" s="5"/>
      <c r="EG2285" s="5"/>
      <c r="EH2285" s="5"/>
      <c r="EI2285" s="5"/>
      <c r="EJ2285" s="5"/>
      <c r="EK2285" s="5"/>
      <c r="EL2285" s="5"/>
      <c r="EM2285" s="5"/>
      <c r="EN2285" s="5"/>
      <c r="EO2285" s="5"/>
      <c r="EP2285" s="5"/>
      <c r="EQ2285" s="5"/>
      <c r="ER2285" s="5"/>
      <c r="ES2285" s="5"/>
      <c r="ET2285" s="5"/>
      <c r="EU2285" s="5"/>
      <c r="EV2285" s="5"/>
      <c r="EW2285" s="5"/>
      <c r="EX2285" s="5"/>
      <c r="EY2285" s="5"/>
      <c r="EZ2285" s="5"/>
      <c r="FA2285" s="5"/>
      <c r="FB2285" s="5"/>
      <c r="FC2285" s="5"/>
      <c r="FD2285" s="5"/>
      <c r="FE2285" s="5"/>
      <c r="FF2285" s="5"/>
      <c r="FG2285" s="5"/>
      <c r="FH2285" s="5"/>
      <c r="FI2285" s="5"/>
      <c r="FJ2285" s="5"/>
      <c r="FK2285" s="5"/>
      <c r="FL2285" s="5"/>
      <c r="FM2285" s="5"/>
      <c r="FN2285" s="5"/>
      <c r="FO2285" s="5"/>
      <c r="FP2285" s="5"/>
      <c r="FQ2285" s="5"/>
      <c r="FR2285" s="5"/>
      <c r="FS2285" s="5"/>
      <c r="FT2285" s="5"/>
      <c r="FU2285" s="5"/>
      <c r="FV2285" s="5"/>
      <c r="FW2285" s="5"/>
      <c r="FX2285" s="5"/>
      <c r="FY2285" s="5"/>
      <c r="FZ2285" s="5"/>
      <c r="GA2285" s="5"/>
      <c r="GB2285" s="5"/>
      <c r="GC2285" s="5"/>
      <c r="GD2285" s="5"/>
      <c r="GE2285" s="5"/>
      <c r="GF2285" s="5"/>
      <c r="GG2285" s="5"/>
    </row>
    <row r="2286" spans="1:189" ht="12.75" x14ac:dyDescent="0.15">
      <c r="A2286" s="111"/>
      <c r="B2286" s="117"/>
      <c r="C2286" s="17"/>
      <c r="D2286" s="16"/>
      <c r="E2286" s="17"/>
      <c r="F2286" s="17"/>
      <c r="G2286" s="17"/>
      <c r="H2286" s="17"/>
      <c r="I2286" s="16"/>
      <c r="J2286" s="4"/>
      <c r="K2286" s="2"/>
      <c r="L2286" s="20"/>
      <c r="M2286" s="14"/>
      <c r="N2286" s="14"/>
      <c r="O2286" s="20"/>
      <c r="P2286" s="1"/>
      <c r="Q2286" s="1"/>
      <c r="R2286" s="3"/>
      <c r="S2286" s="4"/>
      <c r="T2286" s="12"/>
      <c r="U2286" s="12"/>
      <c r="V2286" s="11"/>
      <c r="W2286" s="11"/>
      <c r="X2286" s="12"/>
      <c r="Y2286" s="5"/>
      <c r="Z2286" s="11"/>
      <c r="AA2286" s="12"/>
      <c r="AB2286" s="12"/>
      <c r="AC2286" s="12"/>
      <c r="AD2286" s="11"/>
      <c r="AE2286" s="13"/>
      <c r="AF2286" s="11"/>
      <c r="AG2286" s="11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s="5"/>
      <c r="CL2286" s="5"/>
      <c r="CM2286" s="5"/>
      <c r="CN2286" s="5"/>
      <c r="CO2286" s="5"/>
      <c r="CP2286" s="5"/>
      <c r="CQ2286" s="5"/>
      <c r="CR2286" s="5"/>
      <c r="CS2286" s="5"/>
      <c r="CT2286" s="5"/>
      <c r="CU2286" s="5"/>
      <c r="CV2286" s="5"/>
      <c r="CW2286" s="5"/>
      <c r="CX2286" s="5"/>
      <c r="CY2286" s="5"/>
      <c r="CZ2286" s="5"/>
      <c r="DA2286" s="5"/>
      <c r="DB2286" s="5"/>
      <c r="DC2286" s="5"/>
      <c r="DD2286" s="5"/>
      <c r="DE2286" s="5"/>
      <c r="DF2286" s="5"/>
      <c r="DG2286" s="5"/>
      <c r="DH2286" s="5"/>
      <c r="DI2286" s="5"/>
      <c r="DJ2286" s="5"/>
      <c r="DK2286" s="5"/>
      <c r="DL2286" s="5"/>
      <c r="DM2286" s="5"/>
      <c r="DN2286" s="5"/>
      <c r="DO2286" s="5"/>
      <c r="DP2286" s="5"/>
      <c r="DQ2286" s="5"/>
      <c r="DR2286" s="5"/>
      <c r="DS2286" s="5"/>
      <c r="DT2286" s="5"/>
      <c r="DU2286" s="5"/>
      <c r="DV2286" s="5"/>
      <c r="DW2286" s="5"/>
      <c r="DX2286" s="5"/>
      <c r="DY2286" s="5"/>
      <c r="DZ2286" s="5"/>
      <c r="EA2286" s="5"/>
      <c r="EB2286" s="5"/>
      <c r="EC2286" s="5"/>
      <c r="ED2286" s="5"/>
      <c r="EE2286" s="5"/>
      <c r="EF2286" s="5"/>
      <c r="EG2286" s="5"/>
      <c r="EH2286" s="5"/>
      <c r="EI2286" s="5"/>
      <c r="EJ2286" s="5"/>
      <c r="EK2286" s="5"/>
      <c r="EL2286" s="5"/>
      <c r="EM2286" s="5"/>
      <c r="EN2286" s="5"/>
      <c r="EO2286" s="5"/>
      <c r="EP2286" s="5"/>
      <c r="EQ2286" s="5"/>
      <c r="ER2286" s="5"/>
      <c r="ES2286" s="5"/>
      <c r="ET2286" s="5"/>
      <c r="EU2286" s="5"/>
      <c r="EV2286" s="5"/>
      <c r="EW2286" s="5"/>
      <c r="EX2286" s="5"/>
      <c r="EY2286" s="5"/>
      <c r="EZ2286" s="5"/>
      <c r="FA2286" s="5"/>
      <c r="FB2286" s="5"/>
      <c r="FC2286" s="5"/>
      <c r="FD2286" s="5"/>
      <c r="FE2286" s="5"/>
      <c r="FF2286" s="5"/>
      <c r="FG2286" s="5"/>
      <c r="FH2286" s="5"/>
      <c r="FI2286" s="5"/>
      <c r="FJ2286" s="5"/>
      <c r="FK2286" s="5"/>
      <c r="FL2286" s="5"/>
      <c r="FM2286" s="5"/>
      <c r="FN2286" s="5"/>
      <c r="FO2286" s="5"/>
      <c r="FP2286" s="5"/>
      <c r="FQ2286" s="5"/>
      <c r="FR2286" s="5"/>
      <c r="FS2286" s="5"/>
      <c r="FT2286" s="5"/>
      <c r="FU2286" s="5"/>
      <c r="FV2286" s="5"/>
      <c r="FW2286" s="5"/>
      <c r="FX2286" s="5"/>
      <c r="FY2286" s="5"/>
      <c r="FZ2286" s="5"/>
      <c r="GA2286" s="5"/>
      <c r="GB2286" s="5"/>
      <c r="GC2286" s="5"/>
      <c r="GD2286" s="5"/>
      <c r="GE2286" s="5"/>
      <c r="GF2286" s="5"/>
      <c r="GG2286" s="5"/>
    </row>
    <row r="2287" spans="1:189" ht="12.75" x14ac:dyDescent="0.15">
      <c r="A2287" s="111"/>
      <c r="B2287" s="117"/>
      <c r="C2287" s="17"/>
      <c r="D2287" s="16"/>
      <c r="E2287" s="17"/>
      <c r="F2287" s="17"/>
      <c r="G2287" s="17"/>
      <c r="H2287" s="17"/>
      <c r="I2287" s="16"/>
      <c r="J2287" s="4"/>
      <c r="K2287" s="2"/>
      <c r="L2287" s="20"/>
      <c r="M2287" s="14"/>
      <c r="N2287" s="14"/>
      <c r="O2287" s="20"/>
      <c r="P2287" s="1"/>
      <c r="Q2287" s="1"/>
      <c r="R2287" s="3"/>
      <c r="S2287" s="4"/>
      <c r="T2287" s="12"/>
      <c r="U2287" s="12"/>
      <c r="V2287" s="11"/>
      <c r="W2287" s="11"/>
      <c r="X2287" s="12"/>
      <c r="Y2287" s="5"/>
      <c r="Z2287" s="11"/>
      <c r="AA2287" s="12"/>
      <c r="AB2287" s="12"/>
      <c r="AC2287" s="12"/>
      <c r="AD2287" s="11"/>
      <c r="AE2287" s="13"/>
      <c r="AF2287" s="11"/>
      <c r="AG2287" s="11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5"/>
      <c r="CM2287" s="5"/>
      <c r="CN2287" s="5"/>
      <c r="CO2287" s="5"/>
      <c r="CP2287" s="5"/>
      <c r="CQ2287" s="5"/>
      <c r="CR2287" s="5"/>
      <c r="CS2287" s="5"/>
      <c r="CT2287" s="5"/>
      <c r="CU2287" s="5"/>
      <c r="CV2287" s="5"/>
      <c r="CW2287" s="5"/>
      <c r="CX2287" s="5"/>
      <c r="CY2287" s="5"/>
      <c r="CZ2287" s="5"/>
      <c r="DA2287" s="5"/>
      <c r="DB2287" s="5"/>
      <c r="DC2287" s="5"/>
      <c r="DD2287" s="5"/>
      <c r="DE2287" s="5"/>
      <c r="DF2287" s="5"/>
      <c r="DG2287" s="5"/>
      <c r="DH2287" s="5"/>
      <c r="DI2287" s="5"/>
      <c r="DJ2287" s="5"/>
      <c r="DK2287" s="5"/>
      <c r="DL2287" s="5"/>
      <c r="DM2287" s="5"/>
      <c r="DN2287" s="5"/>
      <c r="DO2287" s="5"/>
      <c r="DP2287" s="5"/>
      <c r="DQ2287" s="5"/>
      <c r="DR2287" s="5"/>
      <c r="DS2287" s="5"/>
      <c r="DT2287" s="5"/>
      <c r="DU2287" s="5"/>
      <c r="DV2287" s="5"/>
      <c r="DW2287" s="5"/>
      <c r="DX2287" s="5"/>
      <c r="DY2287" s="5"/>
      <c r="DZ2287" s="5"/>
      <c r="EA2287" s="5"/>
      <c r="EB2287" s="5"/>
      <c r="EC2287" s="5"/>
      <c r="ED2287" s="5"/>
      <c r="EE2287" s="5"/>
      <c r="EF2287" s="5"/>
      <c r="EG2287" s="5"/>
      <c r="EH2287" s="5"/>
      <c r="EI2287" s="5"/>
      <c r="EJ2287" s="5"/>
      <c r="EK2287" s="5"/>
      <c r="EL2287" s="5"/>
      <c r="EM2287" s="5"/>
      <c r="EN2287" s="5"/>
      <c r="EO2287" s="5"/>
      <c r="EP2287" s="5"/>
      <c r="EQ2287" s="5"/>
      <c r="ER2287" s="5"/>
      <c r="ES2287" s="5"/>
      <c r="ET2287" s="5"/>
      <c r="EU2287" s="5"/>
      <c r="EV2287" s="5"/>
      <c r="EW2287" s="5"/>
      <c r="EX2287" s="5"/>
      <c r="EY2287" s="5"/>
      <c r="EZ2287" s="5"/>
      <c r="FA2287" s="5"/>
      <c r="FB2287" s="5"/>
      <c r="FC2287" s="5"/>
      <c r="FD2287" s="5"/>
      <c r="FE2287" s="5"/>
      <c r="FF2287" s="5"/>
      <c r="FG2287" s="5"/>
      <c r="FH2287" s="5"/>
      <c r="FI2287" s="5"/>
      <c r="FJ2287" s="5"/>
      <c r="FK2287" s="5"/>
      <c r="FL2287" s="5"/>
      <c r="FM2287" s="5"/>
      <c r="FN2287" s="5"/>
      <c r="FO2287" s="5"/>
      <c r="FP2287" s="5"/>
      <c r="FQ2287" s="5"/>
      <c r="FR2287" s="5"/>
      <c r="FS2287" s="5"/>
      <c r="FT2287" s="5"/>
      <c r="FU2287" s="5"/>
      <c r="FV2287" s="5"/>
      <c r="FW2287" s="5"/>
      <c r="FX2287" s="5"/>
      <c r="FY2287" s="5"/>
      <c r="FZ2287" s="5"/>
      <c r="GA2287" s="5"/>
      <c r="GB2287" s="5"/>
      <c r="GC2287" s="5"/>
      <c r="GD2287" s="5"/>
      <c r="GE2287" s="5"/>
      <c r="GF2287" s="5"/>
      <c r="GG2287" s="5"/>
    </row>
    <row r="2288" spans="1:189" ht="12.75" x14ac:dyDescent="0.15">
      <c r="A2288" s="111"/>
      <c r="B2288" s="117"/>
      <c r="C2288" s="17"/>
      <c r="D2288" s="16"/>
      <c r="E2288" s="17"/>
      <c r="F2288" s="17"/>
      <c r="G2288" s="17"/>
      <c r="H2288" s="17"/>
      <c r="I2288" s="16"/>
      <c r="J2288" s="4"/>
      <c r="K2288" s="2"/>
      <c r="L2288" s="20"/>
      <c r="M2288" s="14"/>
      <c r="N2288" s="14"/>
      <c r="O2288" s="20"/>
      <c r="P2288" s="1"/>
      <c r="Q2288" s="1"/>
      <c r="R2288" s="3"/>
      <c r="S2288" s="4"/>
      <c r="T2288" s="12"/>
      <c r="U2288" s="12"/>
      <c r="V2288" s="11"/>
      <c r="W2288" s="11"/>
      <c r="X2288" s="12"/>
      <c r="Y2288" s="5"/>
      <c r="Z2288" s="11"/>
      <c r="AA2288" s="12"/>
      <c r="AB2288" s="12"/>
      <c r="AC2288" s="12"/>
      <c r="AD2288" s="11"/>
      <c r="AE2288" s="13"/>
      <c r="AF2288" s="11"/>
      <c r="AG2288" s="11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s="5"/>
      <c r="CL2288" s="5"/>
      <c r="CM2288" s="5"/>
      <c r="CN2288" s="5"/>
      <c r="CO2288" s="5"/>
      <c r="CP2288" s="5"/>
      <c r="CQ2288" s="5"/>
      <c r="CR2288" s="5"/>
      <c r="CS2288" s="5"/>
      <c r="CT2288" s="5"/>
      <c r="CU2288" s="5"/>
      <c r="CV2288" s="5"/>
      <c r="CW2288" s="5"/>
      <c r="CX2288" s="5"/>
      <c r="CY2288" s="5"/>
      <c r="CZ2288" s="5"/>
      <c r="DA2288" s="5"/>
      <c r="DB2288" s="5"/>
      <c r="DC2288" s="5"/>
      <c r="DD2288" s="5"/>
      <c r="DE2288" s="5"/>
      <c r="DF2288" s="5"/>
      <c r="DG2288" s="5"/>
      <c r="DH2288" s="5"/>
      <c r="DI2288" s="5"/>
      <c r="DJ2288" s="5"/>
      <c r="DK2288" s="5"/>
      <c r="DL2288" s="5"/>
      <c r="DM2288" s="5"/>
      <c r="DN2288" s="5"/>
      <c r="DO2288" s="5"/>
      <c r="DP2288" s="5"/>
      <c r="DQ2288" s="5"/>
      <c r="DR2288" s="5"/>
      <c r="DS2288" s="5"/>
      <c r="DT2288" s="5"/>
      <c r="DU2288" s="5"/>
      <c r="DV2288" s="5"/>
      <c r="DW2288" s="5"/>
      <c r="DX2288" s="5"/>
      <c r="DY2288" s="5"/>
      <c r="DZ2288" s="5"/>
      <c r="EA2288" s="5"/>
      <c r="EB2288" s="5"/>
      <c r="EC2288" s="5"/>
      <c r="ED2288" s="5"/>
      <c r="EE2288" s="5"/>
      <c r="EF2288" s="5"/>
      <c r="EG2288" s="5"/>
      <c r="EH2288" s="5"/>
      <c r="EI2288" s="5"/>
      <c r="EJ2288" s="5"/>
      <c r="EK2288" s="5"/>
      <c r="EL2288" s="5"/>
      <c r="EM2288" s="5"/>
      <c r="EN2288" s="5"/>
      <c r="EO2288" s="5"/>
      <c r="EP2288" s="5"/>
      <c r="EQ2288" s="5"/>
      <c r="ER2288" s="5"/>
      <c r="ES2288" s="5"/>
      <c r="ET2288" s="5"/>
      <c r="EU2288" s="5"/>
      <c r="EV2288" s="5"/>
      <c r="EW2288" s="5"/>
      <c r="EX2288" s="5"/>
      <c r="EY2288" s="5"/>
      <c r="EZ2288" s="5"/>
      <c r="FA2288" s="5"/>
      <c r="FB2288" s="5"/>
      <c r="FC2288" s="5"/>
      <c r="FD2288" s="5"/>
      <c r="FE2288" s="5"/>
      <c r="FF2288" s="5"/>
      <c r="FG2288" s="5"/>
      <c r="FH2288" s="5"/>
      <c r="FI2288" s="5"/>
      <c r="FJ2288" s="5"/>
      <c r="FK2288" s="5"/>
      <c r="FL2288" s="5"/>
      <c r="FM2288" s="5"/>
      <c r="FN2288" s="5"/>
      <c r="FO2288" s="5"/>
      <c r="FP2288" s="5"/>
      <c r="FQ2288" s="5"/>
      <c r="FR2288" s="5"/>
      <c r="FS2288" s="5"/>
      <c r="FT2288" s="5"/>
      <c r="FU2288" s="5"/>
      <c r="FV2288" s="5"/>
      <c r="FW2288" s="5"/>
      <c r="FX2288" s="5"/>
      <c r="FY2288" s="5"/>
      <c r="FZ2288" s="5"/>
      <c r="GA2288" s="5"/>
      <c r="GB2288" s="5"/>
      <c r="GC2288" s="5"/>
      <c r="GD2288" s="5"/>
      <c r="GE2288" s="5"/>
      <c r="GF2288" s="5"/>
      <c r="GG2288" s="5"/>
    </row>
    <row r="2289" spans="1:189" ht="12.75" x14ac:dyDescent="0.15">
      <c r="A2289" s="111"/>
      <c r="B2289" s="117"/>
      <c r="C2289" s="17"/>
      <c r="D2289" s="16"/>
      <c r="E2289" s="17"/>
      <c r="F2289" s="17"/>
      <c r="G2289" s="17"/>
      <c r="H2289" s="17"/>
      <c r="I2289" s="16"/>
      <c r="J2289" s="4"/>
      <c r="K2289" s="2"/>
      <c r="L2289" s="20"/>
      <c r="M2289" s="14"/>
      <c r="N2289" s="14"/>
      <c r="O2289" s="20"/>
      <c r="P2289" s="1"/>
      <c r="Q2289" s="1"/>
      <c r="R2289" s="3"/>
      <c r="S2289" s="4"/>
      <c r="T2289" s="12"/>
      <c r="U2289" s="12"/>
      <c r="V2289" s="11"/>
      <c r="W2289" s="11"/>
      <c r="X2289" s="12"/>
      <c r="Y2289" s="5"/>
      <c r="Z2289" s="11"/>
      <c r="AA2289" s="12"/>
      <c r="AB2289" s="12"/>
      <c r="AC2289" s="12"/>
      <c r="AD2289" s="11"/>
      <c r="AE2289" s="13"/>
      <c r="AF2289" s="11"/>
      <c r="AG2289" s="11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5"/>
      <c r="CM2289" s="5"/>
      <c r="CN2289" s="5"/>
      <c r="CO2289" s="5"/>
      <c r="CP2289" s="5"/>
      <c r="CQ2289" s="5"/>
      <c r="CR2289" s="5"/>
      <c r="CS2289" s="5"/>
      <c r="CT2289" s="5"/>
      <c r="CU2289" s="5"/>
      <c r="CV2289" s="5"/>
      <c r="CW2289" s="5"/>
      <c r="CX2289" s="5"/>
      <c r="CY2289" s="5"/>
      <c r="CZ2289" s="5"/>
      <c r="DA2289" s="5"/>
      <c r="DB2289" s="5"/>
      <c r="DC2289" s="5"/>
      <c r="DD2289" s="5"/>
      <c r="DE2289" s="5"/>
      <c r="DF2289" s="5"/>
      <c r="DG2289" s="5"/>
      <c r="DH2289" s="5"/>
      <c r="DI2289" s="5"/>
      <c r="DJ2289" s="5"/>
      <c r="DK2289" s="5"/>
      <c r="DL2289" s="5"/>
      <c r="DM2289" s="5"/>
      <c r="DN2289" s="5"/>
      <c r="DO2289" s="5"/>
      <c r="DP2289" s="5"/>
      <c r="DQ2289" s="5"/>
      <c r="DR2289" s="5"/>
      <c r="DS2289" s="5"/>
      <c r="DT2289" s="5"/>
      <c r="DU2289" s="5"/>
      <c r="DV2289" s="5"/>
      <c r="DW2289" s="5"/>
      <c r="DX2289" s="5"/>
      <c r="DY2289" s="5"/>
      <c r="DZ2289" s="5"/>
      <c r="EA2289" s="5"/>
      <c r="EB2289" s="5"/>
      <c r="EC2289" s="5"/>
      <c r="ED2289" s="5"/>
      <c r="EE2289" s="5"/>
      <c r="EF2289" s="5"/>
      <c r="EG2289" s="5"/>
      <c r="EH2289" s="5"/>
      <c r="EI2289" s="5"/>
      <c r="EJ2289" s="5"/>
      <c r="EK2289" s="5"/>
      <c r="EL2289" s="5"/>
      <c r="EM2289" s="5"/>
      <c r="EN2289" s="5"/>
      <c r="EO2289" s="5"/>
      <c r="EP2289" s="5"/>
      <c r="EQ2289" s="5"/>
      <c r="ER2289" s="5"/>
      <c r="ES2289" s="5"/>
      <c r="ET2289" s="5"/>
      <c r="EU2289" s="5"/>
      <c r="EV2289" s="5"/>
      <c r="EW2289" s="5"/>
      <c r="EX2289" s="5"/>
      <c r="EY2289" s="5"/>
      <c r="EZ2289" s="5"/>
      <c r="FA2289" s="5"/>
      <c r="FB2289" s="5"/>
      <c r="FC2289" s="5"/>
      <c r="FD2289" s="5"/>
      <c r="FE2289" s="5"/>
      <c r="FF2289" s="5"/>
      <c r="FG2289" s="5"/>
      <c r="FH2289" s="5"/>
      <c r="FI2289" s="5"/>
      <c r="FJ2289" s="5"/>
      <c r="FK2289" s="5"/>
      <c r="FL2289" s="5"/>
      <c r="FM2289" s="5"/>
      <c r="FN2289" s="5"/>
      <c r="FO2289" s="5"/>
      <c r="FP2289" s="5"/>
      <c r="FQ2289" s="5"/>
      <c r="FR2289" s="5"/>
      <c r="FS2289" s="5"/>
      <c r="FT2289" s="5"/>
      <c r="FU2289" s="5"/>
      <c r="FV2289" s="5"/>
      <c r="FW2289" s="5"/>
      <c r="FX2289" s="5"/>
      <c r="FY2289" s="5"/>
      <c r="FZ2289" s="5"/>
      <c r="GA2289" s="5"/>
      <c r="GB2289" s="5"/>
      <c r="GC2289" s="5"/>
      <c r="GD2289" s="5"/>
      <c r="GE2289" s="5"/>
      <c r="GF2289" s="5"/>
      <c r="GG2289" s="5"/>
    </row>
    <row r="2290" spans="1:189" ht="12.75" x14ac:dyDescent="0.15">
      <c r="A2290" s="111"/>
      <c r="B2290" s="117"/>
      <c r="C2290" s="17"/>
      <c r="D2290" s="16"/>
      <c r="E2290" s="17"/>
      <c r="F2290" s="17"/>
      <c r="G2290" s="17"/>
      <c r="H2290" s="17"/>
      <c r="I2290" s="16"/>
      <c r="J2290" s="4"/>
      <c r="K2290" s="2"/>
      <c r="L2290" s="20"/>
      <c r="M2290" s="14"/>
      <c r="N2290" s="14"/>
      <c r="O2290" s="20"/>
      <c r="P2290" s="1"/>
      <c r="Q2290" s="1"/>
      <c r="R2290" s="3"/>
      <c r="S2290" s="4"/>
      <c r="T2290" s="12"/>
      <c r="U2290" s="12"/>
      <c r="V2290" s="11"/>
      <c r="W2290" s="11"/>
      <c r="X2290" s="12"/>
      <c r="Y2290" s="5"/>
      <c r="Z2290" s="11"/>
      <c r="AA2290" s="12"/>
      <c r="AB2290" s="12"/>
      <c r="AC2290" s="12"/>
      <c r="AD2290" s="11"/>
      <c r="AE2290" s="13"/>
      <c r="AF2290" s="11"/>
      <c r="AG2290" s="11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s="5"/>
      <c r="CL2290" s="5"/>
      <c r="CM2290" s="5"/>
      <c r="CN2290" s="5"/>
      <c r="CO2290" s="5"/>
      <c r="CP2290" s="5"/>
      <c r="CQ2290" s="5"/>
      <c r="CR2290" s="5"/>
      <c r="CS2290" s="5"/>
      <c r="CT2290" s="5"/>
      <c r="CU2290" s="5"/>
      <c r="CV2290" s="5"/>
      <c r="CW2290" s="5"/>
      <c r="CX2290" s="5"/>
      <c r="CY2290" s="5"/>
      <c r="CZ2290" s="5"/>
      <c r="DA2290" s="5"/>
      <c r="DB2290" s="5"/>
      <c r="DC2290" s="5"/>
      <c r="DD2290" s="5"/>
      <c r="DE2290" s="5"/>
      <c r="DF2290" s="5"/>
      <c r="DG2290" s="5"/>
      <c r="DH2290" s="5"/>
      <c r="DI2290" s="5"/>
      <c r="DJ2290" s="5"/>
      <c r="DK2290" s="5"/>
      <c r="DL2290" s="5"/>
      <c r="DM2290" s="5"/>
      <c r="DN2290" s="5"/>
      <c r="DO2290" s="5"/>
      <c r="DP2290" s="5"/>
      <c r="DQ2290" s="5"/>
      <c r="DR2290" s="5"/>
      <c r="DS2290" s="5"/>
      <c r="DT2290" s="5"/>
      <c r="DU2290" s="5"/>
      <c r="DV2290" s="5"/>
      <c r="DW2290" s="5"/>
      <c r="DX2290" s="5"/>
      <c r="DY2290" s="5"/>
      <c r="DZ2290" s="5"/>
      <c r="EA2290" s="5"/>
      <c r="EB2290" s="5"/>
      <c r="EC2290" s="5"/>
      <c r="ED2290" s="5"/>
      <c r="EE2290" s="5"/>
      <c r="EF2290" s="5"/>
      <c r="EG2290" s="5"/>
      <c r="EH2290" s="5"/>
      <c r="EI2290" s="5"/>
      <c r="EJ2290" s="5"/>
      <c r="EK2290" s="5"/>
      <c r="EL2290" s="5"/>
      <c r="EM2290" s="5"/>
      <c r="EN2290" s="5"/>
      <c r="EO2290" s="5"/>
      <c r="EP2290" s="5"/>
      <c r="EQ2290" s="5"/>
      <c r="ER2290" s="5"/>
      <c r="ES2290" s="5"/>
      <c r="ET2290" s="5"/>
      <c r="EU2290" s="5"/>
      <c r="EV2290" s="5"/>
      <c r="EW2290" s="5"/>
      <c r="EX2290" s="5"/>
      <c r="EY2290" s="5"/>
      <c r="EZ2290" s="5"/>
      <c r="FA2290" s="5"/>
      <c r="FB2290" s="5"/>
      <c r="FC2290" s="5"/>
      <c r="FD2290" s="5"/>
      <c r="FE2290" s="5"/>
      <c r="FF2290" s="5"/>
      <c r="FG2290" s="5"/>
      <c r="FH2290" s="5"/>
      <c r="FI2290" s="5"/>
      <c r="FJ2290" s="5"/>
      <c r="FK2290" s="5"/>
      <c r="FL2290" s="5"/>
      <c r="FM2290" s="5"/>
      <c r="FN2290" s="5"/>
      <c r="FO2290" s="5"/>
      <c r="FP2290" s="5"/>
      <c r="FQ2290" s="5"/>
      <c r="FR2290" s="5"/>
      <c r="FS2290" s="5"/>
      <c r="FT2290" s="5"/>
      <c r="FU2290" s="5"/>
      <c r="FV2290" s="5"/>
      <c r="FW2290" s="5"/>
      <c r="FX2290" s="5"/>
      <c r="FY2290" s="5"/>
      <c r="FZ2290" s="5"/>
      <c r="GA2290" s="5"/>
      <c r="GB2290" s="5"/>
      <c r="GC2290" s="5"/>
      <c r="GD2290" s="5"/>
      <c r="GE2290" s="5"/>
      <c r="GF2290" s="5"/>
      <c r="GG2290" s="5"/>
    </row>
    <row r="2291" spans="1:189" ht="12.75" x14ac:dyDescent="0.15">
      <c r="A2291" s="111"/>
      <c r="B2291" s="117"/>
      <c r="C2291" s="17"/>
      <c r="D2291" s="16"/>
      <c r="E2291" s="17"/>
      <c r="F2291" s="17"/>
      <c r="G2291" s="17"/>
      <c r="H2291" s="17"/>
      <c r="I2291" s="16"/>
      <c r="J2291" s="4"/>
      <c r="K2291" s="2"/>
      <c r="L2291" s="20"/>
      <c r="M2291" s="14"/>
      <c r="N2291" s="14"/>
      <c r="O2291" s="20"/>
      <c r="P2291" s="1"/>
      <c r="Q2291" s="1"/>
      <c r="R2291" s="3"/>
      <c r="S2291" s="4"/>
      <c r="T2291" s="12"/>
      <c r="U2291" s="12"/>
      <c r="V2291" s="11"/>
      <c r="W2291" s="11"/>
      <c r="X2291" s="12"/>
      <c r="Y2291" s="5"/>
      <c r="Z2291" s="11"/>
      <c r="AA2291" s="12"/>
      <c r="AB2291" s="12"/>
      <c r="AC2291" s="12"/>
      <c r="AD2291" s="11"/>
      <c r="AE2291" s="13"/>
      <c r="AF2291" s="11"/>
      <c r="AG2291" s="11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5"/>
      <c r="CM2291" s="5"/>
      <c r="CN2291" s="5"/>
      <c r="CO2291" s="5"/>
      <c r="CP2291" s="5"/>
      <c r="CQ2291" s="5"/>
      <c r="CR2291" s="5"/>
      <c r="CS2291" s="5"/>
      <c r="CT2291" s="5"/>
      <c r="CU2291" s="5"/>
      <c r="CV2291" s="5"/>
      <c r="CW2291" s="5"/>
      <c r="CX2291" s="5"/>
      <c r="CY2291" s="5"/>
      <c r="CZ2291" s="5"/>
      <c r="DA2291" s="5"/>
      <c r="DB2291" s="5"/>
      <c r="DC2291" s="5"/>
      <c r="DD2291" s="5"/>
      <c r="DE2291" s="5"/>
      <c r="DF2291" s="5"/>
      <c r="DG2291" s="5"/>
      <c r="DH2291" s="5"/>
      <c r="DI2291" s="5"/>
      <c r="DJ2291" s="5"/>
      <c r="DK2291" s="5"/>
      <c r="DL2291" s="5"/>
      <c r="DM2291" s="5"/>
      <c r="DN2291" s="5"/>
      <c r="DO2291" s="5"/>
      <c r="DP2291" s="5"/>
      <c r="DQ2291" s="5"/>
      <c r="DR2291" s="5"/>
      <c r="DS2291" s="5"/>
      <c r="DT2291" s="5"/>
      <c r="DU2291" s="5"/>
      <c r="DV2291" s="5"/>
      <c r="DW2291" s="5"/>
      <c r="DX2291" s="5"/>
      <c r="DY2291" s="5"/>
      <c r="DZ2291" s="5"/>
      <c r="EA2291" s="5"/>
      <c r="EB2291" s="5"/>
      <c r="EC2291" s="5"/>
      <c r="ED2291" s="5"/>
      <c r="EE2291" s="5"/>
      <c r="EF2291" s="5"/>
      <c r="EG2291" s="5"/>
      <c r="EH2291" s="5"/>
      <c r="EI2291" s="5"/>
      <c r="EJ2291" s="5"/>
      <c r="EK2291" s="5"/>
      <c r="EL2291" s="5"/>
      <c r="EM2291" s="5"/>
      <c r="EN2291" s="5"/>
      <c r="EO2291" s="5"/>
      <c r="EP2291" s="5"/>
      <c r="EQ2291" s="5"/>
      <c r="ER2291" s="5"/>
      <c r="ES2291" s="5"/>
      <c r="ET2291" s="5"/>
      <c r="EU2291" s="5"/>
      <c r="EV2291" s="5"/>
      <c r="EW2291" s="5"/>
      <c r="EX2291" s="5"/>
      <c r="EY2291" s="5"/>
      <c r="EZ2291" s="5"/>
      <c r="FA2291" s="5"/>
      <c r="FB2291" s="5"/>
      <c r="FC2291" s="5"/>
      <c r="FD2291" s="5"/>
      <c r="FE2291" s="5"/>
      <c r="FF2291" s="5"/>
      <c r="FG2291" s="5"/>
      <c r="FH2291" s="5"/>
      <c r="FI2291" s="5"/>
      <c r="FJ2291" s="5"/>
      <c r="FK2291" s="5"/>
      <c r="FL2291" s="5"/>
      <c r="FM2291" s="5"/>
      <c r="FN2291" s="5"/>
      <c r="FO2291" s="5"/>
      <c r="FP2291" s="5"/>
      <c r="FQ2291" s="5"/>
      <c r="FR2291" s="5"/>
      <c r="FS2291" s="5"/>
      <c r="FT2291" s="5"/>
      <c r="FU2291" s="5"/>
      <c r="FV2291" s="5"/>
      <c r="FW2291" s="5"/>
      <c r="FX2291" s="5"/>
      <c r="FY2291" s="5"/>
      <c r="FZ2291" s="5"/>
      <c r="GA2291" s="5"/>
      <c r="GB2291" s="5"/>
      <c r="GC2291" s="5"/>
      <c r="GD2291" s="5"/>
      <c r="GE2291" s="5"/>
      <c r="GF2291" s="5"/>
      <c r="GG2291" s="5"/>
    </row>
    <row r="2292" spans="1:189" ht="12.75" x14ac:dyDescent="0.15">
      <c r="A2292" s="111"/>
      <c r="B2292" s="117"/>
      <c r="C2292" s="17"/>
      <c r="D2292" s="16"/>
      <c r="E2292" s="17"/>
      <c r="F2292" s="17"/>
      <c r="G2292" s="17"/>
      <c r="H2292" s="17"/>
      <c r="I2292" s="16"/>
      <c r="J2292" s="4"/>
      <c r="K2292" s="2"/>
      <c r="L2292" s="20"/>
      <c r="M2292" s="14"/>
      <c r="N2292" s="14"/>
      <c r="O2292" s="20"/>
      <c r="P2292" s="1"/>
      <c r="Q2292" s="1"/>
      <c r="R2292" s="3"/>
      <c r="S2292" s="4"/>
      <c r="T2292" s="12"/>
      <c r="U2292" s="12"/>
      <c r="V2292" s="11"/>
      <c r="W2292" s="11"/>
      <c r="X2292" s="12"/>
      <c r="Y2292" s="5"/>
      <c r="Z2292" s="11"/>
      <c r="AA2292" s="12"/>
      <c r="AB2292" s="12"/>
      <c r="AC2292" s="12"/>
      <c r="AD2292" s="11"/>
      <c r="AE2292" s="13"/>
      <c r="AF2292" s="11"/>
      <c r="AG2292" s="11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s="5"/>
      <c r="CL2292" s="5"/>
      <c r="CM2292" s="5"/>
      <c r="CN2292" s="5"/>
      <c r="CO2292" s="5"/>
      <c r="CP2292" s="5"/>
      <c r="CQ2292" s="5"/>
      <c r="CR2292" s="5"/>
      <c r="CS2292" s="5"/>
      <c r="CT2292" s="5"/>
      <c r="CU2292" s="5"/>
      <c r="CV2292" s="5"/>
      <c r="CW2292" s="5"/>
      <c r="CX2292" s="5"/>
      <c r="CY2292" s="5"/>
      <c r="CZ2292" s="5"/>
      <c r="DA2292" s="5"/>
      <c r="DB2292" s="5"/>
      <c r="DC2292" s="5"/>
      <c r="DD2292" s="5"/>
      <c r="DE2292" s="5"/>
      <c r="DF2292" s="5"/>
      <c r="DG2292" s="5"/>
      <c r="DH2292" s="5"/>
      <c r="DI2292" s="5"/>
      <c r="DJ2292" s="5"/>
      <c r="DK2292" s="5"/>
      <c r="DL2292" s="5"/>
      <c r="DM2292" s="5"/>
      <c r="DN2292" s="5"/>
      <c r="DO2292" s="5"/>
      <c r="DP2292" s="5"/>
      <c r="DQ2292" s="5"/>
      <c r="DR2292" s="5"/>
      <c r="DS2292" s="5"/>
      <c r="DT2292" s="5"/>
      <c r="DU2292" s="5"/>
      <c r="DV2292" s="5"/>
      <c r="DW2292" s="5"/>
      <c r="DX2292" s="5"/>
      <c r="DY2292" s="5"/>
      <c r="DZ2292" s="5"/>
      <c r="EA2292" s="5"/>
      <c r="EB2292" s="5"/>
      <c r="EC2292" s="5"/>
      <c r="ED2292" s="5"/>
      <c r="EE2292" s="5"/>
      <c r="EF2292" s="5"/>
      <c r="EG2292" s="5"/>
      <c r="EH2292" s="5"/>
      <c r="EI2292" s="5"/>
      <c r="EJ2292" s="5"/>
      <c r="EK2292" s="5"/>
      <c r="EL2292" s="5"/>
      <c r="EM2292" s="5"/>
      <c r="EN2292" s="5"/>
      <c r="EO2292" s="5"/>
      <c r="EP2292" s="5"/>
      <c r="EQ2292" s="5"/>
      <c r="ER2292" s="5"/>
      <c r="ES2292" s="5"/>
      <c r="ET2292" s="5"/>
      <c r="EU2292" s="5"/>
      <c r="EV2292" s="5"/>
      <c r="EW2292" s="5"/>
      <c r="EX2292" s="5"/>
      <c r="EY2292" s="5"/>
      <c r="EZ2292" s="5"/>
      <c r="FA2292" s="5"/>
      <c r="FB2292" s="5"/>
      <c r="FC2292" s="5"/>
      <c r="FD2292" s="5"/>
      <c r="FE2292" s="5"/>
      <c r="FF2292" s="5"/>
      <c r="FG2292" s="5"/>
      <c r="FH2292" s="5"/>
      <c r="FI2292" s="5"/>
      <c r="FJ2292" s="5"/>
      <c r="FK2292" s="5"/>
      <c r="FL2292" s="5"/>
      <c r="FM2292" s="5"/>
      <c r="FN2292" s="5"/>
      <c r="FO2292" s="5"/>
      <c r="FP2292" s="5"/>
      <c r="FQ2292" s="5"/>
      <c r="FR2292" s="5"/>
      <c r="FS2292" s="5"/>
      <c r="FT2292" s="5"/>
      <c r="FU2292" s="5"/>
      <c r="FV2292" s="5"/>
      <c r="FW2292" s="5"/>
      <c r="FX2292" s="5"/>
      <c r="FY2292" s="5"/>
      <c r="FZ2292" s="5"/>
      <c r="GA2292" s="5"/>
      <c r="GB2292" s="5"/>
      <c r="GC2292" s="5"/>
      <c r="GD2292" s="5"/>
      <c r="GE2292" s="5"/>
      <c r="GF2292" s="5"/>
      <c r="GG2292" s="5"/>
    </row>
    <row r="2293" spans="1:189" ht="12.75" x14ac:dyDescent="0.15">
      <c r="A2293" s="111"/>
      <c r="B2293" s="117"/>
      <c r="C2293" s="17"/>
      <c r="D2293" s="16"/>
      <c r="E2293" s="17"/>
      <c r="F2293" s="17"/>
      <c r="G2293" s="17"/>
      <c r="H2293" s="17"/>
      <c r="I2293" s="16"/>
      <c r="J2293" s="4"/>
      <c r="K2293" s="2"/>
      <c r="L2293" s="20"/>
      <c r="M2293" s="14"/>
      <c r="N2293" s="14"/>
      <c r="O2293" s="20"/>
      <c r="P2293" s="1"/>
      <c r="Q2293" s="1"/>
      <c r="R2293" s="3"/>
      <c r="S2293" s="4"/>
      <c r="T2293" s="12"/>
      <c r="U2293" s="12"/>
      <c r="V2293" s="11"/>
      <c r="W2293" s="11"/>
      <c r="X2293" s="12"/>
      <c r="Y2293" s="5"/>
      <c r="Z2293" s="11"/>
      <c r="AA2293" s="12"/>
      <c r="AB2293" s="12"/>
      <c r="AC2293" s="12"/>
      <c r="AD2293" s="11"/>
      <c r="AE2293" s="13"/>
      <c r="AF2293" s="11"/>
      <c r="AG2293" s="11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5"/>
      <c r="CM2293" s="5"/>
      <c r="CN2293" s="5"/>
      <c r="CO2293" s="5"/>
      <c r="CP2293" s="5"/>
      <c r="CQ2293" s="5"/>
      <c r="CR2293" s="5"/>
      <c r="CS2293" s="5"/>
      <c r="CT2293" s="5"/>
      <c r="CU2293" s="5"/>
      <c r="CV2293" s="5"/>
      <c r="CW2293" s="5"/>
      <c r="CX2293" s="5"/>
      <c r="CY2293" s="5"/>
      <c r="CZ2293" s="5"/>
      <c r="DA2293" s="5"/>
      <c r="DB2293" s="5"/>
      <c r="DC2293" s="5"/>
      <c r="DD2293" s="5"/>
      <c r="DE2293" s="5"/>
      <c r="DF2293" s="5"/>
      <c r="DG2293" s="5"/>
      <c r="DH2293" s="5"/>
      <c r="DI2293" s="5"/>
      <c r="DJ2293" s="5"/>
      <c r="DK2293" s="5"/>
      <c r="DL2293" s="5"/>
      <c r="DM2293" s="5"/>
      <c r="DN2293" s="5"/>
      <c r="DO2293" s="5"/>
      <c r="DP2293" s="5"/>
      <c r="DQ2293" s="5"/>
      <c r="DR2293" s="5"/>
      <c r="DS2293" s="5"/>
      <c r="DT2293" s="5"/>
      <c r="DU2293" s="5"/>
      <c r="DV2293" s="5"/>
      <c r="DW2293" s="5"/>
      <c r="DX2293" s="5"/>
      <c r="DY2293" s="5"/>
      <c r="DZ2293" s="5"/>
      <c r="EA2293" s="5"/>
      <c r="EB2293" s="5"/>
      <c r="EC2293" s="5"/>
      <c r="ED2293" s="5"/>
      <c r="EE2293" s="5"/>
      <c r="EF2293" s="5"/>
      <c r="EG2293" s="5"/>
      <c r="EH2293" s="5"/>
      <c r="EI2293" s="5"/>
      <c r="EJ2293" s="5"/>
      <c r="EK2293" s="5"/>
      <c r="EL2293" s="5"/>
      <c r="EM2293" s="5"/>
      <c r="EN2293" s="5"/>
      <c r="EO2293" s="5"/>
      <c r="EP2293" s="5"/>
      <c r="EQ2293" s="5"/>
      <c r="ER2293" s="5"/>
      <c r="ES2293" s="5"/>
      <c r="ET2293" s="5"/>
      <c r="EU2293" s="5"/>
      <c r="EV2293" s="5"/>
      <c r="EW2293" s="5"/>
      <c r="EX2293" s="5"/>
      <c r="EY2293" s="5"/>
      <c r="EZ2293" s="5"/>
      <c r="FA2293" s="5"/>
      <c r="FB2293" s="5"/>
      <c r="FC2293" s="5"/>
      <c r="FD2293" s="5"/>
      <c r="FE2293" s="5"/>
      <c r="FF2293" s="5"/>
      <c r="FG2293" s="5"/>
      <c r="FH2293" s="5"/>
      <c r="FI2293" s="5"/>
      <c r="FJ2293" s="5"/>
      <c r="FK2293" s="5"/>
      <c r="FL2293" s="5"/>
      <c r="FM2293" s="5"/>
      <c r="FN2293" s="5"/>
      <c r="FO2293" s="5"/>
      <c r="FP2293" s="5"/>
      <c r="FQ2293" s="5"/>
      <c r="FR2293" s="5"/>
      <c r="FS2293" s="5"/>
      <c r="FT2293" s="5"/>
      <c r="FU2293" s="5"/>
      <c r="FV2293" s="5"/>
      <c r="FW2293" s="5"/>
      <c r="FX2293" s="5"/>
      <c r="FY2293" s="5"/>
      <c r="FZ2293" s="5"/>
      <c r="GA2293" s="5"/>
      <c r="GB2293" s="5"/>
      <c r="GC2293" s="5"/>
      <c r="GD2293" s="5"/>
      <c r="GE2293" s="5"/>
      <c r="GF2293" s="5"/>
      <c r="GG2293" s="5"/>
    </row>
    <row r="2294" spans="1:189" ht="12.75" x14ac:dyDescent="0.15">
      <c r="A2294" s="111"/>
      <c r="B2294" s="117"/>
      <c r="C2294" s="17"/>
      <c r="D2294" s="16"/>
      <c r="E2294" s="17"/>
      <c r="F2294" s="17"/>
      <c r="G2294" s="17"/>
      <c r="H2294" s="17"/>
      <c r="I2294" s="16"/>
      <c r="J2294" s="4"/>
      <c r="K2294" s="2"/>
      <c r="L2294" s="20"/>
      <c r="M2294" s="14"/>
      <c r="N2294" s="14"/>
      <c r="O2294" s="20"/>
      <c r="P2294" s="1"/>
      <c r="Q2294" s="1"/>
      <c r="R2294" s="3"/>
      <c r="S2294" s="4"/>
      <c r="T2294" s="12"/>
      <c r="U2294" s="12"/>
      <c r="V2294" s="11"/>
      <c r="W2294" s="11"/>
      <c r="X2294" s="12"/>
      <c r="Y2294" s="5"/>
      <c r="Z2294" s="11"/>
      <c r="AA2294" s="12"/>
      <c r="AB2294" s="12"/>
      <c r="AC2294" s="12"/>
      <c r="AD2294" s="11"/>
      <c r="AE2294" s="13"/>
      <c r="AF2294" s="11"/>
      <c r="AG2294" s="11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s="5"/>
      <c r="CL2294" s="5"/>
      <c r="CM2294" s="5"/>
      <c r="CN2294" s="5"/>
      <c r="CO2294" s="5"/>
      <c r="CP2294" s="5"/>
      <c r="CQ2294" s="5"/>
      <c r="CR2294" s="5"/>
      <c r="CS2294" s="5"/>
      <c r="CT2294" s="5"/>
      <c r="CU2294" s="5"/>
      <c r="CV2294" s="5"/>
      <c r="CW2294" s="5"/>
      <c r="CX2294" s="5"/>
      <c r="CY2294" s="5"/>
      <c r="CZ2294" s="5"/>
      <c r="DA2294" s="5"/>
      <c r="DB2294" s="5"/>
      <c r="DC2294" s="5"/>
      <c r="DD2294" s="5"/>
      <c r="DE2294" s="5"/>
      <c r="DF2294" s="5"/>
      <c r="DG2294" s="5"/>
      <c r="DH2294" s="5"/>
      <c r="DI2294" s="5"/>
      <c r="DJ2294" s="5"/>
      <c r="DK2294" s="5"/>
      <c r="DL2294" s="5"/>
      <c r="DM2294" s="5"/>
      <c r="DN2294" s="5"/>
      <c r="DO2294" s="5"/>
      <c r="DP2294" s="5"/>
      <c r="DQ2294" s="5"/>
      <c r="DR2294" s="5"/>
      <c r="DS2294" s="5"/>
      <c r="DT2294" s="5"/>
      <c r="DU2294" s="5"/>
      <c r="DV2294" s="5"/>
      <c r="DW2294" s="5"/>
      <c r="DX2294" s="5"/>
      <c r="DY2294" s="5"/>
      <c r="DZ2294" s="5"/>
      <c r="EA2294" s="5"/>
      <c r="EB2294" s="5"/>
      <c r="EC2294" s="5"/>
      <c r="ED2294" s="5"/>
      <c r="EE2294" s="5"/>
      <c r="EF2294" s="5"/>
      <c r="EG2294" s="5"/>
      <c r="EH2294" s="5"/>
      <c r="EI2294" s="5"/>
      <c r="EJ2294" s="5"/>
      <c r="EK2294" s="5"/>
      <c r="EL2294" s="5"/>
      <c r="EM2294" s="5"/>
      <c r="EN2294" s="5"/>
      <c r="EO2294" s="5"/>
      <c r="EP2294" s="5"/>
      <c r="EQ2294" s="5"/>
      <c r="ER2294" s="5"/>
      <c r="ES2294" s="5"/>
      <c r="ET2294" s="5"/>
      <c r="EU2294" s="5"/>
      <c r="EV2294" s="5"/>
      <c r="EW2294" s="5"/>
      <c r="EX2294" s="5"/>
      <c r="EY2294" s="5"/>
      <c r="EZ2294" s="5"/>
      <c r="FA2294" s="5"/>
      <c r="FB2294" s="5"/>
      <c r="FC2294" s="5"/>
      <c r="FD2294" s="5"/>
      <c r="FE2294" s="5"/>
      <c r="FF2294" s="5"/>
      <c r="FG2294" s="5"/>
      <c r="FH2294" s="5"/>
      <c r="FI2294" s="5"/>
      <c r="FJ2294" s="5"/>
      <c r="FK2294" s="5"/>
      <c r="FL2294" s="5"/>
      <c r="FM2294" s="5"/>
      <c r="FN2294" s="5"/>
      <c r="FO2294" s="5"/>
      <c r="FP2294" s="5"/>
      <c r="FQ2294" s="5"/>
      <c r="FR2294" s="5"/>
      <c r="FS2294" s="5"/>
      <c r="FT2294" s="5"/>
      <c r="FU2294" s="5"/>
      <c r="FV2294" s="5"/>
      <c r="FW2294" s="5"/>
      <c r="FX2294" s="5"/>
      <c r="FY2294" s="5"/>
      <c r="FZ2294" s="5"/>
      <c r="GA2294" s="5"/>
      <c r="GB2294" s="5"/>
      <c r="GC2294" s="5"/>
      <c r="GD2294" s="5"/>
      <c r="GE2294" s="5"/>
      <c r="GF2294" s="5"/>
      <c r="GG2294" s="5"/>
    </row>
    <row r="2295" spans="1:189" ht="12.75" x14ac:dyDescent="0.15">
      <c r="A2295" s="111"/>
      <c r="B2295" s="117"/>
      <c r="C2295" s="17"/>
      <c r="D2295" s="16"/>
      <c r="E2295" s="17"/>
      <c r="F2295" s="17"/>
      <c r="G2295" s="17"/>
      <c r="H2295" s="17"/>
      <c r="I2295" s="16"/>
      <c r="J2295" s="4"/>
      <c r="K2295" s="2"/>
      <c r="L2295" s="20"/>
      <c r="M2295" s="14"/>
      <c r="N2295" s="14"/>
      <c r="O2295" s="20"/>
      <c r="P2295" s="1"/>
      <c r="Q2295" s="1"/>
      <c r="R2295" s="3"/>
      <c r="S2295" s="4"/>
      <c r="T2295" s="12"/>
      <c r="U2295" s="12"/>
      <c r="V2295" s="11"/>
      <c r="W2295" s="11"/>
      <c r="X2295" s="12"/>
      <c r="Y2295" s="5"/>
      <c r="Z2295" s="11"/>
      <c r="AA2295" s="12"/>
      <c r="AB2295" s="12"/>
      <c r="AC2295" s="12"/>
      <c r="AD2295" s="11"/>
      <c r="AE2295" s="13"/>
      <c r="AF2295" s="11"/>
      <c r="AG2295" s="11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5"/>
      <c r="CM2295" s="5"/>
      <c r="CN2295" s="5"/>
      <c r="CO2295" s="5"/>
      <c r="CP2295" s="5"/>
      <c r="CQ2295" s="5"/>
      <c r="CR2295" s="5"/>
      <c r="CS2295" s="5"/>
      <c r="CT2295" s="5"/>
      <c r="CU2295" s="5"/>
      <c r="CV2295" s="5"/>
      <c r="CW2295" s="5"/>
      <c r="CX2295" s="5"/>
      <c r="CY2295" s="5"/>
      <c r="CZ2295" s="5"/>
      <c r="DA2295" s="5"/>
      <c r="DB2295" s="5"/>
      <c r="DC2295" s="5"/>
      <c r="DD2295" s="5"/>
      <c r="DE2295" s="5"/>
      <c r="DF2295" s="5"/>
      <c r="DG2295" s="5"/>
      <c r="DH2295" s="5"/>
      <c r="DI2295" s="5"/>
      <c r="DJ2295" s="5"/>
      <c r="DK2295" s="5"/>
      <c r="DL2295" s="5"/>
      <c r="DM2295" s="5"/>
      <c r="DN2295" s="5"/>
      <c r="DO2295" s="5"/>
      <c r="DP2295" s="5"/>
      <c r="DQ2295" s="5"/>
      <c r="DR2295" s="5"/>
      <c r="DS2295" s="5"/>
      <c r="DT2295" s="5"/>
      <c r="DU2295" s="5"/>
      <c r="DV2295" s="5"/>
      <c r="DW2295" s="5"/>
      <c r="DX2295" s="5"/>
      <c r="DY2295" s="5"/>
      <c r="DZ2295" s="5"/>
      <c r="EA2295" s="5"/>
      <c r="EB2295" s="5"/>
      <c r="EC2295" s="5"/>
      <c r="ED2295" s="5"/>
      <c r="EE2295" s="5"/>
      <c r="EF2295" s="5"/>
      <c r="EG2295" s="5"/>
      <c r="EH2295" s="5"/>
      <c r="EI2295" s="5"/>
      <c r="EJ2295" s="5"/>
      <c r="EK2295" s="5"/>
      <c r="EL2295" s="5"/>
      <c r="EM2295" s="5"/>
      <c r="EN2295" s="5"/>
      <c r="EO2295" s="5"/>
      <c r="EP2295" s="5"/>
      <c r="EQ2295" s="5"/>
      <c r="ER2295" s="5"/>
      <c r="ES2295" s="5"/>
      <c r="ET2295" s="5"/>
      <c r="EU2295" s="5"/>
      <c r="EV2295" s="5"/>
      <c r="EW2295" s="5"/>
      <c r="EX2295" s="5"/>
      <c r="EY2295" s="5"/>
      <c r="EZ2295" s="5"/>
      <c r="FA2295" s="5"/>
      <c r="FB2295" s="5"/>
      <c r="FC2295" s="5"/>
      <c r="FD2295" s="5"/>
      <c r="FE2295" s="5"/>
      <c r="FF2295" s="5"/>
      <c r="FG2295" s="5"/>
      <c r="FH2295" s="5"/>
      <c r="FI2295" s="5"/>
      <c r="FJ2295" s="5"/>
      <c r="FK2295" s="5"/>
      <c r="FL2295" s="5"/>
      <c r="FM2295" s="5"/>
      <c r="FN2295" s="5"/>
      <c r="FO2295" s="5"/>
      <c r="FP2295" s="5"/>
      <c r="FQ2295" s="5"/>
      <c r="FR2295" s="5"/>
      <c r="FS2295" s="5"/>
      <c r="FT2295" s="5"/>
      <c r="FU2295" s="5"/>
      <c r="FV2295" s="5"/>
      <c r="FW2295" s="5"/>
      <c r="FX2295" s="5"/>
      <c r="FY2295" s="5"/>
      <c r="FZ2295" s="5"/>
      <c r="GA2295" s="5"/>
      <c r="GB2295" s="5"/>
      <c r="GC2295" s="5"/>
      <c r="GD2295" s="5"/>
      <c r="GE2295" s="5"/>
      <c r="GF2295" s="5"/>
      <c r="GG2295" s="5"/>
    </row>
    <row r="2296" spans="1:189" ht="12.75" x14ac:dyDescent="0.15">
      <c r="A2296" s="111"/>
      <c r="B2296" s="117"/>
      <c r="C2296" s="17"/>
      <c r="D2296" s="16"/>
      <c r="E2296" s="17"/>
      <c r="F2296" s="17"/>
      <c r="G2296" s="17"/>
      <c r="H2296" s="17"/>
      <c r="I2296" s="16"/>
      <c r="J2296" s="4"/>
      <c r="K2296" s="2"/>
      <c r="L2296" s="20"/>
      <c r="M2296" s="14"/>
      <c r="N2296" s="14"/>
      <c r="O2296" s="20"/>
      <c r="P2296" s="1"/>
      <c r="Q2296" s="1"/>
      <c r="R2296" s="3"/>
      <c r="S2296" s="4"/>
      <c r="T2296" s="12"/>
      <c r="U2296" s="12"/>
      <c r="V2296" s="11"/>
      <c r="W2296" s="11"/>
      <c r="X2296" s="12"/>
      <c r="Y2296" s="5"/>
      <c r="Z2296" s="11"/>
      <c r="AA2296" s="12"/>
      <c r="AB2296" s="12"/>
      <c r="AC2296" s="12"/>
      <c r="AD2296" s="11"/>
      <c r="AE2296" s="13"/>
      <c r="AF2296" s="11"/>
      <c r="AG2296" s="11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s="5"/>
      <c r="CL2296" s="5"/>
      <c r="CM2296" s="5"/>
      <c r="CN2296" s="5"/>
      <c r="CO2296" s="5"/>
      <c r="CP2296" s="5"/>
      <c r="CQ2296" s="5"/>
      <c r="CR2296" s="5"/>
      <c r="CS2296" s="5"/>
      <c r="CT2296" s="5"/>
      <c r="CU2296" s="5"/>
      <c r="CV2296" s="5"/>
      <c r="CW2296" s="5"/>
      <c r="CX2296" s="5"/>
      <c r="CY2296" s="5"/>
      <c r="CZ2296" s="5"/>
      <c r="DA2296" s="5"/>
      <c r="DB2296" s="5"/>
      <c r="DC2296" s="5"/>
      <c r="DD2296" s="5"/>
      <c r="DE2296" s="5"/>
      <c r="DF2296" s="5"/>
      <c r="DG2296" s="5"/>
      <c r="DH2296" s="5"/>
      <c r="DI2296" s="5"/>
      <c r="DJ2296" s="5"/>
      <c r="DK2296" s="5"/>
      <c r="DL2296" s="5"/>
      <c r="DM2296" s="5"/>
      <c r="DN2296" s="5"/>
      <c r="DO2296" s="5"/>
      <c r="DP2296" s="5"/>
      <c r="DQ2296" s="5"/>
      <c r="DR2296" s="5"/>
      <c r="DS2296" s="5"/>
      <c r="DT2296" s="5"/>
      <c r="DU2296" s="5"/>
      <c r="DV2296" s="5"/>
      <c r="DW2296" s="5"/>
      <c r="DX2296" s="5"/>
      <c r="DY2296" s="5"/>
      <c r="DZ2296" s="5"/>
      <c r="EA2296" s="5"/>
      <c r="EB2296" s="5"/>
      <c r="EC2296" s="5"/>
      <c r="ED2296" s="5"/>
      <c r="EE2296" s="5"/>
      <c r="EF2296" s="5"/>
      <c r="EG2296" s="5"/>
      <c r="EH2296" s="5"/>
      <c r="EI2296" s="5"/>
      <c r="EJ2296" s="5"/>
      <c r="EK2296" s="5"/>
      <c r="EL2296" s="5"/>
      <c r="EM2296" s="5"/>
      <c r="EN2296" s="5"/>
      <c r="EO2296" s="5"/>
      <c r="EP2296" s="5"/>
      <c r="EQ2296" s="5"/>
      <c r="ER2296" s="5"/>
      <c r="ES2296" s="5"/>
      <c r="ET2296" s="5"/>
      <c r="EU2296" s="5"/>
      <c r="EV2296" s="5"/>
      <c r="EW2296" s="5"/>
      <c r="EX2296" s="5"/>
      <c r="EY2296" s="5"/>
      <c r="EZ2296" s="5"/>
      <c r="FA2296" s="5"/>
      <c r="FB2296" s="5"/>
      <c r="FC2296" s="5"/>
      <c r="FD2296" s="5"/>
      <c r="FE2296" s="5"/>
      <c r="FF2296" s="5"/>
      <c r="FG2296" s="5"/>
      <c r="FH2296" s="5"/>
      <c r="FI2296" s="5"/>
      <c r="FJ2296" s="5"/>
      <c r="FK2296" s="5"/>
      <c r="FL2296" s="5"/>
      <c r="FM2296" s="5"/>
      <c r="FN2296" s="5"/>
      <c r="FO2296" s="5"/>
      <c r="FP2296" s="5"/>
      <c r="FQ2296" s="5"/>
      <c r="FR2296" s="5"/>
      <c r="FS2296" s="5"/>
      <c r="FT2296" s="5"/>
      <c r="FU2296" s="5"/>
      <c r="FV2296" s="5"/>
      <c r="FW2296" s="5"/>
      <c r="FX2296" s="5"/>
      <c r="FY2296" s="5"/>
      <c r="FZ2296" s="5"/>
      <c r="GA2296" s="5"/>
      <c r="GB2296" s="5"/>
      <c r="GC2296" s="5"/>
      <c r="GD2296" s="5"/>
      <c r="GE2296" s="5"/>
      <c r="GF2296" s="5"/>
      <c r="GG2296" s="5"/>
    </row>
    <row r="2297" spans="1:189" ht="12.75" x14ac:dyDescent="0.15">
      <c r="A2297" s="111"/>
      <c r="B2297" s="117"/>
      <c r="C2297" s="17"/>
      <c r="D2297" s="16"/>
      <c r="E2297" s="17"/>
      <c r="F2297" s="17"/>
      <c r="G2297" s="17"/>
      <c r="H2297" s="17"/>
      <c r="I2297" s="16"/>
      <c r="J2297" s="4"/>
      <c r="K2297" s="2"/>
      <c r="L2297" s="20"/>
      <c r="M2297" s="14"/>
      <c r="N2297" s="14"/>
      <c r="O2297" s="20"/>
      <c r="P2297" s="1"/>
      <c r="Q2297" s="1"/>
      <c r="R2297" s="3"/>
      <c r="S2297" s="4"/>
      <c r="T2297" s="12"/>
      <c r="U2297" s="12"/>
      <c r="V2297" s="11"/>
      <c r="W2297" s="11"/>
      <c r="X2297" s="12"/>
      <c r="Y2297" s="5"/>
      <c r="Z2297" s="11"/>
      <c r="AA2297" s="12"/>
      <c r="AB2297" s="12"/>
      <c r="AC2297" s="12"/>
      <c r="AD2297" s="11"/>
      <c r="AE2297" s="13"/>
      <c r="AF2297" s="11"/>
      <c r="AG2297" s="11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5"/>
      <c r="CM2297" s="5"/>
      <c r="CN2297" s="5"/>
      <c r="CO2297" s="5"/>
      <c r="CP2297" s="5"/>
      <c r="CQ2297" s="5"/>
      <c r="CR2297" s="5"/>
      <c r="CS2297" s="5"/>
      <c r="CT2297" s="5"/>
      <c r="CU2297" s="5"/>
      <c r="CV2297" s="5"/>
      <c r="CW2297" s="5"/>
      <c r="CX2297" s="5"/>
      <c r="CY2297" s="5"/>
      <c r="CZ2297" s="5"/>
      <c r="DA2297" s="5"/>
      <c r="DB2297" s="5"/>
      <c r="DC2297" s="5"/>
      <c r="DD2297" s="5"/>
      <c r="DE2297" s="5"/>
      <c r="DF2297" s="5"/>
      <c r="DG2297" s="5"/>
      <c r="DH2297" s="5"/>
      <c r="DI2297" s="5"/>
      <c r="DJ2297" s="5"/>
      <c r="DK2297" s="5"/>
      <c r="DL2297" s="5"/>
      <c r="DM2297" s="5"/>
      <c r="DN2297" s="5"/>
      <c r="DO2297" s="5"/>
      <c r="DP2297" s="5"/>
      <c r="DQ2297" s="5"/>
      <c r="DR2297" s="5"/>
      <c r="DS2297" s="5"/>
      <c r="DT2297" s="5"/>
      <c r="DU2297" s="5"/>
      <c r="DV2297" s="5"/>
      <c r="DW2297" s="5"/>
      <c r="DX2297" s="5"/>
      <c r="DY2297" s="5"/>
      <c r="DZ2297" s="5"/>
      <c r="EA2297" s="5"/>
      <c r="EB2297" s="5"/>
      <c r="EC2297" s="5"/>
      <c r="ED2297" s="5"/>
      <c r="EE2297" s="5"/>
      <c r="EF2297" s="5"/>
      <c r="EG2297" s="5"/>
      <c r="EH2297" s="5"/>
      <c r="EI2297" s="5"/>
      <c r="EJ2297" s="5"/>
      <c r="EK2297" s="5"/>
      <c r="EL2297" s="5"/>
      <c r="EM2297" s="5"/>
      <c r="EN2297" s="5"/>
      <c r="EO2297" s="5"/>
      <c r="EP2297" s="5"/>
      <c r="EQ2297" s="5"/>
      <c r="ER2297" s="5"/>
      <c r="ES2297" s="5"/>
      <c r="ET2297" s="5"/>
      <c r="EU2297" s="5"/>
      <c r="EV2297" s="5"/>
      <c r="EW2297" s="5"/>
      <c r="EX2297" s="5"/>
      <c r="EY2297" s="5"/>
      <c r="EZ2297" s="5"/>
      <c r="FA2297" s="5"/>
      <c r="FB2297" s="5"/>
      <c r="FC2297" s="5"/>
      <c r="FD2297" s="5"/>
      <c r="FE2297" s="5"/>
      <c r="FF2297" s="5"/>
      <c r="FG2297" s="5"/>
      <c r="FH2297" s="5"/>
      <c r="FI2297" s="5"/>
      <c r="FJ2297" s="5"/>
      <c r="FK2297" s="5"/>
      <c r="FL2297" s="5"/>
      <c r="FM2297" s="5"/>
      <c r="FN2297" s="5"/>
      <c r="FO2297" s="5"/>
      <c r="FP2297" s="5"/>
      <c r="FQ2297" s="5"/>
      <c r="FR2297" s="5"/>
      <c r="FS2297" s="5"/>
      <c r="FT2297" s="5"/>
      <c r="FU2297" s="5"/>
      <c r="FV2297" s="5"/>
      <c r="FW2297" s="5"/>
      <c r="FX2297" s="5"/>
      <c r="FY2297" s="5"/>
      <c r="FZ2297" s="5"/>
      <c r="GA2297" s="5"/>
      <c r="GB2297" s="5"/>
      <c r="GC2297" s="5"/>
      <c r="GD2297" s="5"/>
      <c r="GE2297" s="5"/>
      <c r="GF2297" s="5"/>
      <c r="GG2297" s="5"/>
    </row>
    <row r="2298" spans="1:189" ht="12.75" x14ac:dyDescent="0.15">
      <c r="A2298" s="111"/>
      <c r="B2298" s="117"/>
      <c r="C2298" s="17"/>
      <c r="D2298" s="16"/>
      <c r="E2298" s="17"/>
      <c r="F2298" s="17"/>
      <c r="G2298" s="17"/>
      <c r="H2298" s="17"/>
      <c r="I2298" s="16"/>
      <c r="J2298" s="4"/>
      <c r="K2298" s="2"/>
      <c r="L2298" s="20"/>
      <c r="M2298" s="14"/>
      <c r="N2298" s="14"/>
      <c r="O2298" s="20"/>
      <c r="P2298" s="1"/>
      <c r="Q2298" s="1"/>
      <c r="R2298" s="3"/>
      <c r="S2298" s="4"/>
      <c r="T2298" s="12"/>
      <c r="U2298" s="12"/>
      <c r="V2298" s="11"/>
      <c r="W2298" s="11"/>
      <c r="X2298" s="12"/>
      <c r="Y2298" s="5"/>
      <c r="Z2298" s="11"/>
      <c r="AA2298" s="12"/>
      <c r="AB2298" s="12"/>
      <c r="AC2298" s="12"/>
      <c r="AD2298" s="11"/>
      <c r="AE2298" s="13"/>
      <c r="AF2298" s="11"/>
      <c r="AG2298" s="11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s="5"/>
      <c r="CL2298" s="5"/>
      <c r="CM2298" s="5"/>
      <c r="CN2298" s="5"/>
      <c r="CO2298" s="5"/>
      <c r="CP2298" s="5"/>
      <c r="CQ2298" s="5"/>
      <c r="CR2298" s="5"/>
      <c r="CS2298" s="5"/>
      <c r="CT2298" s="5"/>
      <c r="CU2298" s="5"/>
      <c r="CV2298" s="5"/>
      <c r="CW2298" s="5"/>
      <c r="CX2298" s="5"/>
      <c r="CY2298" s="5"/>
      <c r="CZ2298" s="5"/>
      <c r="DA2298" s="5"/>
      <c r="DB2298" s="5"/>
      <c r="DC2298" s="5"/>
      <c r="DD2298" s="5"/>
      <c r="DE2298" s="5"/>
      <c r="DF2298" s="5"/>
      <c r="DG2298" s="5"/>
      <c r="DH2298" s="5"/>
      <c r="DI2298" s="5"/>
      <c r="DJ2298" s="5"/>
      <c r="DK2298" s="5"/>
      <c r="DL2298" s="5"/>
      <c r="DM2298" s="5"/>
      <c r="DN2298" s="5"/>
      <c r="DO2298" s="5"/>
      <c r="DP2298" s="5"/>
      <c r="DQ2298" s="5"/>
      <c r="DR2298" s="5"/>
      <c r="DS2298" s="5"/>
      <c r="DT2298" s="5"/>
      <c r="DU2298" s="5"/>
      <c r="DV2298" s="5"/>
      <c r="DW2298" s="5"/>
      <c r="DX2298" s="5"/>
      <c r="DY2298" s="5"/>
      <c r="DZ2298" s="5"/>
      <c r="EA2298" s="5"/>
      <c r="EB2298" s="5"/>
      <c r="EC2298" s="5"/>
      <c r="ED2298" s="5"/>
      <c r="EE2298" s="5"/>
      <c r="EF2298" s="5"/>
      <c r="EG2298" s="5"/>
      <c r="EH2298" s="5"/>
      <c r="EI2298" s="5"/>
      <c r="EJ2298" s="5"/>
      <c r="EK2298" s="5"/>
      <c r="EL2298" s="5"/>
      <c r="EM2298" s="5"/>
      <c r="EN2298" s="5"/>
      <c r="EO2298" s="5"/>
      <c r="EP2298" s="5"/>
      <c r="EQ2298" s="5"/>
      <c r="ER2298" s="5"/>
      <c r="ES2298" s="5"/>
      <c r="ET2298" s="5"/>
      <c r="EU2298" s="5"/>
      <c r="EV2298" s="5"/>
      <c r="EW2298" s="5"/>
      <c r="EX2298" s="5"/>
      <c r="EY2298" s="5"/>
      <c r="EZ2298" s="5"/>
      <c r="FA2298" s="5"/>
      <c r="FB2298" s="5"/>
      <c r="FC2298" s="5"/>
      <c r="FD2298" s="5"/>
      <c r="FE2298" s="5"/>
      <c r="FF2298" s="5"/>
      <c r="FG2298" s="5"/>
      <c r="FH2298" s="5"/>
      <c r="FI2298" s="5"/>
      <c r="FJ2298" s="5"/>
      <c r="FK2298" s="5"/>
      <c r="FL2298" s="5"/>
      <c r="FM2298" s="5"/>
      <c r="FN2298" s="5"/>
      <c r="FO2298" s="5"/>
      <c r="FP2298" s="5"/>
      <c r="FQ2298" s="5"/>
      <c r="FR2298" s="5"/>
      <c r="FS2298" s="5"/>
      <c r="FT2298" s="5"/>
      <c r="FU2298" s="5"/>
      <c r="FV2298" s="5"/>
      <c r="FW2298" s="5"/>
      <c r="FX2298" s="5"/>
      <c r="FY2298" s="5"/>
      <c r="FZ2298" s="5"/>
      <c r="GA2298" s="5"/>
      <c r="GB2298" s="5"/>
      <c r="GC2298" s="5"/>
      <c r="GD2298" s="5"/>
      <c r="GE2298" s="5"/>
      <c r="GF2298" s="5"/>
      <c r="GG2298" s="5"/>
    </row>
    <row r="2299" spans="1:189" ht="12.75" x14ac:dyDescent="0.15">
      <c r="A2299" s="111"/>
      <c r="B2299" s="117"/>
      <c r="C2299" s="17"/>
      <c r="D2299" s="16"/>
      <c r="E2299" s="17"/>
      <c r="F2299" s="17"/>
      <c r="G2299" s="17"/>
      <c r="H2299" s="17"/>
      <c r="I2299" s="16"/>
      <c r="J2299" s="4"/>
      <c r="K2299" s="2"/>
      <c r="L2299" s="20"/>
      <c r="M2299" s="14"/>
      <c r="N2299" s="14"/>
      <c r="O2299" s="20"/>
      <c r="P2299" s="1"/>
      <c r="Q2299" s="1"/>
      <c r="R2299" s="3"/>
      <c r="S2299" s="4"/>
      <c r="T2299" s="12"/>
      <c r="U2299" s="12"/>
      <c r="V2299" s="11"/>
      <c r="W2299" s="11"/>
      <c r="X2299" s="12"/>
      <c r="Y2299" s="5"/>
      <c r="Z2299" s="11"/>
      <c r="AA2299" s="12"/>
      <c r="AB2299" s="12"/>
      <c r="AC2299" s="12"/>
      <c r="AD2299" s="11"/>
      <c r="AE2299" s="13"/>
      <c r="AF2299" s="11"/>
      <c r="AG2299" s="11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5"/>
      <c r="CM2299" s="5"/>
      <c r="CN2299" s="5"/>
      <c r="CO2299" s="5"/>
      <c r="CP2299" s="5"/>
      <c r="CQ2299" s="5"/>
      <c r="CR2299" s="5"/>
      <c r="CS2299" s="5"/>
      <c r="CT2299" s="5"/>
      <c r="CU2299" s="5"/>
      <c r="CV2299" s="5"/>
      <c r="CW2299" s="5"/>
      <c r="CX2299" s="5"/>
      <c r="CY2299" s="5"/>
      <c r="CZ2299" s="5"/>
      <c r="DA2299" s="5"/>
      <c r="DB2299" s="5"/>
      <c r="DC2299" s="5"/>
      <c r="DD2299" s="5"/>
      <c r="DE2299" s="5"/>
      <c r="DF2299" s="5"/>
      <c r="DG2299" s="5"/>
      <c r="DH2299" s="5"/>
      <c r="DI2299" s="5"/>
      <c r="DJ2299" s="5"/>
      <c r="DK2299" s="5"/>
      <c r="DL2299" s="5"/>
      <c r="DM2299" s="5"/>
      <c r="DN2299" s="5"/>
      <c r="DO2299" s="5"/>
      <c r="DP2299" s="5"/>
      <c r="DQ2299" s="5"/>
      <c r="DR2299" s="5"/>
      <c r="DS2299" s="5"/>
      <c r="DT2299" s="5"/>
      <c r="DU2299" s="5"/>
      <c r="DV2299" s="5"/>
      <c r="DW2299" s="5"/>
      <c r="DX2299" s="5"/>
      <c r="DY2299" s="5"/>
      <c r="DZ2299" s="5"/>
      <c r="EA2299" s="5"/>
      <c r="EB2299" s="5"/>
      <c r="EC2299" s="5"/>
      <c r="ED2299" s="5"/>
      <c r="EE2299" s="5"/>
      <c r="EF2299" s="5"/>
      <c r="EG2299" s="5"/>
      <c r="EH2299" s="5"/>
      <c r="EI2299" s="5"/>
      <c r="EJ2299" s="5"/>
      <c r="EK2299" s="5"/>
      <c r="EL2299" s="5"/>
      <c r="EM2299" s="5"/>
      <c r="EN2299" s="5"/>
      <c r="EO2299" s="5"/>
      <c r="EP2299" s="5"/>
      <c r="EQ2299" s="5"/>
      <c r="ER2299" s="5"/>
      <c r="ES2299" s="5"/>
      <c r="ET2299" s="5"/>
      <c r="EU2299" s="5"/>
      <c r="EV2299" s="5"/>
      <c r="EW2299" s="5"/>
      <c r="EX2299" s="5"/>
      <c r="EY2299" s="5"/>
      <c r="EZ2299" s="5"/>
      <c r="FA2299" s="5"/>
      <c r="FB2299" s="5"/>
      <c r="FC2299" s="5"/>
      <c r="FD2299" s="5"/>
      <c r="FE2299" s="5"/>
      <c r="FF2299" s="5"/>
      <c r="FG2299" s="5"/>
      <c r="FH2299" s="5"/>
      <c r="FI2299" s="5"/>
      <c r="FJ2299" s="5"/>
      <c r="FK2299" s="5"/>
      <c r="FL2299" s="5"/>
      <c r="FM2299" s="5"/>
      <c r="FN2299" s="5"/>
      <c r="FO2299" s="5"/>
      <c r="FP2299" s="5"/>
      <c r="FQ2299" s="5"/>
      <c r="FR2299" s="5"/>
      <c r="FS2299" s="5"/>
      <c r="FT2299" s="5"/>
      <c r="FU2299" s="5"/>
      <c r="FV2299" s="5"/>
      <c r="FW2299" s="5"/>
      <c r="FX2299" s="5"/>
      <c r="FY2299" s="5"/>
      <c r="FZ2299" s="5"/>
      <c r="GA2299" s="5"/>
      <c r="GB2299" s="5"/>
      <c r="GC2299" s="5"/>
      <c r="GD2299" s="5"/>
      <c r="GE2299" s="5"/>
      <c r="GF2299" s="5"/>
      <c r="GG2299" s="5"/>
    </row>
    <row r="2300" spans="1:189" ht="12.75" x14ac:dyDescent="0.15">
      <c r="A2300" s="111"/>
      <c r="B2300" s="117"/>
      <c r="C2300" s="17"/>
      <c r="D2300" s="16"/>
      <c r="E2300" s="17"/>
      <c r="F2300" s="17"/>
      <c r="G2300" s="17"/>
      <c r="H2300" s="17"/>
      <c r="I2300" s="16"/>
      <c r="J2300" s="4"/>
      <c r="K2300" s="2"/>
      <c r="L2300" s="20"/>
      <c r="M2300" s="14"/>
      <c r="N2300" s="14"/>
      <c r="O2300" s="20"/>
      <c r="P2300" s="1"/>
      <c r="Q2300" s="1"/>
      <c r="R2300" s="3"/>
      <c r="S2300" s="4"/>
      <c r="T2300" s="12"/>
      <c r="U2300" s="12"/>
      <c r="V2300" s="11"/>
      <c r="W2300" s="11"/>
      <c r="X2300" s="12"/>
      <c r="Y2300" s="5"/>
      <c r="Z2300" s="11"/>
      <c r="AA2300" s="12"/>
      <c r="AB2300" s="12"/>
      <c r="AC2300" s="12"/>
      <c r="AD2300" s="11"/>
      <c r="AE2300" s="13"/>
      <c r="AF2300" s="11"/>
      <c r="AG2300" s="11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s="5"/>
      <c r="CL2300" s="5"/>
      <c r="CM2300" s="5"/>
      <c r="CN2300" s="5"/>
      <c r="CO2300" s="5"/>
      <c r="CP2300" s="5"/>
      <c r="CQ2300" s="5"/>
      <c r="CR2300" s="5"/>
      <c r="CS2300" s="5"/>
      <c r="CT2300" s="5"/>
      <c r="CU2300" s="5"/>
      <c r="CV2300" s="5"/>
      <c r="CW2300" s="5"/>
      <c r="CX2300" s="5"/>
      <c r="CY2300" s="5"/>
      <c r="CZ2300" s="5"/>
      <c r="DA2300" s="5"/>
      <c r="DB2300" s="5"/>
      <c r="DC2300" s="5"/>
      <c r="DD2300" s="5"/>
      <c r="DE2300" s="5"/>
      <c r="DF2300" s="5"/>
      <c r="DG2300" s="5"/>
      <c r="DH2300" s="5"/>
      <c r="DI2300" s="5"/>
      <c r="DJ2300" s="5"/>
      <c r="DK2300" s="5"/>
      <c r="DL2300" s="5"/>
      <c r="DM2300" s="5"/>
      <c r="DN2300" s="5"/>
      <c r="DO2300" s="5"/>
      <c r="DP2300" s="5"/>
      <c r="DQ2300" s="5"/>
      <c r="DR2300" s="5"/>
      <c r="DS2300" s="5"/>
      <c r="DT2300" s="5"/>
      <c r="DU2300" s="5"/>
      <c r="DV2300" s="5"/>
      <c r="DW2300" s="5"/>
      <c r="DX2300" s="5"/>
      <c r="DY2300" s="5"/>
      <c r="DZ2300" s="5"/>
      <c r="EA2300" s="5"/>
      <c r="EB2300" s="5"/>
      <c r="EC2300" s="5"/>
      <c r="ED2300" s="5"/>
      <c r="EE2300" s="5"/>
      <c r="EF2300" s="5"/>
      <c r="EG2300" s="5"/>
      <c r="EH2300" s="5"/>
      <c r="EI2300" s="5"/>
      <c r="EJ2300" s="5"/>
      <c r="EK2300" s="5"/>
      <c r="EL2300" s="5"/>
      <c r="EM2300" s="5"/>
      <c r="EN2300" s="5"/>
      <c r="EO2300" s="5"/>
      <c r="EP2300" s="5"/>
      <c r="EQ2300" s="5"/>
      <c r="ER2300" s="5"/>
      <c r="ES2300" s="5"/>
      <c r="ET2300" s="5"/>
      <c r="EU2300" s="5"/>
      <c r="EV2300" s="5"/>
      <c r="EW2300" s="5"/>
      <c r="EX2300" s="5"/>
      <c r="EY2300" s="5"/>
      <c r="EZ2300" s="5"/>
      <c r="FA2300" s="5"/>
      <c r="FB2300" s="5"/>
      <c r="FC2300" s="5"/>
      <c r="FD2300" s="5"/>
      <c r="FE2300" s="5"/>
      <c r="FF2300" s="5"/>
      <c r="FG2300" s="5"/>
      <c r="FH2300" s="5"/>
      <c r="FI2300" s="5"/>
      <c r="FJ2300" s="5"/>
      <c r="FK2300" s="5"/>
      <c r="FL2300" s="5"/>
      <c r="FM2300" s="5"/>
      <c r="FN2300" s="5"/>
      <c r="FO2300" s="5"/>
      <c r="FP2300" s="5"/>
      <c r="FQ2300" s="5"/>
      <c r="FR2300" s="5"/>
      <c r="FS2300" s="5"/>
      <c r="FT2300" s="5"/>
      <c r="FU2300" s="5"/>
      <c r="FV2300" s="5"/>
      <c r="FW2300" s="5"/>
      <c r="FX2300" s="5"/>
      <c r="FY2300" s="5"/>
      <c r="FZ2300" s="5"/>
      <c r="GA2300" s="5"/>
      <c r="GB2300" s="5"/>
      <c r="GC2300" s="5"/>
      <c r="GD2300" s="5"/>
      <c r="GE2300" s="5"/>
      <c r="GF2300" s="5"/>
      <c r="GG2300" s="5"/>
    </row>
    <row r="2301" spans="1:189" ht="12.75" x14ac:dyDescent="0.15">
      <c r="A2301" s="111"/>
      <c r="B2301" s="117"/>
      <c r="C2301" s="17"/>
      <c r="D2301" s="16"/>
      <c r="E2301" s="17"/>
      <c r="F2301" s="17"/>
      <c r="G2301" s="17"/>
      <c r="H2301" s="17"/>
      <c r="I2301" s="16"/>
      <c r="J2301" s="4"/>
      <c r="K2301" s="2"/>
      <c r="L2301" s="20"/>
      <c r="M2301" s="14"/>
      <c r="N2301" s="14"/>
      <c r="O2301" s="20"/>
      <c r="P2301" s="1"/>
      <c r="Q2301" s="1"/>
      <c r="R2301" s="3"/>
      <c r="S2301" s="4"/>
      <c r="T2301" s="12"/>
      <c r="U2301" s="12"/>
      <c r="V2301" s="11"/>
      <c r="W2301" s="11"/>
      <c r="X2301" s="12"/>
      <c r="Y2301" s="5"/>
      <c r="Z2301" s="11"/>
      <c r="AA2301" s="12"/>
      <c r="AB2301" s="12"/>
      <c r="AC2301" s="12"/>
      <c r="AD2301" s="11"/>
      <c r="AE2301" s="13"/>
      <c r="AF2301" s="11"/>
      <c r="AG2301" s="11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5"/>
      <c r="CM2301" s="5"/>
      <c r="CN2301" s="5"/>
      <c r="CO2301" s="5"/>
      <c r="CP2301" s="5"/>
      <c r="CQ2301" s="5"/>
      <c r="CR2301" s="5"/>
      <c r="CS2301" s="5"/>
      <c r="CT2301" s="5"/>
      <c r="CU2301" s="5"/>
      <c r="CV2301" s="5"/>
      <c r="CW2301" s="5"/>
      <c r="CX2301" s="5"/>
      <c r="CY2301" s="5"/>
      <c r="CZ2301" s="5"/>
      <c r="DA2301" s="5"/>
      <c r="DB2301" s="5"/>
      <c r="DC2301" s="5"/>
      <c r="DD2301" s="5"/>
      <c r="DE2301" s="5"/>
      <c r="DF2301" s="5"/>
      <c r="DG2301" s="5"/>
      <c r="DH2301" s="5"/>
      <c r="DI2301" s="5"/>
      <c r="DJ2301" s="5"/>
      <c r="DK2301" s="5"/>
      <c r="DL2301" s="5"/>
      <c r="DM2301" s="5"/>
      <c r="DN2301" s="5"/>
      <c r="DO2301" s="5"/>
      <c r="DP2301" s="5"/>
      <c r="DQ2301" s="5"/>
      <c r="DR2301" s="5"/>
      <c r="DS2301" s="5"/>
      <c r="DT2301" s="5"/>
      <c r="DU2301" s="5"/>
      <c r="DV2301" s="5"/>
      <c r="DW2301" s="5"/>
      <c r="DX2301" s="5"/>
      <c r="DY2301" s="5"/>
      <c r="DZ2301" s="5"/>
      <c r="EA2301" s="5"/>
      <c r="EB2301" s="5"/>
      <c r="EC2301" s="5"/>
      <c r="ED2301" s="5"/>
      <c r="EE2301" s="5"/>
      <c r="EF2301" s="5"/>
      <c r="EG2301" s="5"/>
      <c r="EH2301" s="5"/>
      <c r="EI2301" s="5"/>
      <c r="EJ2301" s="5"/>
      <c r="EK2301" s="5"/>
      <c r="EL2301" s="5"/>
      <c r="EM2301" s="5"/>
      <c r="EN2301" s="5"/>
      <c r="EO2301" s="5"/>
      <c r="EP2301" s="5"/>
      <c r="EQ2301" s="5"/>
      <c r="ER2301" s="5"/>
      <c r="ES2301" s="5"/>
      <c r="ET2301" s="5"/>
      <c r="EU2301" s="5"/>
      <c r="EV2301" s="5"/>
      <c r="EW2301" s="5"/>
      <c r="EX2301" s="5"/>
      <c r="EY2301" s="5"/>
      <c r="EZ2301" s="5"/>
      <c r="FA2301" s="5"/>
      <c r="FB2301" s="5"/>
      <c r="FC2301" s="5"/>
      <c r="FD2301" s="5"/>
      <c r="FE2301" s="5"/>
      <c r="FF2301" s="5"/>
      <c r="FG2301" s="5"/>
      <c r="FH2301" s="5"/>
      <c r="FI2301" s="5"/>
      <c r="FJ2301" s="5"/>
      <c r="FK2301" s="5"/>
      <c r="FL2301" s="5"/>
      <c r="FM2301" s="5"/>
      <c r="FN2301" s="5"/>
      <c r="FO2301" s="5"/>
      <c r="FP2301" s="5"/>
      <c r="FQ2301" s="5"/>
      <c r="FR2301" s="5"/>
      <c r="FS2301" s="5"/>
      <c r="FT2301" s="5"/>
      <c r="FU2301" s="5"/>
      <c r="FV2301" s="5"/>
      <c r="FW2301" s="5"/>
      <c r="FX2301" s="5"/>
      <c r="FY2301" s="5"/>
      <c r="FZ2301" s="5"/>
      <c r="GA2301" s="5"/>
      <c r="GB2301" s="5"/>
      <c r="GC2301" s="5"/>
      <c r="GD2301" s="5"/>
      <c r="GE2301" s="5"/>
      <c r="GF2301" s="5"/>
      <c r="GG2301" s="5"/>
    </row>
    <row r="2302" spans="1:189" ht="12.75" x14ac:dyDescent="0.15">
      <c r="A2302" s="111"/>
      <c r="B2302" s="117"/>
      <c r="C2302" s="17"/>
      <c r="D2302" s="16"/>
      <c r="E2302" s="17"/>
      <c r="F2302" s="17"/>
      <c r="G2302" s="17"/>
      <c r="H2302" s="17"/>
      <c r="I2302" s="16"/>
      <c r="J2302" s="4"/>
      <c r="K2302" s="2"/>
      <c r="L2302" s="20"/>
      <c r="M2302" s="14"/>
      <c r="N2302" s="14"/>
      <c r="O2302" s="20"/>
      <c r="P2302" s="1"/>
      <c r="Q2302" s="1"/>
      <c r="R2302" s="3"/>
      <c r="S2302" s="4"/>
      <c r="T2302" s="12"/>
      <c r="U2302" s="12"/>
      <c r="V2302" s="11"/>
      <c r="W2302" s="11"/>
      <c r="X2302" s="12"/>
      <c r="Y2302" s="5"/>
      <c r="Z2302" s="11"/>
      <c r="AA2302" s="12"/>
      <c r="AB2302" s="12"/>
      <c r="AC2302" s="12"/>
      <c r="AD2302" s="11"/>
      <c r="AE2302" s="13"/>
      <c r="AF2302" s="11"/>
      <c r="AG2302" s="11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s="5"/>
      <c r="CL2302" s="5"/>
      <c r="CM2302" s="5"/>
      <c r="CN2302" s="5"/>
      <c r="CO2302" s="5"/>
      <c r="CP2302" s="5"/>
      <c r="CQ2302" s="5"/>
      <c r="CR2302" s="5"/>
      <c r="CS2302" s="5"/>
      <c r="CT2302" s="5"/>
      <c r="CU2302" s="5"/>
      <c r="CV2302" s="5"/>
      <c r="CW2302" s="5"/>
      <c r="CX2302" s="5"/>
      <c r="CY2302" s="5"/>
      <c r="CZ2302" s="5"/>
      <c r="DA2302" s="5"/>
      <c r="DB2302" s="5"/>
      <c r="DC2302" s="5"/>
      <c r="DD2302" s="5"/>
      <c r="DE2302" s="5"/>
      <c r="DF2302" s="5"/>
      <c r="DG2302" s="5"/>
      <c r="DH2302" s="5"/>
      <c r="DI2302" s="5"/>
      <c r="DJ2302" s="5"/>
      <c r="DK2302" s="5"/>
      <c r="DL2302" s="5"/>
      <c r="DM2302" s="5"/>
      <c r="DN2302" s="5"/>
      <c r="DO2302" s="5"/>
      <c r="DP2302" s="5"/>
      <c r="DQ2302" s="5"/>
      <c r="DR2302" s="5"/>
      <c r="DS2302" s="5"/>
      <c r="DT2302" s="5"/>
      <c r="DU2302" s="5"/>
      <c r="DV2302" s="5"/>
      <c r="DW2302" s="5"/>
      <c r="DX2302" s="5"/>
      <c r="DY2302" s="5"/>
      <c r="DZ2302" s="5"/>
      <c r="EA2302" s="5"/>
      <c r="EB2302" s="5"/>
      <c r="EC2302" s="5"/>
      <c r="ED2302" s="5"/>
      <c r="EE2302" s="5"/>
      <c r="EF2302" s="5"/>
      <c r="EG2302" s="5"/>
      <c r="EH2302" s="5"/>
      <c r="EI2302" s="5"/>
      <c r="EJ2302" s="5"/>
      <c r="EK2302" s="5"/>
      <c r="EL2302" s="5"/>
      <c r="EM2302" s="5"/>
      <c r="EN2302" s="5"/>
      <c r="EO2302" s="5"/>
      <c r="EP2302" s="5"/>
      <c r="EQ2302" s="5"/>
      <c r="ER2302" s="5"/>
      <c r="ES2302" s="5"/>
      <c r="ET2302" s="5"/>
      <c r="EU2302" s="5"/>
      <c r="EV2302" s="5"/>
      <c r="EW2302" s="5"/>
      <c r="EX2302" s="5"/>
      <c r="EY2302" s="5"/>
      <c r="EZ2302" s="5"/>
      <c r="FA2302" s="5"/>
      <c r="FB2302" s="5"/>
      <c r="FC2302" s="5"/>
      <c r="FD2302" s="5"/>
      <c r="FE2302" s="5"/>
      <c r="FF2302" s="5"/>
      <c r="FG2302" s="5"/>
      <c r="FH2302" s="5"/>
      <c r="FI2302" s="5"/>
      <c r="FJ2302" s="5"/>
      <c r="FK2302" s="5"/>
      <c r="FL2302" s="5"/>
      <c r="FM2302" s="5"/>
      <c r="FN2302" s="5"/>
      <c r="FO2302" s="5"/>
      <c r="FP2302" s="5"/>
      <c r="FQ2302" s="5"/>
      <c r="FR2302" s="5"/>
      <c r="FS2302" s="5"/>
      <c r="FT2302" s="5"/>
      <c r="FU2302" s="5"/>
      <c r="FV2302" s="5"/>
      <c r="FW2302" s="5"/>
      <c r="FX2302" s="5"/>
      <c r="FY2302" s="5"/>
      <c r="FZ2302" s="5"/>
      <c r="GA2302" s="5"/>
      <c r="GB2302" s="5"/>
      <c r="GC2302" s="5"/>
      <c r="GD2302" s="5"/>
      <c r="GE2302" s="5"/>
      <c r="GF2302" s="5"/>
      <c r="GG2302" s="5"/>
    </row>
    <row r="2303" spans="1:189" ht="12.75" x14ac:dyDescent="0.15">
      <c r="A2303" s="111"/>
      <c r="B2303" s="117"/>
      <c r="C2303" s="17"/>
      <c r="D2303" s="16"/>
      <c r="E2303" s="17"/>
      <c r="F2303" s="17"/>
      <c r="G2303" s="17"/>
      <c r="H2303" s="17"/>
      <c r="I2303" s="16"/>
      <c r="J2303" s="4"/>
      <c r="K2303" s="2"/>
      <c r="L2303" s="20"/>
      <c r="M2303" s="14"/>
      <c r="N2303" s="14"/>
      <c r="O2303" s="20"/>
      <c r="P2303" s="1"/>
      <c r="Q2303" s="1"/>
      <c r="R2303" s="3"/>
      <c r="S2303" s="4"/>
      <c r="T2303" s="12"/>
      <c r="U2303" s="12"/>
      <c r="V2303" s="11"/>
      <c r="W2303" s="11"/>
      <c r="X2303" s="12"/>
      <c r="Y2303" s="5"/>
      <c r="Z2303" s="11"/>
      <c r="AA2303" s="12"/>
      <c r="AB2303" s="12"/>
      <c r="AC2303" s="12"/>
      <c r="AD2303" s="11"/>
      <c r="AE2303" s="13"/>
      <c r="AF2303" s="11"/>
      <c r="AG2303" s="11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5"/>
      <c r="CM2303" s="5"/>
      <c r="CN2303" s="5"/>
      <c r="CO2303" s="5"/>
      <c r="CP2303" s="5"/>
      <c r="CQ2303" s="5"/>
      <c r="CR2303" s="5"/>
      <c r="CS2303" s="5"/>
      <c r="CT2303" s="5"/>
      <c r="CU2303" s="5"/>
      <c r="CV2303" s="5"/>
      <c r="CW2303" s="5"/>
      <c r="CX2303" s="5"/>
      <c r="CY2303" s="5"/>
      <c r="CZ2303" s="5"/>
      <c r="DA2303" s="5"/>
      <c r="DB2303" s="5"/>
      <c r="DC2303" s="5"/>
      <c r="DD2303" s="5"/>
      <c r="DE2303" s="5"/>
      <c r="DF2303" s="5"/>
      <c r="DG2303" s="5"/>
      <c r="DH2303" s="5"/>
      <c r="DI2303" s="5"/>
      <c r="DJ2303" s="5"/>
      <c r="DK2303" s="5"/>
      <c r="DL2303" s="5"/>
      <c r="DM2303" s="5"/>
      <c r="DN2303" s="5"/>
      <c r="DO2303" s="5"/>
      <c r="DP2303" s="5"/>
      <c r="DQ2303" s="5"/>
      <c r="DR2303" s="5"/>
      <c r="DS2303" s="5"/>
      <c r="DT2303" s="5"/>
      <c r="DU2303" s="5"/>
      <c r="DV2303" s="5"/>
      <c r="DW2303" s="5"/>
      <c r="DX2303" s="5"/>
      <c r="DY2303" s="5"/>
      <c r="DZ2303" s="5"/>
      <c r="EA2303" s="5"/>
      <c r="EB2303" s="5"/>
      <c r="EC2303" s="5"/>
      <c r="ED2303" s="5"/>
      <c r="EE2303" s="5"/>
      <c r="EF2303" s="5"/>
      <c r="EG2303" s="5"/>
      <c r="EH2303" s="5"/>
      <c r="EI2303" s="5"/>
      <c r="EJ2303" s="5"/>
      <c r="EK2303" s="5"/>
      <c r="EL2303" s="5"/>
      <c r="EM2303" s="5"/>
      <c r="EN2303" s="5"/>
      <c r="EO2303" s="5"/>
      <c r="EP2303" s="5"/>
      <c r="EQ2303" s="5"/>
      <c r="ER2303" s="5"/>
      <c r="ES2303" s="5"/>
      <c r="ET2303" s="5"/>
      <c r="EU2303" s="5"/>
      <c r="EV2303" s="5"/>
      <c r="EW2303" s="5"/>
      <c r="EX2303" s="5"/>
      <c r="EY2303" s="5"/>
      <c r="EZ2303" s="5"/>
      <c r="FA2303" s="5"/>
      <c r="FB2303" s="5"/>
      <c r="FC2303" s="5"/>
      <c r="FD2303" s="5"/>
      <c r="FE2303" s="5"/>
      <c r="FF2303" s="5"/>
      <c r="FG2303" s="5"/>
      <c r="FH2303" s="5"/>
      <c r="FI2303" s="5"/>
      <c r="FJ2303" s="5"/>
      <c r="FK2303" s="5"/>
      <c r="FL2303" s="5"/>
      <c r="FM2303" s="5"/>
      <c r="FN2303" s="5"/>
      <c r="FO2303" s="5"/>
      <c r="FP2303" s="5"/>
      <c r="FQ2303" s="5"/>
      <c r="FR2303" s="5"/>
      <c r="FS2303" s="5"/>
      <c r="FT2303" s="5"/>
      <c r="FU2303" s="5"/>
      <c r="FV2303" s="5"/>
      <c r="FW2303" s="5"/>
      <c r="FX2303" s="5"/>
      <c r="FY2303" s="5"/>
      <c r="FZ2303" s="5"/>
      <c r="GA2303" s="5"/>
      <c r="GB2303" s="5"/>
      <c r="GC2303" s="5"/>
      <c r="GD2303" s="5"/>
      <c r="GE2303" s="5"/>
      <c r="GF2303" s="5"/>
      <c r="GG2303" s="5"/>
    </row>
    <row r="2304" spans="1:189" ht="12.75" x14ac:dyDescent="0.15">
      <c r="A2304" s="111"/>
      <c r="B2304" s="117"/>
      <c r="C2304" s="17"/>
      <c r="D2304" s="16"/>
      <c r="E2304" s="17"/>
      <c r="F2304" s="17"/>
      <c r="G2304" s="17"/>
      <c r="H2304" s="17"/>
      <c r="I2304" s="16"/>
      <c r="J2304" s="4"/>
      <c r="K2304" s="2"/>
      <c r="L2304" s="20"/>
      <c r="M2304" s="14"/>
      <c r="N2304" s="14"/>
      <c r="O2304" s="20"/>
      <c r="P2304" s="1"/>
      <c r="Q2304" s="1"/>
      <c r="R2304" s="3"/>
      <c r="S2304" s="4"/>
      <c r="T2304" s="12"/>
      <c r="U2304" s="12"/>
      <c r="V2304" s="11"/>
      <c r="W2304" s="11"/>
      <c r="X2304" s="12"/>
      <c r="Y2304" s="5"/>
      <c r="Z2304" s="11"/>
      <c r="AA2304" s="12"/>
      <c r="AB2304" s="12"/>
      <c r="AC2304" s="12"/>
      <c r="AD2304" s="11"/>
      <c r="AE2304" s="13"/>
      <c r="AF2304" s="11"/>
      <c r="AG2304" s="11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s="5"/>
      <c r="CL2304" s="5"/>
      <c r="CM2304" s="5"/>
      <c r="CN2304" s="5"/>
      <c r="CO2304" s="5"/>
      <c r="CP2304" s="5"/>
      <c r="CQ2304" s="5"/>
      <c r="CR2304" s="5"/>
      <c r="CS2304" s="5"/>
      <c r="CT2304" s="5"/>
      <c r="CU2304" s="5"/>
      <c r="CV2304" s="5"/>
      <c r="CW2304" s="5"/>
      <c r="CX2304" s="5"/>
      <c r="CY2304" s="5"/>
      <c r="CZ2304" s="5"/>
      <c r="DA2304" s="5"/>
      <c r="DB2304" s="5"/>
      <c r="DC2304" s="5"/>
      <c r="DD2304" s="5"/>
      <c r="DE2304" s="5"/>
      <c r="DF2304" s="5"/>
      <c r="DG2304" s="5"/>
      <c r="DH2304" s="5"/>
      <c r="DI2304" s="5"/>
      <c r="DJ2304" s="5"/>
      <c r="DK2304" s="5"/>
      <c r="DL2304" s="5"/>
      <c r="DM2304" s="5"/>
      <c r="DN2304" s="5"/>
      <c r="DO2304" s="5"/>
      <c r="DP2304" s="5"/>
      <c r="DQ2304" s="5"/>
      <c r="DR2304" s="5"/>
      <c r="DS2304" s="5"/>
      <c r="DT2304" s="5"/>
      <c r="DU2304" s="5"/>
      <c r="DV2304" s="5"/>
      <c r="DW2304" s="5"/>
      <c r="DX2304" s="5"/>
      <c r="DY2304" s="5"/>
      <c r="DZ2304" s="5"/>
      <c r="EA2304" s="5"/>
      <c r="EB2304" s="5"/>
      <c r="EC2304" s="5"/>
      <c r="ED2304" s="5"/>
      <c r="EE2304" s="5"/>
      <c r="EF2304" s="5"/>
      <c r="EG2304" s="5"/>
      <c r="EH2304" s="5"/>
      <c r="EI2304" s="5"/>
      <c r="EJ2304" s="5"/>
      <c r="EK2304" s="5"/>
      <c r="EL2304" s="5"/>
      <c r="EM2304" s="5"/>
      <c r="EN2304" s="5"/>
      <c r="EO2304" s="5"/>
      <c r="EP2304" s="5"/>
      <c r="EQ2304" s="5"/>
      <c r="ER2304" s="5"/>
      <c r="ES2304" s="5"/>
      <c r="ET2304" s="5"/>
      <c r="EU2304" s="5"/>
      <c r="EV2304" s="5"/>
      <c r="EW2304" s="5"/>
      <c r="EX2304" s="5"/>
      <c r="EY2304" s="5"/>
      <c r="EZ2304" s="5"/>
      <c r="FA2304" s="5"/>
      <c r="FB2304" s="5"/>
      <c r="FC2304" s="5"/>
      <c r="FD2304" s="5"/>
      <c r="FE2304" s="5"/>
      <c r="FF2304" s="5"/>
      <c r="FG2304" s="5"/>
      <c r="FH2304" s="5"/>
      <c r="FI2304" s="5"/>
      <c r="FJ2304" s="5"/>
      <c r="FK2304" s="5"/>
      <c r="FL2304" s="5"/>
      <c r="FM2304" s="5"/>
      <c r="FN2304" s="5"/>
      <c r="FO2304" s="5"/>
      <c r="FP2304" s="5"/>
      <c r="FQ2304" s="5"/>
      <c r="FR2304" s="5"/>
      <c r="FS2304" s="5"/>
      <c r="FT2304" s="5"/>
      <c r="FU2304" s="5"/>
      <c r="FV2304" s="5"/>
      <c r="FW2304" s="5"/>
      <c r="FX2304" s="5"/>
      <c r="FY2304" s="5"/>
      <c r="FZ2304" s="5"/>
      <c r="GA2304" s="5"/>
      <c r="GB2304" s="5"/>
      <c r="GC2304" s="5"/>
      <c r="GD2304" s="5"/>
      <c r="GE2304" s="5"/>
      <c r="GF2304" s="5"/>
      <c r="GG2304" s="5"/>
    </row>
    <row r="2305" spans="1:189" ht="12.75" x14ac:dyDescent="0.15">
      <c r="A2305" s="111"/>
      <c r="B2305" s="117"/>
      <c r="C2305" s="17"/>
      <c r="D2305" s="16"/>
      <c r="E2305" s="17"/>
      <c r="F2305" s="17"/>
      <c r="G2305" s="17"/>
      <c r="H2305" s="17"/>
      <c r="I2305" s="16"/>
      <c r="J2305" s="4"/>
      <c r="K2305" s="2"/>
      <c r="L2305" s="20"/>
      <c r="M2305" s="14"/>
      <c r="N2305" s="14"/>
      <c r="O2305" s="20"/>
      <c r="P2305" s="1"/>
      <c r="Q2305" s="1"/>
      <c r="R2305" s="3"/>
      <c r="S2305" s="4"/>
      <c r="T2305" s="12"/>
      <c r="U2305" s="12"/>
      <c r="V2305" s="11"/>
      <c r="W2305" s="11"/>
      <c r="X2305" s="12"/>
      <c r="Y2305" s="5"/>
      <c r="Z2305" s="11"/>
      <c r="AA2305" s="12"/>
      <c r="AB2305" s="12"/>
      <c r="AC2305" s="12"/>
      <c r="AD2305" s="11"/>
      <c r="AE2305" s="13"/>
      <c r="AF2305" s="11"/>
      <c r="AG2305" s="11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5"/>
      <c r="CM2305" s="5"/>
      <c r="CN2305" s="5"/>
      <c r="CO2305" s="5"/>
      <c r="CP2305" s="5"/>
      <c r="CQ2305" s="5"/>
      <c r="CR2305" s="5"/>
      <c r="CS2305" s="5"/>
      <c r="CT2305" s="5"/>
      <c r="CU2305" s="5"/>
      <c r="CV2305" s="5"/>
      <c r="CW2305" s="5"/>
      <c r="CX2305" s="5"/>
      <c r="CY2305" s="5"/>
      <c r="CZ2305" s="5"/>
      <c r="DA2305" s="5"/>
      <c r="DB2305" s="5"/>
      <c r="DC2305" s="5"/>
      <c r="DD2305" s="5"/>
      <c r="DE2305" s="5"/>
      <c r="DF2305" s="5"/>
      <c r="DG2305" s="5"/>
      <c r="DH2305" s="5"/>
      <c r="DI2305" s="5"/>
      <c r="DJ2305" s="5"/>
      <c r="DK2305" s="5"/>
      <c r="DL2305" s="5"/>
      <c r="DM2305" s="5"/>
      <c r="DN2305" s="5"/>
      <c r="DO2305" s="5"/>
      <c r="DP2305" s="5"/>
      <c r="DQ2305" s="5"/>
      <c r="DR2305" s="5"/>
      <c r="DS2305" s="5"/>
      <c r="DT2305" s="5"/>
      <c r="DU2305" s="5"/>
      <c r="DV2305" s="5"/>
      <c r="DW2305" s="5"/>
      <c r="DX2305" s="5"/>
      <c r="DY2305" s="5"/>
      <c r="DZ2305" s="5"/>
      <c r="EA2305" s="5"/>
      <c r="EB2305" s="5"/>
      <c r="EC2305" s="5"/>
      <c r="ED2305" s="5"/>
      <c r="EE2305" s="5"/>
      <c r="EF2305" s="5"/>
      <c r="EG2305" s="5"/>
      <c r="EH2305" s="5"/>
      <c r="EI2305" s="5"/>
      <c r="EJ2305" s="5"/>
      <c r="EK2305" s="5"/>
      <c r="EL2305" s="5"/>
      <c r="EM2305" s="5"/>
      <c r="EN2305" s="5"/>
      <c r="EO2305" s="5"/>
      <c r="EP2305" s="5"/>
      <c r="EQ2305" s="5"/>
      <c r="ER2305" s="5"/>
      <c r="ES2305" s="5"/>
      <c r="ET2305" s="5"/>
      <c r="EU2305" s="5"/>
      <c r="EV2305" s="5"/>
      <c r="EW2305" s="5"/>
      <c r="EX2305" s="5"/>
      <c r="EY2305" s="5"/>
      <c r="EZ2305" s="5"/>
      <c r="FA2305" s="5"/>
      <c r="FB2305" s="5"/>
      <c r="FC2305" s="5"/>
      <c r="FD2305" s="5"/>
      <c r="FE2305" s="5"/>
      <c r="FF2305" s="5"/>
      <c r="FG2305" s="5"/>
      <c r="FH2305" s="5"/>
      <c r="FI2305" s="5"/>
      <c r="FJ2305" s="5"/>
      <c r="FK2305" s="5"/>
      <c r="FL2305" s="5"/>
      <c r="FM2305" s="5"/>
      <c r="FN2305" s="5"/>
      <c r="FO2305" s="5"/>
      <c r="FP2305" s="5"/>
      <c r="FQ2305" s="5"/>
      <c r="FR2305" s="5"/>
      <c r="FS2305" s="5"/>
      <c r="FT2305" s="5"/>
      <c r="FU2305" s="5"/>
      <c r="FV2305" s="5"/>
      <c r="FW2305" s="5"/>
      <c r="FX2305" s="5"/>
      <c r="FY2305" s="5"/>
      <c r="FZ2305" s="5"/>
      <c r="GA2305" s="5"/>
      <c r="GB2305" s="5"/>
      <c r="GC2305" s="5"/>
      <c r="GD2305" s="5"/>
      <c r="GE2305" s="5"/>
      <c r="GF2305" s="5"/>
      <c r="GG2305" s="5"/>
    </row>
    <row r="2306" spans="1:189" ht="12.75" x14ac:dyDescent="0.15">
      <c r="A2306" s="111"/>
      <c r="B2306" s="117"/>
      <c r="C2306" s="17"/>
      <c r="D2306" s="16"/>
      <c r="E2306" s="17"/>
      <c r="F2306" s="17"/>
      <c r="G2306" s="17"/>
      <c r="H2306" s="17"/>
      <c r="I2306" s="16"/>
      <c r="J2306" s="4"/>
      <c r="K2306" s="2"/>
      <c r="L2306" s="20"/>
      <c r="M2306" s="14"/>
      <c r="N2306" s="14"/>
      <c r="O2306" s="20"/>
      <c r="P2306" s="1"/>
      <c r="Q2306" s="1"/>
      <c r="R2306" s="3"/>
      <c r="S2306" s="4"/>
      <c r="T2306" s="12"/>
      <c r="U2306" s="12"/>
      <c r="V2306" s="11"/>
      <c r="W2306" s="11"/>
      <c r="X2306" s="12"/>
      <c r="Y2306" s="5"/>
      <c r="Z2306" s="11"/>
      <c r="AA2306" s="12"/>
      <c r="AB2306" s="12"/>
      <c r="AC2306" s="12"/>
      <c r="AD2306" s="11"/>
      <c r="AE2306" s="13"/>
      <c r="AF2306" s="11"/>
      <c r="AG2306" s="11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s="5"/>
      <c r="CL2306" s="5"/>
      <c r="CM2306" s="5"/>
      <c r="CN2306" s="5"/>
      <c r="CO2306" s="5"/>
      <c r="CP2306" s="5"/>
      <c r="CQ2306" s="5"/>
      <c r="CR2306" s="5"/>
      <c r="CS2306" s="5"/>
      <c r="CT2306" s="5"/>
      <c r="CU2306" s="5"/>
      <c r="CV2306" s="5"/>
      <c r="CW2306" s="5"/>
      <c r="CX2306" s="5"/>
      <c r="CY2306" s="5"/>
      <c r="CZ2306" s="5"/>
      <c r="DA2306" s="5"/>
      <c r="DB2306" s="5"/>
      <c r="DC2306" s="5"/>
      <c r="DD2306" s="5"/>
      <c r="DE2306" s="5"/>
      <c r="DF2306" s="5"/>
      <c r="DG2306" s="5"/>
      <c r="DH2306" s="5"/>
      <c r="DI2306" s="5"/>
      <c r="DJ2306" s="5"/>
      <c r="DK2306" s="5"/>
      <c r="DL2306" s="5"/>
      <c r="DM2306" s="5"/>
      <c r="DN2306" s="5"/>
      <c r="DO2306" s="5"/>
      <c r="DP2306" s="5"/>
      <c r="DQ2306" s="5"/>
      <c r="DR2306" s="5"/>
      <c r="DS2306" s="5"/>
      <c r="DT2306" s="5"/>
      <c r="DU2306" s="5"/>
      <c r="DV2306" s="5"/>
      <c r="DW2306" s="5"/>
      <c r="DX2306" s="5"/>
      <c r="DY2306" s="5"/>
      <c r="DZ2306" s="5"/>
      <c r="EA2306" s="5"/>
      <c r="EB2306" s="5"/>
      <c r="EC2306" s="5"/>
      <c r="ED2306" s="5"/>
      <c r="EE2306" s="5"/>
      <c r="EF2306" s="5"/>
      <c r="EG2306" s="5"/>
      <c r="EH2306" s="5"/>
      <c r="EI2306" s="5"/>
      <c r="EJ2306" s="5"/>
      <c r="EK2306" s="5"/>
      <c r="EL2306" s="5"/>
      <c r="EM2306" s="5"/>
      <c r="EN2306" s="5"/>
      <c r="EO2306" s="5"/>
      <c r="EP2306" s="5"/>
      <c r="EQ2306" s="5"/>
      <c r="ER2306" s="5"/>
      <c r="ES2306" s="5"/>
      <c r="ET2306" s="5"/>
      <c r="EU2306" s="5"/>
      <c r="EV2306" s="5"/>
      <c r="EW2306" s="5"/>
      <c r="EX2306" s="5"/>
      <c r="EY2306" s="5"/>
      <c r="EZ2306" s="5"/>
      <c r="FA2306" s="5"/>
      <c r="FB2306" s="5"/>
      <c r="FC2306" s="5"/>
      <c r="FD2306" s="5"/>
      <c r="FE2306" s="5"/>
      <c r="FF2306" s="5"/>
      <c r="FG2306" s="5"/>
      <c r="FH2306" s="5"/>
      <c r="FI2306" s="5"/>
      <c r="FJ2306" s="5"/>
      <c r="FK2306" s="5"/>
      <c r="FL2306" s="5"/>
      <c r="FM2306" s="5"/>
      <c r="FN2306" s="5"/>
      <c r="FO2306" s="5"/>
      <c r="FP2306" s="5"/>
      <c r="FQ2306" s="5"/>
      <c r="FR2306" s="5"/>
      <c r="FS2306" s="5"/>
      <c r="FT2306" s="5"/>
      <c r="FU2306" s="5"/>
      <c r="FV2306" s="5"/>
      <c r="FW2306" s="5"/>
      <c r="FX2306" s="5"/>
      <c r="FY2306" s="5"/>
      <c r="FZ2306" s="5"/>
      <c r="GA2306" s="5"/>
      <c r="GB2306" s="5"/>
      <c r="GC2306" s="5"/>
      <c r="GD2306" s="5"/>
      <c r="GE2306" s="5"/>
      <c r="GF2306" s="5"/>
      <c r="GG2306" s="5"/>
    </row>
    <row r="2307" spans="1:189" ht="12.75" x14ac:dyDescent="0.15">
      <c r="A2307" s="111"/>
      <c r="B2307" s="117"/>
      <c r="C2307" s="17"/>
      <c r="D2307" s="16"/>
      <c r="E2307" s="17"/>
      <c r="F2307" s="17"/>
      <c r="G2307" s="17"/>
      <c r="H2307" s="17"/>
      <c r="I2307" s="16"/>
      <c r="J2307" s="4"/>
      <c r="K2307" s="2"/>
      <c r="L2307" s="20"/>
      <c r="M2307" s="14"/>
      <c r="N2307" s="14"/>
      <c r="O2307" s="20"/>
      <c r="P2307" s="1"/>
      <c r="Q2307" s="1"/>
      <c r="R2307" s="3"/>
      <c r="S2307" s="4"/>
      <c r="T2307" s="12"/>
      <c r="U2307" s="12"/>
      <c r="V2307" s="11"/>
      <c r="W2307" s="11"/>
      <c r="X2307" s="12"/>
      <c r="Y2307" s="5"/>
      <c r="Z2307" s="11"/>
      <c r="AA2307" s="12"/>
      <c r="AB2307" s="12"/>
      <c r="AC2307" s="12"/>
      <c r="AD2307" s="11"/>
      <c r="AE2307" s="13"/>
      <c r="AF2307" s="11"/>
      <c r="AG2307" s="11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5"/>
      <c r="CM2307" s="5"/>
      <c r="CN2307" s="5"/>
      <c r="CO2307" s="5"/>
      <c r="CP2307" s="5"/>
      <c r="CQ2307" s="5"/>
      <c r="CR2307" s="5"/>
      <c r="CS2307" s="5"/>
      <c r="CT2307" s="5"/>
      <c r="CU2307" s="5"/>
      <c r="CV2307" s="5"/>
      <c r="CW2307" s="5"/>
      <c r="CX2307" s="5"/>
      <c r="CY2307" s="5"/>
      <c r="CZ2307" s="5"/>
      <c r="DA2307" s="5"/>
      <c r="DB2307" s="5"/>
      <c r="DC2307" s="5"/>
      <c r="DD2307" s="5"/>
      <c r="DE2307" s="5"/>
      <c r="DF2307" s="5"/>
      <c r="DG2307" s="5"/>
      <c r="DH2307" s="5"/>
      <c r="DI2307" s="5"/>
      <c r="DJ2307" s="5"/>
      <c r="DK2307" s="5"/>
      <c r="DL2307" s="5"/>
      <c r="DM2307" s="5"/>
      <c r="DN2307" s="5"/>
      <c r="DO2307" s="5"/>
      <c r="DP2307" s="5"/>
      <c r="DQ2307" s="5"/>
      <c r="DR2307" s="5"/>
      <c r="DS2307" s="5"/>
      <c r="DT2307" s="5"/>
      <c r="DU2307" s="5"/>
      <c r="DV2307" s="5"/>
      <c r="DW2307" s="5"/>
      <c r="DX2307" s="5"/>
      <c r="DY2307" s="5"/>
      <c r="DZ2307" s="5"/>
      <c r="EA2307" s="5"/>
      <c r="EB2307" s="5"/>
      <c r="EC2307" s="5"/>
      <c r="ED2307" s="5"/>
      <c r="EE2307" s="5"/>
      <c r="EF2307" s="5"/>
      <c r="EG2307" s="5"/>
      <c r="EH2307" s="5"/>
      <c r="EI2307" s="5"/>
      <c r="EJ2307" s="5"/>
      <c r="EK2307" s="5"/>
      <c r="EL2307" s="5"/>
      <c r="EM2307" s="5"/>
      <c r="EN2307" s="5"/>
      <c r="EO2307" s="5"/>
      <c r="EP2307" s="5"/>
      <c r="EQ2307" s="5"/>
      <c r="ER2307" s="5"/>
      <c r="ES2307" s="5"/>
      <c r="ET2307" s="5"/>
      <c r="EU2307" s="5"/>
      <c r="EV2307" s="5"/>
      <c r="EW2307" s="5"/>
      <c r="EX2307" s="5"/>
      <c r="EY2307" s="5"/>
      <c r="EZ2307" s="5"/>
      <c r="FA2307" s="5"/>
      <c r="FB2307" s="5"/>
      <c r="FC2307" s="5"/>
      <c r="FD2307" s="5"/>
      <c r="FE2307" s="5"/>
      <c r="FF2307" s="5"/>
      <c r="FG2307" s="5"/>
      <c r="FH2307" s="5"/>
      <c r="FI2307" s="5"/>
      <c r="FJ2307" s="5"/>
      <c r="FK2307" s="5"/>
      <c r="FL2307" s="5"/>
      <c r="FM2307" s="5"/>
      <c r="FN2307" s="5"/>
      <c r="FO2307" s="5"/>
      <c r="FP2307" s="5"/>
      <c r="FQ2307" s="5"/>
      <c r="FR2307" s="5"/>
      <c r="FS2307" s="5"/>
      <c r="FT2307" s="5"/>
      <c r="FU2307" s="5"/>
      <c r="FV2307" s="5"/>
      <c r="FW2307" s="5"/>
      <c r="FX2307" s="5"/>
      <c r="FY2307" s="5"/>
      <c r="FZ2307" s="5"/>
      <c r="GA2307" s="5"/>
      <c r="GB2307" s="5"/>
      <c r="GC2307" s="5"/>
      <c r="GD2307" s="5"/>
      <c r="GE2307" s="5"/>
      <c r="GF2307" s="5"/>
      <c r="GG2307" s="5"/>
    </row>
    <row r="2308" spans="1:189" ht="12.75" x14ac:dyDescent="0.15">
      <c r="A2308" s="111"/>
      <c r="B2308" s="117"/>
      <c r="C2308" s="17"/>
      <c r="D2308" s="16"/>
      <c r="E2308" s="17"/>
      <c r="F2308" s="17"/>
      <c r="G2308" s="17"/>
      <c r="H2308" s="17"/>
      <c r="I2308" s="16"/>
      <c r="J2308" s="4"/>
      <c r="K2308" s="2"/>
      <c r="L2308" s="20"/>
      <c r="M2308" s="14"/>
      <c r="N2308" s="14"/>
      <c r="O2308" s="20"/>
      <c r="P2308" s="1"/>
      <c r="Q2308" s="1"/>
      <c r="R2308" s="3"/>
      <c r="S2308" s="4"/>
      <c r="T2308" s="12"/>
      <c r="U2308" s="12"/>
      <c r="V2308" s="11"/>
      <c r="W2308" s="11"/>
      <c r="X2308" s="12"/>
      <c r="Y2308" s="5"/>
      <c r="Z2308" s="11"/>
      <c r="AA2308" s="12"/>
      <c r="AB2308" s="12"/>
      <c r="AC2308" s="12"/>
      <c r="AD2308" s="11"/>
      <c r="AE2308" s="13"/>
      <c r="AF2308" s="11"/>
      <c r="AG2308" s="11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s="5"/>
      <c r="CL2308" s="5"/>
      <c r="CM2308" s="5"/>
      <c r="CN2308" s="5"/>
      <c r="CO2308" s="5"/>
      <c r="CP2308" s="5"/>
      <c r="CQ2308" s="5"/>
      <c r="CR2308" s="5"/>
      <c r="CS2308" s="5"/>
      <c r="CT2308" s="5"/>
      <c r="CU2308" s="5"/>
      <c r="CV2308" s="5"/>
      <c r="CW2308" s="5"/>
      <c r="CX2308" s="5"/>
      <c r="CY2308" s="5"/>
      <c r="CZ2308" s="5"/>
      <c r="DA2308" s="5"/>
      <c r="DB2308" s="5"/>
      <c r="DC2308" s="5"/>
      <c r="DD2308" s="5"/>
      <c r="DE2308" s="5"/>
      <c r="DF2308" s="5"/>
      <c r="DG2308" s="5"/>
      <c r="DH2308" s="5"/>
      <c r="DI2308" s="5"/>
      <c r="DJ2308" s="5"/>
      <c r="DK2308" s="5"/>
      <c r="DL2308" s="5"/>
      <c r="DM2308" s="5"/>
      <c r="DN2308" s="5"/>
      <c r="DO2308" s="5"/>
      <c r="DP2308" s="5"/>
      <c r="DQ2308" s="5"/>
      <c r="DR2308" s="5"/>
      <c r="DS2308" s="5"/>
      <c r="DT2308" s="5"/>
      <c r="DU2308" s="5"/>
      <c r="DV2308" s="5"/>
      <c r="DW2308" s="5"/>
      <c r="DX2308" s="5"/>
      <c r="DY2308" s="5"/>
      <c r="DZ2308" s="5"/>
      <c r="EA2308" s="5"/>
      <c r="EB2308" s="5"/>
      <c r="EC2308" s="5"/>
      <c r="ED2308" s="5"/>
      <c r="EE2308" s="5"/>
      <c r="EF2308" s="5"/>
      <c r="EG2308" s="5"/>
      <c r="EH2308" s="5"/>
      <c r="EI2308" s="5"/>
      <c r="EJ2308" s="5"/>
      <c r="EK2308" s="5"/>
      <c r="EL2308" s="5"/>
      <c r="EM2308" s="5"/>
      <c r="EN2308" s="5"/>
      <c r="EO2308" s="5"/>
      <c r="EP2308" s="5"/>
      <c r="EQ2308" s="5"/>
      <c r="ER2308" s="5"/>
      <c r="ES2308" s="5"/>
      <c r="ET2308" s="5"/>
      <c r="EU2308" s="5"/>
      <c r="EV2308" s="5"/>
      <c r="EW2308" s="5"/>
      <c r="EX2308" s="5"/>
      <c r="EY2308" s="5"/>
      <c r="EZ2308" s="5"/>
      <c r="FA2308" s="5"/>
      <c r="FB2308" s="5"/>
      <c r="FC2308" s="5"/>
      <c r="FD2308" s="5"/>
      <c r="FE2308" s="5"/>
      <c r="FF2308" s="5"/>
      <c r="FG2308" s="5"/>
      <c r="FH2308" s="5"/>
      <c r="FI2308" s="5"/>
      <c r="FJ2308" s="5"/>
      <c r="FK2308" s="5"/>
      <c r="FL2308" s="5"/>
      <c r="FM2308" s="5"/>
      <c r="FN2308" s="5"/>
      <c r="FO2308" s="5"/>
      <c r="FP2308" s="5"/>
      <c r="FQ2308" s="5"/>
      <c r="FR2308" s="5"/>
      <c r="FS2308" s="5"/>
      <c r="FT2308" s="5"/>
      <c r="FU2308" s="5"/>
      <c r="FV2308" s="5"/>
      <c r="FW2308" s="5"/>
      <c r="FX2308" s="5"/>
      <c r="FY2308" s="5"/>
      <c r="FZ2308" s="5"/>
      <c r="GA2308" s="5"/>
      <c r="GB2308" s="5"/>
      <c r="GC2308" s="5"/>
      <c r="GD2308" s="5"/>
      <c r="GE2308" s="5"/>
      <c r="GF2308" s="5"/>
      <c r="GG2308" s="5"/>
    </row>
    <row r="2309" spans="1:189" ht="12.75" x14ac:dyDescent="0.15">
      <c r="A2309" s="111"/>
      <c r="B2309" s="117"/>
      <c r="C2309" s="17"/>
      <c r="D2309" s="16"/>
      <c r="E2309" s="17"/>
      <c r="F2309" s="17"/>
      <c r="G2309" s="17"/>
      <c r="H2309" s="17"/>
      <c r="I2309" s="16"/>
      <c r="J2309" s="4"/>
      <c r="K2309" s="2"/>
      <c r="L2309" s="20"/>
      <c r="M2309" s="14"/>
      <c r="N2309" s="14"/>
      <c r="O2309" s="20"/>
      <c r="P2309" s="1"/>
      <c r="Q2309" s="1"/>
      <c r="R2309" s="3"/>
      <c r="S2309" s="4"/>
      <c r="T2309" s="12"/>
      <c r="U2309" s="12"/>
      <c r="V2309" s="11"/>
      <c r="W2309" s="11"/>
      <c r="X2309" s="12"/>
      <c r="Y2309" s="5"/>
      <c r="Z2309" s="11"/>
      <c r="AA2309" s="12"/>
      <c r="AB2309" s="12"/>
      <c r="AC2309" s="12"/>
      <c r="AD2309" s="11"/>
      <c r="AE2309" s="13"/>
      <c r="AF2309" s="11"/>
      <c r="AG2309" s="11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5"/>
      <c r="CM2309" s="5"/>
      <c r="CN2309" s="5"/>
      <c r="CO2309" s="5"/>
      <c r="CP2309" s="5"/>
      <c r="CQ2309" s="5"/>
      <c r="CR2309" s="5"/>
      <c r="CS2309" s="5"/>
      <c r="CT2309" s="5"/>
      <c r="CU2309" s="5"/>
      <c r="CV2309" s="5"/>
      <c r="CW2309" s="5"/>
      <c r="CX2309" s="5"/>
      <c r="CY2309" s="5"/>
      <c r="CZ2309" s="5"/>
      <c r="DA2309" s="5"/>
      <c r="DB2309" s="5"/>
      <c r="DC2309" s="5"/>
      <c r="DD2309" s="5"/>
      <c r="DE2309" s="5"/>
      <c r="DF2309" s="5"/>
      <c r="DG2309" s="5"/>
      <c r="DH2309" s="5"/>
      <c r="DI2309" s="5"/>
      <c r="DJ2309" s="5"/>
      <c r="DK2309" s="5"/>
      <c r="DL2309" s="5"/>
      <c r="DM2309" s="5"/>
      <c r="DN2309" s="5"/>
      <c r="DO2309" s="5"/>
      <c r="DP2309" s="5"/>
      <c r="DQ2309" s="5"/>
      <c r="DR2309" s="5"/>
      <c r="DS2309" s="5"/>
      <c r="DT2309" s="5"/>
      <c r="DU2309" s="5"/>
      <c r="DV2309" s="5"/>
      <c r="DW2309" s="5"/>
      <c r="DX2309" s="5"/>
      <c r="DY2309" s="5"/>
      <c r="DZ2309" s="5"/>
      <c r="EA2309" s="5"/>
      <c r="EB2309" s="5"/>
      <c r="EC2309" s="5"/>
      <c r="ED2309" s="5"/>
      <c r="EE2309" s="5"/>
      <c r="EF2309" s="5"/>
      <c r="EG2309" s="5"/>
      <c r="EH2309" s="5"/>
      <c r="EI2309" s="5"/>
      <c r="EJ2309" s="5"/>
      <c r="EK2309" s="5"/>
      <c r="EL2309" s="5"/>
      <c r="EM2309" s="5"/>
      <c r="EN2309" s="5"/>
      <c r="EO2309" s="5"/>
      <c r="EP2309" s="5"/>
      <c r="EQ2309" s="5"/>
      <c r="ER2309" s="5"/>
      <c r="ES2309" s="5"/>
      <c r="ET2309" s="5"/>
      <c r="EU2309" s="5"/>
      <c r="EV2309" s="5"/>
      <c r="EW2309" s="5"/>
      <c r="EX2309" s="5"/>
      <c r="EY2309" s="5"/>
      <c r="EZ2309" s="5"/>
      <c r="FA2309" s="5"/>
      <c r="FB2309" s="5"/>
      <c r="FC2309" s="5"/>
      <c r="FD2309" s="5"/>
      <c r="FE2309" s="5"/>
      <c r="FF2309" s="5"/>
      <c r="FG2309" s="5"/>
      <c r="FH2309" s="5"/>
      <c r="FI2309" s="5"/>
      <c r="FJ2309" s="5"/>
      <c r="FK2309" s="5"/>
      <c r="FL2309" s="5"/>
      <c r="FM2309" s="5"/>
      <c r="FN2309" s="5"/>
      <c r="FO2309" s="5"/>
      <c r="FP2309" s="5"/>
      <c r="FQ2309" s="5"/>
      <c r="FR2309" s="5"/>
      <c r="FS2309" s="5"/>
      <c r="FT2309" s="5"/>
      <c r="FU2309" s="5"/>
      <c r="FV2309" s="5"/>
      <c r="FW2309" s="5"/>
      <c r="FX2309" s="5"/>
      <c r="FY2309" s="5"/>
      <c r="FZ2309" s="5"/>
      <c r="GA2309" s="5"/>
      <c r="GB2309" s="5"/>
      <c r="GC2309" s="5"/>
      <c r="GD2309" s="5"/>
      <c r="GE2309" s="5"/>
      <c r="GF2309" s="5"/>
      <c r="GG2309" s="5"/>
    </row>
    <row r="2310" spans="1:189" ht="12.75" x14ac:dyDescent="0.15">
      <c r="A2310" s="111"/>
      <c r="B2310" s="117"/>
      <c r="C2310" s="17"/>
      <c r="D2310" s="16"/>
      <c r="E2310" s="17"/>
      <c r="F2310" s="17"/>
      <c r="G2310" s="17"/>
      <c r="H2310" s="17"/>
      <c r="I2310" s="16"/>
      <c r="J2310" s="4"/>
      <c r="K2310" s="2"/>
      <c r="L2310" s="20"/>
      <c r="M2310" s="14"/>
      <c r="N2310" s="14"/>
      <c r="O2310" s="20"/>
      <c r="P2310" s="1"/>
      <c r="Q2310" s="1"/>
      <c r="R2310" s="3"/>
      <c r="S2310" s="4"/>
      <c r="T2310" s="12"/>
      <c r="U2310" s="12"/>
      <c r="V2310" s="11"/>
      <c r="W2310" s="11"/>
      <c r="X2310" s="12"/>
      <c r="Y2310" s="5"/>
      <c r="Z2310" s="11"/>
      <c r="AA2310" s="12"/>
      <c r="AB2310" s="12"/>
      <c r="AC2310" s="12"/>
      <c r="AD2310" s="11"/>
      <c r="AE2310" s="13"/>
      <c r="AF2310" s="11"/>
      <c r="AG2310" s="11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s="5"/>
      <c r="CL2310" s="5"/>
      <c r="CM2310" s="5"/>
      <c r="CN2310" s="5"/>
      <c r="CO2310" s="5"/>
      <c r="CP2310" s="5"/>
      <c r="CQ2310" s="5"/>
      <c r="CR2310" s="5"/>
      <c r="CS2310" s="5"/>
      <c r="CT2310" s="5"/>
      <c r="CU2310" s="5"/>
      <c r="CV2310" s="5"/>
      <c r="CW2310" s="5"/>
      <c r="CX2310" s="5"/>
      <c r="CY2310" s="5"/>
      <c r="CZ2310" s="5"/>
      <c r="DA2310" s="5"/>
      <c r="DB2310" s="5"/>
      <c r="DC2310" s="5"/>
      <c r="DD2310" s="5"/>
      <c r="DE2310" s="5"/>
      <c r="DF2310" s="5"/>
      <c r="DG2310" s="5"/>
      <c r="DH2310" s="5"/>
      <c r="DI2310" s="5"/>
      <c r="DJ2310" s="5"/>
      <c r="DK2310" s="5"/>
      <c r="DL2310" s="5"/>
      <c r="DM2310" s="5"/>
      <c r="DN2310" s="5"/>
      <c r="DO2310" s="5"/>
      <c r="DP2310" s="5"/>
      <c r="DQ2310" s="5"/>
      <c r="DR2310" s="5"/>
      <c r="DS2310" s="5"/>
      <c r="DT2310" s="5"/>
      <c r="DU2310" s="5"/>
      <c r="DV2310" s="5"/>
      <c r="DW2310" s="5"/>
      <c r="DX2310" s="5"/>
      <c r="DY2310" s="5"/>
      <c r="DZ2310" s="5"/>
      <c r="EA2310" s="5"/>
      <c r="EB2310" s="5"/>
      <c r="EC2310" s="5"/>
      <c r="ED2310" s="5"/>
      <c r="EE2310" s="5"/>
      <c r="EF2310" s="5"/>
      <c r="EG2310" s="5"/>
      <c r="EH2310" s="5"/>
      <c r="EI2310" s="5"/>
      <c r="EJ2310" s="5"/>
      <c r="EK2310" s="5"/>
      <c r="EL2310" s="5"/>
      <c r="EM2310" s="5"/>
      <c r="EN2310" s="5"/>
      <c r="EO2310" s="5"/>
      <c r="EP2310" s="5"/>
      <c r="EQ2310" s="5"/>
      <c r="ER2310" s="5"/>
      <c r="ES2310" s="5"/>
      <c r="ET2310" s="5"/>
      <c r="EU2310" s="5"/>
      <c r="EV2310" s="5"/>
      <c r="EW2310" s="5"/>
      <c r="EX2310" s="5"/>
      <c r="EY2310" s="5"/>
      <c r="EZ2310" s="5"/>
      <c r="FA2310" s="5"/>
      <c r="FB2310" s="5"/>
      <c r="FC2310" s="5"/>
      <c r="FD2310" s="5"/>
      <c r="FE2310" s="5"/>
      <c r="FF2310" s="5"/>
      <c r="FG2310" s="5"/>
      <c r="FH2310" s="5"/>
      <c r="FI2310" s="5"/>
      <c r="FJ2310" s="5"/>
      <c r="FK2310" s="5"/>
      <c r="FL2310" s="5"/>
      <c r="FM2310" s="5"/>
      <c r="FN2310" s="5"/>
      <c r="FO2310" s="5"/>
      <c r="FP2310" s="5"/>
      <c r="FQ2310" s="5"/>
      <c r="FR2310" s="5"/>
      <c r="FS2310" s="5"/>
      <c r="FT2310" s="5"/>
      <c r="FU2310" s="5"/>
      <c r="FV2310" s="5"/>
      <c r="FW2310" s="5"/>
      <c r="FX2310" s="5"/>
      <c r="FY2310" s="5"/>
      <c r="FZ2310" s="5"/>
      <c r="GA2310" s="5"/>
      <c r="GB2310" s="5"/>
      <c r="GC2310" s="5"/>
      <c r="GD2310" s="5"/>
      <c r="GE2310" s="5"/>
      <c r="GF2310" s="5"/>
      <c r="GG2310" s="5"/>
    </row>
    <row r="2311" spans="1:189" ht="12.75" x14ac:dyDescent="0.15">
      <c r="A2311" s="111"/>
      <c r="B2311" s="117"/>
      <c r="C2311" s="17"/>
      <c r="D2311" s="16"/>
      <c r="E2311" s="17"/>
      <c r="F2311" s="17"/>
      <c r="G2311" s="17"/>
      <c r="H2311" s="17"/>
      <c r="I2311" s="16"/>
      <c r="J2311" s="4"/>
      <c r="K2311" s="2"/>
      <c r="L2311" s="20"/>
      <c r="M2311" s="14"/>
      <c r="N2311" s="14"/>
      <c r="O2311" s="20"/>
      <c r="P2311" s="1"/>
      <c r="Q2311" s="1"/>
      <c r="R2311" s="3"/>
      <c r="S2311" s="4"/>
      <c r="T2311" s="12"/>
      <c r="U2311" s="12"/>
      <c r="V2311" s="11"/>
      <c r="W2311" s="11"/>
      <c r="X2311" s="12"/>
      <c r="Y2311" s="5"/>
      <c r="Z2311" s="11"/>
      <c r="AA2311" s="12"/>
      <c r="AB2311" s="12"/>
      <c r="AC2311" s="12"/>
      <c r="AD2311" s="11"/>
      <c r="AE2311" s="13"/>
      <c r="AF2311" s="11"/>
      <c r="AG2311" s="11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5"/>
      <c r="CM2311" s="5"/>
      <c r="CN2311" s="5"/>
      <c r="CO2311" s="5"/>
      <c r="CP2311" s="5"/>
      <c r="CQ2311" s="5"/>
      <c r="CR2311" s="5"/>
      <c r="CS2311" s="5"/>
      <c r="CT2311" s="5"/>
      <c r="CU2311" s="5"/>
      <c r="CV2311" s="5"/>
      <c r="CW2311" s="5"/>
      <c r="CX2311" s="5"/>
      <c r="CY2311" s="5"/>
      <c r="CZ2311" s="5"/>
      <c r="DA2311" s="5"/>
      <c r="DB2311" s="5"/>
      <c r="DC2311" s="5"/>
      <c r="DD2311" s="5"/>
      <c r="DE2311" s="5"/>
      <c r="DF2311" s="5"/>
      <c r="DG2311" s="5"/>
      <c r="DH2311" s="5"/>
      <c r="DI2311" s="5"/>
      <c r="DJ2311" s="5"/>
      <c r="DK2311" s="5"/>
      <c r="DL2311" s="5"/>
      <c r="DM2311" s="5"/>
      <c r="DN2311" s="5"/>
      <c r="DO2311" s="5"/>
      <c r="DP2311" s="5"/>
      <c r="DQ2311" s="5"/>
      <c r="DR2311" s="5"/>
      <c r="DS2311" s="5"/>
      <c r="DT2311" s="5"/>
      <c r="DU2311" s="5"/>
      <c r="DV2311" s="5"/>
      <c r="DW2311" s="5"/>
      <c r="DX2311" s="5"/>
      <c r="DY2311" s="5"/>
      <c r="DZ2311" s="5"/>
      <c r="EA2311" s="5"/>
      <c r="EB2311" s="5"/>
      <c r="EC2311" s="5"/>
      <c r="ED2311" s="5"/>
      <c r="EE2311" s="5"/>
      <c r="EF2311" s="5"/>
      <c r="EG2311" s="5"/>
      <c r="EH2311" s="5"/>
      <c r="EI2311" s="5"/>
      <c r="EJ2311" s="5"/>
      <c r="EK2311" s="5"/>
      <c r="EL2311" s="5"/>
      <c r="EM2311" s="5"/>
      <c r="EN2311" s="5"/>
      <c r="EO2311" s="5"/>
      <c r="EP2311" s="5"/>
      <c r="EQ2311" s="5"/>
      <c r="ER2311" s="5"/>
      <c r="ES2311" s="5"/>
      <c r="ET2311" s="5"/>
      <c r="EU2311" s="5"/>
      <c r="EV2311" s="5"/>
      <c r="EW2311" s="5"/>
      <c r="EX2311" s="5"/>
      <c r="EY2311" s="5"/>
      <c r="EZ2311" s="5"/>
      <c r="FA2311" s="5"/>
      <c r="FB2311" s="5"/>
      <c r="FC2311" s="5"/>
      <c r="FD2311" s="5"/>
      <c r="FE2311" s="5"/>
      <c r="FF2311" s="5"/>
      <c r="FG2311" s="5"/>
      <c r="FH2311" s="5"/>
      <c r="FI2311" s="5"/>
      <c r="FJ2311" s="5"/>
      <c r="FK2311" s="5"/>
      <c r="FL2311" s="5"/>
      <c r="FM2311" s="5"/>
      <c r="FN2311" s="5"/>
      <c r="FO2311" s="5"/>
      <c r="FP2311" s="5"/>
      <c r="FQ2311" s="5"/>
      <c r="FR2311" s="5"/>
      <c r="FS2311" s="5"/>
      <c r="FT2311" s="5"/>
      <c r="FU2311" s="5"/>
      <c r="FV2311" s="5"/>
      <c r="FW2311" s="5"/>
      <c r="FX2311" s="5"/>
      <c r="FY2311" s="5"/>
      <c r="FZ2311" s="5"/>
      <c r="GA2311" s="5"/>
      <c r="GB2311" s="5"/>
      <c r="GC2311" s="5"/>
      <c r="GD2311" s="5"/>
      <c r="GE2311" s="5"/>
      <c r="GF2311" s="5"/>
      <c r="GG2311" s="5"/>
    </row>
    <row r="2312" spans="1:189" ht="12.75" x14ac:dyDescent="0.15">
      <c r="A2312" s="111"/>
      <c r="B2312" s="117"/>
      <c r="C2312" s="17"/>
      <c r="D2312" s="16"/>
      <c r="E2312" s="17"/>
      <c r="F2312" s="17"/>
      <c r="G2312" s="17"/>
      <c r="H2312" s="17"/>
      <c r="I2312" s="16"/>
      <c r="J2312" s="4"/>
      <c r="K2312" s="2"/>
      <c r="L2312" s="20"/>
      <c r="M2312" s="14"/>
      <c r="N2312" s="14"/>
      <c r="O2312" s="20"/>
      <c r="P2312" s="1"/>
      <c r="Q2312" s="1"/>
      <c r="R2312" s="3"/>
      <c r="S2312" s="4"/>
      <c r="T2312" s="12"/>
      <c r="U2312" s="12"/>
      <c r="V2312" s="11"/>
      <c r="W2312" s="11"/>
      <c r="X2312" s="12"/>
      <c r="Y2312" s="5"/>
      <c r="Z2312" s="11"/>
      <c r="AA2312" s="12"/>
      <c r="AB2312" s="12"/>
      <c r="AC2312" s="12"/>
      <c r="AD2312" s="11"/>
      <c r="AE2312" s="13"/>
      <c r="AF2312" s="11"/>
      <c r="AG2312" s="11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s="5"/>
      <c r="CL2312" s="5"/>
      <c r="CM2312" s="5"/>
      <c r="CN2312" s="5"/>
      <c r="CO2312" s="5"/>
      <c r="CP2312" s="5"/>
      <c r="CQ2312" s="5"/>
      <c r="CR2312" s="5"/>
      <c r="CS2312" s="5"/>
      <c r="CT2312" s="5"/>
      <c r="CU2312" s="5"/>
      <c r="CV2312" s="5"/>
      <c r="CW2312" s="5"/>
      <c r="CX2312" s="5"/>
      <c r="CY2312" s="5"/>
      <c r="CZ2312" s="5"/>
      <c r="DA2312" s="5"/>
      <c r="DB2312" s="5"/>
      <c r="DC2312" s="5"/>
      <c r="DD2312" s="5"/>
      <c r="DE2312" s="5"/>
      <c r="DF2312" s="5"/>
      <c r="DG2312" s="5"/>
      <c r="DH2312" s="5"/>
      <c r="DI2312" s="5"/>
      <c r="DJ2312" s="5"/>
      <c r="DK2312" s="5"/>
      <c r="DL2312" s="5"/>
      <c r="DM2312" s="5"/>
      <c r="DN2312" s="5"/>
      <c r="DO2312" s="5"/>
      <c r="DP2312" s="5"/>
      <c r="DQ2312" s="5"/>
      <c r="DR2312" s="5"/>
      <c r="DS2312" s="5"/>
      <c r="DT2312" s="5"/>
      <c r="DU2312" s="5"/>
      <c r="DV2312" s="5"/>
      <c r="DW2312" s="5"/>
      <c r="DX2312" s="5"/>
      <c r="DY2312" s="5"/>
      <c r="DZ2312" s="5"/>
      <c r="EA2312" s="5"/>
      <c r="EB2312" s="5"/>
      <c r="EC2312" s="5"/>
      <c r="ED2312" s="5"/>
      <c r="EE2312" s="5"/>
      <c r="EF2312" s="5"/>
      <c r="EG2312" s="5"/>
      <c r="EH2312" s="5"/>
      <c r="EI2312" s="5"/>
      <c r="EJ2312" s="5"/>
      <c r="EK2312" s="5"/>
      <c r="EL2312" s="5"/>
      <c r="EM2312" s="5"/>
      <c r="EN2312" s="5"/>
      <c r="EO2312" s="5"/>
      <c r="EP2312" s="5"/>
      <c r="EQ2312" s="5"/>
      <c r="ER2312" s="5"/>
      <c r="ES2312" s="5"/>
      <c r="ET2312" s="5"/>
      <c r="EU2312" s="5"/>
      <c r="EV2312" s="5"/>
      <c r="EW2312" s="5"/>
      <c r="EX2312" s="5"/>
      <c r="EY2312" s="5"/>
      <c r="EZ2312" s="5"/>
      <c r="FA2312" s="5"/>
      <c r="FB2312" s="5"/>
      <c r="FC2312" s="5"/>
      <c r="FD2312" s="5"/>
      <c r="FE2312" s="5"/>
      <c r="FF2312" s="5"/>
      <c r="FG2312" s="5"/>
      <c r="FH2312" s="5"/>
      <c r="FI2312" s="5"/>
      <c r="FJ2312" s="5"/>
      <c r="FK2312" s="5"/>
      <c r="FL2312" s="5"/>
      <c r="FM2312" s="5"/>
      <c r="FN2312" s="5"/>
      <c r="FO2312" s="5"/>
      <c r="FP2312" s="5"/>
      <c r="FQ2312" s="5"/>
      <c r="FR2312" s="5"/>
      <c r="FS2312" s="5"/>
      <c r="FT2312" s="5"/>
      <c r="FU2312" s="5"/>
      <c r="FV2312" s="5"/>
      <c r="FW2312" s="5"/>
      <c r="FX2312" s="5"/>
      <c r="FY2312" s="5"/>
      <c r="FZ2312" s="5"/>
      <c r="GA2312" s="5"/>
      <c r="GB2312" s="5"/>
      <c r="GC2312" s="5"/>
      <c r="GD2312" s="5"/>
      <c r="GE2312" s="5"/>
      <c r="GF2312" s="5"/>
      <c r="GG2312" s="5"/>
    </row>
    <row r="2313" spans="1:189" ht="12.75" x14ac:dyDescent="0.15">
      <c r="A2313" s="111"/>
      <c r="B2313" s="117"/>
      <c r="C2313" s="17"/>
      <c r="D2313" s="16"/>
      <c r="E2313" s="17"/>
      <c r="F2313" s="17"/>
      <c r="G2313" s="17"/>
      <c r="H2313" s="17"/>
      <c r="I2313" s="16"/>
      <c r="J2313" s="4"/>
      <c r="K2313" s="2"/>
      <c r="L2313" s="20"/>
      <c r="M2313" s="14"/>
      <c r="N2313" s="14"/>
      <c r="O2313" s="20"/>
      <c r="P2313" s="1"/>
      <c r="Q2313" s="1"/>
      <c r="R2313" s="3"/>
      <c r="S2313" s="4"/>
      <c r="T2313" s="12"/>
      <c r="U2313" s="12"/>
      <c r="V2313" s="11"/>
      <c r="W2313" s="11"/>
      <c r="X2313" s="12"/>
      <c r="Y2313" s="5"/>
      <c r="Z2313" s="11"/>
      <c r="AA2313" s="12"/>
      <c r="AB2313" s="12"/>
      <c r="AC2313" s="12"/>
      <c r="AD2313" s="11"/>
      <c r="AE2313" s="13"/>
      <c r="AF2313" s="11"/>
      <c r="AG2313" s="11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5"/>
      <c r="CM2313" s="5"/>
      <c r="CN2313" s="5"/>
      <c r="CO2313" s="5"/>
      <c r="CP2313" s="5"/>
      <c r="CQ2313" s="5"/>
      <c r="CR2313" s="5"/>
      <c r="CS2313" s="5"/>
      <c r="CT2313" s="5"/>
      <c r="CU2313" s="5"/>
      <c r="CV2313" s="5"/>
      <c r="CW2313" s="5"/>
      <c r="CX2313" s="5"/>
      <c r="CY2313" s="5"/>
      <c r="CZ2313" s="5"/>
      <c r="DA2313" s="5"/>
      <c r="DB2313" s="5"/>
      <c r="DC2313" s="5"/>
      <c r="DD2313" s="5"/>
      <c r="DE2313" s="5"/>
      <c r="DF2313" s="5"/>
      <c r="DG2313" s="5"/>
      <c r="DH2313" s="5"/>
      <c r="DI2313" s="5"/>
      <c r="DJ2313" s="5"/>
      <c r="DK2313" s="5"/>
      <c r="DL2313" s="5"/>
      <c r="DM2313" s="5"/>
      <c r="DN2313" s="5"/>
      <c r="DO2313" s="5"/>
      <c r="DP2313" s="5"/>
      <c r="DQ2313" s="5"/>
      <c r="DR2313" s="5"/>
      <c r="DS2313" s="5"/>
      <c r="DT2313" s="5"/>
      <c r="DU2313" s="5"/>
      <c r="DV2313" s="5"/>
      <c r="DW2313" s="5"/>
      <c r="DX2313" s="5"/>
      <c r="DY2313" s="5"/>
      <c r="DZ2313" s="5"/>
      <c r="EA2313" s="5"/>
      <c r="EB2313" s="5"/>
      <c r="EC2313" s="5"/>
      <c r="ED2313" s="5"/>
      <c r="EE2313" s="5"/>
      <c r="EF2313" s="5"/>
      <c r="EG2313" s="5"/>
      <c r="EH2313" s="5"/>
      <c r="EI2313" s="5"/>
      <c r="EJ2313" s="5"/>
      <c r="EK2313" s="5"/>
      <c r="EL2313" s="5"/>
      <c r="EM2313" s="5"/>
      <c r="EN2313" s="5"/>
      <c r="EO2313" s="5"/>
      <c r="EP2313" s="5"/>
      <c r="EQ2313" s="5"/>
      <c r="ER2313" s="5"/>
      <c r="ES2313" s="5"/>
      <c r="ET2313" s="5"/>
      <c r="EU2313" s="5"/>
      <c r="EV2313" s="5"/>
      <c r="EW2313" s="5"/>
      <c r="EX2313" s="5"/>
      <c r="EY2313" s="5"/>
      <c r="EZ2313" s="5"/>
      <c r="FA2313" s="5"/>
      <c r="FB2313" s="5"/>
      <c r="FC2313" s="5"/>
      <c r="FD2313" s="5"/>
      <c r="FE2313" s="5"/>
      <c r="FF2313" s="5"/>
      <c r="FG2313" s="5"/>
      <c r="FH2313" s="5"/>
      <c r="FI2313" s="5"/>
      <c r="FJ2313" s="5"/>
      <c r="FK2313" s="5"/>
      <c r="FL2313" s="5"/>
      <c r="FM2313" s="5"/>
      <c r="FN2313" s="5"/>
      <c r="FO2313" s="5"/>
      <c r="FP2313" s="5"/>
      <c r="FQ2313" s="5"/>
      <c r="FR2313" s="5"/>
      <c r="FS2313" s="5"/>
      <c r="FT2313" s="5"/>
      <c r="FU2313" s="5"/>
      <c r="FV2313" s="5"/>
      <c r="FW2313" s="5"/>
      <c r="FX2313" s="5"/>
      <c r="FY2313" s="5"/>
      <c r="FZ2313" s="5"/>
      <c r="GA2313" s="5"/>
      <c r="GB2313" s="5"/>
      <c r="GC2313" s="5"/>
      <c r="GD2313" s="5"/>
      <c r="GE2313" s="5"/>
      <c r="GF2313" s="5"/>
      <c r="GG2313" s="5"/>
    </row>
    <row r="2314" spans="1:189" ht="12.75" x14ac:dyDescent="0.15">
      <c r="A2314" s="111"/>
      <c r="B2314" s="117"/>
      <c r="C2314" s="17"/>
      <c r="D2314" s="16"/>
      <c r="E2314" s="17"/>
      <c r="F2314" s="17"/>
      <c r="G2314" s="17"/>
      <c r="H2314" s="17"/>
      <c r="I2314" s="16"/>
      <c r="J2314" s="4"/>
      <c r="K2314" s="2"/>
      <c r="L2314" s="20"/>
      <c r="M2314" s="14"/>
      <c r="N2314" s="14"/>
      <c r="O2314" s="20"/>
      <c r="P2314" s="1"/>
      <c r="Q2314" s="1"/>
      <c r="R2314" s="3"/>
      <c r="S2314" s="4"/>
      <c r="T2314" s="12"/>
      <c r="U2314" s="12"/>
      <c r="V2314" s="11"/>
      <c r="W2314" s="11"/>
      <c r="X2314" s="12"/>
      <c r="Y2314" s="5"/>
      <c r="Z2314" s="11"/>
      <c r="AA2314" s="12"/>
      <c r="AB2314" s="12"/>
      <c r="AC2314" s="12"/>
      <c r="AD2314" s="11"/>
      <c r="AE2314" s="13"/>
      <c r="AF2314" s="11"/>
      <c r="AG2314" s="11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s="5"/>
      <c r="CL2314" s="5"/>
      <c r="CM2314" s="5"/>
      <c r="CN2314" s="5"/>
      <c r="CO2314" s="5"/>
      <c r="CP2314" s="5"/>
      <c r="CQ2314" s="5"/>
      <c r="CR2314" s="5"/>
      <c r="CS2314" s="5"/>
      <c r="CT2314" s="5"/>
      <c r="CU2314" s="5"/>
      <c r="CV2314" s="5"/>
      <c r="CW2314" s="5"/>
      <c r="CX2314" s="5"/>
      <c r="CY2314" s="5"/>
      <c r="CZ2314" s="5"/>
      <c r="DA2314" s="5"/>
      <c r="DB2314" s="5"/>
      <c r="DC2314" s="5"/>
      <c r="DD2314" s="5"/>
      <c r="DE2314" s="5"/>
      <c r="DF2314" s="5"/>
      <c r="DG2314" s="5"/>
      <c r="DH2314" s="5"/>
      <c r="DI2314" s="5"/>
      <c r="DJ2314" s="5"/>
      <c r="DK2314" s="5"/>
      <c r="DL2314" s="5"/>
      <c r="DM2314" s="5"/>
      <c r="DN2314" s="5"/>
      <c r="DO2314" s="5"/>
      <c r="DP2314" s="5"/>
      <c r="DQ2314" s="5"/>
      <c r="DR2314" s="5"/>
      <c r="DS2314" s="5"/>
      <c r="DT2314" s="5"/>
      <c r="DU2314" s="5"/>
      <c r="DV2314" s="5"/>
      <c r="DW2314" s="5"/>
      <c r="DX2314" s="5"/>
      <c r="DY2314" s="5"/>
      <c r="DZ2314" s="5"/>
      <c r="EA2314" s="5"/>
      <c r="EB2314" s="5"/>
      <c r="EC2314" s="5"/>
      <c r="ED2314" s="5"/>
      <c r="EE2314" s="5"/>
      <c r="EF2314" s="5"/>
      <c r="EG2314" s="5"/>
      <c r="EH2314" s="5"/>
      <c r="EI2314" s="5"/>
      <c r="EJ2314" s="5"/>
      <c r="EK2314" s="5"/>
      <c r="EL2314" s="5"/>
      <c r="EM2314" s="5"/>
      <c r="EN2314" s="5"/>
      <c r="EO2314" s="5"/>
      <c r="EP2314" s="5"/>
      <c r="EQ2314" s="5"/>
      <c r="ER2314" s="5"/>
      <c r="ES2314" s="5"/>
      <c r="ET2314" s="5"/>
      <c r="EU2314" s="5"/>
      <c r="EV2314" s="5"/>
      <c r="EW2314" s="5"/>
      <c r="EX2314" s="5"/>
      <c r="EY2314" s="5"/>
      <c r="EZ2314" s="5"/>
      <c r="FA2314" s="5"/>
      <c r="FB2314" s="5"/>
      <c r="FC2314" s="5"/>
      <c r="FD2314" s="5"/>
      <c r="FE2314" s="5"/>
      <c r="FF2314" s="5"/>
      <c r="FG2314" s="5"/>
      <c r="FH2314" s="5"/>
      <c r="FI2314" s="5"/>
      <c r="FJ2314" s="5"/>
      <c r="FK2314" s="5"/>
      <c r="FL2314" s="5"/>
      <c r="FM2314" s="5"/>
      <c r="FN2314" s="5"/>
      <c r="FO2314" s="5"/>
      <c r="FP2314" s="5"/>
      <c r="FQ2314" s="5"/>
      <c r="FR2314" s="5"/>
      <c r="FS2314" s="5"/>
      <c r="FT2314" s="5"/>
      <c r="FU2314" s="5"/>
      <c r="FV2314" s="5"/>
      <c r="FW2314" s="5"/>
      <c r="FX2314" s="5"/>
      <c r="FY2314" s="5"/>
      <c r="FZ2314" s="5"/>
      <c r="GA2314" s="5"/>
      <c r="GB2314" s="5"/>
      <c r="GC2314" s="5"/>
      <c r="GD2314" s="5"/>
      <c r="GE2314" s="5"/>
      <c r="GF2314" s="5"/>
      <c r="GG2314" s="5"/>
    </row>
    <row r="2315" spans="1:189" ht="12.75" x14ac:dyDescent="0.15">
      <c r="A2315" s="111"/>
      <c r="B2315" s="117"/>
      <c r="C2315" s="17"/>
      <c r="D2315" s="16"/>
      <c r="E2315" s="17"/>
      <c r="F2315" s="17"/>
      <c r="G2315" s="17"/>
      <c r="H2315" s="17"/>
      <c r="I2315" s="16"/>
      <c r="J2315" s="4"/>
      <c r="K2315" s="2"/>
      <c r="L2315" s="20"/>
      <c r="M2315" s="14"/>
      <c r="N2315" s="14"/>
      <c r="O2315" s="20"/>
      <c r="P2315" s="1"/>
      <c r="Q2315" s="1"/>
      <c r="R2315" s="3"/>
      <c r="S2315" s="4"/>
      <c r="T2315" s="12"/>
      <c r="U2315" s="12"/>
      <c r="V2315" s="11"/>
      <c r="W2315" s="11"/>
      <c r="X2315" s="12"/>
      <c r="Y2315" s="5"/>
      <c r="Z2315" s="11"/>
      <c r="AA2315" s="12"/>
      <c r="AB2315" s="12"/>
      <c r="AC2315" s="12"/>
      <c r="AD2315" s="11"/>
      <c r="AE2315" s="13"/>
      <c r="AF2315" s="11"/>
      <c r="AG2315" s="11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5"/>
      <c r="CM2315" s="5"/>
      <c r="CN2315" s="5"/>
      <c r="CO2315" s="5"/>
      <c r="CP2315" s="5"/>
      <c r="CQ2315" s="5"/>
      <c r="CR2315" s="5"/>
      <c r="CS2315" s="5"/>
      <c r="CT2315" s="5"/>
      <c r="CU2315" s="5"/>
      <c r="CV2315" s="5"/>
      <c r="CW2315" s="5"/>
      <c r="CX2315" s="5"/>
      <c r="CY2315" s="5"/>
      <c r="CZ2315" s="5"/>
      <c r="DA2315" s="5"/>
      <c r="DB2315" s="5"/>
      <c r="DC2315" s="5"/>
      <c r="DD2315" s="5"/>
      <c r="DE2315" s="5"/>
      <c r="DF2315" s="5"/>
      <c r="DG2315" s="5"/>
      <c r="DH2315" s="5"/>
      <c r="DI2315" s="5"/>
      <c r="DJ2315" s="5"/>
      <c r="DK2315" s="5"/>
      <c r="DL2315" s="5"/>
      <c r="DM2315" s="5"/>
      <c r="DN2315" s="5"/>
      <c r="DO2315" s="5"/>
      <c r="DP2315" s="5"/>
      <c r="DQ2315" s="5"/>
      <c r="DR2315" s="5"/>
      <c r="DS2315" s="5"/>
      <c r="DT2315" s="5"/>
      <c r="DU2315" s="5"/>
      <c r="DV2315" s="5"/>
      <c r="DW2315" s="5"/>
      <c r="DX2315" s="5"/>
      <c r="DY2315" s="5"/>
      <c r="DZ2315" s="5"/>
      <c r="EA2315" s="5"/>
      <c r="EB2315" s="5"/>
      <c r="EC2315" s="5"/>
      <c r="ED2315" s="5"/>
      <c r="EE2315" s="5"/>
      <c r="EF2315" s="5"/>
      <c r="EG2315" s="5"/>
      <c r="EH2315" s="5"/>
      <c r="EI2315" s="5"/>
      <c r="EJ2315" s="5"/>
      <c r="EK2315" s="5"/>
      <c r="EL2315" s="5"/>
      <c r="EM2315" s="5"/>
      <c r="EN2315" s="5"/>
      <c r="EO2315" s="5"/>
      <c r="EP2315" s="5"/>
      <c r="EQ2315" s="5"/>
      <c r="ER2315" s="5"/>
      <c r="ES2315" s="5"/>
      <c r="ET2315" s="5"/>
      <c r="EU2315" s="5"/>
      <c r="EV2315" s="5"/>
      <c r="EW2315" s="5"/>
      <c r="EX2315" s="5"/>
      <c r="EY2315" s="5"/>
      <c r="EZ2315" s="5"/>
      <c r="FA2315" s="5"/>
      <c r="FB2315" s="5"/>
      <c r="FC2315" s="5"/>
      <c r="FD2315" s="5"/>
      <c r="FE2315" s="5"/>
      <c r="FF2315" s="5"/>
      <c r="FG2315" s="5"/>
      <c r="FH2315" s="5"/>
      <c r="FI2315" s="5"/>
      <c r="FJ2315" s="5"/>
      <c r="FK2315" s="5"/>
      <c r="FL2315" s="5"/>
      <c r="FM2315" s="5"/>
      <c r="FN2315" s="5"/>
      <c r="FO2315" s="5"/>
      <c r="FP2315" s="5"/>
      <c r="FQ2315" s="5"/>
      <c r="FR2315" s="5"/>
      <c r="FS2315" s="5"/>
      <c r="FT2315" s="5"/>
      <c r="FU2315" s="5"/>
      <c r="FV2315" s="5"/>
      <c r="FW2315" s="5"/>
      <c r="FX2315" s="5"/>
      <c r="FY2315" s="5"/>
      <c r="FZ2315" s="5"/>
      <c r="GA2315" s="5"/>
      <c r="GB2315" s="5"/>
      <c r="GC2315" s="5"/>
      <c r="GD2315" s="5"/>
      <c r="GE2315" s="5"/>
      <c r="GF2315" s="5"/>
      <c r="GG2315" s="5"/>
    </row>
    <row r="2316" spans="1:189" ht="12.75" x14ac:dyDescent="0.15">
      <c r="A2316" s="111"/>
      <c r="B2316" s="117"/>
      <c r="C2316" s="17"/>
      <c r="D2316" s="16"/>
      <c r="E2316" s="17"/>
      <c r="F2316" s="17"/>
      <c r="G2316" s="17"/>
      <c r="H2316" s="17"/>
      <c r="I2316" s="16"/>
      <c r="J2316" s="4"/>
      <c r="K2316" s="2"/>
      <c r="L2316" s="20"/>
      <c r="M2316" s="14"/>
      <c r="N2316" s="14"/>
      <c r="O2316" s="20"/>
      <c r="P2316" s="1"/>
      <c r="Q2316" s="1"/>
      <c r="R2316" s="3"/>
      <c r="S2316" s="4"/>
      <c r="T2316" s="12"/>
      <c r="U2316" s="12"/>
      <c r="V2316" s="11"/>
      <c r="W2316" s="11"/>
      <c r="X2316" s="12"/>
      <c r="Y2316" s="5"/>
      <c r="Z2316" s="11"/>
      <c r="AA2316" s="12"/>
      <c r="AB2316" s="12"/>
      <c r="AC2316" s="12"/>
      <c r="AD2316" s="11"/>
      <c r="AE2316" s="13"/>
      <c r="AF2316" s="11"/>
      <c r="AG2316" s="11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s="5"/>
      <c r="CL2316" s="5"/>
      <c r="CM2316" s="5"/>
      <c r="CN2316" s="5"/>
      <c r="CO2316" s="5"/>
      <c r="CP2316" s="5"/>
      <c r="CQ2316" s="5"/>
      <c r="CR2316" s="5"/>
      <c r="CS2316" s="5"/>
      <c r="CT2316" s="5"/>
      <c r="CU2316" s="5"/>
      <c r="CV2316" s="5"/>
      <c r="CW2316" s="5"/>
      <c r="CX2316" s="5"/>
      <c r="CY2316" s="5"/>
      <c r="CZ2316" s="5"/>
      <c r="DA2316" s="5"/>
      <c r="DB2316" s="5"/>
      <c r="DC2316" s="5"/>
      <c r="DD2316" s="5"/>
      <c r="DE2316" s="5"/>
      <c r="DF2316" s="5"/>
      <c r="DG2316" s="5"/>
      <c r="DH2316" s="5"/>
      <c r="DI2316" s="5"/>
      <c r="DJ2316" s="5"/>
      <c r="DK2316" s="5"/>
      <c r="DL2316" s="5"/>
      <c r="DM2316" s="5"/>
      <c r="DN2316" s="5"/>
      <c r="DO2316" s="5"/>
      <c r="DP2316" s="5"/>
      <c r="DQ2316" s="5"/>
      <c r="DR2316" s="5"/>
      <c r="DS2316" s="5"/>
      <c r="DT2316" s="5"/>
      <c r="DU2316" s="5"/>
      <c r="DV2316" s="5"/>
      <c r="DW2316" s="5"/>
      <c r="DX2316" s="5"/>
      <c r="DY2316" s="5"/>
      <c r="DZ2316" s="5"/>
      <c r="EA2316" s="5"/>
      <c r="EB2316" s="5"/>
      <c r="EC2316" s="5"/>
      <c r="ED2316" s="5"/>
      <c r="EE2316" s="5"/>
      <c r="EF2316" s="5"/>
      <c r="EG2316" s="5"/>
      <c r="EH2316" s="5"/>
      <c r="EI2316" s="5"/>
      <c r="EJ2316" s="5"/>
      <c r="EK2316" s="5"/>
      <c r="EL2316" s="5"/>
      <c r="EM2316" s="5"/>
      <c r="EN2316" s="5"/>
      <c r="EO2316" s="5"/>
      <c r="EP2316" s="5"/>
      <c r="EQ2316" s="5"/>
      <c r="ER2316" s="5"/>
      <c r="ES2316" s="5"/>
      <c r="ET2316" s="5"/>
      <c r="EU2316" s="5"/>
      <c r="EV2316" s="5"/>
      <c r="EW2316" s="5"/>
      <c r="EX2316" s="5"/>
      <c r="EY2316" s="5"/>
      <c r="EZ2316" s="5"/>
      <c r="FA2316" s="5"/>
      <c r="FB2316" s="5"/>
      <c r="FC2316" s="5"/>
      <c r="FD2316" s="5"/>
      <c r="FE2316" s="5"/>
      <c r="FF2316" s="5"/>
      <c r="FG2316" s="5"/>
      <c r="FH2316" s="5"/>
      <c r="FI2316" s="5"/>
      <c r="FJ2316" s="5"/>
      <c r="FK2316" s="5"/>
      <c r="FL2316" s="5"/>
      <c r="FM2316" s="5"/>
      <c r="FN2316" s="5"/>
      <c r="FO2316" s="5"/>
      <c r="FP2316" s="5"/>
      <c r="FQ2316" s="5"/>
      <c r="FR2316" s="5"/>
      <c r="FS2316" s="5"/>
      <c r="FT2316" s="5"/>
      <c r="FU2316" s="5"/>
      <c r="FV2316" s="5"/>
      <c r="FW2316" s="5"/>
      <c r="FX2316" s="5"/>
      <c r="FY2316" s="5"/>
      <c r="FZ2316" s="5"/>
      <c r="GA2316" s="5"/>
      <c r="GB2316" s="5"/>
      <c r="GC2316" s="5"/>
      <c r="GD2316" s="5"/>
      <c r="GE2316" s="5"/>
      <c r="GF2316" s="5"/>
      <c r="GG2316" s="5"/>
    </row>
    <row r="2317" spans="1:189" ht="12.75" x14ac:dyDescent="0.15">
      <c r="A2317" s="111"/>
      <c r="B2317" s="117"/>
      <c r="C2317" s="17"/>
      <c r="D2317" s="16"/>
      <c r="E2317" s="17"/>
      <c r="F2317" s="17"/>
      <c r="G2317" s="17"/>
      <c r="H2317" s="17"/>
      <c r="I2317" s="16"/>
      <c r="J2317" s="4"/>
      <c r="K2317" s="2"/>
      <c r="L2317" s="20"/>
      <c r="M2317" s="14"/>
      <c r="N2317" s="14"/>
      <c r="O2317" s="20"/>
      <c r="P2317" s="1"/>
      <c r="Q2317" s="1"/>
      <c r="R2317" s="3"/>
      <c r="S2317" s="4"/>
      <c r="T2317" s="12"/>
      <c r="U2317" s="12"/>
      <c r="V2317" s="11"/>
      <c r="W2317" s="11"/>
      <c r="X2317" s="12"/>
      <c r="Y2317" s="5"/>
      <c r="Z2317" s="11"/>
      <c r="AA2317" s="12"/>
      <c r="AB2317" s="12"/>
      <c r="AC2317" s="12"/>
      <c r="AD2317" s="11"/>
      <c r="AE2317" s="13"/>
      <c r="AF2317" s="11"/>
      <c r="AG2317" s="11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5"/>
      <c r="CM2317" s="5"/>
      <c r="CN2317" s="5"/>
      <c r="CO2317" s="5"/>
      <c r="CP2317" s="5"/>
      <c r="CQ2317" s="5"/>
      <c r="CR2317" s="5"/>
      <c r="CS2317" s="5"/>
      <c r="CT2317" s="5"/>
      <c r="CU2317" s="5"/>
      <c r="CV2317" s="5"/>
      <c r="CW2317" s="5"/>
      <c r="CX2317" s="5"/>
      <c r="CY2317" s="5"/>
      <c r="CZ2317" s="5"/>
      <c r="DA2317" s="5"/>
      <c r="DB2317" s="5"/>
      <c r="DC2317" s="5"/>
      <c r="DD2317" s="5"/>
      <c r="DE2317" s="5"/>
      <c r="DF2317" s="5"/>
      <c r="DG2317" s="5"/>
      <c r="DH2317" s="5"/>
      <c r="DI2317" s="5"/>
      <c r="DJ2317" s="5"/>
      <c r="DK2317" s="5"/>
      <c r="DL2317" s="5"/>
      <c r="DM2317" s="5"/>
      <c r="DN2317" s="5"/>
      <c r="DO2317" s="5"/>
      <c r="DP2317" s="5"/>
      <c r="DQ2317" s="5"/>
      <c r="DR2317" s="5"/>
      <c r="DS2317" s="5"/>
      <c r="DT2317" s="5"/>
      <c r="DU2317" s="5"/>
      <c r="DV2317" s="5"/>
      <c r="DW2317" s="5"/>
      <c r="DX2317" s="5"/>
      <c r="DY2317" s="5"/>
      <c r="DZ2317" s="5"/>
      <c r="EA2317" s="5"/>
      <c r="EB2317" s="5"/>
      <c r="EC2317" s="5"/>
      <c r="ED2317" s="5"/>
      <c r="EE2317" s="5"/>
      <c r="EF2317" s="5"/>
      <c r="EG2317" s="5"/>
      <c r="EH2317" s="5"/>
      <c r="EI2317" s="5"/>
      <c r="EJ2317" s="5"/>
      <c r="EK2317" s="5"/>
      <c r="EL2317" s="5"/>
      <c r="EM2317" s="5"/>
      <c r="EN2317" s="5"/>
      <c r="EO2317" s="5"/>
      <c r="EP2317" s="5"/>
      <c r="EQ2317" s="5"/>
      <c r="ER2317" s="5"/>
      <c r="ES2317" s="5"/>
      <c r="ET2317" s="5"/>
      <c r="EU2317" s="5"/>
      <c r="EV2317" s="5"/>
      <c r="EW2317" s="5"/>
      <c r="EX2317" s="5"/>
      <c r="EY2317" s="5"/>
      <c r="EZ2317" s="5"/>
      <c r="FA2317" s="5"/>
      <c r="FB2317" s="5"/>
      <c r="FC2317" s="5"/>
      <c r="FD2317" s="5"/>
      <c r="FE2317" s="5"/>
      <c r="FF2317" s="5"/>
      <c r="FG2317" s="5"/>
      <c r="FH2317" s="5"/>
      <c r="FI2317" s="5"/>
      <c r="FJ2317" s="5"/>
      <c r="FK2317" s="5"/>
      <c r="FL2317" s="5"/>
      <c r="FM2317" s="5"/>
      <c r="FN2317" s="5"/>
      <c r="FO2317" s="5"/>
      <c r="FP2317" s="5"/>
      <c r="FQ2317" s="5"/>
      <c r="FR2317" s="5"/>
      <c r="FS2317" s="5"/>
      <c r="FT2317" s="5"/>
      <c r="FU2317" s="5"/>
      <c r="FV2317" s="5"/>
      <c r="FW2317" s="5"/>
      <c r="FX2317" s="5"/>
      <c r="FY2317" s="5"/>
      <c r="FZ2317" s="5"/>
      <c r="GA2317" s="5"/>
      <c r="GB2317" s="5"/>
      <c r="GC2317" s="5"/>
      <c r="GD2317" s="5"/>
      <c r="GE2317" s="5"/>
      <c r="GF2317" s="5"/>
      <c r="GG2317" s="5"/>
    </row>
    <row r="2318" spans="1:189" ht="12.75" x14ac:dyDescent="0.15">
      <c r="A2318" s="111"/>
      <c r="B2318" s="117"/>
      <c r="C2318" s="17"/>
      <c r="D2318" s="16"/>
      <c r="E2318" s="17"/>
      <c r="F2318" s="17"/>
      <c r="G2318" s="17"/>
      <c r="H2318" s="17"/>
      <c r="I2318" s="16"/>
      <c r="J2318" s="4"/>
      <c r="K2318" s="2"/>
      <c r="L2318" s="20"/>
      <c r="M2318" s="14"/>
      <c r="N2318" s="14"/>
      <c r="O2318" s="20"/>
      <c r="P2318" s="1"/>
      <c r="Q2318" s="1"/>
      <c r="R2318" s="3"/>
      <c r="S2318" s="4"/>
      <c r="T2318" s="12"/>
      <c r="U2318" s="12"/>
      <c r="V2318" s="11"/>
      <c r="W2318" s="11"/>
      <c r="X2318" s="12"/>
      <c r="Y2318" s="5"/>
      <c r="Z2318" s="11"/>
      <c r="AA2318" s="12"/>
      <c r="AB2318" s="12"/>
      <c r="AC2318" s="12"/>
      <c r="AD2318" s="11"/>
      <c r="AE2318" s="13"/>
      <c r="AF2318" s="11"/>
      <c r="AG2318" s="11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s="5"/>
      <c r="CL2318" s="5"/>
      <c r="CM2318" s="5"/>
      <c r="CN2318" s="5"/>
      <c r="CO2318" s="5"/>
      <c r="CP2318" s="5"/>
      <c r="CQ2318" s="5"/>
      <c r="CR2318" s="5"/>
      <c r="CS2318" s="5"/>
      <c r="CT2318" s="5"/>
      <c r="CU2318" s="5"/>
      <c r="CV2318" s="5"/>
      <c r="CW2318" s="5"/>
      <c r="CX2318" s="5"/>
      <c r="CY2318" s="5"/>
      <c r="CZ2318" s="5"/>
      <c r="DA2318" s="5"/>
      <c r="DB2318" s="5"/>
      <c r="DC2318" s="5"/>
      <c r="DD2318" s="5"/>
      <c r="DE2318" s="5"/>
      <c r="DF2318" s="5"/>
      <c r="DG2318" s="5"/>
      <c r="DH2318" s="5"/>
      <c r="DI2318" s="5"/>
      <c r="DJ2318" s="5"/>
      <c r="DK2318" s="5"/>
      <c r="DL2318" s="5"/>
      <c r="DM2318" s="5"/>
      <c r="DN2318" s="5"/>
      <c r="DO2318" s="5"/>
      <c r="DP2318" s="5"/>
      <c r="DQ2318" s="5"/>
      <c r="DR2318" s="5"/>
      <c r="DS2318" s="5"/>
      <c r="DT2318" s="5"/>
      <c r="DU2318" s="5"/>
      <c r="DV2318" s="5"/>
      <c r="DW2318" s="5"/>
      <c r="DX2318" s="5"/>
      <c r="DY2318" s="5"/>
      <c r="DZ2318" s="5"/>
      <c r="EA2318" s="5"/>
      <c r="EB2318" s="5"/>
      <c r="EC2318" s="5"/>
      <c r="ED2318" s="5"/>
      <c r="EE2318" s="5"/>
      <c r="EF2318" s="5"/>
      <c r="EG2318" s="5"/>
      <c r="EH2318" s="5"/>
      <c r="EI2318" s="5"/>
      <c r="EJ2318" s="5"/>
      <c r="EK2318" s="5"/>
      <c r="EL2318" s="5"/>
      <c r="EM2318" s="5"/>
      <c r="EN2318" s="5"/>
      <c r="EO2318" s="5"/>
      <c r="EP2318" s="5"/>
      <c r="EQ2318" s="5"/>
      <c r="ER2318" s="5"/>
      <c r="ES2318" s="5"/>
      <c r="ET2318" s="5"/>
      <c r="EU2318" s="5"/>
      <c r="EV2318" s="5"/>
      <c r="EW2318" s="5"/>
      <c r="EX2318" s="5"/>
      <c r="EY2318" s="5"/>
      <c r="EZ2318" s="5"/>
      <c r="FA2318" s="5"/>
      <c r="FB2318" s="5"/>
      <c r="FC2318" s="5"/>
      <c r="FD2318" s="5"/>
      <c r="FE2318" s="5"/>
      <c r="FF2318" s="5"/>
      <c r="FG2318" s="5"/>
      <c r="FH2318" s="5"/>
      <c r="FI2318" s="5"/>
      <c r="FJ2318" s="5"/>
      <c r="FK2318" s="5"/>
      <c r="FL2318" s="5"/>
      <c r="FM2318" s="5"/>
      <c r="FN2318" s="5"/>
      <c r="FO2318" s="5"/>
      <c r="FP2318" s="5"/>
      <c r="FQ2318" s="5"/>
      <c r="FR2318" s="5"/>
      <c r="FS2318" s="5"/>
      <c r="FT2318" s="5"/>
      <c r="FU2318" s="5"/>
      <c r="FV2318" s="5"/>
      <c r="FW2318" s="5"/>
      <c r="FX2318" s="5"/>
      <c r="FY2318" s="5"/>
      <c r="FZ2318" s="5"/>
      <c r="GA2318" s="5"/>
      <c r="GB2318" s="5"/>
      <c r="GC2318" s="5"/>
      <c r="GD2318" s="5"/>
      <c r="GE2318" s="5"/>
      <c r="GF2318" s="5"/>
      <c r="GG2318" s="5"/>
    </row>
    <row r="2319" spans="1:189" ht="12.75" x14ac:dyDescent="0.15">
      <c r="A2319" s="111"/>
      <c r="B2319" s="117"/>
      <c r="C2319" s="17"/>
      <c r="D2319" s="16"/>
      <c r="E2319" s="17"/>
      <c r="F2319" s="17"/>
      <c r="G2319" s="17"/>
      <c r="H2319" s="17"/>
      <c r="I2319" s="16"/>
      <c r="J2319" s="4"/>
      <c r="K2319" s="2"/>
      <c r="L2319" s="20"/>
      <c r="M2319" s="14"/>
      <c r="N2319" s="14"/>
      <c r="O2319" s="20"/>
      <c r="P2319" s="1"/>
      <c r="Q2319" s="1"/>
      <c r="R2319" s="3"/>
      <c r="S2319" s="4"/>
      <c r="T2319" s="12"/>
      <c r="U2319" s="12"/>
      <c r="V2319" s="11"/>
      <c r="W2319" s="11"/>
      <c r="X2319" s="12"/>
      <c r="Y2319" s="5"/>
      <c r="Z2319" s="11"/>
      <c r="AA2319" s="12"/>
      <c r="AB2319" s="12"/>
      <c r="AC2319" s="12"/>
      <c r="AD2319" s="11"/>
      <c r="AE2319" s="13"/>
      <c r="AF2319" s="11"/>
      <c r="AG2319" s="11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5"/>
      <c r="CM2319" s="5"/>
      <c r="CN2319" s="5"/>
      <c r="CO2319" s="5"/>
      <c r="CP2319" s="5"/>
      <c r="CQ2319" s="5"/>
      <c r="CR2319" s="5"/>
      <c r="CS2319" s="5"/>
      <c r="CT2319" s="5"/>
      <c r="CU2319" s="5"/>
      <c r="CV2319" s="5"/>
      <c r="CW2319" s="5"/>
      <c r="CX2319" s="5"/>
      <c r="CY2319" s="5"/>
      <c r="CZ2319" s="5"/>
      <c r="DA2319" s="5"/>
      <c r="DB2319" s="5"/>
      <c r="DC2319" s="5"/>
      <c r="DD2319" s="5"/>
      <c r="DE2319" s="5"/>
      <c r="DF2319" s="5"/>
      <c r="DG2319" s="5"/>
      <c r="DH2319" s="5"/>
      <c r="DI2319" s="5"/>
      <c r="DJ2319" s="5"/>
      <c r="DK2319" s="5"/>
      <c r="DL2319" s="5"/>
      <c r="DM2319" s="5"/>
      <c r="DN2319" s="5"/>
      <c r="DO2319" s="5"/>
      <c r="DP2319" s="5"/>
      <c r="DQ2319" s="5"/>
      <c r="DR2319" s="5"/>
      <c r="DS2319" s="5"/>
      <c r="DT2319" s="5"/>
      <c r="DU2319" s="5"/>
      <c r="DV2319" s="5"/>
      <c r="DW2319" s="5"/>
      <c r="DX2319" s="5"/>
      <c r="DY2319" s="5"/>
      <c r="DZ2319" s="5"/>
      <c r="EA2319" s="5"/>
      <c r="EB2319" s="5"/>
      <c r="EC2319" s="5"/>
      <c r="ED2319" s="5"/>
      <c r="EE2319" s="5"/>
      <c r="EF2319" s="5"/>
      <c r="EG2319" s="5"/>
      <c r="EH2319" s="5"/>
      <c r="EI2319" s="5"/>
      <c r="EJ2319" s="5"/>
      <c r="EK2319" s="5"/>
      <c r="EL2319" s="5"/>
      <c r="EM2319" s="5"/>
      <c r="EN2319" s="5"/>
      <c r="EO2319" s="5"/>
      <c r="EP2319" s="5"/>
      <c r="EQ2319" s="5"/>
      <c r="ER2319" s="5"/>
      <c r="ES2319" s="5"/>
      <c r="ET2319" s="5"/>
      <c r="EU2319" s="5"/>
      <c r="EV2319" s="5"/>
      <c r="EW2319" s="5"/>
      <c r="EX2319" s="5"/>
      <c r="EY2319" s="5"/>
      <c r="EZ2319" s="5"/>
      <c r="FA2319" s="5"/>
      <c r="FB2319" s="5"/>
      <c r="FC2319" s="5"/>
      <c r="FD2319" s="5"/>
      <c r="FE2319" s="5"/>
      <c r="FF2319" s="5"/>
      <c r="FG2319" s="5"/>
      <c r="FH2319" s="5"/>
      <c r="FI2319" s="5"/>
      <c r="FJ2319" s="5"/>
      <c r="FK2319" s="5"/>
      <c r="FL2319" s="5"/>
      <c r="FM2319" s="5"/>
      <c r="FN2319" s="5"/>
      <c r="FO2319" s="5"/>
      <c r="FP2319" s="5"/>
      <c r="FQ2319" s="5"/>
      <c r="FR2319" s="5"/>
      <c r="FS2319" s="5"/>
      <c r="FT2319" s="5"/>
      <c r="FU2319" s="5"/>
      <c r="FV2319" s="5"/>
      <c r="FW2319" s="5"/>
      <c r="FX2319" s="5"/>
      <c r="FY2319" s="5"/>
      <c r="FZ2319" s="5"/>
      <c r="GA2319" s="5"/>
      <c r="GB2319" s="5"/>
      <c r="GC2319" s="5"/>
      <c r="GD2319" s="5"/>
      <c r="GE2319" s="5"/>
      <c r="GF2319" s="5"/>
      <c r="GG2319" s="5"/>
    </row>
    <row r="2320" spans="1:189" ht="12.75" x14ac:dyDescent="0.15">
      <c r="A2320" s="111"/>
      <c r="B2320" s="117"/>
      <c r="C2320" s="17"/>
      <c r="D2320" s="16"/>
      <c r="E2320" s="17"/>
      <c r="F2320" s="17"/>
      <c r="G2320" s="17"/>
      <c r="H2320" s="17"/>
      <c r="I2320" s="16"/>
      <c r="J2320" s="4"/>
      <c r="K2320" s="2"/>
      <c r="L2320" s="20"/>
      <c r="M2320" s="14"/>
      <c r="N2320" s="14"/>
      <c r="O2320" s="20"/>
      <c r="P2320" s="1"/>
      <c r="Q2320" s="1"/>
      <c r="R2320" s="3"/>
      <c r="S2320" s="4"/>
      <c r="T2320" s="12"/>
      <c r="U2320" s="12"/>
      <c r="V2320" s="11"/>
      <c r="W2320" s="11"/>
      <c r="X2320" s="12"/>
      <c r="Y2320" s="5"/>
      <c r="Z2320" s="11"/>
      <c r="AA2320" s="12"/>
      <c r="AB2320" s="12"/>
      <c r="AC2320" s="12"/>
      <c r="AD2320" s="11"/>
      <c r="AE2320" s="13"/>
      <c r="AF2320" s="11"/>
      <c r="AG2320" s="11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s="5"/>
      <c r="CL2320" s="5"/>
      <c r="CM2320" s="5"/>
      <c r="CN2320" s="5"/>
      <c r="CO2320" s="5"/>
      <c r="CP2320" s="5"/>
      <c r="CQ2320" s="5"/>
      <c r="CR2320" s="5"/>
      <c r="CS2320" s="5"/>
      <c r="CT2320" s="5"/>
      <c r="CU2320" s="5"/>
      <c r="CV2320" s="5"/>
      <c r="CW2320" s="5"/>
      <c r="CX2320" s="5"/>
      <c r="CY2320" s="5"/>
      <c r="CZ2320" s="5"/>
      <c r="DA2320" s="5"/>
      <c r="DB2320" s="5"/>
      <c r="DC2320" s="5"/>
      <c r="DD2320" s="5"/>
      <c r="DE2320" s="5"/>
      <c r="DF2320" s="5"/>
      <c r="DG2320" s="5"/>
      <c r="DH2320" s="5"/>
      <c r="DI2320" s="5"/>
      <c r="DJ2320" s="5"/>
      <c r="DK2320" s="5"/>
      <c r="DL2320" s="5"/>
      <c r="DM2320" s="5"/>
      <c r="DN2320" s="5"/>
      <c r="DO2320" s="5"/>
      <c r="DP2320" s="5"/>
      <c r="DQ2320" s="5"/>
      <c r="DR2320" s="5"/>
      <c r="DS2320" s="5"/>
      <c r="DT2320" s="5"/>
      <c r="DU2320" s="5"/>
      <c r="DV2320" s="5"/>
      <c r="DW2320" s="5"/>
      <c r="DX2320" s="5"/>
      <c r="DY2320" s="5"/>
      <c r="DZ2320" s="5"/>
      <c r="EA2320" s="5"/>
      <c r="EB2320" s="5"/>
      <c r="EC2320" s="5"/>
      <c r="ED2320" s="5"/>
      <c r="EE2320" s="5"/>
      <c r="EF2320" s="5"/>
      <c r="EG2320" s="5"/>
      <c r="EH2320" s="5"/>
      <c r="EI2320" s="5"/>
      <c r="EJ2320" s="5"/>
      <c r="EK2320" s="5"/>
      <c r="EL2320" s="5"/>
      <c r="EM2320" s="5"/>
      <c r="EN2320" s="5"/>
      <c r="EO2320" s="5"/>
      <c r="EP2320" s="5"/>
      <c r="EQ2320" s="5"/>
      <c r="ER2320" s="5"/>
      <c r="ES2320" s="5"/>
      <c r="ET2320" s="5"/>
      <c r="EU2320" s="5"/>
      <c r="EV2320" s="5"/>
      <c r="EW2320" s="5"/>
      <c r="EX2320" s="5"/>
      <c r="EY2320" s="5"/>
      <c r="EZ2320" s="5"/>
      <c r="FA2320" s="5"/>
      <c r="FB2320" s="5"/>
      <c r="FC2320" s="5"/>
      <c r="FD2320" s="5"/>
      <c r="FE2320" s="5"/>
      <c r="FF2320" s="5"/>
      <c r="FG2320" s="5"/>
      <c r="FH2320" s="5"/>
      <c r="FI2320" s="5"/>
      <c r="FJ2320" s="5"/>
      <c r="FK2320" s="5"/>
      <c r="FL2320" s="5"/>
      <c r="FM2320" s="5"/>
      <c r="FN2320" s="5"/>
      <c r="FO2320" s="5"/>
      <c r="FP2320" s="5"/>
      <c r="FQ2320" s="5"/>
      <c r="FR2320" s="5"/>
      <c r="FS2320" s="5"/>
      <c r="FT2320" s="5"/>
      <c r="FU2320" s="5"/>
      <c r="FV2320" s="5"/>
      <c r="FW2320" s="5"/>
      <c r="FX2320" s="5"/>
      <c r="FY2320" s="5"/>
      <c r="FZ2320" s="5"/>
      <c r="GA2320" s="5"/>
      <c r="GB2320" s="5"/>
      <c r="GC2320" s="5"/>
      <c r="GD2320" s="5"/>
      <c r="GE2320" s="5"/>
      <c r="GF2320" s="5"/>
      <c r="GG2320" s="5"/>
    </row>
    <row r="2321" spans="1:189" ht="12.75" x14ac:dyDescent="0.15">
      <c r="A2321" s="111"/>
      <c r="B2321" s="117"/>
      <c r="C2321" s="17"/>
      <c r="D2321" s="16"/>
      <c r="E2321" s="17"/>
      <c r="F2321" s="17"/>
      <c r="G2321" s="17"/>
      <c r="H2321" s="17"/>
      <c r="I2321" s="16"/>
      <c r="J2321" s="4"/>
      <c r="K2321" s="2"/>
      <c r="L2321" s="20"/>
      <c r="M2321" s="14"/>
      <c r="N2321" s="14"/>
      <c r="O2321" s="20"/>
      <c r="P2321" s="1"/>
      <c r="Q2321" s="1"/>
      <c r="R2321" s="3"/>
      <c r="S2321" s="4"/>
      <c r="T2321" s="12"/>
      <c r="U2321" s="12"/>
      <c r="V2321" s="11"/>
      <c r="W2321" s="11"/>
      <c r="X2321" s="12"/>
      <c r="Y2321" s="5"/>
      <c r="Z2321" s="11"/>
      <c r="AA2321" s="12"/>
      <c r="AB2321" s="12"/>
      <c r="AC2321" s="12"/>
      <c r="AD2321" s="11"/>
      <c r="AE2321" s="13"/>
      <c r="AF2321" s="11"/>
      <c r="AG2321" s="11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5"/>
      <c r="CM2321" s="5"/>
      <c r="CN2321" s="5"/>
      <c r="CO2321" s="5"/>
      <c r="CP2321" s="5"/>
      <c r="CQ2321" s="5"/>
      <c r="CR2321" s="5"/>
      <c r="CS2321" s="5"/>
      <c r="CT2321" s="5"/>
      <c r="CU2321" s="5"/>
      <c r="CV2321" s="5"/>
      <c r="CW2321" s="5"/>
      <c r="CX2321" s="5"/>
      <c r="CY2321" s="5"/>
      <c r="CZ2321" s="5"/>
      <c r="DA2321" s="5"/>
      <c r="DB2321" s="5"/>
      <c r="DC2321" s="5"/>
      <c r="DD2321" s="5"/>
      <c r="DE2321" s="5"/>
      <c r="DF2321" s="5"/>
      <c r="DG2321" s="5"/>
      <c r="DH2321" s="5"/>
      <c r="DI2321" s="5"/>
      <c r="DJ2321" s="5"/>
      <c r="DK2321" s="5"/>
      <c r="DL2321" s="5"/>
      <c r="DM2321" s="5"/>
      <c r="DN2321" s="5"/>
      <c r="DO2321" s="5"/>
      <c r="DP2321" s="5"/>
      <c r="DQ2321" s="5"/>
      <c r="DR2321" s="5"/>
      <c r="DS2321" s="5"/>
      <c r="DT2321" s="5"/>
      <c r="DU2321" s="5"/>
      <c r="DV2321" s="5"/>
      <c r="DW2321" s="5"/>
      <c r="DX2321" s="5"/>
      <c r="DY2321" s="5"/>
      <c r="DZ2321" s="5"/>
      <c r="EA2321" s="5"/>
      <c r="EB2321" s="5"/>
      <c r="EC2321" s="5"/>
      <c r="ED2321" s="5"/>
      <c r="EE2321" s="5"/>
      <c r="EF2321" s="5"/>
      <c r="EG2321" s="5"/>
      <c r="EH2321" s="5"/>
      <c r="EI2321" s="5"/>
      <c r="EJ2321" s="5"/>
      <c r="EK2321" s="5"/>
      <c r="EL2321" s="5"/>
      <c r="EM2321" s="5"/>
      <c r="EN2321" s="5"/>
      <c r="EO2321" s="5"/>
      <c r="EP2321" s="5"/>
      <c r="EQ2321" s="5"/>
      <c r="ER2321" s="5"/>
      <c r="ES2321" s="5"/>
      <c r="ET2321" s="5"/>
      <c r="EU2321" s="5"/>
      <c r="EV2321" s="5"/>
      <c r="EW2321" s="5"/>
      <c r="EX2321" s="5"/>
      <c r="EY2321" s="5"/>
      <c r="EZ2321" s="5"/>
      <c r="FA2321" s="5"/>
      <c r="FB2321" s="5"/>
      <c r="FC2321" s="5"/>
      <c r="FD2321" s="5"/>
      <c r="FE2321" s="5"/>
      <c r="FF2321" s="5"/>
      <c r="FG2321" s="5"/>
      <c r="FH2321" s="5"/>
      <c r="FI2321" s="5"/>
      <c r="FJ2321" s="5"/>
      <c r="FK2321" s="5"/>
      <c r="FL2321" s="5"/>
      <c r="FM2321" s="5"/>
      <c r="FN2321" s="5"/>
      <c r="FO2321" s="5"/>
      <c r="FP2321" s="5"/>
      <c r="FQ2321" s="5"/>
      <c r="FR2321" s="5"/>
      <c r="FS2321" s="5"/>
      <c r="FT2321" s="5"/>
      <c r="FU2321" s="5"/>
      <c r="FV2321" s="5"/>
      <c r="FW2321" s="5"/>
      <c r="FX2321" s="5"/>
      <c r="FY2321" s="5"/>
      <c r="FZ2321" s="5"/>
      <c r="GA2321" s="5"/>
      <c r="GB2321" s="5"/>
      <c r="GC2321" s="5"/>
      <c r="GD2321" s="5"/>
      <c r="GE2321" s="5"/>
      <c r="GF2321" s="5"/>
      <c r="GG2321" s="5"/>
    </row>
    <row r="2322" spans="1:189" ht="12.75" x14ac:dyDescent="0.15">
      <c r="A2322" s="111"/>
      <c r="B2322" s="117"/>
      <c r="C2322" s="17"/>
      <c r="D2322" s="16"/>
      <c r="E2322" s="17"/>
      <c r="F2322" s="17"/>
      <c r="G2322" s="17"/>
      <c r="H2322" s="17"/>
      <c r="I2322" s="16"/>
      <c r="J2322" s="4"/>
      <c r="K2322" s="2"/>
      <c r="L2322" s="20"/>
      <c r="M2322" s="14"/>
      <c r="N2322" s="14"/>
      <c r="O2322" s="20"/>
      <c r="P2322" s="1"/>
      <c r="Q2322" s="1"/>
      <c r="R2322" s="3"/>
      <c r="S2322" s="4"/>
      <c r="T2322" s="12"/>
      <c r="U2322" s="12"/>
      <c r="V2322" s="11"/>
      <c r="W2322" s="11"/>
      <c r="X2322" s="12"/>
      <c r="Y2322" s="5"/>
      <c r="Z2322" s="11"/>
      <c r="AA2322" s="12"/>
      <c r="AB2322" s="12"/>
      <c r="AC2322" s="12"/>
      <c r="AD2322" s="11"/>
      <c r="AE2322" s="13"/>
      <c r="AF2322" s="11"/>
      <c r="AG2322" s="11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s="5"/>
      <c r="CL2322" s="5"/>
      <c r="CM2322" s="5"/>
      <c r="CN2322" s="5"/>
      <c r="CO2322" s="5"/>
      <c r="CP2322" s="5"/>
      <c r="CQ2322" s="5"/>
      <c r="CR2322" s="5"/>
      <c r="CS2322" s="5"/>
      <c r="CT2322" s="5"/>
      <c r="CU2322" s="5"/>
      <c r="CV2322" s="5"/>
      <c r="CW2322" s="5"/>
      <c r="CX2322" s="5"/>
      <c r="CY2322" s="5"/>
      <c r="CZ2322" s="5"/>
      <c r="DA2322" s="5"/>
      <c r="DB2322" s="5"/>
      <c r="DC2322" s="5"/>
      <c r="DD2322" s="5"/>
      <c r="DE2322" s="5"/>
      <c r="DF2322" s="5"/>
      <c r="DG2322" s="5"/>
      <c r="DH2322" s="5"/>
      <c r="DI2322" s="5"/>
      <c r="DJ2322" s="5"/>
      <c r="DK2322" s="5"/>
      <c r="DL2322" s="5"/>
      <c r="DM2322" s="5"/>
      <c r="DN2322" s="5"/>
      <c r="DO2322" s="5"/>
      <c r="DP2322" s="5"/>
      <c r="DQ2322" s="5"/>
      <c r="DR2322" s="5"/>
      <c r="DS2322" s="5"/>
      <c r="DT2322" s="5"/>
      <c r="DU2322" s="5"/>
      <c r="DV2322" s="5"/>
      <c r="DW2322" s="5"/>
      <c r="DX2322" s="5"/>
      <c r="DY2322" s="5"/>
      <c r="DZ2322" s="5"/>
      <c r="EA2322" s="5"/>
      <c r="EB2322" s="5"/>
      <c r="EC2322" s="5"/>
      <c r="ED2322" s="5"/>
      <c r="EE2322" s="5"/>
      <c r="EF2322" s="5"/>
      <c r="EG2322" s="5"/>
      <c r="EH2322" s="5"/>
      <c r="EI2322" s="5"/>
      <c r="EJ2322" s="5"/>
      <c r="EK2322" s="5"/>
      <c r="EL2322" s="5"/>
      <c r="EM2322" s="5"/>
      <c r="EN2322" s="5"/>
      <c r="EO2322" s="5"/>
      <c r="EP2322" s="5"/>
      <c r="EQ2322" s="5"/>
      <c r="ER2322" s="5"/>
      <c r="ES2322" s="5"/>
      <c r="ET2322" s="5"/>
      <c r="EU2322" s="5"/>
      <c r="EV2322" s="5"/>
      <c r="EW2322" s="5"/>
      <c r="EX2322" s="5"/>
      <c r="EY2322" s="5"/>
      <c r="EZ2322" s="5"/>
      <c r="FA2322" s="5"/>
      <c r="FB2322" s="5"/>
      <c r="FC2322" s="5"/>
      <c r="FD2322" s="5"/>
      <c r="FE2322" s="5"/>
      <c r="FF2322" s="5"/>
      <c r="FG2322" s="5"/>
      <c r="FH2322" s="5"/>
      <c r="FI2322" s="5"/>
      <c r="FJ2322" s="5"/>
      <c r="FK2322" s="5"/>
      <c r="FL2322" s="5"/>
      <c r="FM2322" s="5"/>
      <c r="FN2322" s="5"/>
      <c r="FO2322" s="5"/>
      <c r="FP2322" s="5"/>
      <c r="FQ2322" s="5"/>
      <c r="FR2322" s="5"/>
      <c r="FS2322" s="5"/>
      <c r="FT2322" s="5"/>
      <c r="FU2322" s="5"/>
      <c r="FV2322" s="5"/>
      <c r="FW2322" s="5"/>
      <c r="FX2322" s="5"/>
      <c r="FY2322" s="5"/>
      <c r="FZ2322" s="5"/>
      <c r="GA2322" s="5"/>
      <c r="GB2322" s="5"/>
      <c r="GC2322" s="5"/>
      <c r="GD2322" s="5"/>
      <c r="GE2322" s="5"/>
      <c r="GF2322" s="5"/>
      <c r="GG2322" s="5"/>
    </row>
    <row r="2323" spans="1:189" ht="12.75" x14ac:dyDescent="0.15">
      <c r="A2323" s="111"/>
      <c r="B2323" s="117"/>
      <c r="C2323" s="17"/>
      <c r="D2323" s="16"/>
      <c r="E2323" s="17"/>
      <c r="F2323" s="17"/>
      <c r="G2323" s="17"/>
      <c r="H2323" s="17"/>
      <c r="I2323" s="16"/>
      <c r="J2323" s="4"/>
      <c r="K2323" s="2"/>
      <c r="L2323" s="20"/>
      <c r="M2323" s="14"/>
      <c r="N2323" s="14"/>
      <c r="O2323" s="20"/>
      <c r="P2323" s="1"/>
      <c r="Q2323" s="1"/>
      <c r="R2323" s="3"/>
      <c r="S2323" s="4"/>
      <c r="T2323" s="12"/>
      <c r="U2323" s="12"/>
      <c r="V2323" s="11"/>
      <c r="W2323" s="11"/>
      <c r="X2323" s="12"/>
      <c r="Y2323" s="5"/>
      <c r="Z2323" s="11"/>
      <c r="AA2323" s="12"/>
      <c r="AB2323" s="12"/>
      <c r="AC2323" s="12"/>
      <c r="AD2323" s="11"/>
      <c r="AE2323" s="13"/>
      <c r="AF2323" s="11"/>
      <c r="AG2323" s="11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5"/>
      <c r="CM2323" s="5"/>
      <c r="CN2323" s="5"/>
      <c r="CO2323" s="5"/>
      <c r="CP2323" s="5"/>
      <c r="CQ2323" s="5"/>
      <c r="CR2323" s="5"/>
      <c r="CS2323" s="5"/>
      <c r="CT2323" s="5"/>
      <c r="CU2323" s="5"/>
      <c r="CV2323" s="5"/>
      <c r="CW2323" s="5"/>
      <c r="CX2323" s="5"/>
      <c r="CY2323" s="5"/>
      <c r="CZ2323" s="5"/>
      <c r="DA2323" s="5"/>
      <c r="DB2323" s="5"/>
      <c r="DC2323" s="5"/>
      <c r="DD2323" s="5"/>
      <c r="DE2323" s="5"/>
      <c r="DF2323" s="5"/>
      <c r="DG2323" s="5"/>
      <c r="DH2323" s="5"/>
      <c r="DI2323" s="5"/>
      <c r="DJ2323" s="5"/>
      <c r="DK2323" s="5"/>
      <c r="DL2323" s="5"/>
      <c r="DM2323" s="5"/>
      <c r="DN2323" s="5"/>
      <c r="DO2323" s="5"/>
      <c r="DP2323" s="5"/>
      <c r="DQ2323" s="5"/>
      <c r="DR2323" s="5"/>
      <c r="DS2323" s="5"/>
      <c r="DT2323" s="5"/>
      <c r="DU2323" s="5"/>
      <c r="DV2323" s="5"/>
      <c r="DW2323" s="5"/>
      <c r="DX2323" s="5"/>
      <c r="DY2323" s="5"/>
      <c r="DZ2323" s="5"/>
      <c r="EA2323" s="5"/>
      <c r="EB2323" s="5"/>
      <c r="EC2323" s="5"/>
      <c r="ED2323" s="5"/>
      <c r="EE2323" s="5"/>
      <c r="EF2323" s="5"/>
      <c r="EG2323" s="5"/>
      <c r="EH2323" s="5"/>
      <c r="EI2323" s="5"/>
      <c r="EJ2323" s="5"/>
      <c r="EK2323" s="5"/>
      <c r="EL2323" s="5"/>
      <c r="EM2323" s="5"/>
      <c r="EN2323" s="5"/>
      <c r="EO2323" s="5"/>
      <c r="EP2323" s="5"/>
      <c r="EQ2323" s="5"/>
      <c r="ER2323" s="5"/>
      <c r="ES2323" s="5"/>
      <c r="ET2323" s="5"/>
      <c r="EU2323" s="5"/>
      <c r="EV2323" s="5"/>
      <c r="EW2323" s="5"/>
      <c r="EX2323" s="5"/>
      <c r="EY2323" s="5"/>
      <c r="EZ2323" s="5"/>
      <c r="FA2323" s="5"/>
      <c r="FB2323" s="5"/>
      <c r="FC2323" s="5"/>
      <c r="FD2323" s="5"/>
      <c r="FE2323" s="5"/>
      <c r="FF2323" s="5"/>
      <c r="FG2323" s="5"/>
      <c r="FH2323" s="5"/>
      <c r="FI2323" s="5"/>
      <c r="FJ2323" s="5"/>
      <c r="FK2323" s="5"/>
      <c r="FL2323" s="5"/>
      <c r="FM2323" s="5"/>
      <c r="FN2323" s="5"/>
      <c r="FO2323" s="5"/>
      <c r="FP2323" s="5"/>
      <c r="FQ2323" s="5"/>
      <c r="FR2323" s="5"/>
      <c r="FS2323" s="5"/>
      <c r="FT2323" s="5"/>
      <c r="FU2323" s="5"/>
      <c r="FV2323" s="5"/>
      <c r="FW2323" s="5"/>
      <c r="FX2323" s="5"/>
      <c r="FY2323" s="5"/>
      <c r="FZ2323" s="5"/>
      <c r="GA2323" s="5"/>
      <c r="GB2323" s="5"/>
      <c r="GC2323" s="5"/>
      <c r="GD2323" s="5"/>
      <c r="GE2323" s="5"/>
      <c r="GF2323" s="5"/>
      <c r="GG2323" s="5"/>
    </row>
    <row r="2324" spans="1:189" ht="12.75" x14ac:dyDescent="0.15">
      <c r="A2324" s="111"/>
      <c r="B2324" s="117"/>
      <c r="C2324" s="17"/>
      <c r="D2324" s="16"/>
      <c r="E2324" s="17"/>
      <c r="F2324" s="17"/>
      <c r="G2324" s="17"/>
      <c r="H2324" s="17"/>
      <c r="I2324" s="16"/>
      <c r="J2324" s="4"/>
      <c r="K2324" s="2"/>
      <c r="L2324" s="20"/>
      <c r="M2324" s="14"/>
      <c r="N2324" s="14"/>
      <c r="O2324" s="20"/>
      <c r="P2324" s="1"/>
      <c r="Q2324" s="1"/>
      <c r="R2324" s="3"/>
      <c r="S2324" s="4"/>
      <c r="T2324" s="12"/>
      <c r="U2324" s="12"/>
      <c r="V2324" s="11"/>
      <c r="W2324" s="11"/>
      <c r="X2324" s="12"/>
      <c r="Y2324" s="5"/>
      <c r="Z2324" s="11"/>
      <c r="AA2324" s="12"/>
      <c r="AB2324" s="12"/>
      <c r="AC2324" s="12"/>
      <c r="AD2324" s="11"/>
      <c r="AE2324" s="13"/>
      <c r="AF2324" s="11"/>
      <c r="AG2324" s="11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s="5"/>
      <c r="CL2324" s="5"/>
      <c r="CM2324" s="5"/>
      <c r="CN2324" s="5"/>
      <c r="CO2324" s="5"/>
      <c r="CP2324" s="5"/>
      <c r="CQ2324" s="5"/>
      <c r="CR2324" s="5"/>
      <c r="CS2324" s="5"/>
      <c r="CT2324" s="5"/>
      <c r="CU2324" s="5"/>
      <c r="CV2324" s="5"/>
      <c r="CW2324" s="5"/>
      <c r="CX2324" s="5"/>
      <c r="CY2324" s="5"/>
      <c r="CZ2324" s="5"/>
      <c r="DA2324" s="5"/>
      <c r="DB2324" s="5"/>
      <c r="DC2324" s="5"/>
      <c r="DD2324" s="5"/>
      <c r="DE2324" s="5"/>
      <c r="DF2324" s="5"/>
      <c r="DG2324" s="5"/>
      <c r="DH2324" s="5"/>
      <c r="DI2324" s="5"/>
      <c r="DJ2324" s="5"/>
      <c r="DK2324" s="5"/>
      <c r="DL2324" s="5"/>
      <c r="DM2324" s="5"/>
      <c r="DN2324" s="5"/>
      <c r="DO2324" s="5"/>
      <c r="DP2324" s="5"/>
      <c r="DQ2324" s="5"/>
      <c r="DR2324" s="5"/>
      <c r="DS2324" s="5"/>
      <c r="DT2324" s="5"/>
      <c r="DU2324" s="5"/>
      <c r="DV2324" s="5"/>
      <c r="DW2324" s="5"/>
      <c r="DX2324" s="5"/>
      <c r="DY2324" s="5"/>
      <c r="DZ2324" s="5"/>
      <c r="EA2324" s="5"/>
      <c r="EB2324" s="5"/>
      <c r="EC2324" s="5"/>
      <c r="ED2324" s="5"/>
      <c r="EE2324" s="5"/>
      <c r="EF2324" s="5"/>
      <c r="EG2324" s="5"/>
      <c r="EH2324" s="5"/>
      <c r="EI2324" s="5"/>
      <c r="EJ2324" s="5"/>
      <c r="EK2324" s="5"/>
      <c r="EL2324" s="5"/>
      <c r="EM2324" s="5"/>
      <c r="EN2324" s="5"/>
      <c r="EO2324" s="5"/>
      <c r="EP2324" s="5"/>
      <c r="EQ2324" s="5"/>
      <c r="ER2324" s="5"/>
      <c r="ES2324" s="5"/>
      <c r="ET2324" s="5"/>
      <c r="EU2324" s="5"/>
      <c r="EV2324" s="5"/>
      <c r="EW2324" s="5"/>
      <c r="EX2324" s="5"/>
      <c r="EY2324" s="5"/>
      <c r="EZ2324" s="5"/>
      <c r="FA2324" s="5"/>
      <c r="FB2324" s="5"/>
      <c r="FC2324" s="5"/>
      <c r="FD2324" s="5"/>
      <c r="FE2324" s="5"/>
      <c r="FF2324" s="5"/>
      <c r="FG2324" s="5"/>
      <c r="FH2324" s="5"/>
      <c r="FI2324" s="5"/>
      <c r="FJ2324" s="5"/>
      <c r="FK2324" s="5"/>
      <c r="FL2324" s="5"/>
      <c r="FM2324" s="5"/>
      <c r="FN2324" s="5"/>
      <c r="FO2324" s="5"/>
      <c r="FP2324" s="5"/>
      <c r="FQ2324" s="5"/>
      <c r="FR2324" s="5"/>
      <c r="FS2324" s="5"/>
      <c r="FT2324" s="5"/>
      <c r="FU2324" s="5"/>
      <c r="FV2324" s="5"/>
      <c r="FW2324" s="5"/>
      <c r="FX2324" s="5"/>
      <c r="FY2324" s="5"/>
      <c r="FZ2324" s="5"/>
      <c r="GA2324" s="5"/>
      <c r="GB2324" s="5"/>
      <c r="GC2324" s="5"/>
      <c r="GD2324" s="5"/>
      <c r="GE2324" s="5"/>
      <c r="GF2324" s="5"/>
      <c r="GG2324" s="5"/>
    </row>
    <row r="2325" spans="1:189" ht="12.75" x14ac:dyDescent="0.15">
      <c r="A2325" s="111"/>
      <c r="B2325" s="117"/>
      <c r="C2325" s="17"/>
      <c r="D2325" s="16"/>
      <c r="E2325" s="17"/>
      <c r="F2325" s="17"/>
      <c r="G2325" s="17"/>
      <c r="H2325" s="17"/>
      <c r="I2325" s="16"/>
      <c r="J2325" s="4"/>
      <c r="K2325" s="2"/>
      <c r="L2325" s="20"/>
      <c r="M2325" s="14"/>
      <c r="N2325" s="14"/>
      <c r="O2325" s="20"/>
      <c r="P2325" s="1"/>
      <c r="Q2325" s="1"/>
      <c r="R2325" s="3"/>
      <c r="S2325" s="4"/>
      <c r="T2325" s="12"/>
      <c r="U2325" s="12"/>
      <c r="V2325" s="11"/>
      <c r="W2325" s="11"/>
      <c r="X2325" s="12"/>
      <c r="Y2325" s="5"/>
      <c r="Z2325" s="11"/>
      <c r="AA2325" s="12"/>
      <c r="AB2325" s="12"/>
      <c r="AC2325" s="12"/>
      <c r="AD2325" s="11"/>
      <c r="AE2325" s="13"/>
      <c r="AF2325" s="11"/>
      <c r="AG2325" s="11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5"/>
      <c r="CM2325" s="5"/>
      <c r="CN2325" s="5"/>
      <c r="CO2325" s="5"/>
      <c r="CP2325" s="5"/>
      <c r="CQ2325" s="5"/>
      <c r="CR2325" s="5"/>
      <c r="CS2325" s="5"/>
      <c r="CT2325" s="5"/>
      <c r="CU2325" s="5"/>
      <c r="CV2325" s="5"/>
      <c r="CW2325" s="5"/>
      <c r="CX2325" s="5"/>
      <c r="CY2325" s="5"/>
      <c r="CZ2325" s="5"/>
      <c r="DA2325" s="5"/>
      <c r="DB2325" s="5"/>
      <c r="DC2325" s="5"/>
      <c r="DD2325" s="5"/>
      <c r="DE2325" s="5"/>
      <c r="DF2325" s="5"/>
      <c r="DG2325" s="5"/>
      <c r="DH2325" s="5"/>
      <c r="DI2325" s="5"/>
      <c r="DJ2325" s="5"/>
      <c r="DK2325" s="5"/>
      <c r="DL2325" s="5"/>
      <c r="DM2325" s="5"/>
      <c r="DN2325" s="5"/>
      <c r="DO2325" s="5"/>
      <c r="DP2325" s="5"/>
      <c r="DQ2325" s="5"/>
      <c r="DR2325" s="5"/>
      <c r="DS2325" s="5"/>
      <c r="DT2325" s="5"/>
      <c r="DU2325" s="5"/>
      <c r="DV2325" s="5"/>
      <c r="DW2325" s="5"/>
      <c r="DX2325" s="5"/>
      <c r="DY2325" s="5"/>
      <c r="DZ2325" s="5"/>
      <c r="EA2325" s="5"/>
      <c r="EB2325" s="5"/>
      <c r="EC2325" s="5"/>
      <c r="ED2325" s="5"/>
      <c r="EE2325" s="5"/>
      <c r="EF2325" s="5"/>
      <c r="EG2325" s="5"/>
      <c r="EH2325" s="5"/>
      <c r="EI2325" s="5"/>
      <c r="EJ2325" s="5"/>
      <c r="EK2325" s="5"/>
      <c r="EL2325" s="5"/>
      <c r="EM2325" s="5"/>
      <c r="EN2325" s="5"/>
      <c r="EO2325" s="5"/>
      <c r="EP2325" s="5"/>
      <c r="EQ2325" s="5"/>
      <c r="ER2325" s="5"/>
      <c r="ES2325" s="5"/>
      <c r="ET2325" s="5"/>
      <c r="EU2325" s="5"/>
      <c r="EV2325" s="5"/>
      <c r="EW2325" s="5"/>
      <c r="EX2325" s="5"/>
      <c r="EY2325" s="5"/>
      <c r="EZ2325" s="5"/>
      <c r="FA2325" s="5"/>
      <c r="FB2325" s="5"/>
      <c r="FC2325" s="5"/>
      <c r="FD2325" s="5"/>
      <c r="FE2325" s="5"/>
      <c r="FF2325" s="5"/>
      <c r="FG2325" s="5"/>
      <c r="FH2325" s="5"/>
      <c r="FI2325" s="5"/>
      <c r="FJ2325" s="5"/>
      <c r="FK2325" s="5"/>
      <c r="FL2325" s="5"/>
      <c r="FM2325" s="5"/>
      <c r="FN2325" s="5"/>
      <c r="FO2325" s="5"/>
      <c r="FP2325" s="5"/>
      <c r="FQ2325" s="5"/>
      <c r="FR2325" s="5"/>
      <c r="FS2325" s="5"/>
      <c r="FT2325" s="5"/>
      <c r="FU2325" s="5"/>
      <c r="FV2325" s="5"/>
      <c r="FW2325" s="5"/>
      <c r="FX2325" s="5"/>
      <c r="FY2325" s="5"/>
      <c r="FZ2325" s="5"/>
      <c r="GA2325" s="5"/>
      <c r="GB2325" s="5"/>
      <c r="GC2325" s="5"/>
      <c r="GD2325" s="5"/>
      <c r="GE2325" s="5"/>
      <c r="GF2325" s="5"/>
      <c r="GG2325" s="5"/>
    </row>
    <row r="2326" spans="1:189" ht="12.75" x14ac:dyDescent="0.15">
      <c r="A2326" s="111"/>
      <c r="B2326" s="117"/>
      <c r="C2326" s="17"/>
      <c r="D2326" s="16"/>
      <c r="E2326" s="17"/>
      <c r="F2326" s="17"/>
      <c r="G2326" s="17"/>
      <c r="H2326" s="17"/>
      <c r="I2326" s="16"/>
      <c r="J2326" s="4"/>
      <c r="K2326" s="2"/>
      <c r="L2326" s="20"/>
      <c r="M2326" s="14"/>
      <c r="N2326" s="14"/>
      <c r="O2326" s="20"/>
      <c r="P2326" s="1"/>
      <c r="Q2326" s="1"/>
      <c r="R2326" s="3"/>
      <c r="S2326" s="4"/>
      <c r="T2326" s="12"/>
      <c r="U2326" s="12"/>
      <c r="V2326" s="11"/>
      <c r="W2326" s="11"/>
      <c r="X2326" s="12"/>
      <c r="Y2326" s="5"/>
      <c r="Z2326" s="11"/>
      <c r="AA2326" s="12"/>
      <c r="AB2326" s="12"/>
      <c r="AC2326" s="12"/>
      <c r="AD2326" s="11"/>
      <c r="AE2326" s="13"/>
      <c r="AF2326" s="11"/>
      <c r="AG2326" s="11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s="5"/>
      <c r="CL2326" s="5"/>
      <c r="CM2326" s="5"/>
      <c r="CN2326" s="5"/>
      <c r="CO2326" s="5"/>
      <c r="CP2326" s="5"/>
      <c r="CQ2326" s="5"/>
      <c r="CR2326" s="5"/>
      <c r="CS2326" s="5"/>
      <c r="CT2326" s="5"/>
      <c r="CU2326" s="5"/>
      <c r="CV2326" s="5"/>
      <c r="CW2326" s="5"/>
      <c r="CX2326" s="5"/>
      <c r="CY2326" s="5"/>
      <c r="CZ2326" s="5"/>
      <c r="DA2326" s="5"/>
      <c r="DB2326" s="5"/>
      <c r="DC2326" s="5"/>
      <c r="DD2326" s="5"/>
      <c r="DE2326" s="5"/>
      <c r="DF2326" s="5"/>
      <c r="DG2326" s="5"/>
      <c r="DH2326" s="5"/>
      <c r="DI2326" s="5"/>
      <c r="DJ2326" s="5"/>
      <c r="DK2326" s="5"/>
      <c r="DL2326" s="5"/>
      <c r="DM2326" s="5"/>
      <c r="DN2326" s="5"/>
      <c r="DO2326" s="5"/>
      <c r="DP2326" s="5"/>
      <c r="DQ2326" s="5"/>
      <c r="DR2326" s="5"/>
      <c r="DS2326" s="5"/>
      <c r="DT2326" s="5"/>
      <c r="DU2326" s="5"/>
      <c r="DV2326" s="5"/>
      <c r="DW2326" s="5"/>
      <c r="DX2326" s="5"/>
      <c r="DY2326" s="5"/>
      <c r="DZ2326" s="5"/>
      <c r="EA2326" s="5"/>
      <c r="EB2326" s="5"/>
      <c r="EC2326" s="5"/>
      <c r="ED2326" s="5"/>
      <c r="EE2326" s="5"/>
      <c r="EF2326" s="5"/>
      <c r="EG2326" s="5"/>
      <c r="EH2326" s="5"/>
      <c r="EI2326" s="5"/>
      <c r="EJ2326" s="5"/>
      <c r="EK2326" s="5"/>
      <c r="EL2326" s="5"/>
      <c r="EM2326" s="5"/>
      <c r="EN2326" s="5"/>
      <c r="EO2326" s="5"/>
      <c r="EP2326" s="5"/>
      <c r="EQ2326" s="5"/>
      <c r="ER2326" s="5"/>
      <c r="ES2326" s="5"/>
      <c r="ET2326" s="5"/>
      <c r="EU2326" s="5"/>
      <c r="EV2326" s="5"/>
      <c r="EW2326" s="5"/>
      <c r="EX2326" s="5"/>
      <c r="EY2326" s="5"/>
      <c r="EZ2326" s="5"/>
      <c r="FA2326" s="5"/>
      <c r="FB2326" s="5"/>
      <c r="FC2326" s="5"/>
      <c r="FD2326" s="5"/>
      <c r="FE2326" s="5"/>
      <c r="FF2326" s="5"/>
      <c r="FG2326" s="5"/>
      <c r="FH2326" s="5"/>
      <c r="FI2326" s="5"/>
      <c r="FJ2326" s="5"/>
      <c r="FK2326" s="5"/>
      <c r="FL2326" s="5"/>
      <c r="FM2326" s="5"/>
      <c r="FN2326" s="5"/>
      <c r="FO2326" s="5"/>
      <c r="FP2326" s="5"/>
      <c r="FQ2326" s="5"/>
      <c r="FR2326" s="5"/>
      <c r="FS2326" s="5"/>
      <c r="FT2326" s="5"/>
      <c r="FU2326" s="5"/>
      <c r="FV2326" s="5"/>
      <c r="FW2326" s="5"/>
      <c r="FX2326" s="5"/>
      <c r="FY2326" s="5"/>
      <c r="FZ2326" s="5"/>
      <c r="GA2326" s="5"/>
      <c r="GB2326" s="5"/>
      <c r="GC2326" s="5"/>
      <c r="GD2326" s="5"/>
      <c r="GE2326" s="5"/>
      <c r="GF2326" s="5"/>
      <c r="GG2326" s="5"/>
    </row>
    <row r="2327" spans="1:189" ht="12.75" x14ac:dyDescent="0.15">
      <c r="A2327" s="111"/>
      <c r="B2327" s="117"/>
      <c r="C2327" s="17"/>
      <c r="D2327" s="16"/>
      <c r="E2327" s="17"/>
      <c r="F2327" s="17"/>
      <c r="G2327" s="17"/>
      <c r="H2327" s="17"/>
      <c r="I2327" s="16"/>
      <c r="J2327" s="4"/>
      <c r="K2327" s="2"/>
      <c r="L2327" s="20"/>
      <c r="M2327" s="14"/>
      <c r="N2327" s="14"/>
      <c r="O2327" s="20"/>
      <c r="P2327" s="1"/>
      <c r="Q2327" s="1"/>
      <c r="R2327" s="3"/>
      <c r="S2327" s="4"/>
      <c r="T2327" s="12"/>
      <c r="U2327" s="12"/>
      <c r="V2327" s="11"/>
      <c r="W2327" s="11"/>
      <c r="X2327" s="12"/>
      <c r="Y2327" s="5"/>
      <c r="Z2327" s="11"/>
      <c r="AA2327" s="12"/>
      <c r="AB2327" s="12"/>
      <c r="AC2327" s="12"/>
      <c r="AD2327" s="11"/>
      <c r="AE2327" s="13"/>
      <c r="AF2327" s="11"/>
      <c r="AG2327" s="11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5"/>
      <c r="CM2327" s="5"/>
      <c r="CN2327" s="5"/>
      <c r="CO2327" s="5"/>
      <c r="CP2327" s="5"/>
      <c r="CQ2327" s="5"/>
      <c r="CR2327" s="5"/>
      <c r="CS2327" s="5"/>
      <c r="CT2327" s="5"/>
      <c r="CU2327" s="5"/>
      <c r="CV2327" s="5"/>
      <c r="CW2327" s="5"/>
      <c r="CX2327" s="5"/>
      <c r="CY2327" s="5"/>
      <c r="CZ2327" s="5"/>
      <c r="DA2327" s="5"/>
      <c r="DB2327" s="5"/>
      <c r="DC2327" s="5"/>
      <c r="DD2327" s="5"/>
      <c r="DE2327" s="5"/>
      <c r="DF2327" s="5"/>
      <c r="DG2327" s="5"/>
      <c r="DH2327" s="5"/>
      <c r="DI2327" s="5"/>
      <c r="DJ2327" s="5"/>
      <c r="DK2327" s="5"/>
      <c r="DL2327" s="5"/>
      <c r="DM2327" s="5"/>
      <c r="DN2327" s="5"/>
      <c r="DO2327" s="5"/>
      <c r="DP2327" s="5"/>
      <c r="DQ2327" s="5"/>
      <c r="DR2327" s="5"/>
      <c r="DS2327" s="5"/>
      <c r="DT2327" s="5"/>
      <c r="DU2327" s="5"/>
      <c r="DV2327" s="5"/>
      <c r="DW2327" s="5"/>
      <c r="DX2327" s="5"/>
      <c r="DY2327" s="5"/>
      <c r="DZ2327" s="5"/>
      <c r="EA2327" s="5"/>
      <c r="EB2327" s="5"/>
      <c r="EC2327" s="5"/>
      <c r="ED2327" s="5"/>
      <c r="EE2327" s="5"/>
      <c r="EF2327" s="5"/>
      <c r="EG2327" s="5"/>
      <c r="EH2327" s="5"/>
      <c r="EI2327" s="5"/>
      <c r="EJ2327" s="5"/>
      <c r="EK2327" s="5"/>
      <c r="EL2327" s="5"/>
      <c r="EM2327" s="5"/>
      <c r="EN2327" s="5"/>
      <c r="EO2327" s="5"/>
      <c r="EP2327" s="5"/>
      <c r="EQ2327" s="5"/>
      <c r="ER2327" s="5"/>
      <c r="ES2327" s="5"/>
      <c r="ET2327" s="5"/>
      <c r="EU2327" s="5"/>
      <c r="EV2327" s="5"/>
      <c r="EW2327" s="5"/>
      <c r="EX2327" s="5"/>
      <c r="EY2327" s="5"/>
      <c r="EZ2327" s="5"/>
      <c r="FA2327" s="5"/>
      <c r="FB2327" s="5"/>
      <c r="FC2327" s="5"/>
      <c r="FD2327" s="5"/>
      <c r="FE2327" s="5"/>
      <c r="FF2327" s="5"/>
      <c r="FG2327" s="5"/>
      <c r="FH2327" s="5"/>
      <c r="FI2327" s="5"/>
      <c r="FJ2327" s="5"/>
      <c r="FK2327" s="5"/>
      <c r="FL2327" s="5"/>
      <c r="FM2327" s="5"/>
      <c r="FN2327" s="5"/>
      <c r="FO2327" s="5"/>
      <c r="FP2327" s="5"/>
      <c r="FQ2327" s="5"/>
      <c r="FR2327" s="5"/>
      <c r="FS2327" s="5"/>
      <c r="FT2327" s="5"/>
      <c r="FU2327" s="5"/>
      <c r="FV2327" s="5"/>
      <c r="FW2327" s="5"/>
      <c r="FX2327" s="5"/>
      <c r="FY2327" s="5"/>
      <c r="FZ2327" s="5"/>
      <c r="GA2327" s="5"/>
      <c r="GB2327" s="5"/>
      <c r="GC2327" s="5"/>
      <c r="GD2327" s="5"/>
      <c r="GE2327" s="5"/>
      <c r="GF2327" s="5"/>
      <c r="GG2327" s="5"/>
    </row>
    <row r="2328" spans="1:189" ht="12.75" x14ac:dyDescent="0.15">
      <c r="A2328" s="111"/>
      <c r="B2328" s="117"/>
      <c r="C2328" s="17"/>
      <c r="D2328" s="16"/>
      <c r="E2328" s="17"/>
      <c r="F2328" s="17"/>
      <c r="G2328" s="17"/>
      <c r="H2328" s="17"/>
      <c r="I2328" s="16"/>
      <c r="J2328" s="4"/>
      <c r="K2328" s="2"/>
      <c r="L2328" s="20"/>
      <c r="M2328" s="14"/>
      <c r="N2328" s="14"/>
      <c r="O2328" s="20"/>
      <c r="P2328" s="1"/>
      <c r="Q2328" s="1"/>
      <c r="R2328" s="3"/>
      <c r="S2328" s="4"/>
      <c r="T2328" s="12"/>
      <c r="U2328" s="12"/>
      <c r="V2328" s="11"/>
      <c r="W2328" s="11"/>
      <c r="X2328" s="12"/>
      <c r="Y2328" s="5"/>
      <c r="Z2328" s="11"/>
      <c r="AA2328" s="12"/>
      <c r="AB2328" s="12"/>
      <c r="AC2328" s="12"/>
      <c r="AD2328" s="11"/>
      <c r="AE2328" s="13"/>
      <c r="AF2328" s="11"/>
      <c r="AG2328" s="11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s="5"/>
      <c r="CL2328" s="5"/>
      <c r="CM2328" s="5"/>
      <c r="CN2328" s="5"/>
      <c r="CO2328" s="5"/>
      <c r="CP2328" s="5"/>
      <c r="CQ2328" s="5"/>
      <c r="CR2328" s="5"/>
      <c r="CS2328" s="5"/>
      <c r="CT2328" s="5"/>
      <c r="CU2328" s="5"/>
      <c r="CV2328" s="5"/>
      <c r="CW2328" s="5"/>
      <c r="CX2328" s="5"/>
      <c r="CY2328" s="5"/>
      <c r="CZ2328" s="5"/>
      <c r="DA2328" s="5"/>
      <c r="DB2328" s="5"/>
      <c r="DC2328" s="5"/>
      <c r="DD2328" s="5"/>
      <c r="DE2328" s="5"/>
      <c r="DF2328" s="5"/>
      <c r="DG2328" s="5"/>
      <c r="DH2328" s="5"/>
      <c r="DI2328" s="5"/>
      <c r="DJ2328" s="5"/>
      <c r="DK2328" s="5"/>
      <c r="DL2328" s="5"/>
      <c r="DM2328" s="5"/>
      <c r="DN2328" s="5"/>
      <c r="DO2328" s="5"/>
      <c r="DP2328" s="5"/>
      <c r="DQ2328" s="5"/>
      <c r="DR2328" s="5"/>
      <c r="DS2328" s="5"/>
      <c r="DT2328" s="5"/>
      <c r="DU2328" s="5"/>
      <c r="DV2328" s="5"/>
      <c r="DW2328" s="5"/>
      <c r="DX2328" s="5"/>
      <c r="DY2328" s="5"/>
      <c r="DZ2328" s="5"/>
      <c r="EA2328" s="5"/>
      <c r="EB2328" s="5"/>
      <c r="EC2328" s="5"/>
      <c r="ED2328" s="5"/>
      <c r="EE2328" s="5"/>
      <c r="EF2328" s="5"/>
      <c r="EG2328" s="5"/>
      <c r="EH2328" s="5"/>
      <c r="EI2328" s="5"/>
      <c r="EJ2328" s="5"/>
      <c r="EK2328" s="5"/>
      <c r="EL2328" s="5"/>
      <c r="EM2328" s="5"/>
      <c r="EN2328" s="5"/>
      <c r="EO2328" s="5"/>
      <c r="EP2328" s="5"/>
      <c r="EQ2328" s="5"/>
      <c r="ER2328" s="5"/>
      <c r="ES2328" s="5"/>
      <c r="ET2328" s="5"/>
      <c r="EU2328" s="5"/>
      <c r="EV2328" s="5"/>
      <c r="EW2328" s="5"/>
      <c r="EX2328" s="5"/>
      <c r="EY2328" s="5"/>
      <c r="EZ2328" s="5"/>
      <c r="FA2328" s="5"/>
      <c r="FB2328" s="5"/>
      <c r="FC2328" s="5"/>
      <c r="FD2328" s="5"/>
      <c r="FE2328" s="5"/>
      <c r="FF2328" s="5"/>
      <c r="FG2328" s="5"/>
      <c r="FH2328" s="5"/>
      <c r="FI2328" s="5"/>
      <c r="FJ2328" s="5"/>
      <c r="FK2328" s="5"/>
      <c r="FL2328" s="5"/>
      <c r="FM2328" s="5"/>
      <c r="FN2328" s="5"/>
      <c r="FO2328" s="5"/>
      <c r="FP2328" s="5"/>
      <c r="FQ2328" s="5"/>
      <c r="FR2328" s="5"/>
      <c r="FS2328" s="5"/>
      <c r="FT2328" s="5"/>
      <c r="FU2328" s="5"/>
      <c r="FV2328" s="5"/>
      <c r="FW2328" s="5"/>
      <c r="FX2328" s="5"/>
      <c r="FY2328" s="5"/>
      <c r="FZ2328" s="5"/>
      <c r="GA2328" s="5"/>
      <c r="GB2328" s="5"/>
      <c r="GC2328" s="5"/>
      <c r="GD2328" s="5"/>
      <c r="GE2328" s="5"/>
      <c r="GF2328" s="5"/>
      <c r="GG2328" s="5"/>
    </row>
    <row r="2329" spans="1:189" ht="12.75" x14ac:dyDescent="0.15">
      <c r="A2329" s="111"/>
      <c r="B2329" s="117"/>
      <c r="C2329" s="17"/>
      <c r="D2329" s="16"/>
      <c r="E2329" s="17"/>
      <c r="F2329" s="17"/>
      <c r="G2329" s="17"/>
      <c r="H2329" s="17"/>
      <c r="I2329" s="16"/>
      <c r="J2329" s="4"/>
      <c r="K2329" s="2"/>
      <c r="L2329" s="20"/>
      <c r="M2329" s="14"/>
      <c r="N2329" s="14"/>
      <c r="O2329" s="20"/>
      <c r="P2329" s="1"/>
      <c r="Q2329" s="1"/>
      <c r="R2329" s="3"/>
      <c r="S2329" s="4"/>
      <c r="T2329" s="12"/>
      <c r="U2329" s="12"/>
      <c r="V2329" s="11"/>
      <c r="W2329" s="11"/>
      <c r="X2329" s="12"/>
      <c r="Y2329" s="5"/>
      <c r="Z2329" s="11"/>
      <c r="AA2329" s="12"/>
      <c r="AB2329" s="12"/>
      <c r="AC2329" s="12"/>
      <c r="AD2329" s="11"/>
      <c r="AE2329" s="13"/>
      <c r="AF2329" s="11"/>
      <c r="AG2329" s="11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5"/>
      <c r="CM2329" s="5"/>
      <c r="CN2329" s="5"/>
      <c r="CO2329" s="5"/>
      <c r="CP2329" s="5"/>
      <c r="CQ2329" s="5"/>
      <c r="CR2329" s="5"/>
      <c r="CS2329" s="5"/>
      <c r="CT2329" s="5"/>
      <c r="CU2329" s="5"/>
      <c r="CV2329" s="5"/>
      <c r="CW2329" s="5"/>
      <c r="CX2329" s="5"/>
      <c r="CY2329" s="5"/>
      <c r="CZ2329" s="5"/>
      <c r="DA2329" s="5"/>
      <c r="DB2329" s="5"/>
      <c r="DC2329" s="5"/>
      <c r="DD2329" s="5"/>
      <c r="DE2329" s="5"/>
      <c r="DF2329" s="5"/>
      <c r="DG2329" s="5"/>
      <c r="DH2329" s="5"/>
      <c r="DI2329" s="5"/>
      <c r="DJ2329" s="5"/>
      <c r="DK2329" s="5"/>
      <c r="DL2329" s="5"/>
      <c r="DM2329" s="5"/>
      <c r="DN2329" s="5"/>
      <c r="DO2329" s="5"/>
      <c r="DP2329" s="5"/>
      <c r="DQ2329" s="5"/>
      <c r="DR2329" s="5"/>
      <c r="DS2329" s="5"/>
      <c r="DT2329" s="5"/>
      <c r="DU2329" s="5"/>
      <c r="DV2329" s="5"/>
      <c r="DW2329" s="5"/>
      <c r="DX2329" s="5"/>
      <c r="DY2329" s="5"/>
      <c r="DZ2329" s="5"/>
      <c r="EA2329" s="5"/>
      <c r="EB2329" s="5"/>
      <c r="EC2329" s="5"/>
      <c r="ED2329" s="5"/>
      <c r="EE2329" s="5"/>
      <c r="EF2329" s="5"/>
      <c r="EG2329" s="5"/>
      <c r="EH2329" s="5"/>
      <c r="EI2329" s="5"/>
      <c r="EJ2329" s="5"/>
      <c r="EK2329" s="5"/>
      <c r="EL2329" s="5"/>
      <c r="EM2329" s="5"/>
      <c r="EN2329" s="5"/>
      <c r="EO2329" s="5"/>
      <c r="EP2329" s="5"/>
      <c r="EQ2329" s="5"/>
      <c r="ER2329" s="5"/>
      <c r="ES2329" s="5"/>
      <c r="ET2329" s="5"/>
      <c r="EU2329" s="5"/>
      <c r="EV2329" s="5"/>
      <c r="EW2329" s="5"/>
      <c r="EX2329" s="5"/>
      <c r="EY2329" s="5"/>
      <c r="EZ2329" s="5"/>
      <c r="FA2329" s="5"/>
      <c r="FB2329" s="5"/>
      <c r="FC2329" s="5"/>
      <c r="FD2329" s="5"/>
      <c r="FE2329" s="5"/>
      <c r="FF2329" s="5"/>
      <c r="FG2329" s="5"/>
      <c r="FH2329" s="5"/>
      <c r="FI2329" s="5"/>
      <c r="FJ2329" s="5"/>
      <c r="FK2329" s="5"/>
      <c r="FL2329" s="5"/>
      <c r="FM2329" s="5"/>
      <c r="FN2329" s="5"/>
      <c r="FO2329" s="5"/>
      <c r="FP2329" s="5"/>
      <c r="FQ2329" s="5"/>
      <c r="FR2329" s="5"/>
      <c r="FS2329" s="5"/>
      <c r="FT2329" s="5"/>
      <c r="FU2329" s="5"/>
      <c r="FV2329" s="5"/>
      <c r="FW2329" s="5"/>
      <c r="FX2329" s="5"/>
      <c r="FY2329" s="5"/>
      <c r="FZ2329" s="5"/>
      <c r="GA2329" s="5"/>
      <c r="GB2329" s="5"/>
      <c r="GC2329" s="5"/>
      <c r="GD2329" s="5"/>
      <c r="GE2329" s="5"/>
      <c r="GF2329" s="5"/>
      <c r="GG2329" s="5"/>
    </row>
    <row r="2330" spans="1:189" ht="12.75" x14ac:dyDescent="0.15">
      <c r="A2330" s="111"/>
      <c r="B2330" s="117"/>
      <c r="C2330" s="17"/>
      <c r="D2330" s="16"/>
      <c r="E2330" s="17"/>
      <c r="F2330" s="17"/>
      <c r="G2330" s="17"/>
      <c r="H2330" s="17"/>
      <c r="I2330" s="16"/>
      <c r="J2330" s="4"/>
      <c r="K2330" s="2"/>
      <c r="L2330" s="20"/>
      <c r="M2330" s="14"/>
      <c r="N2330" s="14"/>
      <c r="O2330" s="20"/>
      <c r="P2330" s="1"/>
      <c r="Q2330" s="1"/>
      <c r="R2330" s="3"/>
      <c r="S2330" s="4"/>
      <c r="T2330" s="12"/>
      <c r="U2330" s="12"/>
      <c r="V2330" s="11"/>
      <c r="W2330" s="11"/>
      <c r="X2330" s="12"/>
      <c r="Y2330" s="5"/>
      <c r="Z2330" s="11"/>
      <c r="AA2330" s="12"/>
      <c r="AB2330" s="12"/>
      <c r="AC2330" s="12"/>
      <c r="AD2330" s="11"/>
      <c r="AE2330" s="13"/>
      <c r="AF2330" s="11"/>
      <c r="AG2330" s="11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s="5"/>
      <c r="CL2330" s="5"/>
      <c r="CM2330" s="5"/>
      <c r="CN2330" s="5"/>
      <c r="CO2330" s="5"/>
      <c r="CP2330" s="5"/>
      <c r="CQ2330" s="5"/>
      <c r="CR2330" s="5"/>
      <c r="CS2330" s="5"/>
      <c r="CT2330" s="5"/>
      <c r="CU2330" s="5"/>
      <c r="CV2330" s="5"/>
      <c r="CW2330" s="5"/>
      <c r="CX2330" s="5"/>
      <c r="CY2330" s="5"/>
      <c r="CZ2330" s="5"/>
      <c r="DA2330" s="5"/>
      <c r="DB2330" s="5"/>
      <c r="DC2330" s="5"/>
      <c r="DD2330" s="5"/>
      <c r="DE2330" s="5"/>
      <c r="DF2330" s="5"/>
      <c r="DG2330" s="5"/>
      <c r="DH2330" s="5"/>
      <c r="DI2330" s="5"/>
      <c r="DJ2330" s="5"/>
      <c r="DK2330" s="5"/>
      <c r="DL2330" s="5"/>
      <c r="DM2330" s="5"/>
      <c r="DN2330" s="5"/>
      <c r="DO2330" s="5"/>
      <c r="DP2330" s="5"/>
      <c r="DQ2330" s="5"/>
      <c r="DR2330" s="5"/>
      <c r="DS2330" s="5"/>
      <c r="DT2330" s="5"/>
      <c r="DU2330" s="5"/>
      <c r="DV2330" s="5"/>
      <c r="DW2330" s="5"/>
      <c r="DX2330" s="5"/>
      <c r="DY2330" s="5"/>
      <c r="DZ2330" s="5"/>
      <c r="EA2330" s="5"/>
      <c r="EB2330" s="5"/>
      <c r="EC2330" s="5"/>
      <c r="ED2330" s="5"/>
      <c r="EE2330" s="5"/>
      <c r="EF2330" s="5"/>
      <c r="EG2330" s="5"/>
      <c r="EH2330" s="5"/>
      <c r="EI2330" s="5"/>
      <c r="EJ2330" s="5"/>
      <c r="EK2330" s="5"/>
      <c r="EL2330" s="5"/>
      <c r="EM2330" s="5"/>
      <c r="EN2330" s="5"/>
      <c r="EO2330" s="5"/>
      <c r="EP2330" s="5"/>
      <c r="EQ2330" s="5"/>
      <c r="ER2330" s="5"/>
      <c r="ES2330" s="5"/>
      <c r="ET2330" s="5"/>
      <c r="EU2330" s="5"/>
      <c r="EV2330" s="5"/>
      <c r="EW2330" s="5"/>
      <c r="EX2330" s="5"/>
      <c r="EY2330" s="5"/>
      <c r="EZ2330" s="5"/>
      <c r="FA2330" s="5"/>
      <c r="FB2330" s="5"/>
      <c r="FC2330" s="5"/>
      <c r="FD2330" s="5"/>
      <c r="FE2330" s="5"/>
      <c r="FF2330" s="5"/>
      <c r="FG2330" s="5"/>
      <c r="FH2330" s="5"/>
      <c r="FI2330" s="5"/>
      <c r="FJ2330" s="5"/>
      <c r="FK2330" s="5"/>
      <c r="FL2330" s="5"/>
      <c r="FM2330" s="5"/>
      <c r="FN2330" s="5"/>
      <c r="FO2330" s="5"/>
      <c r="FP2330" s="5"/>
      <c r="FQ2330" s="5"/>
      <c r="FR2330" s="5"/>
      <c r="FS2330" s="5"/>
      <c r="FT2330" s="5"/>
      <c r="FU2330" s="5"/>
      <c r="FV2330" s="5"/>
      <c r="FW2330" s="5"/>
      <c r="FX2330" s="5"/>
      <c r="FY2330" s="5"/>
      <c r="FZ2330" s="5"/>
      <c r="GA2330" s="5"/>
      <c r="GB2330" s="5"/>
      <c r="GC2330" s="5"/>
      <c r="GD2330" s="5"/>
      <c r="GE2330" s="5"/>
      <c r="GF2330" s="5"/>
      <c r="GG2330" s="5"/>
    </row>
    <row r="2331" spans="1:189" ht="12.75" x14ac:dyDescent="0.15">
      <c r="A2331" s="111"/>
      <c r="B2331" s="117"/>
      <c r="C2331" s="17"/>
      <c r="D2331" s="16"/>
      <c r="E2331" s="17"/>
      <c r="F2331" s="17"/>
      <c r="G2331" s="17"/>
      <c r="H2331" s="17"/>
      <c r="I2331" s="16"/>
      <c r="J2331" s="4"/>
      <c r="K2331" s="2"/>
      <c r="L2331" s="20"/>
      <c r="M2331" s="14"/>
      <c r="N2331" s="14"/>
      <c r="O2331" s="20"/>
      <c r="P2331" s="1"/>
      <c r="Q2331" s="1"/>
      <c r="R2331" s="3"/>
      <c r="S2331" s="4"/>
      <c r="T2331" s="12"/>
      <c r="U2331" s="12"/>
      <c r="V2331" s="11"/>
      <c r="W2331" s="11"/>
      <c r="X2331" s="12"/>
      <c r="Y2331" s="5"/>
      <c r="Z2331" s="11"/>
      <c r="AA2331" s="12"/>
      <c r="AB2331" s="12"/>
      <c r="AC2331" s="12"/>
      <c r="AD2331" s="11"/>
      <c r="AE2331" s="13"/>
      <c r="AF2331" s="11"/>
      <c r="AG2331" s="11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5"/>
      <c r="CM2331" s="5"/>
      <c r="CN2331" s="5"/>
      <c r="CO2331" s="5"/>
      <c r="CP2331" s="5"/>
      <c r="CQ2331" s="5"/>
      <c r="CR2331" s="5"/>
      <c r="CS2331" s="5"/>
      <c r="CT2331" s="5"/>
      <c r="CU2331" s="5"/>
      <c r="CV2331" s="5"/>
      <c r="CW2331" s="5"/>
      <c r="CX2331" s="5"/>
      <c r="CY2331" s="5"/>
      <c r="CZ2331" s="5"/>
      <c r="DA2331" s="5"/>
      <c r="DB2331" s="5"/>
      <c r="DC2331" s="5"/>
      <c r="DD2331" s="5"/>
      <c r="DE2331" s="5"/>
      <c r="DF2331" s="5"/>
      <c r="DG2331" s="5"/>
      <c r="DH2331" s="5"/>
      <c r="DI2331" s="5"/>
      <c r="DJ2331" s="5"/>
      <c r="DK2331" s="5"/>
      <c r="DL2331" s="5"/>
      <c r="DM2331" s="5"/>
      <c r="DN2331" s="5"/>
      <c r="DO2331" s="5"/>
      <c r="DP2331" s="5"/>
      <c r="DQ2331" s="5"/>
      <c r="DR2331" s="5"/>
      <c r="DS2331" s="5"/>
      <c r="DT2331" s="5"/>
      <c r="DU2331" s="5"/>
      <c r="DV2331" s="5"/>
      <c r="DW2331" s="5"/>
      <c r="DX2331" s="5"/>
      <c r="DY2331" s="5"/>
      <c r="DZ2331" s="5"/>
      <c r="EA2331" s="5"/>
      <c r="EB2331" s="5"/>
      <c r="EC2331" s="5"/>
      <c r="ED2331" s="5"/>
      <c r="EE2331" s="5"/>
      <c r="EF2331" s="5"/>
      <c r="EG2331" s="5"/>
      <c r="EH2331" s="5"/>
      <c r="EI2331" s="5"/>
      <c r="EJ2331" s="5"/>
      <c r="EK2331" s="5"/>
      <c r="EL2331" s="5"/>
      <c r="EM2331" s="5"/>
      <c r="EN2331" s="5"/>
      <c r="EO2331" s="5"/>
      <c r="EP2331" s="5"/>
      <c r="EQ2331" s="5"/>
      <c r="ER2331" s="5"/>
      <c r="ES2331" s="5"/>
      <c r="ET2331" s="5"/>
      <c r="EU2331" s="5"/>
      <c r="EV2331" s="5"/>
      <c r="EW2331" s="5"/>
      <c r="EX2331" s="5"/>
      <c r="EY2331" s="5"/>
      <c r="EZ2331" s="5"/>
      <c r="FA2331" s="5"/>
      <c r="FB2331" s="5"/>
      <c r="FC2331" s="5"/>
      <c r="FD2331" s="5"/>
      <c r="FE2331" s="5"/>
      <c r="FF2331" s="5"/>
      <c r="FG2331" s="5"/>
      <c r="FH2331" s="5"/>
      <c r="FI2331" s="5"/>
      <c r="FJ2331" s="5"/>
      <c r="FK2331" s="5"/>
      <c r="FL2331" s="5"/>
      <c r="FM2331" s="5"/>
      <c r="FN2331" s="5"/>
      <c r="FO2331" s="5"/>
      <c r="FP2331" s="5"/>
      <c r="FQ2331" s="5"/>
      <c r="FR2331" s="5"/>
      <c r="FS2331" s="5"/>
      <c r="FT2331" s="5"/>
      <c r="FU2331" s="5"/>
      <c r="FV2331" s="5"/>
      <c r="FW2331" s="5"/>
      <c r="FX2331" s="5"/>
      <c r="FY2331" s="5"/>
      <c r="FZ2331" s="5"/>
      <c r="GA2331" s="5"/>
      <c r="GB2331" s="5"/>
      <c r="GC2331" s="5"/>
      <c r="GD2331" s="5"/>
      <c r="GE2331" s="5"/>
      <c r="GF2331" s="5"/>
      <c r="GG2331" s="5"/>
    </row>
    <row r="2332" spans="1:189" ht="12.75" x14ac:dyDescent="0.15">
      <c r="A2332" s="111"/>
      <c r="B2332" s="117"/>
      <c r="C2332" s="17"/>
      <c r="D2332" s="16"/>
      <c r="E2332" s="17"/>
      <c r="F2332" s="17"/>
      <c r="G2332" s="17"/>
      <c r="H2332" s="17"/>
      <c r="I2332" s="16"/>
      <c r="J2332" s="4"/>
      <c r="K2332" s="2"/>
      <c r="L2332" s="20"/>
      <c r="M2332" s="14"/>
      <c r="N2332" s="14"/>
      <c r="O2332" s="20"/>
      <c r="P2332" s="1"/>
      <c r="Q2332" s="1"/>
      <c r="R2332" s="3"/>
      <c r="S2332" s="4"/>
      <c r="T2332" s="12"/>
      <c r="U2332" s="12"/>
      <c r="V2332" s="11"/>
      <c r="W2332" s="11"/>
      <c r="X2332" s="12"/>
      <c r="Y2332" s="5"/>
      <c r="Z2332" s="11"/>
      <c r="AA2332" s="12"/>
      <c r="AB2332" s="12"/>
      <c r="AC2332" s="12"/>
      <c r="AD2332" s="11"/>
      <c r="AE2332" s="13"/>
      <c r="AF2332" s="11"/>
      <c r="AG2332" s="11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s="5"/>
      <c r="CL2332" s="5"/>
      <c r="CM2332" s="5"/>
      <c r="CN2332" s="5"/>
      <c r="CO2332" s="5"/>
      <c r="CP2332" s="5"/>
      <c r="CQ2332" s="5"/>
      <c r="CR2332" s="5"/>
      <c r="CS2332" s="5"/>
      <c r="CT2332" s="5"/>
      <c r="CU2332" s="5"/>
      <c r="CV2332" s="5"/>
      <c r="CW2332" s="5"/>
      <c r="CX2332" s="5"/>
      <c r="CY2332" s="5"/>
      <c r="CZ2332" s="5"/>
      <c r="DA2332" s="5"/>
      <c r="DB2332" s="5"/>
      <c r="DC2332" s="5"/>
      <c r="DD2332" s="5"/>
      <c r="DE2332" s="5"/>
      <c r="DF2332" s="5"/>
      <c r="DG2332" s="5"/>
      <c r="DH2332" s="5"/>
      <c r="DI2332" s="5"/>
      <c r="DJ2332" s="5"/>
      <c r="DK2332" s="5"/>
      <c r="DL2332" s="5"/>
      <c r="DM2332" s="5"/>
      <c r="DN2332" s="5"/>
      <c r="DO2332" s="5"/>
      <c r="DP2332" s="5"/>
      <c r="DQ2332" s="5"/>
      <c r="DR2332" s="5"/>
      <c r="DS2332" s="5"/>
      <c r="DT2332" s="5"/>
      <c r="DU2332" s="5"/>
      <c r="DV2332" s="5"/>
      <c r="DW2332" s="5"/>
      <c r="DX2332" s="5"/>
      <c r="DY2332" s="5"/>
      <c r="DZ2332" s="5"/>
      <c r="EA2332" s="5"/>
      <c r="EB2332" s="5"/>
      <c r="EC2332" s="5"/>
      <c r="ED2332" s="5"/>
      <c r="EE2332" s="5"/>
      <c r="EF2332" s="5"/>
      <c r="EG2332" s="5"/>
      <c r="EH2332" s="5"/>
      <c r="EI2332" s="5"/>
      <c r="EJ2332" s="5"/>
      <c r="EK2332" s="5"/>
      <c r="EL2332" s="5"/>
      <c r="EM2332" s="5"/>
      <c r="EN2332" s="5"/>
      <c r="EO2332" s="5"/>
      <c r="EP2332" s="5"/>
      <c r="EQ2332" s="5"/>
      <c r="ER2332" s="5"/>
      <c r="ES2332" s="5"/>
      <c r="ET2332" s="5"/>
      <c r="EU2332" s="5"/>
      <c r="EV2332" s="5"/>
      <c r="EW2332" s="5"/>
      <c r="EX2332" s="5"/>
      <c r="EY2332" s="5"/>
      <c r="EZ2332" s="5"/>
      <c r="FA2332" s="5"/>
      <c r="FB2332" s="5"/>
      <c r="FC2332" s="5"/>
      <c r="FD2332" s="5"/>
      <c r="FE2332" s="5"/>
      <c r="FF2332" s="5"/>
      <c r="FG2332" s="5"/>
      <c r="FH2332" s="5"/>
      <c r="FI2332" s="5"/>
      <c r="FJ2332" s="5"/>
      <c r="FK2332" s="5"/>
      <c r="FL2332" s="5"/>
      <c r="FM2332" s="5"/>
      <c r="FN2332" s="5"/>
      <c r="FO2332" s="5"/>
      <c r="FP2332" s="5"/>
      <c r="FQ2332" s="5"/>
      <c r="FR2332" s="5"/>
      <c r="FS2332" s="5"/>
      <c r="FT2332" s="5"/>
      <c r="FU2332" s="5"/>
      <c r="FV2332" s="5"/>
      <c r="FW2332" s="5"/>
      <c r="FX2332" s="5"/>
      <c r="FY2332" s="5"/>
      <c r="FZ2332" s="5"/>
      <c r="GA2332" s="5"/>
      <c r="GB2332" s="5"/>
      <c r="GC2332" s="5"/>
      <c r="GD2332" s="5"/>
      <c r="GE2332" s="5"/>
      <c r="GF2332" s="5"/>
      <c r="GG2332" s="5"/>
    </row>
    <row r="2333" spans="1:189" ht="12.75" x14ac:dyDescent="0.15">
      <c r="A2333" s="111"/>
      <c r="B2333" s="117"/>
      <c r="C2333" s="17"/>
      <c r="D2333" s="16"/>
      <c r="E2333" s="17"/>
      <c r="F2333" s="17"/>
      <c r="G2333" s="17"/>
      <c r="H2333" s="17"/>
      <c r="I2333" s="16"/>
      <c r="J2333" s="4"/>
      <c r="K2333" s="2"/>
      <c r="L2333" s="20"/>
      <c r="M2333" s="14"/>
      <c r="N2333" s="14"/>
      <c r="O2333" s="20"/>
      <c r="P2333" s="1"/>
      <c r="Q2333" s="1"/>
      <c r="R2333" s="3"/>
      <c r="S2333" s="4"/>
      <c r="T2333" s="12"/>
      <c r="U2333" s="12"/>
      <c r="V2333" s="11"/>
      <c r="W2333" s="11"/>
      <c r="X2333" s="12"/>
      <c r="Y2333" s="5"/>
      <c r="Z2333" s="11"/>
      <c r="AA2333" s="12"/>
      <c r="AB2333" s="12"/>
      <c r="AC2333" s="12"/>
      <c r="AD2333" s="11"/>
      <c r="AE2333" s="13"/>
      <c r="AF2333" s="11"/>
      <c r="AG2333" s="11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5"/>
      <c r="CM2333" s="5"/>
      <c r="CN2333" s="5"/>
      <c r="CO2333" s="5"/>
      <c r="CP2333" s="5"/>
      <c r="CQ2333" s="5"/>
      <c r="CR2333" s="5"/>
      <c r="CS2333" s="5"/>
      <c r="CT2333" s="5"/>
      <c r="CU2333" s="5"/>
      <c r="CV2333" s="5"/>
      <c r="CW2333" s="5"/>
      <c r="CX2333" s="5"/>
      <c r="CY2333" s="5"/>
      <c r="CZ2333" s="5"/>
      <c r="DA2333" s="5"/>
      <c r="DB2333" s="5"/>
      <c r="DC2333" s="5"/>
      <c r="DD2333" s="5"/>
      <c r="DE2333" s="5"/>
      <c r="DF2333" s="5"/>
      <c r="DG2333" s="5"/>
      <c r="DH2333" s="5"/>
      <c r="DI2333" s="5"/>
      <c r="DJ2333" s="5"/>
      <c r="DK2333" s="5"/>
      <c r="DL2333" s="5"/>
      <c r="DM2333" s="5"/>
      <c r="DN2333" s="5"/>
      <c r="DO2333" s="5"/>
      <c r="DP2333" s="5"/>
      <c r="DQ2333" s="5"/>
      <c r="DR2333" s="5"/>
      <c r="DS2333" s="5"/>
      <c r="DT2333" s="5"/>
      <c r="DU2333" s="5"/>
      <c r="DV2333" s="5"/>
      <c r="DW2333" s="5"/>
      <c r="DX2333" s="5"/>
      <c r="DY2333" s="5"/>
      <c r="DZ2333" s="5"/>
      <c r="EA2333" s="5"/>
      <c r="EB2333" s="5"/>
      <c r="EC2333" s="5"/>
      <c r="ED2333" s="5"/>
      <c r="EE2333" s="5"/>
      <c r="EF2333" s="5"/>
      <c r="EG2333" s="5"/>
      <c r="EH2333" s="5"/>
      <c r="EI2333" s="5"/>
      <c r="EJ2333" s="5"/>
      <c r="EK2333" s="5"/>
      <c r="EL2333" s="5"/>
      <c r="EM2333" s="5"/>
      <c r="EN2333" s="5"/>
      <c r="EO2333" s="5"/>
      <c r="EP2333" s="5"/>
      <c r="EQ2333" s="5"/>
      <c r="ER2333" s="5"/>
      <c r="ES2333" s="5"/>
      <c r="ET2333" s="5"/>
      <c r="EU2333" s="5"/>
      <c r="EV2333" s="5"/>
      <c r="EW2333" s="5"/>
      <c r="EX2333" s="5"/>
      <c r="EY2333" s="5"/>
      <c r="EZ2333" s="5"/>
      <c r="FA2333" s="5"/>
      <c r="FB2333" s="5"/>
      <c r="FC2333" s="5"/>
      <c r="FD2333" s="5"/>
      <c r="FE2333" s="5"/>
      <c r="FF2333" s="5"/>
      <c r="FG2333" s="5"/>
      <c r="FH2333" s="5"/>
      <c r="FI2333" s="5"/>
      <c r="FJ2333" s="5"/>
      <c r="FK2333" s="5"/>
      <c r="FL2333" s="5"/>
      <c r="FM2333" s="5"/>
      <c r="FN2333" s="5"/>
      <c r="FO2333" s="5"/>
      <c r="FP2333" s="5"/>
      <c r="FQ2333" s="5"/>
      <c r="FR2333" s="5"/>
      <c r="FS2333" s="5"/>
      <c r="FT2333" s="5"/>
      <c r="FU2333" s="5"/>
      <c r="FV2333" s="5"/>
      <c r="FW2333" s="5"/>
      <c r="FX2333" s="5"/>
      <c r="FY2333" s="5"/>
      <c r="FZ2333" s="5"/>
      <c r="GA2333" s="5"/>
      <c r="GB2333" s="5"/>
      <c r="GC2333" s="5"/>
      <c r="GD2333" s="5"/>
      <c r="GE2333" s="5"/>
      <c r="GF2333" s="5"/>
      <c r="GG2333" s="5"/>
    </row>
    <row r="2334" spans="1:189" ht="12.75" x14ac:dyDescent="0.15">
      <c r="A2334" s="111"/>
      <c r="B2334" s="117"/>
      <c r="C2334" s="17"/>
      <c r="D2334" s="16"/>
      <c r="E2334" s="17"/>
      <c r="F2334" s="17"/>
      <c r="G2334" s="17"/>
      <c r="H2334" s="17"/>
      <c r="I2334" s="16"/>
      <c r="J2334" s="4"/>
      <c r="K2334" s="2"/>
      <c r="L2334" s="20"/>
      <c r="M2334" s="14"/>
      <c r="N2334" s="14"/>
      <c r="O2334" s="20"/>
      <c r="P2334" s="1"/>
      <c r="Q2334" s="1"/>
      <c r="R2334" s="3"/>
      <c r="S2334" s="4"/>
      <c r="T2334" s="12"/>
      <c r="U2334" s="12"/>
      <c r="V2334" s="11"/>
      <c r="W2334" s="11"/>
      <c r="X2334" s="12"/>
      <c r="Y2334" s="5"/>
      <c r="Z2334" s="11"/>
      <c r="AA2334" s="12"/>
      <c r="AB2334" s="12"/>
      <c r="AC2334" s="12"/>
      <c r="AD2334" s="11"/>
      <c r="AE2334" s="13"/>
      <c r="AF2334" s="11"/>
      <c r="AG2334" s="11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s="5"/>
      <c r="CL2334" s="5"/>
      <c r="CM2334" s="5"/>
      <c r="CN2334" s="5"/>
      <c r="CO2334" s="5"/>
      <c r="CP2334" s="5"/>
      <c r="CQ2334" s="5"/>
      <c r="CR2334" s="5"/>
      <c r="CS2334" s="5"/>
      <c r="CT2334" s="5"/>
      <c r="CU2334" s="5"/>
      <c r="CV2334" s="5"/>
      <c r="CW2334" s="5"/>
      <c r="CX2334" s="5"/>
      <c r="CY2334" s="5"/>
      <c r="CZ2334" s="5"/>
      <c r="DA2334" s="5"/>
      <c r="DB2334" s="5"/>
      <c r="DC2334" s="5"/>
      <c r="DD2334" s="5"/>
      <c r="DE2334" s="5"/>
      <c r="DF2334" s="5"/>
      <c r="DG2334" s="5"/>
      <c r="DH2334" s="5"/>
      <c r="DI2334" s="5"/>
      <c r="DJ2334" s="5"/>
      <c r="DK2334" s="5"/>
      <c r="DL2334" s="5"/>
      <c r="DM2334" s="5"/>
      <c r="DN2334" s="5"/>
      <c r="DO2334" s="5"/>
      <c r="DP2334" s="5"/>
      <c r="DQ2334" s="5"/>
      <c r="DR2334" s="5"/>
      <c r="DS2334" s="5"/>
      <c r="DT2334" s="5"/>
      <c r="DU2334" s="5"/>
      <c r="DV2334" s="5"/>
      <c r="DW2334" s="5"/>
      <c r="DX2334" s="5"/>
      <c r="DY2334" s="5"/>
      <c r="DZ2334" s="5"/>
      <c r="EA2334" s="5"/>
      <c r="EB2334" s="5"/>
      <c r="EC2334" s="5"/>
      <c r="ED2334" s="5"/>
      <c r="EE2334" s="5"/>
      <c r="EF2334" s="5"/>
      <c r="EG2334" s="5"/>
      <c r="EH2334" s="5"/>
      <c r="EI2334" s="5"/>
      <c r="EJ2334" s="5"/>
      <c r="EK2334" s="5"/>
      <c r="EL2334" s="5"/>
      <c r="EM2334" s="5"/>
      <c r="EN2334" s="5"/>
      <c r="EO2334" s="5"/>
      <c r="EP2334" s="5"/>
      <c r="EQ2334" s="5"/>
      <c r="ER2334" s="5"/>
      <c r="ES2334" s="5"/>
      <c r="ET2334" s="5"/>
      <c r="EU2334" s="5"/>
      <c r="EV2334" s="5"/>
      <c r="EW2334" s="5"/>
      <c r="EX2334" s="5"/>
      <c r="EY2334" s="5"/>
      <c r="EZ2334" s="5"/>
      <c r="FA2334" s="5"/>
      <c r="FB2334" s="5"/>
      <c r="FC2334" s="5"/>
      <c r="FD2334" s="5"/>
      <c r="FE2334" s="5"/>
      <c r="FF2334" s="5"/>
      <c r="FG2334" s="5"/>
      <c r="FH2334" s="5"/>
      <c r="FI2334" s="5"/>
      <c r="FJ2334" s="5"/>
      <c r="FK2334" s="5"/>
      <c r="FL2334" s="5"/>
      <c r="FM2334" s="5"/>
      <c r="FN2334" s="5"/>
      <c r="FO2334" s="5"/>
      <c r="FP2334" s="5"/>
      <c r="FQ2334" s="5"/>
      <c r="FR2334" s="5"/>
      <c r="FS2334" s="5"/>
      <c r="FT2334" s="5"/>
      <c r="FU2334" s="5"/>
      <c r="FV2334" s="5"/>
      <c r="FW2334" s="5"/>
      <c r="FX2334" s="5"/>
      <c r="FY2334" s="5"/>
      <c r="FZ2334" s="5"/>
      <c r="GA2334" s="5"/>
      <c r="GB2334" s="5"/>
      <c r="GC2334" s="5"/>
      <c r="GD2334" s="5"/>
      <c r="GE2334" s="5"/>
      <c r="GF2334" s="5"/>
      <c r="GG2334" s="5"/>
    </row>
    <row r="2335" spans="1:189" ht="12.75" x14ac:dyDescent="0.15">
      <c r="A2335" s="111"/>
      <c r="B2335" s="117"/>
      <c r="C2335" s="17"/>
      <c r="D2335" s="16"/>
      <c r="E2335" s="17"/>
      <c r="F2335" s="17"/>
      <c r="G2335" s="17"/>
      <c r="H2335" s="17"/>
      <c r="I2335" s="16"/>
      <c r="J2335" s="4"/>
      <c r="K2335" s="2"/>
      <c r="L2335" s="20"/>
      <c r="M2335" s="14"/>
      <c r="N2335" s="14"/>
      <c r="O2335" s="20"/>
      <c r="P2335" s="1"/>
      <c r="Q2335" s="1"/>
      <c r="R2335" s="3"/>
      <c r="S2335" s="4"/>
      <c r="T2335" s="12"/>
      <c r="U2335" s="12"/>
      <c r="V2335" s="11"/>
      <c r="W2335" s="11"/>
      <c r="X2335" s="12"/>
      <c r="Y2335" s="5"/>
      <c r="Z2335" s="11"/>
      <c r="AA2335" s="12"/>
      <c r="AB2335" s="12"/>
      <c r="AC2335" s="12"/>
      <c r="AD2335" s="11"/>
      <c r="AE2335" s="13"/>
      <c r="AF2335" s="11"/>
      <c r="AG2335" s="11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5"/>
      <c r="CM2335" s="5"/>
      <c r="CN2335" s="5"/>
      <c r="CO2335" s="5"/>
      <c r="CP2335" s="5"/>
      <c r="CQ2335" s="5"/>
      <c r="CR2335" s="5"/>
      <c r="CS2335" s="5"/>
      <c r="CT2335" s="5"/>
      <c r="CU2335" s="5"/>
      <c r="CV2335" s="5"/>
      <c r="CW2335" s="5"/>
      <c r="CX2335" s="5"/>
      <c r="CY2335" s="5"/>
      <c r="CZ2335" s="5"/>
      <c r="DA2335" s="5"/>
      <c r="DB2335" s="5"/>
      <c r="DC2335" s="5"/>
      <c r="DD2335" s="5"/>
      <c r="DE2335" s="5"/>
      <c r="DF2335" s="5"/>
      <c r="DG2335" s="5"/>
      <c r="DH2335" s="5"/>
      <c r="DI2335" s="5"/>
      <c r="DJ2335" s="5"/>
      <c r="DK2335" s="5"/>
      <c r="DL2335" s="5"/>
      <c r="DM2335" s="5"/>
      <c r="DN2335" s="5"/>
      <c r="DO2335" s="5"/>
      <c r="DP2335" s="5"/>
      <c r="DQ2335" s="5"/>
      <c r="DR2335" s="5"/>
      <c r="DS2335" s="5"/>
      <c r="DT2335" s="5"/>
      <c r="DU2335" s="5"/>
      <c r="DV2335" s="5"/>
      <c r="DW2335" s="5"/>
      <c r="DX2335" s="5"/>
      <c r="DY2335" s="5"/>
      <c r="DZ2335" s="5"/>
      <c r="EA2335" s="5"/>
      <c r="EB2335" s="5"/>
      <c r="EC2335" s="5"/>
      <c r="ED2335" s="5"/>
      <c r="EE2335" s="5"/>
      <c r="EF2335" s="5"/>
      <c r="EG2335" s="5"/>
      <c r="EH2335" s="5"/>
      <c r="EI2335" s="5"/>
      <c r="EJ2335" s="5"/>
      <c r="EK2335" s="5"/>
      <c r="EL2335" s="5"/>
      <c r="EM2335" s="5"/>
      <c r="EN2335" s="5"/>
      <c r="EO2335" s="5"/>
      <c r="EP2335" s="5"/>
      <c r="EQ2335" s="5"/>
      <c r="ER2335" s="5"/>
      <c r="ES2335" s="5"/>
      <c r="ET2335" s="5"/>
      <c r="EU2335" s="5"/>
      <c r="EV2335" s="5"/>
      <c r="EW2335" s="5"/>
      <c r="EX2335" s="5"/>
      <c r="EY2335" s="5"/>
      <c r="EZ2335" s="5"/>
      <c r="FA2335" s="5"/>
      <c r="FB2335" s="5"/>
      <c r="FC2335" s="5"/>
      <c r="FD2335" s="5"/>
      <c r="FE2335" s="5"/>
      <c r="FF2335" s="5"/>
      <c r="FG2335" s="5"/>
      <c r="FH2335" s="5"/>
      <c r="FI2335" s="5"/>
      <c r="FJ2335" s="5"/>
      <c r="FK2335" s="5"/>
      <c r="FL2335" s="5"/>
      <c r="FM2335" s="5"/>
      <c r="FN2335" s="5"/>
      <c r="FO2335" s="5"/>
      <c r="FP2335" s="5"/>
      <c r="FQ2335" s="5"/>
      <c r="FR2335" s="5"/>
      <c r="FS2335" s="5"/>
      <c r="FT2335" s="5"/>
      <c r="FU2335" s="5"/>
      <c r="FV2335" s="5"/>
      <c r="FW2335" s="5"/>
      <c r="FX2335" s="5"/>
      <c r="FY2335" s="5"/>
      <c r="FZ2335" s="5"/>
      <c r="GA2335" s="5"/>
      <c r="GB2335" s="5"/>
      <c r="GC2335" s="5"/>
      <c r="GD2335" s="5"/>
      <c r="GE2335" s="5"/>
      <c r="GF2335" s="5"/>
      <c r="GG2335" s="5"/>
    </row>
    <row r="2336" spans="1:189" ht="12.75" x14ac:dyDescent="0.15">
      <c r="A2336" s="111"/>
      <c r="B2336" s="117"/>
      <c r="C2336" s="17"/>
      <c r="D2336" s="16"/>
      <c r="E2336" s="17"/>
      <c r="F2336" s="17"/>
      <c r="G2336" s="17"/>
      <c r="H2336" s="17"/>
      <c r="I2336" s="16"/>
      <c r="J2336" s="4"/>
      <c r="K2336" s="2"/>
      <c r="L2336" s="20"/>
      <c r="M2336" s="14"/>
      <c r="N2336" s="14"/>
      <c r="O2336" s="20"/>
      <c r="P2336" s="1"/>
      <c r="Q2336" s="1"/>
      <c r="R2336" s="3"/>
      <c r="S2336" s="4"/>
      <c r="T2336" s="12"/>
      <c r="U2336" s="12"/>
      <c r="V2336" s="11"/>
      <c r="W2336" s="11"/>
      <c r="X2336" s="12"/>
      <c r="Y2336" s="5"/>
      <c r="Z2336" s="11"/>
      <c r="AA2336" s="12"/>
      <c r="AB2336" s="12"/>
      <c r="AC2336" s="12"/>
      <c r="AD2336" s="11"/>
      <c r="AE2336" s="13"/>
      <c r="AF2336" s="11"/>
      <c r="AG2336" s="11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s="5"/>
      <c r="CL2336" s="5"/>
      <c r="CM2336" s="5"/>
      <c r="CN2336" s="5"/>
      <c r="CO2336" s="5"/>
      <c r="CP2336" s="5"/>
      <c r="CQ2336" s="5"/>
      <c r="CR2336" s="5"/>
      <c r="CS2336" s="5"/>
      <c r="CT2336" s="5"/>
      <c r="CU2336" s="5"/>
      <c r="CV2336" s="5"/>
      <c r="CW2336" s="5"/>
      <c r="CX2336" s="5"/>
      <c r="CY2336" s="5"/>
      <c r="CZ2336" s="5"/>
      <c r="DA2336" s="5"/>
      <c r="DB2336" s="5"/>
      <c r="DC2336" s="5"/>
      <c r="DD2336" s="5"/>
      <c r="DE2336" s="5"/>
      <c r="DF2336" s="5"/>
      <c r="DG2336" s="5"/>
      <c r="DH2336" s="5"/>
      <c r="DI2336" s="5"/>
      <c r="DJ2336" s="5"/>
      <c r="DK2336" s="5"/>
      <c r="DL2336" s="5"/>
      <c r="DM2336" s="5"/>
      <c r="DN2336" s="5"/>
      <c r="DO2336" s="5"/>
      <c r="DP2336" s="5"/>
      <c r="DQ2336" s="5"/>
      <c r="DR2336" s="5"/>
      <c r="DS2336" s="5"/>
      <c r="DT2336" s="5"/>
      <c r="DU2336" s="5"/>
      <c r="DV2336" s="5"/>
      <c r="DW2336" s="5"/>
      <c r="DX2336" s="5"/>
      <c r="DY2336" s="5"/>
      <c r="DZ2336" s="5"/>
      <c r="EA2336" s="5"/>
      <c r="EB2336" s="5"/>
      <c r="EC2336" s="5"/>
      <c r="ED2336" s="5"/>
      <c r="EE2336" s="5"/>
      <c r="EF2336" s="5"/>
      <c r="EG2336" s="5"/>
      <c r="EH2336" s="5"/>
      <c r="EI2336" s="5"/>
      <c r="EJ2336" s="5"/>
      <c r="EK2336" s="5"/>
      <c r="EL2336" s="5"/>
      <c r="EM2336" s="5"/>
      <c r="EN2336" s="5"/>
      <c r="EO2336" s="5"/>
      <c r="EP2336" s="5"/>
      <c r="EQ2336" s="5"/>
      <c r="ER2336" s="5"/>
      <c r="ES2336" s="5"/>
      <c r="ET2336" s="5"/>
      <c r="EU2336" s="5"/>
      <c r="EV2336" s="5"/>
      <c r="EW2336" s="5"/>
      <c r="EX2336" s="5"/>
      <c r="EY2336" s="5"/>
      <c r="EZ2336" s="5"/>
      <c r="FA2336" s="5"/>
      <c r="FB2336" s="5"/>
      <c r="FC2336" s="5"/>
      <c r="FD2336" s="5"/>
      <c r="FE2336" s="5"/>
      <c r="FF2336" s="5"/>
      <c r="FG2336" s="5"/>
      <c r="FH2336" s="5"/>
      <c r="FI2336" s="5"/>
      <c r="FJ2336" s="5"/>
      <c r="FK2336" s="5"/>
      <c r="FL2336" s="5"/>
      <c r="FM2336" s="5"/>
      <c r="FN2336" s="5"/>
      <c r="FO2336" s="5"/>
      <c r="FP2336" s="5"/>
      <c r="FQ2336" s="5"/>
      <c r="FR2336" s="5"/>
      <c r="FS2336" s="5"/>
      <c r="FT2336" s="5"/>
      <c r="FU2336" s="5"/>
      <c r="FV2336" s="5"/>
      <c r="FW2336" s="5"/>
      <c r="FX2336" s="5"/>
      <c r="FY2336" s="5"/>
      <c r="FZ2336" s="5"/>
      <c r="GA2336" s="5"/>
      <c r="GB2336" s="5"/>
      <c r="GC2336" s="5"/>
      <c r="GD2336" s="5"/>
      <c r="GE2336" s="5"/>
      <c r="GF2336" s="5"/>
      <c r="GG2336" s="5"/>
    </row>
    <row r="2337" spans="1:189" ht="12.75" x14ac:dyDescent="0.15">
      <c r="A2337" s="111"/>
      <c r="B2337" s="117"/>
      <c r="C2337" s="17"/>
      <c r="D2337" s="16"/>
      <c r="E2337" s="17"/>
      <c r="F2337" s="17"/>
      <c r="G2337" s="17"/>
      <c r="H2337" s="17"/>
      <c r="I2337" s="16"/>
      <c r="J2337" s="4"/>
      <c r="K2337" s="2"/>
      <c r="L2337" s="20"/>
      <c r="M2337" s="14"/>
      <c r="N2337" s="14"/>
      <c r="O2337" s="20"/>
      <c r="P2337" s="1"/>
      <c r="Q2337" s="1"/>
      <c r="R2337" s="3"/>
      <c r="S2337" s="4"/>
      <c r="T2337" s="12"/>
      <c r="U2337" s="12"/>
      <c r="V2337" s="11"/>
      <c r="W2337" s="11"/>
      <c r="X2337" s="12"/>
      <c r="Y2337" s="5"/>
      <c r="Z2337" s="11"/>
      <c r="AA2337" s="12"/>
      <c r="AB2337" s="12"/>
      <c r="AC2337" s="12"/>
      <c r="AD2337" s="11"/>
      <c r="AE2337" s="13"/>
      <c r="AF2337" s="11"/>
      <c r="AG2337" s="11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5"/>
      <c r="CM2337" s="5"/>
      <c r="CN2337" s="5"/>
      <c r="CO2337" s="5"/>
      <c r="CP2337" s="5"/>
      <c r="CQ2337" s="5"/>
      <c r="CR2337" s="5"/>
      <c r="CS2337" s="5"/>
      <c r="CT2337" s="5"/>
      <c r="CU2337" s="5"/>
      <c r="CV2337" s="5"/>
      <c r="CW2337" s="5"/>
      <c r="CX2337" s="5"/>
      <c r="CY2337" s="5"/>
      <c r="CZ2337" s="5"/>
      <c r="DA2337" s="5"/>
      <c r="DB2337" s="5"/>
      <c r="DC2337" s="5"/>
      <c r="DD2337" s="5"/>
      <c r="DE2337" s="5"/>
      <c r="DF2337" s="5"/>
      <c r="DG2337" s="5"/>
      <c r="DH2337" s="5"/>
      <c r="DI2337" s="5"/>
      <c r="DJ2337" s="5"/>
      <c r="DK2337" s="5"/>
      <c r="DL2337" s="5"/>
      <c r="DM2337" s="5"/>
      <c r="DN2337" s="5"/>
      <c r="DO2337" s="5"/>
      <c r="DP2337" s="5"/>
      <c r="DQ2337" s="5"/>
      <c r="DR2337" s="5"/>
      <c r="DS2337" s="5"/>
      <c r="DT2337" s="5"/>
      <c r="DU2337" s="5"/>
      <c r="DV2337" s="5"/>
      <c r="DW2337" s="5"/>
      <c r="DX2337" s="5"/>
      <c r="DY2337" s="5"/>
      <c r="DZ2337" s="5"/>
      <c r="EA2337" s="5"/>
      <c r="EB2337" s="5"/>
      <c r="EC2337" s="5"/>
      <c r="ED2337" s="5"/>
      <c r="EE2337" s="5"/>
      <c r="EF2337" s="5"/>
      <c r="EG2337" s="5"/>
      <c r="EH2337" s="5"/>
      <c r="EI2337" s="5"/>
      <c r="EJ2337" s="5"/>
      <c r="EK2337" s="5"/>
      <c r="EL2337" s="5"/>
      <c r="EM2337" s="5"/>
      <c r="EN2337" s="5"/>
      <c r="EO2337" s="5"/>
      <c r="EP2337" s="5"/>
      <c r="EQ2337" s="5"/>
      <c r="ER2337" s="5"/>
      <c r="ES2337" s="5"/>
      <c r="ET2337" s="5"/>
      <c r="EU2337" s="5"/>
      <c r="EV2337" s="5"/>
      <c r="EW2337" s="5"/>
      <c r="EX2337" s="5"/>
      <c r="EY2337" s="5"/>
      <c r="EZ2337" s="5"/>
      <c r="FA2337" s="5"/>
      <c r="FB2337" s="5"/>
      <c r="FC2337" s="5"/>
      <c r="FD2337" s="5"/>
      <c r="FE2337" s="5"/>
      <c r="FF2337" s="5"/>
      <c r="FG2337" s="5"/>
      <c r="FH2337" s="5"/>
      <c r="FI2337" s="5"/>
      <c r="FJ2337" s="5"/>
      <c r="FK2337" s="5"/>
      <c r="FL2337" s="5"/>
      <c r="FM2337" s="5"/>
      <c r="FN2337" s="5"/>
      <c r="FO2337" s="5"/>
      <c r="FP2337" s="5"/>
      <c r="FQ2337" s="5"/>
      <c r="FR2337" s="5"/>
      <c r="FS2337" s="5"/>
      <c r="FT2337" s="5"/>
      <c r="FU2337" s="5"/>
      <c r="FV2337" s="5"/>
      <c r="FW2337" s="5"/>
      <c r="FX2337" s="5"/>
      <c r="FY2337" s="5"/>
      <c r="FZ2337" s="5"/>
      <c r="GA2337" s="5"/>
      <c r="GB2337" s="5"/>
      <c r="GC2337" s="5"/>
      <c r="GD2337" s="5"/>
      <c r="GE2337" s="5"/>
      <c r="GF2337" s="5"/>
      <c r="GG2337" s="5"/>
    </row>
    <row r="2338" spans="1:189" ht="12.75" x14ac:dyDescent="0.15">
      <c r="A2338" s="111"/>
      <c r="B2338" s="117"/>
      <c r="C2338" s="17"/>
      <c r="D2338" s="16"/>
      <c r="E2338" s="17"/>
      <c r="F2338" s="17"/>
      <c r="G2338" s="17"/>
      <c r="H2338" s="17"/>
      <c r="I2338" s="16"/>
      <c r="J2338" s="4"/>
      <c r="K2338" s="2"/>
      <c r="L2338" s="20"/>
      <c r="M2338" s="14"/>
      <c r="N2338" s="14"/>
      <c r="O2338" s="20"/>
      <c r="P2338" s="1"/>
      <c r="Q2338" s="1"/>
      <c r="R2338" s="3"/>
      <c r="S2338" s="4"/>
      <c r="T2338" s="12"/>
      <c r="U2338" s="12"/>
      <c r="V2338" s="11"/>
      <c r="W2338" s="11"/>
      <c r="X2338" s="12"/>
      <c r="Y2338" s="5"/>
      <c r="Z2338" s="11"/>
      <c r="AA2338" s="12"/>
      <c r="AB2338" s="12"/>
      <c r="AC2338" s="12"/>
      <c r="AD2338" s="11"/>
      <c r="AE2338" s="13"/>
      <c r="AF2338" s="11"/>
      <c r="AG2338" s="11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s="5"/>
      <c r="CL2338" s="5"/>
      <c r="CM2338" s="5"/>
      <c r="CN2338" s="5"/>
      <c r="CO2338" s="5"/>
      <c r="CP2338" s="5"/>
      <c r="CQ2338" s="5"/>
      <c r="CR2338" s="5"/>
      <c r="CS2338" s="5"/>
      <c r="CT2338" s="5"/>
      <c r="CU2338" s="5"/>
      <c r="CV2338" s="5"/>
      <c r="CW2338" s="5"/>
      <c r="CX2338" s="5"/>
      <c r="CY2338" s="5"/>
      <c r="CZ2338" s="5"/>
      <c r="DA2338" s="5"/>
      <c r="DB2338" s="5"/>
      <c r="DC2338" s="5"/>
      <c r="DD2338" s="5"/>
      <c r="DE2338" s="5"/>
      <c r="DF2338" s="5"/>
      <c r="DG2338" s="5"/>
      <c r="DH2338" s="5"/>
      <c r="DI2338" s="5"/>
      <c r="DJ2338" s="5"/>
      <c r="DK2338" s="5"/>
      <c r="DL2338" s="5"/>
      <c r="DM2338" s="5"/>
      <c r="DN2338" s="5"/>
      <c r="DO2338" s="5"/>
      <c r="DP2338" s="5"/>
      <c r="DQ2338" s="5"/>
      <c r="DR2338" s="5"/>
      <c r="DS2338" s="5"/>
      <c r="DT2338" s="5"/>
      <c r="DU2338" s="5"/>
      <c r="DV2338" s="5"/>
      <c r="DW2338" s="5"/>
      <c r="DX2338" s="5"/>
      <c r="DY2338" s="5"/>
      <c r="DZ2338" s="5"/>
      <c r="EA2338" s="5"/>
      <c r="EB2338" s="5"/>
      <c r="EC2338" s="5"/>
      <c r="ED2338" s="5"/>
      <c r="EE2338" s="5"/>
      <c r="EF2338" s="5"/>
      <c r="EG2338" s="5"/>
      <c r="EH2338" s="5"/>
      <c r="EI2338" s="5"/>
      <c r="EJ2338" s="5"/>
      <c r="EK2338" s="5"/>
      <c r="EL2338" s="5"/>
      <c r="EM2338" s="5"/>
      <c r="EN2338" s="5"/>
      <c r="EO2338" s="5"/>
      <c r="EP2338" s="5"/>
      <c r="EQ2338" s="5"/>
      <c r="ER2338" s="5"/>
      <c r="ES2338" s="5"/>
      <c r="ET2338" s="5"/>
      <c r="EU2338" s="5"/>
      <c r="EV2338" s="5"/>
      <c r="EW2338" s="5"/>
      <c r="EX2338" s="5"/>
      <c r="EY2338" s="5"/>
      <c r="EZ2338" s="5"/>
      <c r="FA2338" s="5"/>
      <c r="FB2338" s="5"/>
      <c r="FC2338" s="5"/>
      <c r="FD2338" s="5"/>
      <c r="FE2338" s="5"/>
      <c r="FF2338" s="5"/>
      <c r="FG2338" s="5"/>
      <c r="FH2338" s="5"/>
      <c r="FI2338" s="5"/>
      <c r="FJ2338" s="5"/>
      <c r="FK2338" s="5"/>
      <c r="FL2338" s="5"/>
      <c r="FM2338" s="5"/>
      <c r="FN2338" s="5"/>
      <c r="FO2338" s="5"/>
      <c r="FP2338" s="5"/>
      <c r="FQ2338" s="5"/>
      <c r="FR2338" s="5"/>
      <c r="FS2338" s="5"/>
      <c r="FT2338" s="5"/>
      <c r="FU2338" s="5"/>
      <c r="FV2338" s="5"/>
      <c r="FW2338" s="5"/>
      <c r="FX2338" s="5"/>
      <c r="FY2338" s="5"/>
      <c r="FZ2338" s="5"/>
      <c r="GA2338" s="5"/>
      <c r="GB2338" s="5"/>
      <c r="GC2338" s="5"/>
      <c r="GD2338" s="5"/>
      <c r="GE2338" s="5"/>
      <c r="GF2338" s="5"/>
      <c r="GG2338" s="5"/>
    </row>
    <row r="2339" spans="1:189" ht="12.75" x14ac:dyDescent="0.15">
      <c r="A2339" s="111"/>
      <c r="B2339" s="117"/>
      <c r="C2339" s="17"/>
      <c r="D2339" s="16"/>
      <c r="E2339" s="17"/>
      <c r="F2339" s="17"/>
      <c r="G2339" s="17"/>
      <c r="H2339" s="17"/>
      <c r="I2339" s="16"/>
      <c r="J2339" s="4"/>
      <c r="K2339" s="2"/>
      <c r="L2339" s="20"/>
      <c r="M2339" s="14"/>
      <c r="N2339" s="14"/>
      <c r="O2339" s="20"/>
      <c r="P2339" s="1"/>
      <c r="Q2339" s="1"/>
      <c r="R2339" s="3"/>
      <c r="S2339" s="4"/>
      <c r="T2339" s="12"/>
      <c r="U2339" s="12"/>
      <c r="V2339" s="11"/>
      <c r="W2339" s="11"/>
      <c r="X2339" s="12"/>
      <c r="Y2339" s="5"/>
      <c r="Z2339" s="11"/>
      <c r="AA2339" s="12"/>
      <c r="AB2339" s="12"/>
      <c r="AC2339" s="12"/>
      <c r="AD2339" s="11"/>
      <c r="AE2339" s="13"/>
      <c r="AF2339" s="11"/>
      <c r="AG2339" s="11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5"/>
      <c r="CM2339" s="5"/>
      <c r="CN2339" s="5"/>
      <c r="CO2339" s="5"/>
      <c r="CP2339" s="5"/>
      <c r="CQ2339" s="5"/>
      <c r="CR2339" s="5"/>
      <c r="CS2339" s="5"/>
      <c r="CT2339" s="5"/>
      <c r="CU2339" s="5"/>
      <c r="CV2339" s="5"/>
      <c r="CW2339" s="5"/>
      <c r="CX2339" s="5"/>
      <c r="CY2339" s="5"/>
      <c r="CZ2339" s="5"/>
      <c r="DA2339" s="5"/>
      <c r="DB2339" s="5"/>
      <c r="DC2339" s="5"/>
      <c r="DD2339" s="5"/>
      <c r="DE2339" s="5"/>
      <c r="DF2339" s="5"/>
      <c r="DG2339" s="5"/>
      <c r="DH2339" s="5"/>
      <c r="DI2339" s="5"/>
      <c r="DJ2339" s="5"/>
      <c r="DK2339" s="5"/>
      <c r="DL2339" s="5"/>
      <c r="DM2339" s="5"/>
      <c r="DN2339" s="5"/>
      <c r="DO2339" s="5"/>
      <c r="DP2339" s="5"/>
      <c r="DQ2339" s="5"/>
      <c r="DR2339" s="5"/>
      <c r="DS2339" s="5"/>
      <c r="DT2339" s="5"/>
      <c r="DU2339" s="5"/>
      <c r="DV2339" s="5"/>
      <c r="DW2339" s="5"/>
      <c r="DX2339" s="5"/>
      <c r="DY2339" s="5"/>
      <c r="DZ2339" s="5"/>
      <c r="EA2339" s="5"/>
      <c r="EB2339" s="5"/>
      <c r="EC2339" s="5"/>
      <c r="ED2339" s="5"/>
      <c r="EE2339" s="5"/>
      <c r="EF2339" s="5"/>
      <c r="EG2339" s="5"/>
      <c r="EH2339" s="5"/>
      <c r="EI2339" s="5"/>
      <c r="EJ2339" s="5"/>
      <c r="EK2339" s="5"/>
      <c r="EL2339" s="5"/>
      <c r="EM2339" s="5"/>
      <c r="EN2339" s="5"/>
      <c r="EO2339" s="5"/>
      <c r="EP2339" s="5"/>
      <c r="EQ2339" s="5"/>
      <c r="ER2339" s="5"/>
      <c r="ES2339" s="5"/>
      <c r="ET2339" s="5"/>
      <c r="EU2339" s="5"/>
      <c r="EV2339" s="5"/>
      <c r="EW2339" s="5"/>
      <c r="EX2339" s="5"/>
      <c r="EY2339" s="5"/>
      <c r="EZ2339" s="5"/>
      <c r="FA2339" s="5"/>
      <c r="FB2339" s="5"/>
      <c r="FC2339" s="5"/>
      <c r="FD2339" s="5"/>
      <c r="FE2339" s="5"/>
      <c r="FF2339" s="5"/>
      <c r="FG2339" s="5"/>
      <c r="FH2339" s="5"/>
      <c r="FI2339" s="5"/>
      <c r="FJ2339" s="5"/>
      <c r="FK2339" s="5"/>
      <c r="FL2339" s="5"/>
      <c r="FM2339" s="5"/>
      <c r="FN2339" s="5"/>
      <c r="FO2339" s="5"/>
      <c r="FP2339" s="5"/>
      <c r="FQ2339" s="5"/>
      <c r="FR2339" s="5"/>
      <c r="FS2339" s="5"/>
      <c r="FT2339" s="5"/>
      <c r="FU2339" s="5"/>
      <c r="FV2339" s="5"/>
      <c r="FW2339" s="5"/>
      <c r="FX2339" s="5"/>
      <c r="FY2339" s="5"/>
      <c r="FZ2339" s="5"/>
      <c r="GA2339" s="5"/>
      <c r="GB2339" s="5"/>
      <c r="GC2339" s="5"/>
      <c r="GD2339" s="5"/>
      <c r="GE2339" s="5"/>
      <c r="GF2339" s="5"/>
      <c r="GG2339" s="5"/>
    </row>
    <row r="2340" spans="1:189" ht="12.75" x14ac:dyDescent="0.15">
      <c r="A2340" s="111"/>
      <c r="B2340" s="117"/>
      <c r="C2340" s="17"/>
      <c r="D2340" s="16"/>
      <c r="E2340" s="17"/>
      <c r="F2340" s="17"/>
      <c r="G2340" s="17"/>
      <c r="H2340" s="17"/>
      <c r="I2340" s="16"/>
      <c r="J2340" s="4"/>
      <c r="K2340" s="2"/>
      <c r="L2340" s="20"/>
      <c r="M2340" s="14"/>
      <c r="N2340" s="14"/>
      <c r="O2340" s="20"/>
      <c r="P2340" s="1"/>
      <c r="Q2340" s="1"/>
      <c r="R2340" s="3"/>
      <c r="S2340" s="4"/>
      <c r="T2340" s="12"/>
      <c r="U2340" s="12"/>
      <c r="V2340" s="11"/>
      <c r="W2340" s="11"/>
      <c r="X2340" s="12"/>
      <c r="Y2340" s="5"/>
      <c r="Z2340" s="11"/>
      <c r="AA2340" s="12"/>
      <c r="AB2340" s="12"/>
      <c r="AC2340" s="12"/>
      <c r="AD2340" s="11"/>
      <c r="AE2340" s="13"/>
      <c r="AF2340" s="11"/>
      <c r="AG2340" s="11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s="5"/>
      <c r="CL2340" s="5"/>
      <c r="CM2340" s="5"/>
      <c r="CN2340" s="5"/>
      <c r="CO2340" s="5"/>
      <c r="CP2340" s="5"/>
      <c r="CQ2340" s="5"/>
      <c r="CR2340" s="5"/>
      <c r="CS2340" s="5"/>
      <c r="CT2340" s="5"/>
      <c r="CU2340" s="5"/>
      <c r="CV2340" s="5"/>
      <c r="CW2340" s="5"/>
      <c r="CX2340" s="5"/>
      <c r="CY2340" s="5"/>
      <c r="CZ2340" s="5"/>
      <c r="DA2340" s="5"/>
      <c r="DB2340" s="5"/>
      <c r="DC2340" s="5"/>
      <c r="DD2340" s="5"/>
      <c r="DE2340" s="5"/>
      <c r="DF2340" s="5"/>
      <c r="DG2340" s="5"/>
      <c r="DH2340" s="5"/>
      <c r="DI2340" s="5"/>
      <c r="DJ2340" s="5"/>
      <c r="DK2340" s="5"/>
      <c r="DL2340" s="5"/>
      <c r="DM2340" s="5"/>
      <c r="DN2340" s="5"/>
      <c r="DO2340" s="5"/>
      <c r="DP2340" s="5"/>
      <c r="DQ2340" s="5"/>
      <c r="DR2340" s="5"/>
      <c r="DS2340" s="5"/>
      <c r="DT2340" s="5"/>
      <c r="DU2340" s="5"/>
      <c r="DV2340" s="5"/>
      <c r="DW2340" s="5"/>
      <c r="DX2340" s="5"/>
      <c r="DY2340" s="5"/>
      <c r="DZ2340" s="5"/>
      <c r="EA2340" s="5"/>
      <c r="EB2340" s="5"/>
      <c r="EC2340" s="5"/>
      <c r="ED2340" s="5"/>
      <c r="EE2340" s="5"/>
      <c r="EF2340" s="5"/>
      <c r="EG2340" s="5"/>
      <c r="EH2340" s="5"/>
      <c r="EI2340" s="5"/>
      <c r="EJ2340" s="5"/>
      <c r="EK2340" s="5"/>
      <c r="EL2340" s="5"/>
      <c r="EM2340" s="5"/>
      <c r="EN2340" s="5"/>
      <c r="EO2340" s="5"/>
      <c r="EP2340" s="5"/>
      <c r="EQ2340" s="5"/>
      <c r="ER2340" s="5"/>
      <c r="ES2340" s="5"/>
      <c r="ET2340" s="5"/>
      <c r="EU2340" s="5"/>
      <c r="EV2340" s="5"/>
      <c r="EW2340" s="5"/>
      <c r="EX2340" s="5"/>
      <c r="EY2340" s="5"/>
      <c r="EZ2340" s="5"/>
      <c r="FA2340" s="5"/>
      <c r="FB2340" s="5"/>
      <c r="FC2340" s="5"/>
      <c r="FD2340" s="5"/>
      <c r="FE2340" s="5"/>
      <c r="FF2340" s="5"/>
      <c r="FG2340" s="5"/>
      <c r="FH2340" s="5"/>
      <c r="FI2340" s="5"/>
      <c r="FJ2340" s="5"/>
      <c r="FK2340" s="5"/>
      <c r="FL2340" s="5"/>
      <c r="FM2340" s="5"/>
      <c r="FN2340" s="5"/>
      <c r="FO2340" s="5"/>
      <c r="FP2340" s="5"/>
      <c r="FQ2340" s="5"/>
      <c r="FR2340" s="5"/>
      <c r="FS2340" s="5"/>
      <c r="FT2340" s="5"/>
      <c r="FU2340" s="5"/>
      <c r="FV2340" s="5"/>
      <c r="FW2340" s="5"/>
      <c r="FX2340" s="5"/>
      <c r="FY2340" s="5"/>
      <c r="FZ2340" s="5"/>
      <c r="GA2340" s="5"/>
      <c r="GB2340" s="5"/>
      <c r="GC2340" s="5"/>
      <c r="GD2340" s="5"/>
      <c r="GE2340" s="5"/>
      <c r="GF2340" s="5"/>
      <c r="GG2340" s="5"/>
    </row>
    <row r="2341" spans="1:189" ht="12.75" x14ac:dyDescent="0.15">
      <c r="A2341" s="111"/>
      <c r="B2341" s="117"/>
      <c r="C2341" s="17"/>
      <c r="D2341" s="16"/>
      <c r="E2341" s="17"/>
      <c r="F2341" s="17"/>
      <c r="G2341" s="17"/>
      <c r="H2341" s="17"/>
      <c r="I2341" s="16"/>
      <c r="J2341" s="4"/>
      <c r="K2341" s="2"/>
      <c r="L2341" s="20"/>
      <c r="M2341" s="14"/>
      <c r="N2341" s="14"/>
      <c r="O2341" s="20"/>
      <c r="P2341" s="1"/>
      <c r="Q2341" s="1"/>
      <c r="R2341" s="3"/>
      <c r="S2341" s="4"/>
      <c r="T2341" s="12"/>
      <c r="U2341" s="12"/>
      <c r="V2341" s="11"/>
      <c r="W2341" s="11"/>
      <c r="X2341" s="12"/>
      <c r="Y2341" s="5"/>
      <c r="Z2341" s="11"/>
      <c r="AA2341" s="12"/>
      <c r="AB2341" s="12"/>
      <c r="AC2341" s="12"/>
      <c r="AD2341" s="11"/>
      <c r="AE2341" s="13"/>
      <c r="AF2341" s="11"/>
      <c r="AG2341" s="11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5"/>
      <c r="CM2341" s="5"/>
      <c r="CN2341" s="5"/>
      <c r="CO2341" s="5"/>
      <c r="CP2341" s="5"/>
      <c r="CQ2341" s="5"/>
      <c r="CR2341" s="5"/>
      <c r="CS2341" s="5"/>
      <c r="CT2341" s="5"/>
      <c r="CU2341" s="5"/>
      <c r="CV2341" s="5"/>
      <c r="CW2341" s="5"/>
      <c r="CX2341" s="5"/>
      <c r="CY2341" s="5"/>
      <c r="CZ2341" s="5"/>
      <c r="DA2341" s="5"/>
      <c r="DB2341" s="5"/>
      <c r="DC2341" s="5"/>
      <c r="DD2341" s="5"/>
      <c r="DE2341" s="5"/>
      <c r="DF2341" s="5"/>
      <c r="DG2341" s="5"/>
      <c r="DH2341" s="5"/>
      <c r="DI2341" s="5"/>
      <c r="DJ2341" s="5"/>
      <c r="DK2341" s="5"/>
      <c r="DL2341" s="5"/>
      <c r="DM2341" s="5"/>
      <c r="DN2341" s="5"/>
      <c r="DO2341" s="5"/>
      <c r="DP2341" s="5"/>
      <c r="DQ2341" s="5"/>
      <c r="DR2341" s="5"/>
      <c r="DS2341" s="5"/>
      <c r="DT2341" s="5"/>
      <c r="DU2341" s="5"/>
      <c r="DV2341" s="5"/>
      <c r="DW2341" s="5"/>
      <c r="DX2341" s="5"/>
      <c r="DY2341" s="5"/>
      <c r="DZ2341" s="5"/>
      <c r="EA2341" s="5"/>
      <c r="EB2341" s="5"/>
      <c r="EC2341" s="5"/>
      <c r="ED2341" s="5"/>
      <c r="EE2341" s="5"/>
      <c r="EF2341" s="5"/>
      <c r="EG2341" s="5"/>
      <c r="EH2341" s="5"/>
      <c r="EI2341" s="5"/>
      <c r="EJ2341" s="5"/>
      <c r="EK2341" s="5"/>
      <c r="EL2341" s="5"/>
      <c r="EM2341" s="5"/>
      <c r="EN2341" s="5"/>
      <c r="EO2341" s="5"/>
      <c r="EP2341" s="5"/>
      <c r="EQ2341" s="5"/>
      <c r="ER2341" s="5"/>
      <c r="ES2341" s="5"/>
      <c r="ET2341" s="5"/>
      <c r="EU2341" s="5"/>
      <c r="EV2341" s="5"/>
      <c r="EW2341" s="5"/>
      <c r="EX2341" s="5"/>
      <c r="EY2341" s="5"/>
      <c r="EZ2341" s="5"/>
      <c r="FA2341" s="5"/>
      <c r="FB2341" s="5"/>
      <c r="FC2341" s="5"/>
      <c r="FD2341" s="5"/>
      <c r="FE2341" s="5"/>
      <c r="FF2341" s="5"/>
      <c r="FG2341" s="5"/>
      <c r="FH2341" s="5"/>
      <c r="FI2341" s="5"/>
      <c r="FJ2341" s="5"/>
      <c r="FK2341" s="5"/>
      <c r="FL2341" s="5"/>
      <c r="FM2341" s="5"/>
      <c r="FN2341" s="5"/>
      <c r="FO2341" s="5"/>
      <c r="FP2341" s="5"/>
      <c r="FQ2341" s="5"/>
      <c r="FR2341" s="5"/>
      <c r="FS2341" s="5"/>
      <c r="FT2341" s="5"/>
      <c r="FU2341" s="5"/>
      <c r="FV2341" s="5"/>
      <c r="FW2341" s="5"/>
      <c r="FX2341" s="5"/>
      <c r="FY2341" s="5"/>
      <c r="FZ2341" s="5"/>
      <c r="GA2341" s="5"/>
      <c r="GB2341" s="5"/>
      <c r="GC2341" s="5"/>
      <c r="GD2341" s="5"/>
      <c r="GE2341" s="5"/>
      <c r="GF2341" s="5"/>
      <c r="GG2341" s="5"/>
    </row>
    <row r="2342" spans="1:189" ht="12.75" x14ac:dyDescent="0.15">
      <c r="A2342" s="111"/>
      <c r="B2342" s="117"/>
      <c r="C2342" s="17"/>
      <c r="D2342" s="16"/>
      <c r="E2342" s="17"/>
      <c r="F2342" s="17"/>
      <c r="G2342" s="17"/>
      <c r="H2342" s="17"/>
      <c r="I2342" s="16"/>
      <c r="J2342" s="4"/>
      <c r="K2342" s="2"/>
      <c r="L2342" s="20"/>
      <c r="M2342" s="14"/>
      <c r="N2342" s="14"/>
      <c r="O2342" s="20"/>
      <c r="P2342" s="1"/>
      <c r="Q2342" s="1"/>
      <c r="R2342" s="3"/>
      <c r="S2342" s="4"/>
      <c r="T2342" s="12"/>
      <c r="U2342" s="12"/>
      <c r="V2342" s="11"/>
      <c r="W2342" s="11"/>
      <c r="X2342" s="12"/>
      <c r="Y2342" s="5"/>
      <c r="Z2342" s="11"/>
      <c r="AA2342" s="12"/>
      <c r="AB2342" s="12"/>
      <c r="AC2342" s="12"/>
      <c r="AD2342" s="11"/>
      <c r="AE2342" s="13"/>
      <c r="AF2342" s="11"/>
      <c r="AG2342" s="11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s="5"/>
      <c r="CL2342" s="5"/>
      <c r="CM2342" s="5"/>
      <c r="CN2342" s="5"/>
      <c r="CO2342" s="5"/>
      <c r="CP2342" s="5"/>
      <c r="CQ2342" s="5"/>
      <c r="CR2342" s="5"/>
      <c r="CS2342" s="5"/>
      <c r="CT2342" s="5"/>
      <c r="CU2342" s="5"/>
      <c r="CV2342" s="5"/>
      <c r="CW2342" s="5"/>
      <c r="CX2342" s="5"/>
      <c r="CY2342" s="5"/>
      <c r="CZ2342" s="5"/>
      <c r="DA2342" s="5"/>
      <c r="DB2342" s="5"/>
      <c r="DC2342" s="5"/>
      <c r="DD2342" s="5"/>
      <c r="DE2342" s="5"/>
      <c r="DF2342" s="5"/>
      <c r="DG2342" s="5"/>
      <c r="DH2342" s="5"/>
      <c r="DI2342" s="5"/>
      <c r="DJ2342" s="5"/>
      <c r="DK2342" s="5"/>
      <c r="DL2342" s="5"/>
      <c r="DM2342" s="5"/>
      <c r="DN2342" s="5"/>
      <c r="DO2342" s="5"/>
      <c r="DP2342" s="5"/>
      <c r="DQ2342" s="5"/>
      <c r="DR2342" s="5"/>
      <c r="DS2342" s="5"/>
      <c r="DT2342" s="5"/>
      <c r="DU2342" s="5"/>
      <c r="DV2342" s="5"/>
      <c r="DW2342" s="5"/>
      <c r="DX2342" s="5"/>
      <c r="DY2342" s="5"/>
      <c r="DZ2342" s="5"/>
      <c r="EA2342" s="5"/>
      <c r="EB2342" s="5"/>
      <c r="EC2342" s="5"/>
      <c r="ED2342" s="5"/>
      <c r="EE2342" s="5"/>
      <c r="EF2342" s="5"/>
      <c r="EG2342" s="5"/>
      <c r="EH2342" s="5"/>
      <c r="EI2342" s="5"/>
      <c r="EJ2342" s="5"/>
      <c r="EK2342" s="5"/>
      <c r="EL2342" s="5"/>
      <c r="EM2342" s="5"/>
      <c r="EN2342" s="5"/>
      <c r="EO2342" s="5"/>
      <c r="EP2342" s="5"/>
      <c r="EQ2342" s="5"/>
      <c r="ER2342" s="5"/>
      <c r="ES2342" s="5"/>
      <c r="ET2342" s="5"/>
      <c r="EU2342" s="5"/>
      <c r="EV2342" s="5"/>
      <c r="EW2342" s="5"/>
      <c r="EX2342" s="5"/>
      <c r="EY2342" s="5"/>
      <c r="EZ2342" s="5"/>
      <c r="FA2342" s="5"/>
      <c r="FB2342" s="5"/>
      <c r="FC2342" s="5"/>
      <c r="FD2342" s="5"/>
      <c r="FE2342" s="5"/>
      <c r="FF2342" s="5"/>
      <c r="FG2342" s="5"/>
      <c r="FH2342" s="5"/>
      <c r="FI2342" s="5"/>
      <c r="FJ2342" s="5"/>
      <c r="FK2342" s="5"/>
      <c r="FL2342" s="5"/>
      <c r="FM2342" s="5"/>
      <c r="FN2342" s="5"/>
      <c r="FO2342" s="5"/>
      <c r="FP2342" s="5"/>
      <c r="FQ2342" s="5"/>
      <c r="FR2342" s="5"/>
      <c r="FS2342" s="5"/>
      <c r="FT2342" s="5"/>
      <c r="FU2342" s="5"/>
      <c r="FV2342" s="5"/>
      <c r="FW2342" s="5"/>
      <c r="FX2342" s="5"/>
      <c r="FY2342" s="5"/>
      <c r="FZ2342" s="5"/>
      <c r="GA2342" s="5"/>
      <c r="GB2342" s="5"/>
      <c r="GC2342" s="5"/>
      <c r="GD2342" s="5"/>
      <c r="GE2342" s="5"/>
      <c r="GF2342" s="5"/>
      <c r="GG2342" s="5"/>
    </row>
    <row r="2343" spans="1:189" ht="12.75" x14ac:dyDescent="0.15">
      <c r="A2343" s="111"/>
      <c r="B2343" s="117"/>
      <c r="C2343" s="17"/>
      <c r="D2343" s="16"/>
      <c r="E2343" s="17"/>
      <c r="F2343" s="17"/>
      <c r="G2343" s="17"/>
      <c r="H2343" s="17"/>
      <c r="I2343" s="16"/>
      <c r="J2343" s="4"/>
      <c r="K2343" s="2"/>
      <c r="L2343" s="20"/>
      <c r="M2343" s="14"/>
      <c r="N2343" s="14"/>
      <c r="O2343" s="20"/>
      <c r="P2343" s="1"/>
      <c r="Q2343" s="1"/>
      <c r="R2343" s="3"/>
      <c r="S2343" s="4"/>
      <c r="T2343" s="12"/>
      <c r="U2343" s="12"/>
      <c r="V2343" s="11"/>
      <c r="W2343" s="11"/>
      <c r="X2343" s="12"/>
      <c r="Y2343" s="5"/>
      <c r="Z2343" s="11"/>
      <c r="AA2343" s="12"/>
      <c r="AB2343" s="12"/>
      <c r="AC2343" s="12"/>
      <c r="AD2343" s="11"/>
      <c r="AE2343" s="13"/>
      <c r="AF2343" s="11"/>
      <c r="AG2343" s="11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5"/>
      <c r="CM2343" s="5"/>
      <c r="CN2343" s="5"/>
      <c r="CO2343" s="5"/>
      <c r="CP2343" s="5"/>
      <c r="CQ2343" s="5"/>
      <c r="CR2343" s="5"/>
      <c r="CS2343" s="5"/>
      <c r="CT2343" s="5"/>
      <c r="CU2343" s="5"/>
      <c r="CV2343" s="5"/>
      <c r="CW2343" s="5"/>
      <c r="CX2343" s="5"/>
      <c r="CY2343" s="5"/>
      <c r="CZ2343" s="5"/>
      <c r="DA2343" s="5"/>
      <c r="DB2343" s="5"/>
      <c r="DC2343" s="5"/>
      <c r="DD2343" s="5"/>
      <c r="DE2343" s="5"/>
      <c r="DF2343" s="5"/>
      <c r="DG2343" s="5"/>
      <c r="DH2343" s="5"/>
      <c r="DI2343" s="5"/>
      <c r="DJ2343" s="5"/>
      <c r="DK2343" s="5"/>
      <c r="DL2343" s="5"/>
      <c r="DM2343" s="5"/>
      <c r="DN2343" s="5"/>
      <c r="DO2343" s="5"/>
      <c r="DP2343" s="5"/>
      <c r="DQ2343" s="5"/>
      <c r="DR2343" s="5"/>
      <c r="DS2343" s="5"/>
      <c r="DT2343" s="5"/>
      <c r="DU2343" s="5"/>
      <c r="DV2343" s="5"/>
      <c r="DW2343" s="5"/>
      <c r="DX2343" s="5"/>
      <c r="DY2343" s="5"/>
      <c r="DZ2343" s="5"/>
      <c r="EA2343" s="5"/>
      <c r="EB2343" s="5"/>
      <c r="EC2343" s="5"/>
      <c r="ED2343" s="5"/>
      <c r="EE2343" s="5"/>
      <c r="EF2343" s="5"/>
      <c r="EG2343" s="5"/>
      <c r="EH2343" s="5"/>
      <c r="EI2343" s="5"/>
      <c r="EJ2343" s="5"/>
      <c r="EK2343" s="5"/>
      <c r="EL2343" s="5"/>
      <c r="EM2343" s="5"/>
      <c r="EN2343" s="5"/>
      <c r="EO2343" s="5"/>
      <c r="EP2343" s="5"/>
      <c r="EQ2343" s="5"/>
      <c r="ER2343" s="5"/>
      <c r="ES2343" s="5"/>
      <c r="ET2343" s="5"/>
      <c r="EU2343" s="5"/>
      <c r="EV2343" s="5"/>
      <c r="EW2343" s="5"/>
      <c r="EX2343" s="5"/>
      <c r="EY2343" s="5"/>
      <c r="EZ2343" s="5"/>
      <c r="FA2343" s="5"/>
      <c r="FB2343" s="5"/>
      <c r="FC2343" s="5"/>
      <c r="FD2343" s="5"/>
      <c r="FE2343" s="5"/>
      <c r="FF2343" s="5"/>
      <c r="FG2343" s="5"/>
      <c r="FH2343" s="5"/>
      <c r="FI2343" s="5"/>
      <c r="FJ2343" s="5"/>
      <c r="FK2343" s="5"/>
      <c r="FL2343" s="5"/>
      <c r="FM2343" s="5"/>
      <c r="FN2343" s="5"/>
      <c r="FO2343" s="5"/>
      <c r="FP2343" s="5"/>
      <c r="FQ2343" s="5"/>
      <c r="FR2343" s="5"/>
      <c r="FS2343" s="5"/>
      <c r="FT2343" s="5"/>
      <c r="FU2343" s="5"/>
      <c r="FV2343" s="5"/>
      <c r="FW2343" s="5"/>
      <c r="FX2343" s="5"/>
      <c r="FY2343" s="5"/>
      <c r="FZ2343" s="5"/>
      <c r="GA2343" s="5"/>
      <c r="GB2343" s="5"/>
      <c r="GC2343" s="5"/>
      <c r="GD2343" s="5"/>
      <c r="GE2343" s="5"/>
      <c r="GF2343" s="5"/>
      <c r="GG2343" s="5"/>
    </row>
    <row r="2344" spans="1:189" ht="12.75" x14ac:dyDescent="0.15">
      <c r="A2344" s="111"/>
      <c r="B2344" s="117"/>
      <c r="C2344" s="17"/>
      <c r="D2344" s="16"/>
      <c r="E2344" s="17"/>
      <c r="F2344" s="17"/>
      <c r="G2344" s="17"/>
      <c r="H2344" s="17"/>
      <c r="I2344" s="16"/>
      <c r="J2344" s="4"/>
      <c r="K2344" s="2"/>
      <c r="L2344" s="20"/>
      <c r="M2344" s="14"/>
      <c r="N2344" s="14"/>
      <c r="O2344" s="20"/>
      <c r="P2344" s="1"/>
      <c r="Q2344" s="1"/>
      <c r="R2344" s="3"/>
      <c r="S2344" s="4"/>
      <c r="T2344" s="12"/>
      <c r="U2344" s="12"/>
      <c r="V2344" s="11"/>
      <c r="W2344" s="11"/>
      <c r="X2344" s="12"/>
      <c r="Y2344" s="5"/>
      <c r="Z2344" s="11"/>
      <c r="AA2344" s="12"/>
      <c r="AB2344" s="12"/>
      <c r="AC2344" s="12"/>
      <c r="AD2344" s="11"/>
      <c r="AE2344" s="13"/>
      <c r="AF2344" s="11"/>
      <c r="AG2344" s="11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s="5"/>
      <c r="CL2344" s="5"/>
      <c r="CM2344" s="5"/>
      <c r="CN2344" s="5"/>
      <c r="CO2344" s="5"/>
      <c r="CP2344" s="5"/>
      <c r="CQ2344" s="5"/>
      <c r="CR2344" s="5"/>
      <c r="CS2344" s="5"/>
      <c r="CT2344" s="5"/>
      <c r="CU2344" s="5"/>
      <c r="CV2344" s="5"/>
      <c r="CW2344" s="5"/>
      <c r="CX2344" s="5"/>
      <c r="CY2344" s="5"/>
      <c r="CZ2344" s="5"/>
      <c r="DA2344" s="5"/>
      <c r="DB2344" s="5"/>
      <c r="DC2344" s="5"/>
      <c r="DD2344" s="5"/>
      <c r="DE2344" s="5"/>
      <c r="DF2344" s="5"/>
      <c r="DG2344" s="5"/>
      <c r="DH2344" s="5"/>
      <c r="DI2344" s="5"/>
      <c r="DJ2344" s="5"/>
      <c r="DK2344" s="5"/>
      <c r="DL2344" s="5"/>
      <c r="DM2344" s="5"/>
      <c r="DN2344" s="5"/>
      <c r="DO2344" s="5"/>
      <c r="DP2344" s="5"/>
      <c r="DQ2344" s="5"/>
      <c r="DR2344" s="5"/>
      <c r="DS2344" s="5"/>
      <c r="DT2344" s="5"/>
      <c r="DU2344" s="5"/>
      <c r="DV2344" s="5"/>
      <c r="DW2344" s="5"/>
      <c r="DX2344" s="5"/>
      <c r="DY2344" s="5"/>
      <c r="DZ2344" s="5"/>
      <c r="EA2344" s="5"/>
      <c r="EB2344" s="5"/>
      <c r="EC2344" s="5"/>
      <c r="ED2344" s="5"/>
      <c r="EE2344" s="5"/>
      <c r="EF2344" s="5"/>
      <c r="EG2344" s="5"/>
      <c r="EH2344" s="5"/>
      <c r="EI2344" s="5"/>
      <c r="EJ2344" s="5"/>
      <c r="EK2344" s="5"/>
      <c r="EL2344" s="5"/>
      <c r="EM2344" s="5"/>
      <c r="EN2344" s="5"/>
      <c r="EO2344" s="5"/>
      <c r="EP2344" s="5"/>
      <c r="EQ2344" s="5"/>
      <c r="ER2344" s="5"/>
      <c r="ES2344" s="5"/>
      <c r="ET2344" s="5"/>
      <c r="EU2344" s="5"/>
      <c r="EV2344" s="5"/>
      <c r="EW2344" s="5"/>
      <c r="EX2344" s="5"/>
      <c r="EY2344" s="5"/>
      <c r="EZ2344" s="5"/>
      <c r="FA2344" s="5"/>
      <c r="FB2344" s="5"/>
      <c r="FC2344" s="5"/>
      <c r="FD2344" s="5"/>
      <c r="FE2344" s="5"/>
      <c r="FF2344" s="5"/>
      <c r="FG2344" s="5"/>
      <c r="FH2344" s="5"/>
      <c r="FI2344" s="5"/>
      <c r="FJ2344" s="5"/>
      <c r="FK2344" s="5"/>
      <c r="FL2344" s="5"/>
      <c r="FM2344" s="5"/>
      <c r="FN2344" s="5"/>
      <c r="FO2344" s="5"/>
      <c r="FP2344" s="5"/>
      <c r="FQ2344" s="5"/>
      <c r="FR2344" s="5"/>
      <c r="FS2344" s="5"/>
      <c r="FT2344" s="5"/>
      <c r="FU2344" s="5"/>
      <c r="FV2344" s="5"/>
      <c r="FW2344" s="5"/>
      <c r="FX2344" s="5"/>
      <c r="FY2344" s="5"/>
      <c r="FZ2344" s="5"/>
      <c r="GA2344" s="5"/>
      <c r="GB2344" s="5"/>
      <c r="GC2344" s="5"/>
      <c r="GD2344" s="5"/>
      <c r="GE2344" s="5"/>
      <c r="GF2344" s="5"/>
      <c r="GG2344" s="5"/>
    </row>
    <row r="2345" spans="1:189" ht="12.75" x14ac:dyDescent="0.15">
      <c r="A2345" s="111"/>
      <c r="B2345" s="117"/>
      <c r="C2345" s="17"/>
      <c r="D2345" s="16"/>
      <c r="E2345" s="17"/>
      <c r="F2345" s="17"/>
      <c r="G2345" s="17"/>
      <c r="H2345" s="17"/>
      <c r="I2345" s="16"/>
      <c r="J2345" s="4"/>
      <c r="K2345" s="2"/>
      <c r="L2345" s="20"/>
      <c r="M2345" s="14"/>
      <c r="N2345" s="14"/>
      <c r="O2345" s="20"/>
      <c r="P2345" s="1"/>
      <c r="Q2345" s="1"/>
      <c r="R2345" s="3"/>
      <c r="S2345" s="4"/>
      <c r="T2345" s="12"/>
      <c r="U2345" s="12"/>
      <c r="V2345" s="11"/>
      <c r="W2345" s="11"/>
      <c r="X2345" s="12"/>
      <c r="Y2345" s="5"/>
      <c r="Z2345" s="11"/>
      <c r="AA2345" s="12"/>
      <c r="AB2345" s="12"/>
      <c r="AC2345" s="12"/>
      <c r="AD2345" s="11"/>
      <c r="AE2345" s="13"/>
      <c r="AF2345" s="11"/>
      <c r="AG2345" s="11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5"/>
      <c r="CM2345" s="5"/>
      <c r="CN2345" s="5"/>
      <c r="CO2345" s="5"/>
      <c r="CP2345" s="5"/>
      <c r="CQ2345" s="5"/>
      <c r="CR2345" s="5"/>
      <c r="CS2345" s="5"/>
      <c r="CT2345" s="5"/>
      <c r="CU2345" s="5"/>
      <c r="CV2345" s="5"/>
      <c r="CW2345" s="5"/>
      <c r="CX2345" s="5"/>
      <c r="CY2345" s="5"/>
      <c r="CZ2345" s="5"/>
      <c r="DA2345" s="5"/>
      <c r="DB2345" s="5"/>
      <c r="DC2345" s="5"/>
      <c r="DD2345" s="5"/>
      <c r="DE2345" s="5"/>
      <c r="DF2345" s="5"/>
      <c r="DG2345" s="5"/>
      <c r="DH2345" s="5"/>
      <c r="DI2345" s="5"/>
      <c r="DJ2345" s="5"/>
      <c r="DK2345" s="5"/>
      <c r="DL2345" s="5"/>
      <c r="DM2345" s="5"/>
      <c r="DN2345" s="5"/>
      <c r="DO2345" s="5"/>
      <c r="DP2345" s="5"/>
      <c r="DQ2345" s="5"/>
      <c r="DR2345" s="5"/>
      <c r="DS2345" s="5"/>
      <c r="DT2345" s="5"/>
      <c r="DU2345" s="5"/>
      <c r="DV2345" s="5"/>
      <c r="DW2345" s="5"/>
      <c r="DX2345" s="5"/>
      <c r="DY2345" s="5"/>
      <c r="DZ2345" s="5"/>
      <c r="EA2345" s="5"/>
      <c r="EB2345" s="5"/>
      <c r="EC2345" s="5"/>
      <c r="ED2345" s="5"/>
      <c r="EE2345" s="5"/>
      <c r="EF2345" s="5"/>
      <c r="EG2345" s="5"/>
      <c r="EH2345" s="5"/>
      <c r="EI2345" s="5"/>
      <c r="EJ2345" s="5"/>
      <c r="EK2345" s="5"/>
      <c r="EL2345" s="5"/>
      <c r="EM2345" s="5"/>
      <c r="EN2345" s="5"/>
      <c r="EO2345" s="5"/>
      <c r="EP2345" s="5"/>
      <c r="EQ2345" s="5"/>
      <c r="ER2345" s="5"/>
      <c r="ES2345" s="5"/>
      <c r="ET2345" s="5"/>
      <c r="EU2345" s="5"/>
      <c r="EV2345" s="5"/>
      <c r="EW2345" s="5"/>
      <c r="EX2345" s="5"/>
      <c r="EY2345" s="5"/>
      <c r="EZ2345" s="5"/>
      <c r="FA2345" s="5"/>
      <c r="FB2345" s="5"/>
      <c r="FC2345" s="5"/>
      <c r="FD2345" s="5"/>
      <c r="FE2345" s="5"/>
      <c r="FF2345" s="5"/>
      <c r="FG2345" s="5"/>
      <c r="FH2345" s="5"/>
      <c r="FI2345" s="5"/>
      <c r="FJ2345" s="5"/>
      <c r="FK2345" s="5"/>
      <c r="FL2345" s="5"/>
      <c r="FM2345" s="5"/>
      <c r="FN2345" s="5"/>
      <c r="FO2345" s="5"/>
      <c r="FP2345" s="5"/>
      <c r="FQ2345" s="5"/>
      <c r="FR2345" s="5"/>
      <c r="FS2345" s="5"/>
      <c r="FT2345" s="5"/>
      <c r="FU2345" s="5"/>
      <c r="FV2345" s="5"/>
      <c r="FW2345" s="5"/>
      <c r="FX2345" s="5"/>
      <c r="FY2345" s="5"/>
      <c r="FZ2345" s="5"/>
      <c r="GA2345" s="5"/>
      <c r="GB2345" s="5"/>
      <c r="GC2345" s="5"/>
      <c r="GD2345" s="5"/>
      <c r="GE2345" s="5"/>
      <c r="GF2345" s="5"/>
      <c r="GG2345" s="5"/>
    </row>
    <row r="2346" spans="1:189" ht="12.75" x14ac:dyDescent="0.15">
      <c r="A2346" s="111"/>
      <c r="B2346" s="117"/>
      <c r="C2346" s="17"/>
      <c r="D2346" s="16"/>
      <c r="E2346" s="17"/>
      <c r="F2346" s="17"/>
      <c r="G2346" s="17"/>
      <c r="H2346" s="17"/>
      <c r="I2346" s="16"/>
      <c r="J2346" s="4"/>
      <c r="K2346" s="2"/>
      <c r="L2346" s="20"/>
      <c r="M2346" s="14"/>
      <c r="N2346" s="14"/>
      <c r="O2346" s="20"/>
      <c r="P2346" s="1"/>
      <c r="Q2346" s="1"/>
      <c r="R2346" s="3"/>
      <c r="S2346" s="4"/>
      <c r="T2346" s="12"/>
      <c r="U2346" s="12"/>
      <c r="V2346" s="11"/>
      <c r="W2346" s="11"/>
      <c r="X2346" s="12"/>
      <c r="Y2346" s="5"/>
      <c r="Z2346" s="11"/>
      <c r="AA2346" s="12"/>
      <c r="AB2346" s="12"/>
      <c r="AC2346" s="12"/>
      <c r="AD2346" s="11"/>
      <c r="AE2346" s="13"/>
      <c r="AF2346" s="11"/>
      <c r="AG2346" s="11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s="5"/>
      <c r="CL2346" s="5"/>
      <c r="CM2346" s="5"/>
      <c r="CN2346" s="5"/>
      <c r="CO2346" s="5"/>
      <c r="CP2346" s="5"/>
      <c r="CQ2346" s="5"/>
      <c r="CR2346" s="5"/>
      <c r="CS2346" s="5"/>
      <c r="CT2346" s="5"/>
      <c r="CU2346" s="5"/>
      <c r="CV2346" s="5"/>
      <c r="CW2346" s="5"/>
      <c r="CX2346" s="5"/>
      <c r="CY2346" s="5"/>
      <c r="CZ2346" s="5"/>
      <c r="DA2346" s="5"/>
      <c r="DB2346" s="5"/>
      <c r="DC2346" s="5"/>
      <c r="DD2346" s="5"/>
      <c r="DE2346" s="5"/>
      <c r="DF2346" s="5"/>
      <c r="DG2346" s="5"/>
      <c r="DH2346" s="5"/>
      <c r="DI2346" s="5"/>
      <c r="DJ2346" s="5"/>
      <c r="DK2346" s="5"/>
      <c r="DL2346" s="5"/>
      <c r="DM2346" s="5"/>
      <c r="DN2346" s="5"/>
      <c r="DO2346" s="5"/>
      <c r="DP2346" s="5"/>
      <c r="DQ2346" s="5"/>
      <c r="DR2346" s="5"/>
      <c r="DS2346" s="5"/>
      <c r="DT2346" s="5"/>
      <c r="DU2346" s="5"/>
      <c r="DV2346" s="5"/>
      <c r="DW2346" s="5"/>
      <c r="DX2346" s="5"/>
      <c r="DY2346" s="5"/>
      <c r="DZ2346" s="5"/>
      <c r="EA2346" s="5"/>
      <c r="EB2346" s="5"/>
      <c r="EC2346" s="5"/>
      <c r="ED2346" s="5"/>
      <c r="EE2346" s="5"/>
      <c r="EF2346" s="5"/>
      <c r="EG2346" s="5"/>
      <c r="EH2346" s="5"/>
      <c r="EI2346" s="5"/>
      <c r="EJ2346" s="5"/>
      <c r="EK2346" s="5"/>
      <c r="EL2346" s="5"/>
      <c r="EM2346" s="5"/>
      <c r="EN2346" s="5"/>
      <c r="EO2346" s="5"/>
      <c r="EP2346" s="5"/>
      <c r="EQ2346" s="5"/>
      <c r="ER2346" s="5"/>
      <c r="ES2346" s="5"/>
      <c r="ET2346" s="5"/>
      <c r="EU2346" s="5"/>
      <c r="EV2346" s="5"/>
      <c r="EW2346" s="5"/>
      <c r="EX2346" s="5"/>
      <c r="EY2346" s="5"/>
      <c r="EZ2346" s="5"/>
      <c r="FA2346" s="5"/>
      <c r="FB2346" s="5"/>
      <c r="FC2346" s="5"/>
      <c r="FD2346" s="5"/>
      <c r="FE2346" s="5"/>
      <c r="FF2346" s="5"/>
      <c r="FG2346" s="5"/>
      <c r="FH2346" s="5"/>
      <c r="FI2346" s="5"/>
      <c r="FJ2346" s="5"/>
      <c r="FK2346" s="5"/>
      <c r="FL2346" s="5"/>
      <c r="FM2346" s="5"/>
      <c r="FN2346" s="5"/>
      <c r="FO2346" s="5"/>
      <c r="FP2346" s="5"/>
      <c r="FQ2346" s="5"/>
      <c r="FR2346" s="5"/>
      <c r="FS2346" s="5"/>
      <c r="FT2346" s="5"/>
      <c r="FU2346" s="5"/>
      <c r="FV2346" s="5"/>
      <c r="FW2346" s="5"/>
      <c r="FX2346" s="5"/>
      <c r="FY2346" s="5"/>
      <c r="FZ2346" s="5"/>
      <c r="GA2346" s="5"/>
      <c r="GB2346" s="5"/>
      <c r="GC2346" s="5"/>
      <c r="GD2346" s="5"/>
      <c r="GE2346" s="5"/>
      <c r="GF2346" s="5"/>
      <c r="GG2346" s="5"/>
    </row>
    <row r="2347" spans="1:189" ht="12.75" x14ac:dyDescent="0.15">
      <c r="A2347" s="111"/>
      <c r="B2347" s="117"/>
      <c r="C2347" s="17"/>
      <c r="D2347" s="16"/>
      <c r="E2347" s="17"/>
      <c r="F2347" s="17"/>
      <c r="G2347" s="17"/>
      <c r="H2347" s="17"/>
      <c r="I2347" s="16"/>
      <c r="J2347" s="4"/>
      <c r="K2347" s="2"/>
      <c r="L2347" s="20"/>
      <c r="M2347" s="14"/>
      <c r="N2347" s="14"/>
      <c r="O2347" s="20"/>
      <c r="P2347" s="1"/>
      <c r="Q2347" s="1"/>
      <c r="R2347" s="3"/>
      <c r="S2347" s="4"/>
      <c r="T2347" s="12"/>
      <c r="U2347" s="12"/>
      <c r="V2347" s="11"/>
      <c r="W2347" s="11"/>
      <c r="X2347" s="12"/>
      <c r="Y2347" s="5"/>
      <c r="Z2347" s="11"/>
      <c r="AA2347" s="12"/>
      <c r="AB2347" s="12"/>
      <c r="AC2347" s="12"/>
      <c r="AD2347" s="11"/>
      <c r="AE2347" s="13"/>
      <c r="AF2347" s="11"/>
      <c r="AG2347" s="11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5"/>
      <c r="CM2347" s="5"/>
      <c r="CN2347" s="5"/>
      <c r="CO2347" s="5"/>
      <c r="CP2347" s="5"/>
      <c r="CQ2347" s="5"/>
      <c r="CR2347" s="5"/>
      <c r="CS2347" s="5"/>
      <c r="CT2347" s="5"/>
      <c r="CU2347" s="5"/>
      <c r="CV2347" s="5"/>
      <c r="CW2347" s="5"/>
      <c r="CX2347" s="5"/>
      <c r="CY2347" s="5"/>
      <c r="CZ2347" s="5"/>
      <c r="DA2347" s="5"/>
      <c r="DB2347" s="5"/>
      <c r="DC2347" s="5"/>
      <c r="DD2347" s="5"/>
      <c r="DE2347" s="5"/>
      <c r="DF2347" s="5"/>
      <c r="DG2347" s="5"/>
      <c r="DH2347" s="5"/>
      <c r="DI2347" s="5"/>
      <c r="DJ2347" s="5"/>
      <c r="DK2347" s="5"/>
      <c r="DL2347" s="5"/>
      <c r="DM2347" s="5"/>
      <c r="DN2347" s="5"/>
      <c r="DO2347" s="5"/>
      <c r="DP2347" s="5"/>
      <c r="DQ2347" s="5"/>
      <c r="DR2347" s="5"/>
      <c r="DS2347" s="5"/>
      <c r="DT2347" s="5"/>
      <c r="DU2347" s="5"/>
      <c r="DV2347" s="5"/>
      <c r="DW2347" s="5"/>
      <c r="DX2347" s="5"/>
      <c r="DY2347" s="5"/>
      <c r="DZ2347" s="5"/>
      <c r="EA2347" s="5"/>
      <c r="EB2347" s="5"/>
      <c r="EC2347" s="5"/>
      <c r="ED2347" s="5"/>
      <c r="EE2347" s="5"/>
      <c r="EF2347" s="5"/>
      <c r="EG2347" s="5"/>
      <c r="EH2347" s="5"/>
      <c r="EI2347" s="5"/>
      <c r="EJ2347" s="5"/>
      <c r="EK2347" s="5"/>
      <c r="EL2347" s="5"/>
      <c r="EM2347" s="5"/>
      <c r="EN2347" s="5"/>
      <c r="EO2347" s="5"/>
      <c r="EP2347" s="5"/>
      <c r="EQ2347" s="5"/>
      <c r="ER2347" s="5"/>
      <c r="ES2347" s="5"/>
      <c r="ET2347" s="5"/>
      <c r="EU2347" s="5"/>
      <c r="EV2347" s="5"/>
      <c r="EW2347" s="5"/>
      <c r="EX2347" s="5"/>
      <c r="EY2347" s="5"/>
      <c r="EZ2347" s="5"/>
      <c r="FA2347" s="5"/>
      <c r="FB2347" s="5"/>
      <c r="FC2347" s="5"/>
      <c r="FD2347" s="5"/>
      <c r="FE2347" s="5"/>
      <c r="FF2347" s="5"/>
      <c r="FG2347" s="5"/>
      <c r="FH2347" s="5"/>
      <c r="FI2347" s="5"/>
      <c r="FJ2347" s="5"/>
      <c r="FK2347" s="5"/>
      <c r="FL2347" s="5"/>
      <c r="FM2347" s="5"/>
      <c r="FN2347" s="5"/>
      <c r="FO2347" s="5"/>
      <c r="FP2347" s="5"/>
      <c r="FQ2347" s="5"/>
      <c r="FR2347" s="5"/>
      <c r="FS2347" s="5"/>
      <c r="FT2347" s="5"/>
      <c r="FU2347" s="5"/>
      <c r="FV2347" s="5"/>
      <c r="FW2347" s="5"/>
      <c r="FX2347" s="5"/>
      <c r="FY2347" s="5"/>
      <c r="FZ2347" s="5"/>
      <c r="GA2347" s="5"/>
      <c r="GB2347" s="5"/>
      <c r="GC2347" s="5"/>
      <c r="GD2347" s="5"/>
      <c r="GE2347" s="5"/>
      <c r="GF2347" s="5"/>
      <c r="GG2347" s="5"/>
    </row>
    <row r="2348" spans="1:189" ht="12.75" x14ac:dyDescent="0.15">
      <c r="A2348" s="111"/>
      <c r="B2348" s="117"/>
      <c r="C2348" s="17"/>
      <c r="D2348" s="16"/>
      <c r="E2348" s="17"/>
      <c r="F2348" s="17"/>
      <c r="G2348" s="17"/>
      <c r="H2348" s="17"/>
      <c r="I2348" s="16"/>
      <c r="J2348" s="4"/>
      <c r="K2348" s="2"/>
      <c r="L2348" s="20"/>
      <c r="M2348" s="14"/>
      <c r="N2348" s="14"/>
      <c r="O2348" s="20"/>
      <c r="P2348" s="1"/>
      <c r="Q2348" s="1"/>
      <c r="R2348" s="3"/>
      <c r="S2348" s="4"/>
      <c r="T2348" s="12"/>
      <c r="U2348" s="12"/>
      <c r="V2348" s="11"/>
      <c r="W2348" s="11"/>
      <c r="X2348" s="12"/>
      <c r="Y2348" s="5"/>
      <c r="Z2348" s="11"/>
      <c r="AA2348" s="12"/>
      <c r="AB2348" s="12"/>
      <c r="AC2348" s="12"/>
      <c r="AD2348" s="11"/>
      <c r="AE2348" s="13"/>
      <c r="AF2348" s="11"/>
      <c r="AG2348" s="11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s="5"/>
      <c r="CL2348" s="5"/>
      <c r="CM2348" s="5"/>
      <c r="CN2348" s="5"/>
      <c r="CO2348" s="5"/>
      <c r="CP2348" s="5"/>
      <c r="CQ2348" s="5"/>
      <c r="CR2348" s="5"/>
      <c r="CS2348" s="5"/>
      <c r="CT2348" s="5"/>
      <c r="CU2348" s="5"/>
      <c r="CV2348" s="5"/>
      <c r="CW2348" s="5"/>
      <c r="CX2348" s="5"/>
      <c r="CY2348" s="5"/>
      <c r="CZ2348" s="5"/>
      <c r="DA2348" s="5"/>
      <c r="DB2348" s="5"/>
      <c r="DC2348" s="5"/>
      <c r="DD2348" s="5"/>
      <c r="DE2348" s="5"/>
      <c r="DF2348" s="5"/>
      <c r="DG2348" s="5"/>
      <c r="DH2348" s="5"/>
      <c r="DI2348" s="5"/>
      <c r="DJ2348" s="5"/>
      <c r="DK2348" s="5"/>
      <c r="DL2348" s="5"/>
      <c r="DM2348" s="5"/>
      <c r="DN2348" s="5"/>
      <c r="DO2348" s="5"/>
      <c r="DP2348" s="5"/>
      <c r="DQ2348" s="5"/>
      <c r="DR2348" s="5"/>
      <c r="DS2348" s="5"/>
      <c r="DT2348" s="5"/>
      <c r="DU2348" s="5"/>
      <c r="DV2348" s="5"/>
      <c r="DW2348" s="5"/>
      <c r="DX2348" s="5"/>
      <c r="DY2348" s="5"/>
      <c r="DZ2348" s="5"/>
      <c r="EA2348" s="5"/>
      <c r="EB2348" s="5"/>
      <c r="EC2348" s="5"/>
      <c r="ED2348" s="5"/>
      <c r="EE2348" s="5"/>
      <c r="EF2348" s="5"/>
      <c r="EG2348" s="5"/>
      <c r="EH2348" s="5"/>
      <c r="EI2348" s="5"/>
      <c r="EJ2348" s="5"/>
      <c r="EK2348" s="5"/>
      <c r="EL2348" s="5"/>
      <c r="EM2348" s="5"/>
      <c r="EN2348" s="5"/>
      <c r="EO2348" s="5"/>
      <c r="EP2348" s="5"/>
      <c r="EQ2348" s="5"/>
      <c r="ER2348" s="5"/>
      <c r="ES2348" s="5"/>
      <c r="ET2348" s="5"/>
      <c r="EU2348" s="5"/>
      <c r="EV2348" s="5"/>
      <c r="EW2348" s="5"/>
      <c r="EX2348" s="5"/>
      <c r="EY2348" s="5"/>
      <c r="EZ2348" s="5"/>
      <c r="FA2348" s="5"/>
      <c r="FB2348" s="5"/>
      <c r="FC2348" s="5"/>
      <c r="FD2348" s="5"/>
      <c r="FE2348" s="5"/>
      <c r="FF2348" s="5"/>
      <c r="FG2348" s="5"/>
      <c r="FH2348" s="5"/>
      <c r="FI2348" s="5"/>
      <c r="FJ2348" s="5"/>
      <c r="FK2348" s="5"/>
      <c r="FL2348" s="5"/>
      <c r="FM2348" s="5"/>
      <c r="FN2348" s="5"/>
      <c r="FO2348" s="5"/>
      <c r="FP2348" s="5"/>
      <c r="FQ2348" s="5"/>
      <c r="FR2348" s="5"/>
      <c r="FS2348" s="5"/>
      <c r="FT2348" s="5"/>
      <c r="FU2348" s="5"/>
      <c r="FV2348" s="5"/>
      <c r="FW2348" s="5"/>
      <c r="FX2348" s="5"/>
      <c r="FY2348" s="5"/>
      <c r="FZ2348" s="5"/>
      <c r="GA2348" s="5"/>
      <c r="GB2348" s="5"/>
      <c r="GC2348" s="5"/>
      <c r="GD2348" s="5"/>
      <c r="GE2348" s="5"/>
      <c r="GF2348" s="5"/>
      <c r="GG2348" s="5"/>
    </row>
    <row r="2349" spans="1:189" ht="12.75" x14ac:dyDescent="0.15">
      <c r="A2349" s="111"/>
      <c r="B2349" s="117"/>
      <c r="C2349" s="17"/>
      <c r="D2349" s="16"/>
      <c r="E2349" s="17"/>
      <c r="F2349" s="17"/>
      <c r="G2349" s="17"/>
      <c r="H2349" s="17"/>
      <c r="I2349" s="16"/>
      <c r="J2349" s="4"/>
      <c r="K2349" s="2"/>
      <c r="L2349" s="20"/>
      <c r="M2349" s="14"/>
      <c r="N2349" s="14"/>
      <c r="O2349" s="20"/>
      <c r="P2349" s="1"/>
      <c r="Q2349" s="1"/>
      <c r="R2349" s="3"/>
      <c r="S2349" s="4"/>
      <c r="T2349" s="12"/>
      <c r="U2349" s="12"/>
      <c r="V2349" s="11"/>
      <c r="W2349" s="11"/>
      <c r="X2349" s="12"/>
      <c r="Y2349" s="5"/>
      <c r="Z2349" s="11"/>
      <c r="AA2349" s="12"/>
      <c r="AB2349" s="12"/>
      <c r="AC2349" s="12"/>
      <c r="AD2349" s="11"/>
      <c r="AE2349" s="13"/>
      <c r="AF2349" s="11"/>
      <c r="AG2349" s="11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5"/>
      <c r="CM2349" s="5"/>
      <c r="CN2349" s="5"/>
      <c r="CO2349" s="5"/>
      <c r="CP2349" s="5"/>
      <c r="CQ2349" s="5"/>
      <c r="CR2349" s="5"/>
      <c r="CS2349" s="5"/>
      <c r="CT2349" s="5"/>
      <c r="CU2349" s="5"/>
      <c r="CV2349" s="5"/>
      <c r="CW2349" s="5"/>
      <c r="CX2349" s="5"/>
      <c r="CY2349" s="5"/>
      <c r="CZ2349" s="5"/>
      <c r="DA2349" s="5"/>
      <c r="DB2349" s="5"/>
      <c r="DC2349" s="5"/>
      <c r="DD2349" s="5"/>
      <c r="DE2349" s="5"/>
      <c r="DF2349" s="5"/>
      <c r="DG2349" s="5"/>
      <c r="DH2349" s="5"/>
      <c r="DI2349" s="5"/>
      <c r="DJ2349" s="5"/>
      <c r="DK2349" s="5"/>
      <c r="DL2349" s="5"/>
      <c r="DM2349" s="5"/>
      <c r="DN2349" s="5"/>
      <c r="DO2349" s="5"/>
      <c r="DP2349" s="5"/>
      <c r="DQ2349" s="5"/>
      <c r="DR2349" s="5"/>
      <c r="DS2349" s="5"/>
      <c r="DT2349" s="5"/>
      <c r="DU2349" s="5"/>
      <c r="DV2349" s="5"/>
      <c r="DW2349" s="5"/>
      <c r="DX2349" s="5"/>
      <c r="DY2349" s="5"/>
      <c r="DZ2349" s="5"/>
      <c r="EA2349" s="5"/>
      <c r="EB2349" s="5"/>
      <c r="EC2349" s="5"/>
      <c r="ED2349" s="5"/>
      <c r="EE2349" s="5"/>
      <c r="EF2349" s="5"/>
      <c r="EG2349" s="5"/>
      <c r="EH2349" s="5"/>
      <c r="EI2349" s="5"/>
      <c r="EJ2349" s="5"/>
      <c r="EK2349" s="5"/>
      <c r="EL2349" s="5"/>
      <c r="EM2349" s="5"/>
      <c r="EN2349" s="5"/>
      <c r="EO2349" s="5"/>
      <c r="EP2349" s="5"/>
      <c r="EQ2349" s="5"/>
      <c r="ER2349" s="5"/>
      <c r="ES2349" s="5"/>
      <c r="ET2349" s="5"/>
      <c r="EU2349" s="5"/>
      <c r="EV2349" s="5"/>
      <c r="EW2349" s="5"/>
      <c r="EX2349" s="5"/>
      <c r="EY2349" s="5"/>
      <c r="EZ2349" s="5"/>
      <c r="FA2349" s="5"/>
      <c r="FB2349" s="5"/>
      <c r="FC2349" s="5"/>
      <c r="FD2349" s="5"/>
      <c r="FE2349" s="5"/>
      <c r="FF2349" s="5"/>
      <c r="FG2349" s="5"/>
      <c r="FH2349" s="5"/>
      <c r="FI2349" s="5"/>
      <c r="FJ2349" s="5"/>
      <c r="FK2349" s="5"/>
      <c r="FL2349" s="5"/>
      <c r="FM2349" s="5"/>
      <c r="FN2349" s="5"/>
      <c r="FO2349" s="5"/>
      <c r="FP2349" s="5"/>
      <c r="FQ2349" s="5"/>
      <c r="FR2349" s="5"/>
      <c r="FS2349" s="5"/>
      <c r="FT2349" s="5"/>
      <c r="FU2349" s="5"/>
      <c r="FV2349" s="5"/>
      <c r="FW2349" s="5"/>
      <c r="FX2349" s="5"/>
      <c r="FY2349" s="5"/>
      <c r="FZ2349" s="5"/>
      <c r="GA2349" s="5"/>
      <c r="GB2349" s="5"/>
      <c r="GC2349" s="5"/>
      <c r="GD2349" s="5"/>
      <c r="GE2349" s="5"/>
      <c r="GF2349" s="5"/>
      <c r="GG2349" s="5"/>
    </row>
    <row r="2350" spans="1:189" ht="12.75" x14ac:dyDescent="0.15">
      <c r="A2350" s="111"/>
      <c r="B2350" s="117"/>
      <c r="C2350" s="17"/>
      <c r="D2350" s="16"/>
      <c r="E2350" s="17"/>
      <c r="F2350" s="17"/>
      <c r="G2350" s="17"/>
      <c r="H2350" s="17"/>
      <c r="I2350" s="16"/>
      <c r="J2350" s="4"/>
      <c r="K2350" s="2"/>
      <c r="L2350" s="20"/>
      <c r="M2350" s="14"/>
      <c r="N2350" s="14"/>
      <c r="O2350" s="20"/>
      <c r="P2350" s="1"/>
      <c r="Q2350" s="1"/>
      <c r="R2350" s="3"/>
      <c r="S2350" s="4"/>
      <c r="T2350" s="12"/>
      <c r="U2350" s="12"/>
      <c r="V2350" s="11"/>
      <c r="W2350" s="11"/>
      <c r="X2350" s="12"/>
      <c r="Y2350" s="5"/>
      <c r="Z2350" s="11"/>
      <c r="AA2350" s="12"/>
      <c r="AB2350" s="12"/>
      <c r="AC2350" s="12"/>
      <c r="AD2350" s="11"/>
      <c r="AE2350" s="13"/>
      <c r="AF2350" s="11"/>
      <c r="AG2350" s="11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s="5"/>
      <c r="CL2350" s="5"/>
      <c r="CM2350" s="5"/>
      <c r="CN2350" s="5"/>
      <c r="CO2350" s="5"/>
      <c r="CP2350" s="5"/>
      <c r="CQ2350" s="5"/>
      <c r="CR2350" s="5"/>
      <c r="CS2350" s="5"/>
      <c r="CT2350" s="5"/>
      <c r="CU2350" s="5"/>
      <c r="CV2350" s="5"/>
      <c r="CW2350" s="5"/>
      <c r="CX2350" s="5"/>
      <c r="CY2350" s="5"/>
      <c r="CZ2350" s="5"/>
      <c r="DA2350" s="5"/>
      <c r="DB2350" s="5"/>
      <c r="DC2350" s="5"/>
      <c r="DD2350" s="5"/>
      <c r="DE2350" s="5"/>
      <c r="DF2350" s="5"/>
      <c r="DG2350" s="5"/>
      <c r="DH2350" s="5"/>
      <c r="DI2350" s="5"/>
      <c r="DJ2350" s="5"/>
      <c r="DK2350" s="5"/>
      <c r="DL2350" s="5"/>
      <c r="DM2350" s="5"/>
      <c r="DN2350" s="5"/>
      <c r="DO2350" s="5"/>
      <c r="DP2350" s="5"/>
      <c r="DQ2350" s="5"/>
      <c r="DR2350" s="5"/>
      <c r="DS2350" s="5"/>
      <c r="DT2350" s="5"/>
      <c r="DU2350" s="5"/>
      <c r="DV2350" s="5"/>
      <c r="DW2350" s="5"/>
      <c r="DX2350" s="5"/>
      <c r="DY2350" s="5"/>
      <c r="DZ2350" s="5"/>
      <c r="EA2350" s="5"/>
      <c r="EB2350" s="5"/>
      <c r="EC2350" s="5"/>
      <c r="ED2350" s="5"/>
      <c r="EE2350" s="5"/>
      <c r="EF2350" s="5"/>
      <c r="EG2350" s="5"/>
      <c r="EH2350" s="5"/>
      <c r="EI2350" s="5"/>
      <c r="EJ2350" s="5"/>
      <c r="EK2350" s="5"/>
      <c r="EL2350" s="5"/>
      <c r="EM2350" s="5"/>
      <c r="EN2350" s="5"/>
      <c r="EO2350" s="5"/>
      <c r="EP2350" s="5"/>
      <c r="EQ2350" s="5"/>
      <c r="ER2350" s="5"/>
      <c r="ES2350" s="5"/>
      <c r="ET2350" s="5"/>
      <c r="EU2350" s="5"/>
      <c r="EV2350" s="5"/>
      <c r="EW2350" s="5"/>
      <c r="EX2350" s="5"/>
      <c r="EY2350" s="5"/>
      <c r="EZ2350" s="5"/>
      <c r="FA2350" s="5"/>
      <c r="FB2350" s="5"/>
      <c r="FC2350" s="5"/>
      <c r="FD2350" s="5"/>
      <c r="FE2350" s="5"/>
      <c r="FF2350" s="5"/>
      <c r="FG2350" s="5"/>
      <c r="FH2350" s="5"/>
      <c r="FI2350" s="5"/>
      <c r="FJ2350" s="5"/>
      <c r="FK2350" s="5"/>
      <c r="FL2350" s="5"/>
      <c r="FM2350" s="5"/>
      <c r="FN2350" s="5"/>
      <c r="FO2350" s="5"/>
      <c r="FP2350" s="5"/>
      <c r="FQ2350" s="5"/>
      <c r="FR2350" s="5"/>
      <c r="FS2350" s="5"/>
      <c r="FT2350" s="5"/>
      <c r="FU2350" s="5"/>
      <c r="FV2350" s="5"/>
      <c r="FW2350" s="5"/>
      <c r="FX2350" s="5"/>
      <c r="FY2350" s="5"/>
      <c r="FZ2350" s="5"/>
      <c r="GA2350" s="5"/>
      <c r="GB2350" s="5"/>
      <c r="GC2350" s="5"/>
      <c r="GD2350" s="5"/>
      <c r="GE2350" s="5"/>
      <c r="GF2350" s="5"/>
      <c r="GG2350" s="5"/>
    </row>
    <row r="2351" spans="1:189" ht="12.75" x14ac:dyDescent="0.15">
      <c r="A2351" s="111"/>
      <c r="B2351" s="117"/>
      <c r="C2351" s="17"/>
      <c r="D2351" s="16"/>
      <c r="E2351" s="17"/>
      <c r="F2351" s="17"/>
      <c r="G2351" s="17"/>
      <c r="H2351" s="17"/>
      <c r="I2351" s="16"/>
      <c r="J2351" s="4"/>
      <c r="K2351" s="2"/>
      <c r="L2351" s="20"/>
      <c r="M2351" s="14"/>
      <c r="N2351" s="14"/>
      <c r="O2351" s="20"/>
      <c r="P2351" s="1"/>
      <c r="Q2351" s="1"/>
      <c r="R2351" s="3"/>
      <c r="S2351" s="4"/>
      <c r="T2351" s="12"/>
      <c r="U2351" s="12"/>
      <c r="V2351" s="11"/>
      <c r="W2351" s="11"/>
      <c r="X2351" s="12"/>
      <c r="Y2351" s="5"/>
      <c r="Z2351" s="11"/>
      <c r="AA2351" s="12"/>
      <c r="AB2351" s="12"/>
      <c r="AC2351" s="12"/>
      <c r="AD2351" s="11"/>
      <c r="AE2351" s="13"/>
      <c r="AF2351" s="11"/>
      <c r="AG2351" s="11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5"/>
      <c r="CM2351" s="5"/>
      <c r="CN2351" s="5"/>
      <c r="CO2351" s="5"/>
      <c r="CP2351" s="5"/>
      <c r="CQ2351" s="5"/>
      <c r="CR2351" s="5"/>
      <c r="CS2351" s="5"/>
      <c r="CT2351" s="5"/>
      <c r="CU2351" s="5"/>
      <c r="CV2351" s="5"/>
      <c r="CW2351" s="5"/>
      <c r="CX2351" s="5"/>
      <c r="CY2351" s="5"/>
      <c r="CZ2351" s="5"/>
      <c r="DA2351" s="5"/>
      <c r="DB2351" s="5"/>
      <c r="DC2351" s="5"/>
      <c r="DD2351" s="5"/>
      <c r="DE2351" s="5"/>
      <c r="DF2351" s="5"/>
      <c r="DG2351" s="5"/>
      <c r="DH2351" s="5"/>
      <c r="DI2351" s="5"/>
      <c r="DJ2351" s="5"/>
      <c r="DK2351" s="5"/>
      <c r="DL2351" s="5"/>
      <c r="DM2351" s="5"/>
      <c r="DN2351" s="5"/>
      <c r="DO2351" s="5"/>
      <c r="DP2351" s="5"/>
      <c r="DQ2351" s="5"/>
      <c r="DR2351" s="5"/>
      <c r="DS2351" s="5"/>
      <c r="DT2351" s="5"/>
      <c r="DU2351" s="5"/>
      <c r="DV2351" s="5"/>
      <c r="DW2351" s="5"/>
      <c r="DX2351" s="5"/>
      <c r="DY2351" s="5"/>
      <c r="DZ2351" s="5"/>
      <c r="EA2351" s="5"/>
      <c r="EB2351" s="5"/>
      <c r="EC2351" s="5"/>
      <c r="ED2351" s="5"/>
      <c r="EE2351" s="5"/>
      <c r="EF2351" s="5"/>
      <c r="EG2351" s="5"/>
      <c r="EH2351" s="5"/>
      <c r="EI2351" s="5"/>
      <c r="EJ2351" s="5"/>
      <c r="EK2351" s="5"/>
      <c r="EL2351" s="5"/>
      <c r="EM2351" s="5"/>
      <c r="EN2351" s="5"/>
      <c r="EO2351" s="5"/>
      <c r="EP2351" s="5"/>
      <c r="EQ2351" s="5"/>
      <c r="ER2351" s="5"/>
      <c r="ES2351" s="5"/>
      <c r="ET2351" s="5"/>
      <c r="EU2351" s="5"/>
      <c r="EV2351" s="5"/>
      <c r="EW2351" s="5"/>
      <c r="EX2351" s="5"/>
      <c r="EY2351" s="5"/>
      <c r="EZ2351" s="5"/>
      <c r="FA2351" s="5"/>
      <c r="FB2351" s="5"/>
      <c r="FC2351" s="5"/>
      <c r="FD2351" s="5"/>
      <c r="FE2351" s="5"/>
      <c r="FF2351" s="5"/>
      <c r="FG2351" s="5"/>
      <c r="FH2351" s="5"/>
      <c r="FI2351" s="5"/>
      <c r="FJ2351" s="5"/>
      <c r="FK2351" s="5"/>
      <c r="FL2351" s="5"/>
      <c r="FM2351" s="5"/>
      <c r="FN2351" s="5"/>
      <c r="FO2351" s="5"/>
      <c r="FP2351" s="5"/>
      <c r="FQ2351" s="5"/>
      <c r="FR2351" s="5"/>
      <c r="FS2351" s="5"/>
      <c r="FT2351" s="5"/>
      <c r="FU2351" s="5"/>
      <c r="FV2351" s="5"/>
      <c r="FW2351" s="5"/>
      <c r="FX2351" s="5"/>
      <c r="FY2351" s="5"/>
      <c r="FZ2351" s="5"/>
      <c r="GA2351" s="5"/>
      <c r="GB2351" s="5"/>
      <c r="GC2351" s="5"/>
      <c r="GD2351" s="5"/>
      <c r="GE2351" s="5"/>
      <c r="GF2351" s="5"/>
      <c r="GG2351" s="5"/>
    </row>
    <row r="2352" spans="1:189" ht="12.75" x14ac:dyDescent="0.15">
      <c r="A2352" s="111"/>
      <c r="B2352" s="117"/>
      <c r="C2352" s="17"/>
      <c r="D2352" s="16"/>
      <c r="E2352" s="17"/>
      <c r="F2352" s="17"/>
      <c r="G2352" s="17"/>
      <c r="H2352" s="17"/>
      <c r="I2352" s="16"/>
      <c r="J2352" s="4"/>
      <c r="K2352" s="2"/>
      <c r="L2352" s="20"/>
      <c r="M2352" s="14"/>
      <c r="N2352" s="14"/>
      <c r="O2352" s="20"/>
      <c r="P2352" s="1"/>
      <c r="Q2352" s="1"/>
      <c r="R2352" s="3"/>
      <c r="S2352" s="4"/>
      <c r="T2352" s="12"/>
      <c r="U2352" s="12"/>
      <c r="V2352" s="11"/>
      <c r="W2352" s="11"/>
      <c r="X2352" s="12"/>
      <c r="Y2352" s="5"/>
      <c r="Z2352" s="11"/>
      <c r="AA2352" s="12"/>
      <c r="AB2352" s="12"/>
      <c r="AC2352" s="12"/>
      <c r="AD2352" s="11"/>
      <c r="AE2352" s="13"/>
      <c r="AF2352" s="11"/>
      <c r="AG2352" s="11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s="5"/>
      <c r="CL2352" s="5"/>
      <c r="CM2352" s="5"/>
      <c r="CN2352" s="5"/>
      <c r="CO2352" s="5"/>
      <c r="CP2352" s="5"/>
      <c r="CQ2352" s="5"/>
      <c r="CR2352" s="5"/>
      <c r="CS2352" s="5"/>
      <c r="CT2352" s="5"/>
      <c r="CU2352" s="5"/>
      <c r="CV2352" s="5"/>
      <c r="CW2352" s="5"/>
      <c r="CX2352" s="5"/>
      <c r="CY2352" s="5"/>
      <c r="CZ2352" s="5"/>
      <c r="DA2352" s="5"/>
      <c r="DB2352" s="5"/>
      <c r="DC2352" s="5"/>
      <c r="DD2352" s="5"/>
      <c r="DE2352" s="5"/>
      <c r="DF2352" s="5"/>
      <c r="DG2352" s="5"/>
      <c r="DH2352" s="5"/>
      <c r="DI2352" s="5"/>
      <c r="DJ2352" s="5"/>
      <c r="DK2352" s="5"/>
      <c r="DL2352" s="5"/>
      <c r="DM2352" s="5"/>
      <c r="DN2352" s="5"/>
      <c r="DO2352" s="5"/>
      <c r="DP2352" s="5"/>
      <c r="DQ2352" s="5"/>
      <c r="DR2352" s="5"/>
      <c r="DS2352" s="5"/>
      <c r="DT2352" s="5"/>
      <c r="DU2352" s="5"/>
      <c r="DV2352" s="5"/>
      <c r="DW2352" s="5"/>
      <c r="DX2352" s="5"/>
      <c r="DY2352" s="5"/>
      <c r="DZ2352" s="5"/>
      <c r="EA2352" s="5"/>
      <c r="EB2352" s="5"/>
      <c r="EC2352" s="5"/>
      <c r="ED2352" s="5"/>
      <c r="EE2352" s="5"/>
      <c r="EF2352" s="5"/>
      <c r="EG2352" s="5"/>
      <c r="EH2352" s="5"/>
      <c r="EI2352" s="5"/>
      <c r="EJ2352" s="5"/>
      <c r="EK2352" s="5"/>
      <c r="EL2352" s="5"/>
      <c r="EM2352" s="5"/>
      <c r="EN2352" s="5"/>
      <c r="EO2352" s="5"/>
      <c r="EP2352" s="5"/>
      <c r="EQ2352" s="5"/>
      <c r="ER2352" s="5"/>
      <c r="ES2352" s="5"/>
      <c r="ET2352" s="5"/>
      <c r="EU2352" s="5"/>
      <c r="EV2352" s="5"/>
      <c r="EW2352" s="5"/>
      <c r="EX2352" s="5"/>
      <c r="EY2352" s="5"/>
      <c r="EZ2352" s="5"/>
      <c r="FA2352" s="5"/>
      <c r="FB2352" s="5"/>
      <c r="FC2352" s="5"/>
      <c r="FD2352" s="5"/>
      <c r="FE2352" s="5"/>
      <c r="FF2352" s="5"/>
      <c r="FG2352" s="5"/>
      <c r="FH2352" s="5"/>
      <c r="FI2352" s="5"/>
      <c r="FJ2352" s="5"/>
      <c r="FK2352" s="5"/>
      <c r="FL2352" s="5"/>
      <c r="FM2352" s="5"/>
      <c r="FN2352" s="5"/>
      <c r="FO2352" s="5"/>
      <c r="FP2352" s="5"/>
      <c r="FQ2352" s="5"/>
      <c r="FR2352" s="5"/>
      <c r="FS2352" s="5"/>
      <c r="FT2352" s="5"/>
      <c r="FU2352" s="5"/>
      <c r="FV2352" s="5"/>
      <c r="FW2352" s="5"/>
      <c r="FX2352" s="5"/>
      <c r="FY2352" s="5"/>
      <c r="FZ2352" s="5"/>
      <c r="GA2352" s="5"/>
      <c r="GB2352" s="5"/>
      <c r="GC2352" s="5"/>
      <c r="GD2352" s="5"/>
      <c r="GE2352" s="5"/>
      <c r="GF2352" s="5"/>
      <c r="GG2352" s="5"/>
    </row>
    <row r="2353" spans="1:189" ht="12.75" x14ac:dyDescent="0.15">
      <c r="A2353" s="111"/>
      <c r="B2353" s="117"/>
      <c r="C2353" s="17"/>
      <c r="D2353" s="16"/>
      <c r="E2353" s="17"/>
      <c r="F2353" s="17"/>
      <c r="G2353" s="17"/>
      <c r="H2353" s="17"/>
      <c r="I2353" s="16"/>
      <c r="J2353" s="4"/>
      <c r="K2353" s="2"/>
      <c r="L2353" s="20"/>
      <c r="M2353" s="14"/>
      <c r="N2353" s="14"/>
      <c r="O2353" s="20"/>
      <c r="P2353" s="1"/>
      <c r="Q2353" s="1"/>
      <c r="R2353" s="3"/>
      <c r="S2353" s="4"/>
      <c r="T2353" s="12"/>
      <c r="U2353" s="12"/>
      <c r="V2353" s="11"/>
      <c r="W2353" s="11"/>
      <c r="X2353" s="12"/>
      <c r="Y2353" s="5"/>
      <c r="Z2353" s="11"/>
      <c r="AA2353" s="12"/>
      <c r="AB2353" s="12"/>
      <c r="AC2353" s="12"/>
      <c r="AD2353" s="11"/>
      <c r="AE2353" s="13"/>
      <c r="AF2353" s="11"/>
      <c r="AG2353" s="11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5"/>
      <c r="CM2353" s="5"/>
      <c r="CN2353" s="5"/>
      <c r="CO2353" s="5"/>
      <c r="CP2353" s="5"/>
      <c r="CQ2353" s="5"/>
      <c r="CR2353" s="5"/>
      <c r="CS2353" s="5"/>
      <c r="CT2353" s="5"/>
      <c r="CU2353" s="5"/>
      <c r="CV2353" s="5"/>
      <c r="CW2353" s="5"/>
      <c r="CX2353" s="5"/>
      <c r="CY2353" s="5"/>
      <c r="CZ2353" s="5"/>
      <c r="DA2353" s="5"/>
      <c r="DB2353" s="5"/>
      <c r="DC2353" s="5"/>
      <c r="DD2353" s="5"/>
      <c r="DE2353" s="5"/>
      <c r="DF2353" s="5"/>
      <c r="DG2353" s="5"/>
      <c r="DH2353" s="5"/>
      <c r="DI2353" s="5"/>
      <c r="DJ2353" s="5"/>
      <c r="DK2353" s="5"/>
      <c r="DL2353" s="5"/>
      <c r="DM2353" s="5"/>
      <c r="DN2353" s="5"/>
      <c r="DO2353" s="5"/>
      <c r="DP2353" s="5"/>
      <c r="DQ2353" s="5"/>
      <c r="DR2353" s="5"/>
      <c r="DS2353" s="5"/>
      <c r="DT2353" s="5"/>
      <c r="DU2353" s="5"/>
      <c r="DV2353" s="5"/>
      <c r="DW2353" s="5"/>
      <c r="DX2353" s="5"/>
      <c r="DY2353" s="5"/>
      <c r="DZ2353" s="5"/>
      <c r="EA2353" s="5"/>
      <c r="EB2353" s="5"/>
      <c r="EC2353" s="5"/>
      <c r="ED2353" s="5"/>
      <c r="EE2353" s="5"/>
      <c r="EF2353" s="5"/>
      <c r="EG2353" s="5"/>
      <c r="EH2353" s="5"/>
      <c r="EI2353" s="5"/>
      <c r="EJ2353" s="5"/>
      <c r="EK2353" s="5"/>
      <c r="EL2353" s="5"/>
      <c r="EM2353" s="5"/>
      <c r="EN2353" s="5"/>
      <c r="EO2353" s="5"/>
      <c r="EP2353" s="5"/>
      <c r="EQ2353" s="5"/>
      <c r="ER2353" s="5"/>
      <c r="ES2353" s="5"/>
      <c r="ET2353" s="5"/>
      <c r="EU2353" s="5"/>
      <c r="EV2353" s="5"/>
      <c r="EW2353" s="5"/>
      <c r="EX2353" s="5"/>
      <c r="EY2353" s="5"/>
      <c r="EZ2353" s="5"/>
      <c r="FA2353" s="5"/>
      <c r="FB2353" s="5"/>
      <c r="FC2353" s="5"/>
      <c r="FD2353" s="5"/>
      <c r="FE2353" s="5"/>
      <c r="FF2353" s="5"/>
      <c r="FG2353" s="5"/>
      <c r="FH2353" s="5"/>
      <c r="FI2353" s="5"/>
      <c r="FJ2353" s="5"/>
      <c r="FK2353" s="5"/>
      <c r="FL2353" s="5"/>
      <c r="FM2353" s="5"/>
      <c r="FN2353" s="5"/>
      <c r="FO2353" s="5"/>
      <c r="FP2353" s="5"/>
      <c r="FQ2353" s="5"/>
      <c r="FR2353" s="5"/>
      <c r="FS2353" s="5"/>
      <c r="FT2353" s="5"/>
      <c r="FU2353" s="5"/>
      <c r="FV2353" s="5"/>
      <c r="FW2353" s="5"/>
      <c r="FX2353" s="5"/>
      <c r="FY2353" s="5"/>
      <c r="FZ2353" s="5"/>
      <c r="GA2353" s="5"/>
      <c r="GB2353" s="5"/>
      <c r="GC2353" s="5"/>
      <c r="GD2353" s="5"/>
      <c r="GE2353" s="5"/>
      <c r="GF2353" s="5"/>
      <c r="GG2353" s="5"/>
    </row>
    <row r="2354" spans="1:189" ht="12.75" x14ac:dyDescent="0.15">
      <c r="A2354" s="111"/>
      <c r="B2354" s="117"/>
      <c r="C2354" s="17"/>
      <c r="D2354" s="16"/>
      <c r="E2354" s="17"/>
      <c r="F2354" s="17"/>
      <c r="G2354" s="17"/>
      <c r="H2354" s="17"/>
      <c r="I2354" s="16"/>
      <c r="J2354" s="4"/>
      <c r="K2354" s="2"/>
      <c r="L2354" s="20"/>
      <c r="M2354" s="14"/>
      <c r="N2354" s="14"/>
      <c r="O2354" s="20"/>
      <c r="P2354" s="1"/>
      <c r="Q2354" s="1"/>
      <c r="R2354" s="3"/>
      <c r="S2354" s="4"/>
      <c r="T2354" s="12"/>
      <c r="U2354" s="12"/>
      <c r="V2354" s="11"/>
      <c r="W2354" s="11"/>
      <c r="X2354" s="12"/>
      <c r="Y2354" s="5"/>
      <c r="Z2354" s="11"/>
      <c r="AA2354" s="12"/>
      <c r="AB2354" s="12"/>
      <c r="AC2354" s="12"/>
      <c r="AD2354" s="11"/>
      <c r="AE2354" s="13"/>
      <c r="AF2354" s="11"/>
      <c r="AG2354" s="11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s="5"/>
      <c r="CL2354" s="5"/>
      <c r="CM2354" s="5"/>
      <c r="CN2354" s="5"/>
      <c r="CO2354" s="5"/>
      <c r="CP2354" s="5"/>
      <c r="CQ2354" s="5"/>
      <c r="CR2354" s="5"/>
      <c r="CS2354" s="5"/>
      <c r="CT2354" s="5"/>
      <c r="CU2354" s="5"/>
      <c r="CV2354" s="5"/>
      <c r="CW2354" s="5"/>
      <c r="CX2354" s="5"/>
      <c r="CY2354" s="5"/>
      <c r="CZ2354" s="5"/>
      <c r="DA2354" s="5"/>
      <c r="DB2354" s="5"/>
      <c r="DC2354" s="5"/>
      <c r="DD2354" s="5"/>
      <c r="DE2354" s="5"/>
      <c r="DF2354" s="5"/>
      <c r="DG2354" s="5"/>
      <c r="DH2354" s="5"/>
      <c r="DI2354" s="5"/>
      <c r="DJ2354" s="5"/>
      <c r="DK2354" s="5"/>
      <c r="DL2354" s="5"/>
      <c r="DM2354" s="5"/>
      <c r="DN2354" s="5"/>
      <c r="DO2354" s="5"/>
      <c r="DP2354" s="5"/>
      <c r="DQ2354" s="5"/>
      <c r="DR2354" s="5"/>
      <c r="DS2354" s="5"/>
      <c r="DT2354" s="5"/>
      <c r="DU2354" s="5"/>
      <c r="DV2354" s="5"/>
      <c r="DW2354" s="5"/>
      <c r="DX2354" s="5"/>
      <c r="DY2354" s="5"/>
      <c r="DZ2354" s="5"/>
      <c r="EA2354" s="5"/>
      <c r="EB2354" s="5"/>
      <c r="EC2354" s="5"/>
      <c r="ED2354" s="5"/>
      <c r="EE2354" s="5"/>
      <c r="EF2354" s="5"/>
      <c r="EG2354" s="5"/>
      <c r="EH2354" s="5"/>
      <c r="EI2354" s="5"/>
      <c r="EJ2354" s="5"/>
      <c r="EK2354" s="5"/>
      <c r="EL2354" s="5"/>
      <c r="EM2354" s="5"/>
      <c r="EN2354" s="5"/>
      <c r="EO2354" s="5"/>
      <c r="EP2354" s="5"/>
      <c r="EQ2354" s="5"/>
      <c r="ER2354" s="5"/>
      <c r="ES2354" s="5"/>
      <c r="ET2354" s="5"/>
      <c r="EU2354" s="5"/>
      <c r="EV2354" s="5"/>
      <c r="EW2354" s="5"/>
      <c r="EX2354" s="5"/>
      <c r="EY2354" s="5"/>
      <c r="EZ2354" s="5"/>
      <c r="FA2354" s="5"/>
      <c r="FB2354" s="5"/>
      <c r="FC2354" s="5"/>
      <c r="FD2354" s="5"/>
      <c r="FE2354" s="5"/>
      <c r="FF2354" s="5"/>
      <c r="FG2354" s="5"/>
      <c r="FH2354" s="5"/>
      <c r="FI2354" s="5"/>
      <c r="FJ2354" s="5"/>
      <c r="FK2354" s="5"/>
      <c r="FL2354" s="5"/>
      <c r="FM2354" s="5"/>
      <c r="FN2354" s="5"/>
      <c r="FO2354" s="5"/>
      <c r="FP2354" s="5"/>
      <c r="FQ2354" s="5"/>
      <c r="FR2354" s="5"/>
      <c r="FS2354" s="5"/>
      <c r="FT2354" s="5"/>
      <c r="FU2354" s="5"/>
      <c r="FV2354" s="5"/>
      <c r="FW2354" s="5"/>
      <c r="FX2354" s="5"/>
      <c r="FY2354" s="5"/>
      <c r="FZ2354" s="5"/>
      <c r="GA2354" s="5"/>
      <c r="GB2354" s="5"/>
      <c r="GC2354" s="5"/>
      <c r="GD2354" s="5"/>
      <c r="GE2354" s="5"/>
      <c r="GF2354" s="5"/>
      <c r="GG2354" s="5"/>
    </row>
    <row r="2355" spans="1:189" ht="12.75" x14ac:dyDescent="0.15">
      <c r="A2355" s="111"/>
      <c r="B2355" s="117"/>
      <c r="C2355" s="17"/>
      <c r="D2355" s="16"/>
      <c r="E2355" s="17"/>
      <c r="F2355" s="17"/>
      <c r="G2355" s="17"/>
      <c r="H2355" s="17"/>
      <c r="I2355" s="16"/>
      <c r="J2355" s="4"/>
      <c r="K2355" s="2"/>
      <c r="L2355" s="20"/>
      <c r="M2355" s="14"/>
      <c r="N2355" s="14"/>
      <c r="O2355" s="20"/>
      <c r="P2355" s="1"/>
      <c r="Q2355" s="1"/>
      <c r="R2355" s="3"/>
      <c r="S2355" s="4"/>
      <c r="T2355" s="12"/>
      <c r="U2355" s="12"/>
      <c r="V2355" s="11"/>
      <c r="W2355" s="11"/>
      <c r="X2355" s="12"/>
      <c r="Y2355" s="5"/>
      <c r="Z2355" s="11"/>
      <c r="AA2355" s="12"/>
      <c r="AB2355" s="12"/>
      <c r="AC2355" s="12"/>
      <c r="AD2355" s="11"/>
      <c r="AE2355" s="13"/>
      <c r="AF2355" s="11"/>
      <c r="AG2355" s="11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5"/>
      <c r="CM2355" s="5"/>
      <c r="CN2355" s="5"/>
      <c r="CO2355" s="5"/>
      <c r="CP2355" s="5"/>
      <c r="CQ2355" s="5"/>
      <c r="CR2355" s="5"/>
      <c r="CS2355" s="5"/>
      <c r="CT2355" s="5"/>
      <c r="CU2355" s="5"/>
      <c r="CV2355" s="5"/>
      <c r="CW2355" s="5"/>
      <c r="CX2355" s="5"/>
      <c r="CY2355" s="5"/>
      <c r="CZ2355" s="5"/>
      <c r="DA2355" s="5"/>
      <c r="DB2355" s="5"/>
      <c r="DC2355" s="5"/>
      <c r="DD2355" s="5"/>
      <c r="DE2355" s="5"/>
      <c r="DF2355" s="5"/>
      <c r="DG2355" s="5"/>
      <c r="DH2355" s="5"/>
      <c r="DI2355" s="5"/>
      <c r="DJ2355" s="5"/>
      <c r="DK2355" s="5"/>
      <c r="DL2355" s="5"/>
      <c r="DM2355" s="5"/>
      <c r="DN2355" s="5"/>
      <c r="DO2355" s="5"/>
      <c r="DP2355" s="5"/>
      <c r="DQ2355" s="5"/>
      <c r="DR2355" s="5"/>
      <c r="DS2355" s="5"/>
      <c r="DT2355" s="5"/>
      <c r="DU2355" s="5"/>
      <c r="DV2355" s="5"/>
      <c r="DW2355" s="5"/>
      <c r="DX2355" s="5"/>
      <c r="DY2355" s="5"/>
      <c r="DZ2355" s="5"/>
      <c r="EA2355" s="5"/>
      <c r="EB2355" s="5"/>
      <c r="EC2355" s="5"/>
      <c r="ED2355" s="5"/>
      <c r="EE2355" s="5"/>
      <c r="EF2355" s="5"/>
      <c r="EG2355" s="5"/>
      <c r="EH2355" s="5"/>
      <c r="EI2355" s="5"/>
      <c r="EJ2355" s="5"/>
      <c r="EK2355" s="5"/>
      <c r="EL2355" s="5"/>
      <c r="EM2355" s="5"/>
      <c r="EN2355" s="5"/>
      <c r="EO2355" s="5"/>
      <c r="EP2355" s="5"/>
      <c r="EQ2355" s="5"/>
      <c r="ER2355" s="5"/>
      <c r="ES2355" s="5"/>
      <c r="ET2355" s="5"/>
      <c r="EU2355" s="5"/>
      <c r="EV2355" s="5"/>
      <c r="EW2355" s="5"/>
      <c r="EX2355" s="5"/>
      <c r="EY2355" s="5"/>
      <c r="EZ2355" s="5"/>
      <c r="FA2355" s="5"/>
      <c r="FB2355" s="5"/>
      <c r="FC2355" s="5"/>
      <c r="FD2355" s="5"/>
      <c r="FE2355" s="5"/>
      <c r="FF2355" s="5"/>
      <c r="FG2355" s="5"/>
      <c r="FH2355" s="5"/>
      <c r="FI2355" s="5"/>
      <c r="FJ2355" s="5"/>
      <c r="FK2355" s="5"/>
      <c r="FL2355" s="5"/>
      <c r="FM2355" s="5"/>
      <c r="FN2355" s="5"/>
      <c r="FO2355" s="5"/>
      <c r="FP2355" s="5"/>
      <c r="FQ2355" s="5"/>
      <c r="FR2355" s="5"/>
      <c r="FS2355" s="5"/>
      <c r="FT2355" s="5"/>
      <c r="FU2355" s="5"/>
      <c r="FV2355" s="5"/>
      <c r="FW2355" s="5"/>
      <c r="FX2355" s="5"/>
      <c r="FY2355" s="5"/>
      <c r="FZ2355" s="5"/>
      <c r="GA2355" s="5"/>
      <c r="GB2355" s="5"/>
      <c r="GC2355" s="5"/>
      <c r="GD2355" s="5"/>
      <c r="GE2355" s="5"/>
      <c r="GF2355" s="5"/>
      <c r="GG2355" s="5"/>
    </row>
    <row r="2356" spans="1:189" ht="12.75" x14ac:dyDescent="0.15">
      <c r="A2356" s="111"/>
      <c r="B2356" s="117"/>
      <c r="C2356" s="17"/>
      <c r="D2356" s="16"/>
      <c r="E2356" s="17"/>
      <c r="F2356" s="17"/>
      <c r="G2356" s="17"/>
      <c r="H2356" s="17"/>
      <c r="I2356" s="16"/>
      <c r="J2356" s="4"/>
      <c r="K2356" s="2"/>
      <c r="L2356" s="20"/>
      <c r="M2356" s="14"/>
      <c r="N2356" s="14"/>
      <c r="O2356" s="20"/>
      <c r="P2356" s="1"/>
      <c r="Q2356" s="1"/>
      <c r="R2356" s="3"/>
      <c r="S2356" s="4"/>
      <c r="T2356" s="12"/>
      <c r="U2356" s="12"/>
      <c r="V2356" s="11"/>
      <c r="W2356" s="11"/>
      <c r="X2356" s="12"/>
      <c r="Y2356" s="5"/>
      <c r="Z2356" s="11"/>
      <c r="AA2356" s="12"/>
      <c r="AB2356" s="12"/>
      <c r="AC2356" s="12"/>
      <c r="AD2356" s="11"/>
      <c r="AE2356" s="13"/>
      <c r="AF2356" s="11"/>
      <c r="AG2356" s="11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s="5"/>
      <c r="CL2356" s="5"/>
      <c r="CM2356" s="5"/>
      <c r="CN2356" s="5"/>
      <c r="CO2356" s="5"/>
      <c r="CP2356" s="5"/>
      <c r="CQ2356" s="5"/>
      <c r="CR2356" s="5"/>
      <c r="CS2356" s="5"/>
      <c r="CT2356" s="5"/>
      <c r="CU2356" s="5"/>
      <c r="CV2356" s="5"/>
      <c r="CW2356" s="5"/>
      <c r="CX2356" s="5"/>
      <c r="CY2356" s="5"/>
      <c r="CZ2356" s="5"/>
      <c r="DA2356" s="5"/>
      <c r="DB2356" s="5"/>
      <c r="DC2356" s="5"/>
      <c r="DD2356" s="5"/>
      <c r="DE2356" s="5"/>
      <c r="DF2356" s="5"/>
      <c r="DG2356" s="5"/>
      <c r="DH2356" s="5"/>
      <c r="DI2356" s="5"/>
      <c r="DJ2356" s="5"/>
      <c r="DK2356" s="5"/>
      <c r="DL2356" s="5"/>
      <c r="DM2356" s="5"/>
      <c r="DN2356" s="5"/>
      <c r="DO2356" s="5"/>
      <c r="DP2356" s="5"/>
      <c r="DQ2356" s="5"/>
      <c r="DR2356" s="5"/>
      <c r="DS2356" s="5"/>
      <c r="DT2356" s="5"/>
      <c r="DU2356" s="5"/>
      <c r="DV2356" s="5"/>
      <c r="DW2356" s="5"/>
      <c r="DX2356" s="5"/>
      <c r="DY2356" s="5"/>
      <c r="DZ2356" s="5"/>
      <c r="EA2356" s="5"/>
      <c r="EB2356" s="5"/>
      <c r="EC2356" s="5"/>
      <c r="ED2356" s="5"/>
      <c r="EE2356" s="5"/>
      <c r="EF2356" s="5"/>
      <c r="EG2356" s="5"/>
      <c r="EH2356" s="5"/>
      <c r="EI2356" s="5"/>
      <c r="EJ2356" s="5"/>
      <c r="EK2356" s="5"/>
      <c r="EL2356" s="5"/>
      <c r="EM2356" s="5"/>
      <c r="EN2356" s="5"/>
      <c r="EO2356" s="5"/>
      <c r="EP2356" s="5"/>
      <c r="EQ2356" s="5"/>
      <c r="ER2356" s="5"/>
      <c r="ES2356" s="5"/>
      <c r="ET2356" s="5"/>
      <c r="EU2356" s="5"/>
      <c r="EV2356" s="5"/>
      <c r="EW2356" s="5"/>
      <c r="EX2356" s="5"/>
      <c r="EY2356" s="5"/>
      <c r="EZ2356" s="5"/>
      <c r="FA2356" s="5"/>
      <c r="FB2356" s="5"/>
      <c r="FC2356" s="5"/>
      <c r="FD2356" s="5"/>
      <c r="FE2356" s="5"/>
      <c r="FF2356" s="5"/>
      <c r="FG2356" s="5"/>
      <c r="FH2356" s="5"/>
      <c r="FI2356" s="5"/>
      <c r="FJ2356" s="5"/>
      <c r="FK2356" s="5"/>
      <c r="FL2356" s="5"/>
      <c r="FM2356" s="5"/>
      <c r="FN2356" s="5"/>
      <c r="FO2356" s="5"/>
      <c r="FP2356" s="5"/>
      <c r="FQ2356" s="5"/>
      <c r="FR2356" s="5"/>
      <c r="FS2356" s="5"/>
      <c r="FT2356" s="5"/>
      <c r="FU2356" s="5"/>
      <c r="FV2356" s="5"/>
      <c r="FW2356" s="5"/>
      <c r="FX2356" s="5"/>
      <c r="FY2356" s="5"/>
      <c r="FZ2356" s="5"/>
      <c r="GA2356" s="5"/>
      <c r="GB2356" s="5"/>
      <c r="GC2356" s="5"/>
      <c r="GD2356" s="5"/>
      <c r="GE2356" s="5"/>
      <c r="GF2356" s="5"/>
      <c r="GG2356" s="5"/>
    </row>
    <row r="2357" spans="1:189" ht="12.75" x14ac:dyDescent="0.15">
      <c r="A2357" s="111"/>
      <c r="B2357" s="117"/>
      <c r="C2357" s="17"/>
      <c r="D2357" s="16"/>
      <c r="E2357" s="17"/>
      <c r="F2357" s="17"/>
      <c r="G2357" s="17"/>
      <c r="H2357" s="17"/>
      <c r="I2357" s="16"/>
      <c r="J2357" s="4"/>
      <c r="K2357" s="2"/>
      <c r="L2357" s="20"/>
      <c r="M2357" s="14"/>
      <c r="N2357" s="14"/>
      <c r="O2357" s="20"/>
      <c r="P2357" s="1"/>
      <c r="Q2357" s="1"/>
      <c r="R2357" s="3"/>
      <c r="S2357" s="4"/>
      <c r="T2357" s="12"/>
      <c r="U2357" s="12"/>
      <c r="V2357" s="11"/>
      <c r="W2357" s="11"/>
      <c r="X2357" s="12"/>
      <c r="Y2357" s="5"/>
      <c r="Z2357" s="11"/>
      <c r="AA2357" s="12"/>
      <c r="AB2357" s="12"/>
      <c r="AC2357" s="12"/>
      <c r="AD2357" s="11"/>
      <c r="AE2357" s="13"/>
      <c r="AF2357" s="11"/>
      <c r="AG2357" s="11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5"/>
      <c r="CM2357" s="5"/>
      <c r="CN2357" s="5"/>
      <c r="CO2357" s="5"/>
      <c r="CP2357" s="5"/>
      <c r="CQ2357" s="5"/>
      <c r="CR2357" s="5"/>
      <c r="CS2357" s="5"/>
      <c r="CT2357" s="5"/>
      <c r="CU2357" s="5"/>
      <c r="CV2357" s="5"/>
      <c r="CW2357" s="5"/>
      <c r="CX2357" s="5"/>
      <c r="CY2357" s="5"/>
      <c r="CZ2357" s="5"/>
      <c r="DA2357" s="5"/>
      <c r="DB2357" s="5"/>
      <c r="DC2357" s="5"/>
      <c r="DD2357" s="5"/>
      <c r="DE2357" s="5"/>
      <c r="DF2357" s="5"/>
      <c r="DG2357" s="5"/>
      <c r="DH2357" s="5"/>
      <c r="DI2357" s="5"/>
      <c r="DJ2357" s="5"/>
      <c r="DK2357" s="5"/>
      <c r="DL2357" s="5"/>
      <c r="DM2357" s="5"/>
      <c r="DN2357" s="5"/>
      <c r="DO2357" s="5"/>
      <c r="DP2357" s="5"/>
      <c r="DQ2357" s="5"/>
      <c r="DR2357" s="5"/>
      <c r="DS2357" s="5"/>
      <c r="DT2357" s="5"/>
      <c r="DU2357" s="5"/>
      <c r="DV2357" s="5"/>
      <c r="DW2357" s="5"/>
      <c r="DX2357" s="5"/>
      <c r="DY2357" s="5"/>
      <c r="DZ2357" s="5"/>
      <c r="EA2357" s="5"/>
      <c r="EB2357" s="5"/>
      <c r="EC2357" s="5"/>
      <c r="ED2357" s="5"/>
      <c r="EE2357" s="5"/>
      <c r="EF2357" s="5"/>
      <c r="EG2357" s="5"/>
      <c r="EH2357" s="5"/>
      <c r="EI2357" s="5"/>
      <c r="EJ2357" s="5"/>
      <c r="EK2357" s="5"/>
      <c r="EL2357" s="5"/>
      <c r="EM2357" s="5"/>
      <c r="EN2357" s="5"/>
      <c r="EO2357" s="5"/>
      <c r="EP2357" s="5"/>
      <c r="EQ2357" s="5"/>
      <c r="ER2357" s="5"/>
      <c r="ES2357" s="5"/>
      <c r="ET2357" s="5"/>
      <c r="EU2357" s="5"/>
      <c r="EV2357" s="5"/>
      <c r="EW2357" s="5"/>
      <c r="EX2357" s="5"/>
      <c r="EY2357" s="5"/>
      <c r="EZ2357" s="5"/>
      <c r="FA2357" s="5"/>
      <c r="FB2357" s="5"/>
      <c r="FC2357" s="5"/>
      <c r="FD2357" s="5"/>
      <c r="FE2357" s="5"/>
      <c r="FF2357" s="5"/>
      <c r="FG2357" s="5"/>
      <c r="FH2357" s="5"/>
      <c r="FI2357" s="5"/>
      <c r="FJ2357" s="5"/>
      <c r="FK2357" s="5"/>
      <c r="FL2357" s="5"/>
      <c r="FM2357" s="5"/>
      <c r="FN2357" s="5"/>
      <c r="FO2357" s="5"/>
      <c r="FP2357" s="5"/>
      <c r="FQ2357" s="5"/>
      <c r="FR2357" s="5"/>
      <c r="FS2357" s="5"/>
      <c r="FT2357" s="5"/>
      <c r="FU2357" s="5"/>
      <c r="FV2357" s="5"/>
      <c r="FW2357" s="5"/>
      <c r="FX2357" s="5"/>
      <c r="FY2357" s="5"/>
      <c r="FZ2357" s="5"/>
      <c r="GA2357" s="5"/>
      <c r="GB2357" s="5"/>
      <c r="GC2357" s="5"/>
      <c r="GD2357" s="5"/>
      <c r="GE2357" s="5"/>
      <c r="GF2357" s="5"/>
      <c r="GG2357" s="5"/>
    </row>
    <row r="2358" spans="1:189" ht="12.75" x14ac:dyDescent="0.15">
      <c r="A2358" s="111"/>
      <c r="B2358" s="117"/>
      <c r="C2358" s="17"/>
      <c r="D2358" s="16"/>
      <c r="E2358" s="17"/>
      <c r="F2358" s="17"/>
      <c r="G2358" s="17"/>
      <c r="H2358" s="17"/>
      <c r="I2358" s="16"/>
      <c r="J2358" s="4"/>
      <c r="K2358" s="2"/>
      <c r="L2358" s="20"/>
      <c r="M2358" s="14"/>
      <c r="N2358" s="14"/>
      <c r="O2358" s="20"/>
      <c r="P2358" s="1"/>
      <c r="Q2358" s="1"/>
      <c r="R2358" s="3"/>
      <c r="S2358" s="4"/>
      <c r="T2358" s="12"/>
      <c r="U2358" s="12"/>
      <c r="V2358" s="11"/>
      <c r="W2358" s="11"/>
      <c r="X2358" s="12"/>
      <c r="Y2358" s="5"/>
      <c r="Z2358" s="11"/>
      <c r="AA2358" s="12"/>
      <c r="AB2358" s="12"/>
      <c r="AC2358" s="12"/>
      <c r="AD2358" s="11"/>
      <c r="AE2358" s="13"/>
      <c r="AF2358" s="11"/>
      <c r="AG2358" s="11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s="5"/>
      <c r="CL2358" s="5"/>
      <c r="CM2358" s="5"/>
      <c r="CN2358" s="5"/>
      <c r="CO2358" s="5"/>
      <c r="CP2358" s="5"/>
      <c r="CQ2358" s="5"/>
      <c r="CR2358" s="5"/>
      <c r="CS2358" s="5"/>
      <c r="CT2358" s="5"/>
      <c r="CU2358" s="5"/>
      <c r="CV2358" s="5"/>
      <c r="CW2358" s="5"/>
      <c r="CX2358" s="5"/>
      <c r="CY2358" s="5"/>
      <c r="CZ2358" s="5"/>
      <c r="DA2358" s="5"/>
      <c r="DB2358" s="5"/>
      <c r="DC2358" s="5"/>
      <c r="DD2358" s="5"/>
      <c r="DE2358" s="5"/>
      <c r="DF2358" s="5"/>
      <c r="DG2358" s="5"/>
      <c r="DH2358" s="5"/>
      <c r="DI2358" s="5"/>
      <c r="DJ2358" s="5"/>
      <c r="DK2358" s="5"/>
      <c r="DL2358" s="5"/>
      <c r="DM2358" s="5"/>
      <c r="DN2358" s="5"/>
      <c r="DO2358" s="5"/>
      <c r="DP2358" s="5"/>
      <c r="DQ2358" s="5"/>
      <c r="DR2358" s="5"/>
      <c r="DS2358" s="5"/>
      <c r="DT2358" s="5"/>
      <c r="DU2358" s="5"/>
      <c r="DV2358" s="5"/>
      <c r="DW2358" s="5"/>
      <c r="DX2358" s="5"/>
      <c r="DY2358" s="5"/>
      <c r="DZ2358" s="5"/>
      <c r="EA2358" s="5"/>
      <c r="EB2358" s="5"/>
      <c r="EC2358" s="5"/>
      <c r="ED2358" s="5"/>
      <c r="EE2358" s="5"/>
      <c r="EF2358" s="5"/>
      <c r="EG2358" s="5"/>
      <c r="EH2358" s="5"/>
      <c r="EI2358" s="5"/>
      <c r="EJ2358" s="5"/>
      <c r="EK2358" s="5"/>
      <c r="EL2358" s="5"/>
      <c r="EM2358" s="5"/>
      <c r="EN2358" s="5"/>
      <c r="EO2358" s="5"/>
      <c r="EP2358" s="5"/>
      <c r="EQ2358" s="5"/>
      <c r="ER2358" s="5"/>
      <c r="ES2358" s="5"/>
      <c r="ET2358" s="5"/>
      <c r="EU2358" s="5"/>
      <c r="EV2358" s="5"/>
      <c r="EW2358" s="5"/>
      <c r="EX2358" s="5"/>
      <c r="EY2358" s="5"/>
      <c r="EZ2358" s="5"/>
      <c r="FA2358" s="5"/>
      <c r="FB2358" s="5"/>
      <c r="FC2358" s="5"/>
      <c r="FD2358" s="5"/>
      <c r="FE2358" s="5"/>
      <c r="FF2358" s="5"/>
      <c r="FG2358" s="5"/>
      <c r="FH2358" s="5"/>
      <c r="FI2358" s="5"/>
      <c r="FJ2358" s="5"/>
      <c r="FK2358" s="5"/>
      <c r="FL2358" s="5"/>
      <c r="FM2358" s="5"/>
      <c r="FN2358" s="5"/>
      <c r="FO2358" s="5"/>
      <c r="FP2358" s="5"/>
      <c r="FQ2358" s="5"/>
      <c r="FR2358" s="5"/>
      <c r="FS2358" s="5"/>
      <c r="FT2358" s="5"/>
      <c r="FU2358" s="5"/>
      <c r="FV2358" s="5"/>
      <c r="FW2358" s="5"/>
      <c r="FX2358" s="5"/>
      <c r="FY2358" s="5"/>
      <c r="FZ2358" s="5"/>
      <c r="GA2358" s="5"/>
      <c r="GB2358" s="5"/>
      <c r="GC2358" s="5"/>
      <c r="GD2358" s="5"/>
      <c r="GE2358" s="5"/>
      <c r="GF2358" s="5"/>
      <c r="GG2358" s="5"/>
    </row>
    <row r="2359" spans="1:189" ht="12.75" x14ac:dyDescent="0.15">
      <c r="A2359" s="111"/>
      <c r="B2359" s="117"/>
      <c r="C2359" s="17"/>
      <c r="D2359" s="16"/>
      <c r="E2359" s="17"/>
      <c r="F2359" s="17"/>
      <c r="G2359" s="17"/>
      <c r="H2359" s="17"/>
      <c r="I2359" s="16"/>
      <c r="J2359" s="4"/>
      <c r="K2359" s="2"/>
      <c r="L2359" s="20"/>
      <c r="M2359" s="14"/>
      <c r="N2359" s="14"/>
      <c r="O2359" s="20"/>
      <c r="P2359" s="1"/>
      <c r="Q2359" s="1"/>
      <c r="R2359" s="3"/>
      <c r="S2359" s="4"/>
      <c r="T2359" s="12"/>
      <c r="U2359" s="12"/>
      <c r="V2359" s="11"/>
      <c r="W2359" s="11"/>
      <c r="X2359" s="12"/>
      <c r="Y2359" s="5"/>
      <c r="Z2359" s="11"/>
      <c r="AA2359" s="12"/>
      <c r="AB2359" s="12"/>
      <c r="AC2359" s="12"/>
      <c r="AD2359" s="11"/>
      <c r="AE2359" s="13"/>
      <c r="AF2359" s="11"/>
      <c r="AG2359" s="11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5"/>
      <c r="CM2359" s="5"/>
      <c r="CN2359" s="5"/>
      <c r="CO2359" s="5"/>
      <c r="CP2359" s="5"/>
      <c r="CQ2359" s="5"/>
      <c r="CR2359" s="5"/>
      <c r="CS2359" s="5"/>
      <c r="CT2359" s="5"/>
      <c r="CU2359" s="5"/>
      <c r="CV2359" s="5"/>
      <c r="CW2359" s="5"/>
      <c r="CX2359" s="5"/>
      <c r="CY2359" s="5"/>
      <c r="CZ2359" s="5"/>
      <c r="DA2359" s="5"/>
      <c r="DB2359" s="5"/>
      <c r="DC2359" s="5"/>
      <c r="DD2359" s="5"/>
      <c r="DE2359" s="5"/>
      <c r="DF2359" s="5"/>
      <c r="DG2359" s="5"/>
      <c r="DH2359" s="5"/>
      <c r="DI2359" s="5"/>
      <c r="DJ2359" s="5"/>
      <c r="DK2359" s="5"/>
      <c r="DL2359" s="5"/>
      <c r="DM2359" s="5"/>
      <c r="DN2359" s="5"/>
      <c r="DO2359" s="5"/>
      <c r="DP2359" s="5"/>
      <c r="DQ2359" s="5"/>
      <c r="DR2359" s="5"/>
      <c r="DS2359" s="5"/>
      <c r="DT2359" s="5"/>
      <c r="DU2359" s="5"/>
      <c r="DV2359" s="5"/>
      <c r="DW2359" s="5"/>
      <c r="DX2359" s="5"/>
      <c r="DY2359" s="5"/>
      <c r="DZ2359" s="5"/>
      <c r="EA2359" s="5"/>
      <c r="EB2359" s="5"/>
      <c r="EC2359" s="5"/>
      <c r="ED2359" s="5"/>
      <c r="EE2359" s="5"/>
      <c r="EF2359" s="5"/>
      <c r="EG2359" s="5"/>
      <c r="EH2359" s="5"/>
      <c r="EI2359" s="5"/>
      <c r="EJ2359" s="5"/>
      <c r="EK2359" s="5"/>
      <c r="EL2359" s="5"/>
      <c r="EM2359" s="5"/>
      <c r="EN2359" s="5"/>
      <c r="EO2359" s="5"/>
      <c r="EP2359" s="5"/>
      <c r="EQ2359" s="5"/>
      <c r="ER2359" s="5"/>
      <c r="ES2359" s="5"/>
      <c r="ET2359" s="5"/>
      <c r="EU2359" s="5"/>
      <c r="EV2359" s="5"/>
      <c r="EW2359" s="5"/>
      <c r="EX2359" s="5"/>
      <c r="EY2359" s="5"/>
      <c r="EZ2359" s="5"/>
      <c r="FA2359" s="5"/>
      <c r="FB2359" s="5"/>
      <c r="FC2359" s="5"/>
      <c r="FD2359" s="5"/>
      <c r="FE2359" s="5"/>
      <c r="FF2359" s="5"/>
      <c r="FG2359" s="5"/>
      <c r="FH2359" s="5"/>
      <c r="FI2359" s="5"/>
      <c r="FJ2359" s="5"/>
      <c r="FK2359" s="5"/>
      <c r="FL2359" s="5"/>
      <c r="FM2359" s="5"/>
      <c r="FN2359" s="5"/>
      <c r="FO2359" s="5"/>
      <c r="FP2359" s="5"/>
      <c r="FQ2359" s="5"/>
      <c r="FR2359" s="5"/>
      <c r="FS2359" s="5"/>
      <c r="FT2359" s="5"/>
      <c r="FU2359" s="5"/>
      <c r="FV2359" s="5"/>
      <c r="FW2359" s="5"/>
      <c r="FX2359" s="5"/>
      <c r="FY2359" s="5"/>
      <c r="FZ2359" s="5"/>
      <c r="GA2359" s="5"/>
      <c r="GB2359" s="5"/>
      <c r="GC2359" s="5"/>
      <c r="GD2359" s="5"/>
      <c r="GE2359" s="5"/>
      <c r="GF2359" s="5"/>
      <c r="GG2359" s="5"/>
    </row>
    <row r="2360" spans="1:189" ht="12.75" x14ac:dyDescent="0.15">
      <c r="A2360" s="111"/>
      <c r="B2360" s="117"/>
      <c r="C2360" s="17"/>
      <c r="D2360" s="16"/>
      <c r="E2360" s="17"/>
      <c r="F2360" s="17"/>
      <c r="G2360" s="17"/>
      <c r="H2360" s="17"/>
      <c r="I2360" s="16"/>
      <c r="J2360" s="4"/>
      <c r="K2360" s="2"/>
      <c r="L2360" s="20"/>
      <c r="M2360" s="14"/>
      <c r="N2360" s="14"/>
      <c r="O2360" s="20"/>
      <c r="P2360" s="1"/>
      <c r="Q2360" s="1"/>
      <c r="R2360" s="3"/>
      <c r="S2360" s="4"/>
      <c r="T2360" s="12"/>
      <c r="U2360" s="12"/>
      <c r="V2360" s="11"/>
      <c r="W2360" s="11"/>
      <c r="X2360" s="12"/>
      <c r="Y2360" s="5"/>
      <c r="Z2360" s="11"/>
      <c r="AA2360" s="12"/>
      <c r="AB2360" s="12"/>
      <c r="AC2360" s="12"/>
      <c r="AD2360" s="11"/>
      <c r="AE2360" s="13"/>
      <c r="AF2360" s="11"/>
      <c r="AG2360" s="11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s="5"/>
      <c r="CL2360" s="5"/>
      <c r="CM2360" s="5"/>
      <c r="CN2360" s="5"/>
      <c r="CO2360" s="5"/>
      <c r="CP2360" s="5"/>
      <c r="CQ2360" s="5"/>
      <c r="CR2360" s="5"/>
      <c r="CS2360" s="5"/>
      <c r="CT2360" s="5"/>
      <c r="CU2360" s="5"/>
      <c r="CV2360" s="5"/>
      <c r="CW2360" s="5"/>
      <c r="CX2360" s="5"/>
      <c r="CY2360" s="5"/>
      <c r="CZ2360" s="5"/>
      <c r="DA2360" s="5"/>
      <c r="DB2360" s="5"/>
      <c r="DC2360" s="5"/>
      <c r="DD2360" s="5"/>
      <c r="DE2360" s="5"/>
      <c r="DF2360" s="5"/>
      <c r="DG2360" s="5"/>
      <c r="DH2360" s="5"/>
      <c r="DI2360" s="5"/>
      <c r="DJ2360" s="5"/>
      <c r="DK2360" s="5"/>
      <c r="DL2360" s="5"/>
      <c r="DM2360" s="5"/>
      <c r="DN2360" s="5"/>
      <c r="DO2360" s="5"/>
      <c r="DP2360" s="5"/>
      <c r="DQ2360" s="5"/>
      <c r="DR2360" s="5"/>
      <c r="DS2360" s="5"/>
      <c r="DT2360" s="5"/>
      <c r="DU2360" s="5"/>
      <c r="DV2360" s="5"/>
      <c r="DW2360" s="5"/>
      <c r="DX2360" s="5"/>
      <c r="DY2360" s="5"/>
      <c r="DZ2360" s="5"/>
      <c r="EA2360" s="5"/>
      <c r="EB2360" s="5"/>
      <c r="EC2360" s="5"/>
      <c r="ED2360" s="5"/>
      <c r="EE2360" s="5"/>
      <c r="EF2360" s="5"/>
      <c r="EG2360" s="5"/>
      <c r="EH2360" s="5"/>
      <c r="EI2360" s="5"/>
      <c r="EJ2360" s="5"/>
      <c r="EK2360" s="5"/>
      <c r="EL2360" s="5"/>
      <c r="EM2360" s="5"/>
      <c r="EN2360" s="5"/>
      <c r="EO2360" s="5"/>
      <c r="EP2360" s="5"/>
      <c r="EQ2360" s="5"/>
      <c r="ER2360" s="5"/>
      <c r="ES2360" s="5"/>
      <c r="ET2360" s="5"/>
      <c r="EU2360" s="5"/>
      <c r="EV2360" s="5"/>
      <c r="EW2360" s="5"/>
      <c r="EX2360" s="5"/>
      <c r="EY2360" s="5"/>
      <c r="EZ2360" s="5"/>
      <c r="FA2360" s="5"/>
      <c r="FB2360" s="5"/>
      <c r="FC2360" s="5"/>
      <c r="FD2360" s="5"/>
      <c r="FE2360" s="5"/>
      <c r="FF2360" s="5"/>
      <c r="FG2360" s="5"/>
      <c r="FH2360" s="5"/>
      <c r="FI2360" s="5"/>
      <c r="FJ2360" s="5"/>
      <c r="FK2360" s="5"/>
      <c r="FL2360" s="5"/>
      <c r="FM2360" s="5"/>
      <c r="FN2360" s="5"/>
      <c r="FO2360" s="5"/>
      <c r="FP2360" s="5"/>
      <c r="FQ2360" s="5"/>
      <c r="FR2360" s="5"/>
      <c r="FS2360" s="5"/>
      <c r="FT2360" s="5"/>
      <c r="FU2360" s="5"/>
      <c r="FV2360" s="5"/>
      <c r="FW2360" s="5"/>
      <c r="FX2360" s="5"/>
      <c r="FY2360" s="5"/>
      <c r="FZ2360" s="5"/>
      <c r="GA2360" s="5"/>
      <c r="GB2360" s="5"/>
      <c r="GC2360" s="5"/>
      <c r="GD2360" s="5"/>
      <c r="GE2360" s="5"/>
      <c r="GF2360" s="5"/>
      <c r="GG2360" s="5"/>
    </row>
    <row r="2361" spans="1:189" ht="12.75" x14ac:dyDescent="0.15">
      <c r="A2361" s="111"/>
      <c r="B2361" s="117"/>
      <c r="C2361" s="17"/>
      <c r="D2361" s="16"/>
      <c r="E2361" s="17"/>
      <c r="F2361" s="17"/>
      <c r="G2361" s="17"/>
      <c r="H2361" s="17"/>
      <c r="I2361" s="16"/>
      <c r="J2361" s="4"/>
      <c r="K2361" s="2"/>
      <c r="L2361" s="20"/>
      <c r="M2361" s="14"/>
      <c r="N2361" s="14"/>
      <c r="O2361" s="20"/>
      <c r="P2361" s="1"/>
      <c r="Q2361" s="1"/>
      <c r="R2361" s="3"/>
      <c r="S2361" s="4"/>
      <c r="T2361" s="12"/>
      <c r="U2361" s="12"/>
      <c r="V2361" s="11"/>
      <c r="W2361" s="11"/>
      <c r="X2361" s="12"/>
      <c r="Y2361" s="5"/>
      <c r="Z2361" s="11"/>
      <c r="AA2361" s="12"/>
      <c r="AB2361" s="12"/>
      <c r="AC2361" s="12"/>
      <c r="AD2361" s="11"/>
      <c r="AE2361" s="13"/>
      <c r="AF2361" s="11"/>
      <c r="AG2361" s="11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5"/>
      <c r="CW2361" s="5"/>
      <c r="CX2361" s="5"/>
      <c r="CY2361" s="5"/>
      <c r="CZ2361" s="5"/>
      <c r="DA2361" s="5"/>
      <c r="DB2361" s="5"/>
      <c r="DC2361" s="5"/>
      <c r="DD2361" s="5"/>
      <c r="DE2361" s="5"/>
      <c r="DF2361" s="5"/>
      <c r="DG2361" s="5"/>
      <c r="DH2361" s="5"/>
      <c r="DI2361" s="5"/>
      <c r="DJ2361" s="5"/>
      <c r="DK2361" s="5"/>
      <c r="DL2361" s="5"/>
      <c r="DM2361" s="5"/>
      <c r="DN2361" s="5"/>
      <c r="DO2361" s="5"/>
      <c r="DP2361" s="5"/>
      <c r="DQ2361" s="5"/>
      <c r="DR2361" s="5"/>
      <c r="DS2361" s="5"/>
      <c r="DT2361" s="5"/>
      <c r="DU2361" s="5"/>
      <c r="DV2361" s="5"/>
      <c r="DW2361" s="5"/>
      <c r="DX2361" s="5"/>
      <c r="DY2361" s="5"/>
      <c r="DZ2361" s="5"/>
      <c r="EA2361" s="5"/>
      <c r="EB2361" s="5"/>
      <c r="EC2361" s="5"/>
      <c r="ED2361" s="5"/>
      <c r="EE2361" s="5"/>
      <c r="EF2361" s="5"/>
      <c r="EG2361" s="5"/>
      <c r="EH2361" s="5"/>
      <c r="EI2361" s="5"/>
      <c r="EJ2361" s="5"/>
      <c r="EK2361" s="5"/>
      <c r="EL2361" s="5"/>
      <c r="EM2361" s="5"/>
      <c r="EN2361" s="5"/>
      <c r="EO2361" s="5"/>
      <c r="EP2361" s="5"/>
      <c r="EQ2361" s="5"/>
      <c r="ER2361" s="5"/>
      <c r="ES2361" s="5"/>
      <c r="ET2361" s="5"/>
      <c r="EU2361" s="5"/>
      <c r="EV2361" s="5"/>
      <c r="EW2361" s="5"/>
      <c r="EX2361" s="5"/>
      <c r="EY2361" s="5"/>
      <c r="EZ2361" s="5"/>
      <c r="FA2361" s="5"/>
      <c r="FB2361" s="5"/>
      <c r="FC2361" s="5"/>
      <c r="FD2361" s="5"/>
      <c r="FE2361" s="5"/>
      <c r="FF2361" s="5"/>
      <c r="FG2361" s="5"/>
      <c r="FH2361" s="5"/>
      <c r="FI2361" s="5"/>
      <c r="FJ2361" s="5"/>
      <c r="FK2361" s="5"/>
      <c r="FL2361" s="5"/>
      <c r="FM2361" s="5"/>
      <c r="FN2361" s="5"/>
      <c r="FO2361" s="5"/>
      <c r="FP2361" s="5"/>
      <c r="FQ2361" s="5"/>
      <c r="FR2361" s="5"/>
      <c r="FS2361" s="5"/>
      <c r="FT2361" s="5"/>
      <c r="FU2361" s="5"/>
      <c r="FV2361" s="5"/>
      <c r="FW2361" s="5"/>
      <c r="FX2361" s="5"/>
      <c r="FY2361" s="5"/>
      <c r="FZ2361" s="5"/>
      <c r="GA2361" s="5"/>
      <c r="GB2361" s="5"/>
      <c r="GC2361" s="5"/>
      <c r="GD2361" s="5"/>
      <c r="GE2361" s="5"/>
      <c r="GF2361" s="5"/>
      <c r="GG2361" s="5"/>
    </row>
    <row r="2362" spans="1:189" ht="12.75" x14ac:dyDescent="0.15">
      <c r="A2362" s="111"/>
      <c r="B2362" s="117"/>
      <c r="C2362" s="17"/>
      <c r="D2362" s="16"/>
      <c r="E2362" s="17"/>
      <c r="F2362" s="17"/>
      <c r="G2362" s="17"/>
      <c r="H2362" s="17"/>
      <c r="I2362" s="16"/>
      <c r="J2362" s="4"/>
      <c r="K2362" s="2"/>
      <c r="L2362" s="20"/>
      <c r="M2362" s="14"/>
      <c r="N2362" s="14"/>
      <c r="O2362" s="20"/>
      <c r="P2362" s="1"/>
      <c r="Q2362" s="1"/>
      <c r="R2362" s="3"/>
      <c r="S2362" s="4"/>
      <c r="T2362" s="12"/>
      <c r="U2362" s="12"/>
      <c r="V2362" s="11"/>
      <c r="W2362" s="11"/>
      <c r="X2362" s="12"/>
      <c r="Y2362" s="5"/>
      <c r="Z2362" s="11"/>
      <c r="AA2362" s="12"/>
      <c r="AB2362" s="12"/>
      <c r="AC2362" s="12"/>
      <c r="AD2362" s="11"/>
      <c r="AE2362" s="13"/>
      <c r="AF2362" s="11"/>
      <c r="AG2362" s="11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5"/>
      <c r="CW2362" s="5"/>
      <c r="CX2362" s="5"/>
      <c r="CY2362" s="5"/>
      <c r="CZ2362" s="5"/>
      <c r="DA2362" s="5"/>
      <c r="DB2362" s="5"/>
      <c r="DC2362" s="5"/>
      <c r="DD2362" s="5"/>
      <c r="DE2362" s="5"/>
      <c r="DF2362" s="5"/>
      <c r="DG2362" s="5"/>
      <c r="DH2362" s="5"/>
      <c r="DI2362" s="5"/>
      <c r="DJ2362" s="5"/>
      <c r="DK2362" s="5"/>
      <c r="DL2362" s="5"/>
      <c r="DM2362" s="5"/>
      <c r="DN2362" s="5"/>
      <c r="DO2362" s="5"/>
      <c r="DP2362" s="5"/>
      <c r="DQ2362" s="5"/>
      <c r="DR2362" s="5"/>
      <c r="DS2362" s="5"/>
      <c r="DT2362" s="5"/>
      <c r="DU2362" s="5"/>
      <c r="DV2362" s="5"/>
      <c r="DW2362" s="5"/>
      <c r="DX2362" s="5"/>
      <c r="DY2362" s="5"/>
      <c r="DZ2362" s="5"/>
      <c r="EA2362" s="5"/>
      <c r="EB2362" s="5"/>
      <c r="EC2362" s="5"/>
      <c r="ED2362" s="5"/>
      <c r="EE2362" s="5"/>
      <c r="EF2362" s="5"/>
      <c r="EG2362" s="5"/>
      <c r="EH2362" s="5"/>
      <c r="EI2362" s="5"/>
      <c r="EJ2362" s="5"/>
      <c r="EK2362" s="5"/>
      <c r="EL2362" s="5"/>
      <c r="EM2362" s="5"/>
      <c r="EN2362" s="5"/>
      <c r="EO2362" s="5"/>
      <c r="EP2362" s="5"/>
      <c r="EQ2362" s="5"/>
      <c r="ER2362" s="5"/>
      <c r="ES2362" s="5"/>
      <c r="ET2362" s="5"/>
      <c r="EU2362" s="5"/>
      <c r="EV2362" s="5"/>
      <c r="EW2362" s="5"/>
      <c r="EX2362" s="5"/>
      <c r="EY2362" s="5"/>
      <c r="EZ2362" s="5"/>
      <c r="FA2362" s="5"/>
      <c r="FB2362" s="5"/>
      <c r="FC2362" s="5"/>
      <c r="FD2362" s="5"/>
      <c r="FE2362" s="5"/>
      <c r="FF2362" s="5"/>
      <c r="FG2362" s="5"/>
      <c r="FH2362" s="5"/>
      <c r="FI2362" s="5"/>
      <c r="FJ2362" s="5"/>
      <c r="FK2362" s="5"/>
      <c r="FL2362" s="5"/>
      <c r="FM2362" s="5"/>
      <c r="FN2362" s="5"/>
      <c r="FO2362" s="5"/>
      <c r="FP2362" s="5"/>
      <c r="FQ2362" s="5"/>
      <c r="FR2362" s="5"/>
      <c r="FS2362" s="5"/>
      <c r="FT2362" s="5"/>
      <c r="FU2362" s="5"/>
      <c r="FV2362" s="5"/>
      <c r="FW2362" s="5"/>
      <c r="FX2362" s="5"/>
      <c r="FY2362" s="5"/>
      <c r="FZ2362" s="5"/>
      <c r="GA2362" s="5"/>
      <c r="GB2362" s="5"/>
      <c r="GC2362" s="5"/>
      <c r="GD2362" s="5"/>
      <c r="GE2362" s="5"/>
      <c r="GF2362" s="5"/>
      <c r="GG2362" s="5"/>
    </row>
    <row r="2363" spans="1:189" ht="12.75" x14ac:dyDescent="0.15">
      <c r="A2363" s="111"/>
      <c r="B2363" s="117"/>
      <c r="C2363" s="17"/>
      <c r="D2363" s="16"/>
      <c r="E2363" s="17"/>
      <c r="F2363" s="17"/>
      <c r="G2363" s="17"/>
      <c r="H2363" s="17"/>
      <c r="I2363" s="16"/>
      <c r="J2363" s="4"/>
      <c r="K2363" s="2"/>
      <c r="L2363" s="20"/>
      <c r="M2363" s="14"/>
      <c r="N2363" s="14"/>
      <c r="O2363" s="20"/>
      <c r="P2363" s="1"/>
      <c r="Q2363" s="1"/>
      <c r="R2363" s="3"/>
      <c r="S2363" s="4"/>
      <c r="T2363" s="12"/>
      <c r="U2363" s="12"/>
      <c r="V2363" s="11"/>
      <c r="W2363" s="11"/>
      <c r="X2363" s="12"/>
      <c r="Y2363" s="5"/>
      <c r="Z2363" s="11"/>
      <c r="AA2363" s="12"/>
      <c r="AB2363" s="12"/>
      <c r="AC2363" s="12"/>
      <c r="AD2363" s="11"/>
      <c r="AE2363" s="13"/>
      <c r="AF2363" s="11"/>
      <c r="AG2363" s="11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5"/>
      <c r="CW2363" s="5"/>
      <c r="CX2363" s="5"/>
      <c r="CY2363" s="5"/>
      <c r="CZ2363" s="5"/>
      <c r="DA2363" s="5"/>
      <c r="DB2363" s="5"/>
      <c r="DC2363" s="5"/>
      <c r="DD2363" s="5"/>
      <c r="DE2363" s="5"/>
      <c r="DF2363" s="5"/>
      <c r="DG2363" s="5"/>
      <c r="DH2363" s="5"/>
      <c r="DI2363" s="5"/>
      <c r="DJ2363" s="5"/>
      <c r="DK2363" s="5"/>
      <c r="DL2363" s="5"/>
      <c r="DM2363" s="5"/>
      <c r="DN2363" s="5"/>
      <c r="DO2363" s="5"/>
      <c r="DP2363" s="5"/>
      <c r="DQ2363" s="5"/>
      <c r="DR2363" s="5"/>
      <c r="DS2363" s="5"/>
      <c r="DT2363" s="5"/>
      <c r="DU2363" s="5"/>
      <c r="DV2363" s="5"/>
      <c r="DW2363" s="5"/>
      <c r="DX2363" s="5"/>
      <c r="DY2363" s="5"/>
      <c r="DZ2363" s="5"/>
      <c r="EA2363" s="5"/>
      <c r="EB2363" s="5"/>
      <c r="EC2363" s="5"/>
      <c r="ED2363" s="5"/>
      <c r="EE2363" s="5"/>
      <c r="EF2363" s="5"/>
      <c r="EG2363" s="5"/>
      <c r="EH2363" s="5"/>
      <c r="EI2363" s="5"/>
      <c r="EJ2363" s="5"/>
      <c r="EK2363" s="5"/>
      <c r="EL2363" s="5"/>
      <c r="EM2363" s="5"/>
      <c r="EN2363" s="5"/>
      <c r="EO2363" s="5"/>
      <c r="EP2363" s="5"/>
      <c r="EQ2363" s="5"/>
      <c r="ER2363" s="5"/>
      <c r="ES2363" s="5"/>
      <c r="ET2363" s="5"/>
      <c r="EU2363" s="5"/>
      <c r="EV2363" s="5"/>
      <c r="EW2363" s="5"/>
      <c r="EX2363" s="5"/>
      <c r="EY2363" s="5"/>
      <c r="EZ2363" s="5"/>
      <c r="FA2363" s="5"/>
      <c r="FB2363" s="5"/>
      <c r="FC2363" s="5"/>
      <c r="FD2363" s="5"/>
      <c r="FE2363" s="5"/>
      <c r="FF2363" s="5"/>
      <c r="FG2363" s="5"/>
      <c r="FH2363" s="5"/>
      <c r="FI2363" s="5"/>
      <c r="FJ2363" s="5"/>
      <c r="FK2363" s="5"/>
      <c r="FL2363" s="5"/>
      <c r="FM2363" s="5"/>
      <c r="FN2363" s="5"/>
      <c r="FO2363" s="5"/>
      <c r="FP2363" s="5"/>
      <c r="FQ2363" s="5"/>
      <c r="FR2363" s="5"/>
      <c r="FS2363" s="5"/>
      <c r="FT2363" s="5"/>
      <c r="FU2363" s="5"/>
      <c r="FV2363" s="5"/>
      <c r="FW2363" s="5"/>
      <c r="FX2363" s="5"/>
      <c r="FY2363" s="5"/>
      <c r="FZ2363" s="5"/>
      <c r="GA2363" s="5"/>
      <c r="GB2363" s="5"/>
      <c r="GC2363" s="5"/>
      <c r="GD2363" s="5"/>
      <c r="GE2363" s="5"/>
      <c r="GF2363" s="5"/>
      <c r="GG2363" s="5"/>
    </row>
    <row r="2364" spans="1:189" ht="12.75" x14ac:dyDescent="0.15">
      <c r="A2364" s="111"/>
      <c r="B2364" s="117"/>
      <c r="C2364" s="17"/>
      <c r="D2364" s="16"/>
      <c r="E2364" s="17"/>
      <c r="F2364" s="17"/>
      <c r="G2364" s="17"/>
      <c r="H2364" s="17"/>
      <c r="I2364" s="16"/>
      <c r="J2364" s="4"/>
      <c r="K2364" s="2"/>
      <c r="L2364" s="20"/>
      <c r="M2364" s="14"/>
      <c r="N2364" s="14"/>
      <c r="O2364" s="20"/>
      <c r="P2364" s="1"/>
      <c r="Q2364" s="1"/>
      <c r="R2364" s="3"/>
      <c r="S2364" s="4"/>
      <c r="T2364" s="12"/>
      <c r="U2364" s="12"/>
      <c r="V2364" s="11"/>
      <c r="W2364" s="11"/>
      <c r="X2364" s="12"/>
      <c r="Y2364" s="5"/>
      <c r="Z2364" s="11"/>
      <c r="AA2364" s="12"/>
      <c r="AB2364" s="12"/>
      <c r="AC2364" s="12"/>
      <c r="AD2364" s="11"/>
      <c r="AE2364" s="13"/>
      <c r="AF2364" s="11"/>
      <c r="AG2364" s="11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s="5"/>
      <c r="CL2364" s="5"/>
      <c r="CM2364" s="5"/>
      <c r="CN2364" s="5"/>
      <c r="CO2364" s="5"/>
      <c r="CP2364" s="5"/>
      <c r="CQ2364" s="5"/>
      <c r="CR2364" s="5"/>
      <c r="CS2364" s="5"/>
      <c r="CT2364" s="5"/>
      <c r="CU2364" s="5"/>
      <c r="CV2364" s="5"/>
      <c r="CW2364" s="5"/>
      <c r="CX2364" s="5"/>
      <c r="CY2364" s="5"/>
      <c r="CZ2364" s="5"/>
      <c r="DA2364" s="5"/>
      <c r="DB2364" s="5"/>
      <c r="DC2364" s="5"/>
      <c r="DD2364" s="5"/>
      <c r="DE2364" s="5"/>
      <c r="DF2364" s="5"/>
      <c r="DG2364" s="5"/>
      <c r="DH2364" s="5"/>
      <c r="DI2364" s="5"/>
      <c r="DJ2364" s="5"/>
      <c r="DK2364" s="5"/>
      <c r="DL2364" s="5"/>
      <c r="DM2364" s="5"/>
      <c r="DN2364" s="5"/>
      <c r="DO2364" s="5"/>
      <c r="DP2364" s="5"/>
      <c r="DQ2364" s="5"/>
      <c r="DR2364" s="5"/>
      <c r="DS2364" s="5"/>
      <c r="DT2364" s="5"/>
      <c r="DU2364" s="5"/>
      <c r="DV2364" s="5"/>
      <c r="DW2364" s="5"/>
      <c r="DX2364" s="5"/>
      <c r="DY2364" s="5"/>
      <c r="DZ2364" s="5"/>
      <c r="EA2364" s="5"/>
      <c r="EB2364" s="5"/>
      <c r="EC2364" s="5"/>
      <c r="ED2364" s="5"/>
      <c r="EE2364" s="5"/>
      <c r="EF2364" s="5"/>
      <c r="EG2364" s="5"/>
      <c r="EH2364" s="5"/>
      <c r="EI2364" s="5"/>
      <c r="EJ2364" s="5"/>
      <c r="EK2364" s="5"/>
      <c r="EL2364" s="5"/>
      <c r="EM2364" s="5"/>
      <c r="EN2364" s="5"/>
      <c r="EO2364" s="5"/>
      <c r="EP2364" s="5"/>
      <c r="EQ2364" s="5"/>
      <c r="ER2364" s="5"/>
      <c r="ES2364" s="5"/>
      <c r="ET2364" s="5"/>
      <c r="EU2364" s="5"/>
      <c r="EV2364" s="5"/>
      <c r="EW2364" s="5"/>
      <c r="EX2364" s="5"/>
      <c r="EY2364" s="5"/>
      <c r="EZ2364" s="5"/>
      <c r="FA2364" s="5"/>
      <c r="FB2364" s="5"/>
      <c r="FC2364" s="5"/>
      <c r="FD2364" s="5"/>
      <c r="FE2364" s="5"/>
      <c r="FF2364" s="5"/>
      <c r="FG2364" s="5"/>
      <c r="FH2364" s="5"/>
      <c r="FI2364" s="5"/>
      <c r="FJ2364" s="5"/>
      <c r="FK2364" s="5"/>
      <c r="FL2364" s="5"/>
      <c r="FM2364" s="5"/>
      <c r="FN2364" s="5"/>
      <c r="FO2364" s="5"/>
      <c r="FP2364" s="5"/>
      <c r="FQ2364" s="5"/>
      <c r="FR2364" s="5"/>
      <c r="FS2364" s="5"/>
      <c r="FT2364" s="5"/>
      <c r="FU2364" s="5"/>
      <c r="FV2364" s="5"/>
      <c r="FW2364" s="5"/>
      <c r="FX2364" s="5"/>
      <c r="FY2364" s="5"/>
      <c r="FZ2364" s="5"/>
      <c r="GA2364" s="5"/>
      <c r="GB2364" s="5"/>
      <c r="GC2364" s="5"/>
      <c r="GD2364" s="5"/>
      <c r="GE2364" s="5"/>
      <c r="GF2364" s="5"/>
      <c r="GG2364" s="5"/>
    </row>
    <row r="2365" spans="1:189" ht="12.75" x14ac:dyDescent="0.15">
      <c r="A2365" s="111"/>
      <c r="B2365" s="117"/>
      <c r="C2365" s="17"/>
      <c r="D2365" s="16"/>
      <c r="E2365" s="17"/>
      <c r="F2365" s="17"/>
      <c r="G2365" s="17"/>
      <c r="H2365" s="17"/>
      <c r="I2365" s="16"/>
      <c r="J2365" s="4"/>
      <c r="K2365" s="2"/>
      <c r="L2365" s="20"/>
      <c r="M2365" s="14"/>
      <c r="N2365" s="14"/>
      <c r="O2365" s="20"/>
      <c r="P2365" s="1"/>
      <c r="Q2365" s="1"/>
      <c r="R2365" s="3"/>
      <c r="S2365" s="4"/>
      <c r="T2365" s="12"/>
      <c r="U2365" s="12"/>
      <c r="V2365" s="11"/>
      <c r="W2365" s="11"/>
      <c r="X2365" s="12"/>
      <c r="Y2365" s="5"/>
      <c r="Z2365" s="11"/>
      <c r="AA2365" s="12"/>
      <c r="AB2365" s="12"/>
      <c r="AC2365" s="12"/>
      <c r="AD2365" s="11"/>
      <c r="AE2365" s="13"/>
      <c r="AF2365" s="11"/>
      <c r="AG2365" s="11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5"/>
      <c r="CM2365" s="5"/>
      <c r="CN2365" s="5"/>
      <c r="CO2365" s="5"/>
      <c r="CP2365" s="5"/>
      <c r="CQ2365" s="5"/>
      <c r="CR2365" s="5"/>
      <c r="CS2365" s="5"/>
      <c r="CT2365" s="5"/>
      <c r="CU2365" s="5"/>
      <c r="CV2365" s="5"/>
      <c r="CW2365" s="5"/>
      <c r="CX2365" s="5"/>
      <c r="CY2365" s="5"/>
      <c r="CZ2365" s="5"/>
      <c r="DA2365" s="5"/>
      <c r="DB2365" s="5"/>
      <c r="DC2365" s="5"/>
      <c r="DD2365" s="5"/>
      <c r="DE2365" s="5"/>
      <c r="DF2365" s="5"/>
      <c r="DG2365" s="5"/>
      <c r="DH2365" s="5"/>
      <c r="DI2365" s="5"/>
      <c r="DJ2365" s="5"/>
      <c r="DK2365" s="5"/>
      <c r="DL2365" s="5"/>
      <c r="DM2365" s="5"/>
      <c r="DN2365" s="5"/>
      <c r="DO2365" s="5"/>
      <c r="DP2365" s="5"/>
      <c r="DQ2365" s="5"/>
      <c r="DR2365" s="5"/>
      <c r="DS2365" s="5"/>
      <c r="DT2365" s="5"/>
      <c r="DU2365" s="5"/>
      <c r="DV2365" s="5"/>
      <c r="DW2365" s="5"/>
      <c r="DX2365" s="5"/>
      <c r="DY2365" s="5"/>
      <c r="DZ2365" s="5"/>
      <c r="EA2365" s="5"/>
      <c r="EB2365" s="5"/>
      <c r="EC2365" s="5"/>
      <c r="ED2365" s="5"/>
      <c r="EE2365" s="5"/>
      <c r="EF2365" s="5"/>
      <c r="EG2365" s="5"/>
      <c r="EH2365" s="5"/>
      <c r="EI2365" s="5"/>
      <c r="EJ2365" s="5"/>
      <c r="EK2365" s="5"/>
      <c r="EL2365" s="5"/>
      <c r="EM2365" s="5"/>
      <c r="EN2365" s="5"/>
      <c r="EO2365" s="5"/>
      <c r="EP2365" s="5"/>
      <c r="EQ2365" s="5"/>
      <c r="ER2365" s="5"/>
      <c r="ES2365" s="5"/>
      <c r="ET2365" s="5"/>
      <c r="EU2365" s="5"/>
      <c r="EV2365" s="5"/>
      <c r="EW2365" s="5"/>
      <c r="EX2365" s="5"/>
      <c r="EY2365" s="5"/>
      <c r="EZ2365" s="5"/>
      <c r="FA2365" s="5"/>
      <c r="FB2365" s="5"/>
      <c r="FC2365" s="5"/>
      <c r="FD2365" s="5"/>
      <c r="FE2365" s="5"/>
      <c r="FF2365" s="5"/>
      <c r="FG2365" s="5"/>
      <c r="FH2365" s="5"/>
      <c r="FI2365" s="5"/>
      <c r="FJ2365" s="5"/>
      <c r="FK2365" s="5"/>
      <c r="FL2365" s="5"/>
      <c r="FM2365" s="5"/>
      <c r="FN2365" s="5"/>
      <c r="FO2365" s="5"/>
      <c r="FP2365" s="5"/>
      <c r="FQ2365" s="5"/>
      <c r="FR2365" s="5"/>
      <c r="FS2365" s="5"/>
      <c r="FT2365" s="5"/>
      <c r="FU2365" s="5"/>
      <c r="FV2365" s="5"/>
      <c r="FW2365" s="5"/>
      <c r="FX2365" s="5"/>
      <c r="FY2365" s="5"/>
      <c r="FZ2365" s="5"/>
      <c r="GA2365" s="5"/>
      <c r="GB2365" s="5"/>
      <c r="GC2365" s="5"/>
      <c r="GD2365" s="5"/>
      <c r="GE2365" s="5"/>
      <c r="GF2365" s="5"/>
      <c r="GG2365" s="5"/>
    </row>
    <row r="2366" spans="1:189" ht="12.75" x14ac:dyDescent="0.15">
      <c r="A2366" s="111"/>
      <c r="B2366" s="117"/>
      <c r="C2366" s="17"/>
      <c r="D2366" s="16"/>
      <c r="E2366" s="17"/>
      <c r="F2366" s="17"/>
      <c r="G2366" s="17"/>
      <c r="H2366" s="17"/>
      <c r="I2366" s="16"/>
      <c r="J2366" s="4"/>
      <c r="K2366" s="2"/>
      <c r="L2366" s="20"/>
      <c r="M2366" s="14"/>
      <c r="N2366" s="14"/>
      <c r="O2366" s="20"/>
      <c r="P2366" s="1"/>
      <c r="Q2366" s="1"/>
      <c r="R2366" s="3"/>
      <c r="S2366" s="4"/>
      <c r="T2366" s="12"/>
      <c r="U2366" s="12"/>
      <c r="V2366" s="11"/>
      <c r="W2366" s="11"/>
      <c r="X2366" s="12"/>
      <c r="Y2366" s="5"/>
      <c r="Z2366" s="11"/>
      <c r="AA2366" s="12"/>
      <c r="AB2366" s="12"/>
      <c r="AC2366" s="12"/>
      <c r="AD2366" s="11"/>
      <c r="AE2366" s="13"/>
      <c r="AF2366" s="11"/>
      <c r="AG2366" s="11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s="5"/>
      <c r="CL2366" s="5"/>
      <c r="CM2366" s="5"/>
      <c r="CN2366" s="5"/>
      <c r="CO2366" s="5"/>
      <c r="CP2366" s="5"/>
      <c r="CQ2366" s="5"/>
      <c r="CR2366" s="5"/>
      <c r="CS2366" s="5"/>
      <c r="CT2366" s="5"/>
      <c r="CU2366" s="5"/>
      <c r="CV2366" s="5"/>
      <c r="CW2366" s="5"/>
      <c r="CX2366" s="5"/>
      <c r="CY2366" s="5"/>
      <c r="CZ2366" s="5"/>
      <c r="DA2366" s="5"/>
      <c r="DB2366" s="5"/>
      <c r="DC2366" s="5"/>
      <c r="DD2366" s="5"/>
      <c r="DE2366" s="5"/>
      <c r="DF2366" s="5"/>
      <c r="DG2366" s="5"/>
      <c r="DH2366" s="5"/>
      <c r="DI2366" s="5"/>
      <c r="DJ2366" s="5"/>
      <c r="DK2366" s="5"/>
      <c r="DL2366" s="5"/>
      <c r="DM2366" s="5"/>
      <c r="DN2366" s="5"/>
      <c r="DO2366" s="5"/>
      <c r="DP2366" s="5"/>
      <c r="DQ2366" s="5"/>
      <c r="DR2366" s="5"/>
      <c r="DS2366" s="5"/>
      <c r="DT2366" s="5"/>
      <c r="DU2366" s="5"/>
      <c r="DV2366" s="5"/>
      <c r="DW2366" s="5"/>
      <c r="DX2366" s="5"/>
      <c r="DY2366" s="5"/>
      <c r="DZ2366" s="5"/>
      <c r="EA2366" s="5"/>
      <c r="EB2366" s="5"/>
      <c r="EC2366" s="5"/>
      <c r="ED2366" s="5"/>
      <c r="EE2366" s="5"/>
      <c r="EF2366" s="5"/>
      <c r="EG2366" s="5"/>
      <c r="EH2366" s="5"/>
      <c r="EI2366" s="5"/>
      <c r="EJ2366" s="5"/>
      <c r="EK2366" s="5"/>
      <c r="EL2366" s="5"/>
      <c r="EM2366" s="5"/>
      <c r="EN2366" s="5"/>
      <c r="EO2366" s="5"/>
      <c r="EP2366" s="5"/>
      <c r="EQ2366" s="5"/>
      <c r="ER2366" s="5"/>
      <c r="ES2366" s="5"/>
      <c r="ET2366" s="5"/>
      <c r="EU2366" s="5"/>
      <c r="EV2366" s="5"/>
      <c r="EW2366" s="5"/>
      <c r="EX2366" s="5"/>
      <c r="EY2366" s="5"/>
      <c r="EZ2366" s="5"/>
      <c r="FA2366" s="5"/>
      <c r="FB2366" s="5"/>
      <c r="FC2366" s="5"/>
      <c r="FD2366" s="5"/>
      <c r="FE2366" s="5"/>
      <c r="FF2366" s="5"/>
      <c r="FG2366" s="5"/>
      <c r="FH2366" s="5"/>
      <c r="FI2366" s="5"/>
      <c r="FJ2366" s="5"/>
      <c r="FK2366" s="5"/>
      <c r="FL2366" s="5"/>
      <c r="FM2366" s="5"/>
      <c r="FN2366" s="5"/>
      <c r="FO2366" s="5"/>
      <c r="FP2366" s="5"/>
      <c r="FQ2366" s="5"/>
      <c r="FR2366" s="5"/>
      <c r="FS2366" s="5"/>
      <c r="FT2366" s="5"/>
      <c r="FU2366" s="5"/>
      <c r="FV2366" s="5"/>
      <c r="FW2366" s="5"/>
      <c r="FX2366" s="5"/>
      <c r="FY2366" s="5"/>
      <c r="FZ2366" s="5"/>
      <c r="GA2366" s="5"/>
      <c r="GB2366" s="5"/>
      <c r="GC2366" s="5"/>
      <c r="GD2366" s="5"/>
      <c r="GE2366" s="5"/>
      <c r="GF2366" s="5"/>
      <c r="GG2366" s="5"/>
    </row>
    <row r="2367" spans="1:189" ht="12.75" x14ac:dyDescent="0.15">
      <c r="A2367" s="111"/>
      <c r="B2367" s="117"/>
      <c r="C2367" s="17"/>
      <c r="D2367" s="16"/>
      <c r="E2367" s="17"/>
      <c r="F2367" s="17"/>
      <c r="G2367" s="17"/>
      <c r="H2367" s="17"/>
      <c r="I2367" s="16"/>
      <c r="J2367" s="4"/>
      <c r="K2367" s="2"/>
      <c r="L2367" s="20"/>
      <c r="M2367" s="14"/>
      <c r="N2367" s="14"/>
      <c r="O2367" s="20"/>
      <c r="P2367" s="1"/>
      <c r="Q2367" s="1"/>
      <c r="R2367" s="3"/>
      <c r="S2367" s="4"/>
      <c r="T2367" s="12"/>
      <c r="U2367" s="12"/>
      <c r="V2367" s="11"/>
      <c r="W2367" s="11"/>
      <c r="X2367" s="12"/>
      <c r="Y2367" s="5"/>
      <c r="Z2367" s="11"/>
      <c r="AA2367" s="12"/>
      <c r="AB2367" s="12"/>
      <c r="AC2367" s="12"/>
      <c r="AD2367" s="11"/>
      <c r="AE2367" s="13"/>
      <c r="AF2367" s="11"/>
      <c r="AG2367" s="11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5"/>
      <c r="CM2367" s="5"/>
      <c r="CN2367" s="5"/>
      <c r="CO2367" s="5"/>
      <c r="CP2367" s="5"/>
      <c r="CQ2367" s="5"/>
      <c r="CR2367" s="5"/>
      <c r="CS2367" s="5"/>
      <c r="CT2367" s="5"/>
      <c r="CU2367" s="5"/>
      <c r="CV2367" s="5"/>
      <c r="CW2367" s="5"/>
      <c r="CX2367" s="5"/>
      <c r="CY2367" s="5"/>
      <c r="CZ2367" s="5"/>
      <c r="DA2367" s="5"/>
      <c r="DB2367" s="5"/>
      <c r="DC2367" s="5"/>
      <c r="DD2367" s="5"/>
      <c r="DE2367" s="5"/>
      <c r="DF2367" s="5"/>
      <c r="DG2367" s="5"/>
      <c r="DH2367" s="5"/>
      <c r="DI2367" s="5"/>
      <c r="DJ2367" s="5"/>
      <c r="DK2367" s="5"/>
      <c r="DL2367" s="5"/>
      <c r="DM2367" s="5"/>
      <c r="DN2367" s="5"/>
      <c r="DO2367" s="5"/>
      <c r="DP2367" s="5"/>
      <c r="DQ2367" s="5"/>
      <c r="DR2367" s="5"/>
      <c r="DS2367" s="5"/>
      <c r="DT2367" s="5"/>
      <c r="DU2367" s="5"/>
      <c r="DV2367" s="5"/>
      <c r="DW2367" s="5"/>
      <c r="DX2367" s="5"/>
      <c r="DY2367" s="5"/>
      <c r="DZ2367" s="5"/>
      <c r="EA2367" s="5"/>
      <c r="EB2367" s="5"/>
      <c r="EC2367" s="5"/>
      <c r="ED2367" s="5"/>
      <c r="EE2367" s="5"/>
      <c r="EF2367" s="5"/>
      <c r="EG2367" s="5"/>
      <c r="EH2367" s="5"/>
      <c r="EI2367" s="5"/>
      <c r="EJ2367" s="5"/>
      <c r="EK2367" s="5"/>
      <c r="EL2367" s="5"/>
      <c r="EM2367" s="5"/>
      <c r="EN2367" s="5"/>
      <c r="EO2367" s="5"/>
      <c r="EP2367" s="5"/>
      <c r="EQ2367" s="5"/>
      <c r="ER2367" s="5"/>
      <c r="ES2367" s="5"/>
      <c r="ET2367" s="5"/>
      <c r="EU2367" s="5"/>
      <c r="EV2367" s="5"/>
      <c r="EW2367" s="5"/>
      <c r="EX2367" s="5"/>
      <c r="EY2367" s="5"/>
      <c r="EZ2367" s="5"/>
      <c r="FA2367" s="5"/>
      <c r="FB2367" s="5"/>
      <c r="FC2367" s="5"/>
      <c r="FD2367" s="5"/>
      <c r="FE2367" s="5"/>
      <c r="FF2367" s="5"/>
      <c r="FG2367" s="5"/>
      <c r="FH2367" s="5"/>
      <c r="FI2367" s="5"/>
      <c r="FJ2367" s="5"/>
      <c r="FK2367" s="5"/>
      <c r="FL2367" s="5"/>
      <c r="FM2367" s="5"/>
      <c r="FN2367" s="5"/>
      <c r="FO2367" s="5"/>
      <c r="FP2367" s="5"/>
      <c r="FQ2367" s="5"/>
      <c r="FR2367" s="5"/>
      <c r="FS2367" s="5"/>
      <c r="FT2367" s="5"/>
      <c r="FU2367" s="5"/>
      <c r="FV2367" s="5"/>
      <c r="FW2367" s="5"/>
      <c r="FX2367" s="5"/>
      <c r="FY2367" s="5"/>
      <c r="FZ2367" s="5"/>
      <c r="GA2367" s="5"/>
      <c r="GB2367" s="5"/>
      <c r="GC2367" s="5"/>
      <c r="GD2367" s="5"/>
      <c r="GE2367" s="5"/>
      <c r="GF2367" s="5"/>
      <c r="GG2367" s="5"/>
    </row>
    <row r="2368" spans="1:189" ht="12.75" x14ac:dyDescent="0.15">
      <c r="A2368" s="111"/>
      <c r="B2368" s="117"/>
      <c r="C2368" s="17"/>
      <c r="D2368" s="16"/>
      <c r="E2368" s="17"/>
      <c r="F2368" s="17"/>
      <c r="G2368" s="17"/>
      <c r="H2368" s="17"/>
      <c r="I2368" s="16"/>
      <c r="J2368" s="4"/>
      <c r="K2368" s="2"/>
      <c r="L2368" s="20"/>
      <c r="M2368" s="14"/>
      <c r="N2368" s="14"/>
      <c r="O2368" s="20"/>
      <c r="P2368" s="1"/>
      <c r="Q2368" s="1"/>
      <c r="R2368" s="3"/>
      <c r="S2368" s="4"/>
      <c r="T2368" s="12"/>
      <c r="U2368" s="12"/>
      <c r="V2368" s="11"/>
      <c r="W2368" s="11"/>
      <c r="X2368" s="12"/>
      <c r="Y2368" s="5"/>
      <c r="Z2368" s="11"/>
      <c r="AA2368" s="12"/>
      <c r="AB2368" s="12"/>
      <c r="AC2368" s="12"/>
      <c r="AD2368" s="11"/>
      <c r="AE2368" s="13"/>
      <c r="AF2368" s="11"/>
      <c r="AG2368" s="11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s="5"/>
      <c r="CL2368" s="5"/>
      <c r="CM2368" s="5"/>
      <c r="CN2368" s="5"/>
      <c r="CO2368" s="5"/>
      <c r="CP2368" s="5"/>
      <c r="CQ2368" s="5"/>
      <c r="CR2368" s="5"/>
      <c r="CS2368" s="5"/>
      <c r="CT2368" s="5"/>
      <c r="CU2368" s="5"/>
      <c r="CV2368" s="5"/>
      <c r="CW2368" s="5"/>
      <c r="CX2368" s="5"/>
      <c r="CY2368" s="5"/>
      <c r="CZ2368" s="5"/>
      <c r="DA2368" s="5"/>
      <c r="DB2368" s="5"/>
      <c r="DC2368" s="5"/>
      <c r="DD2368" s="5"/>
      <c r="DE2368" s="5"/>
      <c r="DF2368" s="5"/>
      <c r="DG2368" s="5"/>
      <c r="DH2368" s="5"/>
      <c r="DI2368" s="5"/>
      <c r="DJ2368" s="5"/>
      <c r="DK2368" s="5"/>
      <c r="DL2368" s="5"/>
      <c r="DM2368" s="5"/>
      <c r="DN2368" s="5"/>
      <c r="DO2368" s="5"/>
      <c r="DP2368" s="5"/>
      <c r="DQ2368" s="5"/>
      <c r="DR2368" s="5"/>
      <c r="DS2368" s="5"/>
      <c r="DT2368" s="5"/>
      <c r="DU2368" s="5"/>
      <c r="DV2368" s="5"/>
      <c r="DW2368" s="5"/>
      <c r="DX2368" s="5"/>
      <c r="DY2368" s="5"/>
      <c r="DZ2368" s="5"/>
      <c r="EA2368" s="5"/>
      <c r="EB2368" s="5"/>
      <c r="EC2368" s="5"/>
      <c r="ED2368" s="5"/>
      <c r="EE2368" s="5"/>
      <c r="EF2368" s="5"/>
      <c r="EG2368" s="5"/>
      <c r="EH2368" s="5"/>
      <c r="EI2368" s="5"/>
      <c r="EJ2368" s="5"/>
      <c r="EK2368" s="5"/>
      <c r="EL2368" s="5"/>
      <c r="EM2368" s="5"/>
      <c r="EN2368" s="5"/>
      <c r="EO2368" s="5"/>
      <c r="EP2368" s="5"/>
      <c r="EQ2368" s="5"/>
      <c r="ER2368" s="5"/>
      <c r="ES2368" s="5"/>
      <c r="ET2368" s="5"/>
      <c r="EU2368" s="5"/>
      <c r="EV2368" s="5"/>
      <c r="EW2368" s="5"/>
      <c r="EX2368" s="5"/>
      <c r="EY2368" s="5"/>
      <c r="EZ2368" s="5"/>
      <c r="FA2368" s="5"/>
      <c r="FB2368" s="5"/>
      <c r="FC2368" s="5"/>
      <c r="FD2368" s="5"/>
      <c r="FE2368" s="5"/>
      <c r="FF2368" s="5"/>
      <c r="FG2368" s="5"/>
      <c r="FH2368" s="5"/>
      <c r="FI2368" s="5"/>
      <c r="FJ2368" s="5"/>
      <c r="FK2368" s="5"/>
      <c r="FL2368" s="5"/>
      <c r="FM2368" s="5"/>
      <c r="FN2368" s="5"/>
      <c r="FO2368" s="5"/>
      <c r="FP2368" s="5"/>
      <c r="FQ2368" s="5"/>
      <c r="FR2368" s="5"/>
      <c r="FS2368" s="5"/>
      <c r="FT2368" s="5"/>
      <c r="FU2368" s="5"/>
      <c r="FV2368" s="5"/>
      <c r="FW2368" s="5"/>
      <c r="FX2368" s="5"/>
      <c r="FY2368" s="5"/>
      <c r="FZ2368" s="5"/>
      <c r="GA2368" s="5"/>
      <c r="GB2368" s="5"/>
      <c r="GC2368" s="5"/>
      <c r="GD2368" s="5"/>
      <c r="GE2368" s="5"/>
      <c r="GF2368" s="5"/>
      <c r="GG2368" s="5"/>
    </row>
    <row r="2369" spans="1:189" ht="12.75" x14ac:dyDescent="0.15">
      <c r="A2369" s="111"/>
      <c r="B2369" s="117"/>
      <c r="C2369" s="17"/>
      <c r="D2369" s="16"/>
      <c r="E2369" s="17"/>
      <c r="F2369" s="17"/>
      <c r="G2369" s="17"/>
      <c r="H2369" s="17"/>
      <c r="I2369" s="16"/>
      <c r="J2369" s="4"/>
      <c r="K2369" s="2"/>
      <c r="L2369" s="20"/>
      <c r="M2369" s="14"/>
      <c r="N2369" s="14"/>
      <c r="O2369" s="20"/>
      <c r="P2369" s="1"/>
      <c r="Q2369" s="1"/>
      <c r="R2369" s="3"/>
      <c r="S2369" s="4"/>
      <c r="T2369" s="12"/>
      <c r="U2369" s="12"/>
      <c r="V2369" s="11"/>
      <c r="W2369" s="11"/>
      <c r="X2369" s="12"/>
      <c r="Y2369" s="5"/>
      <c r="Z2369" s="11"/>
      <c r="AA2369" s="12"/>
      <c r="AB2369" s="12"/>
      <c r="AC2369" s="12"/>
      <c r="AD2369" s="11"/>
      <c r="AE2369" s="13"/>
      <c r="AF2369" s="11"/>
      <c r="AG2369" s="11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5"/>
      <c r="CM2369" s="5"/>
      <c r="CN2369" s="5"/>
      <c r="CO2369" s="5"/>
      <c r="CP2369" s="5"/>
      <c r="CQ2369" s="5"/>
      <c r="CR2369" s="5"/>
      <c r="CS2369" s="5"/>
      <c r="CT2369" s="5"/>
      <c r="CU2369" s="5"/>
      <c r="CV2369" s="5"/>
      <c r="CW2369" s="5"/>
      <c r="CX2369" s="5"/>
      <c r="CY2369" s="5"/>
      <c r="CZ2369" s="5"/>
      <c r="DA2369" s="5"/>
      <c r="DB2369" s="5"/>
      <c r="DC2369" s="5"/>
      <c r="DD2369" s="5"/>
      <c r="DE2369" s="5"/>
      <c r="DF2369" s="5"/>
      <c r="DG2369" s="5"/>
      <c r="DH2369" s="5"/>
      <c r="DI2369" s="5"/>
      <c r="DJ2369" s="5"/>
      <c r="DK2369" s="5"/>
      <c r="DL2369" s="5"/>
      <c r="DM2369" s="5"/>
      <c r="DN2369" s="5"/>
      <c r="DO2369" s="5"/>
      <c r="DP2369" s="5"/>
      <c r="DQ2369" s="5"/>
      <c r="DR2369" s="5"/>
      <c r="DS2369" s="5"/>
      <c r="DT2369" s="5"/>
      <c r="DU2369" s="5"/>
      <c r="DV2369" s="5"/>
      <c r="DW2369" s="5"/>
      <c r="DX2369" s="5"/>
      <c r="DY2369" s="5"/>
      <c r="DZ2369" s="5"/>
      <c r="EA2369" s="5"/>
      <c r="EB2369" s="5"/>
      <c r="EC2369" s="5"/>
      <c r="ED2369" s="5"/>
      <c r="EE2369" s="5"/>
      <c r="EF2369" s="5"/>
      <c r="EG2369" s="5"/>
      <c r="EH2369" s="5"/>
      <c r="EI2369" s="5"/>
      <c r="EJ2369" s="5"/>
      <c r="EK2369" s="5"/>
      <c r="EL2369" s="5"/>
      <c r="EM2369" s="5"/>
      <c r="EN2369" s="5"/>
      <c r="EO2369" s="5"/>
      <c r="EP2369" s="5"/>
      <c r="EQ2369" s="5"/>
      <c r="ER2369" s="5"/>
      <c r="ES2369" s="5"/>
      <c r="ET2369" s="5"/>
      <c r="EU2369" s="5"/>
      <c r="EV2369" s="5"/>
      <c r="EW2369" s="5"/>
      <c r="EX2369" s="5"/>
      <c r="EY2369" s="5"/>
      <c r="EZ2369" s="5"/>
      <c r="FA2369" s="5"/>
      <c r="FB2369" s="5"/>
      <c r="FC2369" s="5"/>
      <c r="FD2369" s="5"/>
      <c r="FE2369" s="5"/>
      <c r="FF2369" s="5"/>
      <c r="FG2369" s="5"/>
      <c r="FH2369" s="5"/>
      <c r="FI2369" s="5"/>
      <c r="FJ2369" s="5"/>
      <c r="FK2369" s="5"/>
      <c r="FL2369" s="5"/>
      <c r="FM2369" s="5"/>
      <c r="FN2369" s="5"/>
      <c r="FO2369" s="5"/>
      <c r="FP2369" s="5"/>
      <c r="FQ2369" s="5"/>
      <c r="FR2369" s="5"/>
      <c r="FS2369" s="5"/>
      <c r="FT2369" s="5"/>
      <c r="FU2369" s="5"/>
      <c r="FV2369" s="5"/>
      <c r="FW2369" s="5"/>
      <c r="FX2369" s="5"/>
      <c r="FY2369" s="5"/>
      <c r="FZ2369" s="5"/>
      <c r="GA2369" s="5"/>
      <c r="GB2369" s="5"/>
      <c r="GC2369" s="5"/>
      <c r="GD2369" s="5"/>
      <c r="GE2369" s="5"/>
      <c r="GF2369" s="5"/>
      <c r="GG2369" s="5"/>
    </row>
    <row r="2370" spans="1:189" ht="12.75" x14ac:dyDescent="0.15">
      <c r="A2370" s="111"/>
      <c r="B2370" s="117"/>
      <c r="C2370" s="17"/>
      <c r="D2370" s="16"/>
      <c r="E2370" s="17"/>
      <c r="F2370" s="17"/>
      <c r="G2370" s="17"/>
      <c r="H2370" s="17"/>
      <c r="I2370" s="16"/>
      <c r="J2370" s="4"/>
      <c r="K2370" s="2"/>
      <c r="L2370" s="20"/>
      <c r="M2370" s="14"/>
      <c r="N2370" s="14"/>
      <c r="O2370" s="20"/>
      <c r="P2370" s="1"/>
      <c r="Q2370" s="1"/>
      <c r="R2370" s="3"/>
      <c r="S2370" s="4"/>
      <c r="T2370" s="12"/>
      <c r="U2370" s="12"/>
      <c r="V2370" s="11"/>
      <c r="W2370" s="11"/>
      <c r="X2370" s="12"/>
      <c r="Y2370" s="5"/>
      <c r="Z2370" s="11"/>
      <c r="AA2370" s="12"/>
      <c r="AB2370" s="12"/>
      <c r="AC2370" s="12"/>
      <c r="AD2370" s="11"/>
      <c r="AE2370" s="13"/>
      <c r="AF2370" s="11"/>
      <c r="AG2370" s="11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s="5"/>
      <c r="CL2370" s="5"/>
      <c r="CM2370" s="5"/>
      <c r="CN2370" s="5"/>
      <c r="CO2370" s="5"/>
      <c r="CP2370" s="5"/>
      <c r="CQ2370" s="5"/>
      <c r="CR2370" s="5"/>
      <c r="CS2370" s="5"/>
      <c r="CT2370" s="5"/>
      <c r="CU2370" s="5"/>
      <c r="CV2370" s="5"/>
      <c r="CW2370" s="5"/>
      <c r="CX2370" s="5"/>
      <c r="CY2370" s="5"/>
      <c r="CZ2370" s="5"/>
      <c r="DA2370" s="5"/>
      <c r="DB2370" s="5"/>
      <c r="DC2370" s="5"/>
      <c r="DD2370" s="5"/>
      <c r="DE2370" s="5"/>
      <c r="DF2370" s="5"/>
      <c r="DG2370" s="5"/>
      <c r="DH2370" s="5"/>
      <c r="DI2370" s="5"/>
      <c r="DJ2370" s="5"/>
      <c r="DK2370" s="5"/>
      <c r="DL2370" s="5"/>
      <c r="DM2370" s="5"/>
      <c r="DN2370" s="5"/>
      <c r="DO2370" s="5"/>
      <c r="DP2370" s="5"/>
      <c r="DQ2370" s="5"/>
      <c r="DR2370" s="5"/>
      <c r="DS2370" s="5"/>
      <c r="DT2370" s="5"/>
      <c r="DU2370" s="5"/>
      <c r="DV2370" s="5"/>
      <c r="DW2370" s="5"/>
      <c r="DX2370" s="5"/>
      <c r="DY2370" s="5"/>
      <c r="DZ2370" s="5"/>
      <c r="EA2370" s="5"/>
      <c r="EB2370" s="5"/>
      <c r="EC2370" s="5"/>
      <c r="ED2370" s="5"/>
      <c r="EE2370" s="5"/>
      <c r="EF2370" s="5"/>
      <c r="EG2370" s="5"/>
      <c r="EH2370" s="5"/>
      <c r="EI2370" s="5"/>
      <c r="EJ2370" s="5"/>
      <c r="EK2370" s="5"/>
      <c r="EL2370" s="5"/>
      <c r="EM2370" s="5"/>
      <c r="EN2370" s="5"/>
      <c r="EO2370" s="5"/>
      <c r="EP2370" s="5"/>
      <c r="EQ2370" s="5"/>
      <c r="ER2370" s="5"/>
      <c r="ES2370" s="5"/>
      <c r="ET2370" s="5"/>
      <c r="EU2370" s="5"/>
      <c r="EV2370" s="5"/>
      <c r="EW2370" s="5"/>
      <c r="EX2370" s="5"/>
      <c r="EY2370" s="5"/>
      <c r="EZ2370" s="5"/>
      <c r="FA2370" s="5"/>
      <c r="FB2370" s="5"/>
      <c r="FC2370" s="5"/>
      <c r="FD2370" s="5"/>
      <c r="FE2370" s="5"/>
      <c r="FF2370" s="5"/>
      <c r="FG2370" s="5"/>
      <c r="FH2370" s="5"/>
      <c r="FI2370" s="5"/>
      <c r="FJ2370" s="5"/>
      <c r="FK2370" s="5"/>
      <c r="FL2370" s="5"/>
      <c r="FM2370" s="5"/>
      <c r="FN2370" s="5"/>
      <c r="FO2370" s="5"/>
      <c r="FP2370" s="5"/>
      <c r="FQ2370" s="5"/>
      <c r="FR2370" s="5"/>
      <c r="FS2370" s="5"/>
      <c r="FT2370" s="5"/>
      <c r="FU2370" s="5"/>
      <c r="FV2370" s="5"/>
      <c r="FW2370" s="5"/>
      <c r="FX2370" s="5"/>
      <c r="FY2370" s="5"/>
      <c r="FZ2370" s="5"/>
      <c r="GA2370" s="5"/>
      <c r="GB2370" s="5"/>
      <c r="GC2370" s="5"/>
      <c r="GD2370" s="5"/>
      <c r="GE2370" s="5"/>
      <c r="GF2370" s="5"/>
      <c r="GG2370" s="5"/>
    </row>
    <row r="2371" spans="1:189" ht="12.75" x14ac:dyDescent="0.15">
      <c r="A2371" s="111"/>
      <c r="B2371" s="117"/>
      <c r="C2371" s="17"/>
      <c r="D2371" s="16"/>
      <c r="E2371" s="17"/>
      <c r="F2371" s="17"/>
      <c r="G2371" s="17"/>
      <c r="H2371" s="17"/>
      <c r="I2371" s="16"/>
      <c r="J2371" s="4"/>
      <c r="K2371" s="2"/>
      <c r="L2371" s="20"/>
      <c r="M2371" s="14"/>
      <c r="N2371" s="14"/>
      <c r="O2371" s="20"/>
      <c r="P2371" s="1"/>
      <c r="Q2371" s="1"/>
      <c r="R2371" s="3"/>
      <c r="S2371" s="4"/>
      <c r="T2371" s="12"/>
      <c r="U2371" s="12"/>
      <c r="V2371" s="11"/>
      <c r="W2371" s="11"/>
      <c r="X2371" s="12"/>
      <c r="Y2371" s="5"/>
      <c r="Z2371" s="11"/>
      <c r="AA2371" s="12"/>
      <c r="AB2371" s="12"/>
      <c r="AC2371" s="12"/>
      <c r="AD2371" s="11"/>
      <c r="AE2371" s="13"/>
      <c r="AF2371" s="11"/>
      <c r="AG2371" s="11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5"/>
      <c r="CM2371" s="5"/>
      <c r="CN2371" s="5"/>
      <c r="CO2371" s="5"/>
      <c r="CP2371" s="5"/>
      <c r="CQ2371" s="5"/>
      <c r="CR2371" s="5"/>
      <c r="CS2371" s="5"/>
      <c r="CT2371" s="5"/>
      <c r="CU2371" s="5"/>
      <c r="CV2371" s="5"/>
      <c r="CW2371" s="5"/>
      <c r="CX2371" s="5"/>
      <c r="CY2371" s="5"/>
      <c r="CZ2371" s="5"/>
      <c r="DA2371" s="5"/>
      <c r="DB2371" s="5"/>
      <c r="DC2371" s="5"/>
      <c r="DD2371" s="5"/>
      <c r="DE2371" s="5"/>
      <c r="DF2371" s="5"/>
      <c r="DG2371" s="5"/>
      <c r="DH2371" s="5"/>
      <c r="DI2371" s="5"/>
      <c r="DJ2371" s="5"/>
      <c r="DK2371" s="5"/>
      <c r="DL2371" s="5"/>
      <c r="DM2371" s="5"/>
      <c r="DN2371" s="5"/>
      <c r="DO2371" s="5"/>
      <c r="DP2371" s="5"/>
      <c r="DQ2371" s="5"/>
      <c r="DR2371" s="5"/>
      <c r="DS2371" s="5"/>
      <c r="DT2371" s="5"/>
      <c r="DU2371" s="5"/>
      <c r="DV2371" s="5"/>
      <c r="DW2371" s="5"/>
      <c r="DX2371" s="5"/>
      <c r="DY2371" s="5"/>
      <c r="DZ2371" s="5"/>
      <c r="EA2371" s="5"/>
      <c r="EB2371" s="5"/>
      <c r="EC2371" s="5"/>
      <c r="ED2371" s="5"/>
      <c r="EE2371" s="5"/>
      <c r="EF2371" s="5"/>
      <c r="EG2371" s="5"/>
      <c r="EH2371" s="5"/>
      <c r="EI2371" s="5"/>
      <c r="EJ2371" s="5"/>
      <c r="EK2371" s="5"/>
      <c r="EL2371" s="5"/>
      <c r="EM2371" s="5"/>
      <c r="EN2371" s="5"/>
      <c r="EO2371" s="5"/>
      <c r="EP2371" s="5"/>
      <c r="EQ2371" s="5"/>
      <c r="ER2371" s="5"/>
      <c r="ES2371" s="5"/>
      <c r="ET2371" s="5"/>
      <c r="EU2371" s="5"/>
      <c r="EV2371" s="5"/>
      <c r="EW2371" s="5"/>
      <c r="EX2371" s="5"/>
      <c r="EY2371" s="5"/>
      <c r="EZ2371" s="5"/>
      <c r="FA2371" s="5"/>
      <c r="FB2371" s="5"/>
      <c r="FC2371" s="5"/>
      <c r="FD2371" s="5"/>
      <c r="FE2371" s="5"/>
      <c r="FF2371" s="5"/>
      <c r="FG2371" s="5"/>
      <c r="FH2371" s="5"/>
      <c r="FI2371" s="5"/>
      <c r="FJ2371" s="5"/>
      <c r="FK2371" s="5"/>
      <c r="FL2371" s="5"/>
      <c r="FM2371" s="5"/>
      <c r="FN2371" s="5"/>
      <c r="FO2371" s="5"/>
      <c r="FP2371" s="5"/>
      <c r="FQ2371" s="5"/>
      <c r="FR2371" s="5"/>
      <c r="FS2371" s="5"/>
      <c r="FT2371" s="5"/>
      <c r="FU2371" s="5"/>
      <c r="FV2371" s="5"/>
      <c r="FW2371" s="5"/>
      <c r="FX2371" s="5"/>
      <c r="FY2371" s="5"/>
      <c r="FZ2371" s="5"/>
      <c r="GA2371" s="5"/>
      <c r="GB2371" s="5"/>
      <c r="GC2371" s="5"/>
      <c r="GD2371" s="5"/>
      <c r="GE2371" s="5"/>
      <c r="GF2371" s="5"/>
      <c r="GG2371" s="5"/>
    </row>
    <row r="2372" spans="1:189" ht="12.75" x14ac:dyDescent="0.15">
      <c r="A2372" s="111"/>
      <c r="B2372" s="117"/>
      <c r="C2372" s="17"/>
      <c r="D2372" s="16"/>
      <c r="E2372" s="17"/>
      <c r="F2372" s="17"/>
      <c r="G2372" s="17"/>
      <c r="H2372" s="17"/>
      <c r="I2372" s="16"/>
      <c r="J2372" s="4"/>
      <c r="K2372" s="2"/>
      <c r="L2372" s="20"/>
      <c r="M2372" s="14"/>
      <c r="N2372" s="14"/>
      <c r="O2372" s="20"/>
      <c r="P2372" s="1"/>
      <c r="Q2372" s="1"/>
      <c r="R2372" s="3"/>
      <c r="S2372" s="4"/>
      <c r="T2372" s="12"/>
      <c r="U2372" s="12"/>
      <c r="V2372" s="11"/>
      <c r="W2372" s="11"/>
      <c r="X2372" s="12"/>
      <c r="Y2372" s="5"/>
      <c r="Z2372" s="11"/>
      <c r="AA2372" s="12"/>
      <c r="AB2372" s="12"/>
      <c r="AC2372" s="12"/>
      <c r="AD2372" s="11"/>
      <c r="AE2372" s="13"/>
      <c r="AF2372" s="11"/>
      <c r="AG2372" s="11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s="5"/>
      <c r="CL2372" s="5"/>
      <c r="CM2372" s="5"/>
      <c r="CN2372" s="5"/>
      <c r="CO2372" s="5"/>
      <c r="CP2372" s="5"/>
      <c r="CQ2372" s="5"/>
      <c r="CR2372" s="5"/>
      <c r="CS2372" s="5"/>
      <c r="CT2372" s="5"/>
      <c r="CU2372" s="5"/>
      <c r="CV2372" s="5"/>
      <c r="CW2372" s="5"/>
      <c r="CX2372" s="5"/>
      <c r="CY2372" s="5"/>
      <c r="CZ2372" s="5"/>
      <c r="DA2372" s="5"/>
      <c r="DB2372" s="5"/>
      <c r="DC2372" s="5"/>
      <c r="DD2372" s="5"/>
      <c r="DE2372" s="5"/>
      <c r="DF2372" s="5"/>
      <c r="DG2372" s="5"/>
      <c r="DH2372" s="5"/>
      <c r="DI2372" s="5"/>
      <c r="DJ2372" s="5"/>
      <c r="DK2372" s="5"/>
      <c r="DL2372" s="5"/>
      <c r="DM2372" s="5"/>
      <c r="DN2372" s="5"/>
      <c r="DO2372" s="5"/>
      <c r="DP2372" s="5"/>
      <c r="DQ2372" s="5"/>
      <c r="DR2372" s="5"/>
      <c r="DS2372" s="5"/>
      <c r="DT2372" s="5"/>
      <c r="DU2372" s="5"/>
      <c r="DV2372" s="5"/>
      <c r="DW2372" s="5"/>
      <c r="DX2372" s="5"/>
      <c r="DY2372" s="5"/>
      <c r="DZ2372" s="5"/>
      <c r="EA2372" s="5"/>
      <c r="EB2372" s="5"/>
      <c r="EC2372" s="5"/>
      <c r="ED2372" s="5"/>
      <c r="EE2372" s="5"/>
      <c r="EF2372" s="5"/>
      <c r="EG2372" s="5"/>
      <c r="EH2372" s="5"/>
      <c r="EI2372" s="5"/>
      <c r="EJ2372" s="5"/>
      <c r="EK2372" s="5"/>
      <c r="EL2372" s="5"/>
      <c r="EM2372" s="5"/>
      <c r="EN2372" s="5"/>
      <c r="EO2372" s="5"/>
      <c r="EP2372" s="5"/>
      <c r="EQ2372" s="5"/>
      <c r="ER2372" s="5"/>
      <c r="ES2372" s="5"/>
      <c r="ET2372" s="5"/>
      <c r="EU2372" s="5"/>
      <c r="EV2372" s="5"/>
      <c r="EW2372" s="5"/>
      <c r="EX2372" s="5"/>
      <c r="EY2372" s="5"/>
      <c r="EZ2372" s="5"/>
      <c r="FA2372" s="5"/>
      <c r="FB2372" s="5"/>
      <c r="FC2372" s="5"/>
      <c r="FD2372" s="5"/>
      <c r="FE2372" s="5"/>
      <c r="FF2372" s="5"/>
      <c r="FG2372" s="5"/>
      <c r="FH2372" s="5"/>
      <c r="FI2372" s="5"/>
      <c r="FJ2372" s="5"/>
      <c r="FK2372" s="5"/>
      <c r="FL2372" s="5"/>
      <c r="FM2372" s="5"/>
      <c r="FN2372" s="5"/>
      <c r="FO2372" s="5"/>
      <c r="FP2372" s="5"/>
      <c r="FQ2372" s="5"/>
      <c r="FR2372" s="5"/>
      <c r="FS2372" s="5"/>
      <c r="FT2372" s="5"/>
      <c r="FU2372" s="5"/>
      <c r="FV2372" s="5"/>
      <c r="FW2372" s="5"/>
      <c r="FX2372" s="5"/>
      <c r="FY2372" s="5"/>
      <c r="FZ2372" s="5"/>
      <c r="GA2372" s="5"/>
      <c r="GB2372" s="5"/>
      <c r="GC2372" s="5"/>
      <c r="GD2372" s="5"/>
      <c r="GE2372" s="5"/>
      <c r="GF2372" s="5"/>
      <c r="GG2372" s="5"/>
    </row>
    <row r="2373" spans="1:189" ht="12.75" x14ac:dyDescent="0.15">
      <c r="A2373" s="111"/>
      <c r="B2373" s="117"/>
      <c r="C2373" s="17"/>
      <c r="D2373" s="16"/>
      <c r="E2373" s="17"/>
      <c r="F2373" s="17"/>
      <c r="G2373" s="17"/>
      <c r="H2373" s="17"/>
      <c r="I2373" s="16"/>
      <c r="J2373" s="4"/>
      <c r="K2373" s="2"/>
      <c r="L2373" s="20"/>
      <c r="M2373" s="14"/>
      <c r="N2373" s="14"/>
      <c r="O2373" s="20"/>
      <c r="P2373" s="1"/>
      <c r="Q2373" s="1"/>
      <c r="R2373" s="3"/>
      <c r="S2373" s="4"/>
      <c r="T2373" s="12"/>
      <c r="U2373" s="12"/>
      <c r="V2373" s="11"/>
      <c r="W2373" s="11"/>
      <c r="X2373" s="12"/>
      <c r="Y2373" s="5"/>
      <c r="Z2373" s="11"/>
      <c r="AA2373" s="12"/>
      <c r="AB2373" s="12"/>
      <c r="AC2373" s="12"/>
      <c r="AD2373" s="11"/>
      <c r="AE2373" s="13"/>
      <c r="AF2373" s="11"/>
      <c r="AG2373" s="11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5"/>
      <c r="CM2373" s="5"/>
      <c r="CN2373" s="5"/>
      <c r="CO2373" s="5"/>
      <c r="CP2373" s="5"/>
      <c r="CQ2373" s="5"/>
      <c r="CR2373" s="5"/>
      <c r="CS2373" s="5"/>
      <c r="CT2373" s="5"/>
      <c r="CU2373" s="5"/>
      <c r="CV2373" s="5"/>
      <c r="CW2373" s="5"/>
      <c r="CX2373" s="5"/>
      <c r="CY2373" s="5"/>
      <c r="CZ2373" s="5"/>
      <c r="DA2373" s="5"/>
      <c r="DB2373" s="5"/>
      <c r="DC2373" s="5"/>
      <c r="DD2373" s="5"/>
      <c r="DE2373" s="5"/>
      <c r="DF2373" s="5"/>
      <c r="DG2373" s="5"/>
      <c r="DH2373" s="5"/>
      <c r="DI2373" s="5"/>
      <c r="DJ2373" s="5"/>
      <c r="DK2373" s="5"/>
      <c r="DL2373" s="5"/>
      <c r="DM2373" s="5"/>
      <c r="DN2373" s="5"/>
      <c r="DO2373" s="5"/>
      <c r="DP2373" s="5"/>
      <c r="DQ2373" s="5"/>
      <c r="DR2373" s="5"/>
      <c r="DS2373" s="5"/>
      <c r="DT2373" s="5"/>
      <c r="DU2373" s="5"/>
      <c r="DV2373" s="5"/>
      <c r="DW2373" s="5"/>
      <c r="DX2373" s="5"/>
      <c r="DY2373" s="5"/>
      <c r="DZ2373" s="5"/>
      <c r="EA2373" s="5"/>
      <c r="EB2373" s="5"/>
      <c r="EC2373" s="5"/>
      <c r="ED2373" s="5"/>
      <c r="EE2373" s="5"/>
      <c r="EF2373" s="5"/>
      <c r="EG2373" s="5"/>
      <c r="EH2373" s="5"/>
      <c r="EI2373" s="5"/>
      <c r="EJ2373" s="5"/>
      <c r="EK2373" s="5"/>
      <c r="EL2373" s="5"/>
      <c r="EM2373" s="5"/>
      <c r="EN2373" s="5"/>
      <c r="EO2373" s="5"/>
      <c r="EP2373" s="5"/>
      <c r="EQ2373" s="5"/>
      <c r="ER2373" s="5"/>
      <c r="ES2373" s="5"/>
      <c r="ET2373" s="5"/>
      <c r="EU2373" s="5"/>
      <c r="EV2373" s="5"/>
      <c r="EW2373" s="5"/>
      <c r="EX2373" s="5"/>
      <c r="EY2373" s="5"/>
      <c r="EZ2373" s="5"/>
      <c r="FA2373" s="5"/>
      <c r="FB2373" s="5"/>
      <c r="FC2373" s="5"/>
      <c r="FD2373" s="5"/>
      <c r="FE2373" s="5"/>
      <c r="FF2373" s="5"/>
      <c r="FG2373" s="5"/>
      <c r="FH2373" s="5"/>
      <c r="FI2373" s="5"/>
      <c r="FJ2373" s="5"/>
      <c r="FK2373" s="5"/>
      <c r="FL2373" s="5"/>
      <c r="FM2373" s="5"/>
      <c r="FN2373" s="5"/>
      <c r="FO2373" s="5"/>
      <c r="FP2373" s="5"/>
      <c r="FQ2373" s="5"/>
      <c r="FR2373" s="5"/>
      <c r="FS2373" s="5"/>
      <c r="FT2373" s="5"/>
      <c r="FU2373" s="5"/>
      <c r="FV2373" s="5"/>
      <c r="FW2373" s="5"/>
      <c r="FX2373" s="5"/>
      <c r="FY2373" s="5"/>
      <c r="FZ2373" s="5"/>
      <c r="GA2373" s="5"/>
      <c r="GB2373" s="5"/>
      <c r="GC2373" s="5"/>
      <c r="GD2373" s="5"/>
      <c r="GE2373" s="5"/>
      <c r="GF2373" s="5"/>
      <c r="GG2373" s="5"/>
    </row>
    <row r="2374" spans="1:189" ht="12.75" x14ac:dyDescent="0.15">
      <c r="A2374" s="111"/>
      <c r="B2374" s="117"/>
      <c r="C2374" s="17"/>
      <c r="D2374" s="16"/>
      <c r="E2374" s="17"/>
      <c r="F2374" s="17"/>
      <c r="G2374" s="17"/>
      <c r="H2374" s="17"/>
      <c r="I2374" s="16"/>
      <c r="J2374" s="4"/>
      <c r="K2374" s="2"/>
      <c r="L2374" s="20"/>
      <c r="M2374" s="14"/>
      <c r="N2374" s="14"/>
      <c r="O2374" s="20"/>
      <c r="P2374" s="1"/>
      <c r="Q2374" s="1"/>
      <c r="R2374" s="3"/>
      <c r="S2374" s="4"/>
      <c r="T2374" s="12"/>
      <c r="U2374" s="12"/>
      <c r="V2374" s="11"/>
      <c r="W2374" s="11"/>
      <c r="X2374" s="12"/>
      <c r="Y2374" s="5"/>
      <c r="Z2374" s="11"/>
      <c r="AA2374" s="12"/>
      <c r="AB2374" s="12"/>
      <c r="AC2374" s="12"/>
      <c r="AD2374" s="11"/>
      <c r="AE2374" s="13"/>
      <c r="AF2374" s="11"/>
      <c r="AG2374" s="11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s="5"/>
      <c r="CL2374" s="5"/>
      <c r="CM2374" s="5"/>
      <c r="CN2374" s="5"/>
      <c r="CO2374" s="5"/>
      <c r="CP2374" s="5"/>
      <c r="CQ2374" s="5"/>
      <c r="CR2374" s="5"/>
      <c r="CS2374" s="5"/>
      <c r="CT2374" s="5"/>
      <c r="CU2374" s="5"/>
      <c r="CV2374" s="5"/>
      <c r="CW2374" s="5"/>
      <c r="CX2374" s="5"/>
      <c r="CY2374" s="5"/>
      <c r="CZ2374" s="5"/>
      <c r="DA2374" s="5"/>
      <c r="DB2374" s="5"/>
      <c r="DC2374" s="5"/>
      <c r="DD2374" s="5"/>
      <c r="DE2374" s="5"/>
      <c r="DF2374" s="5"/>
      <c r="DG2374" s="5"/>
      <c r="DH2374" s="5"/>
      <c r="DI2374" s="5"/>
      <c r="DJ2374" s="5"/>
      <c r="DK2374" s="5"/>
      <c r="DL2374" s="5"/>
      <c r="DM2374" s="5"/>
      <c r="DN2374" s="5"/>
      <c r="DO2374" s="5"/>
      <c r="DP2374" s="5"/>
      <c r="DQ2374" s="5"/>
      <c r="DR2374" s="5"/>
      <c r="DS2374" s="5"/>
      <c r="DT2374" s="5"/>
      <c r="DU2374" s="5"/>
      <c r="DV2374" s="5"/>
      <c r="DW2374" s="5"/>
      <c r="DX2374" s="5"/>
      <c r="DY2374" s="5"/>
      <c r="DZ2374" s="5"/>
      <c r="EA2374" s="5"/>
      <c r="EB2374" s="5"/>
      <c r="EC2374" s="5"/>
      <c r="ED2374" s="5"/>
      <c r="EE2374" s="5"/>
      <c r="EF2374" s="5"/>
      <c r="EG2374" s="5"/>
      <c r="EH2374" s="5"/>
      <c r="EI2374" s="5"/>
      <c r="EJ2374" s="5"/>
      <c r="EK2374" s="5"/>
      <c r="EL2374" s="5"/>
      <c r="EM2374" s="5"/>
      <c r="EN2374" s="5"/>
      <c r="EO2374" s="5"/>
      <c r="EP2374" s="5"/>
      <c r="EQ2374" s="5"/>
      <c r="ER2374" s="5"/>
      <c r="ES2374" s="5"/>
      <c r="ET2374" s="5"/>
      <c r="EU2374" s="5"/>
      <c r="EV2374" s="5"/>
      <c r="EW2374" s="5"/>
      <c r="EX2374" s="5"/>
      <c r="EY2374" s="5"/>
      <c r="EZ2374" s="5"/>
      <c r="FA2374" s="5"/>
      <c r="FB2374" s="5"/>
      <c r="FC2374" s="5"/>
      <c r="FD2374" s="5"/>
      <c r="FE2374" s="5"/>
      <c r="FF2374" s="5"/>
      <c r="FG2374" s="5"/>
      <c r="FH2374" s="5"/>
      <c r="FI2374" s="5"/>
      <c r="FJ2374" s="5"/>
      <c r="FK2374" s="5"/>
      <c r="FL2374" s="5"/>
      <c r="FM2374" s="5"/>
      <c r="FN2374" s="5"/>
      <c r="FO2374" s="5"/>
      <c r="FP2374" s="5"/>
      <c r="FQ2374" s="5"/>
      <c r="FR2374" s="5"/>
      <c r="FS2374" s="5"/>
      <c r="FT2374" s="5"/>
      <c r="FU2374" s="5"/>
      <c r="FV2374" s="5"/>
      <c r="FW2374" s="5"/>
      <c r="FX2374" s="5"/>
      <c r="FY2374" s="5"/>
      <c r="FZ2374" s="5"/>
      <c r="GA2374" s="5"/>
      <c r="GB2374" s="5"/>
      <c r="GC2374" s="5"/>
      <c r="GD2374" s="5"/>
      <c r="GE2374" s="5"/>
      <c r="GF2374" s="5"/>
      <c r="GG2374" s="5"/>
    </row>
    <row r="2375" spans="1:189" ht="12.75" x14ac:dyDescent="0.15">
      <c r="A2375" s="111"/>
      <c r="B2375" s="117"/>
      <c r="C2375" s="17"/>
      <c r="D2375" s="16"/>
      <c r="E2375" s="17"/>
      <c r="F2375" s="17"/>
      <c r="G2375" s="17"/>
      <c r="H2375" s="17"/>
      <c r="I2375" s="16"/>
      <c r="J2375" s="4"/>
      <c r="K2375" s="2"/>
      <c r="L2375" s="20"/>
      <c r="M2375" s="14"/>
      <c r="N2375" s="14"/>
      <c r="O2375" s="20"/>
      <c r="P2375" s="1"/>
      <c r="Q2375" s="1"/>
      <c r="R2375" s="3"/>
      <c r="S2375" s="4"/>
      <c r="T2375" s="12"/>
      <c r="U2375" s="12"/>
      <c r="V2375" s="11"/>
      <c r="W2375" s="11"/>
      <c r="X2375" s="12"/>
      <c r="Y2375" s="5"/>
      <c r="Z2375" s="11"/>
      <c r="AA2375" s="12"/>
      <c r="AB2375" s="12"/>
      <c r="AC2375" s="12"/>
      <c r="AD2375" s="11"/>
      <c r="AE2375" s="13"/>
      <c r="AF2375" s="11"/>
      <c r="AG2375" s="11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5"/>
      <c r="CM2375" s="5"/>
      <c r="CN2375" s="5"/>
      <c r="CO2375" s="5"/>
      <c r="CP2375" s="5"/>
      <c r="CQ2375" s="5"/>
      <c r="CR2375" s="5"/>
      <c r="CS2375" s="5"/>
      <c r="CT2375" s="5"/>
      <c r="CU2375" s="5"/>
      <c r="CV2375" s="5"/>
      <c r="CW2375" s="5"/>
      <c r="CX2375" s="5"/>
      <c r="CY2375" s="5"/>
      <c r="CZ2375" s="5"/>
      <c r="DA2375" s="5"/>
      <c r="DB2375" s="5"/>
      <c r="DC2375" s="5"/>
      <c r="DD2375" s="5"/>
      <c r="DE2375" s="5"/>
      <c r="DF2375" s="5"/>
      <c r="DG2375" s="5"/>
      <c r="DH2375" s="5"/>
      <c r="DI2375" s="5"/>
      <c r="DJ2375" s="5"/>
      <c r="DK2375" s="5"/>
      <c r="DL2375" s="5"/>
      <c r="DM2375" s="5"/>
      <c r="DN2375" s="5"/>
      <c r="DO2375" s="5"/>
      <c r="DP2375" s="5"/>
      <c r="DQ2375" s="5"/>
      <c r="DR2375" s="5"/>
      <c r="DS2375" s="5"/>
      <c r="DT2375" s="5"/>
      <c r="DU2375" s="5"/>
      <c r="DV2375" s="5"/>
      <c r="DW2375" s="5"/>
      <c r="DX2375" s="5"/>
      <c r="DY2375" s="5"/>
      <c r="DZ2375" s="5"/>
      <c r="EA2375" s="5"/>
      <c r="EB2375" s="5"/>
      <c r="EC2375" s="5"/>
      <c r="ED2375" s="5"/>
      <c r="EE2375" s="5"/>
      <c r="EF2375" s="5"/>
      <c r="EG2375" s="5"/>
      <c r="EH2375" s="5"/>
      <c r="EI2375" s="5"/>
      <c r="EJ2375" s="5"/>
      <c r="EK2375" s="5"/>
      <c r="EL2375" s="5"/>
      <c r="EM2375" s="5"/>
      <c r="EN2375" s="5"/>
      <c r="EO2375" s="5"/>
      <c r="EP2375" s="5"/>
      <c r="EQ2375" s="5"/>
      <c r="ER2375" s="5"/>
      <c r="ES2375" s="5"/>
      <c r="ET2375" s="5"/>
      <c r="EU2375" s="5"/>
      <c r="EV2375" s="5"/>
      <c r="EW2375" s="5"/>
      <c r="EX2375" s="5"/>
      <c r="EY2375" s="5"/>
      <c r="EZ2375" s="5"/>
      <c r="FA2375" s="5"/>
      <c r="FB2375" s="5"/>
      <c r="FC2375" s="5"/>
      <c r="FD2375" s="5"/>
      <c r="FE2375" s="5"/>
      <c r="FF2375" s="5"/>
      <c r="FG2375" s="5"/>
      <c r="FH2375" s="5"/>
      <c r="FI2375" s="5"/>
      <c r="FJ2375" s="5"/>
      <c r="FK2375" s="5"/>
      <c r="FL2375" s="5"/>
      <c r="FM2375" s="5"/>
      <c r="FN2375" s="5"/>
      <c r="FO2375" s="5"/>
      <c r="FP2375" s="5"/>
      <c r="FQ2375" s="5"/>
      <c r="FR2375" s="5"/>
      <c r="FS2375" s="5"/>
      <c r="FT2375" s="5"/>
      <c r="FU2375" s="5"/>
      <c r="FV2375" s="5"/>
      <c r="FW2375" s="5"/>
      <c r="FX2375" s="5"/>
      <c r="FY2375" s="5"/>
      <c r="FZ2375" s="5"/>
      <c r="GA2375" s="5"/>
      <c r="GB2375" s="5"/>
      <c r="GC2375" s="5"/>
      <c r="GD2375" s="5"/>
      <c r="GE2375" s="5"/>
      <c r="GF2375" s="5"/>
      <c r="GG2375" s="5"/>
    </row>
    <row r="2376" spans="1:189" ht="12.75" x14ac:dyDescent="0.15">
      <c r="A2376" s="111"/>
      <c r="B2376" s="117"/>
      <c r="C2376" s="17"/>
      <c r="D2376" s="16"/>
      <c r="E2376" s="17"/>
      <c r="F2376" s="17"/>
      <c r="G2376" s="17"/>
      <c r="H2376" s="17"/>
      <c r="I2376" s="16"/>
      <c r="J2376" s="4"/>
      <c r="K2376" s="2"/>
      <c r="L2376" s="20"/>
      <c r="M2376" s="14"/>
      <c r="N2376" s="14"/>
      <c r="O2376" s="20"/>
      <c r="P2376" s="1"/>
      <c r="Q2376" s="1"/>
      <c r="R2376" s="3"/>
      <c r="S2376" s="4"/>
      <c r="T2376" s="12"/>
      <c r="U2376" s="12"/>
      <c r="V2376" s="11"/>
      <c r="W2376" s="11"/>
      <c r="X2376" s="12"/>
      <c r="Y2376" s="5"/>
      <c r="Z2376" s="11"/>
      <c r="AA2376" s="12"/>
      <c r="AB2376" s="12"/>
      <c r="AC2376" s="12"/>
      <c r="AD2376" s="11"/>
      <c r="AE2376" s="13"/>
      <c r="AF2376" s="11"/>
      <c r="AG2376" s="11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s="5"/>
      <c r="CL2376" s="5"/>
      <c r="CM2376" s="5"/>
      <c r="CN2376" s="5"/>
      <c r="CO2376" s="5"/>
      <c r="CP2376" s="5"/>
      <c r="CQ2376" s="5"/>
      <c r="CR2376" s="5"/>
      <c r="CS2376" s="5"/>
      <c r="CT2376" s="5"/>
      <c r="CU2376" s="5"/>
      <c r="CV2376" s="5"/>
      <c r="CW2376" s="5"/>
      <c r="CX2376" s="5"/>
      <c r="CY2376" s="5"/>
      <c r="CZ2376" s="5"/>
      <c r="DA2376" s="5"/>
      <c r="DB2376" s="5"/>
      <c r="DC2376" s="5"/>
      <c r="DD2376" s="5"/>
      <c r="DE2376" s="5"/>
      <c r="DF2376" s="5"/>
      <c r="DG2376" s="5"/>
      <c r="DH2376" s="5"/>
      <c r="DI2376" s="5"/>
      <c r="DJ2376" s="5"/>
      <c r="DK2376" s="5"/>
      <c r="DL2376" s="5"/>
      <c r="DM2376" s="5"/>
      <c r="DN2376" s="5"/>
      <c r="DO2376" s="5"/>
      <c r="DP2376" s="5"/>
      <c r="DQ2376" s="5"/>
      <c r="DR2376" s="5"/>
      <c r="DS2376" s="5"/>
      <c r="DT2376" s="5"/>
      <c r="DU2376" s="5"/>
      <c r="DV2376" s="5"/>
      <c r="DW2376" s="5"/>
      <c r="DX2376" s="5"/>
      <c r="DY2376" s="5"/>
      <c r="DZ2376" s="5"/>
      <c r="EA2376" s="5"/>
      <c r="EB2376" s="5"/>
      <c r="EC2376" s="5"/>
      <c r="ED2376" s="5"/>
      <c r="EE2376" s="5"/>
      <c r="EF2376" s="5"/>
      <c r="EG2376" s="5"/>
      <c r="EH2376" s="5"/>
      <c r="EI2376" s="5"/>
      <c r="EJ2376" s="5"/>
      <c r="EK2376" s="5"/>
      <c r="EL2376" s="5"/>
      <c r="EM2376" s="5"/>
      <c r="EN2376" s="5"/>
      <c r="EO2376" s="5"/>
      <c r="EP2376" s="5"/>
      <c r="EQ2376" s="5"/>
      <c r="ER2376" s="5"/>
      <c r="ES2376" s="5"/>
      <c r="ET2376" s="5"/>
      <c r="EU2376" s="5"/>
      <c r="EV2376" s="5"/>
      <c r="EW2376" s="5"/>
      <c r="EX2376" s="5"/>
      <c r="EY2376" s="5"/>
      <c r="EZ2376" s="5"/>
      <c r="FA2376" s="5"/>
      <c r="FB2376" s="5"/>
      <c r="FC2376" s="5"/>
      <c r="FD2376" s="5"/>
      <c r="FE2376" s="5"/>
      <c r="FF2376" s="5"/>
      <c r="FG2376" s="5"/>
      <c r="FH2376" s="5"/>
      <c r="FI2376" s="5"/>
      <c r="FJ2376" s="5"/>
      <c r="FK2376" s="5"/>
      <c r="FL2376" s="5"/>
      <c r="FM2376" s="5"/>
      <c r="FN2376" s="5"/>
      <c r="FO2376" s="5"/>
      <c r="FP2376" s="5"/>
      <c r="FQ2376" s="5"/>
      <c r="FR2376" s="5"/>
      <c r="FS2376" s="5"/>
      <c r="FT2376" s="5"/>
      <c r="FU2376" s="5"/>
      <c r="FV2376" s="5"/>
      <c r="FW2376" s="5"/>
      <c r="FX2376" s="5"/>
      <c r="FY2376" s="5"/>
      <c r="FZ2376" s="5"/>
      <c r="GA2376" s="5"/>
      <c r="GB2376" s="5"/>
      <c r="GC2376" s="5"/>
      <c r="GD2376" s="5"/>
      <c r="GE2376" s="5"/>
      <c r="GF2376" s="5"/>
      <c r="GG2376" s="5"/>
    </row>
    <row r="2377" spans="1:189" ht="12.75" x14ac:dyDescent="0.15">
      <c r="A2377" s="111"/>
      <c r="B2377" s="117"/>
      <c r="C2377" s="17"/>
      <c r="D2377" s="16"/>
      <c r="E2377" s="17"/>
      <c r="F2377" s="17"/>
      <c r="G2377" s="17"/>
      <c r="H2377" s="17"/>
      <c r="I2377" s="16"/>
      <c r="J2377" s="4"/>
      <c r="K2377" s="2"/>
      <c r="L2377" s="20"/>
      <c r="M2377" s="14"/>
      <c r="N2377" s="14"/>
      <c r="O2377" s="20"/>
      <c r="P2377" s="1"/>
      <c r="Q2377" s="1"/>
      <c r="R2377" s="3"/>
      <c r="S2377" s="4"/>
      <c r="T2377" s="12"/>
      <c r="U2377" s="12"/>
      <c r="V2377" s="11"/>
      <c r="W2377" s="11"/>
      <c r="X2377" s="12"/>
      <c r="Y2377" s="5"/>
      <c r="Z2377" s="11"/>
      <c r="AA2377" s="12"/>
      <c r="AB2377" s="12"/>
      <c r="AC2377" s="12"/>
      <c r="AD2377" s="11"/>
      <c r="AE2377" s="13"/>
      <c r="AF2377" s="11"/>
      <c r="AG2377" s="11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5"/>
      <c r="CM2377" s="5"/>
      <c r="CN2377" s="5"/>
      <c r="CO2377" s="5"/>
      <c r="CP2377" s="5"/>
      <c r="CQ2377" s="5"/>
      <c r="CR2377" s="5"/>
      <c r="CS2377" s="5"/>
      <c r="CT2377" s="5"/>
      <c r="CU2377" s="5"/>
      <c r="CV2377" s="5"/>
      <c r="CW2377" s="5"/>
      <c r="CX2377" s="5"/>
      <c r="CY2377" s="5"/>
      <c r="CZ2377" s="5"/>
      <c r="DA2377" s="5"/>
      <c r="DB2377" s="5"/>
      <c r="DC2377" s="5"/>
      <c r="DD2377" s="5"/>
      <c r="DE2377" s="5"/>
      <c r="DF2377" s="5"/>
      <c r="DG2377" s="5"/>
      <c r="DH2377" s="5"/>
      <c r="DI2377" s="5"/>
      <c r="DJ2377" s="5"/>
      <c r="DK2377" s="5"/>
      <c r="DL2377" s="5"/>
      <c r="DM2377" s="5"/>
      <c r="DN2377" s="5"/>
      <c r="DO2377" s="5"/>
      <c r="DP2377" s="5"/>
      <c r="DQ2377" s="5"/>
      <c r="DR2377" s="5"/>
      <c r="DS2377" s="5"/>
      <c r="DT2377" s="5"/>
      <c r="DU2377" s="5"/>
      <c r="DV2377" s="5"/>
      <c r="DW2377" s="5"/>
      <c r="DX2377" s="5"/>
      <c r="DY2377" s="5"/>
      <c r="DZ2377" s="5"/>
      <c r="EA2377" s="5"/>
      <c r="EB2377" s="5"/>
      <c r="EC2377" s="5"/>
      <c r="ED2377" s="5"/>
      <c r="EE2377" s="5"/>
      <c r="EF2377" s="5"/>
      <c r="EG2377" s="5"/>
      <c r="EH2377" s="5"/>
      <c r="EI2377" s="5"/>
      <c r="EJ2377" s="5"/>
      <c r="EK2377" s="5"/>
      <c r="EL2377" s="5"/>
      <c r="EM2377" s="5"/>
      <c r="EN2377" s="5"/>
      <c r="EO2377" s="5"/>
      <c r="EP2377" s="5"/>
      <c r="EQ2377" s="5"/>
      <c r="ER2377" s="5"/>
      <c r="ES2377" s="5"/>
      <c r="ET2377" s="5"/>
      <c r="EU2377" s="5"/>
      <c r="EV2377" s="5"/>
      <c r="EW2377" s="5"/>
      <c r="EX2377" s="5"/>
      <c r="EY2377" s="5"/>
      <c r="EZ2377" s="5"/>
      <c r="FA2377" s="5"/>
      <c r="FB2377" s="5"/>
      <c r="FC2377" s="5"/>
      <c r="FD2377" s="5"/>
      <c r="FE2377" s="5"/>
      <c r="FF2377" s="5"/>
      <c r="FG2377" s="5"/>
      <c r="FH2377" s="5"/>
      <c r="FI2377" s="5"/>
      <c r="FJ2377" s="5"/>
      <c r="FK2377" s="5"/>
      <c r="FL2377" s="5"/>
      <c r="FM2377" s="5"/>
      <c r="FN2377" s="5"/>
      <c r="FO2377" s="5"/>
      <c r="FP2377" s="5"/>
      <c r="FQ2377" s="5"/>
      <c r="FR2377" s="5"/>
      <c r="FS2377" s="5"/>
      <c r="FT2377" s="5"/>
      <c r="FU2377" s="5"/>
      <c r="FV2377" s="5"/>
      <c r="FW2377" s="5"/>
      <c r="FX2377" s="5"/>
      <c r="FY2377" s="5"/>
      <c r="FZ2377" s="5"/>
      <c r="GA2377" s="5"/>
      <c r="GB2377" s="5"/>
      <c r="GC2377" s="5"/>
      <c r="GD2377" s="5"/>
      <c r="GE2377" s="5"/>
      <c r="GF2377" s="5"/>
      <c r="GG2377" s="5"/>
    </row>
    <row r="2378" spans="1:189" ht="12.75" x14ac:dyDescent="0.15">
      <c r="A2378" s="111"/>
      <c r="B2378" s="117"/>
      <c r="C2378" s="17"/>
      <c r="D2378" s="16"/>
      <c r="E2378" s="17"/>
      <c r="F2378" s="17"/>
      <c r="G2378" s="17"/>
      <c r="H2378" s="17"/>
      <c r="I2378" s="16"/>
      <c r="J2378" s="4"/>
      <c r="K2378" s="2"/>
      <c r="L2378" s="20"/>
      <c r="M2378" s="14"/>
      <c r="N2378" s="14"/>
      <c r="O2378" s="20"/>
      <c r="P2378" s="1"/>
      <c r="Q2378" s="1"/>
      <c r="R2378" s="3"/>
      <c r="S2378" s="4"/>
      <c r="T2378" s="12"/>
      <c r="U2378" s="12"/>
      <c r="V2378" s="11"/>
      <c r="W2378" s="11"/>
      <c r="X2378" s="12"/>
      <c r="Y2378" s="5"/>
      <c r="Z2378" s="11"/>
      <c r="AA2378" s="12"/>
      <c r="AB2378" s="12"/>
      <c r="AC2378" s="12"/>
      <c r="AD2378" s="11"/>
      <c r="AE2378" s="13"/>
      <c r="AF2378" s="11"/>
      <c r="AG2378" s="11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s="5"/>
      <c r="CL2378" s="5"/>
      <c r="CM2378" s="5"/>
      <c r="CN2378" s="5"/>
      <c r="CO2378" s="5"/>
      <c r="CP2378" s="5"/>
      <c r="CQ2378" s="5"/>
      <c r="CR2378" s="5"/>
      <c r="CS2378" s="5"/>
      <c r="CT2378" s="5"/>
      <c r="CU2378" s="5"/>
      <c r="CV2378" s="5"/>
      <c r="CW2378" s="5"/>
      <c r="CX2378" s="5"/>
      <c r="CY2378" s="5"/>
      <c r="CZ2378" s="5"/>
      <c r="DA2378" s="5"/>
      <c r="DB2378" s="5"/>
      <c r="DC2378" s="5"/>
      <c r="DD2378" s="5"/>
      <c r="DE2378" s="5"/>
      <c r="DF2378" s="5"/>
      <c r="DG2378" s="5"/>
      <c r="DH2378" s="5"/>
      <c r="DI2378" s="5"/>
      <c r="DJ2378" s="5"/>
      <c r="DK2378" s="5"/>
      <c r="DL2378" s="5"/>
      <c r="DM2378" s="5"/>
      <c r="DN2378" s="5"/>
      <c r="DO2378" s="5"/>
      <c r="DP2378" s="5"/>
      <c r="DQ2378" s="5"/>
      <c r="DR2378" s="5"/>
      <c r="DS2378" s="5"/>
      <c r="DT2378" s="5"/>
      <c r="DU2378" s="5"/>
      <c r="DV2378" s="5"/>
      <c r="DW2378" s="5"/>
      <c r="DX2378" s="5"/>
      <c r="DY2378" s="5"/>
      <c r="DZ2378" s="5"/>
      <c r="EA2378" s="5"/>
      <c r="EB2378" s="5"/>
      <c r="EC2378" s="5"/>
      <c r="ED2378" s="5"/>
      <c r="EE2378" s="5"/>
      <c r="EF2378" s="5"/>
      <c r="EG2378" s="5"/>
      <c r="EH2378" s="5"/>
      <c r="EI2378" s="5"/>
      <c r="EJ2378" s="5"/>
      <c r="EK2378" s="5"/>
      <c r="EL2378" s="5"/>
      <c r="EM2378" s="5"/>
      <c r="EN2378" s="5"/>
      <c r="EO2378" s="5"/>
      <c r="EP2378" s="5"/>
      <c r="EQ2378" s="5"/>
      <c r="ER2378" s="5"/>
      <c r="ES2378" s="5"/>
      <c r="ET2378" s="5"/>
      <c r="EU2378" s="5"/>
      <c r="EV2378" s="5"/>
      <c r="EW2378" s="5"/>
      <c r="EX2378" s="5"/>
      <c r="EY2378" s="5"/>
      <c r="EZ2378" s="5"/>
      <c r="FA2378" s="5"/>
      <c r="FB2378" s="5"/>
      <c r="FC2378" s="5"/>
      <c r="FD2378" s="5"/>
      <c r="FE2378" s="5"/>
      <c r="FF2378" s="5"/>
      <c r="FG2378" s="5"/>
      <c r="FH2378" s="5"/>
      <c r="FI2378" s="5"/>
      <c r="FJ2378" s="5"/>
      <c r="FK2378" s="5"/>
      <c r="FL2378" s="5"/>
      <c r="FM2378" s="5"/>
      <c r="FN2378" s="5"/>
      <c r="FO2378" s="5"/>
      <c r="FP2378" s="5"/>
      <c r="FQ2378" s="5"/>
      <c r="FR2378" s="5"/>
      <c r="FS2378" s="5"/>
      <c r="FT2378" s="5"/>
      <c r="FU2378" s="5"/>
      <c r="FV2378" s="5"/>
      <c r="FW2378" s="5"/>
      <c r="FX2378" s="5"/>
      <c r="FY2378" s="5"/>
      <c r="FZ2378" s="5"/>
      <c r="GA2378" s="5"/>
      <c r="GB2378" s="5"/>
      <c r="GC2378" s="5"/>
      <c r="GD2378" s="5"/>
      <c r="GE2378" s="5"/>
      <c r="GF2378" s="5"/>
      <c r="GG2378" s="5"/>
    </row>
    <row r="2379" spans="1:189" ht="12.75" x14ac:dyDescent="0.15">
      <c r="A2379" s="111"/>
      <c r="B2379" s="117"/>
      <c r="C2379" s="17"/>
      <c r="D2379" s="16"/>
      <c r="E2379" s="17"/>
      <c r="F2379" s="17"/>
      <c r="G2379" s="17"/>
      <c r="H2379" s="17"/>
      <c r="I2379" s="16"/>
      <c r="J2379" s="4"/>
      <c r="K2379" s="2"/>
      <c r="L2379" s="20"/>
      <c r="M2379" s="14"/>
      <c r="N2379" s="14"/>
      <c r="O2379" s="20"/>
      <c r="P2379" s="1"/>
      <c r="Q2379" s="1"/>
      <c r="R2379" s="3"/>
      <c r="S2379" s="4"/>
      <c r="T2379" s="12"/>
      <c r="U2379" s="12"/>
      <c r="V2379" s="11"/>
      <c r="W2379" s="11"/>
      <c r="X2379" s="12"/>
      <c r="Y2379" s="5"/>
      <c r="Z2379" s="11"/>
      <c r="AA2379" s="12"/>
      <c r="AB2379" s="12"/>
      <c r="AC2379" s="12"/>
      <c r="AD2379" s="11"/>
      <c r="AE2379" s="13"/>
      <c r="AF2379" s="11"/>
      <c r="AG2379" s="11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5"/>
      <c r="CM2379" s="5"/>
      <c r="CN2379" s="5"/>
      <c r="CO2379" s="5"/>
      <c r="CP2379" s="5"/>
      <c r="CQ2379" s="5"/>
      <c r="CR2379" s="5"/>
      <c r="CS2379" s="5"/>
      <c r="CT2379" s="5"/>
      <c r="CU2379" s="5"/>
      <c r="CV2379" s="5"/>
      <c r="CW2379" s="5"/>
      <c r="CX2379" s="5"/>
      <c r="CY2379" s="5"/>
      <c r="CZ2379" s="5"/>
      <c r="DA2379" s="5"/>
      <c r="DB2379" s="5"/>
      <c r="DC2379" s="5"/>
      <c r="DD2379" s="5"/>
      <c r="DE2379" s="5"/>
      <c r="DF2379" s="5"/>
      <c r="DG2379" s="5"/>
      <c r="DH2379" s="5"/>
      <c r="DI2379" s="5"/>
      <c r="DJ2379" s="5"/>
      <c r="DK2379" s="5"/>
      <c r="DL2379" s="5"/>
      <c r="DM2379" s="5"/>
      <c r="DN2379" s="5"/>
      <c r="DO2379" s="5"/>
      <c r="DP2379" s="5"/>
      <c r="DQ2379" s="5"/>
      <c r="DR2379" s="5"/>
      <c r="DS2379" s="5"/>
      <c r="DT2379" s="5"/>
      <c r="DU2379" s="5"/>
      <c r="DV2379" s="5"/>
      <c r="DW2379" s="5"/>
      <c r="DX2379" s="5"/>
      <c r="DY2379" s="5"/>
      <c r="DZ2379" s="5"/>
      <c r="EA2379" s="5"/>
      <c r="EB2379" s="5"/>
      <c r="EC2379" s="5"/>
      <c r="ED2379" s="5"/>
      <c r="EE2379" s="5"/>
      <c r="EF2379" s="5"/>
      <c r="EG2379" s="5"/>
      <c r="EH2379" s="5"/>
      <c r="EI2379" s="5"/>
      <c r="EJ2379" s="5"/>
      <c r="EK2379" s="5"/>
      <c r="EL2379" s="5"/>
      <c r="EM2379" s="5"/>
      <c r="EN2379" s="5"/>
      <c r="EO2379" s="5"/>
      <c r="EP2379" s="5"/>
      <c r="EQ2379" s="5"/>
      <c r="ER2379" s="5"/>
      <c r="ES2379" s="5"/>
      <c r="ET2379" s="5"/>
      <c r="EU2379" s="5"/>
      <c r="EV2379" s="5"/>
      <c r="EW2379" s="5"/>
      <c r="EX2379" s="5"/>
      <c r="EY2379" s="5"/>
      <c r="EZ2379" s="5"/>
      <c r="FA2379" s="5"/>
      <c r="FB2379" s="5"/>
      <c r="FC2379" s="5"/>
      <c r="FD2379" s="5"/>
      <c r="FE2379" s="5"/>
      <c r="FF2379" s="5"/>
      <c r="FG2379" s="5"/>
      <c r="FH2379" s="5"/>
      <c r="FI2379" s="5"/>
      <c r="FJ2379" s="5"/>
      <c r="FK2379" s="5"/>
      <c r="FL2379" s="5"/>
      <c r="FM2379" s="5"/>
      <c r="FN2379" s="5"/>
      <c r="FO2379" s="5"/>
      <c r="FP2379" s="5"/>
      <c r="FQ2379" s="5"/>
      <c r="FR2379" s="5"/>
      <c r="FS2379" s="5"/>
      <c r="FT2379" s="5"/>
      <c r="FU2379" s="5"/>
      <c r="FV2379" s="5"/>
      <c r="FW2379" s="5"/>
      <c r="FX2379" s="5"/>
      <c r="FY2379" s="5"/>
      <c r="FZ2379" s="5"/>
      <c r="GA2379" s="5"/>
      <c r="GB2379" s="5"/>
      <c r="GC2379" s="5"/>
      <c r="GD2379" s="5"/>
      <c r="GE2379" s="5"/>
      <c r="GF2379" s="5"/>
      <c r="GG2379" s="5"/>
    </row>
    <row r="2380" spans="1:189" ht="12.75" x14ac:dyDescent="0.15">
      <c r="A2380" s="111"/>
      <c r="B2380" s="117"/>
      <c r="C2380" s="17"/>
      <c r="D2380" s="16"/>
      <c r="E2380" s="17"/>
      <c r="F2380" s="17"/>
      <c r="G2380" s="17"/>
      <c r="H2380" s="17"/>
      <c r="I2380" s="16"/>
      <c r="J2380" s="4"/>
      <c r="K2380" s="2"/>
      <c r="L2380" s="20"/>
      <c r="M2380" s="14"/>
      <c r="N2380" s="14"/>
      <c r="O2380" s="20"/>
      <c r="P2380" s="1"/>
      <c r="Q2380" s="1"/>
      <c r="R2380" s="3"/>
      <c r="S2380" s="4"/>
      <c r="T2380" s="12"/>
      <c r="U2380" s="12"/>
      <c r="V2380" s="11"/>
      <c r="W2380" s="11"/>
      <c r="X2380" s="12"/>
      <c r="Y2380" s="5"/>
      <c r="Z2380" s="11"/>
      <c r="AA2380" s="12"/>
      <c r="AB2380" s="12"/>
      <c r="AC2380" s="12"/>
      <c r="AD2380" s="11"/>
      <c r="AE2380" s="13"/>
      <c r="AF2380" s="11"/>
      <c r="AG2380" s="11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s="5"/>
      <c r="CL2380" s="5"/>
      <c r="CM2380" s="5"/>
      <c r="CN2380" s="5"/>
      <c r="CO2380" s="5"/>
      <c r="CP2380" s="5"/>
      <c r="CQ2380" s="5"/>
      <c r="CR2380" s="5"/>
      <c r="CS2380" s="5"/>
      <c r="CT2380" s="5"/>
      <c r="CU2380" s="5"/>
      <c r="CV2380" s="5"/>
      <c r="CW2380" s="5"/>
      <c r="CX2380" s="5"/>
      <c r="CY2380" s="5"/>
      <c r="CZ2380" s="5"/>
      <c r="DA2380" s="5"/>
      <c r="DB2380" s="5"/>
      <c r="DC2380" s="5"/>
      <c r="DD2380" s="5"/>
      <c r="DE2380" s="5"/>
      <c r="DF2380" s="5"/>
      <c r="DG2380" s="5"/>
      <c r="DH2380" s="5"/>
      <c r="DI2380" s="5"/>
      <c r="DJ2380" s="5"/>
      <c r="DK2380" s="5"/>
      <c r="DL2380" s="5"/>
      <c r="DM2380" s="5"/>
      <c r="DN2380" s="5"/>
      <c r="DO2380" s="5"/>
      <c r="DP2380" s="5"/>
      <c r="DQ2380" s="5"/>
      <c r="DR2380" s="5"/>
      <c r="DS2380" s="5"/>
      <c r="DT2380" s="5"/>
      <c r="DU2380" s="5"/>
      <c r="DV2380" s="5"/>
      <c r="DW2380" s="5"/>
      <c r="DX2380" s="5"/>
      <c r="DY2380" s="5"/>
      <c r="DZ2380" s="5"/>
      <c r="EA2380" s="5"/>
      <c r="EB2380" s="5"/>
      <c r="EC2380" s="5"/>
      <c r="ED2380" s="5"/>
      <c r="EE2380" s="5"/>
      <c r="EF2380" s="5"/>
      <c r="EG2380" s="5"/>
      <c r="EH2380" s="5"/>
      <c r="EI2380" s="5"/>
      <c r="EJ2380" s="5"/>
      <c r="EK2380" s="5"/>
      <c r="EL2380" s="5"/>
      <c r="EM2380" s="5"/>
      <c r="EN2380" s="5"/>
      <c r="EO2380" s="5"/>
      <c r="EP2380" s="5"/>
      <c r="EQ2380" s="5"/>
      <c r="ER2380" s="5"/>
      <c r="ES2380" s="5"/>
      <c r="ET2380" s="5"/>
      <c r="EU2380" s="5"/>
      <c r="EV2380" s="5"/>
      <c r="EW2380" s="5"/>
      <c r="EX2380" s="5"/>
      <c r="EY2380" s="5"/>
      <c r="EZ2380" s="5"/>
      <c r="FA2380" s="5"/>
      <c r="FB2380" s="5"/>
      <c r="FC2380" s="5"/>
      <c r="FD2380" s="5"/>
      <c r="FE2380" s="5"/>
      <c r="FF2380" s="5"/>
      <c r="FG2380" s="5"/>
      <c r="FH2380" s="5"/>
      <c r="FI2380" s="5"/>
      <c r="FJ2380" s="5"/>
      <c r="FK2380" s="5"/>
      <c r="FL2380" s="5"/>
      <c r="FM2380" s="5"/>
      <c r="FN2380" s="5"/>
      <c r="FO2380" s="5"/>
      <c r="FP2380" s="5"/>
      <c r="FQ2380" s="5"/>
      <c r="FR2380" s="5"/>
      <c r="FS2380" s="5"/>
      <c r="FT2380" s="5"/>
      <c r="FU2380" s="5"/>
      <c r="FV2380" s="5"/>
      <c r="FW2380" s="5"/>
      <c r="FX2380" s="5"/>
      <c r="FY2380" s="5"/>
      <c r="FZ2380" s="5"/>
      <c r="GA2380" s="5"/>
      <c r="GB2380" s="5"/>
      <c r="GC2380" s="5"/>
      <c r="GD2380" s="5"/>
      <c r="GE2380" s="5"/>
      <c r="GF2380" s="5"/>
      <c r="GG2380" s="5"/>
    </row>
    <row r="2381" spans="1:189" ht="12.75" x14ac:dyDescent="0.15">
      <c r="A2381" s="111"/>
      <c r="B2381" s="117"/>
      <c r="C2381" s="17"/>
      <c r="D2381" s="16"/>
      <c r="E2381" s="17"/>
      <c r="F2381" s="17"/>
      <c r="G2381" s="17"/>
      <c r="H2381" s="17"/>
      <c r="I2381" s="16"/>
      <c r="J2381" s="4"/>
      <c r="K2381" s="2"/>
      <c r="L2381" s="20"/>
      <c r="M2381" s="14"/>
      <c r="N2381" s="14"/>
      <c r="O2381" s="20"/>
      <c r="P2381" s="1"/>
      <c r="Q2381" s="1"/>
      <c r="R2381" s="3"/>
      <c r="S2381" s="4"/>
      <c r="T2381" s="12"/>
      <c r="U2381" s="12"/>
      <c r="V2381" s="11"/>
      <c r="W2381" s="11"/>
      <c r="X2381" s="12"/>
      <c r="Y2381" s="5"/>
      <c r="Z2381" s="11"/>
      <c r="AA2381" s="12"/>
      <c r="AB2381" s="12"/>
      <c r="AC2381" s="12"/>
      <c r="AD2381" s="11"/>
      <c r="AE2381" s="13"/>
      <c r="AF2381" s="11"/>
      <c r="AG2381" s="11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5"/>
      <c r="CM2381" s="5"/>
      <c r="CN2381" s="5"/>
      <c r="CO2381" s="5"/>
      <c r="CP2381" s="5"/>
      <c r="CQ2381" s="5"/>
      <c r="CR2381" s="5"/>
      <c r="CS2381" s="5"/>
      <c r="CT2381" s="5"/>
      <c r="CU2381" s="5"/>
      <c r="CV2381" s="5"/>
      <c r="CW2381" s="5"/>
      <c r="CX2381" s="5"/>
      <c r="CY2381" s="5"/>
      <c r="CZ2381" s="5"/>
      <c r="DA2381" s="5"/>
      <c r="DB2381" s="5"/>
      <c r="DC2381" s="5"/>
      <c r="DD2381" s="5"/>
      <c r="DE2381" s="5"/>
      <c r="DF2381" s="5"/>
      <c r="DG2381" s="5"/>
      <c r="DH2381" s="5"/>
      <c r="DI2381" s="5"/>
      <c r="DJ2381" s="5"/>
      <c r="DK2381" s="5"/>
      <c r="DL2381" s="5"/>
      <c r="DM2381" s="5"/>
      <c r="DN2381" s="5"/>
      <c r="DO2381" s="5"/>
      <c r="DP2381" s="5"/>
      <c r="DQ2381" s="5"/>
      <c r="DR2381" s="5"/>
      <c r="DS2381" s="5"/>
      <c r="DT2381" s="5"/>
      <c r="DU2381" s="5"/>
      <c r="DV2381" s="5"/>
      <c r="DW2381" s="5"/>
      <c r="DX2381" s="5"/>
      <c r="DY2381" s="5"/>
      <c r="DZ2381" s="5"/>
      <c r="EA2381" s="5"/>
      <c r="EB2381" s="5"/>
      <c r="EC2381" s="5"/>
      <c r="ED2381" s="5"/>
      <c r="EE2381" s="5"/>
      <c r="EF2381" s="5"/>
      <c r="EG2381" s="5"/>
      <c r="EH2381" s="5"/>
      <c r="EI2381" s="5"/>
      <c r="EJ2381" s="5"/>
      <c r="EK2381" s="5"/>
      <c r="EL2381" s="5"/>
      <c r="EM2381" s="5"/>
      <c r="EN2381" s="5"/>
      <c r="EO2381" s="5"/>
      <c r="EP2381" s="5"/>
      <c r="EQ2381" s="5"/>
      <c r="ER2381" s="5"/>
      <c r="ES2381" s="5"/>
      <c r="ET2381" s="5"/>
      <c r="EU2381" s="5"/>
      <c r="EV2381" s="5"/>
      <c r="EW2381" s="5"/>
      <c r="EX2381" s="5"/>
      <c r="EY2381" s="5"/>
      <c r="EZ2381" s="5"/>
      <c r="FA2381" s="5"/>
      <c r="FB2381" s="5"/>
      <c r="FC2381" s="5"/>
      <c r="FD2381" s="5"/>
      <c r="FE2381" s="5"/>
      <c r="FF2381" s="5"/>
      <c r="FG2381" s="5"/>
      <c r="FH2381" s="5"/>
      <c r="FI2381" s="5"/>
      <c r="FJ2381" s="5"/>
      <c r="FK2381" s="5"/>
      <c r="FL2381" s="5"/>
      <c r="FM2381" s="5"/>
      <c r="FN2381" s="5"/>
      <c r="FO2381" s="5"/>
      <c r="FP2381" s="5"/>
      <c r="FQ2381" s="5"/>
      <c r="FR2381" s="5"/>
      <c r="FS2381" s="5"/>
      <c r="FT2381" s="5"/>
      <c r="FU2381" s="5"/>
      <c r="FV2381" s="5"/>
      <c r="FW2381" s="5"/>
      <c r="FX2381" s="5"/>
      <c r="FY2381" s="5"/>
      <c r="FZ2381" s="5"/>
      <c r="GA2381" s="5"/>
      <c r="GB2381" s="5"/>
      <c r="GC2381" s="5"/>
      <c r="GD2381" s="5"/>
      <c r="GE2381" s="5"/>
      <c r="GF2381" s="5"/>
      <c r="GG2381" s="5"/>
    </row>
    <row r="2382" spans="1:189" ht="12.75" x14ac:dyDescent="0.15">
      <c r="A2382" s="111"/>
      <c r="B2382" s="117"/>
      <c r="C2382" s="17"/>
      <c r="D2382" s="16"/>
      <c r="E2382" s="17"/>
      <c r="F2382" s="17"/>
      <c r="G2382" s="17"/>
      <c r="H2382" s="17"/>
      <c r="I2382" s="16"/>
      <c r="J2382" s="4"/>
      <c r="K2382" s="2"/>
      <c r="L2382" s="20"/>
      <c r="M2382" s="14"/>
      <c r="N2382" s="14"/>
      <c r="O2382" s="20"/>
      <c r="P2382" s="1"/>
      <c r="Q2382" s="1"/>
      <c r="R2382" s="3"/>
      <c r="S2382" s="4"/>
      <c r="T2382" s="12"/>
      <c r="U2382" s="12"/>
      <c r="V2382" s="11"/>
      <c r="W2382" s="11"/>
      <c r="X2382" s="12"/>
      <c r="Y2382" s="5"/>
      <c r="Z2382" s="11"/>
      <c r="AA2382" s="12"/>
      <c r="AB2382" s="12"/>
      <c r="AC2382" s="12"/>
      <c r="AD2382" s="11"/>
      <c r="AE2382" s="13"/>
      <c r="AF2382" s="11"/>
      <c r="AG2382" s="11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s="5"/>
      <c r="CL2382" s="5"/>
      <c r="CM2382" s="5"/>
      <c r="CN2382" s="5"/>
      <c r="CO2382" s="5"/>
      <c r="CP2382" s="5"/>
      <c r="CQ2382" s="5"/>
      <c r="CR2382" s="5"/>
      <c r="CS2382" s="5"/>
      <c r="CT2382" s="5"/>
      <c r="CU2382" s="5"/>
      <c r="CV2382" s="5"/>
      <c r="CW2382" s="5"/>
      <c r="CX2382" s="5"/>
      <c r="CY2382" s="5"/>
      <c r="CZ2382" s="5"/>
      <c r="DA2382" s="5"/>
      <c r="DB2382" s="5"/>
      <c r="DC2382" s="5"/>
      <c r="DD2382" s="5"/>
      <c r="DE2382" s="5"/>
      <c r="DF2382" s="5"/>
      <c r="DG2382" s="5"/>
      <c r="DH2382" s="5"/>
      <c r="DI2382" s="5"/>
      <c r="DJ2382" s="5"/>
      <c r="DK2382" s="5"/>
      <c r="DL2382" s="5"/>
      <c r="DM2382" s="5"/>
      <c r="DN2382" s="5"/>
      <c r="DO2382" s="5"/>
      <c r="DP2382" s="5"/>
      <c r="DQ2382" s="5"/>
      <c r="DR2382" s="5"/>
      <c r="DS2382" s="5"/>
      <c r="DT2382" s="5"/>
      <c r="DU2382" s="5"/>
      <c r="DV2382" s="5"/>
      <c r="DW2382" s="5"/>
      <c r="DX2382" s="5"/>
      <c r="DY2382" s="5"/>
      <c r="DZ2382" s="5"/>
      <c r="EA2382" s="5"/>
      <c r="EB2382" s="5"/>
      <c r="EC2382" s="5"/>
      <c r="ED2382" s="5"/>
      <c r="EE2382" s="5"/>
      <c r="EF2382" s="5"/>
      <c r="EG2382" s="5"/>
      <c r="EH2382" s="5"/>
      <c r="EI2382" s="5"/>
      <c r="EJ2382" s="5"/>
      <c r="EK2382" s="5"/>
      <c r="EL2382" s="5"/>
      <c r="EM2382" s="5"/>
      <c r="EN2382" s="5"/>
      <c r="EO2382" s="5"/>
      <c r="EP2382" s="5"/>
      <c r="EQ2382" s="5"/>
      <c r="ER2382" s="5"/>
      <c r="ES2382" s="5"/>
      <c r="ET2382" s="5"/>
      <c r="EU2382" s="5"/>
      <c r="EV2382" s="5"/>
      <c r="EW2382" s="5"/>
      <c r="EX2382" s="5"/>
      <c r="EY2382" s="5"/>
      <c r="EZ2382" s="5"/>
      <c r="FA2382" s="5"/>
      <c r="FB2382" s="5"/>
      <c r="FC2382" s="5"/>
      <c r="FD2382" s="5"/>
      <c r="FE2382" s="5"/>
      <c r="FF2382" s="5"/>
      <c r="FG2382" s="5"/>
      <c r="FH2382" s="5"/>
      <c r="FI2382" s="5"/>
      <c r="FJ2382" s="5"/>
      <c r="FK2382" s="5"/>
      <c r="FL2382" s="5"/>
      <c r="FM2382" s="5"/>
      <c r="FN2382" s="5"/>
      <c r="FO2382" s="5"/>
      <c r="FP2382" s="5"/>
      <c r="FQ2382" s="5"/>
      <c r="FR2382" s="5"/>
      <c r="FS2382" s="5"/>
      <c r="FT2382" s="5"/>
      <c r="FU2382" s="5"/>
      <c r="FV2382" s="5"/>
      <c r="FW2382" s="5"/>
      <c r="FX2382" s="5"/>
      <c r="FY2382" s="5"/>
      <c r="FZ2382" s="5"/>
      <c r="GA2382" s="5"/>
      <c r="GB2382" s="5"/>
      <c r="GC2382" s="5"/>
      <c r="GD2382" s="5"/>
      <c r="GE2382" s="5"/>
      <c r="GF2382" s="5"/>
      <c r="GG2382" s="5"/>
    </row>
    <row r="2383" spans="1:189" ht="12.75" x14ac:dyDescent="0.15">
      <c r="A2383" s="111"/>
      <c r="B2383" s="117"/>
      <c r="C2383" s="17"/>
      <c r="D2383" s="16"/>
      <c r="E2383" s="17"/>
      <c r="F2383" s="17"/>
      <c r="G2383" s="17"/>
      <c r="H2383" s="17"/>
      <c r="I2383" s="16"/>
      <c r="J2383" s="4"/>
      <c r="K2383" s="2"/>
      <c r="L2383" s="20"/>
      <c r="M2383" s="14"/>
      <c r="N2383" s="14"/>
      <c r="O2383" s="20"/>
      <c r="P2383" s="1"/>
      <c r="Q2383" s="1"/>
      <c r="R2383" s="3"/>
      <c r="S2383" s="4"/>
      <c r="T2383" s="12"/>
      <c r="U2383" s="12"/>
      <c r="V2383" s="11"/>
      <c r="W2383" s="11"/>
      <c r="X2383" s="12"/>
      <c r="Y2383" s="5"/>
      <c r="Z2383" s="11"/>
      <c r="AA2383" s="12"/>
      <c r="AB2383" s="12"/>
      <c r="AC2383" s="12"/>
      <c r="AD2383" s="11"/>
      <c r="AE2383" s="13"/>
      <c r="AF2383" s="11"/>
      <c r="AG2383" s="11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5"/>
      <c r="CM2383" s="5"/>
      <c r="CN2383" s="5"/>
      <c r="CO2383" s="5"/>
      <c r="CP2383" s="5"/>
      <c r="CQ2383" s="5"/>
      <c r="CR2383" s="5"/>
      <c r="CS2383" s="5"/>
      <c r="CT2383" s="5"/>
      <c r="CU2383" s="5"/>
      <c r="CV2383" s="5"/>
      <c r="CW2383" s="5"/>
      <c r="CX2383" s="5"/>
      <c r="CY2383" s="5"/>
      <c r="CZ2383" s="5"/>
      <c r="DA2383" s="5"/>
      <c r="DB2383" s="5"/>
      <c r="DC2383" s="5"/>
      <c r="DD2383" s="5"/>
      <c r="DE2383" s="5"/>
      <c r="DF2383" s="5"/>
      <c r="DG2383" s="5"/>
      <c r="DH2383" s="5"/>
      <c r="DI2383" s="5"/>
      <c r="DJ2383" s="5"/>
      <c r="DK2383" s="5"/>
      <c r="DL2383" s="5"/>
      <c r="DM2383" s="5"/>
      <c r="DN2383" s="5"/>
      <c r="DO2383" s="5"/>
      <c r="DP2383" s="5"/>
      <c r="DQ2383" s="5"/>
      <c r="DR2383" s="5"/>
      <c r="DS2383" s="5"/>
      <c r="DT2383" s="5"/>
      <c r="DU2383" s="5"/>
      <c r="DV2383" s="5"/>
      <c r="DW2383" s="5"/>
      <c r="DX2383" s="5"/>
      <c r="DY2383" s="5"/>
      <c r="DZ2383" s="5"/>
      <c r="EA2383" s="5"/>
      <c r="EB2383" s="5"/>
      <c r="EC2383" s="5"/>
      <c r="ED2383" s="5"/>
      <c r="EE2383" s="5"/>
      <c r="EF2383" s="5"/>
      <c r="EG2383" s="5"/>
      <c r="EH2383" s="5"/>
      <c r="EI2383" s="5"/>
      <c r="EJ2383" s="5"/>
      <c r="EK2383" s="5"/>
      <c r="EL2383" s="5"/>
      <c r="EM2383" s="5"/>
      <c r="EN2383" s="5"/>
      <c r="EO2383" s="5"/>
      <c r="EP2383" s="5"/>
      <c r="EQ2383" s="5"/>
      <c r="ER2383" s="5"/>
      <c r="ES2383" s="5"/>
      <c r="ET2383" s="5"/>
      <c r="EU2383" s="5"/>
      <c r="EV2383" s="5"/>
      <c r="EW2383" s="5"/>
      <c r="EX2383" s="5"/>
      <c r="EY2383" s="5"/>
      <c r="EZ2383" s="5"/>
      <c r="FA2383" s="5"/>
      <c r="FB2383" s="5"/>
      <c r="FC2383" s="5"/>
      <c r="FD2383" s="5"/>
      <c r="FE2383" s="5"/>
      <c r="FF2383" s="5"/>
      <c r="FG2383" s="5"/>
      <c r="FH2383" s="5"/>
      <c r="FI2383" s="5"/>
      <c r="FJ2383" s="5"/>
      <c r="FK2383" s="5"/>
      <c r="FL2383" s="5"/>
      <c r="FM2383" s="5"/>
      <c r="FN2383" s="5"/>
      <c r="FO2383" s="5"/>
      <c r="FP2383" s="5"/>
      <c r="FQ2383" s="5"/>
      <c r="FR2383" s="5"/>
      <c r="FS2383" s="5"/>
      <c r="FT2383" s="5"/>
      <c r="FU2383" s="5"/>
      <c r="FV2383" s="5"/>
      <c r="FW2383" s="5"/>
      <c r="FX2383" s="5"/>
      <c r="FY2383" s="5"/>
      <c r="FZ2383" s="5"/>
      <c r="GA2383" s="5"/>
      <c r="GB2383" s="5"/>
      <c r="GC2383" s="5"/>
      <c r="GD2383" s="5"/>
      <c r="GE2383" s="5"/>
      <c r="GF2383" s="5"/>
      <c r="GG2383" s="5"/>
    </row>
    <row r="2384" spans="1:189" ht="12.75" x14ac:dyDescent="0.15">
      <c r="A2384" s="111"/>
      <c r="B2384" s="117"/>
      <c r="C2384" s="17"/>
      <c r="D2384" s="16"/>
      <c r="E2384" s="17"/>
      <c r="F2384" s="17"/>
      <c r="G2384" s="17"/>
      <c r="H2384" s="17"/>
      <c r="I2384" s="16"/>
      <c r="J2384" s="4"/>
      <c r="K2384" s="2"/>
      <c r="L2384" s="20"/>
      <c r="M2384" s="14"/>
      <c r="N2384" s="14"/>
      <c r="O2384" s="20"/>
      <c r="P2384" s="1"/>
      <c r="Q2384" s="1"/>
      <c r="R2384" s="3"/>
      <c r="S2384" s="4"/>
      <c r="T2384" s="12"/>
      <c r="U2384" s="12"/>
      <c r="V2384" s="11"/>
      <c r="W2384" s="11"/>
      <c r="X2384" s="12"/>
      <c r="Y2384" s="5"/>
      <c r="Z2384" s="11"/>
      <c r="AA2384" s="12"/>
      <c r="AB2384" s="12"/>
      <c r="AC2384" s="12"/>
      <c r="AD2384" s="11"/>
      <c r="AE2384" s="13"/>
      <c r="AF2384" s="11"/>
      <c r="AG2384" s="11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s="5"/>
      <c r="CL2384" s="5"/>
      <c r="CM2384" s="5"/>
      <c r="CN2384" s="5"/>
      <c r="CO2384" s="5"/>
      <c r="CP2384" s="5"/>
      <c r="CQ2384" s="5"/>
      <c r="CR2384" s="5"/>
      <c r="CS2384" s="5"/>
      <c r="CT2384" s="5"/>
      <c r="CU2384" s="5"/>
      <c r="CV2384" s="5"/>
      <c r="CW2384" s="5"/>
      <c r="CX2384" s="5"/>
      <c r="CY2384" s="5"/>
      <c r="CZ2384" s="5"/>
      <c r="DA2384" s="5"/>
      <c r="DB2384" s="5"/>
      <c r="DC2384" s="5"/>
      <c r="DD2384" s="5"/>
      <c r="DE2384" s="5"/>
      <c r="DF2384" s="5"/>
      <c r="DG2384" s="5"/>
      <c r="DH2384" s="5"/>
      <c r="DI2384" s="5"/>
      <c r="DJ2384" s="5"/>
      <c r="DK2384" s="5"/>
      <c r="DL2384" s="5"/>
      <c r="DM2384" s="5"/>
      <c r="DN2384" s="5"/>
      <c r="DO2384" s="5"/>
      <c r="DP2384" s="5"/>
      <c r="DQ2384" s="5"/>
      <c r="DR2384" s="5"/>
      <c r="DS2384" s="5"/>
      <c r="DT2384" s="5"/>
      <c r="DU2384" s="5"/>
      <c r="DV2384" s="5"/>
      <c r="DW2384" s="5"/>
      <c r="DX2384" s="5"/>
      <c r="DY2384" s="5"/>
      <c r="DZ2384" s="5"/>
      <c r="EA2384" s="5"/>
      <c r="EB2384" s="5"/>
      <c r="EC2384" s="5"/>
      <c r="ED2384" s="5"/>
      <c r="EE2384" s="5"/>
      <c r="EF2384" s="5"/>
      <c r="EG2384" s="5"/>
      <c r="EH2384" s="5"/>
      <c r="EI2384" s="5"/>
      <c r="EJ2384" s="5"/>
      <c r="EK2384" s="5"/>
      <c r="EL2384" s="5"/>
      <c r="EM2384" s="5"/>
      <c r="EN2384" s="5"/>
      <c r="EO2384" s="5"/>
      <c r="EP2384" s="5"/>
      <c r="EQ2384" s="5"/>
      <c r="ER2384" s="5"/>
      <c r="ES2384" s="5"/>
      <c r="ET2384" s="5"/>
      <c r="EU2384" s="5"/>
      <c r="EV2384" s="5"/>
      <c r="EW2384" s="5"/>
      <c r="EX2384" s="5"/>
      <c r="EY2384" s="5"/>
      <c r="EZ2384" s="5"/>
      <c r="FA2384" s="5"/>
      <c r="FB2384" s="5"/>
      <c r="FC2384" s="5"/>
      <c r="FD2384" s="5"/>
      <c r="FE2384" s="5"/>
      <c r="FF2384" s="5"/>
      <c r="FG2384" s="5"/>
      <c r="FH2384" s="5"/>
      <c r="FI2384" s="5"/>
      <c r="FJ2384" s="5"/>
      <c r="FK2384" s="5"/>
      <c r="FL2384" s="5"/>
      <c r="FM2384" s="5"/>
      <c r="FN2384" s="5"/>
      <c r="FO2384" s="5"/>
      <c r="FP2384" s="5"/>
      <c r="FQ2384" s="5"/>
      <c r="FR2384" s="5"/>
      <c r="FS2384" s="5"/>
      <c r="FT2384" s="5"/>
      <c r="FU2384" s="5"/>
      <c r="FV2384" s="5"/>
      <c r="FW2384" s="5"/>
      <c r="FX2384" s="5"/>
      <c r="FY2384" s="5"/>
      <c r="FZ2384" s="5"/>
      <c r="GA2384" s="5"/>
      <c r="GB2384" s="5"/>
      <c r="GC2384" s="5"/>
      <c r="GD2384" s="5"/>
      <c r="GE2384" s="5"/>
      <c r="GF2384" s="5"/>
      <c r="GG2384" s="5"/>
    </row>
    <row r="2385" spans="1:189" ht="12.75" x14ac:dyDescent="0.15">
      <c r="A2385" s="111"/>
      <c r="B2385" s="117"/>
      <c r="C2385" s="17"/>
      <c r="D2385" s="16"/>
      <c r="E2385" s="17"/>
      <c r="F2385" s="17"/>
      <c r="G2385" s="17"/>
      <c r="H2385" s="17"/>
      <c r="I2385" s="16"/>
      <c r="J2385" s="4"/>
      <c r="K2385" s="2"/>
      <c r="L2385" s="20"/>
      <c r="M2385" s="14"/>
      <c r="N2385" s="14"/>
      <c r="O2385" s="20"/>
      <c r="P2385" s="1"/>
      <c r="Q2385" s="1"/>
      <c r="R2385" s="3"/>
      <c r="S2385" s="4"/>
      <c r="T2385" s="12"/>
      <c r="U2385" s="12"/>
      <c r="V2385" s="11"/>
      <c r="W2385" s="11"/>
      <c r="X2385" s="12"/>
      <c r="Y2385" s="5"/>
      <c r="Z2385" s="11"/>
      <c r="AA2385" s="12"/>
      <c r="AB2385" s="12"/>
      <c r="AC2385" s="12"/>
      <c r="AD2385" s="11"/>
      <c r="AE2385" s="13"/>
      <c r="AF2385" s="11"/>
      <c r="AG2385" s="11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5"/>
      <c r="CM2385" s="5"/>
      <c r="CN2385" s="5"/>
      <c r="CO2385" s="5"/>
      <c r="CP2385" s="5"/>
      <c r="CQ2385" s="5"/>
      <c r="CR2385" s="5"/>
      <c r="CS2385" s="5"/>
      <c r="CT2385" s="5"/>
      <c r="CU2385" s="5"/>
      <c r="CV2385" s="5"/>
      <c r="CW2385" s="5"/>
      <c r="CX2385" s="5"/>
      <c r="CY2385" s="5"/>
      <c r="CZ2385" s="5"/>
      <c r="DA2385" s="5"/>
      <c r="DB2385" s="5"/>
      <c r="DC2385" s="5"/>
      <c r="DD2385" s="5"/>
      <c r="DE2385" s="5"/>
      <c r="DF2385" s="5"/>
      <c r="DG2385" s="5"/>
      <c r="DH2385" s="5"/>
      <c r="DI2385" s="5"/>
      <c r="DJ2385" s="5"/>
      <c r="DK2385" s="5"/>
      <c r="DL2385" s="5"/>
      <c r="DM2385" s="5"/>
      <c r="DN2385" s="5"/>
      <c r="DO2385" s="5"/>
      <c r="DP2385" s="5"/>
      <c r="DQ2385" s="5"/>
      <c r="DR2385" s="5"/>
      <c r="DS2385" s="5"/>
      <c r="DT2385" s="5"/>
      <c r="DU2385" s="5"/>
      <c r="DV2385" s="5"/>
      <c r="DW2385" s="5"/>
      <c r="DX2385" s="5"/>
      <c r="DY2385" s="5"/>
      <c r="DZ2385" s="5"/>
      <c r="EA2385" s="5"/>
      <c r="EB2385" s="5"/>
      <c r="EC2385" s="5"/>
      <c r="ED2385" s="5"/>
      <c r="EE2385" s="5"/>
      <c r="EF2385" s="5"/>
      <c r="EG2385" s="5"/>
      <c r="EH2385" s="5"/>
      <c r="EI2385" s="5"/>
      <c r="EJ2385" s="5"/>
      <c r="EK2385" s="5"/>
      <c r="EL2385" s="5"/>
      <c r="EM2385" s="5"/>
      <c r="EN2385" s="5"/>
      <c r="EO2385" s="5"/>
      <c r="EP2385" s="5"/>
      <c r="EQ2385" s="5"/>
      <c r="ER2385" s="5"/>
      <c r="ES2385" s="5"/>
      <c r="ET2385" s="5"/>
      <c r="EU2385" s="5"/>
      <c r="EV2385" s="5"/>
      <c r="EW2385" s="5"/>
      <c r="EX2385" s="5"/>
      <c r="EY2385" s="5"/>
      <c r="EZ2385" s="5"/>
      <c r="FA2385" s="5"/>
      <c r="FB2385" s="5"/>
      <c r="FC2385" s="5"/>
      <c r="FD2385" s="5"/>
      <c r="FE2385" s="5"/>
      <c r="FF2385" s="5"/>
      <c r="FG2385" s="5"/>
      <c r="FH2385" s="5"/>
      <c r="FI2385" s="5"/>
      <c r="FJ2385" s="5"/>
      <c r="FK2385" s="5"/>
      <c r="FL2385" s="5"/>
      <c r="FM2385" s="5"/>
      <c r="FN2385" s="5"/>
      <c r="FO2385" s="5"/>
      <c r="FP2385" s="5"/>
      <c r="FQ2385" s="5"/>
      <c r="FR2385" s="5"/>
      <c r="FS2385" s="5"/>
      <c r="FT2385" s="5"/>
      <c r="FU2385" s="5"/>
      <c r="FV2385" s="5"/>
      <c r="FW2385" s="5"/>
      <c r="FX2385" s="5"/>
      <c r="FY2385" s="5"/>
      <c r="FZ2385" s="5"/>
      <c r="GA2385" s="5"/>
      <c r="GB2385" s="5"/>
      <c r="GC2385" s="5"/>
      <c r="GD2385" s="5"/>
      <c r="GE2385" s="5"/>
      <c r="GF2385" s="5"/>
      <c r="GG2385" s="5"/>
    </row>
    <row r="2386" spans="1:189" ht="12.75" x14ac:dyDescent="0.15">
      <c r="A2386" s="111"/>
      <c r="B2386" s="117"/>
      <c r="C2386" s="17"/>
      <c r="D2386" s="16"/>
      <c r="E2386" s="17"/>
      <c r="F2386" s="17"/>
      <c r="G2386" s="17"/>
      <c r="H2386" s="17"/>
      <c r="I2386" s="16"/>
      <c r="J2386" s="4"/>
      <c r="K2386" s="2"/>
      <c r="L2386" s="20"/>
      <c r="M2386" s="14"/>
      <c r="N2386" s="14"/>
      <c r="O2386" s="20"/>
      <c r="P2386" s="1"/>
      <c r="Q2386" s="1"/>
      <c r="R2386" s="3"/>
      <c r="S2386" s="4"/>
      <c r="T2386" s="12"/>
      <c r="U2386" s="12"/>
      <c r="V2386" s="11"/>
      <c r="W2386" s="11"/>
      <c r="X2386" s="12"/>
      <c r="Y2386" s="5"/>
      <c r="Z2386" s="11"/>
      <c r="AA2386" s="12"/>
      <c r="AB2386" s="12"/>
      <c r="AC2386" s="12"/>
      <c r="AD2386" s="11"/>
      <c r="AE2386" s="13"/>
      <c r="AF2386" s="11"/>
      <c r="AG2386" s="11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s="5"/>
      <c r="CL2386" s="5"/>
      <c r="CM2386" s="5"/>
      <c r="CN2386" s="5"/>
      <c r="CO2386" s="5"/>
      <c r="CP2386" s="5"/>
      <c r="CQ2386" s="5"/>
      <c r="CR2386" s="5"/>
      <c r="CS2386" s="5"/>
      <c r="CT2386" s="5"/>
      <c r="CU2386" s="5"/>
      <c r="CV2386" s="5"/>
      <c r="CW2386" s="5"/>
      <c r="CX2386" s="5"/>
      <c r="CY2386" s="5"/>
      <c r="CZ2386" s="5"/>
      <c r="DA2386" s="5"/>
      <c r="DB2386" s="5"/>
      <c r="DC2386" s="5"/>
      <c r="DD2386" s="5"/>
      <c r="DE2386" s="5"/>
      <c r="DF2386" s="5"/>
      <c r="DG2386" s="5"/>
      <c r="DH2386" s="5"/>
      <c r="DI2386" s="5"/>
      <c r="DJ2386" s="5"/>
      <c r="DK2386" s="5"/>
      <c r="DL2386" s="5"/>
      <c r="DM2386" s="5"/>
      <c r="DN2386" s="5"/>
      <c r="DO2386" s="5"/>
      <c r="DP2386" s="5"/>
      <c r="DQ2386" s="5"/>
      <c r="DR2386" s="5"/>
      <c r="DS2386" s="5"/>
      <c r="DT2386" s="5"/>
      <c r="DU2386" s="5"/>
      <c r="DV2386" s="5"/>
      <c r="DW2386" s="5"/>
      <c r="DX2386" s="5"/>
      <c r="DY2386" s="5"/>
      <c r="DZ2386" s="5"/>
      <c r="EA2386" s="5"/>
      <c r="EB2386" s="5"/>
      <c r="EC2386" s="5"/>
      <c r="ED2386" s="5"/>
      <c r="EE2386" s="5"/>
      <c r="EF2386" s="5"/>
      <c r="EG2386" s="5"/>
      <c r="EH2386" s="5"/>
      <c r="EI2386" s="5"/>
      <c r="EJ2386" s="5"/>
      <c r="EK2386" s="5"/>
      <c r="EL2386" s="5"/>
      <c r="EM2386" s="5"/>
      <c r="EN2386" s="5"/>
      <c r="EO2386" s="5"/>
      <c r="EP2386" s="5"/>
      <c r="EQ2386" s="5"/>
      <c r="ER2386" s="5"/>
      <c r="ES2386" s="5"/>
      <c r="ET2386" s="5"/>
      <c r="EU2386" s="5"/>
      <c r="EV2386" s="5"/>
      <c r="EW2386" s="5"/>
      <c r="EX2386" s="5"/>
      <c r="EY2386" s="5"/>
      <c r="EZ2386" s="5"/>
      <c r="FA2386" s="5"/>
      <c r="FB2386" s="5"/>
      <c r="FC2386" s="5"/>
      <c r="FD2386" s="5"/>
      <c r="FE2386" s="5"/>
      <c r="FF2386" s="5"/>
      <c r="FG2386" s="5"/>
      <c r="FH2386" s="5"/>
      <c r="FI2386" s="5"/>
      <c r="FJ2386" s="5"/>
      <c r="FK2386" s="5"/>
      <c r="FL2386" s="5"/>
      <c r="FM2386" s="5"/>
      <c r="FN2386" s="5"/>
      <c r="FO2386" s="5"/>
      <c r="FP2386" s="5"/>
      <c r="FQ2386" s="5"/>
      <c r="FR2386" s="5"/>
      <c r="FS2386" s="5"/>
      <c r="FT2386" s="5"/>
      <c r="FU2386" s="5"/>
      <c r="FV2386" s="5"/>
      <c r="FW2386" s="5"/>
      <c r="FX2386" s="5"/>
      <c r="FY2386" s="5"/>
      <c r="FZ2386" s="5"/>
      <c r="GA2386" s="5"/>
      <c r="GB2386" s="5"/>
      <c r="GC2386" s="5"/>
      <c r="GD2386" s="5"/>
      <c r="GE2386" s="5"/>
      <c r="GF2386" s="5"/>
      <c r="GG2386" s="5"/>
    </row>
    <row r="2387" spans="1:189" ht="12.75" x14ac:dyDescent="0.15">
      <c r="A2387" s="111"/>
      <c r="B2387" s="117"/>
      <c r="C2387" s="17"/>
      <c r="D2387" s="16"/>
      <c r="E2387" s="17"/>
      <c r="F2387" s="17"/>
      <c r="G2387" s="17"/>
      <c r="H2387" s="17"/>
      <c r="I2387" s="16"/>
      <c r="J2387" s="4"/>
      <c r="K2387" s="2"/>
      <c r="L2387" s="20"/>
      <c r="M2387" s="14"/>
      <c r="N2387" s="14"/>
      <c r="O2387" s="20"/>
      <c r="P2387" s="1"/>
      <c r="Q2387" s="1"/>
      <c r="R2387" s="3"/>
      <c r="S2387" s="4"/>
      <c r="T2387" s="12"/>
      <c r="U2387" s="12"/>
      <c r="V2387" s="11"/>
      <c r="W2387" s="11"/>
      <c r="X2387" s="12"/>
      <c r="Y2387" s="5"/>
      <c r="Z2387" s="11"/>
      <c r="AA2387" s="12"/>
      <c r="AB2387" s="12"/>
      <c r="AC2387" s="12"/>
      <c r="AD2387" s="11"/>
      <c r="AE2387" s="13"/>
      <c r="AF2387" s="11"/>
      <c r="AG2387" s="11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5"/>
      <c r="CM2387" s="5"/>
      <c r="CN2387" s="5"/>
      <c r="CO2387" s="5"/>
      <c r="CP2387" s="5"/>
      <c r="CQ2387" s="5"/>
      <c r="CR2387" s="5"/>
      <c r="CS2387" s="5"/>
      <c r="CT2387" s="5"/>
      <c r="CU2387" s="5"/>
      <c r="CV2387" s="5"/>
      <c r="CW2387" s="5"/>
      <c r="CX2387" s="5"/>
      <c r="CY2387" s="5"/>
      <c r="CZ2387" s="5"/>
      <c r="DA2387" s="5"/>
      <c r="DB2387" s="5"/>
      <c r="DC2387" s="5"/>
      <c r="DD2387" s="5"/>
      <c r="DE2387" s="5"/>
      <c r="DF2387" s="5"/>
      <c r="DG2387" s="5"/>
      <c r="DH2387" s="5"/>
      <c r="DI2387" s="5"/>
      <c r="DJ2387" s="5"/>
      <c r="DK2387" s="5"/>
      <c r="DL2387" s="5"/>
      <c r="DM2387" s="5"/>
      <c r="DN2387" s="5"/>
      <c r="DO2387" s="5"/>
      <c r="DP2387" s="5"/>
      <c r="DQ2387" s="5"/>
      <c r="DR2387" s="5"/>
      <c r="DS2387" s="5"/>
      <c r="DT2387" s="5"/>
      <c r="DU2387" s="5"/>
      <c r="DV2387" s="5"/>
      <c r="DW2387" s="5"/>
      <c r="DX2387" s="5"/>
      <c r="DY2387" s="5"/>
      <c r="DZ2387" s="5"/>
      <c r="EA2387" s="5"/>
      <c r="EB2387" s="5"/>
      <c r="EC2387" s="5"/>
      <c r="ED2387" s="5"/>
      <c r="EE2387" s="5"/>
      <c r="EF2387" s="5"/>
      <c r="EG2387" s="5"/>
      <c r="EH2387" s="5"/>
      <c r="EI2387" s="5"/>
      <c r="EJ2387" s="5"/>
      <c r="EK2387" s="5"/>
      <c r="EL2387" s="5"/>
      <c r="EM2387" s="5"/>
      <c r="EN2387" s="5"/>
      <c r="EO2387" s="5"/>
      <c r="EP2387" s="5"/>
      <c r="EQ2387" s="5"/>
      <c r="ER2387" s="5"/>
      <c r="ES2387" s="5"/>
      <c r="ET2387" s="5"/>
      <c r="EU2387" s="5"/>
      <c r="EV2387" s="5"/>
      <c r="EW2387" s="5"/>
      <c r="EX2387" s="5"/>
      <c r="EY2387" s="5"/>
      <c r="EZ2387" s="5"/>
      <c r="FA2387" s="5"/>
      <c r="FB2387" s="5"/>
      <c r="FC2387" s="5"/>
      <c r="FD2387" s="5"/>
      <c r="FE2387" s="5"/>
      <c r="FF2387" s="5"/>
      <c r="FG2387" s="5"/>
      <c r="FH2387" s="5"/>
      <c r="FI2387" s="5"/>
      <c r="FJ2387" s="5"/>
      <c r="FK2387" s="5"/>
      <c r="FL2387" s="5"/>
      <c r="FM2387" s="5"/>
      <c r="FN2387" s="5"/>
      <c r="FO2387" s="5"/>
      <c r="FP2387" s="5"/>
      <c r="FQ2387" s="5"/>
      <c r="FR2387" s="5"/>
      <c r="FS2387" s="5"/>
      <c r="FT2387" s="5"/>
      <c r="FU2387" s="5"/>
      <c r="FV2387" s="5"/>
      <c r="FW2387" s="5"/>
      <c r="FX2387" s="5"/>
      <c r="FY2387" s="5"/>
      <c r="FZ2387" s="5"/>
      <c r="GA2387" s="5"/>
      <c r="GB2387" s="5"/>
      <c r="GC2387" s="5"/>
      <c r="GD2387" s="5"/>
      <c r="GE2387" s="5"/>
      <c r="GF2387" s="5"/>
      <c r="GG2387" s="5"/>
    </row>
    <row r="2388" spans="1:189" ht="12.75" x14ac:dyDescent="0.15">
      <c r="A2388" s="111"/>
      <c r="B2388" s="117"/>
      <c r="C2388" s="17"/>
      <c r="D2388" s="16"/>
      <c r="E2388" s="17"/>
      <c r="F2388" s="17"/>
      <c r="G2388" s="17"/>
      <c r="H2388" s="17"/>
      <c r="I2388" s="16"/>
      <c r="J2388" s="4"/>
      <c r="K2388" s="2"/>
      <c r="L2388" s="20"/>
      <c r="M2388" s="14"/>
      <c r="N2388" s="14"/>
      <c r="O2388" s="20"/>
      <c r="P2388" s="1"/>
      <c r="Q2388" s="1"/>
      <c r="R2388" s="3"/>
      <c r="S2388" s="4"/>
      <c r="T2388" s="12"/>
      <c r="U2388" s="12"/>
      <c r="V2388" s="11"/>
      <c r="W2388" s="11"/>
      <c r="X2388" s="12"/>
      <c r="Y2388" s="5"/>
      <c r="Z2388" s="11"/>
      <c r="AA2388" s="12"/>
      <c r="AB2388" s="12"/>
      <c r="AC2388" s="12"/>
      <c r="AD2388" s="11"/>
      <c r="AE2388" s="13"/>
      <c r="AF2388" s="11"/>
      <c r="AG2388" s="11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s="5"/>
      <c r="CL2388" s="5"/>
      <c r="CM2388" s="5"/>
      <c r="CN2388" s="5"/>
      <c r="CO2388" s="5"/>
      <c r="CP2388" s="5"/>
      <c r="CQ2388" s="5"/>
      <c r="CR2388" s="5"/>
      <c r="CS2388" s="5"/>
      <c r="CT2388" s="5"/>
      <c r="CU2388" s="5"/>
      <c r="CV2388" s="5"/>
      <c r="CW2388" s="5"/>
      <c r="CX2388" s="5"/>
      <c r="CY2388" s="5"/>
      <c r="CZ2388" s="5"/>
      <c r="DA2388" s="5"/>
      <c r="DB2388" s="5"/>
      <c r="DC2388" s="5"/>
      <c r="DD2388" s="5"/>
      <c r="DE2388" s="5"/>
      <c r="DF2388" s="5"/>
      <c r="DG2388" s="5"/>
      <c r="DH2388" s="5"/>
      <c r="DI2388" s="5"/>
      <c r="DJ2388" s="5"/>
      <c r="DK2388" s="5"/>
      <c r="DL2388" s="5"/>
      <c r="DM2388" s="5"/>
      <c r="DN2388" s="5"/>
      <c r="DO2388" s="5"/>
      <c r="DP2388" s="5"/>
      <c r="DQ2388" s="5"/>
      <c r="DR2388" s="5"/>
      <c r="DS2388" s="5"/>
      <c r="DT2388" s="5"/>
      <c r="DU2388" s="5"/>
      <c r="DV2388" s="5"/>
      <c r="DW2388" s="5"/>
      <c r="DX2388" s="5"/>
      <c r="DY2388" s="5"/>
      <c r="DZ2388" s="5"/>
      <c r="EA2388" s="5"/>
      <c r="EB2388" s="5"/>
      <c r="EC2388" s="5"/>
      <c r="ED2388" s="5"/>
      <c r="EE2388" s="5"/>
      <c r="EF2388" s="5"/>
      <c r="EG2388" s="5"/>
      <c r="EH2388" s="5"/>
      <c r="EI2388" s="5"/>
      <c r="EJ2388" s="5"/>
      <c r="EK2388" s="5"/>
      <c r="EL2388" s="5"/>
      <c r="EM2388" s="5"/>
      <c r="EN2388" s="5"/>
      <c r="EO2388" s="5"/>
      <c r="EP2388" s="5"/>
      <c r="EQ2388" s="5"/>
      <c r="ER2388" s="5"/>
      <c r="ES2388" s="5"/>
      <c r="ET2388" s="5"/>
      <c r="EU2388" s="5"/>
      <c r="EV2388" s="5"/>
      <c r="EW2388" s="5"/>
      <c r="EX2388" s="5"/>
      <c r="EY2388" s="5"/>
      <c r="EZ2388" s="5"/>
      <c r="FA2388" s="5"/>
      <c r="FB2388" s="5"/>
      <c r="FC2388" s="5"/>
      <c r="FD2388" s="5"/>
      <c r="FE2388" s="5"/>
      <c r="FF2388" s="5"/>
      <c r="FG2388" s="5"/>
      <c r="FH2388" s="5"/>
      <c r="FI2388" s="5"/>
      <c r="FJ2388" s="5"/>
      <c r="FK2388" s="5"/>
      <c r="FL2388" s="5"/>
      <c r="FM2388" s="5"/>
      <c r="FN2388" s="5"/>
      <c r="FO2388" s="5"/>
      <c r="FP2388" s="5"/>
      <c r="FQ2388" s="5"/>
      <c r="FR2388" s="5"/>
      <c r="FS2388" s="5"/>
      <c r="FT2388" s="5"/>
      <c r="FU2388" s="5"/>
      <c r="FV2388" s="5"/>
      <c r="FW2388" s="5"/>
      <c r="FX2388" s="5"/>
      <c r="FY2388" s="5"/>
      <c r="FZ2388" s="5"/>
      <c r="GA2388" s="5"/>
      <c r="GB2388" s="5"/>
      <c r="GC2388" s="5"/>
      <c r="GD2388" s="5"/>
      <c r="GE2388" s="5"/>
      <c r="GF2388" s="5"/>
      <c r="GG2388" s="5"/>
    </row>
    <row r="2389" spans="1:189" ht="12.75" x14ac:dyDescent="0.15">
      <c r="A2389" s="111"/>
      <c r="B2389" s="117"/>
      <c r="C2389" s="17"/>
      <c r="D2389" s="16"/>
      <c r="E2389" s="17"/>
      <c r="F2389" s="17"/>
      <c r="G2389" s="17"/>
      <c r="H2389" s="17"/>
      <c r="I2389" s="16"/>
      <c r="J2389" s="4"/>
      <c r="K2389" s="2"/>
      <c r="L2389" s="20"/>
      <c r="M2389" s="14"/>
      <c r="N2389" s="14"/>
      <c r="O2389" s="20"/>
      <c r="P2389" s="1"/>
      <c r="Q2389" s="1"/>
      <c r="R2389" s="3"/>
      <c r="S2389" s="4"/>
      <c r="T2389" s="12"/>
      <c r="U2389" s="12"/>
      <c r="V2389" s="11"/>
      <c r="W2389" s="11"/>
      <c r="X2389" s="12"/>
      <c r="Y2389" s="5"/>
      <c r="Z2389" s="11"/>
      <c r="AA2389" s="12"/>
      <c r="AB2389" s="12"/>
      <c r="AC2389" s="12"/>
      <c r="AD2389" s="11"/>
      <c r="AE2389" s="13"/>
      <c r="AF2389" s="11"/>
      <c r="AG2389" s="11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5"/>
      <c r="CM2389" s="5"/>
      <c r="CN2389" s="5"/>
      <c r="CO2389" s="5"/>
      <c r="CP2389" s="5"/>
      <c r="CQ2389" s="5"/>
      <c r="CR2389" s="5"/>
      <c r="CS2389" s="5"/>
      <c r="CT2389" s="5"/>
      <c r="CU2389" s="5"/>
      <c r="CV2389" s="5"/>
      <c r="CW2389" s="5"/>
      <c r="CX2389" s="5"/>
      <c r="CY2389" s="5"/>
      <c r="CZ2389" s="5"/>
      <c r="DA2389" s="5"/>
      <c r="DB2389" s="5"/>
      <c r="DC2389" s="5"/>
      <c r="DD2389" s="5"/>
      <c r="DE2389" s="5"/>
      <c r="DF2389" s="5"/>
      <c r="DG2389" s="5"/>
      <c r="DH2389" s="5"/>
      <c r="DI2389" s="5"/>
      <c r="DJ2389" s="5"/>
      <c r="DK2389" s="5"/>
      <c r="DL2389" s="5"/>
      <c r="DM2389" s="5"/>
      <c r="DN2389" s="5"/>
      <c r="DO2389" s="5"/>
      <c r="DP2389" s="5"/>
      <c r="DQ2389" s="5"/>
      <c r="DR2389" s="5"/>
      <c r="DS2389" s="5"/>
      <c r="DT2389" s="5"/>
      <c r="DU2389" s="5"/>
      <c r="DV2389" s="5"/>
      <c r="DW2389" s="5"/>
      <c r="DX2389" s="5"/>
      <c r="DY2389" s="5"/>
      <c r="DZ2389" s="5"/>
      <c r="EA2389" s="5"/>
      <c r="EB2389" s="5"/>
      <c r="EC2389" s="5"/>
      <c r="ED2389" s="5"/>
      <c r="EE2389" s="5"/>
      <c r="EF2389" s="5"/>
      <c r="EG2389" s="5"/>
      <c r="EH2389" s="5"/>
      <c r="EI2389" s="5"/>
      <c r="EJ2389" s="5"/>
      <c r="EK2389" s="5"/>
      <c r="EL2389" s="5"/>
      <c r="EM2389" s="5"/>
      <c r="EN2389" s="5"/>
      <c r="EO2389" s="5"/>
      <c r="EP2389" s="5"/>
      <c r="EQ2389" s="5"/>
      <c r="ER2389" s="5"/>
      <c r="ES2389" s="5"/>
      <c r="ET2389" s="5"/>
      <c r="EU2389" s="5"/>
      <c r="EV2389" s="5"/>
      <c r="EW2389" s="5"/>
      <c r="EX2389" s="5"/>
      <c r="EY2389" s="5"/>
      <c r="EZ2389" s="5"/>
      <c r="FA2389" s="5"/>
      <c r="FB2389" s="5"/>
      <c r="FC2389" s="5"/>
      <c r="FD2389" s="5"/>
      <c r="FE2389" s="5"/>
      <c r="FF2389" s="5"/>
      <c r="FG2389" s="5"/>
      <c r="FH2389" s="5"/>
      <c r="FI2389" s="5"/>
      <c r="FJ2389" s="5"/>
      <c r="FK2389" s="5"/>
      <c r="FL2389" s="5"/>
      <c r="FM2389" s="5"/>
      <c r="FN2389" s="5"/>
      <c r="FO2389" s="5"/>
      <c r="FP2389" s="5"/>
      <c r="FQ2389" s="5"/>
      <c r="FR2389" s="5"/>
      <c r="FS2389" s="5"/>
      <c r="FT2389" s="5"/>
      <c r="FU2389" s="5"/>
      <c r="FV2389" s="5"/>
      <c r="FW2389" s="5"/>
      <c r="FX2389" s="5"/>
      <c r="FY2389" s="5"/>
      <c r="FZ2389" s="5"/>
      <c r="GA2389" s="5"/>
      <c r="GB2389" s="5"/>
      <c r="GC2389" s="5"/>
      <c r="GD2389" s="5"/>
      <c r="GE2389" s="5"/>
      <c r="GF2389" s="5"/>
      <c r="GG2389" s="5"/>
    </row>
    <row r="2390" spans="1:189" ht="12.75" x14ac:dyDescent="0.15">
      <c r="A2390" s="111"/>
      <c r="B2390" s="117"/>
      <c r="C2390" s="17"/>
      <c r="D2390" s="16"/>
      <c r="E2390" s="17"/>
      <c r="F2390" s="17"/>
      <c r="G2390" s="17"/>
      <c r="H2390" s="17"/>
      <c r="I2390" s="16"/>
      <c r="J2390" s="4"/>
      <c r="K2390" s="2"/>
      <c r="L2390" s="20"/>
      <c r="M2390" s="14"/>
      <c r="N2390" s="14"/>
      <c r="O2390" s="20"/>
      <c r="P2390" s="1"/>
      <c r="Q2390" s="1"/>
      <c r="R2390" s="3"/>
      <c r="S2390" s="4"/>
      <c r="T2390" s="12"/>
      <c r="U2390" s="12"/>
      <c r="V2390" s="11"/>
      <c r="W2390" s="11"/>
      <c r="X2390" s="12"/>
      <c r="Y2390" s="5"/>
      <c r="Z2390" s="11"/>
      <c r="AA2390" s="12"/>
      <c r="AB2390" s="12"/>
      <c r="AC2390" s="12"/>
      <c r="AD2390" s="11"/>
      <c r="AE2390" s="13"/>
      <c r="AF2390" s="11"/>
      <c r="AG2390" s="11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5"/>
      <c r="CW2390" s="5"/>
      <c r="CX2390" s="5"/>
      <c r="CY2390" s="5"/>
      <c r="CZ2390" s="5"/>
      <c r="DA2390" s="5"/>
      <c r="DB2390" s="5"/>
      <c r="DC2390" s="5"/>
      <c r="DD2390" s="5"/>
      <c r="DE2390" s="5"/>
      <c r="DF2390" s="5"/>
      <c r="DG2390" s="5"/>
      <c r="DH2390" s="5"/>
      <c r="DI2390" s="5"/>
      <c r="DJ2390" s="5"/>
      <c r="DK2390" s="5"/>
      <c r="DL2390" s="5"/>
      <c r="DM2390" s="5"/>
      <c r="DN2390" s="5"/>
      <c r="DO2390" s="5"/>
      <c r="DP2390" s="5"/>
      <c r="DQ2390" s="5"/>
      <c r="DR2390" s="5"/>
      <c r="DS2390" s="5"/>
      <c r="DT2390" s="5"/>
      <c r="DU2390" s="5"/>
      <c r="DV2390" s="5"/>
      <c r="DW2390" s="5"/>
      <c r="DX2390" s="5"/>
      <c r="DY2390" s="5"/>
      <c r="DZ2390" s="5"/>
      <c r="EA2390" s="5"/>
      <c r="EB2390" s="5"/>
      <c r="EC2390" s="5"/>
      <c r="ED2390" s="5"/>
      <c r="EE2390" s="5"/>
      <c r="EF2390" s="5"/>
      <c r="EG2390" s="5"/>
      <c r="EH2390" s="5"/>
      <c r="EI2390" s="5"/>
      <c r="EJ2390" s="5"/>
      <c r="EK2390" s="5"/>
      <c r="EL2390" s="5"/>
      <c r="EM2390" s="5"/>
      <c r="EN2390" s="5"/>
      <c r="EO2390" s="5"/>
      <c r="EP2390" s="5"/>
      <c r="EQ2390" s="5"/>
      <c r="ER2390" s="5"/>
      <c r="ES2390" s="5"/>
      <c r="ET2390" s="5"/>
      <c r="EU2390" s="5"/>
      <c r="EV2390" s="5"/>
      <c r="EW2390" s="5"/>
      <c r="EX2390" s="5"/>
      <c r="EY2390" s="5"/>
      <c r="EZ2390" s="5"/>
      <c r="FA2390" s="5"/>
      <c r="FB2390" s="5"/>
      <c r="FC2390" s="5"/>
      <c r="FD2390" s="5"/>
      <c r="FE2390" s="5"/>
      <c r="FF2390" s="5"/>
      <c r="FG2390" s="5"/>
      <c r="FH2390" s="5"/>
      <c r="FI2390" s="5"/>
      <c r="FJ2390" s="5"/>
      <c r="FK2390" s="5"/>
      <c r="FL2390" s="5"/>
      <c r="FM2390" s="5"/>
      <c r="FN2390" s="5"/>
      <c r="FO2390" s="5"/>
      <c r="FP2390" s="5"/>
      <c r="FQ2390" s="5"/>
      <c r="FR2390" s="5"/>
      <c r="FS2390" s="5"/>
      <c r="FT2390" s="5"/>
      <c r="FU2390" s="5"/>
      <c r="FV2390" s="5"/>
      <c r="FW2390" s="5"/>
      <c r="FX2390" s="5"/>
      <c r="FY2390" s="5"/>
      <c r="FZ2390" s="5"/>
      <c r="GA2390" s="5"/>
      <c r="GB2390" s="5"/>
      <c r="GC2390" s="5"/>
      <c r="GD2390" s="5"/>
      <c r="GE2390" s="5"/>
      <c r="GF2390" s="5"/>
      <c r="GG2390" s="5"/>
    </row>
    <row r="2391" spans="1:189" ht="12.75" x14ac:dyDescent="0.15">
      <c r="A2391" s="111"/>
      <c r="B2391" s="117"/>
      <c r="C2391" s="17"/>
      <c r="D2391" s="16"/>
      <c r="E2391" s="17"/>
      <c r="F2391" s="17"/>
      <c r="G2391" s="17"/>
      <c r="H2391" s="17"/>
      <c r="I2391" s="16"/>
      <c r="J2391" s="4"/>
      <c r="K2391" s="2"/>
      <c r="L2391" s="20"/>
      <c r="M2391" s="14"/>
      <c r="N2391" s="14"/>
      <c r="O2391" s="20"/>
      <c r="P2391" s="1"/>
      <c r="Q2391" s="1"/>
      <c r="R2391" s="3"/>
      <c r="S2391" s="4"/>
      <c r="T2391" s="12"/>
      <c r="U2391" s="12"/>
      <c r="V2391" s="11"/>
      <c r="W2391" s="11"/>
      <c r="X2391" s="12"/>
      <c r="Y2391" s="5"/>
      <c r="Z2391" s="11"/>
      <c r="AA2391" s="12"/>
      <c r="AB2391" s="12"/>
      <c r="AC2391" s="12"/>
      <c r="AD2391" s="11"/>
      <c r="AE2391" s="13"/>
      <c r="AF2391" s="11"/>
      <c r="AG2391" s="11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5"/>
      <c r="CM2391" s="5"/>
      <c r="CN2391" s="5"/>
      <c r="CO2391" s="5"/>
      <c r="CP2391" s="5"/>
      <c r="CQ2391" s="5"/>
      <c r="CR2391" s="5"/>
      <c r="CS2391" s="5"/>
      <c r="CT2391" s="5"/>
      <c r="CU2391" s="5"/>
      <c r="CV2391" s="5"/>
      <c r="CW2391" s="5"/>
      <c r="CX2391" s="5"/>
      <c r="CY2391" s="5"/>
      <c r="CZ2391" s="5"/>
      <c r="DA2391" s="5"/>
      <c r="DB2391" s="5"/>
      <c r="DC2391" s="5"/>
      <c r="DD2391" s="5"/>
      <c r="DE2391" s="5"/>
      <c r="DF2391" s="5"/>
      <c r="DG2391" s="5"/>
      <c r="DH2391" s="5"/>
      <c r="DI2391" s="5"/>
      <c r="DJ2391" s="5"/>
      <c r="DK2391" s="5"/>
      <c r="DL2391" s="5"/>
      <c r="DM2391" s="5"/>
      <c r="DN2391" s="5"/>
      <c r="DO2391" s="5"/>
      <c r="DP2391" s="5"/>
      <c r="DQ2391" s="5"/>
      <c r="DR2391" s="5"/>
      <c r="DS2391" s="5"/>
      <c r="DT2391" s="5"/>
      <c r="DU2391" s="5"/>
      <c r="DV2391" s="5"/>
      <c r="DW2391" s="5"/>
      <c r="DX2391" s="5"/>
      <c r="DY2391" s="5"/>
      <c r="DZ2391" s="5"/>
      <c r="EA2391" s="5"/>
      <c r="EB2391" s="5"/>
      <c r="EC2391" s="5"/>
      <c r="ED2391" s="5"/>
      <c r="EE2391" s="5"/>
      <c r="EF2391" s="5"/>
      <c r="EG2391" s="5"/>
      <c r="EH2391" s="5"/>
      <c r="EI2391" s="5"/>
      <c r="EJ2391" s="5"/>
      <c r="EK2391" s="5"/>
      <c r="EL2391" s="5"/>
      <c r="EM2391" s="5"/>
      <c r="EN2391" s="5"/>
      <c r="EO2391" s="5"/>
      <c r="EP2391" s="5"/>
      <c r="EQ2391" s="5"/>
      <c r="ER2391" s="5"/>
      <c r="ES2391" s="5"/>
      <c r="ET2391" s="5"/>
      <c r="EU2391" s="5"/>
      <c r="EV2391" s="5"/>
      <c r="EW2391" s="5"/>
      <c r="EX2391" s="5"/>
      <c r="EY2391" s="5"/>
      <c r="EZ2391" s="5"/>
      <c r="FA2391" s="5"/>
      <c r="FB2391" s="5"/>
      <c r="FC2391" s="5"/>
      <c r="FD2391" s="5"/>
      <c r="FE2391" s="5"/>
      <c r="FF2391" s="5"/>
      <c r="FG2391" s="5"/>
      <c r="FH2391" s="5"/>
      <c r="FI2391" s="5"/>
      <c r="FJ2391" s="5"/>
      <c r="FK2391" s="5"/>
      <c r="FL2391" s="5"/>
      <c r="FM2391" s="5"/>
      <c r="FN2391" s="5"/>
      <c r="FO2391" s="5"/>
      <c r="FP2391" s="5"/>
      <c r="FQ2391" s="5"/>
      <c r="FR2391" s="5"/>
      <c r="FS2391" s="5"/>
      <c r="FT2391" s="5"/>
      <c r="FU2391" s="5"/>
      <c r="FV2391" s="5"/>
      <c r="FW2391" s="5"/>
      <c r="FX2391" s="5"/>
      <c r="FY2391" s="5"/>
      <c r="FZ2391" s="5"/>
      <c r="GA2391" s="5"/>
      <c r="GB2391" s="5"/>
      <c r="GC2391" s="5"/>
      <c r="GD2391" s="5"/>
      <c r="GE2391" s="5"/>
      <c r="GF2391" s="5"/>
      <c r="GG2391" s="5"/>
    </row>
    <row r="2392" spans="1:189" ht="12.75" x14ac:dyDescent="0.15">
      <c r="A2392" s="111"/>
      <c r="B2392" s="117"/>
      <c r="C2392" s="17"/>
      <c r="D2392" s="16"/>
      <c r="E2392" s="17"/>
      <c r="F2392" s="17"/>
      <c r="G2392" s="17"/>
      <c r="H2392" s="17"/>
      <c r="I2392" s="16"/>
      <c r="J2392" s="4"/>
      <c r="K2392" s="2"/>
      <c r="L2392" s="20"/>
      <c r="M2392" s="14"/>
      <c r="N2392" s="14"/>
      <c r="O2392" s="20"/>
      <c r="P2392" s="1"/>
      <c r="Q2392" s="1"/>
      <c r="R2392" s="3"/>
      <c r="S2392" s="4"/>
      <c r="T2392" s="12"/>
      <c r="U2392" s="12"/>
      <c r="V2392" s="11"/>
      <c r="W2392" s="11"/>
      <c r="X2392" s="12"/>
      <c r="Y2392" s="5"/>
      <c r="Z2392" s="11"/>
      <c r="AA2392" s="12"/>
      <c r="AB2392" s="12"/>
      <c r="AC2392" s="12"/>
      <c r="AD2392" s="11"/>
      <c r="AE2392" s="13"/>
      <c r="AF2392" s="11"/>
      <c r="AG2392" s="11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s="5"/>
      <c r="CL2392" s="5"/>
      <c r="CM2392" s="5"/>
      <c r="CN2392" s="5"/>
      <c r="CO2392" s="5"/>
      <c r="CP2392" s="5"/>
      <c r="CQ2392" s="5"/>
      <c r="CR2392" s="5"/>
      <c r="CS2392" s="5"/>
      <c r="CT2392" s="5"/>
      <c r="CU2392" s="5"/>
      <c r="CV2392" s="5"/>
      <c r="CW2392" s="5"/>
      <c r="CX2392" s="5"/>
      <c r="CY2392" s="5"/>
      <c r="CZ2392" s="5"/>
      <c r="DA2392" s="5"/>
      <c r="DB2392" s="5"/>
      <c r="DC2392" s="5"/>
      <c r="DD2392" s="5"/>
      <c r="DE2392" s="5"/>
      <c r="DF2392" s="5"/>
      <c r="DG2392" s="5"/>
      <c r="DH2392" s="5"/>
      <c r="DI2392" s="5"/>
      <c r="DJ2392" s="5"/>
      <c r="DK2392" s="5"/>
      <c r="DL2392" s="5"/>
      <c r="DM2392" s="5"/>
      <c r="DN2392" s="5"/>
      <c r="DO2392" s="5"/>
      <c r="DP2392" s="5"/>
      <c r="DQ2392" s="5"/>
      <c r="DR2392" s="5"/>
      <c r="DS2392" s="5"/>
      <c r="DT2392" s="5"/>
      <c r="DU2392" s="5"/>
      <c r="DV2392" s="5"/>
      <c r="DW2392" s="5"/>
      <c r="DX2392" s="5"/>
      <c r="DY2392" s="5"/>
      <c r="DZ2392" s="5"/>
      <c r="EA2392" s="5"/>
      <c r="EB2392" s="5"/>
      <c r="EC2392" s="5"/>
      <c r="ED2392" s="5"/>
      <c r="EE2392" s="5"/>
      <c r="EF2392" s="5"/>
      <c r="EG2392" s="5"/>
      <c r="EH2392" s="5"/>
      <c r="EI2392" s="5"/>
      <c r="EJ2392" s="5"/>
      <c r="EK2392" s="5"/>
      <c r="EL2392" s="5"/>
      <c r="EM2392" s="5"/>
      <c r="EN2392" s="5"/>
      <c r="EO2392" s="5"/>
      <c r="EP2392" s="5"/>
      <c r="EQ2392" s="5"/>
      <c r="ER2392" s="5"/>
      <c r="ES2392" s="5"/>
      <c r="ET2392" s="5"/>
      <c r="EU2392" s="5"/>
      <c r="EV2392" s="5"/>
      <c r="EW2392" s="5"/>
      <c r="EX2392" s="5"/>
      <c r="EY2392" s="5"/>
      <c r="EZ2392" s="5"/>
      <c r="FA2392" s="5"/>
      <c r="FB2392" s="5"/>
      <c r="FC2392" s="5"/>
      <c r="FD2392" s="5"/>
      <c r="FE2392" s="5"/>
      <c r="FF2392" s="5"/>
      <c r="FG2392" s="5"/>
      <c r="FH2392" s="5"/>
      <c r="FI2392" s="5"/>
      <c r="FJ2392" s="5"/>
      <c r="FK2392" s="5"/>
      <c r="FL2392" s="5"/>
      <c r="FM2392" s="5"/>
      <c r="FN2392" s="5"/>
      <c r="FO2392" s="5"/>
      <c r="FP2392" s="5"/>
      <c r="FQ2392" s="5"/>
      <c r="FR2392" s="5"/>
      <c r="FS2392" s="5"/>
      <c r="FT2392" s="5"/>
      <c r="FU2392" s="5"/>
      <c r="FV2392" s="5"/>
      <c r="FW2392" s="5"/>
      <c r="FX2392" s="5"/>
      <c r="FY2392" s="5"/>
      <c r="FZ2392" s="5"/>
      <c r="GA2392" s="5"/>
      <c r="GB2392" s="5"/>
      <c r="GC2392" s="5"/>
      <c r="GD2392" s="5"/>
      <c r="GE2392" s="5"/>
      <c r="GF2392" s="5"/>
      <c r="GG2392" s="5"/>
    </row>
    <row r="2393" spans="1:189" ht="12.75" x14ac:dyDescent="0.15">
      <c r="A2393" s="111"/>
      <c r="B2393" s="117"/>
      <c r="C2393" s="17"/>
      <c r="D2393" s="16"/>
      <c r="E2393" s="17"/>
      <c r="F2393" s="17"/>
      <c r="G2393" s="17"/>
      <c r="H2393" s="17"/>
      <c r="I2393" s="16"/>
      <c r="J2393" s="4"/>
      <c r="K2393" s="2"/>
      <c r="L2393" s="20"/>
      <c r="M2393" s="14"/>
      <c r="N2393" s="14"/>
      <c r="O2393" s="20"/>
      <c r="P2393" s="1"/>
      <c r="Q2393" s="1"/>
      <c r="R2393" s="3"/>
      <c r="S2393" s="4"/>
      <c r="T2393" s="12"/>
      <c r="U2393" s="12"/>
      <c r="V2393" s="11"/>
      <c r="W2393" s="11"/>
      <c r="X2393" s="12"/>
      <c r="Y2393" s="5"/>
      <c r="Z2393" s="11"/>
      <c r="AA2393" s="12"/>
      <c r="AB2393" s="12"/>
      <c r="AC2393" s="12"/>
      <c r="AD2393" s="11"/>
      <c r="AE2393" s="13"/>
      <c r="AF2393" s="11"/>
      <c r="AG2393" s="11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5"/>
      <c r="CM2393" s="5"/>
      <c r="CN2393" s="5"/>
      <c r="CO2393" s="5"/>
      <c r="CP2393" s="5"/>
      <c r="CQ2393" s="5"/>
      <c r="CR2393" s="5"/>
      <c r="CS2393" s="5"/>
      <c r="CT2393" s="5"/>
      <c r="CU2393" s="5"/>
      <c r="CV2393" s="5"/>
      <c r="CW2393" s="5"/>
      <c r="CX2393" s="5"/>
      <c r="CY2393" s="5"/>
      <c r="CZ2393" s="5"/>
      <c r="DA2393" s="5"/>
      <c r="DB2393" s="5"/>
      <c r="DC2393" s="5"/>
      <c r="DD2393" s="5"/>
      <c r="DE2393" s="5"/>
      <c r="DF2393" s="5"/>
      <c r="DG2393" s="5"/>
      <c r="DH2393" s="5"/>
      <c r="DI2393" s="5"/>
      <c r="DJ2393" s="5"/>
      <c r="DK2393" s="5"/>
      <c r="DL2393" s="5"/>
      <c r="DM2393" s="5"/>
      <c r="DN2393" s="5"/>
      <c r="DO2393" s="5"/>
      <c r="DP2393" s="5"/>
      <c r="DQ2393" s="5"/>
      <c r="DR2393" s="5"/>
      <c r="DS2393" s="5"/>
      <c r="DT2393" s="5"/>
      <c r="DU2393" s="5"/>
      <c r="DV2393" s="5"/>
      <c r="DW2393" s="5"/>
      <c r="DX2393" s="5"/>
      <c r="DY2393" s="5"/>
      <c r="DZ2393" s="5"/>
      <c r="EA2393" s="5"/>
      <c r="EB2393" s="5"/>
      <c r="EC2393" s="5"/>
      <c r="ED2393" s="5"/>
      <c r="EE2393" s="5"/>
      <c r="EF2393" s="5"/>
      <c r="EG2393" s="5"/>
      <c r="EH2393" s="5"/>
      <c r="EI2393" s="5"/>
      <c r="EJ2393" s="5"/>
      <c r="EK2393" s="5"/>
      <c r="EL2393" s="5"/>
      <c r="EM2393" s="5"/>
      <c r="EN2393" s="5"/>
      <c r="EO2393" s="5"/>
      <c r="EP2393" s="5"/>
      <c r="EQ2393" s="5"/>
      <c r="ER2393" s="5"/>
      <c r="ES2393" s="5"/>
      <c r="ET2393" s="5"/>
      <c r="EU2393" s="5"/>
      <c r="EV2393" s="5"/>
      <c r="EW2393" s="5"/>
      <c r="EX2393" s="5"/>
      <c r="EY2393" s="5"/>
      <c r="EZ2393" s="5"/>
      <c r="FA2393" s="5"/>
      <c r="FB2393" s="5"/>
      <c r="FC2393" s="5"/>
      <c r="FD2393" s="5"/>
      <c r="FE2393" s="5"/>
      <c r="FF2393" s="5"/>
      <c r="FG2393" s="5"/>
      <c r="FH2393" s="5"/>
      <c r="FI2393" s="5"/>
      <c r="FJ2393" s="5"/>
      <c r="FK2393" s="5"/>
      <c r="FL2393" s="5"/>
      <c r="FM2393" s="5"/>
      <c r="FN2393" s="5"/>
      <c r="FO2393" s="5"/>
      <c r="FP2393" s="5"/>
      <c r="FQ2393" s="5"/>
      <c r="FR2393" s="5"/>
      <c r="FS2393" s="5"/>
      <c r="FT2393" s="5"/>
      <c r="FU2393" s="5"/>
      <c r="FV2393" s="5"/>
      <c r="FW2393" s="5"/>
      <c r="FX2393" s="5"/>
      <c r="FY2393" s="5"/>
      <c r="FZ2393" s="5"/>
      <c r="GA2393" s="5"/>
      <c r="GB2393" s="5"/>
      <c r="GC2393" s="5"/>
      <c r="GD2393" s="5"/>
      <c r="GE2393" s="5"/>
      <c r="GF2393" s="5"/>
      <c r="GG2393" s="5"/>
    </row>
    <row r="2394" spans="1:189" ht="12.75" x14ac:dyDescent="0.15">
      <c r="A2394" s="111"/>
      <c r="B2394" s="117"/>
      <c r="C2394" s="17"/>
      <c r="D2394" s="16"/>
      <c r="E2394" s="17"/>
      <c r="F2394" s="17"/>
      <c r="G2394" s="17"/>
      <c r="H2394" s="17"/>
      <c r="I2394" s="16"/>
      <c r="J2394" s="4"/>
      <c r="K2394" s="2"/>
      <c r="L2394" s="20"/>
      <c r="M2394" s="14"/>
      <c r="N2394" s="14"/>
      <c r="O2394" s="20"/>
      <c r="P2394" s="1"/>
      <c r="Q2394" s="1"/>
      <c r="R2394" s="3"/>
      <c r="S2394" s="4"/>
      <c r="T2394" s="12"/>
      <c r="U2394" s="12"/>
      <c r="V2394" s="11"/>
      <c r="W2394" s="11"/>
      <c r="X2394" s="12"/>
      <c r="Y2394" s="5"/>
      <c r="Z2394" s="11"/>
      <c r="AA2394" s="12"/>
      <c r="AB2394" s="12"/>
      <c r="AC2394" s="12"/>
      <c r="AD2394" s="11"/>
      <c r="AE2394" s="13"/>
      <c r="AF2394" s="11"/>
      <c r="AG2394" s="11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s="5"/>
      <c r="CL2394" s="5"/>
      <c r="CM2394" s="5"/>
      <c r="CN2394" s="5"/>
      <c r="CO2394" s="5"/>
      <c r="CP2394" s="5"/>
      <c r="CQ2394" s="5"/>
      <c r="CR2394" s="5"/>
      <c r="CS2394" s="5"/>
      <c r="CT2394" s="5"/>
      <c r="CU2394" s="5"/>
      <c r="CV2394" s="5"/>
      <c r="CW2394" s="5"/>
      <c r="CX2394" s="5"/>
      <c r="CY2394" s="5"/>
      <c r="CZ2394" s="5"/>
      <c r="DA2394" s="5"/>
      <c r="DB2394" s="5"/>
      <c r="DC2394" s="5"/>
      <c r="DD2394" s="5"/>
      <c r="DE2394" s="5"/>
      <c r="DF2394" s="5"/>
      <c r="DG2394" s="5"/>
      <c r="DH2394" s="5"/>
      <c r="DI2394" s="5"/>
      <c r="DJ2394" s="5"/>
      <c r="DK2394" s="5"/>
      <c r="DL2394" s="5"/>
      <c r="DM2394" s="5"/>
      <c r="DN2394" s="5"/>
      <c r="DO2394" s="5"/>
      <c r="DP2394" s="5"/>
      <c r="DQ2394" s="5"/>
      <c r="DR2394" s="5"/>
      <c r="DS2394" s="5"/>
      <c r="DT2394" s="5"/>
      <c r="DU2394" s="5"/>
      <c r="DV2394" s="5"/>
      <c r="DW2394" s="5"/>
      <c r="DX2394" s="5"/>
      <c r="DY2394" s="5"/>
      <c r="DZ2394" s="5"/>
      <c r="EA2394" s="5"/>
      <c r="EB2394" s="5"/>
      <c r="EC2394" s="5"/>
      <c r="ED2394" s="5"/>
      <c r="EE2394" s="5"/>
      <c r="EF2394" s="5"/>
      <c r="EG2394" s="5"/>
      <c r="EH2394" s="5"/>
      <c r="EI2394" s="5"/>
      <c r="EJ2394" s="5"/>
      <c r="EK2394" s="5"/>
      <c r="EL2394" s="5"/>
      <c r="EM2394" s="5"/>
      <c r="EN2394" s="5"/>
      <c r="EO2394" s="5"/>
      <c r="EP2394" s="5"/>
      <c r="EQ2394" s="5"/>
      <c r="ER2394" s="5"/>
      <c r="ES2394" s="5"/>
      <c r="ET2394" s="5"/>
      <c r="EU2394" s="5"/>
      <c r="EV2394" s="5"/>
      <c r="EW2394" s="5"/>
      <c r="EX2394" s="5"/>
      <c r="EY2394" s="5"/>
      <c r="EZ2394" s="5"/>
      <c r="FA2394" s="5"/>
      <c r="FB2394" s="5"/>
      <c r="FC2394" s="5"/>
      <c r="FD2394" s="5"/>
      <c r="FE2394" s="5"/>
      <c r="FF2394" s="5"/>
      <c r="FG2394" s="5"/>
      <c r="FH2394" s="5"/>
      <c r="FI2394" s="5"/>
      <c r="FJ2394" s="5"/>
      <c r="FK2394" s="5"/>
      <c r="FL2394" s="5"/>
      <c r="FM2394" s="5"/>
      <c r="FN2394" s="5"/>
      <c r="FO2394" s="5"/>
      <c r="FP2394" s="5"/>
      <c r="FQ2394" s="5"/>
      <c r="FR2394" s="5"/>
      <c r="FS2394" s="5"/>
      <c r="FT2394" s="5"/>
      <c r="FU2394" s="5"/>
      <c r="FV2394" s="5"/>
      <c r="FW2394" s="5"/>
      <c r="FX2394" s="5"/>
      <c r="FY2394" s="5"/>
      <c r="FZ2394" s="5"/>
      <c r="GA2394" s="5"/>
      <c r="GB2394" s="5"/>
      <c r="GC2394" s="5"/>
      <c r="GD2394" s="5"/>
      <c r="GE2394" s="5"/>
      <c r="GF2394" s="5"/>
      <c r="GG2394" s="5"/>
    </row>
    <row r="2395" spans="1:189" ht="12.75" x14ac:dyDescent="0.15">
      <c r="A2395" s="111"/>
      <c r="B2395" s="117"/>
      <c r="C2395" s="17"/>
      <c r="D2395" s="16"/>
      <c r="E2395" s="17"/>
      <c r="F2395" s="17"/>
      <c r="G2395" s="17"/>
      <c r="H2395" s="17"/>
      <c r="I2395" s="16"/>
      <c r="J2395" s="4"/>
      <c r="K2395" s="2"/>
      <c r="L2395" s="20"/>
      <c r="M2395" s="14"/>
      <c r="N2395" s="14"/>
      <c r="O2395" s="20"/>
      <c r="P2395" s="1"/>
      <c r="Q2395" s="1"/>
      <c r="R2395" s="3"/>
      <c r="S2395" s="4"/>
      <c r="T2395" s="12"/>
      <c r="U2395" s="12"/>
      <c r="V2395" s="11"/>
      <c r="W2395" s="11"/>
      <c r="X2395" s="12"/>
      <c r="Y2395" s="5"/>
      <c r="Z2395" s="11"/>
      <c r="AA2395" s="12"/>
      <c r="AB2395" s="12"/>
      <c r="AC2395" s="12"/>
      <c r="AD2395" s="11"/>
      <c r="AE2395" s="13"/>
      <c r="AF2395" s="11"/>
      <c r="AG2395" s="11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5"/>
      <c r="CM2395" s="5"/>
      <c r="CN2395" s="5"/>
      <c r="CO2395" s="5"/>
      <c r="CP2395" s="5"/>
      <c r="CQ2395" s="5"/>
      <c r="CR2395" s="5"/>
      <c r="CS2395" s="5"/>
      <c r="CT2395" s="5"/>
      <c r="CU2395" s="5"/>
      <c r="CV2395" s="5"/>
      <c r="CW2395" s="5"/>
      <c r="CX2395" s="5"/>
      <c r="CY2395" s="5"/>
      <c r="CZ2395" s="5"/>
      <c r="DA2395" s="5"/>
      <c r="DB2395" s="5"/>
      <c r="DC2395" s="5"/>
      <c r="DD2395" s="5"/>
      <c r="DE2395" s="5"/>
      <c r="DF2395" s="5"/>
      <c r="DG2395" s="5"/>
      <c r="DH2395" s="5"/>
      <c r="DI2395" s="5"/>
      <c r="DJ2395" s="5"/>
      <c r="DK2395" s="5"/>
      <c r="DL2395" s="5"/>
      <c r="DM2395" s="5"/>
      <c r="DN2395" s="5"/>
      <c r="DO2395" s="5"/>
      <c r="DP2395" s="5"/>
      <c r="DQ2395" s="5"/>
      <c r="DR2395" s="5"/>
      <c r="DS2395" s="5"/>
      <c r="DT2395" s="5"/>
      <c r="DU2395" s="5"/>
      <c r="DV2395" s="5"/>
      <c r="DW2395" s="5"/>
      <c r="DX2395" s="5"/>
      <c r="DY2395" s="5"/>
      <c r="DZ2395" s="5"/>
      <c r="EA2395" s="5"/>
      <c r="EB2395" s="5"/>
      <c r="EC2395" s="5"/>
      <c r="ED2395" s="5"/>
      <c r="EE2395" s="5"/>
      <c r="EF2395" s="5"/>
      <c r="EG2395" s="5"/>
      <c r="EH2395" s="5"/>
      <c r="EI2395" s="5"/>
      <c r="EJ2395" s="5"/>
      <c r="EK2395" s="5"/>
      <c r="EL2395" s="5"/>
      <c r="EM2395" s="5"/>
      <c r="EN2395" s="5"/>
      <c r="EO2395" s="5"/>
      <c r="EP2395" s="5"/>
      <c r="EQ2395" s="5"/>
      <c r="ER2395" s="5"/>
      <c r="ES2395" s="5"/>
      <c r="ET2395" s="5"/>
      <c r="EU2395" s="5"/>
      <c r="EV2395" s="5"/>
      <c r="EW2395" s="5"/>
      <c r="EX2395" s="5"/>
      <c r="EY2395" s="5"/>
      <c r="EZ2395" s="5"/>
      <c r="FA2395" s="5"/>
      <c r="FB2395" s="5"/>
      <c r="FC2395" s="5"/>
      <c r="FD2395" s="5"/>
      <c r="FE2395" s="5"/>
      <c r="FF2395" s="5"/>
      <c r="FG2395" s="5"/>
      <c r="FH2395" s="5"/>
      <c r="FI2395" s="5"/>
      <c r="FJ2395" s="5"/>
      <c r="FK2395" s="5"/>
      <c r="FL2395" s="5"/>
      <c r="FM2395" s="5"/>
      <c r="FN2395" s="5"/>
      <c r="FO2395" s="5"/>
      <c r="FP2395" s="5"/>
      <c r="FQ2395" s="5"/>
      <c r="FR2395" s="5"/>
      <c r="FS2395" s="5"/>
      <c r="FT2395" s="5"/>
      <c r="FU2395" s="5"/>
      <c r="FV2395" s="5"/>
      <c r="FW2395" s="5"/>
      <c r="FX2395" s="5"/>
      <c r="FY2395" s="5"/>
      <c r="FZ2395" s="5"/>
      <c r="GA2395" s="5"/>
      <c r="GB2395" s="5"/>
      <c r="GC2395" s="5"/>
      <c r="GD2395" s="5"/>
      <c r="GE2395" s="5"/>
      <c r="GF2395" s="5"/>
      <c r="GG2395" s="5"/>
    </row>
    <row r="2396" spans="1:189" ht="12.75" x14ac:dyDescent="0.15">
      <c r="A2396" s="111"/>
      <c r="B2396" s="117"/>
      <c r="C2396" s="17"/>
      <c r="D2396" s="16"/>
      <c r="E2396" s="17"/>
      <c r="F2396" s="17"/>
      <c r="G2396" s="17"/>
      <c r="H2396" s="17"/>
      <c r="I2396" s="16"/>
      <c r="J2396" s="4"/>
      <c r="K2396" s="2"/>
      <c r="L2396" s="20"/>
      <c r="M2396" s="14"/>
      <c r="N2396" s="14"/>
      <c r="O2396" s="20"/>
      <c r="P2396" s="1"/>
      <c r="Q2396" s="1"/>
      <c r="R2396" s="3"/>
      <c r="S2396" s="4"/>
      <c r="T2396" s="12"/>
      <c r="U2396" s="12"/>
      <c r="V2396" s="11"/>
      <c r="W2396" s="11"/>
      <c r="X2396" s="12"/>
      <c r="Y2396" s="5"/>
      <c r="Z2396" s="11"/>
      <c r="AA2396" s="12"/>
      <c r="AB2396" s="12"/>
      <c r="AC2396" s="12"/>
      <c r="AD2396" s="11"/>
      <c r="AE2396" s="13"/>
      <c r="AF2396" s="11"/>
      <c r="AG2396" s="11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s="5"/>
      <c r="CL2396" s="5"/>
      <c r="CM2396" s="5"/>
      <c r="CN2396" s="5"/>
      <c r="CO2396" s="5"/>
      <c r="CP2396" s="5"/>
      <c r="CQ2396" s="5"/>
      <c r="CR2396" s="5"/>
      <c r="CS2396" s="5"/>
      <c r="CT2396" s="5"/>
      <c r="CU2396" s="5"/>
      <c r="CV2396" s="5"/>
      <c r="CW2396" s="5"/>
      <c r="CX2396" s="5"/>
      <c r="CY2396" s="5"/>
      <c r="CZ2396" s="5"/>
      <c r="DA2396" s="5"/>
      <c r="DB2396" s="5"/>
      <c r="DC2396" s="5"/>
      <c r="DD2396" s="5"/>
      <c r="DE2396" s="5"/>
      <c r="DF2396" s="5"/>
      <c r="DG2396" s="5"/>
      <c r="DH2396" s="5"/>
      <c r="DI2396" s="5"/>
      <c r="DJ2396" s="5"/>
      <c r="DK2396" s="5"/>
      <c r="DL2396" s="5"/>
      <c r="DM2396" s="5"/>
      <c r="DN2396" s="5"/>
      <c r="DO2396" s="5"/>
      <c r="DP2396" s="5"/>
      <c r="DQ2396" s="5"/>
      <c r="DR2396" s="5"/>
      <c r="DS2396" s="5"/>
      <c r="DT2396" s="5"/>
      <c r="DU2396" s="5"/>
      <c r="DV2396" s="5"/>
      <c r="DW2396" s="5"/>
      <c r="DX2396" s="5"/>
      <c r="DY2396" s="5"/>
      <c r="DZ2396" s="5"/>
      <c r="EA2396" s="5"/>
      <c r="EB2396" s="5"/>
      <c r="EC2396" s="5"/>
      <c r="ED2396" s="5"/>
      <c r="EE2396" s="5"/>
      <c r="EF2396" s="5"/>
      <c r="EG2396" s="5"/>
      <c r="EH2396" s="5"/>
      <c r="EI2396" s="5"/>
      <c r="EJ2396" s="5"/>
      <c r="EK2396" s="5"/>
      <c r="EL2396" s="5"/>
      <c r="EM2396" s="5"/>
      <c r="EN2396" s="5"/>
      <c r="EO2396" s="5"/>
      <c r="EP2396" s="5"/>
      <c r="EQ2396" s="5"/>
      <c r="ER2396" s="5"/>
      <c r="ES2396" s="5"/>
      <c r="ET2396" s="5"/>
      <c r="EU2396" s="5"/>
      <c r="EV2396" s="5"/>
      <c r="EW2396" s="5"/>
      <c r="EX2396" s="5"/>
      <c r="EY2396" s="5"/>
      <c r="EZ2396" s="5"/>
      <c r="FA2396" s="5"/>
      <c r="FB2396" s="5"/>
      <c r="FC2396" s="5"/>
      <c r="FD2396" s="5"/>
      <c r="FE2396" s="5"/>
      <c r="FF2396" s="5"/>
      <c r="FG2396" s="5"/>
      <c r="FH2396" s="5"/>
      <c r="FI2396" s="5"/>
      <c r="FJ2396" s="5"/>
      <c r="FK2396" s="5"/>
      <c r="FL2396" s="5"/>
      <c r="FM2396" s="5"/>
      <c r="FN2396" s="5"/>
      <c r="FO2396" s="5"/>
      <c r="FP2396" s="5"/>
      <c r="FQ2396" s="5"/>
      <c r="FR2396" s="5"/>
      <c r="FS2396" s="5"/>
      <c r="FT2396" s="5"/>
      <c r="FU2396" s="5"/>
      <c r="FV2396" s="5"/>
      <c r="FW2396" s="5"/>
      <c r="FX2396" s="5"/>
      <c r="FY2396" s="5"/>
      <c r="FZ2396" s="5"/>
      <c r="GA2396" s="5"/>
      <c r="GB2396" s="5"/>
      <c r="GC2396" s="5"/>
      <c r="GD2396" s="5"/>
      <c r="GE2396" s="5"/>
      <c r="GF2396" s="5"/>
      <c r="GG2396" s="5"/>
    </row>
    <row r="2397" spans="1:189" ht="12.75" x14ac:dyDescent="0.15">
      <c r="A2397" s="111"/>
      <c r="B2397" s="117"/>
      <c r="C2397" s="17"/>
      <c r="D2397" s="16"/>
      <c r="E2397" s="17"/>
      <c r="F2397" s="17"/>
      <c r="G2397" s="17"/>
      <c r="H2397" s="17"/>
      <c r="I2397" s="16"/>
      <c r="J2397" s="4"/>
      <c r="K2397" s="2"/>
      <c r="L2397" s="20"/>
      <c r="M2397" s="14"/>
      <c r="N2397" s="14"/>
      <c r="O2397" s="20"/>
      <c r="P2397" s="1"/>
      <c r="Q2397" s="1"/>
      <c r="R2397" s="3"/>
      <c r="S2397" s="4"/>
      <c r="T2397" s="12"/>
      <c r="U2397" s="12"/>
      <c r="V2397" s="11"/>
      <c r="W2397" s="11"/>
      <c r="X2397" s="12"/>
      <c r="Y2397" s="5"/>
      <c r="Z2397" s="11"/>
      <c r="AA2397" s="12"/>
      <c r="AB2397" s="12"/>
      <c r="AC2397" s="12"/>
      <c r="AD2397" s="11"/>
      <c r="AE2397" s="13"/>
      <c r="AF2397" s="11"/>
      <c r="AG2397" s="11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5"/>
      <c r="CW2397" s="5"/>
      <c r="CX2397" s="5"/>
      <c r="CY2397" s="5"/>
      <c r="CZ2397" s="5"/>
      <c r="DA2397" s="5"/>
      <c r="DB2397" s="5"/>
      <c r="DC2397" s="5"/>
      <c r="DD2397" s="5"/>
      <c r="DE2397" s="5"/>
      <c r="DF2397" s="5"/>
      <c r="DG2397" s="5"/>
      <c r="DH2397" s="5"/>
      <c r="DI2397" s="5"/>
      <c r="DJ2397" s="5"/>
      <c r="DK2397" s="5"/>
      <c r="DL2397" s="5"/>
      <c r="DM2397" s="5"/>
      <c r="DN2397" s="5"/>
      <c r="DO2397" s="5"/>
      <c r="DP2397" s="5"/>
      <c r="DQ2397" s="5"/>
      <c r="DR2397" s="5"/>
      <c r="DS2397" s="5"/>
      <c r="DT2397" s="5"/>
      <c r="DU2397" s="5"/>
      <c r="DV2397" s="5"/>
      <c r="DW2397" s="5"/>
      <c r="DX2397" s="5"/>
      <c r="DY2397" s="5"/>
      <c r="DZ2397" s="5"/>
      <c r="EA2397" s="5"/>
      <c r="EB2397" s="5"/>
      <c r="EC2397" s="5"/>
      <c r="ED2397" s="5"/>
      <c r="EE2397" s="5"/>
      <c r="EF2397" s="5"/>
      <c r="EG2397" s="5"/>
      <c r="EH2397" s="5"/>
      <c r="EI2397" s="5"/>
      <c r="EJ2397" s="5"/>
      <c r="EK2397" s="5"/>
      <c r="EL2397" s="5"/>
      <c r="EM2397" s="5"/>
      <c r="EN2397" s="5"/>
      <c r="EO2397" s="5"/>
      <c r="EP2397" s="5"/>
      <c r="EQ2397" s="5"/>
      <c r="ER2397" s="5"/>
      <c r="ES2397" s="5"/>
      <c r="ET2397" s="5"/>
      <c r="EU2397" s="5"/>
      <c r="EV2397" s="5"/>
      <c r="EW2397" s="5"/>
      <c r="EX2397" s="5"/>
      <c r="EY2397" s="5"/>
      <c r="EZ2397" s="5"/>
      <c r="FA2397" s="5"/>
      <c r="FB2397" s="5"/>
      <c r="FC2397" s="5"/>
      <c r="FD2397" s="5"/>
      <c r="FE2397" s="5"/>
      <c r="FF2397" s="5"/>
      <c r="FG2397" s="5"/>
      <c r="FH2397" s="5"/>
      <c r="FI2397" s="5"/>
      <c r="FJ2397" s="5"/>
      <c r="FK2397" s="5"/>
      <c r="FL2397" s="5"/>
      <c r="FM2397" s="5"/>
      <c r="FN2397" s="5"/>
      <c r="FO2397" s="5"/>
      <c r="FP2397" s="5"/>
      <c r="FQ2397" s="5"/>
      <c r="FR2397" s="5"/>
      <c r="FS2397" s="5"/>
      <c r="FT2397" s="5"/>
      <c r="FU2397" s="5"/>
      <c r="FV2397" s="5"/>
      <c r="FW2397" s="5"/>
      <c r="FX2397" s="5"/>
      <c r="FY2397" s="5"/>
      <c r="FZ2397" s="5"/>
      <c r="GA2397" s="5"/>
      <c r="GB2397" s="5"/>
      <c r="GC2397" s="5"/>
      <c r="GD2397" s="5"/>
      <c r="GE2397" s="5"/>
      <c r="GF2397" s="5"/>
      <c r="GG2397" s="5"/>
    </row>
    <row r="2398" spans="1:189" ht="12.75" x14ac:dyDescent="0.15">
      <c r="A2398" s="111"/>
      <c r="B2398" s="117"/>
      <c r="C2398" s="17"/>
      <c r="D2398" s="16"/>
      <c r="E2398" s="17"/>
      <c r="F2398" s="17"/>
      <c r="G2398" s="17"/>
      <c r="H2398" s="17"/>
      <c r="I2398" s="16"/>
      <c r="J2398" s="4"/>
      <c r="K2398" s="2"/>
      <c r="L2398" s="20"/>
      <c r="M2398" s="14"/>
      <c r="N2398" s="14"/>
      <c r="O2398" s="20"/>
      <c r="P2398" s="1"/>
      <c r="Q2398" s="1"/>
      <c r="R2398" s="3"/>
      <c r="S2398" s="4"/>
      <c r="T2398" s="12"/>
      <c r="U2398" s="12"/>
      <c r="V2398" s="11"/>
      <c r="W2398" s="11"/>
      <c r="X2398" s="12"/>
      <c r="Y2398" s="5"/>
      <c r="Z2398" s="11"/>
      <c r="AA2398" s="12"/>
      <c r="AB2398" s="12"/>
      <c r="AC2398" s="12"/>
      <c r="AD2398" s="11"/>
      <c r="AE2398" s="13"/>
      <c r="AF2398" s="11"/>
      <c r="AG2398" s="11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5"/>
      <c r="CW2398" s="5"/>
      <c r="CX2398" s="5"/>
      <c r="CY2398" s="5"/>
      <c r="CZ2398" s="5"/>
      <c r="DA2398" s="5"/>
      <c r="DB2398" s="5"/>
      <c r="DC2398" s="5"/>
      <c r="DD2398" s="5"/>
      <c r="DE2398" s="5"/>
      <c r="DF2398" s="5"/>
      <c r="DG2398" s="5"/>
      <c r="DH2398" s="5"/>
      <c r="DI2398" s="5"/>
      <c r="DJ2398" s="5"/>
      <c r="DK2398" s="5"/>
      <c r="DL2398" s="5"/>
      <c r="DM2398" s="5"/>
      <c r="DN2398" s="5"/>
      <c r="DO2398" s="5"/>
      <c r="DP2398" s="5"/>
      <c r="DQ2398" s="5"/>
      <c r="DR2398" s="5"/>
      <c r="DS2398" s="5"/>
      <c r="DT2398" s="5"/>
      <c r="DU2398" s="5"/>
      <c r="DV2398" s="5"/>
      <c r="DW2398" s="5"/>
      <c r="DX2398" s="5"/>
      <c r="DY2398" s="5"/>
      <c r="DZ2398" s="5"/>
      <c r="EA2398" s="5"/>
      <c r="EB2398" s="5"/>
      <c r="EC2398" s="5"/>
      <c r="ED2398" s="5"/>
      <c r="EE2398" s="5"/>
      <c r="EF2398" s="5"/>
      <c r="EG2398" s="5"/>
      <c r="EH2398" s="5"/>
      <c r="EI2398" s="5"/>
      <c r="EJ2398" s="5"/>
      <c r="EK2398" s="5"/>
      <c r="EL2398" s="5"/>
      <c r="EM2398" s="5"/>
      <c r="EN2398" s="5"/>
      <c r="EO2398" s="5"/>
      <c r="EP2398" s="5"/>
      <c r="EQ2398" s="5"/>
      <c r="ER2398" s="5"/>
      <c r="ES2398" s="5"/>
      <c r="ET2398" s="5"/>
      <c r="EU2398" s="5"/>
      <c r="EV2398" s="5"/>
      <c r="EW2398" s="5"/>
      <c r="EX2398" s="5"/>
      <c r="EY2398" s="5"/>
      <c r="EZ2398" s="5"/>
      <c r="FA2398" s="5"/>
      <c r="FB2398" s="5"/>
      <c r="FC2398" s="5"/>
      <c r="FD2398" s="5"/>
      <c r="FE2398" s="5"/>
      <c r="FF2398" s="5"/>
      <c r="FG2398" s="5"/>
      <c r="FH2398" s="5"/>
      <c r="FI2398" s="5"/>
      <c r="FJ2398" s="5"/>
      <c r="FK2398" s="5"/>
      <c r="FL2398" s="5"/>
      <c r="FM2398" s="5"/>
      <c r="FN2398" s="5"/>
      <c r="FO2398" s="5"/>
      <c r="FP2398" s="5"/>
      <c r="FQ2398" s="5"/>
      <c r="FR2398" s="5"/>
      <c r="FS2398" s="5"/>
      <c r="FT2398" s="5"/>
      <c r="FU2398" s="5"/>
      <c r="FV2398" s="5"/>
      <c r="FW2398" s="5"/>
      <c r="FX2398" s="5"/>
      <c r="FY2398" s="5"/>
      <c r="FZ2398" s="5"/>
      <c r="GA2398" s="5"/>
      <c r="GB2398" s="5"/>
      <c r="GC2398" s="5"/>
      <c r="GD2398" s="5"/>
      <c r="GE2398" s="5"/>
      <c r="GF2398" s="5"/>
      <c r="GG2398" s="5"/>
    </row>
    <row r="2399" spans="1:189" ht="12.75" x14ac:dyDescent="0.15">
      <c r="A2399" s="111"/>
      <c r="B2399" s="117"/>
      <c r="C2399" s="17"/>
      <c r="D2399" s="16"/>
      <c r="E2399" s="17"/>
      <c r="F2399" s="17"/>
      <c r="G2399" s="17"/>
      <c r="H2399" s="17"/>
      <c r="I2399" s="16"/>
      <c r="J2399" s="4"/>
      <c r="K2399" s="2"/>
      <c r="L2399" s="20"/>
      <c r="M2399" s="14"/>
      <c r="N2399" s="14"/>
      <c r="O2399" s="20"/>
      <c r="P2399" s="1"/>
      <c r="Q2399" s="1"/>
      <c r="R2399" s="3"/>
      <c r="S2399" s="4"/>
      <c r="T2399" s="12"/>
      <c r="U2399" s="12"/>
      <c r="V2399" s="11"/>
      <c r="W2399" s="11"/>
      <c r="X2399" s="12"/>
      <c r="Y2399" s="5"/>
      <c r="Z2399" s="11"/>
      <c r="AA2399" s="12"/>
      <c r="AB2399" s="12"/>
      <c r="AC2399" s="12"/>
      <c r="AD2399" s="11"/>
      <c r="AE2399" s="13"/>
      <c r="AF2399" s="11"/>
      <c r="AG2399" s="11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5"/>
      <c r="CW2399" s="5"/>
      <c r="CX2399" s="5"/>
      <c r="CY2399" s="5"/>
      <c r="CZ2399" s="5"/>
      <c r="DA2399" s="5"/>
      <c r="DB2399" s="5"/>
      <c r="DC2399" s="5"/>
      <c r="DD2399" s="5"/>
      <c r="DE2399" s="5"/>
      <c r="DF2399" s="5"/>
      <c r="DG2399" s="5"/>
      <c r="DH2399" s="5"/>
      <c r="DI2399" s="5"/>
      <c r="DJ2399" s="5"/>
      <c r="DK2399" s="5"/>
      <c r="DL2399" s="5"/>
      <c r="DM2399" s="5"/>
      <c r="DN2399" s="5"/>
      <c r="DO2399" s="5"/>
      <c r="DP2399" s="5"/>
      <c r="DQ2399" s="5"/>
      <c r="DR2399" s="5"/>
      <c r="DS2399" s="5"/>
      <c r="DT2399" s="5"/>
      <c r="DU2399" s="5"/>
      <c r="DV2399" s="5"/>
      <c r="DW2399" s="5"/>
      <c r="DX2399" s="5"/>
      <c r="DY2399" s="5"/>
      <c r="DZ2399" s="5"/>
      <c r="EA2399" s="5"/>
      <c r="EB2399" s="5"/>
      <c r="EC2399" s="5"/>
      <c r="ED2399" s="5"/>
      <c r="EE2399" s="5"/>
      <c r="EF2399" s="5"/>
      <c r="EG2399" s="5"/>
      <c r="EH2399" s="5"/>
      <c r="EI2399" s="5"/>
      <c r="EJ2399" s="5"/>
      <c r="EK2399" s="5"/>
      <c r="EL2399" s="5"/>
      <c r="EM2399" s="5"/>
      <c r="EN2399" s="5"/>
      <c r="EO2399" s="5"/>
      <c r="EP2399" s="5"/>
      <c r="EQ2399" s="5"/>
      <c r="ER2399" s="5"/>
      <c r="ES2399" s="5"/>
      <c r="ET2399" s="5"/>
      <c r="EU2399" s="5"/>
      <c r="EV2399" s="5"/>
      <c r="EW2399" s="5"/>
      <c r="EX2399" s="5"/>
      <c r="EY2399" s="5"/>
      <c r="EZ2399" s="5"/>
      <c r="FA2399" s="5"/>
      <c r="FB2399" s="5"/>
      <c r="FC2399" s="5"/>
      <c r="FD2399" s="5"/>
      <c r="FE2399" s="5"/>
      <c r="FF2399" s="5"/>
      <c r="FG2399" s="5"/>
      <c r="FH2399" s="5"/>
      <c r="FI2399" s="5"/>
      <c r="FJ2399" s="5"/>
      <c r="FK2399" s="5"/>
      <c r="FL2399" s="5"/>
      <c r="FM2399" s="5"/>
      <c r="FN2399" s="5"/>
      <c r="FO2399" s="5"/>
      <c r="FP2399" s="5"/>
      <c r="FQ2399" s="5"/>
      <c r="FR2399" s="5"/>
      <c r="FS2399" s="5"/>
      <c r="FT2399" s="5"/>
      <c r="FU2399" s="5"/>
      <c r="FV2399" s="5"/>
      <c r="FW2399" s="5"/>
      <c r="FX2399" s="5"/>
      <c r="FY2399" s="5"/>
      <c r="FZ2399" s="5"/>
      <c r="GA2399" s="5"/>
      <c r="GB2399" s="5"/>
      <c r="GC2399" s="5"/>
      <c r="GD2399" s="5"/>
      <c r="GE2399" s="5"/>
      <c r="GF2399" s="5"/>
      <c r="GG2399" s="5"/>
    </row>
    <row r="2400" spans="1:189" ht="12.75" x14ac:dyDescent="0.15">
      <c r="A2400" s="111"/>
      <c r="B2400" s="117"/>
      <c r="C2400" s="17"/>
      <c r="D2400" s="16"/>
      <c r="E2400" s="17"/>
      <c r="F2400" s="17"/>
      <c r="G2400" s="17"/>
      <c r="H2400" s="17"/>
      <c r="I2400" s="16"/>
      <c r="J2400" s="4"/>
      <c r="K2400" s="2"/>
      <c r="L2400" s="20"/>
      <c r="M2400" s="14"/>
      <c r="N2400" s="14"/>
      <c r="O2400" s="20"/>
      <c r="P2400" s="1"/>
      <c r="Q2400" s="1"/>
      <c r="R2400" s="3"/>
      <c r="S2400" s="4"/>
      <c r="T2400" s="12"/>
      <c r="U2400" s="12"/>
      <c r="V2400" s="11"/>
      <c r="W2400" s="11"/>
      <c r="X2400" s="12"/>
      <c r="Y2400" s="5"/>
      <c r="Z2400" s="11"/>
      <c r="AA2400" s="12"/>
      <c r="AB2400" s="12"/>
      <c r="AC2400" s="12"/>
      <c r="AD2400" s="11"/>
      <c r="AE2400" s="13"/>
      <c r="AF2400" s="11"/>
      <c r="AG2400" s="11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s="5"/>
      <c r="CL2400" s="5"/>
      <c r="CM2400" s="5"/>
      <c r="CN2400" s="5"/>
      <c r="CO2400" s="5"/>
      <c r="CP2400" s="5"/>
      <c r="CQ2400" s="5"/>
      <c r="CR2400" s="5"/>
      <c r="CS2400" s="5"/>
      <c r="CT2400" s="5"/>
      <c r="CU2400" s="5"/>
      <c r="CV2400" s="5"/>
      <c r="CW2400" s="5"/>
      <c r="CX2400" s="5"/>
      <c r="CY2400" s="5"/>
      <c r="CZ2400" s="5"/>
      <c r="DA2400" s="5"/>
      <c r="DB2400" s="5"/>
      <c r="DC2400" s="5"/>
      <c r="DD2400" s="5"/>
      <c r="DE2400" s="5"/>
      <c r="DF2400" s="5"/>
      <c r="DG2400" s="5"/>
      <c r="DH2400" s="5"/>
      <c r="DI2400" s="5"/>
      <c r="DJ2400" s="5"/>
      <c r="DK2400" s="5"/>
      <c r="DL2400" s="5"/>
      <c r="DM2400" s="5"/>
      <c r="DN2400" s="5"/>
      <c r="DO2400" s="5"/>
      <c r="DP2400" s="5"/>
      <c r="DQ2400" s="5"/>
      <c r="DR2400" s="5"/>
      <c r="DS2400" s="5"/>
      <c r="DT2400" s="5"/>
      <c r="DU2400" s="5"/>
      <c r="DV2400" s="5"/>
      <c r="DW2400" s="5"/>
      <c r="DX2400" s="5"/>
      <c r="DY2400" s="5"/>
      <c r="DZ2400" s="5"/>
      <c r="EA2400" s="5"/>
      <c r="EB2400" s="5"/>
      <c r="EC2400" s="5"/>
      <c r="ED2400" s="5"/>
      <c r="EE2400" s="5"/>
      <c r="EF2400" s="5"/>
      <c r="EG2400" s="5"/>
      <c r="EH2400" s="5"/>
      <c r="EI2400" s="5"/>
      <c r="EJ2400" s="5"/>
      <c r="EK2400" s="5"/>
      <c r="EL2400" s="5"/>
      <c r="EM2400" s="5"/>
      <c r="EN2400" s="5"/>
      <c r="EO2400" s="5"/>
      <c r="EP2400" s="5"/>
      <c r="EQ2400" s="5"/>
      <c r="ER2400" s="5"/>
      <c r="ES2400" s="5"/>
      <c r="ET2400" s="5"/>
      <c r="EU2400" s="5"/>
      <c r="EV2400" s="5"/>
      <c r="EW2400" s="5"/>
      <c r="EX2400" s="5"/>
      <c r="EY2400" s="5"/>
      <c r="EZ2400" s="5"/>
      <c r="FA2400" s="5"/>
      <c r="FB2400" s="5"/>
      <c r="FC2400" s="5"/>
      <c r="FD2400" s="5"/>
      <c r="FE2400" s="5"/>
      <c r="FF2400" s="5"/>
      <c r="FG2400" s="5"/>
      <c r="FH2400" s="5"/>
      <c r="FI2400" s="5"/>
      <c r="FJ2400" s="5"/>
      <c r="FK2400" s="5"/>
      <c r="FL2400" s="5"/>
      <c r="FM2400" s="5"/>
      <c r="FN2400" s="5"/>
      <c r="FO2400" s="5"/>
      <c r="FP2400" s="5"/>
      <c r="FQ2400" s="5"/>
      <c r="FR2400" s="5"/>
      <c r="FS2400" s="5"/>
      <c r="FT2400" s="5"/>
      <c r="FU2400" s="5"/>
      <c r="FV2400" s="5"/>
      <c r="FW2400" s="5"/>
      <c r="FX2400" s="5"/>
      <c r="FY2400" s="5"/>
      <c r="FZ2400" s="5"/>
      <c r="GA2400" s="5"/>
      <c r="GB2400" s="5"/>
      <c r="GC2400" s="5"/>
      <c r="GD2400" s="5"/>
      <c r="GE2400" s="5"/>
      <c r="GF2400" s="5"/>
      <c r="GG2400" s="5"/>
    </row>
    <row r="2401" spans="1:189" ht="12.75" x14ac:dyDescent="0.15">
      <c r="A2401" s="111"/>
      <c r="B2401" s="117"/>
      <c r="C2401" s="17"/>
      <c r="D2401" s="16"/>
      <c r="E2401" s="17"/>
      <c r="F2401" s="17"/>
      <c r="G2401" s="17"/>
      <c r="H2401" s="17"/>
      <c r="I2401" s="16"/>
      <c r="J2401" s="4"/>
      <c r="K2401" s="2"/>
      <c r="L2401" s="20"/>
      <c r="M2401" s="14"/>
      <c r="N2401" s="14"/>
      <c r="O2401" s="20"/>
      <c r="P2401" s="1"/>
      <c r="Q2401" s="1"/>
      <c r="R2401" s="3"/>
      <c r="S2401" s="4"/>
      <c r="T2401" s="12"/>
      <c r="U2401" s="12"/>
      <c r="V2401" s="11"/>
      <c r="W2401" s="11"/>
      <c r="X2401" s="12"/>
      <c r="Y2401" s="5"/>
      <c r="Z2401" s="11"/>
      <c r="AA2401" s="12"/>
      <c r="AB2401" s="12"/>
      <c r="AC2401" s="12"/>
      <c r="AD2401" s="11"/>
      <c r="AE2401" s="13"/>
      <c r="AF2401" s="11"/>
      <c r="AG2401" s="11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5"/>
      <c r="CM2401" s="5"/>
      <c r="CN2401" s="5"/>
      <c r="CO2401" s="5"/>
      <c r="CP2401" s="5"/>
      <c r="CQ2401" s="5"/>
      <c r="CR2401" s="5"/>
      <c r="CS2401" s="5"/>
      <c r="CT2401" s="5"/>
      <c r="CU2401" s="5"/>
      <c r="CV2401" s="5"/>
      <c r="CW2401" s="5"/>
      <c r="CX2401" s="5"/>
      <c r="CY2401" s="5"/>
      <c r="CZ2401" s="5"/>
      <c r="DA2401" s="5"/>
      <c r="DB2401" s="5"/>
      <c r="DC2401" s="5"/>
      <c r="DD2401" s="5"/>
      <c r="DE2401" s="5"/>
      <c r="DF2401" s="5"/>
      <c r="DG2401" s="5"/>
      <c r="DH2401" s="5"/>
      <c r="DI2401" s="5"/>
      <c r="DJ2401" s="5"/>
      <c r="DK2401" s="5"/>
      <c r="DL2401" s="5"/>
      <c r="DM2401" s="5"/>
      <c r="DN2401" s="5"/>
      <c r="DO2401" s="5"/>
      <c r="DP2401" s="5"/>
      <c r="DQ2401" s="5"/>
      <c r="DR2401" s="5"/>
      <c r="DS2401" s="5"/>
      <c r="DT2401" s="5"/>
      <c r="DU2401" s="5"/>
      <c r="DV2401" s="5"/>
      <c r="DW2401" s="5"/>
      <c r="DX2401" s="5"/>
      <c r="DY2401" s="5"/>
      <c r="DZ2401" s="5"/>
      <c r="EA2401" s="5"/>
      <c r="EB2401" s="5"/>
      <c r="EC2401" s="5"/>
      <c r="ED2401" s="5"/>
      <c r="EE2401" s="5"/>
      <c r="EF2401" s="5"/>
      <c r="EG2401" s="5"/>
      <c r="EH2401" s="5"/>
      <c r="EI2401" s="5"/>
      <c r="EJ2401" s="5"/>
      <c r="EK2401" s="5"/>
      <c r="EL2401" s="5"/>
      <c r="EM2401" s="5"/>
      <c r="EN2401" s="5"/>
      <c r="EO2401" s="5"/>
      <c r="EP2401" s="5"/>
      <c r="EQ2401" s="5"/>
      <c r="ER2401" s="5"/>
      <c r="ES2401" s="5"/>
      <c r="ET2401" s="5"/>
      <c r="EU2401" s="5"/>
      <c r="EV2401" s="5"/>
      <c r="EW2401" s="5"/>
      <c r="EX2401" s="5"/>
      <c r="EY2401" s="5"/>
      <c r="EZ2401" s="5"/>
      <c r="FA2401" s="5"/>
      <c r="FB2401" s="5"/>
      <c r="FC2401" s="5"/>
      <c r="FD2401" s="5"/>
      <c r="FE2401" s="5"/>
      <c r="FF2401" s="5"/>
      <c r="FG2401" s="5"/>
      <c r="FH2401" s="5"/>
      <c r="FI2401" s="5"/>
      <c r="FJ2401" s="5"/>
      <c r="FK2401" s="5"/>
      <c r="FL2401" s="5"/>
      <c r="FM2401" s="5"/>
      <c r="FN2401" s="5"/>
      <c r="FO2401" s="5"/>
      <c r="FP2401" s="5"/>
      <c r="FQ2401" s="5"/>
      <c r="FR2401" s="5"/>
      <c r="FS2401" s="5"/>
      <c r="FT2401" s="5"/>
      <c r="FU2401" s="5"/>
      <c r="FV2401" s="5"/>
      <c r="FW2401" s="5"/>
      <c r="FX2401" s="5"/>
      <c r="FY2401" s="5"/>
      <c r="FZ2401" s="5"/>
      <c r="GA2401" s="5"/>
      <c r="GB2401" s="5"/>
      <c r="GC2401" s="5"/>
      <c r="GD2401" s="5"/>
      <c r="GE2401" s="5"/>
      <c r="GF2401" s="5"/>
      <c r="GG2401" s="5"/>
    </row>
    <row r="2402" spans="1:189" ht="12.75" x14ac:dyDescent="0.15">
      <c r="A2402" s="111"/>
      <c r="B2402" s="117"/>
      <c r="C2402" s="17"/>
      <c r="D2402" s="16"/>
      <c r="E2402" s="17"/>
      <c r="F2402" s="17"/>
      <c r="G2402" s="17"/>
      <c r="H2402" s="17"/>
      <c r="I2402" s="16"/>
      <c r="J2402" s="4"/>
      <c r="K2402" s="2"/>
      <c r="L2402" s="20"/>
      <c r="M2402" s="14"/>
      <c r="N2402" s="14"/>
      <c r="O2402" s="20"/>
      <c r="P2402" s="1"/>
      <c r="Q2402" s="1"/>
      <c r="R2402" s="3"/>
      <c r="S2402" s="4"/>
      <c r="T2402" s="12"/>
      <c r="U2402" s="12"/>
      <c r="V2402" s="11"/>
      <c r="W2402" s="11"/>
      <c r="X2402" s="12"/>
      <c r="Y2402" s="5"/>
      <c r="Z2402" s="11"/>
      <c r="AA2402" s="12"/>
      <c r="AB2402" s="12"/>
      <c r="AC2402" s="12"/>
      <c r="AD2402" s="11"/>
      <c r="AE2402" s="13"/>
      <c r="AF2402" s="11"/>
      <c r="AG2402" s="11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s="5"/>
      <c r="CL2402" s="5"/>
      <c r="CM2402" s="5"/>
      <c r="CN2402" s="5"/>
      <c r="CO2402" s="5"/>
      <c r="CP2402" s="5"/>
      <c r="CQ2402" s="5"/>
      <c r="CR2402" s="5"/>
      <c r="CS2402" s="5"/>
      <c r="CT2402" s="5"/>
      <c r="CU2402" s="5"/>
      <c r="CV2402" s="5"/>
      <c r="CW2402" s="5"/>
      <c r="CX2402" s="5"/>
      <c r="CY2402" s="5"/>
      <c r="CZ2402" s="5"/>
      <c r="DA2402" s="5"/>
      <c r="DB2402" s="5"/>
      <c r="DC2402" s="5"/>
      <c r="DD2402" s="5"/>
      <c r="DE2402" s="5"/>
      <c r="DF2402" s="5"/>
      <c r="DG2402" s="5"/>
      <c r="DH2402" s="5"/>
      <c r="DI2402" s="5"/>
      <c r="DJ2402" s="5"/>
      <c r="DK2402" s="5"/>
      <c r="DL2402" s="5"/>
      <c r="DM2402" s="5"/>
      <c r="DN2402" s="5"/>
      <c r="DO2402" s="5"/>
      <c r="DP2402" s="5"/>
      <c r="DQ2402" s="5"/>
      <c r="DR2402" s="5"/>
      <c r="DS2402" s="5"/>
      <c r="DT2402" s="5"/>
      <c r="DU2402" s="5"/>
      <c r="DV2402" s="5"/>
      <c r="DW2402" s="5"/>
      <c r="DX2402" s="5"/>
      <c r="DY2402" s="5"/>
      <c r="DZ2402" s="5"/>
      <c r="EA2402" s="5"/>
      <c r="EB2402" s="5"/>
      <c r="EC2402" s="5"/>
      <c r="ED2402" s="5"/>
      <c r="EE2402" s="5"/>
      <c r="EF2402" s="5"/>
      <c r="EG2402" s="5"/>
      <c r="EH2402" s="5"/>
      <c r="EI2402" s="5"/>
      <c r="EJ2402" s="5"/>
      <c r="EK2402" s="5"/>
      <c r="EL2402" s="5"/>
      <c r="EM2402" s="5"/>
      <c r="EN2402" s="5"/>
      <c r="EO2402" s="5"/>
      <c r="EP2402" s="5"/>
      <c r="EQ2402" s="5"/>
      <c r="ER2402" s="5"/>
      <c r="ES2402" s="5"/>
      <c r="ET2402" s="5"/>
      <c r="EU2402" s="5"/>
      <c r="EV2402" s="5"/>
      <c r="EW2402" s="5"/>
      <c r="EX2402" s="5"/>
      <c r="EY2402" s="5"/>
      <c r="EZ2402" s="5"/>
      <c r="FA2402" s="5"/>
      <c r="FB2402" s="5"/>
      <c r="FC2402" s="5"/>
      <c r="FD2402" s="5"/>
      <c r="FE2402" s="5"/>
      <c r="FF2402" s="5"/>
      <c r="FG2402" s="5"/>
      <c r="FH2402" s="5"/>
      <c r="FI2402" s="5"/>
      <c r="FJ2402" s="5"/>
      <c r="FK2402" s="5"/>
      <c r="FL2402" s="5"/>
      <c r="FM2402" s="5"/>
      <c r="FN2402" s="5"/>
      <c r="FO2402" s="5"/>
      <c r="FP2402" s="5"/>
      <c r="FQ2402" s="5"/>
      <c r="FR2402" s="5"/>
      <c r="FS2402" s="5"/>
      <c r="FT2402" s="5"/>
      <c r="FU2402" s="5"/>
      <c r="FV2402" s="5"/>
      <c r="FW2402" s="5"/>
      <c r="FX2402" s="5"/>
      <c r="FY2402" s="5"/>
      <c r="FZ2402" s="5"/>
      <c r="GA2402" s="5"/>
      <c r="GB2402" s="5"/>
      <c r="GC2402" s="5"/>
      <c r="GD2402" s="5"/>
      <c r="GE2402" s="5"/>
      <c r="GF2402" s="5"/>
      <c r="GG2402" s="5"/>
    </row>
    <row r="2403" spans="1:189" ht="12.75" x14ac:dyDescent="0.15">
      <c r="A2403" s="111"/>
      <c r="B2403" s="117"/>
      <c r="C2403" s="17"/>
      <c r="D2403" s="16"/>
      <c r="E2403" s="17"/>
      <c r="F2403" s="17"/>
      <c r="G2403" s="17"/>
      <c r="H2403" s="17"/>
      <c r="I2403" s="16"/>
      <c r="J2403" s="4"/>
      <c r="K2403" s="2"/>
      <c r="L2403" s="20"/>
      <c r="M2403" s="14"/>
      <c r="N2403" s="14"/>
      <c r="O2403" s="20"/>
      <c r="P2403" s="1"/>
      <c r="Q2403" s="1"/>
      <c r="R2403" s="3"/>
      <c r="S2403" s="4"/>
      <c r="T2403" s="12"/>
      <c r="U2403" s="12"/>
      <c r="V2403" s="11"/>
      <c r="W2403" s="11"/>
      <c r="X2403" s="12"/>
      <c r="Y2403" s="5"/>
      <c r="Z2403" s="11"/>
      <c r="AA2403" s="12"/>
      <c r="AB2403" s="12"/>
      <c r="AC2403" s="12"/>
      <c r="AD2403" s="11"/>
      <c r="AE2403" s="13"/>
      <c r="AF2403" s="11"/>
      <c r="AG2403" s="11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5"/>
      <c r="CM2403" s="5"/>
      <c r="CN2403" s="5"/>
      <c r="CO2403" s="5"/>
      <c r="CP2403" s="5"/>
      <c r="CQ2403" s="5"/>
      <c r="CR2403" s="5"/>
      <c r="CS2403" s="5"/>
      <c r="CT2403" s="5"/>
      <c r="CU2403" s="5"/>
      <c r="CV2403" s="5"/>
      <c r="CW2403" s="5"/>
      <c r="CX2403" s="5"/>
      <c r="CY2403" s="5"/>
      <c r="CZ2403" s="5"/>
      <c r="DA2403" s="5"/>
      <c r="DB2403" s="5"/>
      <c r="DC2403" s="5"/>
      <c r="DD2403" s="5"/>
      <c r="DE2403" s="5"/>
      <c r="DF2403" s="5"/>
      <c r="DG2403" s="5"/>
      <c r="DH2403" s="5"/>
      <c r="DI2403" s="5"/>
      <c r="DJ2403" s="5"/>
      <c r="DK2403" s="5"/>
      <c r="DL2403" s="5"/>
      <c r="DM2403" s="5"/>
      <c r="DN2403" s="5"/>
      <c r="DO2403" s="5"/>
      <c r="DP2403" s="5"/>
      <c r="DQ2403" s="5"/>
      <c r="DR2403" s="5"/>
      <c r="DS2403" s="5"/>
      <c r="DT2403" s="5"/>
      <c r="DU2403" s="5"/>
      <c r="DV2403" s="5"/>
      <c r="DW2403" s="5"/>
      <c r="DX2403" s="5"/>
      <c r="DY2403" s="5"/>
      <c r="DZ2403" s="5"/>
      <c r="EA2403" s="5"/>
      <c r="EB2403" s="5"/>
      <c r="EC2403" s="5"/>
      <c r="ED2403" s="5"/>
      <c r="EE2403" s="5"/>
      <c r="EF2403" s="5"/>
      <c r="EG2403" s="5"/>
      <c r="EH2403" s="5"/>
      <c r="EI2403" s="5"/>
      <c r="EJ2403" s="5"/>
      <c r="EK2403" s="5"/>
      <c r="EL2403" s="5"/>
      <c r="EM2403" s="5"/>
      <c r="EN2403" s="5"/>
      <c r="EO2403" s="5"/>
      <c r="EP2403" s="5"/>
      <c r="EQ2403" s="5"/>
      <c r="ER2403" s="5"/>
      <c r="ES2403" s="5"/>
      <c r="ET2403" s="5"/>
      <c r="EU2403" s="5"/>
      <c r="EV2403" s="5"/>
      <c r="EW2403" s="5"/>
      <c r="EX2403" s="5"/>
      <c r="EY2403" s="5"/>
      <c r="EZ2403" s="5"/>
      <c r="FA2403" s="5"/>
      <c r="FB2403" s="5"/>
      <c r="FC2403" s="5"/>
      <c r="FD2403" s="5"/>
      <c r="FE2403" s="5"/>
      <c r="FF2403" s="5"/>
      <c r="FG2403" s="5"/>
      <c r="FH2403" s="5"/>
      <c r="FI2403" s="5"/>
      <c r="FJ2403" s="5"/>
      <c r="FK2403" s="5"/>
      <c r="FL2403" s="5"/>
      <c r="FM2403" s="5"/>
      <c r="FN2403" s="5"/>
      <c r="FO2403" s="5"/>
      <c r="FP2403" s="5"/>
      <c r="FQ2403" s="5"/>
      <c r="FR2403" s="5"/>
      <c r="FS2403" s="5"/>
      <c r="FT2403" s="5"/>
      <c r="FU2403" s="5"/>
      <c r="FV2403" s="5"/>
      <c r="FW2403" s="5"/>
      <c r="FX2403" s="5"/>
      <c r="FY2403" s="5"/>
      <c r="FZ2403" s="5"/>
      <c r="GA2403" s="5"/>
      <c r="GB2403" s="5"/>
      <c r="GC2403" s="5"/>
      <c r="GD2403" s="5"/>
      <c r="GE2403" s="5"/>
      <c r="GF2403" s="5"/>
      <c r="GG2403" s="5"/>
    </row>
    <row r="2404" spans="1:189" ht="12.75" x14ac:dyDescent="0.15">
      <c r="A2404" s="111"/>
      <c r="B2404" s="117"/>
      <c r="C2404" s="17"/>
      <c r="D2404" s="16"/>
      <c r="E2404" s="17"/>
      <c r="F2404" s="17"/>
      <c r="G2404" s="17"/>
      <c r="H2404" s="17"/>
      <c r="I2404" s="16"/>
      <c r="J2404" s="4"/>
      <c r="K2404" s="2"/>
      <c r="L2404" s="20"/>
      <c r="M2404" s="14"/>
      <c r="N2404" s="14"/>
      <c r="O2404" s="20"/>
      <c r="P2404" s="1"/>
      <c r="Q2404" s="1"/>
      <c r="R2404" s="3"/>
      <c r="S2404" s="4"/>
      <c r="T2404" s="12"/>
      <c r="U2404" s="12"/>
      <c r="V2404" s="11"/>
      <c r="W2404" s="11"/>
      <c r="X2404" s="12"/>
      <c r="Y2404" s="5"/>
      <c r="Z2404" s="11"/>
      <c r="AA2404" s="12"/>
      <c r="AB2404" s="12"/>
      <c r="AC2404" s="12"/>
      <c r="AD2404" s="11"/>
      <c r="AE2404" s="13"/>
      <c r="AF2404" s="11"/>
      <c r="AG2404" s="11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s="5"/>
      <c r="CL2404" s="5"/>
      <c r="CM2404" s="5"/>
      <c r="CN2404" s="5"/>
      <c r="CO2404" s="5"/>
      <c r="CP2404" s="5"/>
      <c r="CQ2404" s="5"/>
      <c r="CR2404" s="5"/>
      <c r="CS2404" s="5"/>
      <c r="CT2404" s="5"/>
      <c r="CU2404" s="5"/>
      <c r="CV2404" s="5"/>
      <c r="CW2404" s="5"/>
      <c r="CX2404" s="5"/>
      <c r="CY2404" s="5"/>
      <c r="CZ2404" s="5"/>
      <c r="DA2404" s="5"/>
      <c r="DB2404" s="5"/>
      <c r="DC2404" s="5"/>
      <c r="DD2404" s="5"/>
      <c r="DE2404" s="5"/>
      <c r="DF2404" s="5"/>
      <c r="DG2404" s="5"/>
      <c r="DH2404" s="5"/>
      <c r="DI2404" s="5"/>
      <c r="DJ2404" s="5"/>
      <c r="DK2404" s="5"/>
      <c r="DL2404" s="5"/>
      <c r="DM2404" s="5"/>
      <c r="DN2404" s="5"/>
      <c r="DO2404" s="5"/>
      <c r="DP2404" s="5"/>
      <c r="DQ2404" s="5"/>
      <c r="DR2404" s="5"/>
      <c r="DS2404" s="5"/>
      <c r="DT2404" s="5"/>
      <c r="DU2404" s="5"/>
      <c r="DV2404" s="5"/>
      <c r="DW2404" s="5"/>
      <c r="DX2404" s="5"/>
      <c r="DY2404" s="5"/>
      <c r="DZ2404" s="5"/>
      <c r="EA2404" s="5"/>
      <c r="EB2404" s="5"/>
      <c r="EC2404" s="5"/>
      <c r="ED2404" s="5"/>
      <c r="EE2404" s="5"/>
      <c r="EF2404" s="5"/>
      <c r="EG2404" s="5"/>
      <c r="EH2404" s="5"/>
      <c r="EI2404" s="5"/>
      <c r="EJ2404" s="5"/>
      <c r="EK2404" s="5"/>
      <c r="EL2404" s="5"/>
      <c r="EM2404" s="5"/>
      <c r="EN2404" s="5"/>
      <c r="EO2404" s="5"/>
      <c r="EP2404" s="5"/>
      <c r="EQ2404" s="5"/>
      <c r="ER2404" s="5"/>
      <c r="ES2404" s="5"/>
      <c r="ET2404" s="5"/>
      <c r="EU2404" s="5"/>
      <c r="EV2404" s="5"/>
      <c r="EW2404" s="5"/>
      <c r="EX2404" s="5"/>
      <c r="EY2404" s="5"/>
      <c r="EZ2404" s="5"/>
      <c r="FA2404" s="5"/>
      <c r="FB2404" s="5"/>
      <c r="FC2404" s="5"/>
      <c r="FD2404" s="5"/>
      <c r="FE2404" s="5"/>
      <c r="FF2404" s="5"/>
      <c r="FG2404" s="5"/>
      <c r="FH2404" s="5"/>
      <c r="FI2404" s="5"/>
      <c r="FJ2404" s="5"/>
      <c r="FK2404" s="5"/>
      <c r="FL2404" s="5"/>
      <c r="FM2404" s="5"/>
      <c r="FN2404" s="5"/>
      <c r="FO2404" s="5"/>
      <c r="FP2404" s="5"/>
      <c r="FQ2404" s="5"/>
      <c r="FR2404" s="5"/>
      <c r="FS2404" s="5"/>
      <c r="FT2404" s="5"/>
      <c r="FU2404" s="5"/>
      <c r="FV2404" s="5"/>
      <c r="FW2404" s="5"/>
      <c r="FX2404" s="5"/>
      <c r="FY2404" s="5"/>
      <c r="FZ2404" s="5"/>
      <c r="GA2404" s="5"/>
      <c r="GB2404" s="5"/>
      <c r="GC2404" s="5"/>
      <c r="GD2404" s="5"/>
      <c r="GE2404" s="5"/>
      <c r="GF2404" s="5"/>
      <c r="GG2404" s="5"/>
    </row>
    <row r="2405" spans="1:189" ht="12.75" x14ac:dyDescent="0.15">
      <c r="A2405" s="111"/>
      <c r="B2405" s="117"/>
      <c r="C2405" s="17"/>
      <c r="D2405" s="16"/>
      <c r="E2405" s="17"/>
      <c r="F2405" s="17"/>
      <c r="G2405" s="17"/>
      <c r="H2405" s="17"/>
      <c r="I2405" s="16"/>
      <c r="J2405" s="4"/>
      <c r="K2405" s="2"/>
      <c r="L2405" s="20"/>
      <c r="M2405" s="14"/>
      <c r="N2405" s="14"/>
      <c r="O2405" s="20"/>
      <c r="P2405" s="1"/>
      <c r="Q2405" s="1"/>
      <c r="R2405" s="3"/>
      <c r="S2405" s="4"/>
      <c r="T2405" s="12"/>
      <c r="U2405" s="12"/>
      <c r="V2405" s="11"/>
      <c r="W2405" s="11"/>
      <c r="X2405" s="12"/>
      <c r="Y2405" s="5"/>
      <c r="Z2405" s="11"/>
      <c r="AA2405" s="12"/>
      <c r="AB2405" s="12"/>
      <c r="AC2405" s="12"/>
      <c r="AD2405" s="11"/>
      <c r="AE2405" s="13"/>
      <c r="AF2405" s="11"/>
      <c r="AG2405" s="11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5"/>
      <c r="CM2405" s="5"/>
      <c r="CN2405" s="5"/>
      <c r="CO2405" s="5"/>
      <c r="CP2405" s="5"/>
      <c r="CQ2405" s="5"/>
      <c r="CR2405" s="5"/>
      <c r="CS2405" s="5"/>
      <c r="CT2405" s="5"/>
      <c r="CU2405" s="5"/>
      <c r="CV2405" s="5"/>
      <c r="CW2405" s="5"/>
      <c r="CX2405" s="5"/>
      <c r="CY2405" s="5"/>
      <c r="CZ2405" s="5"/>
      <c r="DA2405" s="5"/>
      <c r="DB2405" s="5"/>
      <c r="DC2405" s="5"/>
      <c r="DD2405" s="5"/>
      <c r="DE2405" s="5"/>
      <c r="DF2405" s="5"/>
      <c r="DG2405" s="5"/>
      <c r="DH2405" s="5"/>
      <c r="DI2405" s="5"/>
      <c r="DJ2405" s="5"/>
      <c r="DK2405" s="5"/>
      <c r="DL2405" s="5"/>
      <c r="DM2405" s="5"/>
      <c r="DN2405" s="5"/>
      <c r="DO2405" s="5"/>
      <c r="DP2405" s="5"/>
      <c r="DQ2405" s="5"/>
      <c r="DR2405" s="5"/>
      <c r="DS2405" s="5"/>
      <c r="DT2405" s="5"/>
      <c r="DU2405" s="5"/>
      <c r="DV2405" s="5"/>
      <c r="DW2405" s="5"/>
      <c r="DX2405" s="5"/>
      <c r="DY2405" s="5"/>
      <c r="DZ2405" s="5"/>
      <c r="EA2405" s="5"/>
      <c r="EB2405" s="5"/>
      <c r="EC2405" s="5"/>
      <c r="ED2405" s="5"/>
      <c r="EE2405" s="5"/>
      <c r="EF2405" s="5"/>
      <c r="EG2405" s="5"/>
      <c r="EH2405" s="5"/>
      <c r="EI2405" s="5"/>
      <c r="EJ2405" s="5"/>
      <c r="EK2405" s="5"/>
      <c r="EL2405" s="5"/>
      <c r="EM2405" s="5"/>
      <c r="EN2405" s="5"/>
      <c r="EO2405" s="5"/>
      <c r="EP2405" s="5"/>
      <c r="EQ2405" s="5"/>
      <c r="ER2405" s="5"/>
      <c r="ES2405" s="5"/>
      <c r="ET2405" s="5"/>
      <c r="EU2405" s="5"/>
      <c r="EV2405" s="5"/>
      <c r="EW2405" s="5"/>
      <c r="EX2405" s="5"/>
      <c r="EY2405" s="5"/>
      <c r="EZ2405" s="5"/>
      <c r="FA2405" s="5"/>
      <c r="FB2405" s="5"/>
      <c r="FC2405" s="5"/>
      <c r="FD2405" s="5"/>
      <c r="FE2405" s="5"/>
      <c r="FF2405" s="5"/>
      <c r="FG2405" s="5"/>
      <c r="FH2405" s="5"/>
      <c r="FI2405" s="5"/>
      <c r="FJ2405" s="5"/>
      <c r="FK2405" s="5"/>
      <c r="FL2405" s="5"/>
      <c r="FM2405" s="5"/>
      <c r="FN2405" s="5"/>
      <c r="FO2405" s="5"/>
      <c r="FP2405" s="5"/>
      <c r="FQ2405" s="5"/>
      <c r="FR2405" s="5"/>
      <c r="FS2405" s="5"/>
      <c r="FT2405" s="5"/>
      <c r="FU2405" s="5"/>
      <c r="FV2405" s="5"/>
      <c r="FW2405" s="5"/>
      <c r="FX2405" s="5"/>
      <c r="FY2405" s="5"/>
      <c r="FZ2405" s="5"/>
      <c r="GA2405" s="5"/>
      <c r="GB2405" s="5"/>
      <c r="GC2405" s="5"/>
      <c r="GD2405" s="5"/>
      <c r="GE2405" s="5"/>
      <c r="GF2405" s="5"/>
      <c r="GG2405" s="5"/>
    </row>
    <row r="2406" spans="1:189" ht="12.75" x14ac:dyDescent="0.15">
      <c r="A2406" s="111"/>
      <c r="B2406" s="117"/>
      <c r="C2406" s="17"/>
      <c r="D2406" s="16"/>
      <c r="E2406" s="17"/>
      <c r="F2406" s="17"/>
      <c r="G2406" s="17"/>
      <c r="H2406" s="17"/>
      <c r="I2406" s="16"/>
      <c r="J2406" s="4"/>
      <c r="K2406" s="2"/>
      <c r="L2406" s="20"/>
      <c r="M2406" s="14"/>
      <c r="N2406" s="14"/>
      <c r="O2406" s="20"/>
      <c r="P2406" s="1"/>
      <c r="Q2406" s="1"/>
      <c r="R2406" s="3"/>
      <c r="S2406" s="4"/>
      <c r="T2406" s="12"/>
      <c r="U2406" s="12"/>
      <c r="V2406" s="11"/>
      <c r="W2406" s="11"/>
      <c r="X2406" s="12"/>
      <c r="Y2406" s="5"/>
      <c r="Z2406" s="11"/>
      <c r="AA2406" s="12"/>
      <c r="AB2406" s="12"/>
      <c r="AC2406" s="12"/>
      <c r="AD2406" s="11"/>
      <c r="AE2406" s="13"/>
      <c r="AF2406" s="11"/>
      <c r="AG2406" s="11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s="5"/>
      <c r="CL2406" s="5"/>
      <c r="CM2406" s="5"/>
      <c r="CN2406" s="5"/>
      <c r="CO2406" s="5"/>
      <c r="CP2406" s="5"/>
      <c r="CQ2406" s="5"/>
      <c r="CR2406" s="5"/>
      <c r="CS2406" s="5"/>
      <c r="CT2406" s="5"/>
      <c r="CU2406" s="5"/>
      <c r="CV2406" s="5"/>
      <c r="CW2406" s="5"/>
      <c r="CX2406" s="5"/>
      <c r="CY2406" s="5"/>
      <c r="CZ2406" s="5"/>
      <c r="DA2406" s="5"/>
      <c r="DB2406" s="5"/>
      <c r="DC2406" s="5"/>
      <c r="DD2406" s="5"/>
      <c r="DE2406" s="5"/>
      <c r="DF2406" s="5"/>
      <c r="DG2406" s="5"/>
      <c r="DH2406" s="5"/>
      <c r="DI2406" s="5"/>
      <c r="DJ2406" s="5"/>
      <c r="DK2406" s="5"/>
      <c r="DL2406" s="5"/>
      <c r="DM2406" s="5"/>
      <c r="DN2406" s="5"/>
      <c r="DO2406" s="5"/>
      <c r="DP2406" s="5"/>
      <c r="DQ2406" s="5"/>
      <c r="DR2406" s="5"/>
      <c r="DS2406" s="5"/>
      <c r="DT2406" s="5"/>
      <c r="DU2406" s="5"/>
      <c r="DV2406" s="5"/>
      <c r="DW2406" s="5"/>
      <c r="DX2406" s="5"/>
      <c r="DY2406" s="5"/>
      <c r="DZ2406" s="5"/>
      <c r="EA2406" s="5"/>
      <c r="EB2406" s="5"/>
      <c r="EC2406" s="5"/>
      <c r="ED2406" s="5"/>
      <c r="EE2406" s="5"/>
      <c r="EF2406" s="5"/>
      <c r="EG2406" s="5"/>
      <c r="EH2406" s="5"/>
      <c r="EI2406" s="5"/>
      <c r="EJ2406" s="5"/>
      <c r="EK2406" s="5"/>
      <c r="EL2406" s="5"/>
      <c r="EM2406" s="5"/>
      <c r="EN2406" s="5"/>
      <c r="EO2406" s="5"/>
      <c r="EP2406" s="5"/>
      <c r="EQ2406" s="5"/>
      <c r="ER2406" s="5"/>
      <c r="ES2406" s="5"/>
      <c r="ET2406" s="5"/>
      <c r="EU2406" s="5"/>
      <c r="EV2406" s="5"/>
      <c r="EW2406" s="5"/>
      <c r="EX2406" s="5"/>
      <c r="EY2406" s="5"/>
      <c r="EZ2406" s="5"/>
      <c r="FA2406" s="5"/>
      <c r="FB2406" s="5"/>
      <c r="FC2406" s="5"/>
      <c r="FD2406" s="5"/>
      <c r="FE2406" s="5"/>
      <c r="FF2406" s="5"/>
      <c r="FG2406" s="5"/>
      <c r="FH2406" s="5"/>
      <c r="FI2406" s="5"/>
      <c r="FJ2406" s="5"/>
      <c r="FK2406" s="5"/>
      <c r="FL2406" s="5"/>
      <c r="FM2406" s="5"/>
      <c r="FN2406" s="5"/>
      <c r="FO2406" s="5"/>
      <c r="FP2406" s="5"/>
      <c r="FQ2406" s="5"/>
      <c r="FR2406" s="5"/>
      <c r="FS2406" s="5"/>
      <c r="FT2406" s="5"/>
      <c r="FU2406" s="5"/>
      <c r="FV2406" s="5"/>
      <c r="FW2406" s="5"/>
      <c r="FX2406" s="5"/>
      <c r="FY2406" s="5"/>
      <c r="FZ2406" s="5"/>
      <c r="GA2406" s="5"/>
      <c r="GB2406" s="5"/>
      <c r="GC2406" s="5"/>
      <c r="GD2406" s="5"/>
      <c r="GE2406" s="5"/>
      <c r="GF2406" s="5"/>
      <c r="GG2406" s="5"/>
    </row>
    <row r="2407" spans="1:189" ht="12.75" x14ac:dyDescent="0.15">
      <c r="A2407" s="111"/>
      <c r="B2407" s="117"/>
      <c r="C2407" s="17"/>
      <c r="D2407" s="16"/>
      <c r="E2407" s="17"/>
      <c r="F2407" s="17"/>
      <c r="G2407" s="17"/>
      <c r="H2407" s="17"/>
      <c r="I2407" s="16"/>
      <c r="J2407" s="4"/>
      <c r="K2407" s="2"/>
      <c r="L2407" s="20"/>
      <c r="M2407" s="14"/>
      <c r="N2407" s="14"/>
      <c r="O2407" s="20"/>
      <c r="P2407" s="1"/>
      <c r="Q2407" s="1"/>
      <c r="R2407" s="3"/>
      <c r="S2407" s="4"/>
      <c r="T2407" s="12"/>
      <c r="U2407" s="12"/>
      <c r="V2407" s="11"/>
      <c r="W2407" s="11"/>
      <c r="X2407" s="12"/>
      <c r="Y2407" s="5"/>
      <c r="Z2407" s="11"/>
      <c r="AA2407" s="12"/>
      <c r="AB2407" s="12"/>
      <c r="AC2407" s="12"/>
      <c r="AD2407" s="11"/>
      <c r="AE2407" s="13"/>
      <c r="AF2407" s="11"/>
      <c r="AG2407" s="11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5"/>
      <c r="CM2407" s="5"/>
      <c r="CN2407" s="5"/>
      <c r="CO2407" s="5"/>
      <c r="CP2407" s="5"/>
      <c r="CQ2407" s="5"/>
      <c r="CR2407" s="5"/>
      <c r="CS2407" s="5"/>
      <c r="CT2407" s="5"/>
      <c r="CU2407" s="5"/>
      <c r="CV2407" s="5"/>
      <c r="CW2407" s="5"/>
      <c r="CX2407" s="5"/>
      <c r="CY2407" s="5"/>
      <c r="CZ2407" s="5"/>
      <c r="DA2407" s="5"/>
      <c r="DB2407" s="5"/>
      <c r="DC2407" s="5"/>
      <c r="DD2407" s="5"/>
      <c r="DE2407" s="5"/>
      <c r="DF2407" s="5"/>
      <c r="DG2407" s="5"/>
      <c r="DH2407" s="5"/>
      <c r="DI2407" s="5"/>
      <c r="DJ2407" s="5"/>
      <c r="DK2407" s="5"/>
      <c r="DL2407" s="5"/>
      <c r="DM2407" s="5"/>
      <c r="DN2407" s="5"/>
      <c r="DO2407" s="5"/>
      <c r="DP2407" s="5"/>
      <c r="DQ2407" s="5"/>
      <c r="DR2407" s="5"/>
      <c r="DS2407" s="5"/>
      <c r="DT2407" s="5"/>
      <c r="DU2407" s="5"/>
      <c r="DV2407" s="5"/>
      <c r="DW2407" s="5"/>
      <c r="DX2407" s="5"/>
      <c r="DY2407" s="5"/>
      <c r="DZ2407" s="5"/>
      <c r="EA2407" s="5"/>
      <c r="EB2407" s="5"/>
      <c r="EC2407" s="5"/>
      <c r="ED2407" s="5"/>
      <c r="EE2407" s="5"/>
      <c r="EF2407" s="5"/>
      <c r="EG2407" s="5"/>
      <c r="EH2407" s="5"/>
      <c r="EI2407" s="5"/>
      <c r="EJ2407" s="5"/>
      <c r="EK2407" s="5"/>
      <c r="EL2407" s="5"/>
      <c r="EM2407" s="5"/>
      <c r="EN2407" s="5"/>
      <c r="EO2407" s="5"/>
      <c r="EP2407" s="5"/>
      <c r="EQ2407" s="5"/>
      <c r="ER2407" s="5"/>
      <c r="ES2407" s="5"/>
      <c r="ET2407" s="5"/>
      <c r="EU2407" s="5"/>
      <c r="EV2407" s="5"/>
      <c r="EW2407" s="5"/>
      <c r="EX2407" s="5"/>
      <c r="EY2407" s="5"/>
      <c r="EZ2407" s="5"/>
      <c r="FA2407" s="5"/>
      <c r="FB2407" s="5"/>
      <c r="FC2407" s="5"/>
      <c r="FD2407" s="5"/>
      <c r="FE2407" s="5"/>
      <c r="FF2407" s="5"/>
      <c r="FG2407" s="5"/>
      <c r="FH2407" s="5"/>
      <c r="FI2407" s="5"/>
      <c r="FJ2407" s="5"/>
      <c r="FK2407" s="5"/>
      <c r="FL2407" s="5"/>
      <c r="FM2407" s="5"/>
      <c r="FN2407" s="5"/>
      <c r="FO2407" s="5"/>
      <c r="FP2407" s="5"/>
      <c r="FQ2407" s="5"/>
      <c r="FR2407" s="5"/>
      <c r="FS2407" s="5"/>
      <c r="FT2407" s="5"/>
      <c r="FU2407" s="5"/>
      <c r="FV2407" s="5"/>
      <c r="FW2407" s="5"/>
      <c r="FX2407" s="5"/>
      <c r="FY2407" s="5"/>
      <c r="FZ2407" s="5"/>
      <c r="GA2407" s="5"/>
      <c r="GB2407" s="5"/>
      <c r="GC2407" s="5"/>
      <c r="GD2407" s="5"/>
      <c r="GE2407" s="5"/>
      <c r="GF2407" s="5"/>
      <c r="GG2407" s="5"/>
    </row>
    <row r="2408" spans="1:189" ht="12.75" x14ac:dyDescent="0.15">
      <c r="A2408" s="111"/>
      <c r="B2408" s="117"/>
      <c r="C2408" s="17"/>
      <c r="D2408" s="16"/>
      <c r="E2408" s="17"/>
      <c r="F2408" s="17"/>
      <c r="G2408" s="17"/>
      <c r="H2408" s="17"/>
      <c r="I2408" s="16"/>
      <c r="J2408" s="4"/>
      <c r="K2408" s="2"/>
      <c r="L2408" s="20"/>
      <c r="M2408" s="14"/>
      <c r="N2408" s="14"/>
      <c r="O2408" s="20"/>
      <c r="P2408" s="1"/>
      <c r="Q2408" s="1"/>
      <c r="R2408" s="3"/>
      <c r="S2408" s="4"/>
      <c r="T2408" s="12"/>
      <c r="U2408" s="12"/>
      <c r="V2408" s="11"/>
      <c r="W2408" s="11"/>
      <c r="X2408" s="12"/>
      <c r="Y2408" s="5"/>
      <c r="Z2408" s="11"/>
      <c r="AA2408" s="12"/>
      <c r="AB2408" s="12"/>
      <c r="AC2408" s="12"/>
      <c r="AD2408" s="11"/>
      <c r="AE2408" s="13"/>
      <c r="AF2408" s="11"/>
      <c r="AG2408" s="11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s="5"/>
      <c r="CL2408" s="5"/>
      <c r="CM2408" s="5"/>
      <c r="CN2408" s="5"/>
      <c r="CO2408" s="5"/>
      <c r="CP2408" s="5"/>
      <c r="CQ2408" s="5"/>
      <c r="CR2408" s="5"/>
      <c r="CS2408" s="5"/>
      <c r="CT2408" s="5"/>
      <c r="CU2408" s="5"/>
      <c r="CV2408" s="5"/>
      <c r="CW2408" s="5"/>
      <c r="CX2408" s="5"/>
      <c r="CY2408" s="5"/>
      <c r="CZ2408" s="5"/>
      <c r="DA2408" s="5"/>
      <c r="DB2408" s="5"/>
      <c r="DC2408" s="5"/>
      <c r="DD2408" s="5"/>
      <c r="DE2408" s="5"/>
      <c r="DF2408" s="5"/>
      <c r="DG2408" s="5"/>
      <c r="DH2408" s="5"/>
      <c r="DI2408" s="5"/>
      <c r="DJ2408" s="5"/>
      <c r="DK2408" s="5"/>
      <c r="DL2408" s="5"/>
      <c r="DM2408" s="5"/>
      <c r="DN2408" s="5"/>
      <c r="DO2408" s="5"/>
      <c r="DP2408" s="5"/>
      <c r="DQ2408" s="5"/>
      <c r="DR2408" s="5"/>
      <c r="DS2408" s="5"/>
      <c r="DT2408" s="5"/>
      <c r="DU2408" s="5"/>
      <c r="DV2408" s="5"/>
      <c r="DW2408" s="5"/>
      <c r="DX2408" s="5"/>
      <c r="DY2408" s="5"/>
      <c r="DZ2408" s="5"/>
      <c r="EA2408" s="5"/>
      <c r="EB2408" s="5"/>
      <c r="EC2408" s="5"/>
      <c r="ED2408" s="5"/>
      <c r="EE2408" s="5"/>
      <c r="EF2408" s="5"/>
      <c r="EG2408" s="5"/>
      <c r="EH2408" s="5"/>
      <c r="EI2408" s="5"/>
      <c r="EJ2408" s="5"/>
      <c r="EK2408" s="5"/>
      <c r="EL2408" s="5"/>
      <c r="EM2408" s="5"/>
      <c r="EN2408" s="5"/>
      <c r="EO2408" s="5"/>
      <c r="EP2408" s="5"/>
      <c r="EQ2408" s="5"/>
      <c r="ER2408" s="5"/>
      <c r="ES2408" s="5"/>
      <c r="ET2408" s="5"/>
      <c r="EU2408" s="5"/>
      <c r="EV2408" s="5"/>
      <c r="EW2408" s="5"/>
      <c r="EX2408" s="5"/>
      <c r="EY2408" s="5"/>
      <c r="EZ2408" s="5"/>
      <c r="FA2408" s="5"/>
      <c r="FB2408" s="5"/>
      <c r="FC2408" s="5"/>
      <c r="FD2408" s="5"/>
      <c r="FE2408" s="5"/>
      <c r="FF2408" s="5"/>
      <c r="FG2408" s="5"/>
      <c r="FH2408" s="5"/>
      <c r="FI2408" s="5"/>
      <c r="FJ2408" s="5"/>
      <c r="FK2408" s="5"/>
      <c r="FL2408" s="5"/>
      <c r="FM2408" s="5"/>
      <c r="FN2408" s="5"/>
      <c r="FO2408" s="5"/>
      <c r="FP2408" s="5"/>
      <c r="FQ2408" s="5"/>
      <c r="FR2408" s="5"/>
      <c r="FS2408" s="5"/>
      <c r="FT2408" s="5"/>
      <c r="FU2408" s="5"/>
      <c r="FV2408" s="5"/>
      <c r="FW2408" s="5"/>
      <c r="FX2408" s="5"/>
      <c r="FY2408" s="5"/>
      <c r="FZ2408" s="5"/>
      <c r="GA2408" s="5"/>
      <c r="GB2408" s="5"/>
      <c r="GC2408" s="5"/>
      <c r="GD2408" s="5"/>
      <c r="GE2408" s="5"/>
      <c r="GF2408" s="5"/>
      <c r="GG2408" s="5"/>
    </row>
    <row r="2409" spans="1:189" ht="12.75" x14ac:dyDescent="0.15">
      <c r="A2409" s="111"/>
      <c r="B2409" s="117"/>
      <c r="C2409" s="17"/>
      <c r="D2409" s="16"/>
      <c r="E2409" s="17"/>
      <c r="F2409" s="17"/>
      <c r="G2409" s="17"/>
      <c r="H2409" s="17"/>
      <c r="I2409" s="16"/>
      <c r="J2409" s="4"/>
      <c r="K2409" s="2"/>
      <c r="L2409" s="20"/>
      <c r="M2409" s="14"/>
      <c r="N2409" s="14"/>
      <c r="O2409" s="20"/>
      <c r="P2409" s="1"/>
      <c r="Q2409" s="1"/>
      <c r="R2409" s="3"/>
      <c r="S2409" s="4"/>
      <c r="T2409" s="12"/>
      <c r="U2409" s="12"/>
      <c r="V2409" s="11"/>
      <c r="W2409" s="11"/>
      <c r="X2409" s="12"/>
      <c r="Y2409" s="5"/>
      <c r="Z2409" s="11"/>
      <c r="AA2409" s="12"/>
      <c r="AB2409" s="12"/>
      <c r="AC2409" s="12"/>
      <c r="AD2409" s="11"/>
      <c r="AE2409" s="13"/>
      <c r="AF2409" s="11"/>
      <c r="AG2409" s="11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5"/>
      <c r="CM2409" s="5"/>
      <c r="CN2409" s="5"/>
      <c r="CO2409" s="5"/>
      <c r="CP2409" s="5"/>
      <c r="CQ2409" s="5"/>
      <c r="CR2409" s="5"/>
      <c r="CS2409" s="5"/>
      <c r="CT2409" s="5"/>
      <c r="CU2409" s="5"/>
      <c r="CV2409" s="5"/>
      <c r="CW2409" s="5"/>
      <c r="CX2409" s="5"/>
      <c r="CY2409" s="5"/>
      <c r="CZ2409" s="5"/>
      <c r="DA2409" s="5"/>
      <c r="DB2409" s="5"/>
      <c r="DC2409" s="5"/>
      <c r="DD2409" s="5"/>
      <c r="DE2409" s="5"/>
      <c r="DF2409" s="5"/>
      <c r="DG2409" s="5"/>
      <c r="DH2409" s="5"/>
      <c r="DI2409" s="5"/>
      <c r="DJ2409" s="5"/>
      <c r="DK2409" s="5"/>
      <c r="DL2409" s="5"/>
      <c r="DM2409" s="5"/>
      <c r="DN2409" s="5"/>
      <c r="DO2409" s="5"/>
      <c r="DP2409" s="5"/>
      <c r="DQ2409" s="5"/>
      <c r="DR2409" s="5"/>
      <c r="DS2409" s="5"/>
      <c r="DT2409" s="5"/>
      <c r="DU2409" s="5"/>
      <c r="DV2409" s="5"/>
      <c r="DW2409" s="5"/>
      <c r="DX2409" s="5"/>
      <c r="DY2409" s="5"/>
      <c r="DZ2409" s="5"/>
      <c r="EA2409" s="5"/>
      <c r="EB2409" s="5"/>
      <c r="EC2409" s="5"/>
      <c r="ED2409" s="5"/>
      <c r="EE2409" s="5"/>
      <c r="EF2409" s="5"/>
      <c r="EG2409" s="5"/>
      <c r="EH2409" s="5"/>
      <c r="EI2409" s="5"/>
      <c r="EJ2409" s="5"/>
      <c r="EK2409" s="5"/>
      <c r="EL2409" s="5"/>
      <c r="EM2409" s="5"/>
      <c r="EN2409" s="5"/>
      <c r="EO2409" s="5"/>
      <c r="EP2409" s="5"/>
      <c r="EQ2409" s="5"/>
      <c r="ER2409" s="5"/>
      <c r="ES2409" s="5"/>
      <c r="ET2409" s="5"/>
      <c r="EU2409" s="5"/>
      <c r="EV2409" s="5"/>
      <c r="EW2409" s="5"/>
      <c r="EX2409" s="5"/>
      <c r="EY2409" s="5"/>
      <c r="EZ2409" s="5"/>
      <c r="FA2409" s="5"/>
      <c r="FB2409" s="5"/>
      <c r="FC2409" s="5"/>
      <c r="FD2409" s="5"/>
      <c r="FE2409" s="5"/>
      <c r="FF2409" s="5"/>
      <c r="FG2409" s="5"/>
      <c r="FH2409" s="5"/>
      <c r="FI2409" s="5"/>
      <c r="FJ2409" s="5"/>
      <c r="FK2409" s="5"/>
      <c r="FL2409" s="5"/>
      <c r="FM2409" s="5"/>
      <c r="FN2409" s="5"/>
      <c r="FO2409" s="5"/>
      <c r="FP2409" s="5"/>
      <c r="FQ2409" s="5"/>
      <c r="FR2409" s="5"/>
      <c r="FS2409" s="5"/>
      <c r="FT2409" s="5"/>
      <c r="FU2409" s="5"/>
      <c r="FV2409" s="5"/>
      <c r="FW2409" s="5"/>
      <c r="FX2409" s="5"/>
      <c r="FY2409" s="5"/>
      <c r="FZ2409" s="5"/>
      <c r="GA2409" s="5"/>
      <c r="GB2409" s="5"/>
      <c r="GC2409" s="5"/>
      <c r="GD2409" s="5"/>
      <c r="GE2409" s="5"/>
      <c r="GF2409" s="5"/>
      <c r="GG2409" s="5"/>
    </row>
    <row r="2410" spans="1:189" ht="12.75" x14ac:dyDescent="0.15">
      <c r="A2410" s="111"/>
      <c r="B2410" s="117"/>
      <c r="C2410" s="17"/>
      <c r="D2410" s="16"/>
      <c r="E2410" s="17"/>
      <c r="F2410" s="17"/>
      <c r="G2410" s="17"/>
      <c r="H2410" s="17"/>
      <c r="I2410" s="16"/>
      <c r="J2410" s="4"/>
      <c r="K2410" s="2"/>
      <c r="L2410" s="20"/>
      <c r="M2410" s="14"/>
      <c r="N2410" s="14"/>
      <c r="O2410" s="20"/>
      <c r="P2410" s="1"/>
      <c r="Q2410" s="1"/>
      <c r="R2410" s="3"/>
      <c r="S2410" s="4"/>
      <c r="T2410" s="12"/>
      <c r="U2410" s="12"/>
      <c r="V2410" s="11"/>
      <c r="W2410" s="11"/>
      <c r="X2410" s="12"/>
      <c r="Y2410" s="5"/>
      <c r="Z2410" s="11"/>
      <c r="AA2410" s="12"/>
      <c r="AB2410" s="12"/>
      <c r="AC2410" s="12"/>
      <c r="AD2410" s="11"/>
      <c r="AE2410" s="13"/>
      <c r="AF2410" s="11"/>
      <c r="AG2410" s="11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s="5"/>
      <c r="CL2410" s="5"/>
      <c r="CM2410" s="5"/>
      <c r="CN2410" s="5"/>
      <c r="CO2410" s="5"/>
      <c r="CP2410" s="5"/>
      <c r="CQ2410" s="5"/>
      <c r="CR2410" s="5"/>
      <c r="CS2410" s="5"/>
      <c r="CT2410" s="5"/>
      <c r="CU2410" s="5"/>
      <c r="CV2410" s="5"/>
      <c r="CW2410" s="5"/>
      <c r="CX2410" s="5"/>
      <c r="CY2410" s="5"/>
      <c r="CZ2410" s="5"/>
      <c r="DA2410" s="5"/>
      <c r="DB2410" s="5"/>
      <c r="DC2410" s="5"/>
      <c r="DD2410" s="5"/>
      <c r="DE2410" s="5"/>
      <c r="DF2410" s="5"/>
      <c r="DG2410" s="5"/>
      <c r="DH2410" s="5"/>
      <c r="DI2410" s="5"/>
      <c r="DJ2410" s="5"/>
      <c r="DK2410" s="5"/>
      <c r="DL2410" s="5"/>
      <c r="DM2410" s="5"/>
      <c r="DN2410" s="5"/>
      <c r="DO2410" s="5"/>
      <c r="DP2410" s="5"/>
      <c r="DQ2410" s="5"/>
      <c r="DR2410" s="5"/>
      <c r="DS2410" s="5"/>
      <c r="DT2410" s="5"/>
      <c r="DU2410" s="5"/>
      <c r="DV2410" s="5"/>
      <c r="DW2410" s="5"/>
      <c r="DX2410" s="5"/>
      <c r="DY2410" s="5"/>
      <c r="DZ2410" s="5"/>
      <c r="EA2410" s="5"/>
      <c r="EB2410" s="5"/>
      <c r="EC2410" s="5"/>
      <c r="ED2410" s="5"/>
      <c r="EE2410" s="5"/>
      <c r="EF2410" s="5"/>
      <c r="EG2410" s="5"/>
      <c r="EH2410" s="5"/>
      <c r="EI2410" s="5"/>
      <c r="EJ2410" s="5"/>
      <c r="EK2410" s="5"/>
      <c r="EL2410" s="5"/>
      <c r="EM2410" s="5"/>
      <c r="EN2410" s="5"/>
      <c r="EO2410" s="5"/>
      <c r="EP2410" s="5"/>
      <c r="EQ2410" s="5"/>
      <c r="ER2410" s="5"/>
      <c r="ES2410" s="5"/>
      <c r="ET2410" s="5"/>
      <c r="EU2410" s="5"/>
      <c r="EV2410" s="5"/>
      <c r="EW2410" s="5"/>
      <c r="EX2410" s="5"/>
      <c r="EY2410" s="5"/>
      <c r="EZ2410" s="5"/>
      <c r="FA2410" s="5"/>
      <c r="FB2410" s="5"/>
      <c r="FC2410" s="5"/>
      <c r="FD2410" s="5"/>
      <c r="FE2410" s="5"/>
      <c r="FF2410" s="5"/>
      <c r="FG2410" s="5"/>
      <c r="FH2410" s="5"/>
      <c r="FI2410" s="5"/>
      <c r="FJ2410" s="5"/>
      <c r="FK2410" s="5"/>
      <c r="FL2410" s="5"/>
      <c r="FM2410" s="5"/>
      <c r="FN2410" s="5"/>
      <c r="FO2410" s="5"/>
      <c r="FP2410" s="5"/>
      <c r="FQ2410" s="5"/>
      <c r="FR2410" s="5"/>
      <c r="FS2410" s="5"/>
      <c r="FT2410" s="5"/>
      <c r="FU2410" s="5"/>
      <c r="FV2410" s="5"/>
      <c r="FW2410" s="5"/>
      <c r="FX2410" s="5"/>
      <c r="FY2410" s="5"/>
      <c r="FZ2410" s="5"/>
      <c r="GA2410" s="5"/>
      <c r="GB2410" s="5"/>
      <c r="GC2410" s="5"/>
      <c r="GD2410" s="5"/>
      <c r="GE2410" s="5"/>
      <c r="GF2410" s="5"/>
      <c r="GG2410" s="5"/>
    </row>
    <row r="2411" spans="1:189" ht="12.75" x14ac:dyDescent="0.15">
      <c r="A2411" s="111"/>
      <c r="B2411" s="117"/>
      <c r="C2411" s="17"/>
      <c r="D2411" s="16"/>
      <c r="E2411" s="17"/>
      <c r="F2411" s="17"/>
      <c r="G2411" s="17"/>
      <c r="H2411" s="17"/>
      <c r="I2411" s="16"/>
      <c r="J2411" s="4"/>
      <c r="K2411" s="2"/>
      <c r="L2411" s="20"/>
      <c r="M2411" s="14"/>
      <c r="N2411" s="14"/>
      <c r="O2411" s="20"/>
      <c r="P2411" s="1"/>
      <c r="Q2411" s="1"/>
      <c r="R2411" s="3"/>
      <c r="S2411" s="4"/>
      <c r="T2411" s="12"/>
      <c r="U2411" s="12"/>
      <c r="V2411" s="11"/>
      <c r="W2411" s="11"/>
      <c r="X2411" s="12"/>
      <c r="Y2411" s="5"/>
      <c r="Z2411" s="11"/>
      <c r="AA2411" s="12"/>
      <c r="AB2411" s="12"/>
      <c r="AC2411" s="12"/>
      <c r="AD2411" s="11"/>
      <c r="AE2411" s="13"/>
      <c r="AF2411" s="11"/>
      <c r="AG2411" s="11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5"/>
      <c r="CM2411" s="5"/>
      <c r="CN2411" s="5"/>
      <c r="CO2411" s="5"/>
      <c r="CP2411" s="5"/>
      <c r="CQ2411" s="5"/>
      <c r="CR2411" s="5"/>
      <c r="CS2411" s="5"/>
      <c r="CT2411" s="5"/>
      <c r="CU2411" s="5"/>
      <c r="CV2411" s="5"/>
      <c r="CW2411" s="5"/>
      <c r="CX2411" s="5"/>
      <c r="CY2411" s="5"/>
      <c r="CZ2411" s="5"/>
      <c r="DA2411" s="5"/>
      <c r="DB2411" s="5"/>
      <c r="DC2411" s="5"/>
      <c r="DD2411" s="5"/>
      <c r="DE2411" s="5"/>
      <c r="DF2411" s="5"/>
      <c r="DG2411" s="5"/>
      <c r="DH2411" s="5"/>
      <c r="DI2411" s="5"/>
      <c r="DJ2411" s="5"/>
      <c r="DK2411" s="5"/>
      <c r="DL2411" s="5"/>
      <c r="DM2411" s="5"/>
      <c r="DN2411" s="5"/>
      <c r="DO2411" s="5"/>
      <c r="DP2411" s="5"/>
      <c r="DQ2411" s="5"/>
      <c r="DR2411" s="5"/>
      <c r="DS2411" s="5"/>
      <c r="DT2411" s="5"/>
      <c r="DU2411" s="5"/>
      <c r="DV2411" s="5"/>
      <c r="DW2411" s="5"/>
      <c r="DX2411" s="5"/>
      <c r="DY2411" s="5"/>
      <c r="DZ2411" s="5"/>
      <c r="EA2411" s="5"/>
      <c r="EB2411" s="5"/>
      <c r="EC2411" s="5"/>
      <c r="ED2411" s="5"/>
      <c r="EE2411" s="5"/>
      <c r="EF2411" s="5"/>
      <c r="EG2411" s="5"/>
      <c r="EH2411" s="5"/>
      <c r="EI2411" s="5"/>
      <c r="EJ2411" s="5"/>
      <c r="EK2411" s="5"/>
      <c r="EL2411" s="5"/>
      <c r="EM2411" s="5"/>
      <c r="EN2411" s="5"/>
      <c r="EO2411" s="5"/>
      <c r="EP2411" s="5"/>
      <c r="EQ2411" s="5"/>
      <c r="ER2411" s="5"/>
      <c r="ES2411" s="5"/>
      <c r="ET2411" s="5"/>
      <c r="EU2411" s="5"/>
      <c r="EV2411" s="5"/>
      <c r="EW2411" s="5"/>
      <c r="EX2411" s="5"/>
      <c r="EY2411" s="5"/>
      <c r="EZ2411" s="5"/>
      <c r="FA2411" s="5"/>
      <c r="FB2411" s="5"/>
      <c r="FC2411" s="5"/>
      <c r="FD2411" s="5"/>
      <c r="FE2411" s="5"/>
      <c r="FF2411" s="5"/>
      <c r="FG2411" s="5"/>
      <c r="FH2411" s="5"/>
      <c r="FI2411" s="5"/>
      <c r="FJ2411" s="5"/>
      <c r="FK2411" s="5"/>
      <c r="FL2411" s="5"/>
      <c r="FM2411" s="5"/>
      <c r="FN2411" s="5"/>
      <c r="FO2411" s="5"/>
      <c r="FP2411" s="5"/>
      <c r="FQ2411" s="5"/>
      <c r="FR2411" s="5"/>
      <c r="FS2411" s="5"/>
      <c r="FT2411" s="5"/>
      <c r="FU2411" s="5"/>
      <c r="FV2411" s="5"/>
      <c r="FW2411" s="5"/>
      <c r="FX2411" s="5"/>
      <c r="FY2411" s="5"/>
      <c r="FZ2411" s="5"/>
      <c r="GA2411" s="5"/>
      <c r="GB2411" s="5"/>
      <c r="GC2411" s="5"/>
      <c r="GD2411" s="5"/>
      <c r="GE2411" s="5"/>
      <c r="GF2411" s="5"/>
      <c r="GG2411" s="5"/>
    </row>
    <row r="2412" spans="1:189" ht="12.75" x14ac:dyDescent="0.15">
      <c r="A2412" s="111"/>
      <c r="B2412" s="117"/>
      <c r="C2412" s="17"/>
      <c r="D2412" s="16"/>
      <c r="E2412" s="17"/>
      <c r="F2412" s="17"/>
      <c r="G2412" s="17"/>
      <c r="H2412" s="17"/>
      <c r="I2412" s="16"/>
      <c r="J2412" s="4"/>
      <c r="K2412" s="2"/>
      <c r="L2412" s="20"/>
      <c r="M2412" s="14"/>
      <c r="N2412" s="14"/>
      <c r="O2412" s="20"/>
      <c r="P2412" s="1"/>
      <c r="Q2412" s="1"/>
      <c r="R2412" s="3"/>
      <c r="S2412" s="4"/>
      <c r="T2412" s="12"/>
      <c r="U2412" s="12"/>
      <c r="V2412" s="11"/>
      <c r="W2412" s="11"/>
      <c r="X2412" s="12"/>
      <c r="Y2412" s="5"/>
      <c r="Z2412" s="11"/>
      <c r="AA2412" s="12"/>
      <c r="AB2412" s="12"/>
      <c r="AC2412" s="12"/>
      <c r="AD2412" s="11"/>
      <c r="AE2412" s="13"/>
      <c r="AF2412" s="11"/>
      <c r="AG2412" s="11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s="5"/>
      <c r="CL2412" s="5"/>
      <c r="CM2412" s="5"/>
      <c r="CN2412" s="5"/>
      <c r="CO2412" s="5"/>
      <c r="CP2412" s="5"/>
      <c r="CQ2412" s="5"/>
      <c r="CR2412" s="5"/>
      <c r="CS2412" s="5"/>
      <c r="CT2412" s="5"/>
      <c r="CU2412" s="5"/>
      <c r="CV2412" s="5"/>
      <c r="CW2412" s="5"/>
      <c r="CX2412" s="5"/>
      <c r="CY2412" s="5"/>
      <c r="CZ2412" s="5"/>
      <c r="DA2412" s="5"/>
      <c r="DB2412" s="5"/>
      <c r="DC2412" s="5"/>
      <c r="DD2412" s="5"/>
      <c r="DE2412" s="5"/>
      <c r="DF2412" s="5"/>
      <c r="DG2412" s="5"/>
      <c r="DH2412" s="5"/>
      <c r="DI2412" s="5"/>
      <c r="DJ2412" s="5"/>
      <c r="DK2412" s="5"/>
      <c r="DL2412" s="5"/>
      <c r="DM2412" s="5"/>
      <c r="DN2412" s="5"/>
      <c r="DO2412" s="5"/>
      <c r="DP2412" s="5"/>
      <c r="DQ2412" s="5"/>
      <c r="DR2412" s="5"/>
      <c r="DS2412" s="5"/>
      <c r="DT2412" s="5"/>
      <c r="DU2412" s="5"/>
      <c r="DV2412" s="5"/>
      <c r="DW2412" s="5"/>
      <c r="DX2412" s="5"/>
      <c r="DY2412" s="5"/>
      <c r="DZ2412" s="5"/>
      <c r="EA2412" s="5"/>
      <c r="EB2412" s="5"/>
      <c r="EC2412" s="5"/>
      <c r="ED2412" s="5"/>
      <c r="EE2412" s="5"/>
      <c r="EF2412" s="5"/>
      <c r="EG2412" s="5"/>
      <c r="EH2412" s="5"/>
      <c r="EI2412" s="5"/>
      <c r="EJ2412" s="5"/>
      <c r="EK2412" s="5"/>
      <c r="EL2412" s="5"/>
      <c r="EM2412" s="5"/>
      <c r="EN2412" s="5"/>
      <c r="EO2412" s="5"/>
      <c r="EP2412" s="5"/>
      <c r="EQ2412" s="5"/>
      <c r="ER2412" s="5"/>
      <c r="ES2412" s="5"/>
      <c r="ET2412" s="5"/>
      <c r="EU2412" s="5"/>
      <c r="EV2412" s="5"/>
      <c r="EW2412" s="5"/>
      <c r="EX2412" s="5"/>
      <c r="EY2412" s="5"/>
      <c r="EZ2412" s="5"/>
      <c r="FA2412" s="5"/>
      <c r="FB2412" s="5"/>
      <c r="FC2412" s="5"/>
      <c r="FD2412" s="5"/>
      <c r="FE2412" s="5"/>
      <c r="FF2412" s="5"/>
      <c r="FG2412" s="5"/>
      <c r="FH2412" s="5"/>
      <c r="FI2412" s="5"/>
      <c r="FJ2412" s="5"/>
      <c r="FK2412" s="5"/>
      <c r="FL2412" s="5"/>
      <c r="FM2412" s="5"/>
      <c r="FN2412" s="5"/>
      <c r="FO2412" s="5"/>
      <c r="FP2412" s="5"/>
      <c r="FQ2412" s="5"/>
      <c r="FR2412" s="5"/>
      <c r="FS2412" s="5"/>
      <c r="FT2412" s="5"/>
      <c r="FU2412" s="5"/>
      <c r="FV2412" s="5"/>
      <c r="FW2412" s="5"/>
      <c r="FX2412" s="5"/>
      <c r="FY2412" s="5"/>
      <c r="FZ2412" s="5"/>
      <c r="GA2412" s="5"/>
      <c r="GB2412" s="5"/>
      <c r="GC2412" s="5"/>
      <c r="GD2412" s="5"/>
      <c r="GE2412" s="5"/>
      <c r="GF2412" s="5"/>
      <c r="GG2412" s="5"/>
    </row>
    <row r="2413" spans="1:189" ht="12.75" x14ac:dyDescent="0.15">
      <c r="A2413" s="111"/>
      <c r="B2413" s="117"/>
      <c r="C2413" s="17"/>
      <c r="D2413" s="16"/>
      <c r="E2413" s="17"/>
      <c r="F2413" s="17"/>
      <c r="G2413" s="17"/>
      <c r="H2413" s="17"/>
      <c r="I2413" s="16"/>
      <c r="J2413" s="4"/>
      <c r="K2413" s="2"/>
      <c r="L2413" s="20"/>
      <c r="M2413" s="14"/>
      <c r="N2413" s="14"/>
      <c r="O2413" s="20"/>
      <c r="P2413" s="1"/>
      <c r="Q2413" s="1"/>
      <c r="R2413" s="3"/>
      <c r="S2413" s="4"/>
      <c r="T2413" s="12"/>
      <c r="U2413" s="12"/>
      <c r="V2413" s="11"/>
      <c r="W2413" s="11"/>
      <c r="X2413" s="12"/>
      <c r="Y2413" s="5"/>
      <c r="Z2413" s="11"/>
      <c r="AA2413" s="12"/>
      <c r="AB2413" s="12"/>
      <c r="AC2413" s="12"/>
      <c r="AD2413" s="11"/>
      <c r="AE2413" s="13"/>
      <c r="AF2413" s="11"/>
      <c r="AG2413" s="11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5"/>
      <c r="CM2413" s="5"/>
      <c r="CN2413" s="5"/>
      <c r="CO2413" s="5"/>
      <c r="CP2413" s="5"/>
      <c r="CQ2413" s="5"/>
      <c r="CR2413" s="5"/>
      <c r="CS2413" s="5"/>
      <c r="CT2413" s="5"/>
      <c r="CU2413" s="5"/>
      <c r="CV2413" s="5"/>
      <c r="CW2413" s="5"/>
      <c r="CX2413" s="5"/>
      <c r="CY2413" s="5"/>
      <c r="CZ2413" s="5"/>
      <c r="DA2413" s="5"/>
      <c r="DB2413" s="5"/>
      <c r="DC2413" s="5"/>
      <c r="DD2413" s="5"/>
      <c r="DE2413" s="5"/>
      <c r="DF2413" s="5"/>
      <c r="DG2413" s="5"/>
      <c r="DH2413" s="5"/>
      <c r="DI2413" s="5"/>
      <c r="DJ2413" s="5"/>
      <c r="DK2413" s="5"/>
      <c r="DL2413" s="5"/>
      <c r="DM2413" s="5"/>
      <c r="DN2413" s="5"/>
      <c r="DO2413" s="5"/>
      <c r="DP2413" s="5"/>
      <c r="DQ2413" s="5"/>
      <c r="DR2413" s="5"/>
      <c r="DS2413" s="5"/>
      <c r="DT2413" s="5"/>
      <c r="DU2413" s="5"/>
      <c r="DV2413" s="5"/>
      <c r="DW2413" s="5"/>
      <c r="DX2413" s="5"/>
      <c r="DY2413" s="5"/>
      <c r="DZ2413" s="5"/>
      <c r="EA2413" s="5"/>
      <c r="EB2413" s="5"/>
      <c r="EC2413" s="5"/>
      <c r="ED2413" s="5"/>
      <c r="EE2413" s="5"/>
      <c r="EF2413" s="5"/>
      <c r="EG2413" s="5"/>
      <c r="EH2413" s="5"/>
      <c r="EI2413" s="5"/>
      <c r="EJ2413" s="5"/>
      <c r="EK2413" s="5"/>
      <c r="EL2413" s="5"/>
      <c r="EM2413" s="5"/>
      <c r="EN2413" s="5"/>
      <c r="EO2413" s="5"/>
      <c r="EP2413" s="5"/>
      <c r="EQ2413" s="5"/>
      <c r="ER2413" s="5"/>
      <c r="ES2413" s="5"/>
      <c r="ET2413" s="5"/>
      <c r="EU2413" s="5"/>
      <c r="EV2413" s="5"/>
      <c r="EW2413" s="5"/>
      <c r="EX2413" s="5"/>
      <c r="EY2413" s="5"/>
      <c r="EZ2413" s="5"/>
      <c r="FA2413" s="5"/>
      <c r="FB2413" s="5"/>
      <c r="FC2413" s="5"/>
      <c r="FD2413" s="5"/>
      <c r="FE2413" s="5"/>
      <c r="FF2413" s="5"/>
      <c r="FG2413" s="5"/>
      <c r="FH2413" s="5"/>
      <c r="FI2413" s="5"/>
      <c r="FJ2413" s="5"/>
      <c r="FK2413" s="5"/>
      <c r="FL2413" s="5"/>
      <c r="FM2413" s="5"/>
      <c r="FN2413" s="5"/>
      <c r="FO2413" s="5"/>
      <c r="FP2413" s="5"/>
      <c r="FQ2413" s="5"/>
      <c r="FR2413" s="5"/>
      <c r="FS2413" s="5"/>
      <c r="FT2413" s="5"/>
      <c r="FU2413" s="5"/>
      <c r="FV2413" s="5"/>
      <c r="FW2413" s="5"/>
      <c r="FX2413" s="5"/>
      <c r="FY2413" s="5"/>
      <c r="FZ2413" s="5"/>
      <c r="GA2413" s="5"/>
      <c r="GB2413" s="5"/>
      <c r="GC2413" s="5"/>
      <c r="GD2413" s="5"/>
      <c r="GE2413" s="5"/>
      <c r="GF2413" s="5"/>
      <c r="GG2413" s="5"/>
    </row>
    <row r="2414" spans="1:189" ht="12.75" x14ac:dyDescent="0.15">
      <c r="A2414" s="111"/>
      <c r="B2414" s="117"/>
      <c r="C2414" s="17"/>
      <c r="D2414" s="16"/>
      <c r="E2414" s="17"/>
      <c r="F2414" s="17"/>
      <c r="G2414" s="17"/>
      <c r="H2414" s="17"/>
      <c r="I2414" s="16"/>
      <c r="J2414" s="4"/>
      <c r="K2414" s="2"/>
      <c r="L2414" s="20"/>
      <c r="M2414" s="14"/>
      <c r="N2414" s="14"/>
      <c r="O2414" s="20"/>
      <c r="P2414" s="1"/>
      <c r="Q2414" s="1"/>
      <c r="R2414" s="3"/>
      <c r="S2414" s="4"/>
      <c r="T2414" s="12"/>
      <c r="U2414" s="12"/>
      <c r="V2414" s="11"/>
      <c r="W2414" s="11"/>
      <c r="X2414" s="12"/>
      <c r="Y2414" s="5"/>
      <c r="Z2414" s="11"/>
      <c r="AA2414" s="12"/>
      <c r="AB2414" s="12"/>
      <c r="AC2414" s="12"/>
      <c r="AD2414" s="11"/>
      <c r="AE2414" s="13"/>
      <c r="AF2414" s="11"/>
      <c r="AG2414" s="11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s="5"/>
      <c r="CL2414" s="5"/>
      <c r="CM2414" s="5"/>
      <c r="CN2414" s="5"/>
      <c r="CO2414" s="5"/>
      <c r="CP2414" s="5"/>
      <c r="CQ2414" s="5"/>
      <c r="CR2414" s="5"/>
      <c r="CS2414" s="5"/>
      <c r="CT2414" s="5"/>
      <c r="CU2414" s="5"/>
      <c r="CV2414" s="5"/>
      <c r="CW2414" s="5"/>
      <c r="CX2414" s="5"/>
      <c r="CY2414" s="5"/>
      <c r="CZ2414" s="5"/>
      <c r="DA2414" s="5"/>
      <c r="DB2414" s="5"/>
      <c r="DC2414" s="5"/>
      <c r="DD2414" s="5"/>
      <c r="DE2414" s="5"/>
      <c r="DF2414" s="5"/>
      <c r="DG2414" s="5"/>
      <c r="DH2414" s="5"/>
      <c r="DI2414" s="5"/>
      <c r="DJ2414" s="5"/>
      <c r="DK2414" s="5"/>
      <c r="DL2414" s="5"/>
      <c r="DM2414" s="5"/>
      <c r="DN2414" s="5"/>
      <c r="DO2414" s="5"/>
      <c r="DP2414" s="5"/>
      <c r="DQ2414" s="5"/>
      <c r="DR2414" s="5"/>
      <c r="DS2414" s="5"/>
      <c r="DT2414" s="5"/>
      <c r="DU2414" s="5"/>
      <c r="DV2414" s="5"/>
      <c r="DW2414" s="5"/>
      <c r="DX2414" s="5"/>
      <c r="DY2414" s="5"/>
      <c r="DZ2414" s="5"/>
      <c r="EA2414" s="5"/>
      <c r="EB2414" s="5"/>
      <c r="EC2414" s="5"/>
      <c r="ED2414" s="5"/>
      <c r="EE2414" s="5"/>
      <c r="EF2414" s="5"/>
      <c r="EG2414" s="5"/>
      <c r="EH2414" s="5"/>
      <c r="EI2414" s="5"/>
      <c r="EJ2414" s="5"/>
      <c r="EK2414" s="5"/>
      <c r="EL2414" s="5"/>
      <c r="EM2414" s="5"/>
      <c r="EN2414" s="5"/>
      <c r="EO2414" s="5"/>
      <c r="EP2414" s="5"/>
      <c r="EQ2414" s="5"/>
      <c r="ER2414" s="5"/>
      <c r="ES2414" s="5"/>
      <c r="ET2414" s="5"/>
      <c r="EU2414" s="5"/>
      <c r="EV2414" s="5"/>
      <c r="EW2414" s="5"/>
      <c r="EX2414" s="5"/>
      <c r="EY2414" s="5"/>
      <c r="EZ2414" s="5"/>
      <c r="FA2414" s="5"/>
      <c r="FB2414" s="5"/>
      <c r="FC2414" s="5"/>
      <c r="FD2414" s="5"/>
      <c r="FE2414" s="5"/>
      <c r="FF2414" s="5"/>
      <c r="FG2414" s="5"/>
      <c r="FH2414" s="5"/>
      <c r="FI2414" s="5"/>
      <c r="FJ2414" s="5"/>
      <c r="FK2414" s="5"/>
      <c r="FL2414" s="5"/>
      <c r="FM2414" s="5"/>
      <c r="FN2414" s="5"/>
      <c r="FO2414" s="5"/>
      <c r="FP2414" s="5"/>
      <c r="FQ2414" s="5"/>
      <c r="FR2414" s="5"/>
      <c r="FS2414" s="5"/>
      <c r="FT2414" s="5"/>
      <c r="FU2414" s="5"/>
      <c r="FV2414" s="5"/>
      <c r="FW2414" s="5"/>
      <c r="FX2414" s="5"/>
      <c r="FY2414" s="5"/>
      <c r="FZ2414" s="5"/>
      <c r="GA2414" s="5"/>
      <c r="GB2414" s="5"/>
      <c r="GC2414" s="5"/>
      <c r="GD2414" s="5"/>
      <c r="GE2414" s="5"/>
      <c r="GF2414" s="5"/>
      <c r="GG2414" s="5"/>
    </row>
    <row r="2415" spans="1:189" ht="12.75" x14ac:dyDescent="0.15">
      <c r="A2415" s="111"/>
      <c r="B2415" s="117"/>
      <c r="C2415" s="17"/>
      <c r="D2415" s="16"/>
      <c r="E2415" s="17"/>
      <c r="F2415" s="17"/>
      <c r="G2415" s="17"/>
      <c r="H2415" s="17"/>
      <c r="I2415" s="16"/>
      <c r="J2415" s="4"/>
      <c r="K2415" s="2"/>
      <c r="L2415" s="20"/>
      <c r="M2415" s="14"/>
      <c r="N2415" s="14"/>
      <c r="O2415" s="20"/>
      <c r="P2415" s="1"/>
      <c r="Q2415" s="1"/>
      <c r="R2415" s="3"/>
      <c r="S2415" s="4"/>
      <c r="T2415" s="12"/>
      <c r="U2415" s="12"/>
      <c r="V2415" s="11"/>
      <c r="W2415" s="11"/>
      <c r="X2415" s="12"/>
      <c r="Y2415" s="5"/>
      <c r="Z2415" s="11"/>
      <c r="AA2415" s="12"/>
      <c r="AB2415" s="12"/>
      <c r="AC2415" s="12"/>
      <c r="AD2415" s="11"/>
      <c r="AE2415" s="13"/>
      <c r="AF2415" s="11"/>
      <c r="AG2415" s="11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5"/>
      <c r="CM2415" s="5"/>
      <c r="CN2415" s="5"/>
      <c r="CO2415" s="5"/>
      <c r="CP2415" s="5"/>
      <c r="CQ2415" s="5"/>
      <c r="CR2415" s="5"/>
      <c r="CS2415" s="5"/>
      <c r="CT2415" s="5"/>
      <c r="CU2415" s="5"/>
      <c r="CV2415" s="5"/>
      <c r="CW2415" s="5"/>
      <c r="CX2415" s="5"/>
      <c r="CY2415" s="5"/>
      <c r="CZ2415" s="5"/>
      <c r="DA2415" s="5"/>
      <c r="DB2415" s="5"/>
      <c r="DC2415" s="5"/>
      <c r="DD2415" s="5"/>
      <c r="DE2415" s="5"/>
      <c r="DF2415" s="5"/>
      <c r="DG2415" s="5"/>
      <c r="DH2415" s="5"/>
      <c r="DI2415" s="5"/>
      <c r="DJ2415" s="5"/>
      <c r="DK2415" s="5"/>
      <c r="DL2415" s="5"/>
      <c r="DM2415" s="5"/>
      <c r="DN2415" s="5"/>
      <c r="DO2415" s="5"/>
      <c r="DP2415" s="5"/>
      <c r="DQ2415" s="5"/>
      <c r="DR2415" s="5"/>
      <c r="DS2415" s="5"/>
      <c r="DT2415" s="5"/>
      <c r="DU2415" s="5"/>
      <c r="DV2415" s="5"/>
      <c r="DW2415" s="5"/>
      <c r="DX2415" s="5"/>
      <c r="DY2415" s="5"/>
      <c r="DZ2415" s="5"/>
      <c r="EA2415" s="5"/>
      <c r="EB2415" s="5"/>
      <c r="EC2415" s="5"/>
      <c r="ED2415" s="5"/>
      <c r="EE2415" s="5"/>
      <c r="EF2415" s="5"/>
      <c r="EG2415" s="5"/>
      <c r="EH2415" s="5"/>
      <c r="EI2415" s="5"/>
      <c r="EJ2415" s="5"/>
      <c r="EK2415" s="5"/>
      <c r="EL2415" s="5"/>
      <c r="EM2415" s="5"/>
      <c r="EN2415" s="5"/>
      <c r="EO2415" s="5"/>
      <c r="EP2415" s="5"/>
      <c r="EQ2415" s="5"/>
      <c r="ER2415" s="5"/>
      <c r="ES2415" s="5"/>
      <c r="ET2415" s="5"/>
      <c r="EU2415" s="5"/>
      <c r="EV2415" s="5"/>
      <c r="EW2415" s="5"/>
      <c r="EX2415" s="5"/>
      <c r="EY2415" s="5"/>
      <c r="EZ2415" s="5"/>
      <c r="FA2415" s="5"/>
      <c r="FB2415" s="5"/>
      <c r="FC2415" s="5"/>
      <c r="FD2415" s="5"/>
      <c r="FE2415" s="5"/>
      <c r="FF2415" s="5"/>
      <c r="FG2415" s="5"/>
      <c r="FH2415" s="5"/>
      <c r="FI2415" s="5"/>
      <c r="FJ2415" s="5"/>
      <c r="FK2415" s="5"/>
      <c r="FL2415" s="5"/>
      <c r="FM2415" s="5"/>
      <c r="FN2415" s="5"/>
      <c r="FO2415" s="5"/>
      <c r="FP2415" s="5"/>
      <c r="FQ2415" s="5"/>
      <c r="FR2415" s="5"/>
      <c r="FS2415" s="5"/>
      <c r="FT2415" s="5"/>
      <c r="FU2415" s="5"/>
      <c r="FV2415" s="5"/>
      <c r="FW2415" s="5"/>
      <c r="FX2415" s="5"/>
      <c r="FY2415" s="5"/>
      <c r="FZ2415" s="5"/>
      <c r="GA2415" s="5"/>
      <c r="GB2415" s="5"/>
      <c r="GC2415" s="5"/>
      <c r="GD2415" s="5"/>
      <c r="GE2415" s="5"/>
      <c r="GF2415" s="5"/>
      <c r="GG2415" s="5"/>
    </row>
    <row r="2416" spans="1:189" ht="12.75" x14ac:dyDescent="0.15">
      <c r="A2416" s="111"/>
      <c r="B2416" s="117"/>
      <c r="C2416" s="17"/>
      <c r="D2416" s="16"/>
      <c r="E2416" s="17"/>
      <c r="F2416" s="17"/>
      <c r="G2416" s="17"/>
      <c r="H2416" s="17"/>
      <c r="I2416" s="16"/>
      <c r="J2416" s="4"/>
      <c r="K2416" s="2"/>
      <c r="L2416" s="20"/>
      <c r="M2416" s="14"/>
      <c r="N2416" s="14"/>
      <c r="O2416" s="20"/>
      <c r="P2416" s="1"/>
      <c r="Q2416" s="1"/>
      <c r="R2416" s="3"/>
      <c r="S2416" s="4"/>
      <c r="T2416" s="12"/>
      <c r="U2416" s="12"/>
      <c r="V2416" s="11"/>
      <c r="W2416" s="11"/>
      <c r="X2416" s="12"/>
      <c r="Y2416" s="5"/>
      <c r="Z2416" s="11"/>
      <c r="AA2416" s="12"/>
      <c r="AB2416" s="12"/>
      <c r="AC2416" s="12"/>
      <c r="AD2416" s="11"/>
      <c r="AE2416" s="13"/>
      <c r="AF2416" s="11"/>
      <c r="AG2416" s="11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s="5"/>
      <c r="CL2416" s="5"/>
      <c r="CM2416" s="5"/>
      <c r="CN2416" s="5"/>
      <c r="CO2416" s="5"/>
      <c r="CP2416" s="5"/>
      <c r="CQ2416" s="5"/>
      <c r="CR2416" s="5"/>
      <c r="CS2416" s="5"/>
      <c r="CT2416" s="5"/>
      <c r="CU2416" s="5"/>
      <c r="CV2416" s="5"/>
      <c r="CW2416" s="5"/>
      <c r="CX2416" s="5"/>
      <c r="CY2416" s="5"/>
      <c r="CZ2416" s="5"/>
      <c r="DA2416" s="5"/>
      <c r="DB2416" s="5"/>
      <c r="DC2416" s="5"/>
      <c r="DD2416" s="5"/>
      <c r="DE2416" s="5"/>
      <c r="DF2416" s="5"/>
      <c r="DG2416" s="5"/>
      <c r="DH2416" s="5"/>
      <c r="DI2416" s="5"/>
      <c r="DJ2416" s="5"/>
      <c r="DK2416" s="5"/>
      <c r="DL2416" s="5"/>
      <c r="DM2416" s="5"/>
      <c r="DN2416" s="5"/>
      <c r="DO2416" s="5"/>
      <c r="DP2416" s="5"/>
      <c r="DQ2416" s="5"/>
      <c r="DR2416" s="5"/>
      <c r="DS2416" s="5"/>
      <c r="DT2416" s="5"/>
      <c r="DU2416" s="5"/>
      <c r="DV2416" s="5"/>
      <c r="DW2416" s="5"/>
      <c r="DX2416" s="5"/>
      <c r="DY2416" s="5"/>
      <c r="DZ2416" s="5"/>
      <c r="EA2416" s="5"/>
      <c r="EB2416" s="5"/>
      <c r="EC2416" s="5"/>
      <c r="ED2416" s="5"/>
      <c r="EE2416" s="5"/>
      <c r="EF2416" s="5"/>
      <c r="EG2416" s="5"/>
      <c r="EH2416" s="5"/>
      <c r="EI2416" s="5"/>
      <c r="EJ2416" s="5"/>
      <c r="EK2416" s="5"/>
      <c r="EL2416" s="5"/>
      <c r="EM2416" s="5"/>
      <c r="EN2416" s="5"/>
      <c r="EO2416" s="5"/>
      <c r="EP2416" s="5"/>
      <c r="EQ2416" s="5"/>
      <c r="ER2416" s="5"/>
      <c r="ES2416" s="5"/>
      <c r="ET2416" s="5"/>
      <c r="EU2416" s="5"/>
      <c r="EV2416" s="5"/>
      <c r="EW2416" s="5"/>
      <c r="EX2416" s="5"/>
      <c r="EY2416" s="5"/>
      <c r="EZ2416" s="5"/>
      <c r="FA2416" s="5"/>
      <c r="FB2416" s="5"/>
      <c r="FC2416" s="5"/>
      <c r="FD2416" s="5"/>
      <c r="FE2416" s="5"/>
      <c r="FF2416" s="5"/>
      <c r="FG2416" s="5"/>
      <c r="FH2416" s="5"/>
      <c r="FI2416" s="5"/>
      <c r="FJ2416" s="5"/>
      <c r="FK2416" s="5"/>
      <c r="FL2416" s="5"/>
      <c r="FM2416" s="5"/>
      <c r="FN2416" s="5"/>
      <c r="FO2416" s="5"/>
      <c r="FP2416" s="5"/>
      <c r="FQ2416" s="5"/>
      <c r="FR2416" s="5"/>
      <c r="FS2416" s="5"/>
      <c r="FT2416" s="5"/>
      <c r="FU2416" s="5"/>
      <c r="FV2416" s="5"/>
      <c r="FW2416" s="5"/>
      <c r="FX2416" s="5"/>
      <c r="FY2416" s="5"/>
      <c r="FZ2416" s="5"/>
      <c r="GA2416" s="5"/>
      <c r="GB2416" s="5"/>
      <c r="GC2416" s="5"/>
      <c r="GD2416" s="5"/>
      <c r="GE2416" s="5"/>
      <c r="GF2416" s="5"/>
      <c r="GG2416" s="5"/>
    </row>
    <row r="2417" spans="1:189" ht="12.75" x14ac:dyDescent="0.15">
      <c r="A2417" s="111"/>
      <c r="B2417" s="117"/>
      <c r="C2417" s="17"/>
      <c r="D2417" s="16"/>
      <c r="E2417" s="17"/>
      <c r="F2417" s="17"/>
      <c r="G2417" s="17"/>
      <c r="H2417" s="17"/>
      <c r="I2417" s="16"/>
      <c r="J2417" s="4"/>
      <c r="K2417" s="2"/>
      <c r="L2417" s="20"/>
      <c r="M2417" s="14"/>
      <c r="N2417" s="14"/>
      <c r="O2417" s="20"/>
      <c r="P2417" s="1"/>
      <c r="Q2417" s="1"/>
      <c r="R2417" s="3"/>
      <c r="S2417" s="4"/>
      <c r="T2417" s="12"/>
      <c r="U2417" s="12"/>
      <c r="V2417" s="11"/>
      <c r="W2417" s="11"/>
      <c r="X2417" s="12"/>
      <c r="Y2417" s="5"/>
      <c r="Z2417" s="11"/>
      <c r="AA2417" s="12"/>
      <c r="AB2417" s="12"/>
      <c r="AC2417" s="12"/>
      <c r="AD2417" s="11"/>
      <c r="AE2417" s="13"/>
      <c r="AF2417" s="11"/>
      <c r="AG2417" s="11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5"/>
      <c r="CM2417" s="5"/>
      <c r="CN2417" s="5"/>
      <c r="CO2417" s="5"/>
      <c r="CP2417" s="5"/>
      <c r="CQ2417" s="5"/>
      <c r="CR2417" s="5"/>
      <c r="CS2417" s="5"/>
      <c r="CT2417" s="5"/>
      <c r="CU2417" s="5"/>
      <c r="CV2417" s="5"/>
      <c r="CW2417" s="5"/>
      <c r="CX2417" s="5"/>
      <c r="CY2417" s="5"/>
      <c r="CZ2417" s="5"/>
      <c r="DA2417" s="5"/>
      <c r="DB2417" s="5"/>
      <c r="DC2417" s="5"/>
      <c r="DD2417" s="5"/>
      <c r="DE2417" s="5"/>
      <c r="DF2417" s="5"/>
      <c r="DG2417" s="5"/>
      <c r="DH2417" s="5"/>
      <c r="DI2417" s="5"/>
      <c r="DJ2417" s="5"/>
      <c r="DK2417" s="5"/>
      <c r="DL2417" s="5"/>
      <c r="DM2417" s="5"/>
      <c r="DN2417" s="5"/>
      <c r="DO2417" s="5"/>
      <c r="DP2417" s="5"/>
      <c r="DQ2417" s="5"/>
      <c r="DR2417" s="5"/>
      <c r="DS2417" s="5"/>
      <c r="DT2417" s="5"/>
      <c r="DU2417" s="5"/>
      <c r="DV2417" s="5"/>
      <c r="DW2417" s="5"/>
      <c r="DX2417" s="5"/>
      <c r="DY2417" s="5"/>
      <c r="DZ2417" s="5"/>
      <c r="EA2417" s="5"/>
      <c r="EB2417" s="5"/>
      <c r="EC2417" s="5"/>
      <c r="ED2417" s="5"/>
      <c r="EE2417" s="5"/>
      <c r="EF2417" s="5"/>
      <c r="EG2417" s="5"/>
      <c r="EH2417" s="5"/>
      <c r="EI2417" s="5"/>
      <c r="EJ2417" s="5"/>
      <c r="EK2417" s="5"/>
      <c r="EL2417" s="5"/>
      <c r="EM2417" s="5"/>
      <c r="EN2417" s="5"/>
      <c r="EO2417" s="5"/>
      <c r="EP2417" s="5"/>
      <c r="EQ2417" s="5"/>
      <c r="ER2417" s="5"/>
      <c r="ES2417" s="5"/>
      <c r="ET2417" s="5"/>
      <c r="EU2417" s="5"/>
      <c r="EV2417" s="5"/>
      <c r="EW2417" s="5"/>
      <c r="EX2417" s="5"/>
      <c r="EY2417" s="5"/>
      <c r="EZ2417" s="5"/>
      <c r="FA2417" s="5"/>
      <c r="FB2417" s="5"/>
      <c r="FC2417" s="5"/>
      <c r="FD2417" s="5"/>
      <c r="FE2417" s="5"/>
      <c r="FF2417" s="5"/>
      <c r="FG2417" s="5"/>
      <c r="FH2417" s="5"/>
      <c r="FI2417" s="5"/>
      <c r="FJ2417" s="5"/>
      <c r="FK2417" s="5"/>
      <c r="FL2417" s="5"/>
      <c r="FM2417" s="5"/>
      <c r="FN2417" s="5"/>
      <c r="FO2417" s="5"/>
      <c r="FP2417" s="5"/>
      <c r="FQ2417" s="5"/>
      <c r="FR2417" s="5"/>
      <c r="FS2417" s="5"/>
      <c r="FT2417" s="5"/>
      <c r="FU2417" s="5"/>
      <c r="FV2417" s="5"/>
      <c r="FW2417" s="5"/>
      <c r="FX2417" s="5"/>
      <c r="FY2417" s="5"/>
      <c r="FZ2417" s="5"/>
      <c r="GA2417" s="5"/>
      <c r="GB2417" s="5"/>
      <c r="GC2417" s="5"/>
      <c r="GD2417" s="5"/>
      <c r="GE2417" s="5"/>
      <c r="GF2417" s="5"/>
      <c r="GG2417" s="5"/>
    </row>
    <row r="2418" spans="1:189" ht="12.75" x14ac:dyDescent="0.15">
      <c r="A2418" s="111"/>
      <c r="B2418" s="117"/>
      <c r="C2418" s="17"/>
      <c r="D2418" s="16"/>
      <c r="E2418" s="17"/>
      <c r="F2418" s="17"/>
      <c r="G2418" s="17"/>
      <c r="H2418" s="17"/>
      <c r="I2418" s="16"/>
      <c r="J2418" s="4"/>
      <c r="K2418" s="2"/>
      <c r="L2418" s="20"/>
      <c r="M2418" s="14"/>
      <c r="N2418" s="14"/>
      <c r="O2418" s="20"/>
      <c r="P2418" s="1"/>
      <c r="Q2418" s="1"/>
      <c r="R2418" s="3"/>
      <c r="S2418" s="4"/>
      <c r="T2418" s="12"/>
      <c r="U2418" s="12"/>
      <c r="V2418" s="11"/>
      <c r="W2418" s="11"/>
      <c r="X2418" s="12"/>
      <c r="Y2418" s="5"/>
      <c r="Z2418" s="11"/>
      <c r="AA2418" s="12"/>
      <c r="AB2418" s="12"/>
      <c r="AC2418" s="12"/>
      <c r="AD2418" s="11"/>
      <c r="AE2418" s="13"/>
      <c r="AF2418" s="11"/>
      <c r="AG2418" s="11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s="5"/>
      <c r="CL2418" s="5"/>
      <c r="CM2418" s="5"/>
      <c r="CN2418" s="5"/>
      <c r="CO2418" s="5"/>
      <c r="CP2418" s="5"/>
      <c r="CQ2418" s="5"/>
      <c r="CR2418" s="5"/>
      <c r="CS2418" s="5"/>
      <c r="CT2418" s="5"/>
      <c r="CU2418" s="5"/>
      <c r="CV2418" s="5"/>
      <c r="CW2418" s="5"/>
      <c r="CX2418" s="5"/>
      <c r="CY2418" s="5"/>
      <c r="CZ2418" s="5"/>
      <c r="DA2418" s="5"/>
      <c r="DB2418" s="5"/>
      <c r="DC2418" s="5"/>
      <c r="DD2418" s="5"/>
      <c r="DE2418" s="5"/>
      <c r="DF2418" s="5"/>
      <c r="DG2418" s="5"/>
      <c r="DH2418" s="5"/>
      <c r="DI2418" s="5"/>
      <c r="DJ2418" s="5"/>
      <c r="DK2418" s="5"/>
      <c r="DL2418" s="5"/>
      <c r="DM2418" s="5"/>
      <c r="DN2418" s="5"/>
      <c r="DO2418" s="5"/>
      <c r="DP2418" s="5"/>
      <c r="DQ2418" s="5"/>
      <c r="DR2418" s="5"/>
      <c r="DS2418" s="5"/>
      <c r="DT2418" s="5"/>
      <c r="DU2418" s="5"/>
      <c r="DV2418" s="5"/>
      <c r="DW2418" s="5"/>
      <c r="DX2418" s="5"/>
      <c r="DY2418" s="5"/>
      <c r="DZ2418" s="5"/>
      <c r="EA2418" s="5"/>
      <c r="EB2418" s="5"/>
      <c r="EC2418" s="5"/>
      <c r="ED2418" s="5"/>
      <c r="EE2418" s="5"/>
      <c r="EF2418" s="5"/>
      <c r="EG2418" s="5"/>
      <c r="EH2418" s="5"/>
      <c r="EI2418" s="5"/>
      <c r="EJ2418" s="5"/>
      <c r="EK2418" s="5"/>
      <c r="EL2418" s="5"/>
      <c r="EM2418" s="5"/>
      <c r="EN2418" s="5"/>
      <c r="EO2418" s="5"/>
      <c r="EP2418" s="5"/>
      <c r="EQ2418" s="5"/>
      <c r="ER2418" s="5"/>
      <c r="ES2418" s="5"/>
      <c r="ET2418" s="5"/>
      <c r="EU2418" s="5"/>
      <c r="EV2418" s="5"/>
      <c r="EW2418" s="5"/>
      <c r="EX2418" s="5"/>
      <c r="EY2418" s="5"/>
      <c r="EZ2418" s="5"/>
      <c r="FA2418" s="5"/>
      <c r="FB2418" s="5"/>
      <c r="FC2418" s="5"/>
      <c r="FD2418" s="5"/>
      <c r="FE2418" s="5"/>
      <c r="FF2418" s="5"/>
      <c r="FG2418" s="5"/>
      <c r="FH2418" s="5"/>
      <c r="FI2418" s="5"/>
      <c r="FJ2418" s="5"/>
      <c r="FK2418" s="5"/>
      <c r="FL2418" s="5"/>
      <c r="FM2418" s="5"/>
      <c r="FN2418" s="5"/>
      <c r="FO2418" s="5"/>
      <c r="FP2418" s="5"/>
      <c r="FQ2418" s="5"/>
      <c r="FR2418" s="5"/>
      <c r="FS2418" s="5"/>
      <c r="FT2418" s="5"/>
      <c r="FU2418" s="5"/>
      <c r="FV2418" s="5"/>
      <c r="FW2418" s="5"/>
      <c r="FX2418" s="5"/>
      <c r="FY2418" s="5"/>
      <c r="FZ2418" s="5"/>
      <c r="GA2418" s="5"/>
      <c r="GB2418" s="5"/>
      <c r="GC2418" s="5"/>
      <c r="GD2418" s="5"/>
      <c r="GE2418" s="5"/>
      <c r="GF2418" s="5"/>
      <c r="GG2418" s="5"/>
    </row>
    <row r="2419" spans="1:189" ht="12.75" x14ac:dyDescent="0.15">
      <c r="A2419" s="111"/>
      <c r="B2419" s="117"/>
      <c r="C2419" s="17"/>
      <c r="D2419" s="16"/>
      <c r="E2419" s="17"/>
      <c r="F2419" s="17"/>
      <c r="G2419" s="17"/>
      <c r="H2419" s="17"/>
      <c r="I2419" s="16"/>
      <c r="J2419" s="4"/>
      <c r="K2419" s="2"/>
      <c r="L2419" s="20"/>
      <c r="M2419" s="14"/>
      <c r="N2419" s="14"/>
      <c r="O2419" s="20"/>
      <c r="P2419" s="1"/>
      <c r="Q2419" s="1"/>
      <c r="R2419" s="3"/>
      <c r="S2419" s="4"/>
      <c r="T2419" s="12"/>
      <c r="U2419" s="12"/>
      <c r="V2419" s="11"/>
      <c r="W2419" s="11"/>
      <c r="X2419" s="12"/>
      <c r="Y2419" s="5"/>
      <c r="Z2419" s="11"/>
      <c r="AA2419" s="12"/>
      <c r="AB2419" s="12"/>
      <c r="AC2419" s="12"/>
      <c r="AD2419" s="11"/>
      <c r="AE2419" s="13"/>
      <c r="AF2419" s="11"/>
      <c r="AG2419" s="11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5"/>
      <c r="CM2419" s="5"/>
      <c r="CN2419" s="5"/>
      <c r="CO2419" s="5"/>
      <c r="CP2419" s="5"/>
      <c r="CQ2419" s="5"/>
      <c r="CR2419" s="5"/>
      <c r="CS2419" s="5"/>
      <c r="CT2419" s="5"/>
      <c r="CU2419" s="5"/>
      <c r="CV2419" s="5"/>
      <c r="CW2419" s="5"/>
      <c r="CX2419" s="5"/>
      <c r="CY2419" s="5"/>
      <c r="CZ2419" s="5"/>
      <c r="DA2419" s="5"/>
      <c r="DB2419" s="5"/>
      <c r="DC2419" s="5"/>
      <c r="DD2419" s="5"/>
      <c r="DE2419" s="5"/>
      <c r="DF2419" s="5"/>
      <c r="DG2419" s="5"/>
      <c r="DH2419" s="5"/>
      <c r="DI2419" s="5"/>
      <c r="DJ2419" s="5"/>
      <c r="DK2419" s="5"/>
      <c r="DL2419" s="5"/>
      <c r="DM2419" s="5"/>
      <c r="DN2419" s="5"/>
      <c r="DO2419" s="5"/>
      <c r="DP2419" s="5"/>
      <c r="DQ2419" s="5"/>
      <c r="DR2419" s="5"/>
      <c r="DS2419" s="5"/>
      <c r="DT2419" s="5"/>
      <c r="DU2419" s="5"/>
      <c r="DV2419" s="5"/>
      <c r="DW2419" s="5"/>
      <c r="DX2419" s="5"/>
      <c r="DY2419" s="5"/>
      <c r="DZ2419" s="5"/>
      <c r="EA2419" s="5"/>
      <c r="EB2419" s="5"/>
      <c r="EC2419" s="5"/>
      <c r="ED2419" s="5"/>
      <c r="EE2419" s="5"/>
      <c r="EF2419" s="5"/>
      <c r="EG2419" s="5"/>
      <c r="EH2419" s="5"/>
      <c r="EI2419" s="5"/>
      <c r="EJ2419" s="5"/>
      <c r="EK2419" s="5"/>
      <c r="EL2419" s="5"/>
      <c r="EM2419" s="5"/>
      <c r="EN2419" s="5"/>
      <c r="EO2419" s="5"/>
      <c r="EP2419" s="5"/>
      <c r="EQ2419" s="5"/>
      <c r="ER2419" s="5"/>
      <c r="ES2419" s="5"/>
      <c r="ET2419" s="5"/>
      <c r="EU2419" s="5"/>
      <c r="EV2419" s="5"/>
      <c r="EW2419" s="5"/>
      <c r="EX2419" s="5"/>
      <c r="EY2419" s="5"/>
      <c r="EZ2419" s="5"/>
      <c r="FA2419" s="5"/>
      <c r="FB2419" s="5"/>
      <c r="FC2419" s="5"/>
      <c r="FD2419" s="5"/>
      <c r="FE2419" s="5"/>
      <c r="FF2419" s="5"/>
      <c r="FG2419" s="5"/>
      <c r="FH2419" s="5"/>
      <c r="FI2419" s="5"/>
      <c r="FJ2419" s="5"/>
      <c r="FK2419" s="5"/>
      <c r="FL2419" s="5"/>
      <c r="FM2419" s="5"/>
      <c r="FN2419" s="5"/>
      <c r="FO2419" s="5"/>
      <c r="FP2419" s="5"/>
      <c r="FQ2419" s="5"/>
      <c r="FR2419" s="5"/>
      <c r="FS2419" s="5"/>
      <c r="FT2419" s="5"/>
      <c r="FU2419" s="5"/>
      <c r="FV2419" s="5"/>
      <c r="FW2419" s="5"/>
      <c r="FX2419" s="5"/>
      <c r="FY2419" s="5"/>
      <c r="FZ2419" s="5"/>
      <c r="GA2419" s="5"/>
      <c r="GB2419" s="5"/>
      <c r="GC2419" s="5"/>
      <c r="GD2419" s="5"/>
      <c r="GE2419" s="5"/>
      <c r="GF2419" s="5"/>
      <c r="GG2419" s="5"/>
    </row>
    <row r="2420" spans="1:189" ht="12.75" x14ac:dyDescent="0.15">
      <c r="A2420" s="111"/>
      <c r="B2420" s="117"/>
      <c r="C2420" s="17"/>
      <c r="D2420" s="16"/>
      <c r="E2420" s="17"/>
      <c r="F2420" s="17"/>
      <c r="G2420" s="17"/>
      <c r="H2420" s="17"/>
      <c r="I2420" s="16"/>
      <c r="J2420" s="4"/>
      <c r="K2420" s="2"/>
      <c r="L2420" s="20"/>
      <c r="M2420" s="14"/>
      <c r="N2420" s="14"/>
      <c r="O2420" s="20"/>
      <c r="P2420" s="1"/>
      <c r="Q2420" s="1"/>
      <c r="R2420" s="3"/>
      <c r="S2420" s="4"/>
      <c r="T2420" s="12"/>
      <c r="U2420" s="12"/>
      <c r="V2420" s="11"/>
      <c r="W2420" s="11"/>
      <c r="X2420" s="12"/>
      <c r="Y2420" s="5"/>
      <c r="Z2420" s="11"/>
      <c r="AA2420" s="12"/>
      <c r="AB2420" s="12"/>
      <c r="AC2420" s="12"/>
      <c r="AD2420" s="11"/>
      <c r="AE2420" s="13"/>
      <c r="AF2420" s="11"/>
      <c r="AG2420" s="11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s="5"/>
      <c r="CL2420" s="5"/>
      <c r="CM2420" s="5"/>
      <c r="CN2420" s="5"/>
      <c r="CO2420" s="5"/>
      <c r="CP2420" s="5"/>
      <c r="CQ2420" s="5"/>
      <c r="CR2420" s="5"/>
      <c r="CS2420" s="5"/>
      <c r="CT2420" s="5"/>
      <c r="CU2420" s="5"/>
      <c r="CV2420" s="5"/>
      <c r="CW2420" s="5"/>
      <c r="CX2420" s="5"/>
      <c r="CY2420" s="5"/>
      <c r="CZ2420" s="5"/>
      <c r="DA2420" s="5"/>
      <c r="DB2420" s="5"/>
      <c r="DC2420" s="5"/>
      <c r="DD2420" s="5"/>
      <c r="DE2420" s="5"/>
      <c r="DF2420" s="5"/>
      <c r="DG2420" s="5"/>
      <c r="DH2420" s="5"/>
      <c r="DI2420" s="5"/>
      <c r="DJ2420" s="5"/>
      <c r="DK2420" s="5"/>
      <c r="DL2420" s="5"/>
      <c r="DM2420" s="5"/>
      <c r="DN2420" s="5"/>
      <c r="DO2420" s="5"/>
      <c r="DP2420" s="5"/>
      <c r="DQ2420" s="5"/>
      <c r="DR2420" s="5"/>
      <c r="DS2420" s="5"/>
      <c r="DT2420" s="5"/>
      <c r="DU2420" s="5"/>
      <c r="DV2420" s="5"/>
      <c r="DW2420" s="5"/>
      <c r="DX2420" s="5"/>
      <c r="DY2420" s="5"/>
      <c r="DZ2420" s="5"/>
      <c r="EA2420" s="5"/>
      <c r="EB2420" s="5"/>
      <c r="EC2420" s="5"/>
      <c r="ED2420" s="5"/>
      <c r="EE2420" s="5"/>
      <c r="EF2420" s="5"/>
      <c r="EG2420" s="5"/>
      <c r="EH2420" s="5"/>
      <c r="EI2420" s="5"/>
      <c r="EJ2420" s="5"/>
      <c r="EK2420" s="5"/>
      <c r="EL2420" s="5"/>
      <c r="EM2420" s="5"/>
      <c r="EN2420" s="5"/>
      <c r="EO2420" s="5"/>
      <c r="EP2420" s="5"/>
      <c r="EQ2420" s="5"/>
      <c r="ER2420" s="5"/>
      <c r="ES2420" s="5"/>
      <c r="ET2420" s="5"/>
      <c r="EU2420" s="5"/>
      <c r="EV2420" s="5"/>
      <c r="EW2420" s="5"/>
      <c r="EX2420" s="5"/>
      <c r="EY2420" s="5"/>
      <c r="EZ2420" s="5"/>
      <c r="FA2420" s="5"/>
      <c r="FB2420" s="5"/>
      <c r="FC2420" s="5"/>
      <c r="FD2420" s="5"/>
      <c r="FE2420" s="5"/>
      <c r="FF2420" s="5"/>
      <c r="FG2420" s="5"/>
      <c r="FH2420" s="5"/>
      <c r="FI2420" s="5"/>
      <c r="FJ2420" s="5"/>
      <c r="FK2420" s="5"/>
      <c r="FL2420" s="5"/>
      <c r="FM2420" s="5"/>
      <c r="FN2420" s="5"/>
      <c r="FO2420" s="5"/>
      <c r="FP2420" s="5"/>
      <c r="FQ2420" s="5"/>
      <c r="FR2420" s="5"/>
      <c r="FS2420" s="5"/>
      <c r="FT2420" s="5"/>
      <c r="FU2420" s="5"/>
      <c r="FV2420" s="5"/>
      <c r="FW2420" s="5"/>
      <c r="FX2420" s="5"/>
      <c r="FY2420" s="5"/>
      <c r="FZ2420" s="5"/>
      <c r="GA2420" s="5"/>
      <c r="GB2420" s="5"/>
      <c r="GC2420" s="5"/>
      <c r="GD2420" s="5"/>
      <c r="GE2420" s="5"/>
      <c r="GF2420" s="5"/>
      <c r="GG2420" s="5"/>
    </row>
    <row r="2421" spans="1:189" ht="12.75" x14ac:dyDescent="0.15">
      <c r="A2421" s="111"/>
      <c r="B2421" s="117"/>
      <c r="C2421" s="17"/>
      <c r="D2421" s="16"/>
      <c r="E2421" s="17"/>
      <c r="F2421" s="17"/>
      <c r="G2421" s="17"/>
      <c r="H2421" s="17"/>
      <c r="I2421" s="16"/>
      <c r="J2421" s="4"/>
      <c r="K2421" s="2"/>
      <c r="L2421" s="20"/>
      <c r="M2421" s="14"/>
      <c r="N2421" s="14"/>
      <c r="O2421" s="20"/>
      <c r="P2421" s="1"/>
      <c r="Q2421" s="1"/>
      <c r="R2421" s="3"/>
      <c r="S2421" s="4"/>
      <c r="T2421" s="12"/>
      <c r="U2421" s="12"/>
      <c r="V2421" s="11"/>
      <c r="W2421" s="11"/>
      <c r="X2421" s="12"/>
      <c r="Y2421" s="5"/>
      <c r="Z2421" s="11"/>
      <c r="AA2421" s="12"/>
      <c r="AB2421" s="12"/>
      <c r="AC2421" s="12"/>
      <c r="AD2421" s="11"/>
      <c r="AE2421" s="13"/>
      <c r="AF2421" s="11"/>
      <c r="AG2421" s="11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5"/>
      <c r="CM2421" s="5"/>
      <c r="CN2421" s="5"/>
      <c r="CO2421" s="5"/>
      <c r="CP2421" s="5"/>
      <c r="CQ2421" s="5"/>
      <c r="CR2421" s="5"/>
      <c r="CS2421" s="5"/>
      <c r="CT2421" s="5"/>
      <c r="CU2421" s="5"/>
      <c r="CV2421" s="5"/>
      <c r="CW2421" s="5"/>
      <c r="CX2421" s="5"/>
      <c r="CY2421" s="5"/>
      <c r="CZ2421" s="5"/>
      <c r="DA2421" s="5"/>
      <c r="DB2421" s="5"/>
      <c r="DC2421" s="5"/>
      <c r="DD2421" s="5"/>
      <c r="DE2421" s="5"/>
      <c r="DF2421" s="5"/>
      <c r="DG2421" s="5"/>
      <c r="DH2421" s="5"/>
      <c r="DI2421" s="5"/>
      <c r="DJ2421" s="5"/>
      <c r="DK2421" s="5"/>
      <c r="DL2421" s="5"/>
      <c r="DM2421" s="5"/>
      <c r="DN2421" s="5"/>
      <c r="DO2421" s="5"/>
      <c r="DP2421" s="5"/>
      <c r="DQ2421" s="5"/>
      <c r="DR2421" s="5"/>
      <c r="DS2421" s="5"/>
      <c r="DT2421" s="5"/>
      <c r="DU2421" s="5"/>
      <c r="DV2421" s="5"/>
      <c r="DW2421" s="5"/>
      <c r="DX2421" s="5"/>
      <c r="DY2421" s="5"/>
      <c r="DZ2421" s="5"/>
      <c r="EA2421" s="5"/>
      <c r="EB2421" s="5"/>
      <c r="EC2421" s="5"/>
      <c r="ED2421" s="5"/>
      <c r="EE2421" s="5"/>
      <c r="EF2421" s="5"/>
      <c r="EG2421" s="5"/>
      <c r="EH2421" s="5"/>
      <c r="EI2421" s="5"/>
      <c r="EJ2421" s="5"/>
      <c r="EK2421" s="5"/>
      <c r="EL2421" s="5"/>
      <c r="EM2421" s="5"/>
      <c r="EN2421" s="5"/>
      <c r="EO2421" s="5"/>
      <c r="EP2421" s="5"/>
      <c r="EQ2421" s="5"/>
      <c r="ER2421" s="5"/>
      <c r="ES2421" s="5"/>
      <c r="ET2421" s="5"/>
      <c r="EU2421" s="5"/>
      <c r="EV2421" s="5"/>
      <c r="EW2421" s="5"/>
      <c r="EX2421" s="5"/>
      <c r="EY2421" s="5"/>
      <c r="EZ2421" s="5"/>
      <c r="FA2421" s="5"/>
      <c r="FB2421" s="5"/>
      <c r="FC2421" s="5"/>
      <c r="FD2421" s="5"/>
      <c r="FE2421" s="5"/>
      <c r="FF2421" s="5"/>
      <c r="FG2421" s="5"/>
      <c r="FH2421" s="5"/>
      <c r="FI2421" s="5"/>
      <c r="FJ2421" s="5"/>
      <c r="FK2421" s="5"/>
      <c r="FL2421" s="5"/>
      <c r="FM2421" s="5"/>
      <c r="FN2421" s="5"/>
      <c r="FO2421" s="5"/>
      <c r="FP2421" s="5"/>
      <c r="FQ2421" s="5"/>
      <c r="FR2421" s="5"/>
      <c r="FS2421" s="5"/>
      <c r="FT2421" s="5"/>
      <c r="FU2421" s="5"/>
      <c r="FV2421" s="5"/>
      <c r="FW2421" s="5"/>
      <c r="FX2421" s="5"/>
      <c r="FY2421" s="5"/>
      <c r="FZ2421" s="5"/>
      <c r="GA2421" s="5"/>
      <c r="GB2421" s="5"/>
      <c r="GC2421" s="5"/>
      <c r="GD2421" s="5"/>
      <c r="GE2421" s="5"/>
      <c r="GF2421" s="5"/>
      <c r="GG2421" s="5"/>
    </row>
    <row r="2422" spans="1:189" ht="12.75" x14ac:dyDescent="0.15">
      <c r="A2422" s="111"/>
      <c r="B2422" s="117"/>
      <c r="C2422" s="17"/>
      <c r="D2422" s="16"/>
      <c r="E2422" s="17"/>
      <c r="F2422" s="17"/>
      <c r="G2422" s="17"/>
      <c r="H2422" s="17"/>
      <c r="I2422" s="16"/>
      <c r="J2422" s="4"/>
      <c r="K2422" s="2"/>
      <c r="L2422" s="20"/>
      <c r="M2422" s="14"/>
      <c r="N2422" s="14"/>
      <c r="O2422" s="20"/>
      <c r="P2422" s="1"/>
      <c r="Q2422" s="1"/>
      <c r="R2422" s="3"/>
      <c r="S2422" s="4"/>
      <c r="T2422" s="12"/>
      <c r="U2422" s="12"/>
      <c r="V2422" s="11"/>
      <c r="W2422" s="11"/>
      <c r="X2422" s="12"/>
      <c r="Y2422" s="5"/>
      <c r="Z2422" s="11"/>
      <c r="AA2422" s="12"/>
      <c r="AB2422" s="12"/>
      <c r="AC2422" s="12"/>
      <c r="AD2422" s="11"/>
      <c r="AE2422" s="13"/>
      <c r="AF2422" s="11"/>
      <c r="AG2422" s="11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s="5"/>
      <c r="CL2422" s="5"/>
      <c r="CM2422" s="5"/>
      <c r="CN2422" s="5"/>
      <c r="CO2422" s="5"/>
      <c r="CP2422" s="5"/>
      <c r="CQ2422" s="5"/>
      <c r="CR2422" s="5"/>
      <c r="CS2422" s="5"/>
      <c r="CT2422" s="5"/>
      <c r="CU2422" s="5"/>
      <c r="CV2422" s="5"/>
      <c r="CW2422" s="5"/>
      <c r="CX2422" s="5"/>
      <c r="CY2422" s="5"/>
      <c r="CZ2422" s="5"/>
      <c r="DA2422" s="5"/>
      <c r="DB2422" s="5"/>
      <c r="DC2422" s="5"/>
      <c r="DD2422" s="5"/>
      <c r="DE2422" s="5"/>
      <c r="DF2422" s="5"/>
      <c r="DG2422" s="5"/>
      <c r="DH2422" s="5"/>
      <c r="DI2422" s="5"/>
      <c r="DJ2422" s="5"/>
      <c r="DK2422" s="5"/>
      <c r="DL2422" s="5"/>
      <c r="DM2422" s="5"/>
      <c r="DN2422" s="5"/>
      <c r="DO2422" s="5"/>
      <c r="DP2422" s="5"/>
      <c r="DQ2422" s="5"/>
      <c r="DR2422" s="5"/>
      <c r="DS2422" s="5"/>
      <c r="DT2422" s="5"/>
      <c r="DU2422" s="5"/>
      <c r="DV2422" s="5"/>
      <c r="DW2422" s="5"/>
      <c r="DX2422" s="5"/>
      <c r="DY2422" s="5"/>
      <c r="DZ2422" s="5"/>
      <c r="EA2422" s="5"/>
      <c r="EB2422" s="5"/>
      <c r="EC2422" s="5"/>
      <c r="ED2422" s="5"/>
      <c r="EE2422" s="5"/>
      <c r="EF2422" s="5"/>
      <c r="EG2422" s="5"/>
      <c r="EH2422" s="5"/>
      <c r="EI2422" s="5"/>
      <c r="EJ2422" s="5"/>
      <c r="EK2422" s="5"/>
      <c r="EL2422" s="5"/>
      <c r="EM2422" s="5"/>
      <c r="EN2422" s="5"/>
      <c r="EO2422" s="5"/>
      <c r="EP2422" s="5"/>
      <c r="EQ2422" s="5"/>
      <c r="ER2422" s="5"/>
      <c r="ES2422" s="5"/>
      <c r="ET2422" s="5"/>
      <c r="EU2422" s="5"/>
      <c r="EV2422" s="5"/>
      <c r="EW2422" s="5"/>
      <c r="EX2422" s="5"/>
      <c r="EY2422" s="5"/>
      <c r="EZ2422" s="5"/>
      <c r="FA2422" s="5"/>
      <c r="FB2422" s="5"/>
      <c r="FC2422" s="5"/>
      <c r="FD2422" s="5"/>
      <c r="FE2422" s="5"/>
      <c r="FF2422" s="5"/>
      <c r="FG2422" s="5"/>
      <c r="FH2422" s="5"/>
      <c r="FI2422" s="5"/>
      <c r="FJ2422" s="5"/>
      <c r="FK2422" s="5"/>
      <c r="FL2422" s="5"/>
      <c r="FM2422" s="5"/>
      <c r="FN2422" s="5"/>
      <c r="FO2422" s="5"/>
      <c r="FP2422" s="5"/>
      <c r="FQ2422" s="5"/>
      <c r="FR2422" s="5"/>
      <c r="FS2422" s="5"/>
      <c r="FT2422" s="5"/>
      <c r="FU2422" s="5"/>
      <c r="FV2422" s="5"/>
      <c r="FW2422" s="5"/>
      <c r="FX2422" s="5"/>
      <c r="FY2422" s="5"/>
      <c r="FZ2422" s="5"/>
      <c r="GA2422" s="5"/>
      <c r="GB2422" s="5"/>
      <c r="GC2422" s="5"/>
      <c r="GD2422" s="5"/>
      <c r="GE2422" s="5"/>
      <c r="GF2422" s="5"/>
      <c r="GG2422" s="5"/>
    </row>
    <row r="2423" spans="1:189" ht="12.75" x14ac:dyDescent="0.15">
      <c r="A2423" s="111"/>
      <c r="B2423" s="117"/>
      <c r="C2423" s="17"/>
      <c r="D2423" s="16"/>
      <c r="E2423" s="17"/>
      <c r="F2423" s="17"/>
      <c r="G2423" s="17"/>
      <c r="H2423" s="17"/>
      <c r="I2423" s="16"/>
      <c r="J2423" s="4"/>
      <c r="K2423" s="2"/>
      <c r="L2423" s="20"/>
      <c r="M2423" s="14"/>
      <c r="N2423" s="14"/>
      <c r="O2423" s="20"/>
      <c r="P2423" s="1"/>
      <c r="Q2423" s="1"/>
      <c r="R2423" s="3"/>
      <c r="S2423" s="4"/>
      <c r="T2423" s="12"/>
      <c r="U2423" s="12"/>
      <c r="V2423" s="11"/>
      <c r="W2423" s="11"/>
      <c r="X2423" s="12"/>
      <c r="Y2423" s="5"/>
      <c r="Z2423" s="11"/>
      <c r="AA2423" s="12"/>
      <c r="AB2423" s="12"/>
      <c r="AC2423" s="12"/>
      <c r="AD2423" s="11"/>
      <c r="AE2423" s="13"/>
      <c r="AF2423" s="11"/>
      <c r="AG2423" s="11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5"/>
      <c r="CM2423" s="5"/>
      <c r="CN2423" s="5"/>
      <c r="CO2423" s="5"/>
      <c r="CP2423" s="5"/>
      <c r="CQ2423" s="5"/>
      <c r="CR2423" s="5"/>
      <c r="CS2423" s="5"/>
      <c r="CT2423" s="5"/>
      <c r="CU2423" s="5"/>
      <c r="CV2423" s="5"/>
      <c r="CW2423" s="5"/>
      <c r="CX2423" s="5"/>
      <c r="CY2423" s="5"/>
      <c r="CZ2423" s="5"/>
      <c r="DA2423" s="5"/>
      <c r="DB2423" s="5"/>
      <c r="DC2423" s="5"/>
      <c r="DD2423" s="5"/>
      <c r="DE2423" s="5"/>
      <c r="DF2423" s="5"/>
      <c r="DG2423" s="5"/>
      <c r="DH2423" s="5"/>
      <c r="DI2423" s="5"/>
      <c r="DJ2423" s="5"/>
      <c r="DK2423" s="5"/>
      <c r="DL2423" s="5"/>
      <c r="DM2423" s="5"/>
      <c r="DN2423" s="5"/>
      <c r="DO2423" s="5"/>
      <c r="DP2423" s="5"/>
      <c r="DQ2423" s="5"/>
      <c r="DR2423" s="5"/>
      <c r="DS2423" s="5"/>
      <c r="DT2423" s="5"/>
      <c r="DU2423" s="5"/>
      <c r="DV2423" s="5"/>
      <c r="DW2423" s="5"/>
      <c r="DX2423" s="5"/>
      <c r="DY2423" s="5"/>
      <c r="DZ2423" s="5"/>
      <c r="EA2423" s="5"/>
      <c r="EB2423" s="5"/>
      <c r="EC2423" s="5"/>
      <c r="ED2423" s="5"/>
      <c r="EE2423" s="5"/>
      <c r="EF2423" s="5"/>
      <c r="EG2423" s="5"/>
      <c r="EH2423" s="5"/>
      <c r="EI2423" s="5"/>
      <c r="EJ2423" s="5"/>
      <c r="EK2423" s="5"/>
      <c r="EL2423" s="5"/>
      <c r="EM2423" s="5"/>
      <c r="EN2423" s="5"/>
      <c r="EO2423" s="5"/>
      <c r="EP2423" s="5"/>
      <c r="EQ2423" s="5"/>
      <c r="ER2423" s="5"/>
      <c r="ES2423" s="5"/>
      <c r="ET2423" s="5"/>
      <c r="EU2423" s="5"/>
      <c r="EV2423" s="5"/>
      <c r="EW2423" s="5"/>
      <c r="EX2423" s="5"/>
      <c r="EY2423" s="5"/>
      <c r="EZ2423" s="5"/>
      <c r="FA2423" s="5"/>
      <c r="FB2423" s="5"/>
      <c r="FC2423" s="5"/>
      <c r="FD2423" s="5"/>
      <c r="FE2423" s="5"/>
      <c r="FF2423" s="5"/>
      <c r="FG2423" s="5"/>
      <c r="FH2423" s="5"/>
      <c r="FI2423" s="5"/>
      <c r="FJ2423" s="5"/>
      <c r="FK2423" s="5"/>
      <c r="FL2423" s="5"/>
      <c r="FM2423" s="5"/>
      <c r="FN2423" s="5"/>
      <c r="FO2423" s="5"/>
      <c r="FP2423" s="5"/>
      <c r="FQ2423" s="5"/>
      <c r="FR2423" s="5"/>
      <c r="FS2423" s="5"/>
      <c r="FT2423" s="5"/>
      <c r="FU2423" s="5"/>
      <c r="FV2423" s="5"/>
      <c r="FW2423" s="5"/>
      <c r="FX2423" s="5"/>
      <c r="FY2423" s="5"/>
      <c r="FZ2423" s="5"/>
      <c r="GA2423" s="5"/>
      <c r="GB2423" s="5"/>
      <c r="GC2423" s="5"/>
      <c r="GD2423" s="5"/>
      <c r="GE2423" s="5"/>
      <c r="GF2423" s="5"/>
      <c r="GG2423" s="5"/>
    </row>
    <row r="2424" spans="1:189" ht="12.75" x14ac:dyDescent="0.15">
      <c r="A2424" s="111"/>
      <c r="B2424" s="117"/>
      <c r="C2424" s="17"/>
      <c r="D2424" s="16"/>
      <c r="E2424" s="17"/>
      <c r="F2424" s="17"/>
      <c r="G2424" s="17"/>
      <c r="H2424" s="17"/>
      <c r="I2424" s="16"/>
      <c r="J2424" s="4"/>
      <c r="K2424" s="2"/>
      <c r="L2424" s="20"/>
      <c r="M2424" s="14"/>
      <c r="N2424" s="14"/>
      <c r="O2424" s="20"/>
      <c r="P2424" s="1"/>
      <c r="Q2424" s="1"/>
      <c r="R2424" s="3"/>
      <c r="S2424" s="4"/>
      <c r="T2424" s="12"/>
      <c r="U2424" s="12"/>
      <c r="V2424" s="11"/>
      <c r="W2424" s="11"/>
      <c r="X2424" s="12"/>
      <c r="Y2424" s="5"/>
      <c r="Z2424" s="11"/>
      <c r="AA2424" s="12"/>
      <c r="AB2424" s="12"/>
      <c r="AC2424" s="12"/>
      <c r="AD2424" s="11"/>
      <c r="AE2424" s="13"/>
      <c r="AF2424" s="11"/>
      <c r="AG2424" s="11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s="5"/>
      <c r="CL2424" s="5"/>
      <c r="CM2424" s="5"/>
      <c r="CN2424" s="5"/>
      <c r="CO2424" s="5"/>
      <c r="CP2424" s="5"/>
      <c r="CQ2424" s="5"/>
      <c r="CR2424" s="5"/>
      <c r="CS2424" s="5"/>
      <c r="CT2424" s="5"/>
      <c r="CU2424" s="5"/>
      <c r="CV2424" s="5"/>
      <c r="CW2424" s="5"/>
      <c r="CX2424" s="5"/>
      <c r="CY2424" s="5"/>
      <c r="CZ2424" s="5"/>
      <c r="DA2424" s="5"/>
      <c r="DB2424" s="5"/>
      <c r="DC2424" s="5"/>
      <c r="DD2424" s="5"/>
      <c r="DE2424" s="5"/>
      <c r="DF2424" s="5"/>
      <c r="DG2424" s="5"/>
      <c r="DH2424" s="5"/>
      <c r="DI2424" s="5"/>
      <c r="DJ2424" s="5"/>
      <c r="DK2424" s="5"/>
      <c r="DL2424" s="5"/>
      <c r="DM2424" s="5"/>
      <c r="DN2424" s="5"/>
      <c r="DO2424" s="5"/>
      <c r="DP2424" s="5"/>
      <c r="DQ2424" s="5"/>
      <c r="DR2424" s="5"/>
      <c r="DS2424" s="5"/>
      <c r="DT2424" s="5"/>
      <c r="DU2424" s="5"/>
      <c r="DV2424" s="5"/>
      <c r="DW2424" s="5"/>
      <c r="DX2424" s="5"/>
      <c r="DY2424" s="5"/>
      <c r="DZ2424" s="5"/>
      <c r="EA2424" s="5"/>
      <c r="EB2424" s="5"/>
      <c r="EC2424" s="5"/>
      <c r="ED2424" s="5"/>
      <c r="EE2424" s="5"/>
      <c r="EF2424" s="5"/>
      <c r="EG2424" s="5"/>
      <c r="EH2424" s="5"/>
      <c r="EI2424" s="5"/>
      <c r="EJ2424" s="5"/>
      <c r="EK2424" s="5"/>
      <c r="EL2424" s="5"/>
      <c r="EM2424" s="5"/>
      <c r="EN2424" s="5"/>
      <c r="EO2424" s="5"/>
      <c r="EP2424" s="5"/>
      <c r="EQ2424" s="5"/>
      <c r="ER2424" s="5"/>
      <c r="ES2424" s="5"/>
      <c r="ET2424" s="5"/>
      <c r="EU2424" s="5"/>
      <c r="EV2424" s="5"/>
      <c r="EW2424" s="5"/>
      <c r="EX2424" s="5"/>
      <c r="EY2424" s="5"/>
      <c r="EZ2424" s="5"/>
      <c r="FA2424" s="5"/>
      <c r="FB2424" s="5"/>
      <c r="FC2424" s="5"/>
      <c r="FD2424" s="5"/>
      <c r="FE2424" s="5"/>
      <c r="FF2424" s="5"/>
      <c r="FG2424" s="5"/>
      <c r="FH2424" s="5"/>
      <c r="FI2424" s="5"/>
      <c r="FJ2424" s="5"/>
      <c r="FK2424" s="5"/>
      <c r="FL2424" s="5"/>
      <c r="FM2424" s="5"/>
      <c r="FN2424" s="5"/>
      <c r="FO2424" s="5"/>
      <c r="FP2424" s="5"/>
      <c r="FQ2424" s="5"/>
      <c r="FR2424" s="5"/>
      <c r="FS2424" s="5"/>
      <c r="FT2424" s="5"/>
      <c r="FU2424" s="5"/>
      <c r="FV2424" s="5"/>
      <c r="FW2424" s="5"/>
      <c r="FX2424" s="5"/>
      <c r="FY2424" s="5"/>
      <c r="FZ2424" s="5"/>
      <c r="GA2424" s="5"/>
      <c r="GB2424" s="5"/>
      <c r="GC2424" s="5"/>
      <c r="GD2424" s="5"/>
      <c r="GE2424" s="5"/>
      <c r="GF2424" s="5"/>
      <c r="GG2424" s="5"/>
    </row>
    <row r="2425" spans="1:189" ht="12.75" x14ac:dyDescent="0.15">
      <c r="A2425" s="111"/>
      <c r="B2425" s="117"/>
      <c r="C2425" s="17"/>
      <c r="D2425" s="16"/>
      <c r="E2425" s="17"/>
      <c r="F2425" s="17"/>
      <c r="G2425" s="17"/>
      <c r="H2425" s="17"/>
      <c r="I2425" s="16"/>
      <c r="J2425" s="4"/>
      <c r="K2425" s="2"/>
      <c r="L2425" s="20"/>
      <c r="M2425" s="14"/>
      <c r="N2425" s="14"/>
      <c r="O2425" s="20"/>
      <c r="P2425" s="1"/>
      <c r="Q2425" s="1"/>
      <c r="R2425" s="3"/>
      <c r="S2425" s="4"/>
      <c r="T2425" s="12"/>
      <c r="U2425" s="12"/>
      <c r="V2425" s="11"/>
      <c r="W2425" s="11"/>
      <c r="X2425" s="12"/>
      <c r="Y2425" s="5"/>
      <c r="Z2425" s="11"/>
      <c r="AA2425" s="12"/>
      <c r="AB2425" s="12"/>
      <c r="AC2425" s="12"/>
      <c r="AD2425" s="11"/>
      <c r="AE2425" s="13"/>
      <c r="AF2425" s="11"/>
      <c r="AG2425" s="11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5"/>
      <c r="CW2425" s="5"/>
      <c r="CX2425" s="5"/>
      <c r="CY2425" s="5"/>
      <c r="CZ2425" s="5"/>
      <c r="DA2425" s="5"/>
      <c r="DB2425" s="5"/>
      <c r="DC2425" s="5"/>
      <c r="DD2425" s="5"/>
      <c r="DE2425" s="5"/>
      <c r="DF2425" s="5"/>
      <c r="DG2425" s="5"/>
      <c r="DH2425" s="5"/>
      <c r="DI2425" s="5"/>
      <c r="DJ2425" s="5"/>
      <c r="DK2425" s="5"/>
      <c r="DL2425" s="5"/>
      <c r="DM2425" s="5"/>
      <c r="DN2425" s="5"/>
      <c r="DO2425" s="5"/>
      <c r="DP2425" s="5"/>
      <c r="DQ2425" s="5"/>
      <c r="DR2425" s="5"/>
      <c r="DS2425" s="5"/>
      <c r="DT2425" s="5"/>
      <c r="DU2425" s="5"/>
      <c r="DV2425" s="5"/>
      <c r="DW2425" s="5"/>
      <c r="DX2425" s="5"/>
      <c r="DY2425" s="5"/>
      <c r="DZ2425" s="5"/>
      <c r="EA2425" s="5"/>
      <c r="EB2425" s="5"/>
      <c r="EC2425" s="5"/>
      <c r="ED2425" s="5"/>
      <c r="EE2425" s="5"/>
      <c r="EF2425" s="5"/>
      <c r="EG2425" s="5"/>
      <c r="EH2425" s="5"/>
      <c r="EI2425" s="5"/>
      <c r="EJ2425" s="5"/>
      <c r="EK2425" s="5"/>
      <c r="EL2425" s="5"/>
      <c r="EM2425" s="5"/>
      <c r="EN2425" s="5"/>
      <c r="EO2425" s="5"/>
      <c r="EP2425" s="5"/>
      <c r="EQ2425" s="5"/>
      <c r="ER2425" s="5"/>
      <c r="ES2425" s="5"/>
      <c r="ET2425" s="5"/>
      <c r="EU2425" s="5"/>
      <c r="EV2425" s="5"/>
      <c r="EW2425" s="5"/>
      <c r="EX2425" s="5"/>
      <c r="EY2425" s="5"/>
      <c r="EZ2425" s="5"/>
      <c r="FA2425" s="5"/>
      <c r="FB2425" s="5"/>
      <c r="FC2425" s="5"/>
      <c r="FD2425" s="5"/>
      <c r="FE2425" s="5"/>
      <c r="FF2425" s="5"/>
      <c r="FG2425" s="5"/>
      <c r="FH2425" s="5"/>
      <c r="FI2425" s="5"/>
      <c r="FJ2425" s="5"/>
      <c r="FK2425" s="5"/>
      <c r="FL2425" s="5"/>
      <c r="FM2425" s="5"/>
      <c r="FN2425" s="5"/>
      <c r="FO2425" s="5"/>
      <c r="FP2425" s="5"/>
      <c r="FQ2425" s="5"/>
      <c r="FR2425" s="5"/>
      <c r="FS2425" s="5"/>
      <c r="FT2425" s="5"/>
      <c r="FU2425" s="5"/>
      <c r="FV2425" s="5"/>
      <c r="FW2425" s="5"/>
      <c r="FX2425" s="5"/>
      <c r="FY2425" s="5"/>
      <c r="FZ2425" s="5"/>
      <c r="GA2425" s="5"/>
      <c r="GB2425" s="5"/>
      <c r="GC2425" s="5"/>
      <c r="GD2425" s="5"/>
      <c r="GE2425" s="5"/>
      <c r="GF2425" s="5"/>
      <c r="GG2425" s="5"/>
    </row>
    <row r="2426" spans="1:189" ht="12.75" x14ac:dyDescent="0.15">
      <c r="A2426" s="111"/>
      <c r="B2426" s="117"/>
      <c r="C2426" s="17"/>
      <c r="D2426" s="16"/>
      <c r="E2426" s="17"/>
      <c r="F2426" s="17"/>
      <c r="G2426" s="17"/>
      <c r="H2426" s="17"/>
      <c r="I2426" s="16"/>
      <c r="J2426" s="4"/>
      <c r="K2426" s="2"/>
      <c r="L2426" s="20"/>
      <c r="M2426" s="14"/>
      <c r="N2426" s="14"/>
      <c r="O2426" s="20"/>
      <c r="P2426" s="1"/>
      <c r="Q2426" s="1"/>
      <c r="R2426" s="3"/>
      <c r="S2426" s="4"/>
      <c r="T2426" s="12"/>
      <c r="U2426" s="12"/>
      <c r="V2426" s="11"/>
      <c r="W2426" s="11"/>
      <c r="X2426" s="12"/>
      <c r="Y2426" s="5"/>
      <c r="Z2426" s="11"/>
      <c r="AA2426" s="12"/>
      <c r="AB2426" s="12"/>
      <c r="AC2426" s="12"/>
      <c r="AD2426" s="11"/>
      <c r="AE2426" s="13"/>
      <c r="AF2426" s="11"/>
      <c r="AG2426" s="11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s="5"/>
      <c r="CL2426" s="5"/>
      <c r="CM2426" s="5"/>
      <c r="CN2426" s="5"/>
      <c r="CO2426" s="5"/>
      <c r="CP2426" s="5"/>
      <c r="CQ2426" s="5"/>
      <c r="CR2426" s="5"/>
      <c r="CS2426" s="5"/>
      <c r="CT2426" s="5"/>
      <c r="CU2426" s="5"/>
      <c r="CV2426" s="5"/>
      <c r="CW2426" s="5"/>
      <c r="CX2426" s="5"/>
      <c r="CY2426" s="5"/>
      <c r="CZ2426" s="5"/>
      <c r="DA2426" s="5"/>
      <c r="DB2426" s="5"/>
      <c r="DC2426" s="5"/>
      <c r="DD2426" s="5"/>
      <c r="DE2426" s="5"/>
      <c r="DF2426" s="5"/>
      <c r="DG2426" s="5"/>
      <c r="DH2426" s="5"/>
      <c r="DI2426" s="5"/>
      <c r="DJ2426" s="5"/>
      <c r="DK2426" s="5"/>
      <c r="DL2426" s="5"/>
      <c r="DM2426" s="5"/>
      <c r="DN2426" s="5"/>
      <c r="DO2426" s="5"/>
      <c r="DP2426" s="5"/>
      <c r="DQ2426" s="5"/>
      <c r="DR2426" s="5"/>
      <c r="DS2426" s="5"/>
      <c r="DT2426" s="5"/>
      <c r="DU2426" s="5"/>
      <c r="DV2426" s="5"/>
      <c r="DW2426" s="5"/>
      <c r="DX2426" s="5"/>
      <c r="DY2426" s="5"/>
      <c r="DZ2426" s="5"/>
      <c r="EA2426" s="5"/>
      <c r="EB2426" s="5"/>
      <c r="EC2426" s="5"/>
      <c r="ED2426" s="5"/>
      <c r="EE2426" s="5"/>
      <c r="EF2426" s="5"/>
      <c r="EG2426" s="5"/>
      <c r="EH2426" s="5"/>
      <c r="EI2426" s="5"/>
      <c r="EJ2426" s="5"/>
      <c r="EK2426" s="5"/>
      <c r="EL2426" s="5"/>
      <c r="EM2426" s="5"/>
      <c r="EN2426" s="5"/>
      <c r="EO2426" s="5"/>
      <c r="EP2426" s="5"/>
      <c r="EQ2426" s="5"/>
      <c r="ER2426" s="5"/>
      <c r="ES2426" s="5"/>
      <c r="ET2426" s="5"/>
      <c r="EU2426" s="5"/>
      <c r="EV2426" s="5"/>
      <c r="EW2426" s="5"/>
      <c r="EX2426" s="5"/>
      <c r="EY2426" s="5"/>
      <c r="EZ2426" s="5"/>
      <c r="FA2426" s="5"/>
      <c r="FB2426" s="5"/>
      <c r="FC2426" s="5"/>
      <c r="FD2426" s="5"/>
      <c r="FE2426" s="5"/>
      <c r="FF2426" s="5"/>
      <c r="FG2426" s="5"/>
      <c r="FH2426" s="5"/>
      <c r="FI2426" s="5"/>
      <c r="FJ2426" s="5"/>
      <c r="FK2426" s="5"/>
      <c r="FL2426" s="5"/>
      <c r="FM2426" s="5"/>
      <c r="FN2426" s="5"/>
      <c r="FO2426" s="5"/>
      <c r="FP2426" s="5"/>
      <c r="FQ2426" s="5"/>
      <c r="FR2426" s="5"/>
      <c r="FS2426" s="5"/>
      <c r="FT2426" s="5"/>
      <c r="FU2426" s="5"/>
      <c r="FV2426" s="5"/>
      <c r="FW2426" s="5"/>
      <c r="FX2426" s="5"/>
      <c r="FY2426" s="5"/>
      <c r="FZ2426" s="5"/>
      <c r="GA2426" s="5"/>
      <c r="GB2426" s="5"/>
      <c r="GC2426" s="5"/>
      <c r="GD2426" s="5"/>
      <c r="GE2426" s="5"/>
      <c r="GF2426" s="5"/>
      <c r="GG2426" s="5"/>
    </row>
    <row r="2427" spans="1:189" ht="12.75" x14ac:dyDescent="0.15">
      <c r="A2427" s="111"/>
      <c r="B2427" s="117"/>
      <c r="C2427" s="17"/>
      <c r="D2427" s="16"/>
      <c r="E2427" s="17"/>
      <c r="F2427" s="17"/>
      <c r="G2427" s="17"/>
      <c r="H2427" s="17"/>
      <c r="I2427" s="16"/>
      <c r="J2427" s="4"/>
      <c r="K2427" s="2"/>
      <c r="L2427" s="20"/>
      <c r="M2427" s="14"/>
      <c r="N2427" s="14"/>
      <c r="O2427" s="20"/>
      <c r="P2427" s="1"/>
      <c r="Q2427" s="1"/>
      <c r="R2427" s="3"/>
      <c r="S2427" s="4"/>
      <c r="T2427" s="12"/>
      <c r="U2427" s="12"/>
      <c r="V2427" s="11"/>
      <c r="W2427" s="11"/>
      <c r="X2427" s="12"/>
      <c r="Y2427" s="5"/>
      <c r="Z2427" s="11"/>
      <c r="AA2427" s="12"/>
      <c r="AB2427" s="12"/>
      <c r="AC2427" s="12"/>
      <c r="AD2427" s="11"/>
      <c r="AE2427" s="13"/>
      <c r="AF2427" s="11"/>
      <c r="AG2427" s="11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5"/>
      <c r="CM2427" s="5"/>
      <c r="CN2427" s="5"/>
      <c r="CO2427" s="5"/>
      <c r="CP2427" s="5"/>
      <c r="CQ2427" s="5"/>
      <c r="CR2427" s="5"/>
      <c r="CS2427" s="5"/>
      <c r="CT2427" s="5"/>
      <c r="CU2427" s="5"/>
      <c r="CV2427" s="5"/>
      <c r="CW2427" s="5"/>
      <c r="CX2427" s="5"/>
      <c r="CY2427" s="5"/>
      <c r="CZ2427" s="5"/>
      <c r="DA2427" s="5"/>
      <c r="DB2427" s="5"/>
      <c r="DC2427" s="5"/>
      <c r="DD2427" s="5"/>
      <c r="DE2427" s="5"/>
      <c r="DF2427" s="5"/>
      <c r="DG2427" s="5"/>
      <c r="DH2427" s="5"/>
      <c r="DI2427" s="5"/>
      <c r="DJ2427" s="5"/>
      <c r="DK2427" s="5"/>
      <c r="DL2427" s="5"/>
      <c r="DM2427" s="5"/>
      <c r="DN2427" s="5"/>
      <c r="DO2427" s="5"/>
      <c r="DP2427" s="5"/>
      <c r="DQ2427" s="5"/>
      <c r="DR2427" s="5"/>
      <c r="DS2427" s="5"/>
      <c r="DT2427" s="5"/>
      <c r="DU2427" s="5"/>
      <c r="DV2427" s="5"/>
      <c r="DW2427" s="5"/>
      <c r="DX2427" s="5"/>
      <c r="DY2427" s="5"/>
      <c r="DZ2427" s="5"/>
      <c r="EA2427" s="5"/>
      <c r="EB2427" s="5"/>
      <c r="EC2427" s="5"/>
      <c r="ED2427" s="5"/>
      <c r="EE2427" s="5"/>
      <c r="EF2427" s="5"/>
      <c r="EG2427" s="5"/>
      <c r="EH2427" s="5"/>
      <c r="EI2427" s="5"/>
      <c r="EJ2427" s="5"/>
      <c r="EK2427" s="5"/>
      <c r="EL2427" s="5"/>
      <c r="EM2427" s="5"/>
      <c r="EN2427" s="5"/>
      <c r="EO2427" s="5"/>
      <c r="EP2427" s="5"/>
      <c r="EQ2427" s="5"/>
      <c r="ER2427" s="5"/>
      <c r="ES2427" s="5"/>
      <c r="ET2427" s="5"/>
      <c r="EU2427" s="5"/>
      <c r="EV2427" s="5"/>
      <c r="EW2427" s="5"/>
      <c r="EX2427" s="5"/>
      <c r="EY2427" s="5"/>
      <c r="EZ2427" s="5"/>
      <c r="FA2427" s="5"/>
      <c r="FB2427" s="5"/>
      <c r="FC2427" s="5"/>
      <c r="FD2427" s="5"/>
      <c r="FE2427" s="5"/>
      <c r="FF2427" s="5"/>
      <c r="FG2427" s="5"/>
      <c r="FH2427" s="5"/>
      <c r="FI2427" s="5"/>
      <c r="FJ2427" s="5"/>
      <c r="FK2427" s="5"/>
      <c r="FL2427" s="5"/>
      <c r="FM2427" s="5"/>
      <c r="FN2427" s="5"/>
      <c r="FO2427" s="5"/>
      <c r="FP2427" s="5"/>
      <c r="FQ2427" s="5"/>
      <c r="FR2427" s="5"/>
      <c r="FS2427" s="5"/>
      <c r="FT2427" s="5"/>
      <c r="FU2427" s="5"/>
      <c r="FV2427" s="5"/>
      <c r="FW2427" s="5"/>
      <c r="FX2427" s="5"/>
      <c r="FY2427" s="5"/>
      <c r="FZ2427" s="5"/>
      <c r="GA2427" s="5"/>
      <c r="GB2427" s="5"/>
      <c r="GC2427" s="5"/>
      <c r="GD2427" s="5"/>
      <c r="GE2427" s="5"/>
      <c r="GF2427" s="5"/>
      <c r="GG2427" s="5"/>
    </row>
    <row r="2428" spans="1:189" ht="12.75" x14ac:dyDescent="0.15">
      <c r="A2428" s="111"/>
      <c r="B2428" s="117"/>
      <c r="C2428" s="17"/>
      <c r="D2428" s="16"/>
      <c r="E2428" s="17"/>
      <c r="F2428" s="17"/>
      <c r="G2428" s="17"/>
      <c r="H2428" s="17"/>
      <c r="I2428" s="16"/>
      <c r="J2428" s="4"/>
      <c r="K2428" s="2"/>
      <c r="L2428" s="20"/>
      <c r="M2428" s="14"/>
      <c r="N2428" s="14"/>
      <c r="O2428" s="20"/>
      <c r="P2428" s="1"/>
      <c r="Q2428" s="1"/>
      <c r="R2428" s="3"/>
      <c r="S2428" s="4"/>
      <c r="T2428" s="12"/>
      <c r="U2428" s="12"/>
      <c r="V2428" s="11"/>
      <c r="W2428" s="11"/>
      <c r="X2428" s="12"/>
      <c r="Y2428" s="5"/>
      <c r="Z2428" s="11"/>
      <c r="AA2428" s="12"/>
      <c r="AB2428" s="12"/>
      <c r="AC2428" s="12"/>
      <c r="AD2428" s="11"/>
      <c r="AE2428" s="13"/>
      <c r="AF2428" s="11"/>
      <c r="AG2428" s="11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s="5"/>
      <c r="CL2428" s="5"/>
      <c r="CM2428" s="5"/>
      <c r="CN2428" s="5"/>
      <c r="CO2428" s="5"/>
      <c r="CP2428" s="5"/>
      <c r="CQ2428" s="5"/>
      <c r="CR2428" s="5"/>
      <c r="CS2428" s="5"/>
      <c r="CT2428" s="5"/>
      <c r="CU2428" s="5"/>
      <c r="CV2428" s="5"/>
      <c r="CW2428" s="5"/>
      <c r="CX2428" s="5"/>
      <c r="CY2428" s="5"/>
      <c r="CZ2428" s="5"/>
      <c r="DA2428" s="5"/>
      <c r="DB2428" s="5"/>
      <c r="DC2428" s="5"/>
      <c r="DD2428" s="5"/>
      <c r="DE2428" s="5"/>
      <c r="DF2428" s="5"/>
      <c r="DG2428" s="5"/>
      <c r="DH2428" s="5"/>
      <c r="DI2428" s="5"/>
      <c r="DJ2428" s="5"/>
      <c r="DK2428" s="5"/>
      <c r="DL2428" s="5"/>
      <c r="DM2428" s="5"/>
      <c r="DN2428" s="5"/>
      <c r="DO2428" s="5"/>
      <c r="DP2428" s="5"/>
      <c r="DQ2428" s="5"/>
      <c r="DR2428" s="5"/>
      <c r="DS2428" s="5"/>
      <c r="DT2428" s="5"/>
      <c r="DU2428" s="5"/>
      <c r="DV2428" s="5"/>
      <c r="DW2428" s="5"/>
      <c r="DX2428" s="5"/>
      <c r="DY2428" s="5"/>
      <c r="DZ2428" s="5"/>
      <c r="EA2428" s="5"/>
      <c r="EB2428" s="5"/>
      <c r="EC2428" s="5"/>
      <c r="ED2428" s="5"/>
      <c r="EE2428" s="5"/>
      <c r="EF2428" s="5"/>
      <c r="EG2428" s="5"/>
      <c r="EH2428" s="5"/>
      <c r="EI2428" s="5"/>
      <c r="EJ2428" s="5"/>
      <c r="EK2428" s="5"/>
      <c r="EL2428" s="5"/>
      <c r="EM2428" s="5"/>
      <c r="EN2428" s="5"/>
      <c r="EO2428" s="5"/>
      <c r="EP2428" s="5"/>
      <c r="EQ2428" s="5"/>
      <c r="ER2428" s="5"/>
      <c r="ES2428" s="5"/>
      <c r="ET2428" s="5"/>
      <c r="EU2428" s="5"/>
      <c r="EV2428" s="5"/>
      <c r="EW2428" s="5"/>
      <c r="EX2428" s="5"/>
      <c r="EY2428" s="5"/>
      <c r="EZ2428" s="5"/>
      <c r="FA2428" s="5"/>
      <c r="FB2428" s="5"/>
      <c r="FC2428" s="5"/>
      <c r="FD2428" s="5"/>
      <c r="FE2428" s="5"/>
      <c r="FF2428" s="5"/>
      <c r="FG2428" s="5"/>
      <c r="FH2428" s="5"/>
      <c r="FI2428" s="5"/>
      <c r="FJ2428" s="5"/>
      <c r="FK2428" s="5"/>
      <c r="FL2428" s="5"/>
      <c r="FM2428" s="5"/>
      <c r="FN2428" s="5"/>
      <c r="FO2428" s="5"/>
      <c r="FP2428" s="5"/>
      <c r="FQ2428" s="5"/>
      <c r="FR2428" s="5"/>
      <c r="FS2428" s="5"/>
      <c r="FT2428" s="5"/>
      <c r="FU2428" s="5"/>
      <c r="FV2428" s="5"/>
      <c r="FW2428" s="5"/>
      <c r="FX2428" s="5"/>
      <c r="FY2428" s="5"/>
      <c r="FZ2428" s="5"/>
      <c r="GA2428" s="5"/>
      <c r="GB2428" s="5"/>
      <c r="GC2428" s="5"/>
      <c r="GD2428" s="5"/>
      <c r="GE2428" s="5"/>
      <c r="GF2428" s="5"/>
      <c r="GG2428" s="5"/>
    </row>
    <row r="2429" spans="1:189" ht="12.75" x14ac:dyDescent="0.15">
      <c r="A2429" s="111"/>
      <c r="B2429" s="117"/>
      <c r="C2429" s="17"/>
      <c r="D2429" s="16"/>
      <c r="E2429" s="17"/>
      <c r="F2429" s="17"/>
      <c r="G2429" s="17"/>
      <c r="H2429" s="17"/>
      <c r="I2429" s="16"/>
      <c r="J2429" s="4"/>
      <c r="K2429" s="2"/>
      <c r="L2429" s="20"/>
      <c r="M2429" s="14"/>
      <c r="N2429" s="14"/>
      <c r="O2429" s="20"/>
      <c r="P2429" s="1"/>
      <c r="Q2429" s="1"/>
      <c r="R2429" s="3"/>
      <c r="S2429" s="4"/>
      <c r="T2429" s="12"/>
      <c r="U2429" s="12"/>
      <c r="V2429" s="11"/>
      <c r="W2429" s="11"/>
      <c r="X2429" s="12"/>
      <c r="Y2429" s="5"/>
      <c r="Z2429" s="11"/>
      <c r="AA2429" s="12"/>
      <c r="AB2429" s="12"/>
      <c r="AC2429" s="12"/>
      <c r="AD2429" s="11"/>
      <c r="AE2429" s="13"/>
      <c r="AF2429" s="11"/>
      <c r="AG2429" s="11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5"/>
      <c r="CM2429" s="5"/>
      <c r="CN2429" s="5"/>
      <c r="CO2429" s="5"/>
      <c r="CP2429" s="5"/>
      <c r="CQ2429" s="5"/>
      <c r="CR2429" s="5"/>
      <c r="CS2429" s="5"/>
      <c r="CT2429" s="5"/>
      <c r="CU2429" s="5"/>
      <c r="CV2429" s="5"/>
      <c r="CW2429" s="5"/>
      <c r="CX2429" s="5"/>
      <c r="CY2429" s="5"/>
      <c r="CZ2429" s="5"/>
      <c r="DA2429" s="5"/>
      <c r="DB2429" s="5"/>
      <c r="DC2429" s="5"/>
      <c r="DD2429" s="5"/>
      <c r="DE2429" s="5"/>
      <c r="DF2429" s="5"/>
      <c r="DG2429" s="5"/>
      <c r="DH2429" s="5"/>
      <c r="DI2429" s="5"/>
      <c r="DJ2429" s="5"/>
      <c r="DK2429" s="5"/>
      <c r="DL2429" s="5"/>
      <c r="DM2429" s="5"/>
      <c r="DN2429" s="5"/>
      <c r="DO2429" s="5"/>
      <c r="DP2429" s="5"/>
      <c r="DQ2429" s="5"/>
      <c r="DR2429" s="5"/>
      <c r="DS2429" s="5"/>
      <c r="DT2429" s="5"/>
      <c r="DU2429" s="5"/>
      <c r="DV2429" s="5"/>
      <c r="DW2429" s="5"/>
      <c r="DX2429" s="5"/>
      <c r="DY2429" s="5"/>
      <c r="DZ2429" s="5"/>
      <c r="EA2429" s="5"/>
      <c r="EB2429" s="5"/>
      <c r="EC2429" s="5"/>
      <c r="ED2429" s="5"/>
      <c r="EE2429" s="5"/>
      <c r="EF2429" s="5"/>
      <c r="EG2429" s="5"/>
      <c r="EH2429" s="5"/>
      <c r="EI2429" s="5"/>
      <c r="EJ2429" s="5"/>
      <c r="EK2429" s="5"/>
      <c r="EL2429" s="5"/>
      <c r="EM2429" s="5"/>
      <c r="EN2429" s="5"/>
      <c r="EO2429" s="5"/>
      <c r="EP2429" s="5"/>
      <c r="EQ2429" s="5"/>
      <c r="ER2429" s="5"/>
      <c r="ES2429" s="5"/>
      <c r="ET2429" s="5"/>
      <c r="EU2429" s="5"/>
      <c r="EV2429" s="5"/>
      <c r="EW2429" s="5"/>
      <c r="EX2429" s="5"/>
      <c r="EY2429" s="5"/>
      <c r="EZ2429" s="5"/>
      <c r="FA2429" s="5"/>
      <c r="FB2429" s="5"/>
      <c r="FC2429" s="5"/>
      <c r="FD2429" s="5"/>
      <c r="FE2429" s="5"/>
      <c r="FF2429" s="5"/>
      <c r="FG2429" s="5"/>
      <c r="FH2429" s="5"/>
      <c r="FI2429" s="5"/>
      <c r="FJ2429" s="5"/>
      <c r="FK2429" s="5"/>
      <c r="FL2429" s="5"/>
      <c r="FM2429" s="5"/>
      <c r="FN2429" s="5"/>
      <c r="FO2429" s="5"/>
      <c r="FP2429" s="5"/>
      <c r="FQ2429" s="5"/>
      <c r="FR2429" s="5"/>
      <c r="FS2429" s="5"/>
      <c r="FT2429" s="5"/>
      <c r="FU2429" s="5"/>
      <c r="FV2429" s="5"/>
      <c r="FW2429" s="5"/>
      <c r="FX2429" s="5"/>
      <c r="FY2429" s="5"/>
      <c r="FZ2429" s="5"/>
      <c r="GA2429" s="5"/>
      <c r="GB2429" s="5"/>
      <c r="GC2429" s="5"/>
      <c r="GD2429" s="5"/>
      <c r="GE2429" s="5"/>
      <c r="GF2429" s="5"/>
      <c r="GG2429" s="5"/>
    </row>
    <row r="2430" spans="1:189" ht="12.75" x14ac:dyDescent="0.15">
      <c r="A2430" s="111"/>
      <c r="B2430" s="117"/>
      <c r="C2430" s="17"/>
      <c r="D2430" s="16"/>
      <c r="E2430" s="17"/>
      <c r="F2430" s="17"/>
      <c r="G2430" s="17"/>
      <c r="H2430" s="17"/>
      <c r="I2430" s="16"/>
      <c r="J2430" s="4"/>
      <c r="K2430" s="2"/>
      <c r="L2430" s="20"/>
      <c r="M2430" s="14"/>
      <c r="N2430" s="14"/>
      <c r="O2430" s="20"/>
      <c r="P2430" s="1"/>
      <c r="Q2430" s="1"/>
      <c r="R2430" s="3"/>
      <c r="S2430" s="4"/>
      <c r="T2430" s="12"/>
      <c r="U2430" s="12"/>
      <c r="V2430" s="11"/>
      <c r="W2430" s="11"/>
      <c r="X2430" s="12"/>
      <c r="Y2430" s="5"/>
      <c r="Z2430" s="11"/>
      <c r="AA2430" s="12"/>
      <c r="AB2430" s="12"/>
      <c r="AC2430" s="12"/>
      <c r="AD2430" s="11"/>
      <c r="AE2430" s="13"/>
      <c r="AF2430" s="11"/>
      <c r="AG2430" s="11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s="5"/>
      <c r="CL2430" s="5"/>
      <c r="CM2430" s="5"/>
      <c r="CN2430" s="5"/>
      <c r="CO2430" s="5"/>
      <c r="CP2430" s="5"/>
      <c r="CQ2430" s="5"/>
      <c r="CR2430" s="5"/>
      <c r="CS2430" s="5"/>
      <c r="CT2430" s="5"/>
      <c r="CU2430" s="5"/>
      <c r="CV2430" s="5"/>
      <c r="CW2430" s="5"/>
      <c r="CX2430" s="5"/>
      <c r="CY2430" s="5"/>
      <c r="CZ2430" s="5"/>
      <c r="DA2430" s="5"/>
      <c r="DB2430" s="5"/>
      <c r="DC2430" s="5"/>
      <c r="DD2430" s="5"/>
      <c r="DE2430" s="5"/>
      <c r="DF2430" s="5"/>
      <c r="DG2430" s="5"/>
      <c r="DH2430" s="5"/>
      <c r="DI2430" s="5"/>
      <c r="DJ2430" s="5"/>
      <c r="DK2430" s="5"/>
      <c r="DL2430" s="5"/>
      <c r="DM2430" s="5"/>
      <c r="DN2430" s="5"/>
      <c r="DO2430" s="5"/>
      <c r="DP2430" s="5"/>
      <c r="DQ2430" s="5"/>
      <c r="DR2430" s="5"/>
      <c r="DS2430" s="5"/>
      <c r="DT2430" s="5"/>
      <c r="DU2430" s="5"/>
      <c r="DV2430" s="5"/>
      <c r="DW2430" s="5"/>
      <c r="DX2430" s="5"/>
      <c r="DY2430" s="5"/>
      <c r="DZ2430" s="5"/>
      <c r="EA2430" s="5"/>
      <c r="EB2430" s="5"/>
      <c r="EC2430" s="5"/>
      <c r="ED2430" s="5"/>
      <c r="EE2430" s="5"/>
      <c r="EF2430" s="5"/>
      <c r="EG2430" s="5"/>
      <c r="EH2430" s="5"/>
      <c r="EI2430" s="5"/>
      <c r="EJ2430" s="5"/>
      <c r="EK2430" s="5"/>
      <c r="EL2430" s="5"/>
      <c r="EM2430" s="5"/>
      <c r="EN2430" s="5"/>
      <c r="EO2430" s="5"/>
      <c r="EP2430" s="5"/>
      <c r="EQ2430" s="5"/>
      <c r="ER2430" s="5"/>
      <c r="ES2430" s="5"/>
      <c r="ET2430" s="5"/>
      <c r="EU2430" s="5"/>
      <c r="EV2430" s="5"/>
      <c r="EW2430" s="5"/>
      <c r="EX2430" s="5"/>
      <c r="EY2430" s="5"/>
      <c r="EZ2430" s="5"/>
      <c r="FA2430" s="5"/>
      <c r="FB2430" s="5"/>
      <c r="FC2430" s="5"/>
      <c r="FD2430" s="5"/>
      <c r="FE2430" s="5"/>
      <c r="FF2430" s="5"/>
      <c r="FG2430" s="5"/>
      <c r="FH2430" s="5"/>
      <c r="FI2430" s="5"/>
      <c r="FJ2430" s="5"/>
      <c r="FK2430" s="5"/>
      <c r="FL2430" s="5"/>
      <c r="FM2430" s="5"/>
      <c r="FN2430" s="5"/>
      <c r="FO2430" s="5"/>
      <c r="FP2430" s="5"/>
      <c r="FQ2430" s="5"/>
      <c r="FR2430" s="5"/>
      <c r="FS2430" s="5"/>
      <c r="FT2430" s="5"/>
      <c r="FU2430" s="5"/>
      <c r="FV2430" s="5"/>
      <c r="FW2430" s="5"/>
      <c r="FX2430" s="5"/>
      <c r="FY2430" s="5"/>
      <c r="FZ2430" s="5"/>
      <c r="GA2430" s="5"/>
      <c r="GB2430" s="5"/>
      <c r="GC2430" s="5"/>
      <c r="GD2430" s="5"/>
      <c r="GE2430" s="5"/>
      <c r="GF2430" s="5"/>
      <c r="GG2430" s="5"/>
    </row>
    <row r="2431" spans="1:189" ht="12.75" x14ac:dyDescent="0.15">
      <c r="A2431" s="111"/>
      <c r="B2431" s="117"/>
      <c r="C2431" s="17"/>
      <c r="D2431" s="16"/>
      <c r="E2431" s="17"/>
      <c r="F2431" s="17"/>
      <c r="G2431" s="17"/>
      <c r="H2431" s="17"/>
      <c r="I2431" s="16"/>
      <c r="J2431" s="4"/>
      <c r="K2431" s="2"/>
      <c r="L2431" s="20"/>
      <c r="M2431" s="14"/>
      <c r="N2431" s="14"/>
      <c r="O2431" s="20"/>
      <c r="P2431" s="1"/>
      <c r="Q2431" s="1"/>
      <c r="R2431" s="3"/>
      <c r="S2431" s="4"/>
      <c r="T2431" s="12"/>
      <c r="U2431" s="12"/>
      <c r="V2431" s="11"/>
      <c r="W2431" s="11"/>
      <c r="X2431" s="12"/>
      <c r="Y2431" s="5"/>
      <c r="Z2431" s="11"/>
      <c r="AA2431" s="12"/>
      <c r="AB2431" s="12"/>
      <c r="AC2431" s="12"/>
      <c r="AD2431" s="11"/>
      <c r="AE2431" s="13"/>
      <c r="AF2431" s="11"/>
      <c r="AG2431" s="11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5"/>
      <c r="CM2431" s="5"/>
      <c r="CN2431" s="5"/>
      <c r="CO2431" s="5"/>
      <c r="CP2431" s="5"/>
      <c r="CQ2431" s="5"/>
      <c r="CR2431" s="5"/>
      <c r="CS2431" s="5"/>
      <c r="CT2431" s="5"/>
      <c r="CU2431" s="5"/>
      <c r="CV2431" s="5"/>
      <c r="CW2431" s="5"/>
      <c r="CX2431" s="5"/>
      <c r="CY2431" s="5"/>
      <c r="CZ2431" s="5"/>
      <c r="DA2431" s="5"/>
      <c r="DB2431" s="5"/>
      <c r="DC2431" s="5"/>
      <c r="DD2431" s="5"/>
      <c r="DE2431" s="5"/>
      <c r="DF2431" s="5"/>
      <c r="DG2431" s="5"/>
      <c r="DH2431" s="5"/>
      <c r="DI2431" s="5"/>
      <c r="DJ2431" s="5"/>
      <c r="DK2431" s="5"/>
      <c r="DL2431" s="5"/>
      <c r="DM2431" s="5"/>
      <c r="DN2431" s="5"/>
      <c r="DO2431" s="5"/>
      <c r="DP2431" s="5"/>
      <c r="DQ2431" s="5"/>
      <c r="DR2431" s="5"/>
      <c r="DS2431" s="5"/>
      <c r="DT2431" s="5"/>
      <c r="DU2431" s="5"/>
      <c r="DV2431" s="5"/>
      <c r="DW2431" s="5"/>
      <c r="DX2431" s="5"/>
      <c r="DY2431" s="5"/>
      <c r="DZ2431" s="5"/>
      <c r="EA2431" s="5"/>
      <c r="EB2431" s="5"/>
      <c r="EC2431" s="5"/>
      <c r="ED2431" s="5"/>
      <c r="EE2431" s="5"/>
      <c r="EF2431" s="5"/>
      <c r="EG2431" s="5"/>
      <c r="EH2431" s="5"/>
      <c r="EI2431" s="5"/>
      <c r="EJ2431" s="5"/>
      <c r="EK2431" s="5"/>
      <c r="EL2431" s="5"/>
      <c r="EM2431" s="5"/>
      <c r="EN2431" s="5"/>
      <c r="EO2431" s="5"/>
      <c r="EP2431" s="5"/>
      <c r="EQ2431" s="5"/>
      <c r="ER2431" s="5"/>
      <c r="ES2431" s="5"/>
      <c r="ET2431" s="5"/>
      <c r="EU2431" s="5"/>
      <c r="EV2431" s="5"/>
      <c r="EW2431" s="5"/>
      <c r="EX2431" s="5"/>
      <c r="EY2431" s="5"/>
      <c r="EZ2431" s="5"/>
      <c r="FA2431" s="5"/>
      <c r="FB2431" s="5"/>
      <c r="FC2431" s="5"/>
      <c r="FD2431" s="5"/>
      <c r="FE2431" s="5"/>
      <c r="FF2431" s="5"/>
      <c r="FG2431" s="5"/>
      <c r="FH2431" s="5"/>
      <c r="FI2431" s="5"/>
      <c r="FJ2431" s="5"/>
      <c r="FK2431" s="5"/>
      <c r="FL2431" s="5"/>
      <c r="FM2431" s="5"/>
      <c r="FN2431" s="5"/>
      <c r="FO2431" s="5"/>
      <c r="FP2431" s="5"/>
      <c r="FQ2431" s="5"/>
      <c r="FR2431" s="5"/>
      <c r="FS2431" s="5"/>
      <c r="FT2431" s="5"/>
      <c r="FU2431" s="5"/>
      <c r="FV2431" s="5"/>
      <c r="FW2431" s="5"/>
      <c r="FX2431" s="5"/>
      <c r="FY2431" s="5"/>
      <c r="FZ2431" s="5"/>
      <c r="GA2431" s="5"/>
      <c r="GB2431" s="5"/>
      <c r="GC2431" s="5"/>
      <c r="GD2431" s="5"/>
      <c r="GE2431" s="5"/>
      <c r="GF2431" s="5"/>
      <c r="GG2431" s="5"/>
    </row>
    <row r="2432" spans="1:189" ht="12.75" x14ac:dyDescent="0.15">
      <c r="A2432" s="111"/>
      <c r="B2432" s="117"/>
      <c r="C2432" s="17"/>
      <c r="D2432" s="16"/>
      <c r="E2432" s="17"/>
      <c r="F2432" s="17"/>
      <c r="G2432" s="17"/>
      <c r="H2432" s="17"/>
      <c r="I2432" s="16"/>
      <c r="J2432" s="4"/>
      <c r="K2432" s="2"/>
      <c r="L2432" s="20"/>
      <c r="M2432" s="14"/>
      <c r="N2432" s="14"/>
      <c r="O2432" s="20"/>
      <c r="P2432" s="1"/>
      <c r="Q2432" s="1"/>
      <c r="R2432" s="3"/>
      <c r="S2432" s="4"/>
      <c r="T2432" s="12"/>
      <c r="U2432" s="12"/>
      <c r="V2432" s="11"/>
      <c r="W2432" s="11"/>
      <c r="X2432" s="12"/>
      <c r="Y2432" s="5"/>
      <c r="Z2432" s="11"/>
      <c r="AA2432" s="12"/>
      <c r="AB2432" s="12"/>
      <c r="AC2432" s="12"/>
      <c r="AD2432" s="11"/>
      <c r="AE2432" s="13"/>
      <c r="AF2432" s="11"/>
      <c r="AG2432" s="11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s="5"/>
      <c r="CL2432" s="5"/>
      <c r="CM2432" s="5"/>
      <c r="CN2432" s="5"/>
      <c r="CO2432" s="5"/>
      <c r="CP2432" s="5"/>
      <c r="CQ2432" s="5"/>
      <c r="CR2432" s="5"/>
      <c r="CS2432" s="5"/>
      <c r="CT2432" s="5"/>
      <c r="CU2432" s="5"/>
      <c r="CV2432" s="5"/>
      <c r="CW2432" s="5"/>
      <c r="CX2432" s="5"/>
      <c r="CY2432" s="5"/>
      <c r="CZ2432" s="5"/>
      <c r="DA2432" s="5"/>
      <c r="DB2432" s="5"/>
      <c r="DC2432" s="5"/>
      <c r="DD2432" s="5"/>
      <c r="DE2432" s="5"/>
      <c r="DF2432" s="5"/>
      <c r="DG2432" s="5"/>
      <c r="DH2432" s="5"/>
      <c r="DI2432" s="5"/>
      <c r="DJ2432" s="5"/>
      <c r="DK2432" s="5"/>
      <c r="DL2432" s="5"/>
      <c r="DM2432" s="5"/>
      <c r="DN2432" s="5"/>
      <c r="DO2432" s="5"/>
      <c r="DP2432" s="5"/>
      <c r="DQ2432" s="5"/>
      <c r="DR2432" s="5"/>
      <c r="DS2432" s="5"/>
      <c r="DT2432" s="5"/>
      <c r="DU2432" s="5"/>
      <c r="DV2432" s="5"/>
      <c r="DW2432" s="5"/>
      <c r="DX2432" s="5"/>
      <c r="DY2432" s="5"/>
      <c r="DZ2432" s="5"/>
      <c r="EA2432" s="5"/>
      <c r="EB2432" s="5"/>
      <c r="EC2432" s="5"/>
      <c r="ED2432" s="5"/>
      <c r="EE2432" s="5"/>
      <c r="EF2432" s="5"/>
      <c r="EG2432" s="5"/>
      <c r="EH2432" s="5"/>
      <c r="EI2432" s="5"/>
      <c r="EJ2432" s="5"/>
      <c r="EK2432" s="5"/>
      <c r="EL2432" s="5"/>
      <c r="EM2432" s="5"/>
      <c r="EN2432" s="5"/>
      <c r="EO2432" s="5"/>
      <c r="EP2432" s="5"/>
      <c r="EQ2432" s="5"/>
      <c r="ER2432" s="5"/>
      <c r="ES2432" s="5"/>
      <c r="ET2432" s="5"/>
      <c r="EU2432" s="5"/>
      <c r="EV2432" s="5"/>
      <c r="EW2432" s="5"/>
      <c r="EX2432" s="5"/>
      <c r="EY2432" s="5"/>
      <c r="EZ2432" s="5"/>
      <c r="FA2432" s="5"/>
      <c r="FB2432" s="5"/>
      <c r="FC2432" s="5"/>
      <c r="FD2432" s="5"/>
      <c r="FE2432" s="5"/>
      <c r="FF2432" s="5"/>
      <c r="FG2432" s="5"/>
      <c r="FH2432" s="5"/>
      <c r="FI2432" s="5"/>
      <c r="FJ2432" s="5"/>
      <c r="FK2432" s="5"/>
      <c r="FL2432" s="5"/>
      <c r="FM2432" s="5"/>
      <c r="FN2432" s="5"/>
      <c r="FO2432" s="5"/>
      <c r="FP2432" s="5"/>
      <c r="FQ2432" s="5"/>
      <c r="FR2432" s="5"/>
      <c r="FS2432" s="5"/>
      <c r="FT2432" s="5"/>
      <c r="FU2432" s="5"/>
      <c r="FV2432" s="5"/>
      <c r="FW2432" s="5"/>
      <c r="FX2432" s="5"/>
      <c r="FY2432" s="5"/>
      <c r="FZ2432" s="5"/>
      <c r="GA2432" s="5"/>
      <c r="GB2432" s="5"/>
      <c r="GC2432" s="5"/>
      <c r="GD2432" s="5"/>
      <c r="GE2432" s="5"/>
      <c r="GF2432" s="5"/>
      <c r="GG2432" s="5"/>
    </row>
    <row r="2433" spans="1:189" ht="12.75" x14ac:dyDescent="0.15">
      <c r="A2433" s="111"/>
      <c r="B2433" s="117"/>
      <c r="C2433" s="17"/>
      <c r="D2433" s="16"/>
      <c r="E2433" s="17"/>
      <c r="F2433" s="17"/>
      <c r="G2433" s="17"/>
      <c r="H2433" s="17"/>
      <c r="I2433" s="16"/>
      <c r="J2433" s="4"/>
      <c r="K2433" s="2"/>
      <c r="L2433" s="20"/>
      <c r="M2433" s="14"/>
      <c r="N2433" s="14"/>
      <c r="O2433" s="20"/>
      <c r="P2433" s="1"/>
      <c r="Q2433" s="1"/>
      <c r="R2433" s="3"/>
      <c r="S2433" s="4"/>
      <c r="T2433" s="12"/>
      <c r="U2433" s="12"/>
      <c r="V2433" s="11"/>
      <c r="W2433" s="11"/>
      <c r="X2433" s="12"/>
      <c r="Y2433" s="5"/>
      <c r="Z2433" s="11"/>
      <c r="AA2433" s="12"/>
      <c r="AB2433" s="12"/>
      <c r="AC2433" s="12"/>
      <c r="AD2433" s="11"/>
      <c r="AE2433" s="13"/>
      <c r="AF2433" s="11"/>
      <c r="AG2433" s="11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5"/>
      <c r="CM2433" s="5"/>
      <c r="CN2433" s="5"/>
      <c r="CO2433" s="5"/>
      <c r="CP2433" s="5"/>
      <c r="CQ2433" s="5"/>
      <c r="CR2433" s="5"/>
      <c r="CS2433" s="5"/>
      <c r="CT2433" s="5"/>
      <c r="CU2433" s="5"/>
      <c r="CV2433" s="5"/>
      <c r="CW2433" s="5"/>
      <c r="CX2433" s="5"/>
      <c r="CY2433" s="5"/>
      <c r="CZ2433" s="5"/>
      <c r="DA2433" s="5"/>
      <c r="DB2433" s="5"/>
      <c r="DC2433" s="5"/>
      <c r="DD2433" s="5"/>
      <c r="DE2433" s="5"/>
      <c r="DF2433" s="5"/>
      <c r="DG2433" s="5"/>
      <c r="DH2433" s="5"/>
      <c r="DI2433" s="5"/>
      <c r="DJ2433" s="5"/>
      <c r="DK2433" s="5"/>
      <c r="DL2433" s="5"/>
      <c r="DM2433" s="5"/>
      <c r="DN2433" s="5"/>
      <c r="DO2433" s="5"/>
      <c r="DP2433" s="5"/>
      <c r="DQ2433" s="5"/>
      <c r="DR2433" s="5"/>
      <c r="DS2433" s="5"/>
      <c r="DT2433" s="5"/>
      <c r="DU2433" s="5"/>
      <c r="DV2433" s="5"/>
      <c r="DW2433" s="5"/>
      <c r="DX2433" s="5"/>
      <c r="DY2433" s="5"/>
      <c r="DZ2433" s="5"/>
      <c r="EA2433" s="5"/>
      <c r="EB2433" s="5"/>
      <c r="EC2433" s="5"/>
      <c r="ED2433" s="5"/>
      <c r="EE2433" s="5"/>
      <c r="EF2433" s="5"/>
      <c r="EG2433" s="5"/>
      <c r="EH2433" s="5"/>
      <c r="EI2433" s="5"/>
      <c r="EJ2433" s="5"/>
      <c r="EK2433" s="5"/>
      <c r="EL2433" s="5"/>
      <c r="EM2433" s="5"/>
      <c r="EN2433" s="5"/>
      <c r="EO2433" s="5"/>
      <c r="EP2433" s="5"/>
      <c r="EQ2433" s="5"/>
      <c r="ER2433" s="5"/>
      <c r="ES2433" s="5"/>
      <c r="ET2433" s="5"/>
      <c r="EU2433" s="5"/>
      <c r="EV2433" s="5"/>
      <c r="EW2433" s="5"/>
      <c r="EX2433" s="5"/>
      <c r="EY2433" s="5"/>
      <c r="EZ2433" s="5"/>
      <c r="FA2433" s="5"/>
      <c r="FB2433" s="5"/>
      <c r="FC2433" s="5"/>
      <c r="FD2433" s="5"/>
      <c r="FE2433" s="5"/>
      <c r="FF2433" s="5"/>
      <c r="FG2433" s="5"/>
      <c r="FH2433" s="5"/>
      <c r="FI2433" s="5"/>
      <c r="FJ2433" s="5"/>
      <c r="FK2433" s="5"/>
      <c r="FL2433" s="5"/>
      <c r="FM2433" s="5"/>
      <c r="FN2433" s="5"/>
      <c r="FO2433" s="5"/>
      <c r="FP2433" s="5"/>
      <c r="FQ2433" s="5"/>
      <c r="FR2433" s="5"/>
      <c r="FS2433" s="5"/>
      <c r="FT2433" s="5"/>
      <c r="FU2433" s="5"/>
      <c r="FV2433" s="5"/>
      <c r="FW2433" s="5"/>
      <c r="FX2433" s="5"/>
      <c r="FY2433" s="5"/>
      <c r="FZ2433" s="5"/>
      <c r="GA2433" s="5"/>
      <c r="GB2433" s="5"/>
      <c r="GC2433" s="5"/>
      <c r="GD2433" s="5"/>
      <c r="GE2433" s="5"/>
      <c r="GF2433" s="5"/>
      <c r="GG2433" s="5"/>
    </row>
    <row r="2434" spans="1:189" ht="12.75" x14ac:dyDescent="0.15">
      <c r="A2434" s="111"/>
      <c r="B2434" s="117"/>
      <c r="C2434" s="17"/>
      <c r="D2434" s="16"/>
      <c r="E2434" s="17"/>
      <c r="F2434" s="17"/>
      <c r="G2434" s="17"/>
      <c r="H2434" s="17"/>
      <c r="I2434" s="16"/>
      <c r="J2434" s="4"/>
      <c r="K2434" s="2"/>
      <c r="L2434" s="20"/>
      <c r="M2434" s="14"/>
      <c r="N2434" s="14"/>
      <c r="O2434" s="20"/>
      <c r="P2434" s="1"/>
      <c r="Q2434" s="1"/>
      <c r="R2434" s="3"/>
      <c r="S2434" s="4"/>
      <c r="T2434" s="12"/>
      <c r="U2434" s="12"/>
      <c r="V2434" s="11"/>
      <c r="W2434" s="11"/>
      <c r="X2434" s="12"/>
      <c r="Y2434" s="5"/>
      <c r="Z2434" s="11"/>
      <c r="AA2434" s="12"/>
      <c r="AB2434" s="12"/>
      <c r="AC2434" s="12"/>
      <c r="AD2434" s="11"/>
      <c r="AE2434" s="13"/>
      <c r="AF2434" s="11"/>
      <c r="AG2434" s="11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s="5"/>
      <c r="CL2434" s="5"/>
      <c r="CM2434" s="5"/>
      <c r="CN2434" s="5"/>
      <c r="CO2434" s="5"/>
      <c r="CP2434" s="5"/>
      <c r="CQ2434" s="5"/>
      <c r="CR2434" s="5"/>
      <c r="CS2434" s="5"/>
      <c r="CT2434" s="5"/>
      <c r="CU2434" s="5"/>
      <c r="CV2434" s="5"/>
      <c r="CW2434" s="5"/>
      <c r="CX2434" s="5"/>
      <c r="CY2434" s="5"/>
      <c r="CZ2434" s="5"/>
      <c r="DA2434" s="5"/>
      <c r="DB2434" s="5"/>
      <c r="DC2434" s="5"/>
      <c r="DD2434" s="5"/>
      <c r="DE2434" s="5"/>
      <c r="DF2434" s="5"/>
      <c r="DG2434" s="5"/>
      <c r="DH2434" s="5"/>
      <c r="DI2434" s="5"/>
      <c r="DJ2434" s="5"/>
      <c r="DK2434" s="5"/>
      <c r="DL2434" s="5"/>
      <c r="DM2434" s="5"/>
      <c r="DN2434" s="5"/>
      <c r="DO2434" s="5"/>
      <c r="DP2434" s="5"/>
      <c r="DQ2434" s="5"/>
      <c r="DR2434" s="5"/>
      <c r="DS2434" s="5"/>
      <c r="DT2434" s="5"/>
      <c r="DU2434" s="5"/>
      <c r="DV2434" s="5"/>
      <c r="DW2434" s="5"/>
      <c r="DX2434" s="5"/>
      <c r="DY2434" s="5"/>
      <c r="DZ2434" s="5"/>
      <c r="EA2434" s="5"/>
      <c r="EB2434" s="5"/>
      <c r="EC2434" s="5"/>
      <c r="ED2434" s="5"/>
      <c r="EE2434" s="5"/>
      <c r="EF2434" s="5"/>
      <c r="EG2434" s="5"/>
      <c r="EH2434" s="5"/>
      <c r="EI2434" s="5"/>
      <c r="EJ2434" s="5"/>
      <c r="EK2434" s="5"/>
      <c r="EL2434" s="5"/>
      <c r="EM2434" s="5"/>
      <c r="EN2434" s="5"/>
      <c r="EO2434" s="5"/>
      <c r="EP2434" s="5"/>
      <c r="EQ2434" s="5"/>
      <c r="ER2434" s="5"/>
      <c r="ES2434" s="5"/>
      <c r="ET2434" s="5"/>
      <c r="EU2434" s="5"/>
      <c r="EV2434" s="5"/>
      <c r="EW2434" s="5"/>
      <c r="EX2434" s="5"/>
      <c r="EY2434" s="5"/>
      <c r="EZ2434" s="5"/>
      <c r="FA2434" s="5"/>
      <c r="FB2434" s="5"/>
      <c r="FC2434" s="5"/>
      <c r="FD2434" s="5"/>
      <c r="FE2434" s="5"/>
      <c r="FF2434" s="5"/>
      <c r="FG2434" s="5"/>
      <c r="FH2434" s="5"/>
      <c r="FI2434" s="5"/>
      <c r="FJ2434" s="5"/>
      <c r="FK2434" s="5"/>
      <c r="FL2434" s="5"/>
      <c r="FM2434" s="5"/>
      <c r="FN2434" s="5"/>
      <c r="FO2434" s="5"/>
      <c r="FP2434" s="5"/>
      <c r="FQ2434" s="5"/>
      <c r="FR2434" s="5"/>
      <c r="FS2434" s="5"/>
      <c r="FT2434" s="5"/>
      <c r="FU2434" s="5"/>
      <c r="FV2434" s="5"/>
      <c r="FW2434" s="5"/>
      <c r="FX2434" s="5"/>
      <c r="FY2434" s="5"/>
      <c r="FZ2434" s="5"/>
      <c r="GA2434" s="5"/>
      <c r="GB2434" s="5"/>
      <c r="GC2434" s="5"/>
      <c r="GD2434" s="5"/>
      <c r="GE2434" s="5"/>
      <c r="GF2434" s="5"/>
      <c r="GG2434" s="5"/>
    </row>
    <row r="2435" spans="1:189" ht="12.75" x14ac:dyDescent="0.15">
      <c r="A2435" s="111"/>
      <c r="B2435" s="117"/>
      <c r="C2435" s="17"/>
      <c r="D2435" s="16"/>
      <c r="E2435" s="17"/>
      <c r="F2435" s="17"/>
      <c r="G2435" s="17"/>
      <c r="H2435" s="17"/>
      <c r="I2435" s="16"/>
      <c r="J2435" s="4"/>
      <c r="K2435" s="2"/>
      <c r="L2435" s="20"/>
      <c r="M2435" s="14"/>
      <c r="N2435" s="14"/>
      <c r="O2435" s="20"/>
      <c r="P2435" s="1"/>
      <c r="Q2435" s="1"/>
      <c r="R2435" s="3"/>
      <c r="S2435" s="4"/>
      <c r="T2435" s="12"/>
      <c r="U2435" s="12"/>
      <c r="V2435" s="11"/>
      <c r="W2435" s="11"/>
      <c r="X2435" s="12"/>
      <c r="Y2435" s="5"/>
      <c r="Z2435" s="11"/>
      <c r="AA2435" s="12"/>
      <c r="AB2435" s="12"/>
      <c r="AC2435" s="12"/>
      <c r="AD2435" s="11"/>
      <c r="AE2435" s="13"/>
      <c r="AF2435" s="11"/>
      <c r="AG2435" s="11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5"/>
      <c r="CM2435" s="5"/>
      <c r="CN2435" s="5"/>
      <c r="CO2435" s="5"/>
      <c r="CP2435" s="5"/>
      <c r="CQ2435" s="5"/>
      <c r="CR2435" s="5"/>
      <c r="CS2435" s="5"/>
      <c r="CT2435" s="5"/>
      <c r="CU2435" s="5"/>
      <c r="CV2435" s="5"/>
      <c r="CW2435" s="5"/>
      <c r="CX2435" s="5"/>
      <c r="CY2435" s="5"/>
      <c r="CZ2435" s="5"/>
      <c r="DA2435" s="5"/>
      <c r="DB2435" s="5"/>
      <c r="DC2435" s="5"/>
      <c r="DD2435" s="5"/>
      <c r="DE2435" s="5"/>
      <c r="DF2435" s="5"/>
      <c r="DG2435" s="5"/>
      <c r="DH2435" s="5"/>
      <c r="DI2435" s="5"/>
      <c r="DJ2435" s="5"/>
      <c r="DK2435" s="5"/>
      <c r="DL2435" s="5"/>
      <c r="DM2435" s="5"/>
      <c r="DN2435" s="5"/>
      <c r="DO2435" s="5"/>
      <c r="DP2435" s="5"/>
      <c r="DQ2435" s="5"/>
      <c r="DR2435" s="5"/>
      <c r="DS2435" s="5"/>
      <c r="DT2435" s="5"/>
      <c r="DU2435" s="5"/>
      <c r="DV2435" s="5"/>
      <c r="DW2435" s="5"/>
      <c r="DX2435" s="5"/>
      <c r="DY2435" s="5"/>
      <c r="DZ2435" s="5"/>
      <c r="EA2435" s="5"/>
      <c r="EB2435" s="5"/>
      <c r="EC2435" s="5"/>
      <c r="ED2435" s="5"/>
      <c r="EE2435" s="5"/>
      <c r="EF2435" s="5"/>
      <c r="EG2435" s="5"/>
      <c r="EH2435" s="5"/>
      <c r="EI2435" s="5"/>
      <c r="EJ2435" s="5"/>
      <c r="EK2435" s="5"/>
      <c r="EL2435" s="5"/>
      <c r="EM2435" s="5"/>
      <c r="EN2435" s="5"/>
      <c r="EO2435" s="5"/>
      <c r="EP2435" s="5"/>
      <c r="EQ2435" s="5"/>
      <c r="ER2435" s="5"/>
      <c r="ES2435" s="5"/>
      <c r="ET2435" s="5"/>
      <c r="EU2435" s="5"/>
      <c r="EV2435" s="5"/>
      <c r="EW2435" s="5"/>
      <c r="EX2435" s="5"/>
      <c r="EY2435" s="5"/>
      <c r="EZ2435" s="5"/>
      <c r="FA2435" s="5"/>
      <c r="FB2435" s="5"/>
      <c r="FC2435" s="5"/>
      <c r="FD2435" s="5"/>
      <c r="FE2435" s="5"/>
      <c r="FF2435" s="5"/>
      <c r="FG2435" s="5"/>
      <c r="FH2435" s="5"/>
      <c r="FI2435" s="5"/>
      <c r="FJ2435" s="5"/>
      <c r="FK2435" s="5"/>
      <c r="FL2435" s="5"/>
      <c r="FM2435" s="5"/>
      <c r="FN2435" s="5"/>
      <c r="FO2435" s="5"/>
      <c r="FP2435" s="5"/>
      <c r="FQ2435" s="5"/>
      <c r="FR2435" s="5"/>
      <c r="FS2435" s="5"/>
      <c r="FT2435" s="5"/>
      <c r="FU2435" s="5"/>
      <c r="FV2435" s="5"/>
      <c r="FW2435" s="5"/>
      <c r="FX2435" s="5"/>
      <c r="FY2435" s="5"/>
      <c r="FZ2435" s="5"/>
      <c r="GA2435" s="5"/>
      <c r="GB2435" s="5"/>
      <c r="GC2435" s="5"/>
      <c r="GD2435" s="5"/>
      <c r="GE2435" s="5"/>
      <c r="GF2435" s="5"/>
      <c r="GG2435" s="5"/>
    </row>
    <row r="2436" spans="1:189" ht="12.75" x14ac:dyDescent="0.15">
      <c r="A2436" s="111"/>
      <c r="B2436" s="117"/>
      <c r="C2436" s="17"/>
      <c r="D2436" s="16"/>
      <c r="E2436" s="17"/>
      <c r="F2436" s="17"/>
      <c r="G2436" s="17"/>
      <c r="H2436" s="17"/>
      <c r="I2436" s="16"/>
      <c r="J2436" s="4"/>
      <c r="K2436" s="2"/>
      <c r="L2436" s="20"/>
      <c r="M2436" s="14"/>
      <c r="N2436" s="14"/>
      <c r="O2436" s="20"/>
      <c r="P2436" s="1"/>
      <c r="Q2436" s="1"/>
      <c r="R2436" s="3"/>
      <c r="S2436" s="4"/>
      <c r="T2436" s="12"/>
      <c r="U2436" s="12"/>
      <c r="V2436" s="11"/>
      <c r="W2436" s="11"/>
      <c r="X2436" s="12"/>
      <c r="Y2436" s="5"/>
      <c r="Z2436" s="11"/>
      <c r="AA2436" s="12"/>
      <c r="AB2436" s="12"/>
      <c r="AC2436" s="12"/>
      <c r="AD2436" s="11"/>
      <c r="AE2436" s="13"/>
      <c r="AF2436" s="11"/>
      <c r="AG2436" s="11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s="5"/>
      <c r="CL2436" s="5"/>
      <c r="CM2436" s="5"/>
      <c r="CN2436" s="5"/>
      <c r="CO2436" s="5"/>
      <c r="CP2436" s="5"/>
      <c r="CQ2436" s="5"/>
      <c r="CR2436" s="5"/>
      <c r="CS2436" s="5"/>
      <c r="CT2436" s="5"/>
      <c r="CU2436" s="5"/>
      <c r="CV2436" s="5"/>
      <c r="CW2436" s="5"/>
      <c r="CX2436" s="5"/>
      <c r="CY2436" s="5"/>
      <c r="CZ2436" s="5"/>
      <c r="DA2436" s="5"/>
      <c r="DB2436" s="5"/>
      <c r="DC2436" s="5"/>
      <c r="DD2436" s="5"/>
      <c r="DE2436" s="5"/>
      <c r="DF2436" s="5"/>
      <c r="DG2436" s="5"/>
      <c r="DH2436" s="5"/>
      <c r="DI2436" s="5"/>
      <c r="DJ2436" s="5"/>
      <c r="DK2436" s="5"/>
      <c r="DL2436" s="5"/>
      <c r="DM2436" s="5"/>
      <c r="DN2436" s="5"/>
      <c r="DO2436" s="5"/>
      <c r="DP2436" s="5"/>
      <c r="DQ2436" s="5"/>
      <c r="DR2436" s="5"/>
      <c r="DS2436" s="5"/>
      <c r="DT2436" s="5"/>
      <c r="DU2436" s="5"/>
      <c r="DV2436" s="5"/>
      <c r="DW2436" s="5"/>
      <c r="DX2436" s="5"/>
      <c r="DY2436" s="5"/>
      <c r="DZ2436" s="5"/>
      <c r="EA2436" s="5"/>
      <c r="EB2436" s="5"/>
      <c r="EC2436" s="5"/>
      <c r="ED2436" s="5"/>
      <c r="EE2436" s="5"/>
      <c r="EF2436" s="5"/>
      <c r="EG2436" s="5"/>
      <c r="EH2436" s="5"/>
      <c r="EI2436" s="5"/>
      <c r="EJ2436" s="5"/>
      <c r="EK2436" s="5"/>
      <c r="EL2436" s="5"/>
      <c r="EM2436" s="5"/>
      <c r="EN2436" s="5"/>
      <c r="EO2436" s="5"/>
      <c r="EP2436" s="5"/>
      <c r="EQ2436" s="5"/>
      <c r="ER2436" s="5"/>
      <c r="ES2436" s="5"/>
      <c r="ET2436" s="5"/>
      <c r="EU2436" s="5"/>
      <c r="EV2436" s="5"/>
      <c r="EW2436" s="5"/>
      <c r="EX2436" s="5"/>
      <c r="EY2436" s="5"/>
      <c r="EZ2436" s="5"/>
      <c r="FA2436" s="5"/>
      <c r="FB2436" s="5"/>
      <c r="FC2436" s="5"/>
      <c r="FD2436" s="5"/>
      <c r="FE2436" s="5"/>
      <c r="FF2436" s="5"/>
      <c r="FG2436" s="5"/>
      <c r="FH2436" s="5"/>
      <c r="FI2436" s="5"/>
      <c r="FJ2436" s="5"/>
      <c r="FK2436" s="5"/>
      <c r="FL2436" s="5"/>
      <c r="FM2436" s="5"/>
      <c r="FN2436" s="5"/>
      <c r="FO2436" s="5"/>
      <c r="FP2436" s="5"/>
      <c r="FQ2436" s="5"/>
      <c r="FR2436" s="5"/>
      <c r="FS2436" s="5"/>
      <c r="FT2436" s="5"/>
      <c r="FU2436" s="5"/>
      <c r="FV2436" s="5"/>
      <c r="FW2436" s="5"/>
      <c r="FX2436" s="5"/>
      <c r="FY2436" s="5"/>
      <c r="FZ2436" s="5"/>
      <c r="GA2436" s="5"/>
      <c r="GB2436" s="5"/>
      <c r="GC2436" s="5"/>
      <c r="GD2436" s="5"/>
      <c r="GE2436" s="5"/>
      <c r="GF2436" s="5"/>
      <c r="GG2436" s="5"/>
    </row>
    <row r="2437" spans="1:189" ht="12.75" x14ac:dyDescent="0.15">
      <c r="A2437" s="111"/>
      <c r="B2437" s="117"/>
      <c r="C2437" s="17"/>
      <c r="D2437" s="16"/>
      <c r="E2437" s="17"/>
      <c r="F2437" s="17"/>
      <c r="G2437" s="17"/>
      <c r="H2437" s="17"/>
      <c r="I2437" s="16"/>
      <c r="J2437" s="4"/>
      <c r="K2437" s="2"/>
      <c r="L2437" s="20"/>
      <c r="M2437" s="14"/>
      <c r="N2437" s="14"/>
      <c r="O2437" s="20"/>
      <c r="P2437" s="1"/>
      <c r="Q2437" s="1"/>
      <c r="R2437" s="3"/>
      <c r="S2437" s="4"/>
      <c r="T2437" s="12"/>
      <c r="U2437" s="12"/>
      <c r="V2437" s="11"/>
      <c r="W2437" s="11"/>
      <c r="X2437" s="12"/>
      <c r="Y2437" s="5"/>
      <c r="Z2437" s="11"/>
      <c r="AA2437" s="12"/>
      <c r="AB2437" s="12"/>
      <c r="AC2437" s="12"/>
      <c r="AD2437" s="11"/>
      <c r="AE2437" s="13"/>
      <c r="AF2437" s="11"/>
      <c r="AG2437" s="11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5"/>
      <c r="CM2437" s="5"/>
      <c r="CN2437" s="5"/>
      <c r="CO2437" s="5"/>
      <c r="CP2437" s="5"/>
      <c r="CQ2437" s="5"/>
      <c r="CR2437" s="5"/>
      <c r="CS2437" s="5"/>
      <c r="CT2437" s="5"/>
      <c r="CU2437" s="5"/>
      <c r="CV2437" s="5"/>
      <c r="CW2437" s="5"/>
      <c r="CX2437" s="5"/>
      <c r="CY2437" s="5"/>
      <c r="CZ2437" s="5"/>
      <c r="DA2437" s="5"/>
      <c r="DB2437" s="5"/>
      <c r="DC2437" s="5"/>
      <c r="DD2437" s="5"/>
      <c r="DE2437" s="5"/>
      <c r="DF2437" s="5"/>
      <c r="DG2437" s="5"/>
      <c r="DH2437" s="5"/>
      <c r="DI2437" s="5"/>
      <c r="DJ2437" s="5"/>
      <c r="DK2437" s="5"/>
      <c r="DL2437" s="5"/>
      <c r="DM2437" s="5"/>
      <c r="DN2437" s="5"/>
      <c r="DO2437" s="5"/>
      <c r="DP2437" s="5"/>
      <c r="DQ2437" s="5"/>
      <c r="DR2437" s="5"/>
      <c r="DS2437" s="5"/>
      <c r="DT2437" s="5"/>
      <c r="DU2437" s="5"/>
      <c r="DV2437" s="5"/>
      <c r="DW2437" s="5"/>
      <c r="DX2437" s="5"/>
      <c r="DY2437" s="5"/>
      <c r="DZ2437" s="5"/>
      <c r="EA2437" s="5"/>
      <c r="EB2437" s="5"/>
      <c r="EC2437" s="5"/>
      <c r="ED2437" s="5"/>
      <c r="EE2437" s="5"/>
      <c r="EF2437" s="5"/>
      <c r="EG2437" s="5"/>
      <c r="EH2437" s="5"/>
      <c r="EI2437" s="5"/>
      <c r="EJ2437" s="5"/>
      <c r="EK2437" s="5"/>
      <c r="EL2437" s="5"/>
      <c r="EM2437" s="5"/>
      <c r="EN2437" s="5"/>
      <c r="EO2437" s="5"/>
      <c r="EP2437" s="5"/>
      <c r="EQ2437" s="5"/>
      <c r="ER2437" s="5"/>
      <c r="ES2437" s="5"/>
      <c r="ET2437" s="5"/>
      <c r="EU2437" s="5"/>
      <c r="EV2437" s="5"/>
      <c r="EW2437" s="5"/>
      <c r="EX2437" s="5"/>
      <c r="EY2437" s="5"/>
      <c r="EZ2437" s="5"/>
      <c r="FA2437" s="5"/>
      <c r="FB2437" s="5"/>
      <c r="FC2437" s="5"/>
      <c r="FD2437" s="5"/>
      <c r="FE2437" s="5"/>
      <c r="FF2437" s="5"/>
      <c r="FG2437" s="5"/>
      <c r="FH2437" s="5"/>
      <c r="FI2437" s="5"/>
      <c r="FJ2437" s="5"/>
      <c r="FK2437" s="5"/>
      <c r="FL2437" s="5"/>
      <c r="FM2437" s="5"/>
      <c r="FN2437" s="5"/>
      <c r="FO2437" s="5"/>
      <c r="FP2437" s="5"/>
      <c r="FQ2437" s="5"/>
      <c r="FR2437" s="5"/>
      <c r="FS2437" s="5"/>
      <c r="FT2437" s="5"/>
      <c r="FU2437" s="5"/>
      <c r="FV2437" s="5"/>
      <c r="FW2437" s="5"/>
      <c r="FX2437" s="5"/>
      <c r="FY2437" s="5"/>
      <c r="FZ2437" s="5"/>
      <c r="GA2437" s="5"/>
      <c r="GB2437" s="5"/>
      <c r="GC2437" s="5"/>
      <c r="GD2437" s="5"/>
      <c r="GE2437" s="5"/>
      <c r="GF2437" s="5"/>
      <c r="GG2437" s="5"/>
    </row>
    <row r="2438" spans="1:189" ht="12.75" x14ac:dyDescent="0.15">
      <c r="A2438" s="111"/>
      <c r="B2438" s="117"/>
      <c r="C2438" s="17"/>
      <c r="D2438" s="16"/>
      <c r="E2438" s="17"/>
      <c r="F2438" s="17"/>
      <c r="G2438" s="17"/>
      <c r="H2438" s="17"/>
      <c r="I2438" s="16"/>
      <c r="J2438" s="4"/>
      <c r="K2438" s="2"/>
      <c r="L2438" s="20"/>
      <c r="M2438" s="14"/>
      <c r="N2438" s="14"/>
      <c r="O2438" s="20"/>
      <c r="P2438" s="1"/>
      <c r="Q2438" s="1"/>
      <c r="R2438" s="3"/>
      <c r="S2438" s="4"/>
      <c r="T2438" s="12"/>
      <c r="U2438" s="12"/>
      <c r="V2438" s="11"/>
      <c r="W2438" s="11"/>
      <c r="X2438" s="12"/>
      <c r="Y2438" s="5"/>
      <c r="Z2438" s="11"/>
      <c r="AA2438" s="12"/>
      <c r="AB2438" s="12"/>
      <c r="AC2438" s="12"/>
      <c r="AD2438" s="11"/>
      <c r="AE2438" s="13"/>
      <c r="AF2438" s="11"/>
      <c r="AG2438" s="11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s="5"/>
      <c r="CL2438" s="5"/>
      <c r="CM2438" s="5"/>
      <c r="CN2438" s="5"/>
      <c r="CO2438" s="5"/>
      <c r="CP2438" s="5"/>
      <c r="CQ2438" s="5"/>
      <c r="CR2438" s="5"/>
      <c r="CS2438" s="5"/>
      <c r="CT2438" s="5"/>
      <c r="CU2438" s="5"/>
      <c r="CV2438" s="5"/>
      <c r="CW2438" s="5"/>
      <c r="CX2438" s="5"/>
      <c r="CY2438" s="5"/>
      <c r="CZ2438" s="5"/>
      <c r="DA2438" s="5"/>
      <c r="DB2438" s="5"/>
      <c r="DC2438" s="5"/>
      <c r="DD2438" s="5"/>
      <c r="DE2438" s="5"/>
      <c r="DF2438" s="5"/>
      <c r="DG2438" s="5"/>
      <c r="DH2438" s="5"/>
      <c r="DI2438" s="5"/>
      <c r="DJ2438" s="5"/>
      <c r="DK2438" s="5"/>
      <c r="DL2438" s="5"/>
      <c r="DM2438" s="5"/>
      <c r="DN2438" s="5"/>
      <c r="DO2438" s="5"/>
      <c r="DP2438" s="5"/>
      <c r="DQ2438" s="5"/>
      <c r="DR2438" s="5"/>
      <c r="DS2438" s="5"/>
      <c r="DT2438" s="5"/>
      <c r="DU2438" s="5"/>
      <c r="DV2438" s="5"/>
      <c r="DW2438" s="5"/>
      <c r="DX2438" s="5"/>
      <c r="DY2438" s="5"/>
      <c r="DZ2438" s="5"/>
      <c r="EA2438" s="5"/>
      <c r="EB2438" s="5"/>
      <c r="EC2438" s="5"/>
      <c r="ED2438" s="5"/>
      <c r="EE2438" s="5"/>
      <c r="EF2438" s="5"/>
      <c r="EG2438" s="5"/>
      <c r="EH2438" s="5"/>
      <c r="EI2438" s="5"/>
      <c r="EJ2438" s="5"/>
      <c r="EK2438" s="5"/>
      <c r="EL2438" s="5"/>
      <c r="EM2438" s="5"/>
      <c r="EN2438" s="5"/>
      <c r="EO2438" s="5"/>
      <c r="EP2438" s="5"/>
      <c r="EQ2438" s="5"/>
      <c r="ER2438" s="5"/>
      <c r="ES2438" s="5"/>
      <c r="ET2438" s="5"/>
      <c r="EU2438" s="5"/>
      <c r="EV2438" s="5"/>
      <c r="EW2438" s="5"/>
      <c r="EX2438" s="5"/>
      <c r="EY2438" s="5"/>
      <c r="EZ2438" s="5"/>
      <c r="FA2438" s="5"/>
      <c r="FB2438" s="5"/>
      <c r="FC2438" s="5"/>
      <c r="FD2438" s="5"/>
      <c r="FE2438" s="5"/>
      <c r="FF2438" s="5"/>
      <c r="FG2438" s="5"/>
      <c r="FH2438" s="5"/>
      <c r="FI2438" s="5"/>
      <c r="FJ2438" s="5"/>
      <c r="FK2438" s="5"/>
      <c r="FL2438" s="5"/>
      <c r="FM2438" s="5"/>
      <c r="FN2438" s="5"/>
      <c r="FO2438" s="5"/>
      <c r="FP2438" s="5"/>
      <c r="FQ2438" s="5"/>
      <c r="FR2438" s="5"/>
      <c r="FS2438" s="5"/>
      <c r="FT2438" s="5"/>
      <c r="FU2438" s="5"/>
      <c r="FV2438" s="5"/>
      <c r="FW2438" s="5"/>
      <c r="FX2438" s="5"/>
      <c r="FY2438" s="5"/>
      <c r="FZ2438" s="5"/>
      <c r="GA2438" s="5"/>
      <c r="GB2438" s="5"/>
      <c r="GC2438" s="5"/>
      <c r="GD2438" s="5"/>
      <c r="GE2438" s="5"/>
      <c r="GF2438" s="5"/>
      <c r="GG2438" s="5"/>
    </row>
    <row r="2439" spans="1:189" ht="12.75" x14ac:dyDescent="0.15">
      <c r="A2439" s="111"/>
      <c r="B2439" s="117"/>
      <c r="C2439" s="17"/>
      <c r="D2439" s="16"/>
      <c r="E2439" s="17"/>
      <c r="F2439" s="17"/>
      <c r="G2439" s="17"/>
      <c r="H2439" s="17"/>
      <c r="I2439" s="16"/>
      <c r="J2439" s="4"/>
      <c r="K2439" s="2"/>
      <c r="L2439" s="20"/>
      <c r="M2439" s="14"/>
      <c r="N2439" s="14"/>
      <c r="O2439" s="20"/>
      <c r="P2439" s="1"/>
      <c r="Q2439" s="1"/>
      <c r="R2439" s="3"/>
      <c r="S2439" s="4"/>
      <c r="T2439" s="12"/>
      <c r="U2439" s="12"/>
      <c r="V2439" s="11"/>
      <c r="W2439" s="11"/>
      <c r="X2439" s="12"/>
      <c r="Y2439" s="5"/>
      <c r="Z2439" s="11"/>
      <c r="AA2439" s="12"/>
      <c r="AB2439" s="12"/>
      <c r="AC2439" s="12"/>
      <c r="AD2439" s="11"/>
      <c r="AE2439" s="13"/>
      <c r="AF2439" s="11"/>
      <c r="AG2439" s="11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5"/>
      <c r="CM2439" s="5"/>
      <c r="CN2439" s="5"/>
      <c r="CO2439" s="5"/>
      <c r="CP2439" s="5"/>
      <c r="CQ2439" s="5"/>
      <c r="CR2439" s="5"/>
      <c r="CS2439" s="5"/>
      <c r="CT2439" s="5"/>
      <c r="CU2439" s="5"/>
      <c r="CV2439" s="5"/>
      <c r="CW2439" s="5"/>
      <c r="CX2439" s="5"/>
      <c r="CY2439" s="5"/>
      <c r="CZ2439" s="5"/>
      <c r="DA2439" s="5"/>
      <c r="DB2439" s="5"/>
      <c r="DC2439" s="5"/>
      <c r="DD2439" s="5"/>
      <c r="DE2439" s="5"/>
      <c r="DF2439" s="5"/>
      <c r="DG2439" s="5"/>
      <c r="DH2439" s="5"/>
      <c r="DI2439" s="5"/>
      <c r="DJ2439" s="5"/>
      <c r="DK2439" s="5"/>
      <c r="DL2439" s="5"/>
      <c r="DM2439" s="5"/>
      <c r="DN2439" s="5"/>
      <c r="DO2439" s="5"/>
      <c r="DP2439" s="5"/>
      <c r="DQ2439" s="5"/>
      <c r="DR2439" s="5"/>
      <c r="DS2439" s="5"/>
      <c r="DT2439" s="5"/>
      <c r="DU2439" s="5"/>
      <c r="DV2439" s="5"/>
      <c r="DW2439" s="5"/>
      <c r="DX2439" s="5"/>
      <c r="DY2439" s="5"/>
      <c r="DZ2439" s="5"/>
      <c r="EA2439" s="5"/>
      <c r="EB2439" s="5"/>
      <c r="EC2439" s="5"/>
      <c r="ED2439" s="5"/>
      <c r="EE2439" s="5"/>
      <c r="EF2439" s="5"/>
      <c r="EG2439" s="5"/>
      <c r="EH2439" s="5"/>
      <c r="EI2439" s="5"/>
      <c r="EJ2439" s="5"/>
      <c r="EK2439" s="5"/>
      <c r="EL2439" s="5"/>
      <c r="EM2439" s="5"/>
      <c r="EN2439" s="5"/>
      <c r="EO2439" s="5"/>
      <c r="EP2439" s="5"/>
      <c r="EQ2439" s="5"/>
      <c r="ER2439" s="5"/>
      <c r="ES2439" s="5"/>
      <c r="ET2439" s="5"/>
      <c r="EU2439" s="5"/>
      <c r="EV2439" s="5"/>
      <c r="EW2439" s="5"/>
      <c r="EX2439" s="5"/>
      <c r="EY2439" s="5"/>
      <c r="EZ2439" s="5"/>
      <c r="FA2439" s="5"/>
      <c r="FB2439" s="5"/>
      <c r="FC2439" s="5"/>
      <c r="FD2439" s="5"/>
      <c r="FE2439" s="5"/>
      <c r="FF2439" s="5"/>
      <c r="FG2439" s="5"/>
      <c r="FH2439" s="5"/>
      <c r="FI2439" s="5"/>
      <c r="FJ2439" s="5"/>
      <c r="FK2439" s="5"/>
      <c r="FL2439" s="5"/>
      <c r="FM2439" s="5"/>
      <c r="FN2439" s="5"/>
      <c r="FO2439" s="5"/>
      <c r="FP2439" s="5"/>
      <c r="FQ2439" s="5"/>
      <c r="FR2439" s="5"/>
      <c r="FS2439" s="5"/>
      <c r="FT2439" s="5"/>
      <c r="FU2439" s="5"/>
      <c r="FV2439" s="5"/>
      <c r="FW2439" s="5"/>
      <c r="FX2439" s="5"/>
      <c r="FY2439" s="5"/>
      <c r="FZ2439" s="5"/>
      <c r="GA2439" s="5"/>
      <c r="GB2439" s="5"/>
      <c r="GC2439" s="5"/>
      <c r="GD2439" s="5"/>
      <c r="GE2439" s="5"/>
      <c r="GF2439" s="5"/>
      <c r="GG2439" s="5"/>
    </row>
    <row r="2440" spans="1:189" ht="12.75" x14ac:dyDescent="0.15">
      <c r="A2440" s="111"/>
      <c r="B2440" s="117"/>
      <c r="C2440" s="17"/>
      <c r="D2440" s="16"/>
      <c r="E2440" s="17"/>
      <c r="F2440" s="17"/>
      <c r="G2440" s="17"/>
      <c r="H2440" s="17"/>
      <c r="I2440" s="16"/>
      <c r="J2440" s="4"/>
      <c r="K2440" s="2"/>
      <c r="L2440" s="20"/>
      <c r="M2440" s="14"/>
      <c r="N2440" s="14"/>
      <c r="O2440" s="20"/>
      <c r="P2440" s="1"/>
      <c r="Q2440" s="1"/>
      <c r="R2440" s="3"/>
      <c r="S2440" s="4"/>
      <c r="T2440" s="12"/>
      <c r="U2440" s="12"/>
      <c r="V2440" s="11"/>
      <c r="W2440" s="11"/>
      <c r="X2440" s="12"/>
      <c r="Y2440" s="5"/>
      <c r="Z2440" s="11"/>
      <c r="AA2440" s="12"/>
      <c r="AB2440" s="12"/>
      <c r="AC2440" s="12"/>
      <c r="AD2440" s="11"/>
      <c r="AE2440" s="13"/>
      <c r="AF2440" s="11"/>
      <c r="AG2440" s="11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s="5"/>
      <c r="CL2440" s="5"/>
      <c r="CM2440" s="5"/>
      <c r="CN2440" s="5"/>
      <c r="CO2440" s="5"/>
      <c r="CP2440" s="5"/>
      <c r="CQ2440" s="5"/>
      <c r="CR2440" s="5"/>
      <c r="CS2440" s="5"/>
      <c r="CT2440" s="5"/>
      <c r="CU2440" s="5"/>
      <c r="CV2440" s="5"/>
      <c r="CW2440" s="5"/>
      <c r="CX2440" s="5"/>
      <c r="CY2440" s="5"/>
      <c r="CZ2440" s="5"/>
      <c r="DA2440" s="5"/>
      <c r="DB2440" s="5"/>
      <c r="DC2440" s="5"/>
      <c r="DD2440" s="5"/>
      <c r="DE2440" s="5"/>
      <c r="DF2440" s="5"/>
      <c r="DG2440" s="5"/>
      <c r="DH2440" s="5"/>
      <c r="DI2440" s="5"/>
      <c r="DJ2440" s="5"/>
      <c r="DK2440" s="5"/>
      <c r="DL2440" s="5"/>
      <c r="DM2440" s="5"/>
      <c r="DN2440" s="5"/>
      <c r="DO2440" s="5"/>
      <c r="DP2440" s="5"/>
      <c r="DQ2440" s="5"/>
      <c r="DR2440" s="5"/>
      <c r="DS2440" s="5"/>
      <c r="DT2440" s="5"/>
      <c r="DU2440" s="5"/>
      <c r="DV2440" s="5"/>
      <c r="DW2440" s="5"/>
      <c r="DX2440" s="5"/>
      <c r="DY2440" s="5"/>
      <c r="DZ2440" s="5"/>
      <c r="EA2440" s="5"/>
      <c r="EB2440" s="5"/>
      <c r="EC2440" s="5"/>
      <c r="ED2440" s="5"/>
      <c r="EE2440" s="5"/>
      <c r="EF2440" s="5"/>
      <c r="EG2440" s="5"/>
      <c r="EH2440" s="5"/>
      <c r="EI2440" s="5"/>
      <c r="EJ2440" s="5"/>
      <c r="EK2440" s="5"/>
      <c r="EL2440" s="5"/>
      <c r="EM2440" s="5"/>
      <c r="EN2440" s="5"/>
      <c r="EO2440" s="5"/>
      <c r="EP2440" s="5"/>
      <c r="EQ2440" s="5"/>
      <c r="ER2440" s="5"/>
      <c r="ES2440" s="5"/>
      <c r="ET2440" s="5"/>
      <c r="EU2440" s="5"/>
      <c r="EV2440" s="5"/>
      <c r="EW2440" s="5"/>
      <c r="EX2440" s="5"/>
      <c r="EY2440" s="5"/>
      <c r="EZ2440" s="5"/>
      <c r="FA2440" s="5"/>
      <c r="FB2440" s="5"/>
      <c r="FC2440" s="5"/>
      <c r="FD2440" s="5"/>
      <c r="FE2440" s="5"/>
      <c r="FF2440" s="5"/>
      <c r="FG2440" s="5"/>
      <c r="FH2440" s="5"/>
      <c r="FI2440" s="5"/>
      <c r="FJ2440" s="5"/>
      <c r="FK2440" s="5"/>
      <c r="FL2440" s="5"/>
      <c r="FM2440" s="5"/>
      <c r="FN2440" s="5"/>
      <c r="FO2440" s="5"/>
      <c r="FP2440" s="5"/>
      <c r="FQ2440" s="5"/>
      <c r="FR2440" s="5"/>
      <c r="FS2440" s="5"/>
      <c r="FT2440" s="5"/>
      <c r="FU2440" s="5"/>
      <c r="FV2440" s="5"/>
      <c r="FW2440" s="5"/>
      <c r="FX2440" s="5"/>
      <c r="FY2440" s="5"/>
      <c r="FZ2440" s="5"/>
      <c r="GA2440" s="5"/>
      <c r="GB2440" s="5"/>
      <c r="GC2440" s="5"/>
      <c r="GD2440" s="5"/>
      <c r="GE2440" s="5"/>
      <c r="GF2440" s="5"/>
      <c r="GG2440" s="5"/>
    </row>
    <row r="2441" spans="1:189" ht="12.75" x14ac:dyDescent="0.15">
      <c r="A2441" s="111"/>
      <c r="B2441" s="117"/>
      <c r="C2441" s="17"/>
      <c r="D2441" s="16"/>
      <c r="E2441" s="17"/>
      <c r="F2441" s="17"/>
      <c r="G2441" s="17"/>
      <c r="H2441" s="17"/>
      <c r="I2441" s="16"/>
      <c r="J2441" s="4"/>
      <c r="K2441" s="2"/>
      <c r="L2441" s="20"/>
      <c r="M2441" s="14"/>
      <c r="N2441" s="14"/>
      <c r="O2441" s="20"/>
      <c r="P2441" s="1"/>
      <c r="Q2441" s="1"/>
      <c r="R2441" s="3"/>
      <c r="S2441" s="4"/>
      <c r="T2441" s="12"/>
      <c r="U2441" s="12"/>
      <c r="V2441" s="11"/>
      <c r="W2441" s="11"/>
      <c r="X2441" s="12"/>
      <c r="Y2441" s="5"/>
      <c r="Z2441" s="11"/>
      <c r="AA2441" s="12"/>
      <c r="AB2441" s="12"/>
      <c r="AC2441" s="12"/>
      <c r="AD2441" s="11"/>
      <c r="AE2441" s="13"/>
      <c r="AF2441" s="11"/>
      <c r="AG2441" s="11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5"/>
      <c r="CM2441" s="5"/>
      <c r="CN2441" s="5"/>
      <c r="CO2441" s="5"/>
      <c r="CP2441" s="5"/>
      <c r="CQ2441" s="5"/>
      <c r="CR2441" s="5"/>
      <c r="CS2441" s="5"/>
      <c r="CT2441" s="5"/>
      <c r="CU2441" s="5"/>
      <c r="CV2441" s="5"/>
      <c r="CW2441" s="5"/>
      <c r="CX2441" s="5"/>
      <c r="CY2441" s="5"/>
      <c r="CZ2441" s="5"/>
      <c r="DA2441" s="5"/>
      <c r="DB2441" s="5"/>
      <c r="DC2441" s="5"/>
      <c r="DD2441" s="5"/>
      <c r="DE2441" s="5"/>
      <c r="DF2441" s="5"/>
      <c r="DG2441" s="5"/>
      <c r="DH2441" s="5"/>
      <c r="DI2441" s="5"/>
      <c r="DJ2441" s="5"/>
      <c r="DK2441" s="5"/>
      <c r="DL2441" s="5"/>
      <c r="DM2441" s="5"/>
      <c r="DN2441" s="5"/>
      <c r="DO2441" s="5"/>
      <c r="DP2441" s="5"/>
      <c r="DQ2441" s="5"/>
      <c r="DR2441" s="5"/>
      <c r="DS2441" s="5"/>
      <c r="DT2441" s="5"/>
      <c r="DU2441" s="5"/>
      <c r="DV2441" s="5"/>
      <c r="DW2441" s="5"/>
      <c r="DX2441" s="5"/>
      <c r="DY2441" s="5"/>
      <c r="DZ2441" s="5"/>
      <c r="EA2441" s="5"/>
      <c r="EB2441" s="5"/>
      <c r="EC2441" s="5"/>
      <c r="ED2441" s="5"/>
      <c r="EE2441" s="5"/>
      <c r="EF2441" s="5"/>
      <c r="EG2441" s="5"/>
      <c r="EH2441" s="5"/>
      <c r="EI2441" s="5"/>
      <c r="EJ2441" s="5"/>
      <c r="EK2441" s="5"/>
      <c r="EL2441" s="5"/>
      <c r="EM2441" s="5"/>
      <c r="EN2441" s="5"/>
      <c r="EO2441" s="5"/>
      <c r="EP2441" s="5"/>
      <c r="EQ2441" s="5"/>
      <c r="ER2441" s="5"/>
      <c r="ES2441" s="5"/>
      <c r="ET2441" s="5"/>
      <c r="EU2441" s="5"/>
      <c r="EV2441" s="5"/>
      <c r="EW2441" s="5"/>
      <c r="EX2441" s="5"/>
      <c r="EY2441" s="5"/>
      <c r="EZ2441" s="5"/>
      <c r="FA2441" s="5"/>
      <c r="FB2441" s="5"/>
      <c r="FC2441" s="5"/>
      <c r="FD2441" s="5"/>
      <c r="FE2441" s="5"/>
      <c r="FF2441" s="5"/>
      <c r="FG2441" s="5"/>
      <c r="FH2441" s="5"/>
      <c r="FI2441" s="5"/>
      <c r="FJ2441" s="5"/>
      <c r="FK2441" s="5"/>
      <c r="FL2441" s="5"/>
      <c r="FM2441" s="5"/>
      <c r="FN2441" s="5"/>
      <c r="FO2441" s="5"/>
      <c r="FP2441" s="5"/>
      <c r="FQ2441" s="5"/>
      <c r="FR2441" s="5"/>
      <c r="FS2441" s="5"/>
      <c r="FT2441" s="5"/>
      <c r="FU2441" s="5"/>
      <c r="FV2441" s="5"/>
      <c r="FW2441" s="5"/>
      <c r="FX2441" s="5"/>
      <c r="FY2441" s="5"/>
      <c r="FZ2441" s="5"/>
      <c r="GA2441" s="5"/>
      <c r="GB2441" s="5"/>
      <c r="GC2441" s="5"/>
      <c r="GD2441" s="5"/>
      <c r="GE2441" s="5"/>
      <c r="GF2441" s="5"/>
      <c r="GG2441" s="5"/>
    </row>
    <row r="2442" spans="1:189" ht="12.75" x14ac:dyDescent="0.15">
      <c r="A2442" s="111"/>
      <c r="B2442" s="117"/>
      <c r="C2442" s="17"/>
      <c r="D2442" s="16"/>
      <c r="E2442" s="17"/>
      <c r="F2442" s="17"/>
      <c r="G2442" s="17"/>
      <c r="H2442" s="17"/>
      <c r="I2442" s="16"/>
      <c r="J2442" s="4"/>
      <c r="K2442" s="2"/>
      <c r="L2442" s="20"/>
      <c r="M2442" s="14"/>
      <c r="N2442" s="14"/>
      <c r="O2442" s="20"/>
      <c r="P2442" s="1"/>
      <c r="Q2442" s="1"/>
      <c r="R2442" s="3"/>
      <c r="S2442" s="4"/>
      <c r="T2442" s="12"/>
      <c r="U2442" s="12"/>
      <c r="V2442" s="11"/>
      <c r="W2442" s="11"/>
      <c r="X2442" s="12"/>
      <c r="Y2442" s="5"/>
      <c r="Z2442" s="11"/>
      <c r="AA2442" s="12"/>
      <c r="AB2442" s="12"/>
      <c r="AC2442" s="12"/>
      <c r="AD2442" s="11"/>
      <c r="AE2442" s="13"/>
      <c r="AF2442" s="11"/>
      <c r="AG2442" s="11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s="5"/>
      <c r="CL2442" s="5"/>
      <c r="CM2442" s="5"/>
      <c r="CN2442" s="5"/>
      <c r="CO2442" s="5"/>
      <c r="CP2442" s="5"/>
      <c r="CQ2442" s="5"/>
      <c r="CR2442" s="5"/>
      <c r="CS2442" s="5"/>
      <c r="CT2442" s="5"/>
      <c r="CU2442" s="5"/>
      <c r="CV2442" s="5"/>
      <c r="CW2442" s="5"/>
      <c r="CX2442" s="5"/>
      <c r="CY2442" s="5"/>
      <c r="CZ2442" s="5"/>
      <c r="DA2442" s="5"/>
      <c r="DB2442" s="5"/>
      <c r="DC2442" s="5"/>
      <c r="DD2442" s="5"/>
      <c r="DE2442" s="5"/>
      <c r="DF2442" s="5"/>
      <c r="DG2442" s="5"/>
      <c r="DH2442" s="5"/>
      <c r="DI2442" s="5"/>
      <c r="DJ2442" s="5"/>
      <c r="DK2442" s="5"/>
      <c r="DL2442" s="5"/>
      <c r="DM2442" s="5"/>
      <c r="DN2442" s="5"/>
      <c r="DO2442" s="5"/>
      <c r="DP2442" s="5"/>
      <c r="DQ2442" s="5"/>
      <c r="DR2442" s="5"/>
      <c r="DS2442" s="5"/>
      <c r="DT2442" s="5"/>
      <c r="DU2442" s="5"/>
      <c r="DV2442" s="5"/>
      <c r="DW2442" s="5"/>
      <c r="DX2442" s="5"/>
      <c r="DY2442" s="5"/>
      <c r="DZ2442" s="5"/>
      <c r="EA2442" s="5"/>
      <c r="EB2442" s="5"/>
      <c r="EC2442" s="5"/>
      <c r="ED2442" s="5"/>
      <c r="EE2442" s="5"/>
      <c r="EF2442" s="5"/>
      <c r="EG2442" s="5"/>
      <c r="EH2442" s="5"/>
      <c r="EI2442" s="5"/>
      <c r="EJ2442" s="5"/>
      <c r="EK2442" s="5"/>
      <c r="EL2442" s="5"/>
      <c r="EM2442" s="5"/>
      <c r="EN2442" s="5"/>
      <c r="EO2442" s="5"/>
      <c r="EP2442" s="5"/>
      <c r="EQ2442" s="5"/>
      <c r="ER2442" s="5"/>
      <c r="ES2442" s="5"/>
      <c r="ET2442" s="5"/>
      <c r="EU2442" s="5"/>
      <c r="EV2442" s="5"/>
      <c r="EW2442" s="5"/>
      <c r="EX2442" s="5"/>
      <c r="EY2442" s="5"/>
      <c r="EZ2442" s="5"/>
      <c r="FA2442" s="5"/>
      <c r="FB2442" s="5"/>
      <c r="FC2442" s="5"/>
      <c r="FD2442" s="5"/>
      <c r="FE2442" s="5"/>
      <c r="FF2442" s="5"/>
      <c r="FG2442" s="5"/>
      <c r="FH2442" s="5"/>
      <c r="FI2442" s="5"/>
      <c r="FJ2442" s="5"/>
      <c r="FK2442" s="5"/>
      <c r="FL2442" s="5"/>
      <c r="FM2442" s="5"/>
      <c r="FN2442" s="5"/>
      <c r="FO2442" s="5"/>
      <c r="FP2442" s="5"/>
      <c r="FQ2442" s="5"/>
      <c r="FR2442" s="5"/>
      <c r="FS2442" s="5"/>
      <c r="FT2442" s="5"/>
      <c r="FU2442" s="5"/>
      <c r="FV2442" s="5"/>
      <c r="FW2442" s="5"/>
      <c r="FX2442" s="5"/>
      <c r="FY2442" s="5"/>
      <c r="FZ2442" s="5"/>
      <c r="GA2442" s="5"/>
      <c r="GB2442" s="5"/>
      <c r="GC2442" s="5"/>
      <c r="GD2442" s="5"/>
      <c r="GE2442" s="5"/>
      <c r="GF2442" s="5"/>
      <c r="GG2442" s="5"/>
    </row>
    <row r="2443" spans="1:189" ht="12.75" x14ac:dyDescent="0.15">
      <c r="A2443" s="111"/>
      <c r="B2443" s="117"/>
      <c r="C2443" s="17"/>
      <c r="D2443" s="16"/>
      <c r="E2443" s="17"/>
      <c r="F2443" s="17"/>
      <c r="G2443" s="17"/>
      <c r="H2443" s="17"/>
      <c r="I2443" s="16"/>
      <c r="J2443" s="4"/>
      <c r="K2443" s="2"/>
      <c r="L2443" s="20"/>
      <c r="M2443" s="14"/>
      <c r="N2443" s="14"/>
      <c r="O2443" s="20"/>
      <c r="P2443" s="1"/>
      <c r="Q2443" s="1"/>
      <c r="R2443" s="3"/>
      <c r="S2443" s="4"/>
      <c r="T2443" s="12"/>
      <c r="U2443" s="12"/>
      <c r="V2443" s="11"/>
      <c r="W2443" s="11"/>
      <c r="X2443" s="12"/>
      <c r="Y2443" s="5"/>
      <c r="Z2443" s="11"/>
      <c r="AA2443" s="12"/>
      <c r="AB2443" s="12"/>
      <c r="AC2443" s="12"/>
      <c r="AD2443" s="11"/>
      <c r="AE2443" s="13"/>
      <c r="AF2443" s="11"/>
      <c r="AG2443" s="11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5"/>
      <c r="CM2443" s="5"/>
      <c r="CN2443" s="5"/>
      <c r="CO2443" s="5"/>
      <c r="CP2443" s="5"/>
      <c r="CQ2443" s="5"/>
      <c r="CR2443" s="5"/>
      <c r="CS2443" s="5"/>
      <c r="CT2443" s="5"/>
      <c r="CU2443" s="5"/>
      <c r="CV2443" s="5"/>
      <c r="CW2443" s="5"/>
      <c r="CX2443" s="5"/>
      <c r="CY2443" s="5"/>
      <c r="CZ2443" s="5"/>
      <c r="DA2443" s="5"/>
      <c r="DB2443" s="5"/>
      <c r="DC2443" s="5"/>
      <c r="DD2443" s="5"/>
      <c r="DE2443" s="5"/>
      <c r="DF2443" s="5"/>
      <c r="DG2443" s="5"/>
      <c r="DH2443" s="5"/>
      <c r="DI2443" s="5"/>
      <c r="DJ2443" s="5"/>
      <c r="DK2443" s="5"/>
      <c r="DL2443" s="5"/>
      <c r="DM2443" s="5"/>
      <c r="DN2443" s="5"/>
      <c r="DO2443" s="5"/>
      <c r="DP2443" s="5"/>
      <c r="DQ2443" s="5"/>
      <c r="DR2443" s="5"/>
      <c r="DS2443" s="5"/>
      <c r="DT2443" s="5"/>
      <c r="DU2443" s="5"/>
      <c r="DV2443" s="5"/>
      <c r="DW2443" s="5"/>
      <c r="DX2443" s="5"/>
      <c r="DY2443" s="5"/>
      <c r="DZ2443" s="5"/>
      <c r="EA2443" s="5"/>
      <c r="EB2443" s="5"/>
      <c r="EC2443" s="5"/>
      <c r="ED2443" s="5"/>
      <c r="EE2443" s="5"/>
      <c r="EF2443" s="5"/>
      <c r="EG2443" s="5"/>
      <c r="EH2443" s="5"/>
      <c r="EI2443" s="5"/>
      <c r="EJ2443" s="5"/>
      <c r="EK2443" s="5"/>
      <c r="EL2443" s="5"/>
      <c r="EM2443" s="5"/>
      <c r="EN2443" s="5"/>
      <c r="EO2443" s="5"/>
      <c r="EP2443" s="5"/>
      <c r="EQ2443" s="5"/>
      <c r="ER2443" s="5"/>
      <c r="ES2443" s="5"/>
      <c r="ET2443" s="5"/>
      <c r="EU2443" s="5"/>
      <c r="EV2443" s="5"/>
      <c r="EW2443" s="5"/>
      <c r="EX2443" s="5"/>
      <c r="EY2443" s="5"/>
      <c r="EZ2443" s="5"/>
      <c r="FA2443" s="5"/>
      <c r="FB2443" s="5"/>
      <c r="FC2443" s="5"/>
      <c r="FD2443" s="5"/>
      <c r="FE2443" s="5"/>
      <c r="FF2443" s="5"/>
      <c r="FG2443" s="5"/>
      <c r="FH2443" s="5"/>
      <c r="FI2443" s="5"/>
      <c r="FJ2443" s="5"/>
      <c r="FK2443" s="5"/>
      <c r="FL2443" s="5"/>
      <c r="FM2443" s="5"/>
      <c r="FN2443" s="5"/>
      <c r="FO2443" s="5"/>
      <c r="FP2443" s="5"/>
      <c r="FQ2443" s="5"/>
      <c r="FR2443" s="5"/>
      <c r="FS2443" s="5"/>
      <c r="FT2443" s="5"/>
      <c r="FU2443" s="5"/>
      <c r="FV2443" s="5"/>
      <c r="FW2443" s="5"/>
      <c r="FX2443" s="5"/>
      <c r="FY2443" s="5"/>
      <c r="FZ2443" s="5"/>
      <c r="GA2443" s="5"/>
      <c r="GB2443" s="5"/>
      <c r="GC2443" s="5"/>
      <c r="GD2443" s="5"/>
      <c r="GE2443" s="5"/>
      <c r="GF2443" s="5"/>
      <c r="GG2443" s="5"/>
    </row>
    <row r="2444" spans="1:189" ht="12.75" x14ac:dyDescent="0.15">
      <c r="A2444" s="111"/>
      <c r="B2444" s="117"/>
      <c r="C2444" s="17"/>
      <c r="D2444" s="16"/>
      <c r="E2444" s="17"/>
      <c r="F2444" s="17"/>
      <c r="G2444" s="17"/>
      <c r="H2444" s="17"/>
      <c r="I2444" s="16"/>
      <c r="J2444" s="4"/>
      <c r="K2444" s="2"/>
      <c r="L2444" s="20"/>
      <c r="M2444" s="14"/>
      <c r="N2444" s="14"/>
      <c r="O2444" s="20"/>
      <c r="P2444" s="1"/>
      <c r="Q2444" s="1"/>
      <c r="R2444" s="3"/>
      <c r="S2444" s="4"/>
      <c r="T2444" s="12"/>
      <c r="U2444" s="12"/>
      <c r="V2444" s="11"/>
      <c r="W2444" s="11"/>
      <c r="X2444" s="12"/>
      <c r="Y2444" s="5"/>
      <c r="Z2444" s="11"/>
      <c r="AA2444" s="12"/>
      <c r="AB2444" s="12"/>
      <c r="AC2444" s="12"/>
      <c r="AD2444" s="11"/>
      <c r="AE2444" s="13"/>
      <c r="AF2444" s="11"/>
      <c r="AG2444" s="11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s="5"/>
      <c r="CL2444" s="5"/>
      <c r="CM2444" s="5"/>
      <c r="CN2444" s="5"/>
      <c r="CO2444" s="5"/>
      <c r="CP2444" s="5"/>
      <c r="CQ2444" s="5"/>
      <c r="CR2444" s="5"/>
      <c r="CS2444" s="5"/>
      <c r="CT2444" s="5"/>
      <c r="CU2444" s="5"/>
      <c r="CV2444" s="5"/>
      <c r="CW2444" s="5"/>
      <c r="CX2444" s="5"/>
      <c r="CY2444" s="5"/>
      <c r="CZ2444" s="5"/>
      <c r="DA2444" s="5"/>
      <c r="DB2444" s="5"/>
      <c r="DC2444" s="5"/>
      <c r="DD2444" s="5"/>
      <c r="DE2444" s="5"/>
      <c r="DF2444" s="5"/>
      <c r="DG2444" s="5"/>
      <c r="DH2444" s="5"/>
      <c r="DI2444" s="5"/>
      <c r="DJ2444" s="5"/>
      <c r="DK2444" s="5"/>
      <c r="DL2444" s="5"/>
      <c r="DM2444" s="5"/>
      <c r="DN2444" s="5"/>
      <c r="DO2444" s="5"/>
      <c r="DP2444" s="5"/>
      <c r="DQ2444" s="5"/>
      <c r="DR2444" s="5"/>
      <c r="DS2444" s="5"/>
      <c r="DT2444" s="5"/>
      <c r="DU2444" s="5"/>
      <c r="DV2444" s="5"/>
      <c r="DW2444" s="5"/>
      <c r="DX2444" s="5"/>
      <c r="DY2444" s="5"/>
      <c r="DZ2444" s="5"/>
      <c r="EA2444" s="5"/>
      <c r="EB2444" s="5"/>
      <c r="EC2444" s="5"/>
      <c r="ED2444" s="5"/>
      <c r="EE2444" s="5"/>
      <c r="EF2444" s="5"/>
      <c r="EG2444" s="5"/>
      <c r="EH2444" s="5"/>
      <c r="EI2444" s="5"/>
      <c r="EJ2444" s="5"/>
      <c r="EK2444" s="5"/>
      <c r="EL2444" s="5"/>
      <c r="EM2444" s="5"/>
      <c r="EN2444" s="5"/>
      <c r="EO2444" s="5"/>
      <c r="EP2444" s="5"/>
      <c r="EQ2444" s="5"/>
      <c r="ER2444" s="5"/>
      <c r="ES2444" s="5"/>
      <c r="ET2444" s="5"/>
      <c r="EU2444" s="5"/>
      <c r="EV2444" s="5"/>
      <c r="EW2444" s="5"/>
      <c r="EX2444" s="5"/>
      <c r="EY2444" s="5"/>
      <c r="EZ2444" s="5"/>
      <c r="FA2444" s="5"/>
      <c r="FB2444" s="5"/>
      <c r="FC2444" s="5"/>
      <c r="FD2444" s="5"/>
      <c r="FE2444" s="5"/>
      <c r="FF2444" s="5"/>
      <c r="FG2444" s="5"/>
      <c r="FH2444" s="5"/>
      <c r="FI2444" s="5"/>
      <c r="FJ2444" s="5"/>
      <c r="FK2444" s="5"/>
      <c r="FL2444" s="5"/>
      <c r="FM2444" s="5"/>
      <c r="FN2444" s="5"/>
      <c r="FO2444" s="5"/>
      <c r="FP2444" s="5"/>
      <c r="FQ2444" s="5"/>
      <c r="FR2444" s="5"/>
      <c r="FS2444" s="5"/>
      <c r="FT2444" s="5"/>
      <c r="FU2444" s="5"/>
      <c r="FV2444" s="5"/>
      <c r="FW2444" s="5"/>
      <c r="FX2444" s="5"/>
      <c r="FY2444" s="5"/>
      <c r="FZ2444" s="5"/>
      <c r="GA2444" s="5"/>
      <c r="GB2444" s="5"/>
      <c r="GC2444" s="5"/>
      <c r="GD2444" s="5"/>
      <c r="GE2444" s="5"/>
      <c r="GF2444" s="5"/>
      <c r="GG2444" s="5"/>
    </row>
    <row r="2445" spans="1:189" ht="12.75" x14ac:dyDescent="0.15">
      <c r="A2445" s="111"/>
      <c r="B2445" s="117"/>
      <c r="C2445" s="17"/>
      <c r="D2445" s="16"/>
      <c r="E2445" s="17"/>
      <c r="F2445" s="17"/>
      <c r="G2445" s="17"/>
      <c r="H2445" s="17"/>
      <c r="I2445" s="16"/>
      <c r="J2445" s="4"/>
      <c r="K2445" s="2"/>
      <c r="L2445" s="20"/>
      <c r="M2445" s="14"/>
      <c r="N2445" s="14"/>
      <c r="O2445" s="20"/>
      <c r="P2445" s="1"/>
      <c r="Q2445" s="1"/>
      <c r="R2445" s="3"/>
      <c r="S2445" s="4"/>
      <c r="T2445" s="12"/>
      <c r="U2445" s="12"/>
      <c r="V2445" s="11"/>
      <c r="W2445" s="11"/>
      <c r="X2445" s="12"/>
      <c r="Y2445" s="5"/>
      <c r="Z2445" s="11"/>
      <c r="AA2445" s="12"/>
      <c r="AB2445" s="12"/>
      <c r="AC2445" s="12"/>
      <c r="AD2445" s="11"/>
      <c r="AE2445" s="13"/>
      <c r="AF2445" s="11"/>
      <c r="AG2445" s="11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5"/>
      <c r="CM2445" s="5"/>
      <c r="CN2445" s="5"/>
      <c r="CO2445" s="5"/>
      <c r="CP2445" s="5"/>
      <c r="CQ2445" s="5"/>
      <c r="CR2445" s="5"/>
      <c r="CS2445" s="5"/>
      <c r="CT2445" s="5"/>
      <c r="CU2445" s="5"/>
      <c r="CV2445" s="5"/>
      <c r="CW2445" s="5"/>
      <c r="CX2445" s="5"/>
      <c r="CY2445" s="5"/>
      <c r="CZ2445" s="5"/>
      <c r="DA2445" s="5"/>
      <c r="DB2445" s="5"/>
      <c r="DC2445" s="5"/>
      <c r="DD2445" s="5"/>
      <c r="DE2445" s="5"/>
      <c r="DF2445" s="5"/>
      <c r="DG2445" s="5"/>
      <c r="DH2445" s="5"/>
      <c r="DI2445" s="5"/>
      <c r="DJ2445" s="5"/>
      <c r="DK2445" s="5"/>
      <c r="DL2445" s="5"/>
      <c r="DM2445" s="5"/>
      <c r="DN2445" s="5"/>
      <c r="DO2445" s="5"/>
      <c r="DP2445" s="5"/>
      <c r="DQ2445" s="5"/>
      <c r="DR2445" s="5"/>
      <c r="DS2445" s="5"/>
      <c r="DT2445" s="5"/>
      <c r="DU2445" s="5"/>
      <c r="DV2445" s="5"/>
      <c r="DW2445" s="5"/>
      <c r="DX2445" s="5"/>
      <c r="DY2445" s="5"/>
      <c r="DZ2445" s="5"/>
      <c r="EA2445" s="5"/>
      <c r="EB2445" s="5"/>
      <c r="EC2445" s="5"/>
      <c r="ED2445" s="5"/>
      <c r="EE2445" s="5"/>
      <c r="EF2445" s="5"/>
      <c r="EG2445" s="5"/>
      <c r="EH2445" s="5"/>
      <c r="EI2445" s="5"/>
      <c r="EJ2445" s="5"/>
      <c r="EK2445" s="5"/>
      <c r="EL2445" s="5"/>
      <c r="EM2445" s="5"/>
      <c r="EN2445" s="5"/>
      <c r="EO2445" s="5"/>
      <c r="EP2445" s="5"/>
      <c r="EQ2445" s="5"/>
      <c r="ER2445" s="5"/>
      <c r="ES2445" s="5"/>
      <c r="ET2445" s="5"/>
      <c r="EU2445" s="5"/>
      <c r="EV2445" s="5"/>
      <c r="EW2445" s="5"/>
      <c r="EX2445" s="5"/>
      <c r="EY2445" s="5"/>
      <c r="EZ2445" s="5"/>
      <c r="FA2445" s="5"/>
      <c r="FB2445" s="5"/>
      <c r="FC2445" s="5"/>
      <c r="FD2445" s="5"/>
      <c r="FE2445" s="5"/>
      <c r="FF2445" s="5"/>
      <c r="FG2445" s="5"/>
      <c r="FH2445" s="5"/>
      <c r="FI2445" s="5"/>
      <c r="FJ2445" s="5"/>
      <c r="FK2445" s="5"/>
      <c r="FL2445" s="5"/>
      <c r="FM2445" s="5"/>
      <c r="FN2445" s="5"/>
      <c r="FO2445" s="5"/>
      <c r="FP2445" s="5"/>
      <c r="FQ2445" s="5"/>
      <c r="FR2445" s="5"/>
      <c r="FS2445" s="5"/>
      <c r="FT2445" s="5"/>
      <c r="FU2445" s="5"/>
      <c r="FV2445" s="5"/>
      <c r="FW2445" s="5"/>
      <c r="FX2445" s="5"/>
      <c r="FY2445" s="5"/>
      <c r="FZ2445" s="5"/>
      <c r="GA2445" s="5"/>
      <c r="GB2445" s="5"/>
      <c r="GC2445" s="5"/>
      <c r="GD2445" s="5"/>
      <c r="GE2445" s="5"/>
      <c r="GF2445" s="5"/>
      <c r="GG2445" s="5"/>
    </row>
    <row r="2446" spans="1:189" ht="12.75" x14ac:dyDescent="0.15">
      <c r="A2446" s="111"/>
      <c r="B2446" s="117"/>
      <c r="C2446" s="17"/>
      <c r="D2446" s="16"/>
      <c r="E2446" s="17"/>
      <c r="F2446" s="17"/>
      <c r="G2446" s="17"/>
      <c r="H2446" s="17"/>
      <c r="I2446" s="16"/>
      <c r="J2446" s="4"/>
      <c r="K2446" s="2"/>
      <c r="L2446" s="20"/>
      <c r="M2446" s="14"/>
      <c r="N2446" s="14"/>
      <c r="O2446" s="20"/>
      <c r="P2446" s="1"/>
      <c r="Q2446" s="1"/>
      <c r="R2446" s="3"/>
      <c r="S2446" s="4"/>
      <c r="T2446" s="12"/>
      <c r="U2446" s="12"/>
      <c r="V2446" s="11"/>
      <c r="W2446" s="11"/>
      <c r="X2446" s="12"/>
      <c r="Y2446" s="5"/>
      <c r="Z2446" s="11"/>
      <c r="AA2446" s="12"/>
      <c r="AB2446" s="12"/>
      <c r="AC2446" s="12"/>
      <c r="AD2446" s="11"/>
      <c r="AE2446" s="13"/>
      <c r="AF2446" s="11"/>
      <c r="AG2446" s="11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s="5"/>
      <c r="CL2446" s="5"/>
      <c r="CM2446" s="5"/>
      <c r="CN2446" s="5"/>
      <c r="CO2446" s="5"/>
      <c r="CP2446" s="5"/>
      <c r="CQ2446" s="5"/>
      <c r="CR2446" s="5"/>
      <c r="CS2446" s="5"/>
      <c r="CT2446" s="5"/>
      <c r="CU2446" s="5"/>
      <c r="CV2446" s="5"/>
      <c r="CW2446" s="5"/>
      <c r="CX2446" s="5"/>
      <c r="CY2446" s="5"/>
      <c r="CZ2446" s="5"/>
      <c r="DA2446" s="5"/>
      <c r="DB2446" s="5"/>
      <c r="DC2446" s="5"/>
      <c r="DD2446" s="5"/>
      <c r="DE2446" s="5"/>
      <c r="DF2446" s="5"/>
      <c r="DG2446" s="5"/>
      <c r="DH2446" s="5"/>
      <c r="DI2446" s="5"/>
      <c r="DJ2446" s="5"/>
      <c r="DK2446" s="5"/>
      <c r="DL2446" s="5"/>
      <c r="DM2446" s="5"/>
      <c r="DN2446" s="5"/>
      <c r="DO2446" s="5"/>
      <c r="DP2446" s="5"/>
      <c r="DQ2446" s="5"/>
      <c r="DR2446" s="5"/>
      <c r="DS2446" s="5"/>
      <c r="DT2446" s="5"/>
      <c r="DU2446" s="5"/>
      <c r="DV2446" s="5"/>
      <c r="DW2446" s="5"/>
      <c r="DX2446" s="5"/>
      <c r="DY2446" s="5"/>
      <c r="DZ2446" s="5"/>
      <c r="EA2446" s="5"/>
      <c r="EB2446" s="5"/>
      <c r="EC2446" s="5"/>
      <c r="ED2446" s="5"/>
      <c r="EE2446" s="5"/>
      <c r="EF2446" s="5"/>
      <c r="EG2446" s="5"/>
      <c r="EH2446" s="5"/>
      <c r="EI2446" s="5"/>
      <c r="EJ2446" s="5"/>
      <c r="EK2446" s="5"/>
      <c r="EL2446" s="5"/>
      <c r="EM2446" s="5"/>
      <c r="EN2446" s="5"/>
      <c r="EO2446" s="5"/>
      <c r="EP2446" s="5"/>
      <c r="EQ2446" s="5"/>
      <c r="ER2446" s="5"/>
      <c r="ES2446" s="5"/>
      <c r="ET2446" s="5"/>
      <c r="EU2446" s="5"/>
      <c r="EV2446" s="5"/>
      <c r="EW2446" s="5"/>
      <c r="EX2446" s="5"/>
      <c r="EY2446" s="5"/>
      <c r="EZ2446" s="5"/>
      <c r="FA2446" s="5"/>
      <c r="FB2446" s="5"/>
      <c r="FC2446" s="5"/>
      <c r="FD2446" s="5"/>
      <c r="FE2446" s="5"/>
      <c r="FF2446" s="5"/>
      <c r="FG2446" s="5"/>
      <c r="FH2446" s="5"/>
      <c r="FI2446" s="5"/>
      <c r="FJ2446" s="5"/>
      <c r="FK2446" s="5"/>
      <c r="FL2446" s="5"/>
      <c r="FM2446" s="5"/>
      <c r="FN2446" s="5"/>
      <c r="FO2446" s="5"/>
      <c r="FP2446" s="5"/>
      <c r="FQ2446" s="5"/>
      <c r="FR2446" s="5"/>
      <c r="FS2446" s="5"/>
      <c r="FT2446" s="5"/>
      <c r="FU2446" s="5"/>
      <c r="FV2446" s="5"/>
      <c r="FW2446" s="5"/>
      <c r="FX2446" s="5"/>
      <c r="FY2446" s="5"/>
      <c r="FZ2446" s="5"/>
      <c r="GA2446" s="5"/>
      <c r="GB2446" s="5"/>
      <c r="GC2446" s="5"/>
      <c r="GD2446" s="5"/>
      <c r="GE2446" s="5"/>
      <c r="GF2446" s="5"/>
      <c r="GG2446" s="5"/>
    </row>
    <row r="2447" spans="1:189" ht="12.75" x14ac:dyDescent="0.15">
      <c r="A2447" s="111"/>
      <c r="B2447" s="117"/>
      <c r="C2447" s="17"/>
      <c r="D2447" s="16"/>
      <c r="E2447" s="17"/>
      <c r="F2447" s="17"/>
      <c r="G2447" s="17"/>
      <c r="H2447" s="17"/>
      <c r="I2447" s="16"/>
      <c r="J2447" s="4"/>
      <c r="K2447" s="2"/>
      <c r="L2447" s="20"/>
      <c r="M2447" s="14"/>
      <c r="N2447" s="14"/>
      <c r="O2447" s="20"/>
      <c r="P2447" s="1"/>
      <c r="Q2447" s="1"/>
      <c r="R2447" s="3"/>
      <c r="S2447" s="4"/>
      <c r="T2447" s="12"/>
      <c r="U2447" s="12"/>
      <c r="V2447" s="11"/>
      <c r="W2447" s="11"/>
      <c r="X2447" s="12"/>
      <c r="Y2447" s="5"/>
      <c r="Z2447" s="11"/>
      <c r="AA2447" s="12"/>
      <c r="AB2447" s="12"/>
      <c r="AC2447" s="12"/>
      <c r="AD2447" s="11"/>
      <c r="AE2447" s="13"/>
      <c r="AF2447" s="11"/>
      <c r="AG2447" s="11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5"/>
      <c r="CM2447" s="5"/>
      <c r="CN2447" s="5"/>
      <c r="CO2447" s="5"/>
      <c r="CP2447" s="5"/>
      <c r="CQ2447" s="5"/>
      <c r="CR2447" s="5"/>
      <c r="CS2447" s="5"/>
      <c r="CT2447" s="5"/>
      <c r="CU2447" s="5"/>
      <c r="CV2447" s="5"/>
      <c r="CW2447" s="5"/>
      <c r="CX2447" s="5"/>
      <c r="CY2447" s="5"/>
      <c r="CZ2447" s="5"/>
      <c r="DA2447" s="5"/>
      <c r="DB2447" s="5"/>
      <c r="DC2447" s="5"/>
      <c r="DD2447" s="5"/>
      <c r="DE2447" s="5"/>
      <c r="DF2447" s="5"/>
      <c r="DG2447" s="5"/>
      <c r="DH2447" s="5"/>
      <c r="DI2447" s="5"/>
      <c r="DJ2447" s="5"/>
      <c r="DK2447" s="5"/>
      <c r="DL2447" s="5"/>
      <c r="DM2447" s="5"/>
      <c r="DN2447" s="5"/>
      <c r="DO2447" s="5"/>
      <c r="DP2447" s="5"/>
      <c r="DQ2447" s="5"/>
      <c r="DR2447" s="5"/>
      <c r="DS2447" s="5"/>
      <c r="DT2447" s="5"/>
      <c r="DU2447" s="5"/>
      <c r="DV2447" s="5"/>
      <c r="DW2447" s="5"/>
      <c r="DX2447" s="5"/>
      <c r="DY2447" s="5"/>
      <c r="DZ2447" s="5"/>
      <c r="EA2447" s="5"/>
      <c r="EB2447" s="5"/>
      <c r="EC2447" s="5"/>
      <c r="ED2447" s="5"/>
      <c r="EE2447" s="5"/>
      <c r="EF2447" s="5"/>
      <c r="EG2447" s="5"/>
      <c r="EH2447" s="5"/>
      <c r="EI2447" s="5"/>
      <c r="EJ2447" s="5"/>
      <c r="EK2447" s="5"/>
      <c r="EL2447" s="5"/>
      <c r="EM2447" s="5"/>
      <c r="EN2447" s="5"/>
      <c r="EO2447" s="5"/>
      <c r="EP2447" s="5"/>
      <c r="EQ2447" s="5"/>
      <c r="ER2447" s="5"/>
      <c r="ES2447" s="5"/>
      <c r="ET2447" s="5"/>
      <c r="EU2447" s="5"/>
      <c r="EV2447" s="5"/>
      <c r="EW2447" s="5"/>
      <c r="EX2447" s="5"/>
      <c r="EY2447" s="5"/>
      <c r="EZ2447" s="5"/>
      <c r="FA2447" s="5"/>
      <c r="FB2447" s="5"/>
      <c r="FC2447" s="5"/>
      <c r="FD2447" s="5"/>
      <c r="FE2447" s="5"/>
      <c r="FF2447" s="5"/>
      <c r="FG2447" s="5"/>
      <c r="FH2447" s="5"/>
      <c r="FI2447" s="5"/>
      <c r="FJ2447" s="5"/>
      <c r="FK2447" s="5"/>
      <c r="FL2447" s="5"/>
      <c r="FM2447" s="5"/>
      <c r="FN2447" s="5"/>
      <c r="FO2447" s="5"/>
      <c r="FP2447" s="5"/>
      <c r="FQ2447" s="5"/>
      <c r="FR2447" s="5"/>
      <c r="FS2447" s="5"/>
      <c r="FT2447" s="5"/>
      <c r="FU2447" s="5"/>
      <c r="FV2447" s="5"/>
      <c r="FW2447" s="5"/>
      <c r="FX2447" s="5"/>
      <c r="FY2447" s="5"/>
      <c r="FZ2447" s="5"/>
      <c r="GA2447" s="5"/>
      <c r="GB2447" s="5"/>
      <c r="GC2447" s="5"/>
      <c r="GD2447" s="5"/>
      <c r="GE2447" s="5"/>
      <c r="GF2447" s="5"/>
      <c r="GG2447" s="5"/>
    </row>
    <row r="2448" spans="1:189" ht="12.75" x14ac:dyDescent="0.15">
      <c r="A2448" s="111"/>
      <c r="B2448" s="117"/>
      <c r="C2448" s="17"/>
      <c r="D2448" s="16"/>
      <c r="E2448" s="17"/>
      <c r="F2448" s="17"/>
      <c r="G2448" s="17"/>
      <c r="H2448" s="17"/>
      <c r="I2448" s="16"/>
      <c r="J2448" s="4"/>
      <c r="K2448" s="2"/>
      <c r="L2448" s="20"/>
      <c r="M2448" s="14"/>
      <c r="N2448" s="14"/>
      <c r="O2448" s="20"/>
      <c r="P2448" s="1"/>
      <c r="Q2448" s="1"/>
      <c r="R2448" s="3"/>
      <c r="S2448" s="4"/>
      <c r="T2448" s="12"/>
      <c r="U2448" s="12"/>
      <c r="V2448" s="11"/>
      <c r="W2448" s="11"/>
      <c r="X2448" s="12"/>
      <c r="Y2448" s="5"/>
      <c r="Z2448" s="11"/>
      <c r="AA2448" s="12"/>
      <c r="AB2448" s="12"/>
      <c r="AC2448" s="12"/>
      <c r="AD2448" s="11"/>
      <c r="AE2448" s="13"/>
      <c r="AF2448" s="11"/>
      <c r="AG2448" s="11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s="5"/>
      <c r="CL2448" s="5"/>
      <c r="CM2448" s="5"/>
      <c r="CN2448" s="5"/>
      <c r="CO2448" s="5"/>
      <c r="CP2448" s="5"/>
      <c r="CQ2448" s="5"/>
      <c r="CR2448" s="5"/>
      <c r="CS2448" s="5"/>
      <c r="CT2448" s="5"/>
      <c r="CU2448" s="5"/>
      <c r="CV2448" s="5"/>
      <c r="CW2448" s="5"/>
      <c r="CX2448" s="5"/>
      <c r="CY2448" s="5"/>
      <c r="CZ2448" s="5"/>
      <c r="DA2448" s="5"/>
      <c r="DB2448" s="5"/>
      <c r="DC2448" s="5"/>
      <c r="DD2448" s="5"/>
      <c r="DE2448" s="5"/>
      <c r="DF2448" s="5"/>
      <c r="DG2448" s="5"/>
      <c r="DH2448" s="5"/>
      <c r="DI2448" s="5"/>
      <c r="DJ2448" s="5"/>
      <c r="DK2448" s="5"/>
      <c r="DL2448" s="5"/>
      <c r="DM2448" s="5"/>
      <c r="DN2448" s="5"/>
      <c r="DO2448" s="5"/>
      <c r="DP2448" s="5"/>
      <c r="DQ2448" s="5"/>
      <c r="DR2448" s="5"/>
      <c r="DS2448" s="5"/>
      <c r="DT2448" s="5"/>
      <c r="DU2448" s="5"/>
      <c r="DV2448" s="5"/>
      <c r="DW2448" s="5"/>
      <c r="DX2448" s="5"/>
      <c r="DY2448" s="5"/>
      <c r="DZ2448" s="5"/>
      <c r="EA2448" s="5"/>
      <c r="EB2448" s="5"/>
      <c r="EC2448" s="5"/>
      <c r="ED2448" s="5"/>
      <c r="EE2448" s="5"/>
      <c r="EF2448" s="5"/>
      <c r="EG2448" s="5"/>
      <c r="EH2448" s="5"/>
      <c r="EI2448" s="5"/>
      <c r="EJ2448" s="5"/>
      <c r="EK2448" s="5"/>
      <c r="EL2448" s="5"/>
      <c r="EM2448" s="5"/>
      <c r="EN2448" s="5"/>
      <c r="EO2448" s="5"/>
      <c r="EP2448" s="5"/>
      <c r="EQ2448" s="5"/>
      <c r="ER2448" s="5"/>
      <c r="ES2448" s="5"/>
      <c r="ET2448" s="5"/>
      <c r="EU2448" s="5"/>
      <c r="EV2448" s="5"/>
      <c r="EW2448" s="5"/>
      <c r="EX2448" s="5"/>
      <c r="EY2448" s="5"/>
      <c r="EZ2448" s="5"/>
      <c r="FA2448" s="5"/>
      <c r="FB2448" s="5"/>
      <c r="FC2448" s="5"/>
      <c r="FD2448" s="5"/>
      <c r="FE2448" s="5"/>
      <c r="FF2448" s="5"/>
      <c r="FG2448" s="5"/>
      <c r="FH2448" s="5"/>
      <c r="FI2448" s="5"/>
      <c r="FJ2448" s="5"/>
      <c r="FK2448" s="5"/>
      <c r="FL2448" s="5"/>
      <c r="FM2448" s="5"/>
      <c r="FN2448" s="5"/>
      <c r="FO2448" s="5"/>
      <c r="FP2448" s="5"/>
      <c r="FQ2448" s="5"/>
      <c r="FR2448" s="5"/>
      <c r="FS2448" s="5"/>
      <c r="FT2448" s="5"/>
      <c r="FU2448" s="5"/>
      <c r="FV2448" s="5"/>
      <c r="FW2448" s="5"/>
      <c r="FX2448" s="5"/>
      <c r="FY2448" s="5"/>
      <c r="FZ2448" s="5"/>
      <c r="GA2448" s="5"/>
      <c r="GB2448" s="5"/>
      <c r="GC2448" s="5"/>
      <c r="GD2448" s="5"/>
      <c r="GE2448" s="5"/>
      <c r="GF2448" s="5"/>
      <c r="GG2448" s="5"/>
    </row>
    <row r="2449" spans="1:189" ht="12.75" x14ac:dyDescent="0.15">
      <c r="A2449" s="111"/>
      <c r="B2449" s="117"/>
      <c r="C2449" s="17"/>
      <c r="D2449" s="16"/>
      <c r="E2449" s="17"/>
      <c r="F2449" s="17"/>
      <c r="G2449" s="17"/>
      <c r="H2449" s="17"/>
      <c r="I2449" s="16"/>
      <c r="J2449" s="4"/>
      <c r="K2449" s="2"/>
      <c r="L2449" s="20"/>
      <c r="M2449" s="14"/>
      <c r="N2449" s="14"/>
      <c r="O2449" s="20"/>
      <c r="P2449" s="1"/>
      <c r="Q2449" s="1"/>
      <c r="R2449" s="3"/>
      <c r="S2449" s="4"/>
      <c r="T2449" s="12"/>
      <c r="U2449" s="12"/>
      <c r="V2449" s="11"/>
      <c r="W2449" s="11"/>
      <c r="X2449" s="12"/>
      <c r="Y2449" s="5"/>
      <c r="Z2449" s="11"/>
      <c r="AA2449" s="12"/>
      <c r="AB2449" s="12"/>
      <c r="AC2449" s="12"/>
      <c r="AD2449" s="11"/>
      <c r="AE2449" s="13"/>
      <c r="AF2449" s="11"/>
      <c r="AG2449" s="11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5"/>
      <c r="CM2449" s="5"/>
      <c r="CN2449" s="5"/>
      <c r="CO2449" s="5"/>
      <c r="CP2449" s="5"/>
      <c r="CQ2449" s="5"/>
      <c r="CR2449" s="5"/>
      <c r="CS2449" s="5"/>
      <c r="CT2449" s="5"/>
      <c r="CU2449" s="5"/>
      <c r="CV2449" s="5"/>
      <c r="CW2449" s="5"/>
      <c r="CX2449" s="5"/>
      <c r="CY2449" s="5"/>
      <c r="CZ2449" s="5"/>
      <c r="DA2449" s="5"/>
      <c r="DB2449" s="5"/>
      <c r="DC2449" s="5"/>
      <c r="DD2449" s="5"/>
      <c r="DE2449" s="5"/>
      <c r="DF2449" s="5"/>
      <c r="DG2449" s="5"/>
      <c r="DH2449" s="5"/>
      <c r="DI2449" s="5"/>
      <c r="DJ2449" s="5"/>
      <c r="DK2449" s="5"/>
      <c r="DL2449" s="5"/>
      <c r="DM2449" s="5"/>
      <c r="DN2449" s="5"/>
      <c r="DO2449" s="5"/>
      <c r="DP2449" s="5"/>
      <c r="DQ2449" s="5"/>
      <c r="DR2449" s="5"/>
      <c r="DS2449" s="5"/>
      <c r="DT2449" s="5"/>
      <c r="DU2449" s="5"/>
      <c r="DV2449" s="5"/>
      <c r="DW2449" s="5"/>
      <c r="DX2449" s="5"/>
      <c r="DY2449" s="5"/>
      <c r="DZ2449" s="5"/>
      <c r="EA2449" s="5"/>
      <c r="EB2449" s="5"/>
      <c r="EC2449" s="5"/>
      <c r="ED2449" s="5"/>
      <c r="EE2449" s="5"/>
      <c r="EF2449" s="5"/>
      <c r="EG2449" s="5"/>
      <c r="EH2449" s="5"/>
      <c r="EI2449" s="5"/>
      <c r="EJ2449" s="5"/>
      <c r="EK2449" s="5"/>
      <c r="EL2449" s="5"/>
      <c r="EM2449" s="5"/>
      <c r="EN2449" s="5"/>
      <c r="EO2449" s="5"/>
      <c r="EP2449" s="5"/>
      <c r="EQ2449" s="5"/>
      <c r="ER2449" s="5"/>
      <c r="ES2449" s="5"/>
      <c r="ET2449" s="5"/>
      <c r="EU2449" s="5"/>
      <c r="EV2449" s="5"/>
      <c r="EW2449" s="5"/>
      <c r="EX2449" s="5"/>
      <c r="EY2449" s="5"/>
      <c r="EZ2449" s="5"/>
      <c r="FA2449" s="5"/>
      <c r="FB2449" s="5"/>
      <c r="FC2449" s="5"/>
      <c r="FD2449" s="5"/>
      <c r="FE2449" s="5"/>
      <c r="FF2449" s="5"/>
      <c r="FG2449" s="5"/>
      <c r="FH2449" s="5"/>
      <c r="FI2449" s="5"/>
      <c r="FJ2449" s="5"/>
      <c r="FK2449" s="5"/>
      <c r="FL2449" s="5"/>
      <c r="FM2449" s="5"/>
      <c r="FN2449" s="5"/>
      <c r="FO2449" s="5"/>
      <c r="FP2449" s="5"/>
      <c r="FQ2449" s="5"/>
      <c r="FR2449" s="5"/>
      <c r="FS2449" s="5"/>
      <c r="FT2449" s="5"/>
      <c r="FU2449" s="5"/>
      <c r="FV2449" s="5"/>
      <c r="FW2449" s="5"/>
      <c r="FX2449" s="5"/>
      <c r="FY2449" s="5"/>
      <c r="FZ2449" s="5"/>
      <c r="GA2449" s="5"/>
      <c r="GB2449" s="5"/>
      <c r="GC2449" s="5"/>
      <c r="GD2449" s="5"/>
      <c r="GE2449" s="5"/>
      <c r="GF2449" s="5"/>
      <c r="GG2449" s="5"/>
    </row>
    <row r="2450" spans="1:189" ht="12.75" x14ac:dyDescent="0.15">
      <c r="A2450" s="111"/>
      <c r="B2450" s="117"/>
      <c r="C2450" s="17"/>
      <c r="D2450" s="16"/>
      <c r="E2450" s="17"/>
      <c r="F2450" s="17"/>
      <c r="G2450" s="17"/>
      <c r="H2450" s="17"/>
      <c r="I2450" s="16"/>
      <c r="J2450" s="4"/>
      <c r="K2450" s="2"/>
      <c r="L2450" s="20"/>
      <c r="M2450" s="14"/>
      <c r="N2450" s="14"/>
      <c r="O2450" s="20"/>
      <c r="P2450" s="1"/>
      <c r="Q2450" s="1"/>
      <c r="R2450" s="3"/>
      <c r="S2450" s="4"/>
      <c r="T2450" s="12"/>
      <c r="U2450" s="12"/>
      <c r="V2450" s="11"/>
      <c r="W2450" s="11"/>
      <c r="X2450" s="12"/>
      <c r="Y2450" s="5"/>
      <c r="Z2450" s="11"/>
      <c r="AA2450" s="12"/>
      <c r="AB2450" s="12"/>
      <c r="AC2450" s="12"/>
      <c r="AD2450" s="11"/>
      <c r="AE2450" s="13"/>
      <c r="AF2450" s="11"/>
      <c r="AG2450" s="11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s="5"/>
      <c r="CL2450" s="5"/>
      <c r="CM2450" s="5"/>
      <c r="CN2450" s="5"/>
      <c r="CO2450" s="5"/>
      <c r="CP2450" s="5"/>
      <c r="CQ2450" s="5"/>
      <c r="CR2450" s="5"/>
      <c r="CS2450" s="5"/>
      <c r="CT2450" s="5"/>
      <c r="CU2450" s="5"/>
      <c r="CV2450" s="5"/>
      <c r="CW2450" s="5"/>
      <c r="CX2450" s="5"/>
      <c r="CY2450" s="5"/>
      <c r="CZ2450" s="5"/>
      <c r="DA2450" s="5"/>
      <c r="DB2450" s="5"/>
      <c r="DC2450" s="5"/>
      <c r="DD2450" s="5"/>
      <c r="DE2450" s="5"/>
      <c r="DF2450" s="5"/>
      <c r="DG2450" s="5"/>
      <c r="DH2450" s="5"/>
      <c r="DI2450" s="5"/>
      <c r="DJ2450" s="5"/>
      <c r="DK2450" s="5"/>
      <c r="DL2450" s="5"/>
      <c r="DM2450" s="5"/>
      <c r="DN2450" s="5"/>
      <c r="DO2450" s="5"/>
      <c r="DP2450" s="5"/>
      <c r="DQ2450" s="5"/>
      <c r="DR2450" s="5"/>
      <c r="DS2450" s="5"/>
      <c r="DT2450" s="5"/>
      <c r="DU2450" s="5"/>
      <c r="DV2450" s="5"/>
      <c r="DW2450" s="5"/>
      <c r="DX2450" s="5"/>
      <c r="DY2450" s="5"/>
      <c r="DZ2450" s="5"/>
      <c r="EA2450" s="5"/>
      <c r="EB2450" s="5"/>
      <c r="EC2450" s="5"/>
      <c r="ED2450" s="5"/>
      <c r="EE2450" s="5"/>
      <c r="EF2450" s="5"/>
      <c r="EG2450" s="5"/>
      <c r="EH2450" s="5"/>
      <c r="EI2450" s="5"/>
      <c r="EJ2450" s="5"/>
      <c r="EK2450" s="5"/>
      <c r="EL2450" s="5"/>
      <c r="EM2450" s="5"/>
      <c r="EN2450" s="5"/>
      <c r="EO2450" s="5"/>
      <c r="EP2450" s="5"/>
      <c r="EQ2450" s="5"/>
      <c r="ER2450" s="5"/>
      <c r="ES2450" s="5"/>
      <c r="ET2450" s="5"/>
      <c r="EU2450" s="5"/>
      <c r="EV2450" s="5"/>
      <c r="EW2450" s="5"/>
      <c r="EX2450" s="5"/>
      <c r="EY2450" s="5"/>
      <c r="EZ2450" s="5"/>
      <c r="FA2450" s="5"/>
      <c r="FB2450" s="5"/>
      <c r="FC2450" s="5"/>
      <c r="FD2450" s="5"/>
      <c r="FE2450" s="5"/>
      <c r="FF2450" s="5"/>
      <c r="FG2450" s="5"/>
      <c r="FH2450" s="5"/>
      <c r="FI2450" s="5"/>
      <c r="FJ2450" s="5"/>
      <c r="FK2450" s="5"/>
      <c r="FL2450" s="5"/>
      <c r="FM2450" s="5"/>
      <c r="FN2450" s="5"/>
      <c r="FO2450" s="5"/>
      <c r="FP2450" s="5"/>
      <c r="FQ2450" s="5"/>
      <c r="FR2450" s="5"/>
      <c r="FS2450" s="5"/>
      <c r="FT2450" s="5"/>
      <c r="FU2450" s="5"/>
      <c r="FV2450" s="5"/>
      <c r="FW2450" s="5"/>
      <c r="FX2450" s="5"/>
      <c r="FY2450" s="5"/>
      <c r="FZ2450" s="5"/>
      <c r="GA2450" s="5"/>
      <c r="GB2450" s="5"/>
      <c r="GC2450" s="5"/>
      <c r="GD2450" s="5"/>
      <c r="GE2450" s="5"/>
      <c r="GF2450" s="5"/>
      <c r="GG2450" s="5"/>
    </row>
    <row r="2451" spans="1:189" ht="12.75" x14ac:dyDescent="0.15">
      <c r="A2451" s="111"/>
      <c r="B2451" s="117"/>
      <c r="C2451" s="17"/>
      <c r="D2451" s="16"/>
      <c r="E2451" s="17"/>
      <c r="F2451" s="17"/>
      <c r="G2451" s="17"/>
      <c r="H2451" s="17"/>
      <c r="I2451" s="16"/>
      <c r="J2451" s="4"/>
      <c r="K2451" s="2"/>
      <c r="L2451" s="20"/>
      <c r="M2451" s="14"/>
      <c r="N2451" s="14"/>
      <c r="O2451" s="20"/>
      <c r="P2451" s="1"/>
      <c r="Q2451" s="1"/>
      <c r="R2451" s="3"/>
      <c r="S2451" s="4"/>
      <c r="T2451" s="12"/>
      <c r="U2451" s="12"/>
      <c r="V2451" s="11"/>
      <c r="W2451" s="11"/>
      <c r="X2451" s="12"/>
      <c r="Y2451" s="5"/>
      <c r="Z2451" s="11"/>
      <c r="AA2451" s="12"/>
      <c r="AB2451" s="12"/>
      <c r="AC2451" s="12"/>
      <c r="AD2451" s="11"/>
      <c r="AE2451" s="13"/>
      <c r="AF2451" s="11"/>
      <c r="AG2451" s="11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5"/>
      <c r="CM2451" s="5"/>
      <c r="CN2451" s="5"/>
      <c r="CO2451" s="5"/>
      <c r="CP2451" s="5"/>
      <c r="CQ2451" s="5"/>
      <c r="CR2451" s="5"/>
      <c r="CS2451" s="5"/>
      <c r="CT2451" s="5"/>
      <c r="CU2451" s="5"/>
      <c r="CV2451" s="5"/>
      <c r="CW2451" s="5"/>
      <c r="CX2451" s="5"/>
      <c r="CY2451" s="5"/>
      <c r="CZ2451" s="5"/>
      <c r="DA2451" s="5"/>
      <c r="DB2451" s="5"/>
      <c r="DC2451" s="5"/>
      <c r="DD2451" s="5"/>
      <c r="DE2451" s="5"/>
      <c r="DF2451" s="5"/>
      <c r="DG2451" s="5"/>
      <c r="DH2451" s="5"/>
      <c r="DI2451" s="5"/>
      <c r="DJ2451" s="5"/>
      <c r="DK2451" s="5"/>
      <c r="DL2451" s="5"/>
      <c r="DM2451" s="5"/>
      <c r="DN2451" s="5"/>
      <c r="DO2451" s="5"/>
      <c r="DP2451" s="5"/>
      <c r="DQ2451" s="5"/>
      <c r="DR2451" s="5"/>
      <c r="DS2451" s="5"/>
      <c r="DT2451" s="5"/>
      <c r="DU2451" s="5"/>
      <c r="DV2451" s="5"/>
      <c r="DW2451" s="5"/>
      <c r="DX2451" s="5"/>
      <c r="DY2451" s="5"/>
      <c r="DZ2451" s="5"/>
      <c r="EA2451" s="5"/>
      <c r="EB2451" s="5"/>
      <c r="EC2451" s="5"/>
      <c r="ED2451" s="5"/>
      <c r="EE2451" s="5"/>
      <c r="EF2451" s="5"/>
      <c r="EG2451" s="5"/>
      <c r="EH2451" s="5"/>
      <c r="EI2451" s="5"/>
      <c r="EJ2451" s="5"/>
      <c r="EK2451" s="5"/>
      <c r="EL2451" s="5"/>
      <c r="EM2451" s="5"/>
      <c r="EN2451" s="5"/>
      <c r="EO2451" s="5"/>
      <c r="EP2451" s="5"/>
      <c r="EQ2451" s="5"/>
      <c r="ER2451" s="5"/>
      <c r="ES2451" s="5"/>
      <c r="ET2451" s="5"/>
      <c r="EU2451" s="5"/>
      <c r="EV2451" s="5"/>
      <c r="EW2451" s="5"/>
      <c r="EX2451" s="5"/>
      <c r="EY2451" s="5"/>
      <c r="EZ2451" s="5"/>
      <c r="FA2451" s="5"/>
      <c r="FB2451" s="5"/>
      <c r="FC2451" s="5"/>
      <c r="FD2451" s="5"/>
      <c r="FE2451" s="5"/>
      <c r="FF2451" s="5"/>
      <c r="FG2451" s="5"/>
      <c r="FH2451" s="5"/>
      <c r="FI2451" s="5"/>
      <c r="FJ2451" s="5"/>
      <c r="FK2451" s="5"/>
      <c r="FL2451" s="5"/>
      <c r="FM2451" s="5"/>
      <c r="FN2451" s="5"/>
      <c r="FO2451" s="5"/>
      <c r="FP2451" s="5"/>
      <c r="FQ2451" s="5"/>
      <c r="FR2451" s="5"/>
      <c r="FS2451" s="5"/>
      <c r="FT2451" s="5"/>
      <c r="FU2451" s="5"/>
      <c r="FV2451" s="5"/>
      <c r="FW2451" s="5"/>
      <c r="FX2451" s="5"/>
      <c r="FY2451" s="5"/>
      <c r="FZ2451" s="5"/>
      <c r="GA2451" s="5"/>
      <c r="GB2451" s="5"/>
      <c r="GC2451" s="5"/>
      <c r="GD2451" s="5"/>
      <c r="GE2451" s="5"/>
      <c r="GF2451" s="5"/>
      <c r="GG2451" s="5"/>
    </row>
    <row r="2452" spans="1:189" ht="12.75" x14ac:dyDescent="0.15">
      <c r="A2452" s="111"/>
      <c r="B2452" s="117"/>
      <c r="C2452" s="17"/>
      <c r="D2452" s="16"/>
      <c r="E2452" s="17"/>
      <c r="F2452" s="17"/>
      <c r="G2452" s="17"/>
      <c r="H2452" s="17"/>
      <c r="I2452" s="16"/>
      <c r="J2452" s="4"/>
      <c r="K2452" s="2"/>
      <c r="L2452" s="20"/>
      <c r="M2452" s="14"/>
      <c r="N2452" s="14"/>
      <c r="O2452" s="20"/>
      <c r="P2452" s="1"/>
      <c r="Q2452" s="1"/>
      <c r="R2452" s="3"/>
      <c r="S2452" s="4"/>
      <c r="T2452" s="12"/>
      <c r="U2452" s="12"/>
      <c r="V2452" s="11"/>
      <c r="W2452" s="11"/>
      <c r="X2452" s="12"/>
      <c r="Y2452" s="5"/>
      <c r="Z2452" s="11"/>
      <c r="AA2452" s="12"/>
      <c r="AB2452" s="12"/>
      <c r="AC2452" s="12"/>
      <c r="AD2452" s="11"/>
      <c r="AE2452" s="13"/>
      <c r="AF2452" s="11"/>
      <c r="AG2452" s="11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s="5"/>
      <c r="CL2452" s="5"/>
      <c r="CM2452" s="5"/>
      <c r="CN2452" s="5"/>
      <c r="CO2452" s="5"/>
      <c r="CP2452" s="5"/>
      <c r="CQ2452" s="5"/>
      <c r="CR2452" s="5"/>
      <c r="CS2452" s="5"/>
      <c r="CT2452" s="5"/>
      <c r="CU2452" s="5"/>
      <c r="CV2452" s="5"/>
      <c r="CW2452" s="5"/>
      <c r="CX2452" s="5"/>
      <c r="CY2452" s="5"/>
      <c r="CZ2452" s="5"/>
      <c r="DA2452" s="5"/>
      <c r="DB2452" s="5"/>
      <c r="DC2452" s="5"/>
      <c r="DD2452" s="5"/>
      <c r="DE2452" s="5"/>
      <c r="DF2452" s="5"/>
      <c r="DG2452" s="5"/>
      <c r="DH2452" s="5"/>
      <c r="DI2452" s="5"/>
      <c r="DJ2452" s="5"/>
      <c r="DK2452" s="5"/>
      <c r="DL2452" s="5"/>
      <c r="DM2452" s="5"/>
      <c r="DN2452" s="5"/>
      <c r="DO2452" s="5"/>
      <c r="DP2452" s="5"/>
      <c r="DQ2452" s="5"/>
      <c r="DR2452" s="5"/>
      <c r="DS2452" s="5"/>
      <c r="DT2452" s="5"/>
      <c r="DU2452" s="5"/>
      <c r="DV2452" s="5"/>
      <c r="DW2452" s="5"/>
      <c r="DX2452" s="5"/>
      <c r="DY2452" s="5"/>
      <c r="DZ2452" s="5"/>
      <c r="EA2452" s="5"/>
      <c r="EB2452" s="5"/>
      <c r="EC2452" s="5"/>
      <c r="ED2452" s="5"/>
      <c r="EE2452" s="5"/>
      <c r="EF2452" s="5"/>
      <c r="EG2452" s="5"/>
      <c r="EH2452" s="5"/>
      <c r="EI2452" s="5"/>
      <c r="EJ2452" s="5"/>
      <c r="EK2452" s="5"/>
      <c r="EL2452" s="5"/>
      <c r="EM2452" s="5"/>
      <c r="EN2452" s="5"/>
      <c r="EO2452" s="5"/>
      <c r="EP2452" s="5"/>
      <c r="EQ2452" s="5"/>
      <c r="ER2452" s="5"/>
      <c r="ES2452" s="5"/>
      <c r="ET2452" s="5"/>
      <c r="EU2452" s="5"/>
      <c r="EV2452" s="5"/>
      <c r="EW2452" s="5"/>
      <c r="EX2452" s="5"/>
      <c r="EY2452" s="5"/>
      <c r="EZ2452" s="5"/>
      <c r="FA2452" s="5"/>
      <c r="FB2452" s="5"/>
      <c r="FC2452" s="5"/>
      <c r="FD2452" s="5"/>
      <c r="FE2452" s="5"/>
      <c r="FF2452" s="5"/>
      <c r="FG2452" s="5"/>
      <c r="FH2452" s="5"/>
      <c r="FI2452" s="5"/>
      <c r="FJ2452" s="5"/>
      <c r="FK2452" s="5"/>
      <c r="FL2452" s="5"/>
      <c r="FM2452" s="5"/>
      <c r="FN2452" s="5"/>
      <c r="FO2452" s="5"/>
      <c r="FP2452" s="5"/>
      <c r="FQ2452" s="5"/>
      <c r="FR2452" s="5"/>
      <c r="FS2452" s="5"/>
      <c r="FT2452" s="5"/>
      <c r="FU2452" s="5"/>
      <c r="FV2452" s="5"/>
      <c r="FW2452" s="5"/>
      <c r="FX2452" s="5"/>
      <c r="FY2452" s="5"/>
      <c r="FZ2452" s="5"/>
      <c r="GA2452" s="5"/>
      <c r="GB2452" s="5"/>
      <c r="GC2452" s="5"/>
      <c r="GD2452" s="5"/>
      <c r="GE2452" s="5"/>
      <c r="GF2452" s="5"/>
      <c r="GG2452" s="5"/>
    </row>
    <row r="2453" spans="1:189" ht="12.75" x14ac:dyDescent="0.15">
      <c r="A2453" s="111"/>
      <c r="B2453" s="117"/>
      <c r="C2453" s="17"/>
      <c r="D2453" s="16"/>
      <c r="E2453" s="17"/>
      <c r="F2453" s="17"/>
      <c r="G2453" s="17"/>
      <c r="H2453" s="17"/>
      <c r="I2453" s="16"/>
      <c r="J2453" s="4"/>
      <c r="K2453" s="2"/>
      <c r="L2453" s="20"/>
      <c r="M2453" s="14"/>
      <c r="N2453" s="14"/>
      <c r="O2453" s="20"/>
      <c r="P2453" s="1"/>
      <c r="Q2453" s="1"/>
      <c r="R2453" s="3"/>
      <c r="S2453" s="4"/>
      <c r="T2453" s="12"/>
      <c r="U2453" s="12"/>
      <c r="V2453" s="11"/>
      <c r="W2453" s="11"/>
      <c r="X2453" s="12"/>
      <c r="Y2453" s="5"/>
      <c r="Z2453" s="11"/>
      <c r="AA2453" s="12"/>
      <c r="AB2453" s="12"/>
      <c r="AC2453" s="12"/>
      <c r="AD2453" s="11"/>
      <c r="AE2453" s="13"/>
      <c r="AF2453" s="11"/>
      <c r="AG2453" s="11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5"/>
      <c r="CM2453" s="5"/>
      <c r="CN2453" s="5"/>
      <c r="CO2453" s="5"/>
      <c r="CP2453" s="5"/>
      <c r="CQ2453" s="5"/>
      <c r="CR2453" s="5"/>
      <c r="CS2453" s="5"/>
      <c r="CT2453" s="5"/>
      <c r="CU2453" s="5"/>
      <c r="CV2453" s="5"/>
      <c r="CW2453" s="5"/>
      <c r="CX2453" s="5"/>
      <c r="CY2453" s="5"/>
      <c r="CZ2453" s="5"/>
      <c r="DA2453" s="5"/>
      <c r="DB2453" s="5"/>
      <c r="DC2453" s="5"/>
      <c r="DD2453" s="5"/>
      <c r="DE2453" s="5"/>
      <c r="DF2453" s="5"/>
      <c r="DG2453" s="5"/>
      <c r="DH2453" s="5"/>
      <c r="DI2453" s="5"/>
      <c r="DJ2453" s="5"/>
      <c r="DK2453" s="5"/>
      <c r="DL2453" s="5"/>
      <c r="DM2453" s="5"/>
      <c r="DN2453" s="5"/>
      <c r="DO2453" s="5"/>
      <c r="DP2453" s="5"/>
      <c r="DQ2453" s="5"/>
      <c r="DR2453" s="5"/>
      <c r="DS2453" s="5"/>
      <c r="DT2453" s="5"/>
      <c r="DU2453" s="5"/>
      <c r="DV2453" s="5"/>
      <c r="DW2453" s="5"/>
      <c r="DX2453" s="5"/>
      <c r="DY2453" s="5"/>
      <c r="DZ2453" s="5"/>
      <c r="EA2453" s="5"/>
      <c r="EB2453" s="5"/>
      <c r="EC2453" s="5"/>
      <c r="ED2453" s="5"/>
      <c r="EE2453" s="5"/>
      <c r="EF2453" s="5"/>
      <c r="EG2453" s="5"/>
      <c r="EH2453" s="5"/>
      <c r="EI2453" s="5"/>
      <c r="EJ2453" s="5"/>
      <c r="EK2453" s="5"/>
      <c r="EL2453" s="5"/>
      <c r="EM2453" s="5"/>
      <c r="EN2453" s="5"/>
      <c r="EO2453" s="5"/>
      <c r="EP2453" s="5"/>
      <c r="EQ2453" s="5"/>
      <c r="ER2453" s="5"/>
      <c r="ES2453" s="5"/>
      <c r="ET2453" s="5"/>
      <c r="EU2453" s="5"/>
      <c r="EV2453" s="5"/>
      <c r="EW2453" s="5"/>
      <c r="EX2453" s="5"/>
      <c r="EY2453" s="5"/>
      <c r="EZ2453" s="5"/>
      <c r="FA2453" s="5"/>
      <c r="FB2453" s="5"/>
      <c r="FC2453" s="5"/>
      <c r="FD2453" s="5"/>
      <c r="FE2453" s="5"/>
      <c r="FF2453" s="5"/>
      <c r="FG2453" s="5"/>
      <c r="FH2453" s="5"/>
      <c r="FI2453" s="5"/>
      <c r="FJ2453" s="5"/>
      <c r="FK2453" s="5"/>
      <c r="FL2453" s="5"/>
      <c r="FM2453" s="5"/>
      <c r="FN2453" s="5"/>
      <c r="FO2453" s="5"/>
      <c r="FP2453" s="5"/>
      <c r="FQ2453" s="5"/>
      <c r="FR2453" s="5"/>
      <c r="FS2453" s="5"/>
      <c r="FT2453" s="5"/>
      <c r="FU2453" s="5"/>
      <c r="FV2453" s="5"/>
      <c r="FW2453" s="5"/>
      <c r="FX2453" s="5"/>
      <c r="FY2453" s="5"/>
      <c r="FZ2453" s="5"/>
      <c r="GA2453" s="5"/>
      <c r="GB2453" s="5"/>
      <c r="GC2453" s="5"/>
      <c r="GD2453" s="5"/>
      <c r="GE2453" s="5"/>
      <c r="GF2453" s="5"/>
      <c r="GG2453" s="5"/>
    </row>
    <row r="2454" spans="1:189" ht="12.75" x14ac:dyDescent="0.15">
      <c r="A2454" s="111"/>
      <c r="B2454" s="117"/>
      <c r="C2454" s="17"/>
      <c r="D2454" s="16"/>
      <c r="E2454" s="17"/>
      <c r="F2454" s="17"/>
      <c r="G2454" s="17"/>
      <c r="H2454" s="17"/>
      <c r="I2454" s="16"/>
      <c r="J2454" s="4"/>
      <c r="K2454" s="2"/>
      <c r="L2454" s="20"/>
      <c r="M2454" s="14"/>
      <c r="N2454" s="14"/>
      <c r="O2454" s="20"/>
      <c r="P2454" s="1"/>
      <c r="Q2454" s="1"/>
      <c r="R2454" s="3"/>
      <c r="S2454" s="4"/>
      <c r="T2454" s="12"/>
      <c r="U2454" s="12"/>
      <c r="V2454" s="11"/>
      <c r="W2454" s="11"/>
      <c r="X2454" s="12"/>
      <c r="Y2454" s="5"/>
      <c r="Z2454" s="11"/>
      <c r="AA2454" s="12"/>
      <c r="AB2454" s="12"/>
      <c r="AC2454" s="12"/>
      <c r="AD2454" s="11"/>
      <c r="AE2454" s="13"/>
      <c r="AF2454" s="11"/>
      <c r="AG2454" s="11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s="5"/>
      <c r="CL2454" s="5"/>
      <c r="CM2454" s="5"/>
      <c r="CN2454" s="5"/>
      <c r="CO2454" s="5"/>
      <c r="CP2454" s="5"/>
      <c r="CQ2454" s="5"/>
      <c r="CR2454" s="5"/>
      <c r="CS2454" s="5"/>
      <c r="CT2454" s="5"/>
      <c r="CU2454" s="5"/>
      <c r="CV2454" s="5"/>
      <c r="CW2454" s="5"/>
      <c r="CX2454" s="5"/>
      <c r="CY2454" s="5"/>
      <c r="CZ2454" s="5"/>
      <c r="DA2454" s="5"/>
      <c r="DB2454" s="5"/>
      <c r="DC2454" s="5"/>
      <c r="DD2454" s="5"/>
      <c r="DE2454" s="5"/>
      <c r="DF2454" s="5"/>
      <c r="DG2454" s="5"/>
      <c r="DH2454" s="5"/>
      <c r="DI2454" s="5"/>
      <c r="DJ2454" s="5"/>
      <c r="DK2454" s="5"/>
      <c r="DL2454" s="5"/>
      <c r="DM2454" s="5"/>
      <c r="DN2454" s="5"/>
      <c r="DO2454" s="5"/>
      <c r="DP2454" s="5"/>
      <c r="DQ2454" s="5"/>
      <c r="DR2454" s="5"/>
      <c r="DS2454" s="5"/>
      <c r="DT2454" s="5"/>
      <c r="DU2454" s="5"/>
      <c r="DV2454" s="5"/>
      <c r="DW2454" s="5"/>
      <c r="DX2454" s="5"/>
      <c r="DY2454" s="5"/>
      <c r="DZ2454" s="5"/>
      <c r="EA2454" s="5"/>
      <c r="EB2454" s="5"/>
      <c r="EC2454" s="5"/>
      <c r="ED2454" s="5"/>
      <c r="EE2454" s="5"/>
      <c r="EF2454" s="5"/>
      <c r="EG2454" s="5"/>
      <c r="EH2454" s="5"/>
      <c r="EI2454" s="5"/>
      <c r="EJ2454" s="5"/>
      <c r="EK2454" s="5"/>
      <c r="EL2454" s="5"/>
      <c r="EM2454" s="5"/>
      <c r="EN2454" s="5"/>
      <c r="EO2454" s="5"/>
      <c r="EP2454" s="5"/>
      <c r="EQ2454" s="5"/>
      <c r="ER2454" s="5"/>
      <c r="ES2454" s="5"/>
      <c r="ET2454" s="5"/>
      <c r="EU2454" s="5"/>
      <c r="EV2454" s="5"/>
      <c r="EW2454" s="5"/>
      <c r="EX2454" s="5"/>
      <c r="EY2454" s="5"/>
      <c r="EZ2454" s="5"/>
      <c r="FA2454" s="5"/>
      <c r="FB2454" s="5"/>
      <c r="FC2454" s="5"/>
      <c r="FD2454" s="5"/>
      <c r="FE2454" s="5"/>
      <c r="FF2454" s="5"/>
      <c r="FG2454" s="5"/>
      <c r="FH2454" s="5"/>
      <c r="FI2454" s="5"/>
      <c r="FJ2454" s="5"/>
      <c r="FK2454" s="5"/>
      <c r="FL2454" s="5"/>
      <c r="FM2454" s="5"/>
      <c r="FN2454" s="5"/>
      <c r="FO2454" s="5"/>
      <c r="FP2454" s="5"/>
      <c r="FQ2454" s="5"/>
      <c r="FR2454" s="5"/>
      <c r="FS2454" s="5"/>
      <c r="FT2454" s="5"/>
      <c r="FU2454" s="5"/>
      <c r="FV2454" s="5"/>
      <c r="FW2454" s="5"/>
      <c r="FX2454" s="5"/>
      <c r="FY2454" s="5"/>
      <c r="FZ2454" s="5"/>
      <c r="GA2454" s="5"/>
      <c r="GB2454" s="5"/>
      <c r="GC2454" s="5"/>
      <c r="GD2454" s="5"/>
      <c r="GE2454" s="5"/>
      <c r="GF2454" s="5"/>
      <c r="GG2454" s="5"/>
    </row>
    <row r="2455" spans="1:189" ht="12.75" x14ac:dyDescent="0.15">
      <c r="A2455" s="111"/>
      <c r="B2455" s="117"/>
      <c r="C2455" s="17"/>
      <c r="D2455" s="16"/>
      <c r="E2455" s="17"/>
      <c r="F2455" s="17"/>
      <c r="G2455" s="17"/>
      <c r="H2455" s="17"/>
      <c r="I2455" s="16"/>
      <c r="J2455" s="4"/>
      <c r="K2455" s="2"/>
      <c r="L2455" s="20"/>
      <c r="M2455" s="14"/>
      <c r="N2455" s="14"/>
      <c r="O2455" s="20"/>
      <c r="P2455" s="1"/>
      <c r="Q2455" s="1"/>
      <c r="R2455" s="3"/>
      <c r="S2455" s="4"/>
      <c r="T2455" s="12"/>
      <c r="U2455" s="12"/>
      <c r="V2455" s="11"/>
      <c r="W2455" s="11"/>
      <c r="X2455" s="12"/>
      <c r="Y2455" s="5"/>
      <c r="Z2455" s="11"/>
      <c r="AA2455" s="12"/>
      <c r="AB2455" s="12"/>
      <c r="AC2455" s="12"/>
      <c r="AD2455" s="11"/>
      <c r="AE2455" s="13"/>
      <c r="AF2455" s="11"/>
      <c r="AG2455" s="11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5"/>
      <c r="CM2455" s="5"/>
      <c r="CN2455" s="5"/>
      <c r="CO2455" s="5"/>
      <c r="CP2455" s="5"/>
      <c r="CQ2455" s="5"/>
      <c r="CR2455" s="5"/>
      <c r="CS2455" s="5"/>
      <c r="CT2455" s="5"/>
      <c r="CU2455" s="5"/>
      <c r="CV2455" s="5"/>
      <c r="CW2455" s="5"/>
      <c r="CX2455" s="5"/>
      <c r="CY2455" s="5"/>
      <c r="CZ2455" s="5"/>
      <c r="DA2455" s="5"/>
      <c r="DB2455" s="5"/>
      <c r="DC2455" s="5"/>
      <c r="DD2455" s="5"/>
      <c r="DE2455" s="5"/>
      <c r="DF2455" s="5"/>
      <c r="DG2455" s="5"/>
      <c r="DH2455" s="5"/>
      <c r="DI2455" s="5"/>
      <c r="DJ2455" s="5"/>
      <c r="DK2455" s="5"/>
      <c r="DL2455" s="5"/>
      <c r="DM2455" s="5"/>
      <c r="DN2455" s="5"/>
      <c r="DO2455" s="5"/>
      <c r="DP2455" s="5"/>
      <c r="DQ2455" s="5"/>
      <c r="DR2455" s="5"/>
      <c r="DS2455" s="5"/>
      <c r="DT2455" s="5"/>
      <c r="DU2455" s="5"/>
      <c r="DV2455" s="5"/>
      <c r="DW2455" s="5"/>
      <c r="DX2455" s="5"/>
      <c r="DY2455" s="5"/>
      <c r="DZ2455" s="5"/>
      <c r="EA2455" s="5"/>
      <c r="EB2455" s="5"/>
      <c r="EC2455" s="5"/>
      <c r="ED2455" s="5"/>
      <c r="EE2455" s="5"/>
      <c r="EF2455" s="5"/>
      <c r="EG2455" s="5"/>
      <c r="EH2455" s="5"/>
      <c r="EI2455" s="5"/>
      <c r="EJ2455" s="5"/>
      <c r="EK2455" s="5"/>
      <c r="EL2455" s="5"/>
      <c r="EM2455" s="5"/>
      <c r="EN2455" s="5"/>
      <c r="EO2455" s="5"/>
      <c r="EP2455" s="5"/>
      <c r="EQ2455" s="5"/>
      <c r="ER2455" s="5"/>
      <c r="ES2455" s="5"/>
      <c r="ET2455" s="5"/>
      <c r="EU2455" s="5"/>
      <c r="EV2455" s="5"/>
      <c r="EW2455" s="5"/>
      <c r="EX2455" s="5"/>
      <c r="EY2455" s="5"/>
      <c r="EZ2455" s="5"/>
      <c r="FA2455" s="5"/>
      <c r="FB2455" s="5"/>
      <c r="FC2455" s="5"/>
      <c r="FD2455" s="5"/>
      <c r="FE2455" s="5"/>
      <c r="FF2455" s="5"/>
      <c r="FG2455" s="5"/>
      <c r="FH2455" s="5"/>
      <c r="FI2455" s="5"/>
      <c r="FJ2455" s="5"/>
      <c r="FK2455" s="5"/>
      <c r="FL2455" s="5"/>
      <c r="FM2455" s="5"/>
      <c r="FN2455" s="5"/>
      <c r="FO2455" s="5"/>
      <c r="FP2455" s="5"/>
      <c r="FQ2455" s="5"/>
      <c r="FR2455" s="5"/>
      <c r="FS2455" s="5"/>
      <c r="FT2455" s="5"/>
      <c r="FU2455" s="5"/>
      <c r="FV2455" s="5"/>
      <c r="FW2455" s="5"/>
      <c r="FX2455" s="5"/>
      <c r="FY2455" s="5"/>
      <c r="FZ2455" s="5"/>
      <c r="GA2455" s="5"/>
      <c r="GB2455" s="5"/>
      <c r="GC2455" s="5"/>
      <c r="GD2455" s="5"/>
      <c r="GE2455" s="5"/>
      <c r="GF2455" s="5"/>
      <c r="GG2455" s="5"/>
    </row>
    <row r="2456" spans="1:189" ht="12.75" x14ac:dyDescent="0.15">
      <c r="A2456" s="111"/>
      <c r="B2456" s="117"/>
      <c r="C2456" s="17"/>
      <c r="D2456" s="16"/>
      <c r="E2456" s="17"/>
      <c r="F2456" s="17"/>
      <c r="G2456" s="17"/>
      <c r="H2456" s="17"/>
      <c r="I2456" s="16"/>
      <c r="J2456" s="4"/>
      <c r="K2456" s="2"/>
      <c r="L2456" s="20"/>
      <c r="M2456" s="14"/>
      <c r="N2456" s="14"/>
      <c r="O2456" s="20"/>
      <c r="P2456" s="1"/>
      <c r="Q2456" s="1"/>
      <c r="R2456" s="3"/>
      <c r="S2456" s="4"/>
      <c r="T2456" s="12"/>
      <c r="U2456" s="12"/>
      <c r="V2456" s="11"/>
      <c r="W2456" s="11"/>
      <c r="X2456" s="12"/>
      <c r="Y2456" s="5"/>
      <c r="Z2456" s="11"/>
      <c r="AA2456" s="12"/>
      <c r="AB2456" s="12"/>
      <c r="AC2456" s="12"/>
      <c r="AD2456" s="11"/>
      <c r="AE2456" s="13"/>
      <c r="AF2456" s="11"/>
      <c r="AG2456" s="11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s="5"/>
      <c r="CL2456" s="5"/>
      <c r="CM2456" s="5"/>
      <c r="CN2456" s="5"/>
      <c r="CO2456" s="5"/>
      <c r="CP2456" s="5"/>
      <c r="CQ2456" s="5"/>
      <c r="CR2456" s="5"/>
      <c r="CS2456" s="5"/>
      <c r="CT2456" s="5"/>
      <c r="CU2456" s="5"/>
      <c r="CV2456" s="5"/>
      <c r="CW2456" s="5"/>
      <c r="CX2456" s="5"/>
      <c r="CY2456" s="5"/>
      <c r="CZ2456" s="5"/>
      <c r="DA2456" s="5"/>
      <c r="DB2456" s="5"/>
      <c r="DC2456" s="5"/>
      <c r="DD2456" s="5"/>
      <c r="DE2456" s="5"/>
      <c r="DF2456" s="5"/>
      <c r="DG2456" s="5"/>
      <c r="DH2456" s="5"/>
      <c r="DI2456" s="5"/>
      <c r="DJ2456" s="5"/>
      <c r="DK2456" s="5"/>
      <c r="DL2456" s="5"/>
      <c r="DM2456" s="5"/>
      <c r="DN2456" s="5"/>
      <c r="DO2456" s="5"/>
      <c r="DP2456" s="5"/>
      <c r="DQ2456" s="5"/>
      <c r="DR2456" s="5"/>
      <c r="DS2456" s="5"/>
      <c r="DT2456" s="5"/>
      <c r="DU2456" s="5"/>
      <c r="DV2456" s="5"/>
      <c r="DW2456" s="5"/>
      <c r="DX2456" s="5"/>
      <c r="DY2456" s="5"/>
      <c r="DZ2456" s="5"/>
      <c r="EA2456" s="5"/>
      <c r="EB2456" s="5"/>
      <c r="EC2456" s="5"/>
      <c r="ED2456" s="5"/>
      <c r="EE2456" s="5"/>
      <c r="EF2456" s="5"/>
      <c r="EG2456" s="5"/>
      <c r="EH2456" s="5"/>
      <c r="EI2456" s="5"/>
      <c r="EJ2456" s="5"/>
      <c r="EK2456" s="5"/>
      <c r="EL2456" s="5"/>
      <c r="EM2456" s="5"/>
      <c r="EN2456" s="5"/>
      <c r="EO2456" s="5"/>
      <c r="EP2456" s="5"/>
      <c r="EQ2456" s="5"/>
      <c r="ER2456" s="5"/>
      <c r="ES2456" s="5"/>
      <c r="ET2456" s="5"/>
      <c r="EU2456" s="5"/>
      <c r="EV2456" s="5"/>
      <c r="EW2456" s="5"/>
      <c r="EX2456" s="5"/>
      <c r="EY2456" s="5"/>
      <c r="EZ2456" s="5"/>
      <c r="FA2456" s="5"/>
      <c r="FB2456" s="5"/>
      <c r="FC2456" s="5"/>
      <c r="FD2456" s="5"/>
      <c r="FE2456" s="5"/>
      <c r="FF2456" s="5"/>
      <c r="FG2456" s="5"/>
      <c r="FH2456" s="5"/>
      <c r="FI2456" s="5"/>
      <c r="FJ2456" s="5"/>
      <c r="FK2456" s="5"/>
      <c r="FL2456" s="5"/>
      <c r="FM2456" s="5"/>
      <c r="FN2456" s="5"/>
      <c r="FO2456" s="5"/>
      <c r="FP2456" s="5"/>
      <c r="FQ2456" s="5"/>
      <c r="FR2456" s="5"/>
      <c r="FS2456" s="5"/>
      <c r="FT2456" s="5"/>
      <c r="FU2456" s="5"/>
      <c r="FV2456" s="5"/>
      <c r="FW2456" s="5"/>
      <c r="FX2456" s="5"/>
      <c r="FY2456" s="5"/>
      <c r="FZ2456" s="5"/>
      <c r="GA2456" s="5"/>
      <c r="GB2456" s="5"/>
      <c r="GC2456" s="5"/>
      <c r="GD2456" s="5"/>
      <c r="GE2456" s="5"/>
      <c r="GF2456" s="5"/>
      <c r="GG2456" s="5"/>
    </row>
    <row r="2457" spans="1:189" ht="12.75" x14ac:dyDescent="0.15">
      <c r="A2457" s="111"/>
      <c r="B2457" s="117"/>
      <c r="C2457" s="17"/>
      <c r="D2457" s="16"/>
      <c r="E2457" s="17"/>
      <c r="F2457" s="17"/>
      <c r="G2457" s="17"/>
      <c r="H2457" s="17"/>
      <c r="I2457" s="16"/>
      <c r="J2457" s="4"/>
      <c r="K2457" s="2"/>
      <c r="L2457" s="20"/>
      <c r="M2457" s="14"/>
      <c r="N2457" s="14"/>
      <c r="O2457" s="20"/>
      <c r="P2457" s="1"/>
      <c r="Q2457" s="1"/>
      <c r="R2457" s="3"/>
      <c r="S2457" s="4"/>
      <c r="T2457" s="12"/>
      <c r="U2457" s="12"/>
      <c r="V2457" s="11"/>
      <c r="W2457" s="11"/>
      <c r="X2457" s="12"/>
      <c r="Y2457" s="5"/>
      <c r="Z2457" s="11"/>
      <c r="AA2457" s="12"/>
      <c r="AB2457" s="12"/>
      <c r="AC2457" s="12"/>
      <c r="AD2457" s="11"/>
      <c r="AE2457" s="13"/>
      <c r="AF2457" s="11"/>
      <c r="AG2457" s="11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5"/>
      <c r="CM2457" s="5"/>
      <c r="CN2457" s="5"/>
      <c r="CO2457" s="5"/>
      <c r="CP2457" s="5"/>
      <c r="CQ2457" s="5"/>
      <c r="CR2457" s="5"/>
      <c r="CS2457" s="5"/>
      <c r="CT2457" s="5"/>
      <c r="CU2457" s="5"/>
      <c r="CV2457" s="5"/>
      <c r="CW2457" s="5"/>
      <c r="CX2457" s="5"/>
      <c r="CY2457" s="5"/>
      <c r="CZ2457" s="5"/>
      <c r="DA2457" s="5"/>
      <c r="DB2457" s="5"/>
      <c r="DC2457" s="5"/>
      <c r="DD2457" s="5"/>
      <c r="DE2457" s="5"/>
      <c r="DF2457" s="5"/>
      <c r="DG2457" s="5"/>
      <c r="DH2457" s="5"/>
      <c r="DI2457" s="5"/>
      <c r="DJ2457" s="5"/>
      <c r="DK2457" s="5"/>
      <c r="DL2457" s="5"/>
      <c r="DM2457" s="5"/>
      <c r="DN2457" s="5"/>
      <c r="DO2457" s="5"/>
      <c r="DP2457" s="5"/>
      <c r="DQ2457" s="5"/>
      <c r="DR2457" s="5"/>
      <c r="DS2457" s="5"/>
      <c r="DT2457" s="5"/>
      <c r="DU2457" s="5"/>
      <c r="DV2457" s="5"/>
      <c r="DW2457" s="5"/>
      <c r="DX2457" s="5"/>
      <c r="DY2457" s="5"/>
      <c r="DZ2457" s="5"/>
      <c r="EA2457" s="5"/>
      <c r="EB2457" s="5"/>
      <c r="EC2457" s="5"/>
      <c r="ED2457" s="5"/>
      <c r="EE2457" s="5"/>
      <c r="EF2457" s="5"/>
      <c r="EG2457" s="5"/>
      <c r="EH2457" s="5"/>
      <c r="EI2457" s="5"/>
      <c r="EJ2457" s="5"/>
      <c r="EK2457" s="5"/>
      <c r="EL2457" s="5"/>
      <c r="EM2457" s="5"/>
      <c r="EN2457" s="5"/>
      <c r="EO2457" s="5"/>
      <c r="EP2457" s="5"/>
      <c r="EQ2457" s="5"/>
      <c r="ER2457" s="5"/>
      <c r="ES2457" s="5"/>
      <c r="ET2457" s="5"/>
      <c r="EU2457" s="5"/>
      <c r="EV2457" s="5"/>
      <c r="EW2457" s="5"/>
      <c r="EX2457" s="5"/>
      <c r="EY2457" s="5"/>
      <c r="EZ2457" s="5"/>
      <c r="FA2457" s="5"/>
      <c r="FB2457" s="5"/>
      <c r="FC2457" s="5"/>
      <c r="FD2457" s="5"/>
      <c r="FE2457" s="5"/>
      <c r="FF2457" s="5"/>
      <c r="FG2457" s="5"/>
      <c r="FH2457" s="5"/>
      <c r="FI2457" s="5"/>
      <c r="FJ2457" s="5"/>
      <c r="FK2457" s="5"/>
      <c r="FL2457" s="5"/>
      <c r="FM2457" s="5"/>
      <c r="FN2457" s="5"/>
      <c r="FO2457" s="5"/>
      <c r="FP2457" s="5"/>
      <c r="FQ2457" s="5"/>
      <c r="FR2457" s="5"/>
      <c r="FS2457" s="5"/>
      <c r="FT2457" s="5"/>
      <c r="FU2457" s="5"/>
      <c r="FV2457" s="5"/>
      <c r="FW2457" s="5"/>
      <c r="FX2457" s="5"/>
      <c r="FY2457" s="5"/>
      <c r="FZ2457" s="5"/>
      <c r="GA2457" s="5"/>
      <c r="GB2457" s="5"/>
      <c r="GC2457" s="5"/>
      <c r="GD2457" s="5"/>
      <c r="GE2457" s="5"/>
      <c r="GF2457" s="5"/>
      <c r="GG2457" s="5"/>
    </row>
    <row r="2458" spans="1:189" ht="12.75" x14ac:dyDescent="0.15">
      <c r="A2458" s="111"/>
      <c r="B2458" s="117"/>
      <c r="C2458" s="17"/>
      <c r="D2458" s="16"/>
      <c r="E2458" s="17"/>
      <c r="F2458" s="17"/>
      <c r="G2458" s="17"/>
      <c r="H2458" s="17"/>
      <c r="I2458" s="16"/>
      <c r="J2458" s="4"/>
      <c r="K2458" s="2"/>
      <c r="L2458" s="20"/>
      <c r="M2458" s="14"/>
      <c r="N2458" s="14"/>
      <c r="O2458" s="20"/>
      <c r="P2458" s="1"/>
      <c r="Q2458" s="1"/>
      <c r="R2458" s="3"/>
      <c r="S2458" s="4"/>
      <c r="T2458" s="12"/>
      <c r="U2458" s="12"/>
      <c r="V2458" s="11"/>
      <c r="W2458" s="11"/>
      <c r="X2458" s="12"/>
      <c r="Y2458" s="5"/>
      <c r="Z2458" s="11"/>
      <c r="AA2458" s="12"/>
      <c r="AB2458" s="12"/>
      <c r="AC2458" s="12"/>
      <c r="AD2458" s="11"/>
      <c r="AE2458" s="13"/>
      <c r="AF2458" s="11"/>
      <c r="AG2458" s="11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s="5"/>
      <c r="CL2458" s="5"/>
      <c r="CM2458" s="5"/>
      <c r="CN2458" s="5"/>
      <c r="CO2458" s="5"/>
      <c r="CP2458" s="5"/>
      <c r="CQ2458" s="5"/>
      <c r="CR2458" s="5"/>
      <c r="CS2458" s="5"/>
      <c r="CT2458" s="5"/>
      <c r="CU2458" s="5"/>
      <c r="CV2458" s="5"/>
      <c r="CW2458" s="5"/>
      <c r="CX2458" s="5"/>
      <c r="CY2458" s="5"/>
      <c r="CZ2458" s="5"/>
      <c r="DA2458" s="5"/>
      <c r="DB2458" s="5"/>
      <c r="DC2458" s="5"/>
      <c r="DD2458" s="5"/>
      <c r="DE2458" s="5"/>
      <c r="DF2458" s="5"/>
      <c r="DG2458" s="5"/>
      <c r="DH2458" s="5"/>
      <c r="DI2458" s="5"/>
      <c r="DJ2458" s="5"/>
      <c r="DK2458" s="5"/>
      <c r="DL2458" s="5"/>
      <c r="DM2458" s="5"/>
      <c r="DN2458" s="5"/>
      <c r="DO2458" s="5"/>
      <c r="DP2458" s="5"/>
      <c r="DQ2458" s="5"/>
      <c r="DR2458" s="5"/>
      <c r="DS2458" s="5"/>
      <c r="DT2458" s="5"/>
      <c r="DU2458" s="5"/>
      <c r="DV2458" s="5"/>
      <c r="DW2458" s="5"/>
      <c r="DX2458" s="5"/>
      <c r="DY2458" s="5"/>
      <c r="DZ2458" s="5"/>
      <c r="EA2458" s="5"/>
      <c r="EB2458" s="5"/>
      <c r="EC2458" s="5"/>
      <c r="ED2458" s="5"/>
      <c r="EE2458" s="5"/>
      <c r="EF2458" s="5"/>
      <c r="EG2458" s="5"/>
      <c r="EH2458" s="5"/>
      <c r="EI2458" s="5"/>
      <c r="EJ2458" s="5"/>
      <c r="EK2458" s="5"/>
      <c r="EL2458" s="5"/>
      <c r="EM2458" s="5"/>
      <c r="EN2458" s="5"/>
      <c r="EO2458" s="5"/>
      <c r="EP2458" s="5"/>
      <c r="EQ2458" s="5"/>
      <c r="ER2458" s="5"/>
      <c r="ES2458" s="5"/>
      <c r="ET2458" s="5"/>
      <c r="EU2458" s="5"/>
      <c r="EV2458" s="5"/>
      <c r="EW2458" s="5"/>
      <c r="EX2458" s="5"/>
      <c r="EY2458" s="5"/>
      <c r="EZ2458" s="5"/>
      <c r="FA2458" s="5"/>
      <c r="FB2458" s="5"/>
      <c r="FC2458" s="5"/>
      <c r="FD2458" s="5"/>
      <c r="FE2458" s="5"/>
      <c r="FF2458" s="5"/>
      <c r="FG2458" s="5"/>
      <c r="FH2458" s="5"/>
      <c r="FI2458" s="5"/>
      <c r="FJ2458" s="5"/>
      <c r="FK2458" s="5"/>
      <c r="FL2458" s="5"/>
      <c r="FM2458" s="5"/>
      <c r="FN2458" s="5"/>
      <c r="FO2458" s="5"/>
      <c r="FP2458" s="5"/>
      <c r="FQ2458" s="5"/>
      <c r="FR2458" s="5"/>
      <c r="FS2458" s="5"/>
      <c r="FT2458" s="5"/>
      <c r="FU2458" s="5"/>
      <c r="FV2458" s="5"/>
      <c r="FW2458" s="5"/>
      <c r="FX2458" s="5"/>
      <c r="FY2458" s="5"/>
      <c r="FZ2458" s="5"/>
      <c r="GA2458" s="5"/>
      <c r="GB2458" s="5"/>
      <c r="GC2458" s="5"/>
      <c r="GD2458" s="5"/>
      <c r="GE2458" s="5"/>
      <c r="GF2458" s="5"/>
      <c r="GG2458" s="5"/>
    </row>
    <row r="2459" spans="1:189" ht="12.75" x14ac:dyDescent="0.15">
      <c r="A2459" s="111"/>
      <c r="B2459" s="117"/>
      <c r="C2459" s="17"/>
      <c r="D2459" s="16"/>
      <c r="E2459" s="17"/>
      <c r="F2459" s="17"/>
      <c r="G2459" s="17"/>
      <c r="H2459" s="17"/>
      <c r="I2459" s="16"/>
      <c r="J2459" s="4"/>
      <c r="K2459" s="2"/>
      <c r="L2459" s="20"/>
      <c r="M2459" s="14"/>
      <c r="N2459" s="14"/>
      <c r="O2459" s="20"/>
      <c r="P2459" s="1"/>
      <c r="Q2459" s="1"/>
      <c r="R2459" s="3"/>
      <c r="S2459" s="4"/>
      <c r="T2459" s="12"/>
      <c r="U2459" s="12"/>
      <c r="V2459" s="11"/>
      <c r="W2459" s="11"/>
      <c r="X2459" s="12"/>
      <c r="Y2459" s="5"/>
      <c r="Z2459" s="11"/>
      <c r="AA2459" s="12"/>
      <c r="AB2459" s="12"/>
      <c r="AC2459" s="12"/>
      <c r="AD2459" s="11"/>
      <c r="AE2459" s="13"/>
      <c r="AF2459" s="11"/>
      <c r="AG2459" s="11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5"/>
      <c r="CM2459" s="5"/>
      <c r="CN2459" s="5"/>
      <c r="CO2459" s="5"/>
      <c r="CP2459" s="5"/>
      <c r="CQ2459" s="5"/>
      <c r="CR2459" s="5"/>
      <c r="CS2459" s="5"/>
      <c r="CT2459" s="5"/>
      <c r="CU2459" s="5"/>
      <c r="CV2459" s="5"/>
      <c r="CW2459" s="5"/>
      <c r="CX2459" s="5"/>
      <c r="CY2459" s="5"/>
      <c r="CZ2459" s="5"/>
      <c r="DA2459" s="5"/>
      <c r="DB2459" s="5"/>
      <c r="DC2459" s="5"/>
      <c r="DD2459" s="5"/>
      <c r="DE2459" s="5"/>
      <c r="DF2459" s="5"/>
      <c r="DG2459" s="5"/>
      <c r="DH2459" s="5"/>
      <c r="DI2459" s="5"/>
      <c r="DJ2459" s="5"/>
      <c r="DK2459" s="5"/>
      <c r="DL2459" s="5"/>
      <c r="DM2459" s="5"/>
      <c r="DN2459" s="5"/>
      <c r="DO2459" s="5"/>
      <c r="DP2459" s="5"/>
      <c r="DQ2459" s="5"/>
      <c r="DR2459" s="5"/>
      <c r="DS2459" s="5"/>
      <c r="DT2459" s="5"/>
      <c r="DU2459" s="5"/>
      <c r="DV2459" s="5"/>
      <c r="DW2459" s="5"/>
      <c r="DX2459" s="5"/>
      <c r="DY2459" s="5"/>
      <c r="DZ2459" s="5"/>
      <c r="EA2459" s="5"/>
      <c r="EB2459" s="5"/>
      <c r="EC2459" s="5"/>
      <c r="ED2459" s="5"/>
      <c r="EE2459" s="5"/>
      <c r="EF2459" s="5"/>
      <c r="EG2459" s="5"/>
      <c r="EH2459" s="5"/>
      <c r="EI2459" s="5"/>
      <c r="EJ2459" s="5"/>
      <c r="EK2459" s="5"/>
      <c r="EL2459" s="5"/>
      <c r="EM2459" s="5"/>
      <c r="EN2459" s="5"/>
      <c r="EO2459" s="5"/>
      <c r="EP2459" s="5"/>
      <c r="EQ2459" s="5"/>
      <c r="ER2459" s="5"/>
      <c r="ES2459" s="5"/>
      <c r="ET2459" s="5"/>
      <c r="EU2459" s="5"/>
      <c r="EV2459" s="5"/>
      <c r="EW2459" s="5"/>
      <c r="EX2459" s="5"/>
      <c r="EY2459" s="5"/>
      <c r="EZ2459" s="5"/>
      <c r="FA2459" s="5"/>
      <c r="FB2459" s="5"/>
      <c r="FC2459" s="5"/>
      <c r="FD2459" s="5"/>
      <c r="FE2459" s="5"/>
      <c r="FF2459" s="5"/>
      <c r="FG2459" s="5"/>
      <c r="FH2459" s="5"/>
      <c r="FI2459" s="5"/>
      <c r="FJ2459" s="5"/>
      <c r="FK2459" s="5"/>
      <c r="FL2459" s="5"/>
      <c r="FM2459" s="5"/>
      <c r="FN2459" s="5"/>
      <c r="FO2459" s="5"/>
      <c r="FP2459" s="5"/>
      <c r="FQ2459" s="5"/>
      <c r="FR2459" s="5"/>
      <c r="FS2459" s="5"/>
      <c r="FT2459" s="5"/>
      <c r="FU2459" s="5"/>
      <c r="FV2459" s="5"/>
      <c r="FW2459" s="5"/>
      <c r="FX2459" s="5"/>
      <c r="FY2459" s="5"/>
      <c r="FZ2459" s="5"/>
      <c r="GA2459" s="5"/>
      <c r="GB2459" s="5"/>
      <c r="GC2459" s="5"/>
      <c r="GD2459" s="5"/>
      <c r="GE2459" s="5"/>
      <c r="GF2459" s="5"/>
      <c r="GG2459" s="5"/>
    </row>
    <row r="2460" spans="1:189" ht="12.75" x14ac:dyDescent="0.15">
      <c r="A2460" s="111"/>
      <c r="B2460" s="117"/>
      <c r="C2460" s="17"/>
      <c r="D2460" s="16"/>
      <c r="E2460" s="17"/>
      <c r="F2460" s="17"/>
      <c r="G2460" s="17"/>
      <c r="H2460" s="17"/>
      <c r="I2460" s="16"/>
      <c r="J2460" s="4"/>
      <c r="K2460" s="2"/>
      <c r="L2460" s="20"/>
      <c r="M2460" s="14"/>
      <c r="N2460" s="14"/>
      <c r="O2460" s="20"/>
      <c r="P2460" s="1"/>
      <c r="Q2460" s="1"/>
      <c r="R2460" s="3"/>
      <c r="S2460" s="4"/>
      <c r="T2460" s="12"/>
      <c r="U2460" s="12"/>
      <c r="V2460" s="11"/>
      <c r="W2460" s="11"/>
      <c r="X2460" s="12"/>
      <c r="Y2460" s="5"/>
      <c r="Z2460" s="11"/>
      <c r="AA2460" s="12"/>
      <c r="AB2460" s="12"/>
      <c r="AC2460" s="12"/>
      <c r="AD2460" s="11"/>
      <c r="AE2460" s="13"/>
      <c r="AF2460" s="11"/>
      <c r="AG2460" s="11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s="5"/>
      <c r="CL2460" s="5"/>
      <c r="CM2460" s="5"/>
      <c r="CN2460" s="5"/>
      <c r="CO2460" s="5"/>
      <c r="CP2460" s="5"/>
      <c r="CQ2460" s="5"/>
      <c r="CR2460" s="5"/>
      <c r="CS2460" s="5"/>
      <c r="CT2460" s="5"/>
      <c r="CU2460" s="5"/>
      <c r="CV2460" s="5"/>
      <c r="CW2460" s="5"/>
      <c r="CX2460" s="5"/>
      <c r="CY2460" s="5"/>
      <c r="CZ2460" s="5"/>
      <c r="DA2460" s="5"/>
      <c r="DB2460" s="5"/>
      <c r="DC2460" s="5"/>
      <c r="DD2460" s="5"/>
      <c r="DE2460" s="5"/>
      <c r="DF2460" s="5"/>
      <c r="DG2460" s="5"/>
      <c r="DH2460" s="5"/>
      <c r="DI2460" s="5"/>
      <c r="DJ2460" s="5"/>
      <c r="DK2460" s="5"/>
      <c r="DL2460" s="5"/>
      <c r="DM2460" s="5"/>
      <c r="DN2460" s="5"/>
      <c r="DO2460" s="5"/>
      <c r="DP2460" s="5"/>
      <c r="DQ2460" s="5"/>
      <c r="DR2460" s="5"/>
      <c r="DS2460" s="5"/>
      <c r="DT2460" s="5"/>
      <c r="DU2460" s="5"/>
      <c r="DV2460" s="5"/>
      <c r="DW2460" s="5"/>
      <c r="DX2460" s="5"/>
      <c r="DY2460" s="5"/>
      <c r="DZ2460" s="5"/>
      <c r="EA2460" s="5"/>
      <c r="EB2460" s="5"/>
      <c r="EC2460" s="5"/>
      <c r="ED2460" s="5"/>
      <c r="EE2460" s="5"/>
      <c r="EF2460" s="5"/>
      <c r="EG2460" s="5"/>
      <c r="EH2460" s="5"/>
      <c r="EI2460" s="5"/>
      <c r="EJ2460" s="5"/>
      <c r="EK2460" s="5"/>
      <c r="EL2460" s="5"/>
      <c r="EM2460" s="5"/>
      <c r="EN2460" s="5"/>
      <c r="EO2460" s="5"/>
      <c r="EP2460" s="5"/>
      <c r="EQ2460" s="5"/>
      <c r="ER2460" s="5"/>
      <c r="ES2460" s="5"/>
      <c r="ET2460" s="5"/>
      <c r="EU2460" s="5"/>
      <c r="EV2460" s="5"/>
      <c r="EW2460" s="5"/>
      <c r="EX2460" s="5"/>
      <c r="EY2460" s="5"/>
      <c r="EZ2460" s="5"/>
      <c r="FA2460" s="5"/>
      <c r="FB2460" s="5"/>
      <c r="FC2460" s="5"/>
      <c r="FD2460" s="5"/>
      <c r="FE2460" s="5"/>
      <c r="FF2460" s="5"/>
      <c r="FG2460" s="5"/>
      <c r="FH2460" s="5"/>
      <c r="FI2460" s="5"/>
      <c r="FJ2460" s="5"/>
      <c r="FK2460" s="5"/>
      <c r="FL2460" s="5"/>
      <c r="FM2460" s="5"/>
      <c r="FN2460" s="5"/>
      <c r="FO2460" s="5"/>
      <c r="FP2460" s="5"/>
      <c r="FQ2460" s="5"/>
      <c r="FR2460" s="5"/>
      <c r="FS2460" s="5"/>
      <c r="FT2460" s="5"/>
      <c r="FU2460" s="5"/>
      <c r="FV2460" s="5"/>
      <c r="FW2460" s="5"/>
      <c r="FX2460" s="5"/>
      <c r="FY2460" s="5"/>
      <c r="FZ2460" s="5"/>
      <c r="GA2460" s="5"/>
      <c r="GB2460" s="5"/>
      <c r="GC2460" s="5"/>
      <c r="GD2460" s="5"/>
      <c r="GE2460" s="5"/>
      <c r="GF2460" s="5"/>
      <c r="GG2460" s="5"/>
    </row>
    <row r="2461" spans="1:189" ht="12.75" x14ac:dyDescent="0.15">
      <c r="A2461" s="111"/>
      <c r="B2461" s="117"/>
      <c r="C2461" s="17"/>
      <c r="D2461" s="16"/>
      <c r="E2461" s="17"/>
      <c r="F2461" s="17"/>
      <c r="G2461" s="17"/>
      <c r="H2461" s="17"/>
      <c r="I2461" s="16"/>
      <c r="J2461" s="4"/>
      <c r="K2461" s="2"/>
      <c r="L2461" s="20"/>
      <c r="M2461" s="14"/>
      <c r="N2461" s="14"/>
      <c r="O2461" s="20"/>
      <c r="P2461" s="1"/>
      <c r="Q2461" s="1"/>
      <c r="R2461" s="3"/>
      <c r="S2461" s="4"/>
      <c r="T2461" s="12"/>
      <c r="U2461" s="12"/>
      <c r="V2461" s="11"/>
      <c r="W2461" s="11"/>
      <c r="X2461" s="12"/>
      <c r="Y2461" s="5"/>
      <c r="Z2461" s="11"/>
      <c r="AA2461" s="12"/>
      <c r="AB2461" s="12"/>
      <c r="AC2461" s="12"/>
      <c r="AD2461" s="11"/>
      <c r="AE2461" s="13"/>
      <c r="AF2461" s="11"/>
      <c r="AG2461" s="11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5"/>
      <c r="CM2461" s="5"/>
      <c r="CN2461" s="5"/>
      <c r="CO2461" s="5"/>
      <c r="CP2461" s="5"/>
      <c r="CQ2461" s="5"/>
      <c r="CR2461" s="5"/>
      <c r="CS2461" s="5"/>
      <c r="CT2461" s="5"/>
      <c r="CU2461" s="5"/>
      <c r="CV2461" s="5"/>
      <c r="CW2461" s="5"/>
      <c r="CX2461" s="5"/>
      <c r="CY2461" s="5"/>
      <c r="CZ2461" s="5"/>
      <c r="DA2461" s="5"/>
      <c r="DB2461" s="5"/>
      <c r="DC2461" s="5"/>
      <c r="DD2461" s="5"/>
      <c r="DE2461" s="5"/>
      <c r="DF2461" s="5"/>
      <c r="DG2461" s="5"/>
      <c r="DH2461" s="5"/>
      <c r="DI2461" s="5"/>
      <c r="DJ2461" s="5"/>
      <c r="DK2461" s="5"/>
      <c r="DL2461" s="5"/>
      <c r="DM2461" s="5"/>
      <c r="DN2461" s="5"/>
      <c r="DO2461" s="5"/>
      <c r="DP2461" s="5"/>
      <c r="DQ2461" s="5"/>
      <c r="DR2461" s="5"/>
      <c r="DS2461" s="5"/>
      <c r="DT2461" s="5"/>
      <c r="DU2461" s="5"/>
      <c r="DV2461" s="5"/>
      <c r="DW2461" s="5"/>
      <c r="DX2461" s="5"/>
      <c r="DY2461" s="5"/>
      <c r="DZ2461" s="5"/>
      <c r="EA2461" s="5"/>
      <c r="EB2461" s="5"/>
      <c r="EC2461" s="5"/>
      <c r="ED2461" s="5"/>
      <c r="EE2461" s="5"/>
      <c r="EF2461" s="5"/>
      <c r="EG2461" s="5"/>
      <c r="EH2461" s="5"/>
      <c r="EI2461" s="5"/>
      <c r="EJ2461" s="5"/>
      <c r="EK2461" s="5"/>
      <c r="EL2461" s="5"/>
      <c r="EM2461" s="5"/>
      <c r="EN2461" s="5"/>
      <c r="EO2461" s="5"/>
      <c r="EP2461" s="5"/>
      <c r="EQ2461" s="5"/>
      <c r="ER2461" s="5"/>
      <c r="ES2461" s="5"/>
      <c r="ET2461" s="5"/>
      <c r="EU2461" s="5"/>
      <c r="EV2461" s="5"/>
      <c r="EW2461" s="5"/>
      <c r="EX2461" s="5"/>
      <c r="EY2461" s="5"/>
      <c r="EZ2461" s="5"/>
      <c r="FA2461" s="5"/>
      <c r="FB2461" s="5"/>
      <c r="FC2461" s="5"/>
      <c r="FD2461" s="5"/>
      <c r="FE2461" s="5"/>
      <c r="FF2461" s="5"/>
      <c r="FG2461" s="5"/>
      <c r="FH2461" s="5"/>
      <c r="FI2461" s="5"/>
      <c r="FJ2461" s="5"/>
      <c r="FK2461" s="5"/>
      <c r="FL2461" s="5"/>
      <c r="FM2461" s="5"/>
      <c r="FN2461" s="5"/>
      <c r="FO2461" s="5"/>
      <c r="FP2461" s="5"/>
      <c r="FQ2461" s="5"/>
      <c r="FR2461" s="5"/>
      <c r="FS2461" s="5"/>
      <c r="FT2461" s="5"/>
      <c r="FU2461" s="5"/>
      <c r="FV2461" s="5"/>
      <c r="FW2461" s="5"/>
      <c r="FX2461" s="5"/>
      <c r="FY2461" s="5"/>
      <c r="FZ2461" s="5"/>
      <c r="GA2461" s="5"/>
      <c r="GB2461" s="5"/>
      <c r="GC2461" s="5"/>
      <c r="GD2461" s="5"/>
      <c r="GE2461" s="5"/>
      <c r="GF2461" s="5"/>
      <c r="GG2461" s="5"/>
    </row>
    <row r="2462" spans="1:189" ht="12.75" x14ac:dyDescent="0.15">
      <c r="A2462" s="111"/>
      <c r="B2462" s="117"/>
      <c r="C2462" s="17"/>
      <c r="D2462" s="16"/>
      <c r="E2462" s="17"/>
      <c r="F2462" s="17"/>
      <c r="G2462" s="17"/>
      <c r="H2462" s="17"/>
      <c r="I2462" s="16"/>
      <c r="J2462" s="4"/>
      <c r="K2462" s="2"/>
      <c r="L2462" s="20"/>
      <c r="M2462" s="14"/>
      <c r="N2462" s="14"/>
      <c r="O2462" s="20"/>
      <c r="P2462" s="1"/>
      <c r="Q2462" s="1"/>
      <c r="R2462" s="3"/>
      <c r="S2462" s="4"/>
      <c r="T2462" s="12"/>
      <c r="U2462" s="12"/>
      <c r="V2462" s="11"/>
      <c r="W2462" s="11"/>
      <c r="X2462" s="12"/>
      <c r="Y2462" s="5"/>
      <c r="Z2462" s="11"/>
      <c r="AA2462" s="12"/>
      <c r="AB2462" s="12"/>
      <c r="AC2462" s="12"/>
      <c r="AD2462" s="11"/>
      <c r="AE2462" s="13"/>
      <c r="AF2462" s="11"/>
      <c r="AG2462" s="11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s="5"/>
      <c r="CL2462" s="5"/>
      <c r="CM2462" s="5"/>
      <c r="CN2462" s="5"/>
      <c r="CO2462" s="5"/>
      <c r="CP2462" s="5"/>
      <c r="CQ2462" s="5"/>
      <c r="CR2462" s="5"/>
      <c r="CS2462" s="5"/>
      <c r="CT2462" s="5"/>
      <c r="CU2462" s="5"/>
      <c r="CV2462" s="5"/>
      <c r="CW2462" s="5"/>
      <c r="CX2462" s="5"/>
      <c r="CY2462" s="5"/>
      <c r="CZ2462" s="5"/>
      <c r="DA2462" s="5"/>
      <c r="DB2462" s="5"/>
      <c r="DC2462" s="5"/>
      <c r="DD2462" s="5"/>
      <c r="DE2462" s="5"/>
      <c r="DF2462" s="5"/>
      <c r="DG2462" s="5"/>
      <c r="DH2462" s="5"/>
      <c r="DI2462" s="5"/>
      <c r="DJ2462" s="5"/>
      <c r="DK2462" s="5"/>
      <c r="DL2462" s="5"/>
      <c r="DM2462" s="5"/>
      <c r="DN2462" s="5"/>
      <c r="DO2462" s="5"/>
      <c r="DP2462" s="5"/>
      <c r="DQ2462" s="5"/>
      <c r="DR2462" s="5"/>
      <c r="DS2462" s="5"/>
      <c r="DT2462" s="5"/>
      <c r="DU2462" s="5"/>
      <c r="DV2462" s="5"/>
      <c r="DW2462" s="5"/>
      <c r="DX2462" s="5"/>
      <c r="DY2462" s="5"/>
      <c r="DZ2462" s="5"/>
      <c r="EA2462" s="5"/>
      <c r="EB2462" s="5"/>
      <c r="EC2462" s="5"/>
      <c r="ED2462" s="5"/>
      <c r="EE2462" s="5"/>
      <c r="EF2462" s="5"/>
      <c r="EG2462" s="5"/>
      <c r="EH2462" s="5"/>
      <c r="EI2462" s="5"/>
      <c r="EJ2462" s="5"/>
      <c r="EK2462" s="5"/>
      <c r="EL2462" s="5"/>
      <c r="EM2462" s="5"/>
      <c r="EN2462" s="5"/>
      <c r="EO2462" s="5"/>
      <c r="EP2462" s="5"/>
      <c r="EQ2462" s="5"/>
      <c r="ER2462" s="5"/>
      <c r="ES2462" s="5"/>
      <c r="ET2462" s="5"/>
      <c r="EU2462" s="5"/>
      <c r="EV2462" s="5"/>
      <c r="EW2462" s="5"/>
      <c r="EX2462" s="5"/>
      <c r="EY2462" s="5"/>
      <c r="EZ2462" s="5"/>
      <c r="FA2462" s="5"/>
      <c r="FB2462" s="5"/>
      <c r="FC2462" s="5"/>
      <c r="FD2462" s="5"/>
      <c r="FE2462" s="5"/>
      <c r="FF2462" s="5"/>
      <c r="FG2462" s="5"/>
      <c r="FH2462" s="5"/>
      <c r="FI2462" s="5"/>
      <c r="FJ2462" s="5"/>
      <c r="FK2462" s="5"/>
      <c r="FL2462" s="5"/>
      <c r="FM2462" s="5"/>
      <c r="FN2462" s="5"/>
      <c r="FO2462" s="5"/>
      <c r="FP2462" s="5"/>
      <c r="FQ2462" s="5"/>
      <c r="FR2462" s="5"/>
      <c r="FS2462" s="5"/>
      <c r="FT2462" s="5"/>
      <c r="FU2462" s="5"/>
      <c r="FV2462" s="5"/>
      <c r="FW2462" s="5"/>
      <c r="FX2462" s="5"/>
      <c r="FY2462" s="5"/>
      <c r="FZ2462" s="5"/>
      <c r="GA2462" s="5"/>
      <c r="GB2462" s="5"/>
      <c r="GC2462" s="5"/>
      <c r="GD2462" s="5"/>
      <c r="GE2462" s="5"/>
      <c r="GF2462" s="5"/>
      <c r="GG2462" s="5"/>
    </row>
    <row r="2463" spans="1:189" ht="12.75" x14ac:dyDescent="0.15">
      <c r="A2463" s="111"/>
      <c r="B2463" s="117"/>
      <c r="C2463" s="17"/>
      <c r="D2463" s="16"/>
      <c r="E2463" s="17"/>
      <c r="F2463" s="17"/>
      <c r="G2463" s="17"/>
      <c r="H2463" s="17"/>
      <c r="I2463" s="16"/>
      <c r="J2463" s="4"/>
      <c r="K2463" s="2"/>
      <c r="L2463" s="20"/>
      <c r="M2463" s="14"/>
      <c r="N2463" s="14"/>
      <c r="O2463" s="20"/>
      <c r="P2463" s="1"/>
      <c r="Q2463" s="1"/>
      <c r="R2463" s="3"/>
      <c r="S2463" s="4"/>
      <c r="T2463" s="12"/>
      <c r="U2463" s="12"/>
      <c r="V2463" s="11"/>
      <c r="W2463" s="11"/>
      <c r="X2463" s="12"/>
      <c r="Y2463" s="5"/>
      <c r="Z2463" s="11"/>
      <c r="AA2463" s="12"/>
      <c r="AB2463" s="12"/>
      <c r="AC2463" s="12"/>
      <c r="AD2463" s="11"/>
      <c r="AE2463" s="13"/>
      <c r="AF2463" s="11"/>
      <c r="AG2463" s="11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5"/>
      <c r="CM2463" s="5"/>
      <c r="CN2463" s="5"/>
      <c r="CO2463" s="5"/>
      <c r="CP2463" s="5"/>
      <c r="CQ2463" s="5"/>
      <c r="CR2463" s="5"/>
      <c r="CS2463" s="5"/>
      <c r="CT2463" s="5"/>
      <c r="CU2463" s="5"/>
      <c r="CV2463" s="5"/>
      <c r="CW2463" s="5"/>
      <c r="CX2463" s="5"/>
      <c r="CY2463" s="5"/>
      <c r="CZ2463" s="5"/>
      <c r="DA2463" s="5"/>
      <c r="DB2463" s="5"/>
      <c r="DC2463" s="5"/>
      <c r="DD2463" s="5"/>
      <c r="DE2463" s="5"/>
      <c r="DF2463" s="5"/>
      <c r="DG2463" s="5"/>
      <c r="DH2463" s="5"/>
      <c r="DI2463" s="5"/>
      <c r="DJ2463" s="5"/>
      <c r="DK2463" s="5"/>
      <c r="DL2463" s="5"/>
      <c r="DM2463" s="5"/>
      <c r="DN2463" s="5"/>
      <c r="DO2463" s="5"/>
      <c r="DP2463" s="5"/>
      <c r="DQ2463" s="5"/>
      <c r="DR2463" s="5"/>
      <c r="DS2463" s="5"/>
      <c r="DT2463" s="5"/>
      <c r="DU2463" s="5"/>
      <c r="DV2463" s="5"/>
      <c r="DW2463" s="5"/>
      <c r="DX2463" s="5"/>
      <c r="DY2463" s="5"/>
      <c r="DZ2463" s="5"/>
      <c r="EA2463" s="5"/>
      <c r="EB2463" s="5"/>
      <c r="EC2463" s="5"/>
      <c r="ED2463" s="5"/>
      <c r="EE2463" s="5"/>
      <c r="EF2463" s="5"/>
      <c r="EG2463" s="5"/>
      <c r="EH2463" s="5"/>
      <c r="EI2463" s="5"/>
      <c r="EJ2463" s="5"/>
      <c r="EK2463" s="5"/>
      <c r="EL2463" s="5"/>
      <c r="EM2463" s="5"/>
      <c r="EN2463" s="5"/>
      <c r="EO2463" s="5"/>
      <c r="EP2463" s="5"/>
      <c r="EQ2463" s="5"/>
      <c r="ER2463" s="5"/>
      <c r="ES2463" s="5"/>
      <c r="ET2463" s="5"/>
      <c r="EU2463" s="5"/>
      <c r="EV2463" s="5"/>
      <c r="EW2463" s="5"/>
      <c r="EX2463" s="5"/>
      <c r="EY2463" s="5"/>
      <c r="EZ2463" s="5"/>
      <c r="FA2463" s="5"/>
      <c r="FB2463" s="5"/>
      <c r="FC2463" s="5"/>
      <c r="FD2463" s="5"/>
      <c r="FE2463" s="5"/>
      <c r="FF2463" s="5"/>
      <c r="FG2463" s="5"/>
      <c r="FH2463" s="5"/>
      <c r="FI2463" s="5"/>
      <c r="FJ2463" s="5"/>
      <c r="FK2463" s="5"/>
      <c r="FL2463" s="5"/>
      <c r="FM2463" s="5"/>
      <c r="FN2463" s="5"/>
      <c r="FO2463" s="5"/>
      <c r="FP2463" s="5"/>
      <c r="FQ2463" s="5"/>
      <c r="FR2463" s="5"/>
      <c r="FS2463" s="5"/>
      <c r="FT2463" s="5"/>
      <c r="FU2463" s="5"/>
      <c r="FV2463" s="5"/>
      <c r="FW2463" s="5"/>
      <c r="FX2463" s="5"/>
      <c r="FY2463" s="5"/>
      <c r="FZ2463" s="5"/>
      <c r="GA2463" s="5"/>
      <c r="GB2463" s="5"/>
      <c r="GC2463" s="5"/>
      <c r="GD2463" s="5"/>
      <c r="GE2463" s="5"/>
      <c r="GF2463" s="5"/>
      <c r="GG2463" s="5"/>
    </row>
    <row r="2464" spans="1:189" ht="12.75" x14ac:dyDescent="0.15">
      <c r="A2464" s="111"/>
      <c r="B2464" s="117"/>
      <c r="C2464" s="17"/>
      <c r="D2464" s="16"/>
      <c r="E2464" s="17"/>
      <c r="F2464" s="17"/>
      <c r="G2464" s="17"/>
      <c r="H2464" s="17"/>
      <c r="I2464" s="16"/>
      <c r="J2464" s="4"/>
      <c r="K2464" s="2"/>
      <c r="L2464" s="20"/>
      <c r="M2464" s="14"/>
      <c r="N2464" s="14"/>
      <c r="O2464" s="20"/>
      <c r="P2464" s="1"/>
      <c r="Q2464" s="1"/>
      <c r="R2464" s="3"/>
      <c r="S2464" s="4"/>
      <c r="T2464" s="12"/>
      <c r="U2464" s="12"/>
      <c r="V2464" s="11"/>
      <c r="W2464" s="11"/>
      <c r="X2464" s="12"/>
      <c r="Y2464" s="5"/>
      <c r="Z2464" s="11"/>
      <c r="AA2464" s="12"/>
      <c r="AB2464" s="12"/>
      <c r="AC2464" s="12"/>
      <c r="AD2464" s="11"/>
      <c r="AE2464" s="13"/>
      <c r="AF2464" s="11"/>
      <c r="AG2464" s="11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s="5"/>
      <c r="CL2464" s="5"/>
      <c r="CM2464" s="5"/>
      <c r="CN2464" s="5"/>
      <c r="CO2464" s="5"/>
      <c r="CP2464" s="5"/>
      <c r="CQ2464" s="5"/>
      <c r="CR2464" s="5"/>
      <c r="CS2464" s="5"/>
      <c r="CT2464" s="5"/>
      <c r="CU2464" s="5"/>
      <c r="CV2464" s="5"/>
      <c r="CW2464" s="5"/>
      <c r="CX2464" s="5"/>
      <c r="CY2464" s="5"/>
      <c r="CZ2464" s="5"/>
      <c r="DA2464" s="5"/>
      <c r="DB2464" s="5"/>
      <c r="DC2464" s="5"/>
      <c r="DD2464" s="5"/>
      <c r="DE2464" s="5"/>
      <c r="DF2464" s="5"/>
      <c r="DG2464" s="5"/>
      <c r="DH2464" s="5"/>
      <c r="DI2464" s="5"/>
      <c r="DJ2464" s="5"/>
      <c r="DK2464" s="5"/>
      <c r="DL2464" s="5"/>
      <c r="DM2464" s="5"/>
      <c r="DN2464" s="5"/>
      <c r="DO2464" s="5"/>
      <c r="DP2464" s="5"/>
      <c r="DQ2464" s="5"/>
      <c r="DR2464" s="5"/>
      <c r="DS2464" s="5"/>
      <c r="DT2464" s="5"/>
      <c r="DU2464" s="5"/>
      <c r="DV2464" s="5"/>
      <c r="DW2464" s="5"/>
      <c r="DX2464" s="5"/>
      <c r="DY2464" s="5"/>
      <c r="DZ2464" s="5"/>
      <c r="EA2464" s="5"/>
      <c r="EB2464" s="5"/>
      <c r="EC2464" s="5"/>
      <c r="ED2464" s="5"/>
      <c r="EE2464" s="5"/>
      <c r="EF2464" s="5"/>
      <c r="EG2464" s="5"/>
      <c r="EH2464" s="5"/>
      <c r="EI2464" s="5"/>
      <c r="EJ2464" s="5"/>
      <c r="EK2464" s="5"/>
      <c r="EL2464" s="5"/>
      <c r="EM2464" s="5"/>
      <c r="EN2464" s="5"/>
      <c r="EO2464" s="5"/>
      <c r="EP2464" s="5"/>
      <c r="EQ2464" s="5"/>
      <c r="ER2464" s="5"/>
      <c r="ES2464" s="5"/>
      <c r="ET2464" s="5"/>
      <c r="EU2464" s="5"/>
      <c r="EV2464" s="5"/>
      <c r="EW2464" s="5"/>
      <c r="EX2464" s="5"/>
      <c r="EY2464" s="5"/>
      <c r="EZ2464" s="5"/>
      <c r="FA2464" s="5"/>
      <c r="FB2464" s="5"/>
      <c r="FC2464" s="5"/>
      <c r="FD2464" s="5"/>
      <c r="FE2464" s="5"/>
      <c r="FF2464" s="5"/>
      <c r="FG2464" s="5"/>
      <c r="FH2464" s="5"/>
      <c r="FI2464" s="5"/>
      <c r="FJ2464" s="5"/>
      <c r="FK2464" s="5"/>
      <c r="FL2464" s="5"/>
      <c r="FM2464" s="5"/>
      <c r="FN2464" s="5"/>
      <c r="FO2464" s="5"/>
      <c r="FP2464" s="5"/>
      <c r="FQ2464" s="5"/>
      <c r="FR2464" s="5"/>
      <c r="FS2464" s="5"/>
      <c r="FT2464" s="5"/>
      <c r="FU2464" s="5"/>
      <c r="FV2464" s="5"/>
      <c r="FW2464" s="5"/>
      <c r="FX2464" s="5"/>
      <c r="FY2464" s="5"/>
      <c r="FZ2464" s="5"/>
      <c r="GA2464" s="5"/>
      <c r="GB2464" s="5"/>
      <c r="GC2464" s="5"/>
      <c r="GD2464" s="5"/>
      <c r="GE2464" s="5"/>
      <c r="GF2464" s="5"/>
      <c r="GG2464" s="5"/>
    </row>
    <row r="2465" spans="1:189" ht="12.75" x14ac:dyDescent="0.15">
      <c r="A2465" s="111"/>
      <c r="B2465" s="117"/>
      <c r="C2465" s="17"/>
      <c r="D2465" s="16"/>
      <c r="E2465" s="17"/>
      <c r="F2465" s="17"/>
      <c r="G2465" s="17"/>
      <c r="H2465" s="17"/>
      <c r="I2465" s="16"/>
      <c r="J2465" s="4"/>
      <c r="K2465" s="2"/>
      <c r="L2465" s="20"/>
      <c r="M2465" s="14"/>
      <c r="N2465" s="14"/>
      <c r="O2465" s="20"/>
      <c r="P2465" s="1"/>
      <c r="Q2465" s="1"/>
      <c r="R2465" s="3"/>
      <c r="S2465" s="4"/>
      <c r="T2465" s="12"/>
      <c r="U2465" s="12"/>
      <c r="V2465" s="11"/>
      <c r="W2465" s="11"/>
      <c r="X2465" s="12"/>
      <c r="Y2465" s="5"/>
      <c r="Z2465" s="11"/>
      <c r="AA2465" s="12"/>
      <c r="AB2465" s="12"/>
      <c r="AC2465" s="12"/>
      <c r="AD2465" s="11"/>
      <c r="AE2465" s="13"/>
      <c r="AF2465" s="11"/>
      <c r="AG2465" s="11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5"/>
      <c r="CM2465" s="5"/>
      <c r="CN2465" s="5"/>
      <c r="CO2465" s="5"/>
      <c r="CP2465" s="5"/>
      <c r="CQ2465" s="5"/>
      <c r="CR2465" s="5"/>
      <c r="CS2465" s="5"/>
      <c r="CT2465" s="5"/>
      <c r="CU2465" s="5"/>
      <c r="CV2465" s="5"/>
      <c r="CW2465" s="5"/>
      <c r="CX2465" s="5"/>
      <c r="CY2465" s="5"/>
      <c r="CZ2465" s="5"/>
      <c r="DA2465" s="5"/>
      <c r="DB2465" s="5"/>
      <c r="DC2465" s="5"/>
      <c r="DD2465" s="5"/>
      <c r="DE2465" s="5"/>
      <c r="DF2465" s="5"/>
      <c r="DG2465" s="5"/>
      <c r="DH2465" s="5"/>
      <c r="DI2465" s="5"/>
      <c r="DJ2465" s="5"/>
      <c r="DK2465" s="5"/>
      <c r="DL2465" s="5"/>
      <c r="DM2465" s="5"/>
      <c r="DN2465" s="5"/>
      <c r="DO2465" s="5"/>
      <c r="DP2465" s="5"/>
      <c r="DQ2465" s="5"/>
      <c r="DR2465" s="5"/>
      <c r="DS2465" s="5"/>
      <c r="DT2465" s="5"/>
      <c r="DU2465" s="5"/>
      <c r="DV2465" s="5"/>
      <c r="DW2465" s="5"/>
      <c r="DX2465" s="5"/>
      <c r="DY2465" s="5"/>
      <c r="DZ2465" s="5"/>
      <c r="EA2465" s="5"/>
      <c r="EB2465" s="5"/>
      <c r="EC2465" s="5"/>
      <c r="ED2465" s="5"/>
      <c r="EE2465" s="5"/>
      <c r="EF2465" s="5"/>
      <c r="EG2465" s="5"/>
      <c r="EH2465" s="5"/>
      <c r="EI2465" s="5"/>
      <c r="EJ2465" s="5"/>
      <c r="EK2465" s="5"/>
      <c r="EL2465" s="5"/>
      <c r="EM2465" s="5"/>
      <c r="EN2465" s="5"/>
      <c r="EO2465" s="5"/>
      <c r="EP2465" s="5"/>
      <c r="EQ2465" s="5"/>
      <c r="ER2465" s="5"/>
      <c r="ES2465" s="5"/>
      <c r="ET2465" s="5"/>
      <c r="EU2465" s="5"/>
      <c r="EV2465" s="5"/>
      <c r="EW2465" s="5"/>
      <c r="EX2465" s="5"/>
      <c r="EY2465" s="5"/>
      <c r="EZ2465" s="5"/>
      <c r="FA2465" s="5"/>
      <c r="FB2465" s="5"/>
      <c r="FC2465" s="5"/>
      <c r="FD2465" s="5"/>
      <c r="FE2465" s="5"/>
      <c r="FF2465" s="5"/>
      <c r="FG2465" s="5"/>
      <c r="FH2465" s="5"/>
      <c r="FI2465" s="5"/>
      <c r="FJ2465" s="5"/>
      <c r="FK2465" s="5"/>
      <c r="FL2465" s="5"/>
      <c r="FM2465" s="5"/>
      <c r="FN2465" s="5"/>
      <c r="FO2465" s="5"/>
      <c r="FP2465" s="5"/>
      <c r="FQ2465" s="5"/>
      <c r="FR2465" s="5"/>
      <c r="FS2465" s="5"/>
      <c r="FT2465" s="5"/>
      <c r="FU2465" s="5"/>
      <c r="FV2465" s="5"/>
      <c r="FW2465" s="5"/>
      <c r="FX2465" s="5"/>
      <c r="FY2465" s="5"/>
      <c r="FZ2465" s="5"/>
      <c r="GA2465" s="5"/>
      <c r="GB2465" s="5"/>
      <c r="GC2465" s="5"/>
      <c r="GD2465" s="5"/>
      <c r="GE2465" s="5"/>
      <c r="GF2465" s="5"/>
      <c r="GG2465" s="5"/>
    </row>
    <row r="2466" spans="1:189" ht="12.75" x14ac:dyDescent="0.15">
      <c r="A2466" s="111"/>
      <c r="B2466" s="117"/>
      <c r="C2466" s="17"/>
      <c r="D2466" s="16"/>
      <c r="E2466" s="17"/>
      <c r="F2466" s="17"/>
      <c r="G2466" s="17"/>
      <c r="H2466" s="17"/>
      <c r="I2466" s="16"/>
      <c r="J2466" s="4"/>
      <c r="K2466" s="2"/>
      <c r="L2466" s="20"/>
      <c r="M2466" s="14"/>
      <c r="N2466" s="14"/>
      <c r="O2466" s="20"/>
      <c r="P2466" s="1"/>
      <c r="Q2466" s="1"/>
      <c r="R2466" s="3"/>
      <c r="S2466" s="4"/>
      <c r="T2466" s="12"/>
      <c r="U2466" s="12"/>
      <c r="V2466" s="11"/>
      <c r="W2466" s="11"/>
      <c r="X2466" s="12"/>
      <c r="Y2466" s="5"/>
      <c r="Z2466" s="11"/>
      <c r="AA2466" s="12"/>
      <c r="AB2466" s="12"/>
      <c r="AC2466" s="12"/>
      <c r="AD2466" s="11"/>
      <c r="AE2466" s="13"/>
      <c r="AF2466" s="11"/>
      <c r="AG2466" s="11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s="5"/>
      <c r="CL2466" s="5"/>
      <c r="CM2466" s="5"/>
      <c r="CN2466" s="5"/>
      <c r="CO2466" s="5"/>
      <c r="CP2466" s="5"/>
      <c r="CQ2466" s="5"/>
      <c r="CR2466" s="5"/>
      <c r="CS2466" s="5"/>
      <c r="CT2466" s="5"/>
      <c r="CU2466" s="5"/>
      <c r="CV2466" s="5"/>
      <c r="CW2466" s="5"/>
      <c r="CX2466" s="5"/>
      <c r="CY2466" s="5"/>
      <c r="CZ2466" s="5"/>
      <c r="DA2466" s="5"/>
      <c r="DB2466" s="5"/>
      <c r="DC2466" s="5"/>
      <c r="DD2466" s="5"/>
      <c r="DE2466" s="5"/>
      <c r="DF2466" s="5"/>
      <c r="DG2466" s="5"/>
      <c r="DH2466" s="5"/>
      <c r="DI2466" s="5"/>
      <c r="DJ2466" s="5"/>
      <c r="DK2466" s="5"/>
      <c r="DL2466" s="5"/>
      <c r="DM2466" s="5"/>
      <c r="DN2466" s="5"/>
      <c r="DO2466" s="5"/>
      <c r="DP2466" s="5"/>
      <c r="DQ2466" s="5"/>
      <c r="DR2466" s="5"/>
      <c r="DS2466" s="5"/>
      <c r="DT2466" s="5"/>
      <c r="DU2466" s="5"/>
      <c r="DV2466" s="5"/>
      <c r="DW2466" s="5"/>
      <c r="DX2466" s="5"/>
      <c r="DY2466" s="5"/>
      <c r="DZ2466" s="5"/>
      <c r="EA2466" s="5"/>
      <c r="EB2466" s="5"/>
      <c r="EC2466" s="5"/>
      <c r="ED2466" s="5"/>
      <c r="EE2466" s="5"/>
      <c r="EF2466" s="5"/>
      <c r="EG2466" s="5"/>
      <c r="EH2466" s="5"/>
      <c r="EI2466" s="5"/>
      <c r="EJ2466" s="5"/>
      <c r="EK2466" s="5"/>
      <c r="EL2466" s="5"/>
      <c r="EM2466" s="5"/>
      <c r="EN2466" s="5"/>
      <c r="EO2466" s="5"/>
      <c r="EP2466" s="5"/>
      <c r="EQ2466" s="5"/>
      <c r="ER2466" s="5"/>
      <c r="ES2466" s="5"/>
      <c r="ET2466" s="5"/>
      <c r="EU2466" s="5"/>
      <c r="EV2466" s="5"/>
      <c r="EW2466" s="5"/>
      <c r="EX2466" s="5"/>
      <c r="EY2466" s="5"/>
      <c r="EZ2466" s="5"/>
      <c r="FA2466" s="5"/>
      <c r="FB2466" s="5"/>
      <c r="FC2466" s="5"/>
      <c r="FD2466" s="5"/>
      <c r="FE2466" s="5"/>
      <c r="FF2466" s="5"/>
      <c r="FG2466" s="5"/>
      <c r="FH2466" s="5"/>
      <c r="FI2466" s="5"/>
      <c r="FJ2466" s="5"/>
      <c r="FK2466" s="5"/>
      <c r="FL2466" s="5"/>
      <c r="FM2466" s="5"/>
      <c r="FN2466" s="5"/>
      <c r="FO2466" s="5"/>
      <c r="FP2466" s="5"/>
      <c r="FQ2466" s="5"/>
      <c r="FR2466" s="5"/>
      <c r="FS2466" s="5"/>
      <c r="FT2466" s="5"/>
      <c r="FU2466" s="5"/>
      <c r="FV2466" s="5"/>
      <c r="FW2466" s="5"/>
      <c r="FX2466" s="5"/>
      <c r="FY2466" s="5"/>
      <c r="FZ2466" s="5"/>
      <c r="GA2466" s="5"/>
      <c r="GB2466" s="5"/>
      <c r="GC2466" s="5"/>
      <c r="GD2466" s="5"/>
      <c r="GE2466" s="5"/>
      <c r="GF2466" s="5"/>
      <c r="GG2466" s="5"/>
    </row>
    <row r="2467" spans="1:189" ht="12.75" x14ac:dyDescent="0.15">
      <c r="A2467" s="111"/>
      <c r="B2467" s="117"/>
      <c r="C2467" s="17"/>
      <c r="D2467" s="16"/>
      <c r="E2467" s="17"/>
      <c r="F2467" s="17"/>
      <c r="G2467" s="17"/>
      <c r="H2467" s="17"/>
      <c r="I2467" s="16"/>
      <c r="J2467" s="4"/>
      <c r="K2467" s="2"/>
      <c r="L2467" s="20"/>
      <c r="M2467" s="14"/>
      <c r="N2467" s="14"/>
      <c r="O2467" s="20"/>
      <c r="P2467" s="1"/>
      <c r="Q2467" s="1"/>
      <c r="R2467" s="3"/>
      <c r="S2467" s="4"/>
      <c r="T2467" s="12"/>
      <c r="U2467" s="12"/>
      <c r="V2467" s="11"/>
      <c r="W2467" s="11"/>
      <c r="X2467" s="12"/>
      <c r="Y2467" s="5"/>
      <c r="Z2467" s="11"/>
      <c r="AA2467" s="12"/>
      <c r="AB2467" s="12"/>
      <c r="AC2467" s="12"/>
      <c r="AD2467" s="11"/>
      <c r="AE2467" s="13"/>
      <c r="AF2467" s="11"/>
      <c r="AG2467" s="11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5"/>
      <c r="CM2467" s="5"/>
      <c r="CN2467" s="5"/>
      <c r="CO2467" s="5"/>
      <c r="CP2467" s="5"/>
      <c r="CQ2467" s="5"/>
      <c r="CR2467" s="5"/>
      <c r="CS2467" s="5"/>
      <c r="CT2467" s="5"/>
      <c r="CU2467" s="5"/>
      <c r="CV2467" s="5"/>
      <c r="CW2467" s="5"/>
      <c r="CX2467" s="5"/>
      <c r="CY2467" s="5"/>
      <c r="CZ2467" s="5"/>
      <c r="DA2467" s="5"/>
      <c r="DB2467" s="5"/>
      <c r="DC2467" s="5"/>
      <c r="DD2467" s="5"/>
      <c r="DE2467" s="5"/>
      <c r="DF2467" s="5"/>
      <c r="DG2467" s="5"/>
      <c r="DH2467" s="5"/>
      <c r="DI2467" s="5"/>
      <c r="DJ2467" s="5"/>
      <c r="DK2467" s="5"/>
      <c r="DL2467" s="5"/>
      <c r="DM2467" s="5"/>
      <c r="DN2467" s="5"/>
      <c r="DO2467" s="5"/>
      <c r="DP2467" s="5"/>
      <c r="DQ2467" s="5"/>
      <c r="DR2467" s="5"/>
      <c r="DS2467" s="5"/>
      <c r="DT2467" s="5"/>
      <c r="DU2467" s="5"/>
      <c r="DV2467" s="5"/>
      <c r="DW2467" s="5"/>
      <c r="DX2467" s="5"/>
      <c r="DY2467" s="5"/>
      <c r="DZ2467" s="5"/>
      <c r="EA2467" s="5"/>
      <c r="EB2467" s="5"/>
      <c r="EC2467" s="5"/>
      <c r="ED2467" s="5"/>
      <c r="EE2467" s="5"/>
      <c r="EF2467" s="5"/>
      <c r="EG2467" s="5"/>
      <c r="EH2467" s="5"/>
      <c r="EI2467" s="5"/>
      <c r="EJ2467" s="5"/>
      <c r="EK2467" s="5"/>
      <c r="EL2467" s="5"/>
      <c r="EM2467" s="5"/>
      <c r="EN2467" s="5"/>
      <c r="EO2467" s="5"/>
      <c r="EP2467" s="5"/>
      <c r="EQ2467" s="5"/>
      <c r="ER2467" s="5"/>
      <c r="ES2467" s="5"/>
      <c r="ET2467" s="5"/>
      <c r="EU2467" s="5"/>
      <c r="EV2467" s="5"/>
      <c r="EW2467" s="5"/>
      <c r="EX2467" s="5"/>
      <c r="EY2467" s="5"/>
      <c r="EZ2467" s="5"/>
      <c r="FA2467" s="5"/>
      <c r="FB2467" s="5"/>
      <c r="FC2467" s="5"/>
      <c r="FD2467" s="5"/>
      <c r="FE2467" s="5"/>
      <c r="FF2467" s="5"/>
      <c r="FG2467" s="5"/>
      <c r="FH2467" s="5"/>
      <c r="FI2467" s="5"/>
      <c r="FJ2467" s="5"/>
      <c r="FK2467" s="5"/>
      <c r="FL2467" s="5"/>
      <c r="FM2467" s="5"/>
      <c r="FN2467" s="5"/>
      <c r="FO2467" s="5"/>
      <c r="FP2467" s="5"/>
      <c r="FQ2467" s="5"/>
      <c r="FR2467" s="5"/>
      <c r="FS2467" s="5"/>
      <c r="FT2467" s="5"/>
      <c r="FU2467" s="5"/>
      <c r="FV2467" s="5"/>
      <c r="FW2467" s="5"/>
      <c r="FX2467" s="5"/>
      <c r="FY2467" s="5"/>
      <c r="FZ2467" s="5"/>
      <c r="GA2467" s="5"/>
      <c r="GB2467" s="5"/>
      <c r="GC2467" s="5"/>
      <c r="GD2467" s="5"/>
      <c r="GE2467" s="5"/>
      <c r="GF2467" s="5"/>
      <c r="GG2467" s="5"/>
    </row>
    <row r="2468" spans="1:189" ht="12.75" x14ac:dyDescent="0.15">
      <c r="A2468" s="111"/>
      <c r="B2468" s="117"/>
      <c r="C2468" s="17"/>
      <c r="D2468" s="16"/>
      <c r="E2468" s="17"/>
      <c r="F2468" s="17"/>
      <c r="G2468" s="17"/>
      <c r="H2468" s="17"/>
      <c r="I2468" s="16"/>
      <c r="J2468" s="4"/>
      <c r="K2468" s="2"/>
      <c r="L2468" s="20"/>
      <c r="M2468" s="14"/>
      <c r="N2468" s="14"/>
      <c r="O2468" s="20"/>
      <c r="P2468" s="1"/>
      <c r="Q2468" s="1"/>
      <c r="R2468" s="3"/>
      <c r="S2468" s="4"/>
      <c r="T2468" s="12"/>
      <c r="U2468" s="12"/>
      <c r="V2468" s="11"/>
      <c r="W2468" s="11"/>
      <c r="X2468" s="12"/>
      <c r="Y2468" s="5"/>
      <c r="Z2468" s="11"/>
      <c r="AA2468" s="12"/>
      <c r="AB2468" s="12"/>
      <c r="AC2468" s="12"/>
      <c r="AD2468" s="11"/>
      <c r="AE2468" s="13"/>
      <c r="AF2468" s="11"/>
      <c r="AG2468" s="11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s="5"/>
      <c r="CL2468" s="5"/>
      <c r="CM2468" s="5"/>
      <c r="CN2468" s="5"/>
      <c r="CO2468" s="5"/>
      <c r="CP2468" s="5"/>
      <c r="CQ2468" s="5"/>
      <c r="CR2468" s="5"/>
      <c r="CS2468" s="5"/>
      <c r="CT2468" s="5"/>
      <c r="CU2468" s="5"/>
      <c r="CV2468" s="5"/>
      <c r="CW2468" s="5"/>
      <c r="CX2468" s="5"/>
      <c r="CY2468" s="5"/>
      <c r="CZ2468" s="5"/>
      <c r="DA2468" s="5"/>
      <c r="DB2468" s="5"/>
      <c r="DC2468" s="5"/>
      <c r="DD2468" s="5"/>
      <c r="DE2468" s="5"/>
      <c r="DF2468" s="5"/>
      <c r="DG2468" s="5"/>
      <c r="DH2468" s="5"/>
      <c r="DI2468" s="5"/>
      <c r="DJ2468" s="5"/>
      <c r="DK2468" s="5"/>
      <c r="DL2468" s="5"/>
      <c r="DM2468" s="5"/>
      <c r="DN2468" s="5"/>
      <c r="DO2468" s="5"/>
      <c r="DP2468" s="5"/>
      <c r="DQ2468" s="5"/>
      <c r="DR2468" s="5"/>
      <c r="DS2468" s="5"/>
      <c r="DT2468" s="5"/>
      <c r="DU2468" s="5"/>
      <c r="DV2468" s="5"/>
      <c r="DW2468" s="5"/>
      <c r="DX2468" s="5"/>
      <c r="DY2468" s="5"/>
      <c r="DZ2468" s="5"/>
      <c r="EA2468" s="5"/>
      <c r="EB2468" s="5"/>
      <c r="EC2468" s="5"/>
      <c r="ED2468" s="5"/>
      <c r="EE2468" s="5"/>
      <c r="EF2468" s="5"/>
      <c r="EG2468" s="5"/>
      <c r="EH2468" s="5"/>
      <c r="EI2468" s="5"/>
      <c r="EJ2468" s="5"/>
      <c r="EK2468" s="5"/>
      <c r="EL2468" s="5"/>
      <c r="EM2468" s="5"/>
      <c r="EN2468" s="5"/>
      <c r="EO2468" s="5"/>
      <c r="EP2468" s="5"/>
      <c r="EQ2468" s="5"/>
      <c r="ER2468" s="5"/>
      <c r="ES2468" s="5"/>
      <c r="ET2468" s="5"/>
      <c r="EU2468" s="5"/>
      <c r="EV2468" s="5"/>
      <c r="EW2468" s="5"/>
      <c r="EX2468" s="5"/>
      <c r="EY2468" s="5"/>
      <c r="EZ2468" s="5"/>
      <c r="FA2468" s="5"/>
      <c r="FB2468" s="5"/>
      <c r="FC2468" s="5"/>
      <c r="FD2468" s="5"/>
      <c r="FE2468" s="5"/>
      <c r="FF2468" s="5"/>
      <c r="FG2468" s="5"/>
      <c r="FH2468" s="5"/>
      <c r="FI2468" s="5"/>
      <c r="FJ2468" s="5"/>
      <c r="FK2468" s="5"/>
      <c r="FL2468" s="5"/>
      <c r="FM2468" s="5"/>
      <c r="FN2468" s="5"/>
      <c r="FO2468" s="5"/>
      <c r="FP2468" s="5"/>
      <c r="FQ2468" s="5"/>
      <c r="FR2468" s="5"/>
      <c r="FS2468" s="5"/>
      <c r="FT2468" s="5"/>
      <c r="FU2468" s="5"/>
      <c r="FV2468" s="5"/>
      <c r="FW2468" s="5"/>
      <c r="FX2468" s="5"/>
      <c r="FY2468" s="5"/>
      <c r="FZ2468" s="5"/>
      <c r="GA2468" s="5"/>
      <c r="GB2468" s="5"/>
      <c r="GC2468" s="5"/>
      <c r="GD2468" s="5"/>
      <c r="GE2468" s="5"/>
      <c r="GF2468" s="5"/>
      <c r="GG2468" s="5"/>
    </row>
    <row r="2469" spans="1:189" ht="12.75" x14ac:dyDescent="0.15">
      <c r="A2469" s="111"/>
      <c r="B2469" s="117"/>
      <c r="C2469" s="17"/>
      <c r="D2469" s="16"/>
      <c r="E2469" s="17"/>
      <c r="F2469" s="17"/>
      <c r="G2469" s="17"/>
      <c r="H2469" s="17"/>
      <c r="I2469" s="16"/>
      <c r="J2469" s="4"/>
      <c r="K2469" s="2"/>
      <c r="L2469" s="20"/>
      <c r="M2469" s="14"/>
      <c r="N2469" s="14"/>
      <c r="O2469" s="20"/>
      <c r="P2469" s="1"/>
      <c r="Q2469" s="1"/>
      <c r="R2469" s="3"/>
      <c r="S2469" s="4"/>
      <c r="T2469" s="12"/>
      <c r="U2469" s="12"/>
      <c r="V2469" s="11"/>
      <c r="W2469" s="11"/>
      <c r="X2469" s="12"/>
      <c r="Y2469" s="5"/>
      <c r="Z2469" s="11"/>
      <c r="AA2469" s="12"/>
      <c r="AB2469" s="12"/>
      <c r="AC2469" s="12"/>
      <c r="AD2469" s="11"/>
      <c r="AE2469" s="13"/>
      <c r="AF2469" s="11"/>
      <c r="AG2469" s="11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5"/>
      <c r="CM2469" s="5"/>
      <c r="CN2469" s="5"/>
      <c r="CO2469" s="5"/>
      <c r="CP2469" s="5"/>
      <c r="CQ2469" s="5"/>
      <c r="CR2469" s="5"/>
      <c r="CS2469" s="5"/>
      <c r="CT2469" s="5"/>
      <c r="CU2469" s="5"/>
      <c r="CV2469" s="5"/>
      <c r="CW2469" s="5"/>
      <c r="CX2469" s="5"/>
      <c r="CY2469" s="5"/>
      <c r="CZ2469" s="5"/>
      <c r="DA2469" s="5"/>
      <c r="DB2469" s="5"/>
      <c r="DC2469" s="5"/>
      <c r="DD2469" s="5"/>
      <c r="DE2469" s="5"/>
      <c r="DF2469" s="5"/>
      <c r="DG2469" s="5"/>
      <c r="DH2469" s="5"/>
      <c r="DI2469" s="5"/>
      <c r="DJ2469" s="5"/>
      <c r="DK2469" s="5"/>
      <c r="DL2469" s="5"/>
      <c r="DM2469" s="5"/>
      <c r="DN2469" s="5"/>
      <c r="DO2469" s="5"/>
      <c r="DP2469" s="5"/>
      <c r="DQ2469" s="5"/>
      <c r="DR2469" s="5"/>
      <c r="DS2469" s="5"/>
      <c r="DT2469" s="5"/>
      <c r="DU2469" s="5"/>
      <c r="DV2469" s="5"/>
      <c r="DW2469" s="5"/>
      <c r="DX2469" s="5"/>
      <c r="DY2469" s="5"/>
      <c r="DZ2469" s="5"/>
      <c r="EA2469" s="5"/>
      <c r="EB2469" s="5"/>
      <c r="EC2469" s="5"/>
      <c r="ED2469" s="5"/>
      <c r="EE2469" s="5"/>
      <c r="EF2469" s="5"/>
      <c r="EG2469" s="5"/>
      <c r="EH2469" s="5"/>
      <c r="EI2469" s="5"/>
      <c r="EJ2469" s="5"/>
      <c r="EK2469" s="5"/>
      <c r="EL2469" s="5"/>
      <c r="EM2469" s="5"/>
      <c r="EN2469" s="5"/>
      <c r="EO2469" s="5"/>
      <c r="EP2469" s="5"/>
      <c r="EQ2469" s="5"/>
      <c r="ER2469" s="5"/>
      <c r="ES2469" s="5"/>
      <c r="ET2469" s="5"/>
      <c r="EU2469" s="5"/>
      <c r="EV2469" s="5"/>
      <c r="EW2469" s="5"/>
      <c r="EX2469" s="5"/>
      <c r="EY2469" s="5"/>
      <c r="EZ2469" s="5"/>
      <c r="FA2469" s="5"/>
      <c r="FB2469" s="5"/>
      <c r="FC2469" s="5"/>
      <c r="FD2469" s="5"/>
      <c r="FE2469" s="5"/>
      <c r="FF2469" s="5"/>
      <c r="FG2469" s="5"/>
      <c r="FH2469" s="5"/>
      <c r="FI2469" s="5"/>
      <c r="FJ2469" s="5"/>
      <c r="FK2469" s="5"/>
      <c r="FL2469" s="5"/>
      <c r="FM2469" s="5"/>
      <c r="FN2469" s="5"/>
      <c r="FO2469" s="5"/>
      <c r="FP2469" s="5"/>
      <c r="FQ2469" s="5"/>
      <c r="FR2469" s="5"/>
      <c r="FS2469" s="5"/>
      <c r="FT2469" s="5"/>
      <c r="FU2469" s="5"/>
      <c r="FV2469" s="5"/>
      <c r="FW2469" s="5"/>
      <c r="FX2469" s="5"/>
      <c r="FY2469" s="5"/>
      <c r="FZ2469" s="5"/>
      <c r="GA2469" s="5"/>
      <c r="GB2469" s="5"/>
      <c r="GC2469" s="5"/>
      <c r="GD2469" s="5"/>
      <c r="GE2469" s="5"/>
      <c r="GF2469" s="5"/>
      <c r="GG2469" s="5"/>
    </row>
    <row r="2470" spans="1:189" ht="12.75" x14ac:dyDescent="0.15">
      <c r="A2470" s="111"/>
      <c r="B2470" s="117"/>
      <c r="C2470" s="17"/>
      <c r="D2470" s="16"/>
      <c r="E2470" s="17"/>
      <c r="F2470" s="17"/>
      <c r="G2470" s="17"/>
      <c r="H2470" s="17"/>
      <c r="I2470" s="16"/>
      <c r="J2470" s="4"/>
      <c r="K2470" s="2"/>
      <c r="L2470" s="20"/>
      <c r="M2470" s="14"/>
      <c r="N2470" s="14"/>
      <c r="O2470" s="20"/>
      <c r="P2470" s="1"/>
      <c r="Q2470" s="1"/>
      <c r="R2470" s="3"/>
      <c r="S2470" s="4"/>
      <c r="T2470" s="12"/>
      <c r="U2470" s="12"/>
      <c r="V2470" s="11"/>
      <c r="W2470" s="11"/>
      <c r="X2470" s="12"/>
      <c r="Y2470" s="5"/>
      <c r="Z2470" s="11"/>
      <c r="AA2470" s="12"/>
      <c r="AB2470" s="12"/>
      <c r="AC2470" s="12"/>
      <c r="AD2470" s="11"/>
      <c r="AE2470" s="13"/>
      <c r="AF2470" s="11"/>
      <c r="AG2470" s="11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s="5"/>
      <c r="CL2470" s="5"/>
      <c r="CM2470" s="5"/>
      <c r="CN2470" s="5"/>
      <c r="CO2470" s="5"/>
      <c r="CP2470" s="5"/>
      <c r="CQ2470" s="5"/>
      <c r="CR2470" s="5"/>
      <c r="CS2470" s="5"/>
      <c r="CT2470" s="5"/>
      <c r="CU2470" s="5"/>
      <c r="CV2470" s="5"/>
      <c r="CW2470" s="5"/>
      <c r="CX2470" s="5"/>
      <c r="CY2470" s="5"/>
      <c r="CZ2470" s="5"/>
      <c r="DA2470" s="5"/>
      <c r="DB2470" s="5"/>
      <c r="DC2470" s="5"/>
      <c r="DD2470" s="5"/>
      <c r="DE2470" s="5"/>
      <c r="DF2470" s="5"/>
      <c r="DG2470" s="5"/>
      <c r="DH2470" s="5"/>
      <c r="DI2470" s="5"/>
      <c r="DJ2470" s="5"/>
      <c r="DK2470" s="5"/>
      <c r="DL2470" s="5"/>
      <c r="DM2470" s="5"/>
      <c r="DN2470" s="5"/>
      <c r="DO2470" s="5"/>
      <c r="DP2470" s="5"/>
      <c r="DQ2470" s="5"/>
      <c r="DR2470" s="5"/>
      <c r="DS2470" s="5"/>
      <c r="DT2470" s="5"/>
      <c r="DU2470" s="5"/>
      <c r="DV2470" s="5"/>
      <c r="DW2470" s="5"/>
      <c r="DX2470" s="5"/>
      <c r="DY2470" s="5"/>
      <c r="DZ2470" s="5"/>
      <c r="EA2470" s="5"/>
      <c r="EB2470" s="5"/>
      <c r="EC2470" s="5"/>
      <c r="ED2470" s="5"/>
      <c r="EE2470" s="5"/>
      <c r="EF2470" s="5"/>
      <c r="EG2470" s="5"/>
      <c r="EH2470" s="5"/>
      <c r="EI2470" s="5"/>
      <c r="EJ2470" s="5"/>
      <c r="EK2470" s="5"/>
      <c r="EL2470" s="5"/>
      <c r="EM2470" s="5"/>
      <c r="EN2470" s="5"/>
      <c r="EO2470" s="5"/>
      <c r="EP2470" s="5"/>
      <c r="EQ2470" s="5"/>
      <c r="ER2470" s="5"/>
      <c r="ES2470" s="5"/>
      <c r="ET2470" s="5"/>
      <c r="EU2470" s="5"/>
      <c r="EV2470" s="5"/>
      <c r="EW2470" s="5"/>
      <c r="EX2470" s="5"/>
      <c r="EY2470" s="5"/>
      <c r="EZ2470" s="5"/>
      <c r="FA2470" s="5"/>
      <c r="FB2470" s="5"/>
      <c r="FC2470" s="5"/>
      <c r="FD2470" s="5"/>
      <c r="FE2470" s="5"/>
      <c r="FF2470" s="5"/>
      <c r="FG2470" s="5"/>
      <c r="FH2470" s="5"/>
      <c r="FI2470" s="5"/>
      <c r="FJ2470" s="5"/>
      <c r="FK2470" s="5"/>
      <c r="FL2470" s="5"/>
      <c r="FM2470" s="5"/>
      <c r="FN2470" s="5"/>
      <c r="FO2470" s="5"/>
      <c r="FP2470" s="5"/>
      <c r="FQ2470" s="5"/>
      <c r="FR2470" s="5"/>
      <c r="FS2470" s="5"/>
      <c r="FT2470" s="5"/>
      <c r="FU2470" s="5"/>
      <c r="FV2470" s="5"/>
      <c r="FW2470" s="5"/>
      <c r="FX2470" s="5"/>
      <c r="FY2470" s="5"/>
      <c r="FZ2470" s="5"/>
      <c r="GA2470" s="5"/>
      <c r="GB2470" s="5"/>
      <c r="GC2470" s="5"/>
      <c r="GD2470" s="5"/>
      <c r="GE2470" s="5"/>
      <c r="GF2470" s="5"/>
      <c r="GG2470" s="5"/>
    </row>
    <row r="2471" spans="1:189" ht="12.75" x14ac:dyDescent="0.15">
      <c r="A2471" s="111"/>
      <c r="B2471" s="117"/>
      <c r="C2471" s="17"/>
      <c r="D2471" s="16"/>
      <c r="E2471" s="17"/>
      <c r="F2471" s="17"/>
      <c r="G2471" s="17"/>
      <c r="H2471" s="17"/>
      <c r="I2471" s="16"/>
      <c r="J2471" s="4"/>
      <c r="K2471" s="2"/>
      <c r="L2471" s="20"/>
      <c r="M2471" s="14"/>
      <c r="N2471" s="14"/>
      <c r="O2471" s="20"/>
      <c r="P2471" s="1"/>
      <c r="Q2471" s="1"/>
      <c r="R2471" s="3"/>
      <c r="S2471" s="4"/>
      <c r="T2471" s="12"/>
      <c r="U2471" s="12"/>
      <c r="V2471" s="11"/>
      <c r="W2471" s="11"/>
      <c r="X2471" s="12"/>
      <c r="Y2471" s="5"/>
      <c r="Z2471" s="11"/>
      <c r="AA2471" s="12"/>
      <c r="AB2471" s="12"/>
      <c r="AC2471" s="12"/>
      <c r="AD2471" s="11"/>
      <c r="AE2471" s="13"/>
      <c r="AF2471" s="11"/>
      <c r="AG2471" s="11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5"/>
      <c r="CM2471" s="5"/>
      <c r="CN2471" s="5"/>
      <c r="CO2471" s="5"/>
      <c r="CP2471" s="5"/>
      <c r="CQ2471" s="5"/>
      <c r="CR2471" s="5"/>
      <c r="CS2471" s="5"/>
      <c r="CT2471" s="5"/>
      <c r="CU2471" s="5"/>
      <c r="CV2471" s="5"/>
      <c r="CW2471" s="5"/>
      <c r="CX2471" s="5"/>
      <c r="CY2471" s="5"/>
      <c r="CZ2471" s="5"/>
      <c r="DA2471" s="5"/>
      <c r="DB2471" s="5"/>
      <c r="DC2471" s="5"/>
      <c r="DD2471" s="5"/>
      <c r="DE2471" s="5"/>
      <c r="DF2471" s="5"/>
      <c r="DG2471" s="5"/>
      <c r="DH2471" s="5"/>
      <c r="DI2471" s="5"/>
      <c r="DJ2471" s="5"/>
      <c r="DK2471" s="5"/>
      <c r="DL2471" s="5"/>
      <c r="DM2471" s="5"/>
      <c r="DN2471" s="5"/>
      <c r="DO2471" s="5"/>
      <c r="DP2471" s="5"/>
      <c r="DQ2471" s="5"/>
      <c r="DR2471" s="5"/>
      <c r="DS2471" s="5"/>
      <c r="DT2471" s="5"/>
      <c r="DU2471" s="5"/>
      <c r="DV2471" s="5"/>
      <c r="DW2471" s="5"/>
      <c r="DX2471" s="5"/>
      <c r="DY2471" s="5"/>
      <c r="DZ2471" s="5"/>
      <c r="EA2471" s="5"/>
      <c r="EB2471" s="5"/>
      <c r="EC2471" s="5"/>
      <c r="ED2471" s="5"/>
      <c r="EE2471" s="5"/>
      <c r="EF2471" s="5"/>
      <c r="EG2471" s="5"/>
      <c r="EH2471" s="5"/>
      <c r="EI2471" s="5"/>
      <c r="EJ2471" s="5"/>
      <c r="EK2471" s="5"/>
      <c r="EL2471" s="5"/>
      <c r="EM2471" s="5"/>
      <c r="EN2471" s="5"/>
      <c r="EO2471" s="5"/>
      <c r="EP2471" s="5"/>
      <c r="EQ2471" s="5"/>
      <c r="ER2471" s="5"/>
      <c r="ES2471" s="5"/>
      <c r="ET2471" s="5"/>
      <c r="EU2471" s="5"/>
      <c r="EV2471" s="5"/>
      <c r="EW2471" s="5"/>
      <c r="EX2471" s="5"/>
      <c r="EY2471" s="5"/>
      <c r="EZ2471" s="5"/>
      <c r="FA2471" s="5"/>
      <c r="FB2471" s="5"/>
      <c r="FC2471" s="5"/>
      <c r="FD2471" s="5"/>
      <c r="FE2471" s="5"/>
      <c r="FF2471" s="5"/>
      <c r="FG2471" s="5"/>
      <c r="FH2471" s="5"/>
      <c r="FI2471" s="5"/>
      <c r="FJ2471" s="5"/>
      <c r="FK2471" s="5"/>
      <c r="FL2471" s="5"/>
      <c r="FM2471" s="5"/>
      <c r="FN2471" s="5"/>
      <c r="FO2471" s="5"/>
      <c r="FP2471" s="5"/>
      <c r="FQ2471" s="5"/>
      <c r="FR2471" s="5"/>
      <c r="FS2471" s="5"/>
      <c r="FT2471" s="5"/>
      <c r="FU2471" s="5"/>
      <c r="FV2471" s="5"/>
      <c r="FW2471" s="5"/>
      <c r="FX2471" s="5"/>
      <c r="FY2471" s="5"/>
      <c r="FZ2471" s="5"/>
      <c r="GA2471" s="5"/>
      <c r="GB2471" s="5"/>
      <c r="GC2471" s="5"/>
      <c r="GD2471" s="5"/>
      <c r="GE2471" s="5"/>
      <c r="GF2471" s="5"/>
      <c r="GG2471" s="5"/>
    </row>
    <row r="2472" spans="1:189" ht="12.75" x14ac:dyDescent="0.15">
      <c r="A2472" s="111"/>
      <c r="B2472" s="117"/>
      <c r="C2472" s="17"/>
      <c r="D2472" s="16"/>
      <c r="E2472" s="17"/>
      <c r="F2472" s="17"/>
      <c r="G2472" s="17"/>
      <c r="H2472" s="17"/>
      <c r="I2472" s="16"/>
      <c r="J2472" s="4"/>
      <c r="K2472" s="2"/>
      <c r="L2472" s="20"/>
      <c r="M2472" s="14"/>
      <c r="N2472" s="14"/>
      <c r="O2472" s="20"/>
      <c r="P2472" s="1"/>
      <c r="Q2472" s="1"/>
      <c r="R2472" s="3"/>
      <c r="S2472" s="4"/>
      <c r="T2472" s="12"/>
      <c r="U2472" s="12"/>
      <c r="V2472" s="11"/>
      <c r="W2472" s="11"/>
      <c r="X2472" s="12"/>
      <c r="Y2472" s="5"/>
      <c r="Z2472" s="11"/>
      <c r="AA2472" s="12"/>
      <c r="AB2472" s="12"/>
      <c r="AC2472" s="12"/>
      <c r="AD2472" s="11"/>
      <c r="AE2472" s="13"/>
      <c r="AF2472" s="11"/>
      <c r="AG2472" s="11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s="5"/>
      <c r="CL2472" s="5"/>
      <c r="CM2472" s="5"/>
      <c r="CN2472" s="5"/>
      <c r="CO2472" s="5"/>
      <c r="CP2472" s="5"/>
      <c r="CQ2472" s="5"/>
      <c r="CR2472" s="5"/>
      <c r="CS2472" s="5"/>
      <c r="CT2472" s="5"/>
      <c r="CU2472" s="5"/>
      <c r="CV2472" s="5"/>
      <c r="CW2472" s="5"/>
      <c r="CX2472" s="5"/>
      <c r="CY2472" s="5"/>
      <c r="CZ2472" s="5"/>
      <c r="DA2472" s="5"/>
      <c r="DB2472" s="5"/>
      <c r="DC2472" s="5"/>
      <c r="DD2472" s="5"/>
      <c r="DE2472" s="5"/>
      <c r="DF2472" s="5"/>
      <c r="DG2472" s="5"/>
      <c r="DH2472" s="5"/>
      <c r="DI2472" s="5"/>
      <c r="DJ2472" s="5"/>
      <c r="DK2472" s="5"/>
      <c r="DL2472" s="5"/>
      <c r="DM2472" s="5"/>
      <c r="DN2472" s="5"/>
      <c r="DO2472" s="5"/>
      <c r="DP2472" s="5"/>
      <c r="DQ2472" s="5"/>
      <c r="DR2472" s="5"/>
      <c r="DS2472" s="5"/>
      <c r="DT2472" s="5"/>
      <c r="DU2472" s="5"/>
      <c r="DV2472" s="5"/>
      <c r="DW2472" s="5"/>
      <c r="DX2472" s="5"/>
      <c r="DY2472" s="5"/>
      <c r="DZ2472" s="5"/>
      <c r="EA2472" s="5"/>
      <c r="EB2472" s="5"/>
      <c r="EC2472" s="5"/>
      <c r="ED2472" s="5"/>
      <c r="EE2472" s="5"/>
      <c r="EF2472" s="5"/>
      <c r="EG2472" s="5"/>
      <c r="EH2472" s="5"/>
      <c r="EI2472" s="5"/>
      <c r="EJ2472" s="5"/>
      <c r="EK2472" s="5"/>
      <c r="EL2472" s="5"/>
      <c r="EM2472" s="5"/>
      <c r="EN2472" s="5"/>
      <c r="EO2472" s="5"/>
      <c r="EP2472" s="5"/>
      <c r="EQ2472" s="5"/>
      <c r="ER2472" s="5"/>
      <c r="ES2472" s="5"/>
      <c r="ET2472" s="5"/>
      <c r="EU2472" s="5"/>
      <c r="EV2472" s="5"/>
      <c r="EW2472" s="5"/>
      <c r="EX2472" s="5"/>
      <c r="EY2472" s="5"/>
      <c r="EZ2472" s="5"/>
      <c r="FA2472" s="5"/>
      <c r="FB2472" s="5"/>
      <c r="FC2472" s="5"/>
      <c r="FD2472" s="5"/>
      <c r="FE2472" s="5"/>
      <c r="FF2472" s="5"/>
      <c r="FG2472" s="5"/>
      <c r="FH2472" s="5"/>
      <c r="FI2472" s="5"/>
      <c r="FJ2472" s="5"/>
      <c r="FK2472" s="5"/>
      <c r="FL2472" s="5"/>
      <c r="FM2472" s="5"/>
      <c r="FN2472" s="5"/>
      <c r="FO2472" s="5"/>
      <c r="FP2472" s="5"/>
      <c r="FQ2472" s="5"/>
      <c r="FR2472" s="5"/>
      <c r="FS2472" s="5"/>
      <c r="FT2472" s="5"/>
      <c r="FU2472" s="5"/>
      <c r="FV2472" s="5"/>
      <c r="FW2472" s="5"/>
      <c r="FX2472" s="5"/>
      <c r="FY2472" s="5"/>
      <c r="FZ2472" s="5"/>
      <c r="GA2472" s="5"/>
      <c r="GB2472" s="5"/>
      <c r="GC2472" s="5"/>
      <c r="GD2472" s="5"/>
      <c r="GE2472" s="5"/>
      <c r="GF2472" s="5"/>
      <c r="GG2472" s="5"/>
    </row>
    <row r="2473" spans="1:189" ht="12.75" x14ac:dyDescent="0.15">
      <c r="A2473" s="111"/>
      <c r="B2473" s="117"/>
      <c r="C2473" s="17"/>
      <c r="D2473" s="16"/>
      <c r="E2473" s="17"/>
      <c r="F2473" s="17"/>
      <c r="G2473" s="17"/>
      <c r="H2473" s="17"/>
      <c r="I2473" s="16"/>
      <c r="J2473" s="4"/>
      <c r="K2473" s="2"/>
      <c r="L2473" s="20"/>
      <c r="M2473" s="14"/>
      <c r="N2473" s="14"/>
      <c r="O2473" s="20"/>
      <c r="P2473" s="1"/>
      <c r="Q2473" s="1"/>
      <c r="R2473" s="3"/>
      <c r="S2473" s="4"/>
      <c r="T2473" s="12"/>
      <c r="U2473" s="12"/>
      <c r="V2473" s="11"/>
      <c r="W2473" s="11"/>
      <c r="X2473" s="12"/>
      <c r="Y2473" s="5"/>
      <c r="Z2473" s="11"/>
      <c r="AA2473" s="12"/>
      <c r="AB2473" s="12"/>
      <c r="AC2473" s="12"/>
      <c r="AD2473" s="11"/>
      <c r="AE2473" s="13"/>
      <c r="AF2473" s="11"/>
      <c r="AG2473" s="11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5"/>
      <c r="CM2473" s="5"/>
      <c r="CN2473" s="5"/>
      <c r="CO2473" s="5"/>
      <c r="CP2473" s="5"/>
      <c r="CQ2473" s="5"/>
      <c r="CR2473" s="5"/>
      <c r="CS2473" s="5"/>
      <c r="CT2473" s="5"/>
      <c r="CU2473" s="5"/>
      <c r="CV2473" s="5"/>
      <c r="CW2473" s="5"/>
      <c r="CX2473" s="5"/>
      <c r="CY2473" s="5"/>
      <c r="CZ2473" s="5"/>
      <c r="DA2473" s="5"/>
      <c r="DB2473" s="5"/>
      <c r="DC2473" s="5"/>
      <c r="DD2473" s="5"/>
      <c r="DE2473" s="5"/>
      <c r="DF2473" s="5"/>
      <c r="DG2473" s="5"/>
      <c r="DH2473" s="5"/>
      <c r="DI2473" s="5"/>
      <c r="DJ2473" s="5"/>
      <c r="DK2473" s="5"/>
      <c r="DL2473" s="5"/>
      <c r="DM2473" s="5"/>
      <c r="DN2473" s="5"/>
      <c r="DO2473" s="5"/>
      <c r="DP2473" s="5"/>
      <c r="DQ2473" s="5"/>
      <c r="DR2473" s="5"/>
      <c r="DS2473" s="5"/>
      <c r="DT2473" s="5"/>
      <c r="DU2473" s="5"/>
      <c r="DV2473" s="5"/>
      <c r="DW2473" s="5"/>
      <c r="DX2473" s="5"/>
      <c r="DY2473" s="5"/>
      <c r="DZ2473" s="5"/>
      <c r="EA2473" s="5"/>
      <c r="EB2473" s="5"/>
      <c r="EC2473" s="5"/>
      <c r="ED2473" s="5"/>
      <c r="EE2473" s="5"/>
      <c r="EF2473" s="5"/>
      <c r="EG2473" s="5"/>
      <c r="EH2473" s="5"/>
      <c r="EI2473" s="5"/>
      <c r="EJ2473" s="5"/>
      <c r="EK2473" s="5"/>
      <c r="EL2473" s="5"/>
      <c r="EM2473" s="5"/>
      <c r="EN2473" s="5"/>
      <c r="EO2473" s="5"/>
      <c r="EP2473" s="5"/>
      <c r="EQ2473" s="5"/>
      <c r="ER2473" s="5"/>
      <c r="ES2473" s="5"/>
      <c r="ET2473" s="5"/>
      <c r="EU2473" s="5"/>
      <c r="EV2473" s="5"/>
      <c r="EW2473" s="5"/>
      <c r="EX2473" s="5"/>
      <c r="EY2473" s="5"/>
      <c r="EZ2473" s="5"/>
      <c r="FA2473" s="5"/>
      <c r="FB2473" s="5"/>
      <c r="FC2473" s="5"/>
      <c r="FD2473" s="5"/>
      <c r="FE2473" s="5"/>
      <c r="FF2473" s="5"/>
      <c r="FG2473" s="5"/>
      <c r="FH2473" s="5"/>
      <c r="FI2473" s="5"/>
      <c r="FJ2473" s="5"/>
      <c r="FK2473" s="5"/>
      <c r="FL2473" s="5"/>
      <c r="FM2473" s="5"/>
      <c r="FN2473" s="5"/>
      <c r="FO2473" s="5"/>
      <c r="FP2473" s="5"/>
      <c r="FQ2473" s="5"/>
      <c r="FR2473" s="5"/>
      <c r="FS2473" s="5"/>
      <c r="FT2473" s="5"/>
      <c r="FU2473" s="5"/>
      <c r="FV2473" s="5"/>
      <c r="FW2473" s="5"/>
      <c r="FX2473" s="5"/>
      <c r="FY2473" s="5"/>
      <c r="FZ2473" s="5"/>
      <c r="GA2473" s="5"/>
      <c r="GB2473" s="5"/>
      <c r="GC2473" s="5"/>
      <c r="GD2473" s="5"/>
      <c r="GE2473" s="5"/>
      <c r="GF2473" s="5"/>
      <c r="GG2473" s="5"/>
    </row>
    <row r="2474" spans="1:189" ht="12.75" x14ac:dyDescent="0.15">
      <c r="A2474" s="111"/>
      <c r="B2474" s="117"/>
      <c r="C2474" s="17"/>
      <c r="D2474" s="16"/>
      <c r="E2474" s="17"/>
      <c r="F2474" s="17"/>
      <c r="G2474" s="17"/>
      <c r="H2474" s="17"/>
      <c r="I2474" s="16"/>
      <c r="J2474" s="4"/>
      <c r="K2474" s="2"/>
      <c r="L2474" s="20"/>
      <c r="M2474" s="14"/>
      <c r="N2474" s="14"/>
      <c r="O2474" s="20"/>
      <c r="P2474" s="1"/>
      <c r="Q2474" s="1"/>
      <c r="R2474" s="3"/>
      <c r="S2474" s="4"/>
      <c r="T2474" s="12"/>
      <c r="U2474" s="12"/>
      <c r="V2474" s="11"/>
      <c r="W2474" s="11"/>
      <c r="X2474" s="12"/>
      <c r="Y2474" s="5"/>
      <c r="Z2474" s="11"/>
      <c r="AA2474" s="12"/>
      <c r="AB2474" s="12"/>
      <c r="AC2474" s="12"/>
      <c r="AD2474" s="11"/>
      <c r="AE2474" s="13"/>
      <c r="AF2474" s="11"/>
      <c r="AG2474" s="11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s="5"/>
      <c r="CL2474" s="5"/>
      <c r="CM2474" s="5"/>
      <c r="CN2474" s="5"/>
      <c r="CO2474" s="5"/>
      <c r="CP2474" s="5"/>
      <c r="CQ2474" s="5"/>
      <c r="CR2474" s="5"/>
      <c r="CS2474" s="5"/>
      <c r="CT2474" s="5"/>
      <c r="CU2474" s="5"/>
      <c r="CV2474" s="5"/>
      <c r="CW2474" s="5"/>
      <c r="CX2474" s="5"/>
      <c r="CY2474" s="5"/>
      <c r="CZ2474" s="5"/>
      <c r="DA2474" s="5"/>
      <c r="DB2474" s="5"/>
      <c r="DC2474" s="5"/>
      <c r="DD2474" s="5"/>
      <c r="DE2474" s="5"/>
      <c r="DF2474" s="5"/>
      <c r="DG2474" s="5"/>
      <c r="DH2474" s="5"/>
      <c r="DI2474" s="5"/>
      <c r="DJ2474" s="5"/>
      <c r="DK2474" s="5"/>
      <c r="DL2474" s="5"/>
      <c r="DM2474" s="5"/>
      <c r="DN2474" s="5"/>
      <c r="DO2474" s="5"/>
      <c r="DP2474" s="5"/>
      <c r="DQ2474" s="5"/>
      <c r="DR2474" s="5"/>
      <c r="DS2474" s="5"/>
      <c r="DT2474" s="5"/>
      <c r="DU2474" s="5"/>
      <c r="DV2474" s="5"/>
      <c r="DW2474" s="5"/>
      <c r="DX2474" s="5"/>
      <c r="DY2474" s="5"/>
      <c r="DZ2474" s="5"/>
      <c r="EA2474" s="5"/>
      <c r="EB2474" s="5"/>
      <c r="EC2474" s="5"/>
      <c r="ED2474" s="5"/>
      <c r="EE2474" s="5"/>
      <c r="EF2474" s="5"/>
      <c r="EG2474" s="5"/>
      <c r="EH2474" s="5"/>
      <c r="EI2474" s="5"/>
      <c r="EJ2474" s="5"/>
      <c r="EK2474" s="5"/>
      <c r="EL2474" s="5"/>
      <c r="EM2474" s="5"/>
      <c r="EN2474" s="5"/>
      <c r="EO2474" s="5"/>
      <c r="EP2474" s="5"/>
      <c r="EQ2474" s="5"/>
      <c r="ER2474" s="5"/>
      <c r="ES2474" s="5"/>
      <c r="ET2474" s="5"/>
      <c r="EU2474" s="5"/>
      <c r="EV2474" s="5"/>
      <c r="EW2474" s="5"/>
      <c r="EX2474" s="5"/>
      <c r="EY2474" s="5"/>
      <c r="EZ2474" s="5"/>
      <c r="FA2474" s="5"/>
      <c r="FB2474" s="5"/>
      <c r="FC2474" s="5"/>
      <c r="FD2474" s="5"/>
      <c r="FE2474" s="5"/>
      <c r="FF2474" s="5"/>
      <c r="FG2474" s="5"/>
      <c r="FH2474" s="5"/>
      <c r="FI2474" s="5"/>
      <c r="FJ2474" s="5"/>
      <c r="FK2474" s="5"/>
      <c r="FL2474" s="5"/>
      <c r="FM2474" s="5"/>
      <c r="FN2474" s="5"/>
      <c r="FO2474" s="5"/>
      <c r="FP2474" s="5"/>
      <c r="FQ2474" s="5"/>
      <c r="FR2474" s="5"/>
      <c r="FS2474" s="5"/>
      <c r="FT2474" s="5"/>
      <c r="FU2474" s="5"/>
      <c r="FV2474" s="5"/>
      <c r="FW2474" s="5"/>
      <c r="FX2474" s="5"/>
      <c r="FY2474" s="5"/>
      <c r="FZ2474" s="5"/>
      <c r="GA2474" s="5"/>
      <c r="GB2474" s="5"/>
      <c r="GC2474" s="5"/>
      <c r="GD2474" s="5"/>
      <c r="GE2474" s="5"/>
      <c r="GF2474" s="5"/>
      <c r="GG2474" s="5"/>
    </row>
    <row r="2475" spans="1:189" ht="12.75" x14ac:dyDescent="0.15">
      <c r="A2475" s="111"/>
      <c r="B2475" s="117"/>
      <c r="C2475" s="17"/>
      <c r="D2475" s="16"/>
      <c r="E2475" s="17"/>
      <c r="F2475" s="17"/>
      <c r="G2475" s="17"/>
      <c r="H2475" s="17"/>
      <c r="I2475" s="16"/>
      <c r="J2475" s="4"/>
      <c r="K2475" s="2"/>
      <c r="L2475" s="20"/>
      <c r="M2475" s="14"/>
      <c r="N2475" s="14"/>
      <c r="O2475" s="20"/>
      <c r="P2475" s="1"/>
      <c r="Q2475" s="1"/>
      <c r="R2475" s="3"/>
      <c r="S2475" s="4"/>
      <c r="T2475" s="12"/>
      <c r="U2475" s="12"/>
      <c r="V2475" s="11"/>
      <c r="W2475" s="11"/>
      <c r="X2475" s="12"/>
      <c r="Y2475" s="5"/>
      <c r="Z2475" s="11"/>
      <c r="AA2475" s="12"/>
      <c r="AB2475" s="12"/>
      <c r="AC2475" s="12"/>
      <c r="AD2475" s="11"/>
      <c r="AE2475" s="13"/>
      <c r="AF2475" s="11"/>
      <c r="AG2475" s="11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5"/>
      <c r="CM2475" s="5"/>
      <c r="CN2475" s="5"/>
      <c r="CO2475" s="5"/>
      <c r="CP2475" s="5"/>
      <c r="CQ2475" s="5"/>
      <c r="CR2475" s="5"/>
      <c r="CS2475" s="5"/>
      <c r="CT2475" s="5"/>
      <c r="CU2475" s="5"/>
      <c r="CV2475" s="5"/>
      <c r="CW2475" s="5"/>
      <c r="CX2475" s="5"/>
      <c r="CY2475" s="5"/>
      <c r="CZ2475" s="5"/>
      <c r="DA2475" s="5"/>
      <c r="DB2475" s="5"/>
      <c r="DC2475" s="5"/>
      <c r="DD2475" s="5"/>
      <c r="DE2475" s="5"/>
      <c r="DF2475" s="5"/>
      <c r="DG2475" s="5"/>
      <c r="DH2475" s="5"/>
      <c r="DI2475" s="5"/>
      <c r="DJ2475" s="5"/>
      <c r="DK2475" s="5"/>
      <c r="DL2475" s="5"/>
      <c r="DM2475" s="5"/>
      <c r="DN2475" s="5"/>
      <c r="DO2475" s="5"/>
      <c r="DP2475" s="5"/>
      <c r="DQ2475" s="5"/>
      <c r="DR2475" s="5"/>
      <c r="DS2475" s="5"/>
      <c r="DT2475" s="5"/>
      <c r="DU2475" s="5"/>
      <c r="DV2475" s="5"/>
      <c r="DW2475" s="5"/>
      <c r="DX2475" s="5"/>
      <c r="DY2475" s="5"/>
      <c r="DZ2475" s="5"/>
      <c r="EA2475" s="5"/>
      <c r="EB2475" s="5"/>
      <c r="EC2475" s="5"/>
      <c r="ED2475" s="5"/>
      <c r="EE2475" s="5"/>
      <c r="EF2475" s="5"/>
      <c r="EG2475" s="5"/>
      <c r="EH2475" s="5"/>
      <c r="EI2475" s="5"/>
      <c r="EJ2475" s="5"/>
      <c r="EK2475" s="5"/>
      <c r="EL2475" s="5"/>
      <c r="EM2475" s="5"/>
      <c r="EN2475" s="5"/>
      <c r="EO2475" s="5"/>
      <c r="EP2475" s="5"/>
      <c r="EQ2475" s="5"/>
      <c r="ER2475" s="5"/>
      <c r="ES2475" s="5"/>
      <c r="ET2475" s="5"/>
      <c r="EU2475" s="5"/>
      <c r="EV2475" s="5"/>
      <c r="EW2475" s="5"/>
      <c r="EX2475" s="5"/>
      <c r="EY2475" s="5"/>
      <c r="EZ2475" s="5"/>
      <c r="FA2475" s="5"/>
      <c r="FB2475" s="5"/>
      <c r="FC2475" s="5"/>
      <c r="FD2475" s="5"/>
      <c r="FE2475" s="5"/>
      <c r="FF2475" s="5"/>
      <c r="FG2475" s="5"/>
      <c r="FH2475" s="5"/>
      <c r="FI2475" s="5"/>
      <c r="FJ2475" s="5"/>
      <c r="FK2475" s="5"/>
      <c r="FL2475" s="5"/>
      <c r="FM2475" s="5"/>
      <c r="FN2475" s="5"/>
      <c r="FO2475" s="5"/>
      <c r="FP2475" s="5"/>
      <c r="FQ2475" s="5"/>
      <c r="FR2475" s="5"/>
      <c r="FS2475" s="5"/>
      <c r="FT2475" s="5"/>
      <c r="FU2475" s="5"/>
      <c r="FV2475" s="5"/>
      <c r="FW2475" s="5"/>
      <c r="FX2475" s="5"/>
      <c r="FY2475" s="5"/>
      <c r="FZ2475" s="5"/>
      <c r="GA2475" s="5"/>
      <c r="GB2475" s="5"/>
      <c r="GC2475" s="5"/>
      <c r="GD2475" s="5"/>
      <c r="GE2475" s="5"/>
      <c r="GF2475" s="5"/>
      <c r="GG2475" s="5"/>
    </row>
    <row r="2476" spans="1:189" ht="12.75" x14ac:dyDescent="0.15">
      <c r="A2476" s="111"/>
      <c r="B2476" s="117"/>
      <c r="C2476" s="17"/>
      <c r="D2476" s="16"/>
      <c r="E2476" s="17"/>
      <c r="F2476" s="17"/>
      <c r="G2476" s="17"/>
      <c r="H2476" s="17"/>
      <c r="I2476" s="16"/>
      <c r="J2476" s="4"/>
      <c r="K2476" s="2"/>
      <c r="L2476" s="20"/>
      <c r="M2476" s="14"/>
      <c r="N2476" s="14"/>
      <c r="O2476" s="20"/>
      <c r="P2476" s="1"/>
      <c r="Q2476" s="1"/>
      <c r="R2476" s="3"/>
      <c r="S2476" s="4"/>
      <c r="T2476" s="12"/>
      <c r="U2476" s="12"/>
      <c r="V2476" s="11"/>
      <c r="W2476" s="11"/>
      <c r="X2476" s="12"/>
      <c r="Y2476" s="5"/>
      <c r="Z2476" s="11"/>
      <c r="AA2476" s="12"/>
      <c r="AB2476" s="12"/>
      <c r="AC2476" s="12"/>
      <c r="AD2476" s="11"/>
      <c r="AE2476" s="13"/>
      <c r="AF2476" s="11"/>
      <c r="AG2476" s="11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s="5"/>
      <c r="CL2476" s="5"/>
      <c r="CM2476" s="5"/>
      <c r="CN2476" s="5"/>
      <c r="CO2476" s="5"/>
      <c r="CP2476" s="5"/>
      <c r="CQ2476" s="5"/>
      <c r="CR2476" s="5"/>
      <c r="CS2476" s="5"/>
      <c r="CT2476" s="5"/>
      <c r="CU2476" s="5"/>
      <c r="CV2476" s="5"/>
      <c r="CW2476" s="5"/>
      <c r="CX2476" s="5"/>
      <c r="CY2476" s="5"/>
      <c r="CZ2476" s="5"/>
      <c r="DA2476" s="5"/>
      <c r="DB2476" s="5"/>
      <c r="DC2476" s="5"/>
      <c r="DD2476" s="5"/>
      <c r="DE2476" s="5"/>
      <c r="DF2476" s="5"/>
      <c r="DG2476" s="5"/>
      <c r="DH2476" s="5"/>
      <c r="DI2476" s="5"/>
      <c r="DJ2476" s="5"/>
      <c r="DK2476" s="5"/>
      <c r="DL2476" s="5"/>
      <c r="DM2476" s="5"/>
      <c r="DN2476" s="5"/>
      <c r="DO2476" s="5"/>
      <c r="DP2476" s="5"/>
      <c r="DQ2476" s="5"/>
      <c r="DR2476" s="5"/>
      <c r="DS2476" s="5"/>
      <c r="DT2476" s="5"/>
      <c r="DU2476" s="5"/>
      <c r="DV2476" s="5"/>
      <c r="DW2476" s="5"/>
      <c r="DX2476" s="5"/>
      <c r="DY2476" s="5"/>
      <c r="DZ2476" s="5"/>
      <c r="EA2476" s="5"/>
      <c r="EB2476" s="5"/>
      <c r="EC2476" s="5"/>
      <c r="ED2476" s="5"/>
      <c r="EE2476" s="5"/>
      <c r="EF2476" s="5"/>
      <c r="EG2476" s="5"/>
      <c r="EH2476" s="5"/>
      <c r="EI2476" s="5"/>
      <c r="EJ2476" s="5"/>
      <c r="EK2476" s="5"/>
      <c r="EL2476" s="5"/>
      <c r="EM2476" s="5"/>
      <c r="EN2476" s="5"/>
      <c r="EO2476" s="5"/>
      <c r="EP2476" s="5"/>
      <c r="EQ2476" s="5"/>
      <c r="ER2476" s="5"/>
      <c r="ES2476" s="5"/>
      <c r="ET2476" s="5"/>
      <c r="EU2476" s="5"/>
      <c r="EV2476" s="5"/>
      <c r="EW2476" s="5"/>
      <c r="EX2476" s="5"/>
      <c r="EY2476" s="5"/>
      <c r="EZ2476" s="5"/>
      <c r="FA2476" s="5"/>
      <c r="FB2476" s="5"/>
      <c r="FC2476" s="5"/>
      <c r="FD2476" s="5"/>
      <c r="FE2476" s="5"/>
      <c r="FF2476" s="5"/>
      <c r="FG2476" s="5"/>
      <c r="FH2476" s="5"/>
      <c r="FI2476" s="5"/>
      <c r="FJ2476" s="5"/>
      <c r="FK2476" s="5"/>
      <c r="FL2476" s="5"/>
      <c r="FM2476" s="5"/>
      <c r="FN2476" s="5"/>
      <c r="FO2476" s="5"/>
      <c r="FP2476" s="5"/>
      <c r="FQ2476" s="5"/>
      <c r="FR2476" s="5"/>
      <c r="FS2476" s="5"/>
      <c r="FT2476" s="5"/>
      <c r="FU2476" s="5"/>
      <c r="FV2476" s="5"/>
      <c r="FW2476" s="5"/>
      <c r="FX2476" s="5"/>
      <c r="FY2476" s="5"/>
      <c r="FZ2476" s="5"/>
      <c r="GA2476" s="5"/>
      <c r="GB2476" s="5"/>
      <c r="GC2476" s="5"/>
      <c r="GD2476" s="5"/>
      <c r="GE2476" s="5"/>
      <c r="GF2476" s="5"/>
      <c r="GG2476" s="5"/>
    </row>
    <row r="2477" spans="1:189" ht="12.75" x14ac:dyDescent="0.15">
      <c r="A2477" s="111"/>
      <c r="B2477" s="117"/>
      <c r="C2477" s="17"/>
      <c r="D2477" s="16"/>
      <c r="E2477" s="17"/>
      <c r="F2477" s="17"/>
      <c r="G2477" s="17"/>
      <c r="H2477" s="17"/>
      <c r="I2477" s="16"/>
      <c r="J2477" s="4"/>
      <c r="K2477" s="2"/>
      <c r="L2477" s="20"/>
      <c r="M2477" s="14"/>
      <c r="N2477" s="14"/>
      <c r="O2477" s="20"/>
      <c r="P2477" s="1"/>
      <c r="Q2477" s="1"/>
      <c r="R2477" s="3"/>
      <c r="S2477" s="4"/>
      <c r="T2477" s="12"/>
      <c r="U2477" s="12"/>
      <c r="V2477" s="11"/>
      <c r="W2477" s="11"/>
      <c r="X2477" s="12"/>
      <c r="Y2477" s="5"/>
      <c r="Z2477" s="11"/>
      <c r="AA2477" s="12"/>
      <c r="AB2477" s="12"/>
      <c r="AC2477" s="12"/>
      <c r="AD2477" s="11"/>
      <c r="AE2477" s="13"/>
      <c r="AF2477" s="11"/>
      <c r="AG2477" s="11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5"/>
      <c r="CM2477" s="5"/>
      <c r="CN2477" s="5"/>
      <c r="CO2477" s="5"/>
      <c r="CP2477" s="5"/>
      <c r="CQ2477" s="5"/>
      <c r="CR2477" s="5"/>
      <c r="CS2477" s="5"/>
      <c r="CT2477" s="5"/>
      <c r="CU2477" s="5"/>
      <c r="CV2477" s="5"/>
      <c r="CW2477" s="5"/>
      <c r="CX2477" s="5"/>
      <c r="CY2477" s="5"/>
      <c r="CZ2477" s="5"/>
      <c r="DA2477" s="5"/>
      <c r="DB2477" s="5"/>
      <c r="DC2477" s="5"/>
      <c r="DD2477" s="5"/>
      <c r="DE2477" s="5"/>
      <c r="DF2477" s="5"/>
      <c r="DG2477" s="5"/>
      <c r="DH2477" s="5"/>
      <c r="DI2477" s="5"/>
      <c r="DJ2477" s="5"/>
      <c r="DK2477" s="5"/>
      <c r="DL2477" s="5"/>
      <c r="DM2477" s="5"/>
      <c r="DN2477" s="5"/>
      <c r="DO2477" s="5"/>
      <c r="DP2477" s="5"/>
      <c r="DQ2477" s="5"/>
      <c r="DR2477" s="5"/>
      <c r="DS2477" s="5"/>
      <c r="DT2477" s="5"/>
      <c r="DU2477" s="5"/>
      <c r="DV2477" s="5"/>
      <c r="DW2477" s="5"/>
      <c r="DX2477" s="5"/>
      <c r="DY2477" s="5"/>
      <c r="DZ2477" s="5"/>
      <c r="EA2477" s="5"/>
      <c r="EB2477" s="5"/>
      <c r="EC2477" s="5"/>
      <c r="ED2477" s="5"/>
      <c r="EE2477" s="5"/>
      <c r="EF2477" s="5"/>
      <c r="EG2477" s="5"/>
      <c r="EH2477" s="5"/>
      <c r="EI2477" s="5"/>
      <c r="EJ2477" s="5"/>
      <c r="EK2477" s="5"/>
      <c r="EL2477" s="5"/>
      <c r="EM2477" s="5"/>
      <c r="EN2477" s="5"/>
      <c r="EO2477" s="5"/>
      <c r="EP2477" s="5"/>
      <c r="EQ2477" s="5"/>
      <c r="ER2477" s="5"/>
      <c r="ES2477" s="5"/>
      <c r="ET2477" s="5"/>
      <c r="EU2477" s="5"/>
      <c r="EV2477" s="5"/>
      <c r="EW2477" s="5"/>
      <c r="EX2477" s="5"/>
      <c r="EY2477" s="5"/>
      <c r="EZ2477" s="5"/>
      <c r="FA2477" s="5"/>
      <c r="FB2477" s="5"/>
      <c r="FC2477" s="5"/>
      <c r="FD2477" s="5"/>
      <c r="FE2477" s="5"/>
      <c r="FF2477" s="5"/>
      <c r="FG2477" s="5"/>
      <c r="FH2477" s="5"/>
      <c r="FI2477" s="5"/>
      <c r="FJ2477" s="5"/>
      <c r="FK2477" s="5"/>
      <c r="FL2477" s="5"/>
      <c r="FM2477" s="5"/>
      <c r="FN2477" s="5"/>
      <c r="FO2477" s="5"/>
      <c r="FP2477" s="5"/>
      <c r="FQ2477" s="5"/>
      <c r="FR2477" s="5"/>
      <c r="FS2477" s="5"/>
      <c r="FT2477" s="5"/>
      <c r="FU2477" s="5"/>
      <c r="FV2477" s="5"/>
      <c r="FW2477" s="5"/>
      <c r="FX2477" s="5"/>
      <c r="FY2477" s="5"/>
      <c r="FZ2477" s="5"/>
      <c r="GA2477" s="5"/>
      <c r="GB2477" s="5"/>
      <c r="GC2477" s="5"/>
      <c r="GD2477" s="5"/>
      <c r="GE2477" s="5"/>
      <c r="GF2477" s="5"/>
      <c r="GG2477" s="5"/>
    </row>
    <row r="2478" spans="1:189" ht="12.75" x14ac:dyDescent="0.15">
      <c r="A2478" s="111"/>
      <c r="B2478" s="117"/>
      <c r="C2478" s="17"/>
      <c r="D2478" s="16"/>
      <c r="E2478" s="17"/>
      <c r="F2478" s="17"/>
      <c r="G2478" s="17"/>
      <c r="H2478" s="17"/>
      <c r="I2478" s="16"/>
      <c r="J2478" s="4"/>
      <c r="K2478" s="2"/>
      <c r="L2478" s="20"/>
      <c r="M2478" s="14"/>
      <c r="N2478" s="14"/>
      <c r="O2478" s="20"/>
      <c r="P2478" s="1"/>
      <c r="Q2478" s="1"/>
      <c r="R2478" s="3"/>
      <c r="S2478" s="4"/>
      <c r="T2478" s="12"/>
      <c r="U2478" s="12"/>
      <c r="V2478" s="11"/>
      <c r="W2478" s="11"/>
      <c r="X2478" s="12"/>
      <c r="Y2478" s="5"/>
      <c r="Z2478" s="11"/>
      <c r="AA2478" s="12"/>
      <c r="AB2478" s="12"/>
      <c r="AC2478" s="12"/>
      <c r="AD2478" s="11"/>
      <c r="AE2478" s="13"/>
      <c r="AF2478" s="11"/>
      <c r="AG2478" s="11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s="5"/>
      <c r="CL2478" s="5"/>
      <c r="CM2478" s="5"/>
      <c r="CN2478" s="5"/>
      <c r="CO2478" s="5"/>
      <c r="CP2478" s="5"/>
      <c r="CQ2478" s="5"/>
      <c r="CR2478" s="5"/>
      <c r="CS2478" s="5"/>
      <c r="CT2478" s="5"/>
      <c r="CU2478" s="5"/>
      <c r="CV2478" s="5"/>
      <c r="CW2478" s="5"/>
      <c r="CX2478" s="5"/>
      <c r="CY2478" s="5"/>
      <c r="CZ2478" s="5"/>
      <c r="DA2478" s="5"/>
      <c r="DB2478" s="5"/>
      <c r="DC2478" s="5"/>
      <c r="DD2478" s="5"/>
      <c r="DE2478" s="5"/>
      <c r="DF2478" s="5"/>
      <c r="DG2478" s="5"/>
      <c r="DH2478" s="5"/>
      <c r="DI2478" s="5"/>
      <c r="DJ2478" s="5"/>
      <c r="DK2478" s="5"/>
      <c r="DL2478" s="5"/>
      <c r="DM2478" s="5"/>
      <c r="DN2478" s="5"/>
      <c r="DO2478" s="5"/>
      <c r="DP2478" s="5"/>
      <c r="DQ2478" s="5"/>
      <c r="DR2478" s="5"/>
      <c r="DS2478" s="5"/>
      <c r="DT2478" s="5"/>
      <c r="DU2478" s="5"/>
      <c r="DV2478" s="5"/>
      <c r="DW2478" s="5"/>
      <c r="DX2478" s="5"/>
      <c r="DY2478" s="5"/>
      <c r="DZ2478" s="5"/>
      <c r="EA2478" s="5"/>
      <c r="EB2478" s="5"/>
      <c r="EC2478" s="5"/>
      <c r="ED2478" s="5"/>
      <c r="EE2478" s="5"/>
      <c r="EF2478" s="5"/>
      <c r="EG2478" s="5"/>
      <c r="EH2478" s="5"/>
      <c r="EI2478" s="5"/>
      <c r="EJ2478" s="5"/>
      <c r="EK2478" s="5"/>
      <c r="EL2478" s="5"/>
      <c r="EM2478" s="5"/>
      <c r="EN2478" s="5"/>
      <c r="EO2478" s="5"/>
      <c r="EP2478" s="5"/>
      <c r="EQ2478" s="5"/>
      <c r="ER2478" s="5"/>
      <c r="ES2478" s="5"/>
      <c r="ET2478" s="5"/>
      <c r="EU2478" s="5"/>
      <c r="EV2478" s="5"/>
      <c r="EW2478" s="5"/>
      <c r="EX2478" s="5"/>
      <c r="EY2478" s="5"/>
      <c r="EZ2478" s="5"/>
      <c r="FA2478" s="5"/>
      <c r="FB2478" s="5"/>
      <c r="FC2478" s="5"/>
      <c r="FD2478" s="5"/>
      <c r="FE2478" s="5"/>
      <c r="FF2478" s="5"/>
      <c r="FG2478" s="5"/>
      <c r="FH2478" s="5"/>
      <c r="FI2478" s="5"/>
      <c r="FJ2478" s="5"/>
      <c r="FK2478" s="5"/>
      <c r="FL2478" s="5"/>
      <c r="FM2478" s="5"/>
      <c r="FN2478" s="5"/>
      <c r="FO2478" s="5"/>
      <c r="FP2478" s="5"/>
      <c r="FQ2478" s="5"/>
      <c r="FR2478" s="5"/>
      <c r="FS2478" s="5"/>
      <c r="FT2478" s="5"/>
      <c r="FU2478" s="5"/>
      <c r="FV2478" s="5"/>
      <c r="FW2478" s="5"/>
      <c r="FX2478" s="5"/>
      <c r="FY2478" s="5"/>
      <c r="FZ2478" s="5"/>
      <c r="GA2478" s="5"/>
      <c r="GB2478" s="5"/>
      <c r="GC2478" s="5"/>
      <c r="GD2478" s="5"/>
      <c r="GE2478" s="5"/>
      <c r="GF2478" s="5"/>
      <c r="GG2478" s="5"/>
    </row>
    <row r="2479" spans="1:189" ht="12.75" x14ac:dyDescent="0.15">
      <c r="A2479" s="111"/>
      <c r="B2479" s="117"/>
      <c r="C2479" s="17"/>
      <c r="D2479" s="16"/>
      <c r="E2479" s="17"/>
      <c r="F2479" s="17"/>
      <c r="G2479" s="17"/>
      <c r="H2479" s="17"/>
      <c r="I2479" s="16"/>
      <c r="J2479" s="4"/>
      <c r="K2479" s="2"/>
      <c r="L2479" s="20"/>
      <c r="M2479" s="14"/>
      <c r="N2479" s="14"/>
      <c r="O2479" s="20"/>
      <c r="P2479" s="1"/>
      <c r="Q2479" s="1"/>
      <c r="R2479" s="3"/>
      <c r="S2479" s="4"/>
      <c r="T2479" s="12"/>
      <c r="U2479" s="12"/>
      <c r="V2479" s="11"/>
      <c r="W2479" s="11"/>
      <c r="X2479" s="12"/>
      <c r="Y2479" s="5"/>
      <c r="Z2479" s="11"/>
      <c r="AA2479" s="12"/>
      <c r="AB2479" s="12"/>
      <c r="AC2479" s="12"/>
      <c r="AD2479" s="11"/>
      <c r="AE2479" s="13"/>
      <c r="AF2479" s="11"/>
      <c r="AG2479" s="11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5"/>
      <c r="CM2479" s="5"/>
      <c r="CN2479" s="5"/>
      <c r="CO2479" s="5"/>
      <c r="CP2479" s="5"/>
      <c r="CQ2479" s="5"/>
      <c r="CR2479" s="5"/>
      <c r="CS2479" s="5"/>
      <c r="CT2479" s="5"/>
      <c r="CU2479" s="5"/>
      <c r="CV2479" s="5"/>
      <c r="CW2479" s="5"/>
      <c r="CX2479" s="5"/>
      <c r="CY2479" s="5"/>
      <c r="CZ2479" s="5"/>
      <c r="DA2479" s="5"/>
      <c r="DB2479" s="5"/>
      <c r="DC2479" s="5"/>
      <c r="DD2479" s="5"/>
      <c r="DE2479" s="5"/>
      <c r="DF2479" s="5"/>
      <c r="DG2479" s="5"/>
      <c r="DH2479" s="5"/>
      <c r="DI2479" s="5"/>
      <c r="DJ2479" s="5"/>
      <c r="DK2479" s="5"/>
      <c r="DL2479" s="5"/>
      <c r="DM2479" s="5"/>
      <c r="DN2479" s="5"/>
      <c r="DO2479" s="5"/>
      <c r="DP2479" s="5"/>
      <c r="DQ2479" s="5"/>
      <c r="DR2479" s="5"/>
      <c r="DS2479" s="5"/>
      <c r="DT2479" s="5"/>
      <c r="DU2479" s="5"/>
      <c r="DV2479" s="5"/>
      <c r="DW2479" s="5"/>
      <c r="DX2479" s="5"/>
      <c r="DY2479" s="5"/>
      <c r="DZ2479" s="5"/>
      <c r="EA2479" s="5"/>
      <c r="EB2479" s="5"/>
      <c r="EC2479" s="5"/>
      <c r="ED2479" s="5"/>
      <c r="EE2479" s="5"/>
      <c r="EF2479" s="5"/>
      <c r="EG2479" s="5"/>
      <c r="EH2479" s="5"/>
      <c r="EI2479" s="5"/>
      <c r="EJ2479" s="5"/>
      <c r="EK2479" s="5"/>
      <c r="EL2479" s="5"/>
      <c r="EM2479" s="5"/>
      <c r="EN2479" s="5"/>
      <c r="EO2479" s="5"/>
      <c r="EP2479" s="5"/>
      <c r="EQ2479" s="5"/>
      <c r="ER2479" s="5"/>
      <c r="ES2479" s="5"/>
      <c r="ET2479" s="5"/>
      <c r="EU2479" s="5"/>
      <c r="EV2479" s="5"/>
      <c r="EW2479" s="5"/>
      <c r="EX2479" s="5"/>
      <c r="EY2479" s="5"/>
      <c r="EZ2479" s="5"/>
      <c r="FA2479" s="5"/>
      <c r="FB2479" s="5"/>
      <c r="FC2479" s="5"/>
      <c r="FD2479" s="5"/>
      <c r="FE2479" s="5"/>
      <c r="FF2479" s="5"/>
      <c r="FG2479" s="5"/>
      <c r="FH2479" s="5"/>
      <c r="FI2479" s="5"/>
      <c r="FJ2479" s="5"/>
      <c r="FK2479" s="5"/>
      <c r="FL2479" s="5"/>
      <c r="FM2479" s="5"/>
      <c r="FN2479" s="5"/>
      <c r="FO2479" s="5"/>
      <c r="FP2479" s="5"/>
      <c r="FQ2479" s="5"/>
      <c r="FR2479" s="5"/>
      <c r="FS2479" s="5"/>
      <c r="FT2479" s="5"/>
      <c r="FU2479" s="5"/>
      <c r="FV2479" s="5"/>
      <c r="FW2479" s="5"/>
      <c r="FX2479" s="5"/>
      <c r="FY2479" s="5"/>
      <c r="FZ2479" s="5"/>
      <c r="GA2479" s="5"/>
      <c r="GB2479" s="5"/>
      <c r="GC2479" s="5"/>
      <c r="GD2479" s="5"/>
      <c r="GE2479" s="5"/>
      <c r="GF2479" s="5"/>
      <c r="GG2479" s="5"/>
    </row>
    <row r="2480" spans="1:189" ht="12.75" x14ac:dyDescent="0.15">
      <c r="A2480" s="111"/>
      <c r="B2480" s="117"/>
      <c r="C2480" s="17"/>
      <c r="D2480" s="16"/>
      <c r="E2480" s="17"/>
      <c r="F2480" s="17"/>
      <c r="G2480" s="17"/>
      <c r="H2480" s="17"/>
      <c r="I2480" s="16"/>
      <c r="J2480" s="4"/>
      <c r="K2480" s="2"/>
      <c r="L2480" s="20"/>
      <c r="M2480" s="14"/>
      <c r="N2480" s="14"/>
      <c r="O2480" s="20"/>
      <c r="P2480" s="1"/>
      <c r="Q2480" s="1"/>
      <c r="R2480" s="3"/>
      <c r="S2480" s="4"/>
      <c r="T2480" s="12"/>
      <c r="U2480" s="12"/>
      <c r="V2480" s="11"/>
      <c r="W2480" s="11"/>
      <c r="X2480" s="12"/>
      <c r="Y2480" s="5"/>
      <c r="Z2480" s="11"/>
      <c r="AA2480" s="12"/>
      <c r="AB2480" s="12"/>
      <c r="AC2480" s="12"/>
      <c r="AD2480" s="11"/>
      <c r="AE2480" s="13"/>
      <c r="AF2480" s="11"/>
      <c r="AG2480" s="11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s="5"/>
      <c r="CL2480" s="5"/>
      <c r="CM2480" s="5"/>
      <c r="CN2480" s="5"/>
      <c r="CO2480" s="5"/>
      <c r="CP2480" s="5"/>
      <c r="CQ2480" s="5"/>
      <c r="CR2480" s="5"/>
      <c r="CS2480" s="5"/>
      <c r="CT2480" s="5"/>
      <c r="CU2480" s="5"/>
      <c r="CV2480" s="5"/>
      <c r="CW2480" s="5"/>
      <c r="CX2480" s="5"/>
      <c r="CY2480" s="5"/>
      <c r="CZ2480" s="5"/>
      <c r="DA2480" s="5"/>
      <c r="DB2480" s="5"/>
      <c r="DC2480" s="5"/>
      <c r="DD2480" s="5"/>
      <c r="DE2480" s="5"/>
      <c r="DF2480" s="5"/>
      <c r="DG2480" s="5"/>
      <c r="DH2480" s="5"/>
      <c r="DI2480" s="5"/>
      <c r="DJ2480" s="5"/>
      <c r="DK2480" s="5"/>
      <c r="DL2480" s="5"/>
      <c r="DM2480" s="5"/>
      <c r="DN2480" s="5"/>
      <c r="DO2480" s="5"/>
      <c r="DP2480" s="5"/>
      <c r="DQ2480" s="5"/>
      <c r="DR2480" s="5"/>
      <c r="DS2480" s="5"/>
      <c r="DT2480" s="5"/>
      <c r="DU2480" s="5"/>
      <c r="DV2480" s="5"/>
      <c r="DW2480" s="5"/>
      <c r="DX2480" s="5"/>
      <c r="DY2480" s="5"/>
      <c r="DZ2480" s="5"/>
      <c r="EA2480" s="5"/>
      <c r="EB2480" s="5"/>
      <c r="EC2480" s="5"/>
      <c r="ED2480" s="5"/>
      <c r="EE2480" s="5"/>
      <c r="EF2480" s="5"/>
      <c r="EG2480" s="5"/>
      <c r="EH2480" s="5"/>
      <c r="EI2480" s="5"/>
      <c r="EJ2480" s="5"/>
      <c r="EK2480" s="5"/>
      <c r="EL2480" s="5"/>
      <c r="EM2480" s="5"/>
      <c r="EN2480" s="5"/>
      <c r="EO2480" s="5"/>
      <c r="EP2480" s="5"/>
      <c r="EQ2480" s="5"/>
      <c r="ER2480" s="5"/>
      <c r="ES2480" s="5"/>
      <c r="ET2480" s="5"/>
      <c r="EU2480" s="5"/>
      <c r="EV2480" s="5"/>
      <c r="EW2480" s="5"/>
      <c r="EX2480" s="5"/>
      <c r="EY2480" s="5"/>
      <c r="EZ2480" s="5"/>
      <c r="FA2480" s="5"/>
      <c r="FB2480" s="5"/>
      <c r="FC2480" s="5"/>
      <c r="FD2480" s="5"/>
      <c r="FE2480" s="5"/>
      <c r="FF2480" s="5"/>
      <c r="FG2480" s="5"/>
      <c r="FH2480" s="5"/>
      <c r="FI2480" s="5"/>
      <c r="FJ2480" s="5"/>
      <c r="FK2480" s="5"/>
      <c r="FL2480" s="5"/>
      <c r="FM2480" s="5"/>
      <c r="FN2480" s="5"/>
      <c r="FO2480" s="5"/>
      <c r="FP2480" s="5"/>
      <c r="FQ2480" s="5"/>
      <c r="FR2480" s="5"/>
      <c r="FS2480" s="5"/>
      <c r="FT2480" s="5"/>
      <c r="FU2480" s="5"/>
      <c r="FV2480" s="5"/>
      <c r="FW2480" s="5"/>
      <c r="FX2480" s="5"/>
      <c r="FY2480" s="5"/>
      <c r="FZ2480" s="5"/>
      <c r="GA2480" s="5"/>
      <c r="GB2480" s="5"/>
      <c r="GC2480" s="5"/>
      <c r="GD2480" s="5"/>
      <c r="GE2480" s="5"/>
      <c r="GF2480" s="5"/>
      <c r="GG2480" s="5"/>
    </row>
    <row r="2481" spans="1:189" ht="12.75" x14ac:dyDescent="0.15">
      <c r="A2481" s="111"/>
      <c r="B2481" s="117"/>
      <c r="C2481" s="17"/>
      <c r="D2481" s="16"/>
      <c r="E2481" s="17"/>
      <c r="F2481" s="17"/>
      <c r="G2481" s="17"/>
      <c r="H2481" s="17"/>
      <c r="I2481" s="16"/>
      <c r="J2481" s="4"/>
      <c r="K2481" s="2"/>
      <c r="L2481" s="20"/>
      <c r="M2481" s="14"/>
      <c r="N2481" s="14"/>
      <c r="O2481" s="20"/>
      <c r="P2481" s="1"/>
      <c r="Q2481" s="1"/>
      <c r="R2481" s="3"/>
      <c r="S2481" s="4"/>
      <c r="T2481" s="12"/>
      <c r="U2481" s="12"/>
      <c r="V2481" s="11"/>
      <c r="W2481" s="11"/>
      <c r="X2481" s="12"/>
      <c r="Y2481" s="5"/>
      <c r="Z2481" s="11"/>
      <c r="AA2481" s="12"/>
      <c r="AB2481" s="12"/>
      <c r="AC2481" s="12"/>
      <c r="AD2481" s="11"/>
      <c r="AE2481" s="13"/>
      <c r="AF2481" s="11"/>
      <c r="AG2481" s="11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5"/>
      <c r="CM2481" s="5"/>
      <c r="CN2481" s="5"/>
      <c r="CO2481" s="5"/>
      <c r="CP2481" s="5"/>
      <c r="CQ2481" s="5"/>
      <c r="CR2481" s="5"/>
      <c r="CS2481" s="5"/>
      <c r="CT2481" s="5"/>
      <c r="CU2481" s="5"/>
      <c r="CV2481" s="5"/>
      <c r="CW2481" s="5"/>
      <c r="CX2481" s="5"/>
      <c r="CY2481" s="5"/>
      <c r="CZ2481" s="5"/>
      <c r="DA2481" s="5"/>
      <c r="DB2481" s="5"/>
      <c r="DC2481" s="5"/>
      <c r="DD2481" s="5"/>
      <c r="DE2481" s="5"/>
      <c r="DF2481" s="5"/>
      <c r="DG2481" s="5"/>
      <c r="DH2481" s="5"/>
      <c r="DI2481" s="5"/>
      <c r="DJ2481" s="5"/>
      <c r="DK2481" s="5"/>
      <c r="DL2481" s="5"/>
      <c r="DM2481" s="5"/>
      <c r="DN2481" s="5"/>
      <c r="DO2481" s="5"/>
      <c r="DP2481" s="5"/>
      <c r="DQ2481" s="5"/>
      <c r="DR2481" s="5"/>
      <c r="DS2481" s="5"/>
      <c r="DT2481" s="5"/>
      <c r="DU2481" s="5"/>
      <c r="DV2481" s="5"/>
      <c r="DW2481" s="5"/>
      <c r="DX2481" s="5"/>
      <c r="DY2481" s="5"/>
      <c r="DZ2481" s="5"/>
      <c r="EA2481" s="5"/>
      <c r="EB2481" s="5"/>
      <c r="EC2481" s="5"/>
      <c r="ED2481" s="5"/>
      <c r="EE2481" s="5"/>
      <c r="EF2481" s="5"/>
      <c r="EG2481" s="5"/>
      <c r="EH2481" s="5"/>
      <c r="EI2481" s="5"/>
      <c r="EJ2481" s="5"/>
      <c r="EK2481" s="5"/>
      <c r="EL2481" s="5"/>
      <c r="EM2481" s="5"/>
      <c r="EN2481" s="5"/>
      <c r="EO2481" s="5"/>
      <c r="EP2481" s="5"/>
      <c r="EQ2481" s="5"/>
      <c r="ER2481" s="5"/>
      <c r="ES2481" s="5"/>
      <c r="ET2481" s="5"/>
      <c r="EU2481" s="5"/>
      <c r="EV2481" s="5"/>
      <c r="EW2481" s="5"/>
      <c r="EX2481" s="5"/>
      <c r="EY2481" s="5"/>
      <c r="EZ2481" s="5"/>
      <c r="FA2481" s="5"/>
      <c r="FB2481" s="5"/>
      <c r="FC2481" s="5"/>
      <c r="FD2481" s="5"/>
      <c r="FE2481" s="5"/>
      <c r="FF2481" s="5"/>
      <c r="FG2481" s="5"/>
      <c r="FH2481" s="5"/>
      <c r="FI2481" s="5"/>
      <c r="FJ2481" s="5"/>
      <c r="FK2481" s="5"/>
      <c r="FL2481" s="5"/>
      <c r="FM2481" s="5"/>
      <c r="FN2481" s="5"/>
      <c r="FO2481" s="5"/>
      <c r="FP2481" s="5"/>
      <c r="FQ2481" s="5"/>
      <c r="FR2481" s="5"/>
      <c r="FS2481" s="5"/>
      <c r="FT2481" s="5"/>
      <c r="FU2481" s="5"/>
      <c r="FV2481" s="5"/>
      <c r="FW2481" s="5"/>
      <c r="FX2481" s="5"/>
      <c r="FY2481" s="5"/>
      <c r="FZ2481" s="5"/>
      <c r="GA2481" s="5"/>
      <c r="GB2481" s="5"/>
      <c r="GC2481" s="5"/>
      <c r="GD2481" s="5"/>
      <c r="GE2481" s="5"/>
      <c r="GF2481" s="5"/>
      <c r="GG2481" s="5"/>
    </row>
    <row r="2482" spans="1:189" ht="12.75" x14ac:dyDescent="0.15">
      <c r="A2482" s="111"/>
      <c r="B2482" s="117"/>
      <c r="C2482" s="17"/>
      <c r="D2482" s="16"/>
      <c r="E2482" s="17"/>
      <c r="F2482" s="17"/>
      <c r="G2482" s="17"/>
      <c r="H2482" s="17"/>
      <c r="I2482" s="16"/>
      <c r="J2482" s="4"/>
      <c r="K2482" s="2"/>
      <c r="L2482" s="20"/>
      <c r="M2482" s="14"/>
      <c r="N2482" s="14"/>
      <c r="O2482" s="20"/>
      <c r="P2482" s="1"/>
      <c r="Q2482" s="1"/>
      <c r="R2482" s="3"/>
      <c r="S2482" s="4"/>
      <c r="T2482" s="12"/>
      <c r="U2482" s="12"/>
      <c r="V2482" s="11"/>
      <c r="W2482" s="11"/>
      <c r="X2482" s="12"/>
      <c r="Y2482" s="5"/>
      <c r="Z2482" s="11"/>
      <c r="AA2482" s="12"/>
      <c r="AB2482" s="12"/>
      <c r="AC2482" s="12"/>
      <c r="AD2482" s="11"/>
      <c r="AE2482" s="13"/>
      <c r="AF2482" s="11"/>
      <c r="AG2482" s="11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s="5"/>
      <c r="CL2482" s="5"/>
      <c r="CM2482" s="5"/>
      <c r="CN2482" s="5"/>
      <c r="CO2482" s="5"/>
      <c r="CP2482" s="5"/>
      <c r="CQ2482" s="5"/>
      <c r="CR2482" s="5"/>
      <c r="CS2482" s="5"/>
      <c r="CT2482" s="5"/>
      <c r="CU2482" s="5"/>
      <c r="CV2482" s="5"/>
      <c r="CW2482" s="5"/>
      <c r="CX2482" s="5"/>
      <c r="CY2482" s="5"/>
      <c r="CZ2482" s="5"/>
      <c r="DA2482" s="5"/>
      <c r="DB2482" s="5"/>
      <c r="DC2482" s="5"/>
      <c r="DD2482" s="5"/>
      <c r="DE2482" s="5"/>
      <c r="DF2482" s="5"/>
      <c r="DG2482" s="5"/>
      <c r="DH2482" s="5"/>
      <c r="DI2482" s="5"/>
      <c r="DJ2482" s="5"/>
      <c r="DK2482" s="5"/>
      <c r="DL2482" s="5"/>
      <c r="DM2482" s="5"/>
      <c r="DN2482" s="5"/>
      <c r="DO2482" s="5"/>
      <c r="DP2482" s="5"/>
      <c r="DQ2482" s="5"/>
      <c r="DR2482" s="5"/>
      <c r="DS2482" s="5"/>
      <c r="DT2482" s="5"/>
      <c r="DU2482" s="5"/>
      <c r="DV2482" s="5"/>
      <c r="DW2482" s="5"/>
      <c r="DX2482" s="5"/>
      <c r="DY2482" s="5"/>
      <c r="DZ2482" s="5"/>
      <c r="EA2482" s="5"/>
      <c r="EB2482" s="5"/>
      <c r="EC2482" s="5"/>
      <c r="ED2482" s="5"/>
      <c r="EE2482" s="5"/>
      <c r="EF2482" s="5"/>
      <c r="EG2482" s="5"/>
      <c r="EH2482" s="5"/>
      <c r="EI2482" s="5"/>
      <c r="EJ2482" s="5"/>
      <c r="EK2482" s="5"/>
      <c r="EL2482" s="5"/>
      <c r="EM2482" s="5"/>
      <c r="EN2482" s="5"/>
      <c r="EO2482" s="5"/>
      <c r="EP2482" s="5"/>
      <c r="EQ2482" s="5"/>
      <c r="ER2482" s="5"/>
      <c r="ES2482" s="5"/>
      <c r="ET2482" s="5"/>
      <c r="EU2482" s="5"/>
      <c r="EV2482" s="5"/>
      <c r="EW2482" s="5"/>
      <c r="EX2482" s="5"/>
      <c r="EY2482" s="5"/>
      <c r="EZ2482" s="5"/>
      <c r="FA2482" s="5"/>
      <c r="FB2482" s="5"/>
      <c r="FC2482" s="5"/>
      <c r="FD2482" s="5"/>
      <c r="FE2482" s="5"/>
      <c r="FF2482" s="5"/>
      <c r="FG2482" s="5"/>
      <c r="FH2482" s="5"/>
      <c r="FI2482" s="5"/>
      <c r="FJ2482" s="5"/>
      <c r="FK2482" s="5"/>
      <c r="FL2482" s="5"/>
      <c r="FM2482" s="5"/>
      <c r="FN2482" s="5"/>
      <c r="FO2482" s="5"/>
      <c r="FP2482" s="5"/>
      <c r="FQ2482" s="5"/>
      <c r="FR2482" s="5"/>
      <c r="FS2482" s="5"/>
      <c r="FT2482" s="5"/>
      <c r="FU2482" s="5"/>
      <c r="FV2482" s="5"/>
      <c r="FW2482" s="5"/>
      <c r="FX2482" s="5"/>
      <c r="FY2482" s="5"/>
      <c r="FZ2482" s="5"/>
      <c r="GA2482" s="5"/>
      <c r="GB2482" s="5"/>
      <c r="GC2482" s="5"/>
      <c r="GD2482" s="5"/>
      <c r="GE2482" s="5"/>
      <c r="GF2482" s="5"/>
      <c r="GG2482" s="5"/>
    </row>
    <row r="2483" spans="1:189" ht="12.75" x14ac:dyDescent="0.15">
      <c r="A2483" s="111"/>
      <c r="B2483" s="117"/>
      <c r="C2483" s="17"/>
      <c r="D2483" s="16"/>
      <c r="E2483" s="17"/>
      <c r="F2483" s="17"/>
      <c r="G2483" s="17"/>
      <c r="H2483" s="17"/>
      <c r="I2483" s="16"/>
      <c r="J2483" s="4"/>
      <c r="K2483" s="2"/>
      <c r="L2483" s="20"/>
      <c r="M2483" s="14"/>
      <c r="N2483" s="14"/>
      <c r="O2483" s="20"/>
      <c r="P2483" s="1"/>
      <c r="Q2483" s="1"/>
      <c r="R2483" s="3"/>
      <c r="S2483" s="4"/>
      <c r="T2483" s="12"/>
      <c r="U2483" s="12"/>
      <c r="V2483" s="11"/>
      <c r="W2483" s="11"/>
      <c r="X2483" s="12"/>
      <c r="Y2483" s="5"/>
      <c r="Z2483" s="11"/>
      <c r="AA2483" s="12"/>
      <c r="AB2483" s="12"/>
      <c r="AC2483" s="12"/>
      <c r="AD2483" s="11"/>
      <c r="AE2483" s="13"/>
      <c r="AF2483" s="11"/>
      <c r="AG2483" s="11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5"/>
      <c r="CM2483" s="5"/>
      <c r="CN2483" s="5"/>
      <c r="CO2483" s="5"/>
      <c r="CP2483" s="5"/>
      <c r="CQ2483" s="5"/>
      <c r="CR2483" s="5"/>
      <c r="CS2483" s="5"/>
      <c r="CT2483" s="5"/>
      <c r="CU2483" s="5"/>
      <c r="CV2483" s="5"/>
      <c r="CW2483" s="5"/>
      <c r="CX2483" s="5"/>
      <c r="CY2483" s="5"/>
      <c r="CZ2483" s="5"/>
      <c r="DA2483" s="5"/>
      <c r="DB2483" s="5"/>
      <c r="DC2483" s="5"/>
      <c r="DD2483" s="5"/>
      <c r="DE2483" s="5"/>
      <c r="DF2483" s="5"/>
      <c r="DG2483" s="5"/>
      <c r="DH2483" s="5"/>
      <c r="DI2483" s="5"/>
      <c r="DJ2483" s="5"/>
      <c r="DK2483" s="5"/>
      <c r="DL2483" s="5"/>
      <c r="DM2483" s="5"/>
      <c r="DN2483" s="5"/>
      <c r="DO2483" s="5"/>
      <c r="DP2483" s="5"/>
      <c r="DQ2483" s="5"/>
      <c r="DR2483" s="5"/>
      <c r="DS2483" s="5"/>
      <c r="DT2483" s="5"/>
      <c r="DU2483" s="5"/>
      <c r="DV2483" s="5"/>
      <c r="DW2483" s="5"/>
      <c r="DX2483" s="5"/>
      <c r="DY2483" s="5"/>
      <c r="DZ2483" s="5"/>
      <c r="EA2483" s="5"/>
      <c r="EB2483" s="5"/>
      <c r="EC2483" s="5"/>
      <c r="ED2483" s="5"/>
      <c r="EE2483" s="5"/>
      <c r="EF2483" s="5"/>
      <c r="EG2483" s="5"/>
      <c r="EH2483" s="5"/>
      <c r="EI2483" s="5"/>
      <c r="EJ2483" s="5"/>
      <c r="EK2483" s="5"/>
      <c r="EL2483" s="5"/>
      <c r="EM2483" s="5"/>
      <c r="EN2483" s="5"/>
      <c r="EO2483" s="5"/>
      <c r="EP2483" s="5"/>
      <c r="EQ2483" s="5"/>
      <c r="ER2483" s="5"/>
      <c r="ES2483" s="5"/>
      <c r="ET2483" s="5"/>
      <c r="EU2483" s="5"/>
      <c r="EV2483" s="5"/>
      <c r="EW2483" s="5"/>
      <c r="EX2483" s="5"/>
      <c r="EY2483" s="5"/>
      <c r="EZ2483" s="5"/>
      <c r="FA2483" s="5"/>
      <c r="FB2483" s="5"/>
      <c r="FC2483" s="5"/>
      <c r="FD2483" s="5"/>
      <c r="FE2483" s="5"/>
      <c r="FF2483" s="5"/>
      <c r="FG2483" s="5"/>
      <c r="FH2483" s="5"/>
      <c r="FI2483" s="5"/>
      <c r="FJ2483" s="5"/>
      <c r="FK2483" s="5"/>
      <c r="FL2483" s="5"/>
      <c r="FM2483" s="5"/>
      <c r="FN2483" s="5"/>
      <c r="FO2483" s="5"/>
      <c r="FP2483" s="5"/>
      <c r="FQ2483" s="5"/>
      <c r="FR2483" s="5"/>
      <c r="FS2483" s="5"/>
      <c r="FT2483" s="5"/>
      <c r="FU2483" s="5"/>
      <c r="FV2483" s="5"/>
      <c r="FW2483" s="5"/>
      <c r="FX2483" s="5"/>
      <c r="FY2483" s="5"/>
      <c r="FZ2483" s="5"/>
      <c r="GA2483" s="5"/>
      <c r="GB2483" s="5"/>
      <c r="GC2483" s="5"/>
      <c r="GD2483" s="5"/>
      <c r="GE2483" s="5"/>
      <c r="GF2483" s="5"/>
      <c r="GG2483" s="5"/>
    </row>
    <row r="2484" spans="1:189" ht="12.75" x14ac:dyDescent="0.15">
      <c r="A2484" s="111"/>
      <c r="B2484" s="117"/>
      <c r="C2484" s="17"/>
      <c r="D2484" s="16"/>
      <c r="E2484" s="17"/>
      <c r="F2484" s="17"/>
      <c r="G2484" s="17"/>
      <c r="H2484" s="17"/>
      <c r="I2484" s="16"/>
      <c r="J2484" s="4"/>
      <c r="K2484" s="2"/>
      <c r="L2484" s="20"/>
      <c r="M2484" s="14"/>
      <c r="N2484" s="14"/>
      <c r="O2484" s="20"/>
      <c r="P2484" s="1"/>
      <c r="Q2484" s="1"/>
      <c r="R2484" s="3"/>
      <c r="S2484" s="4"/>
      <c r="T2484" s="12"/>
      <c r="U2484" s="12"/>
      <c r="V2484" s="11"/>
      <c r="W2484" s="11"/>
      <c r="X2484" s="12"/>
      <c r="Y2484" s="5"/>
      <c r="Z2484" s="11"/>
      <c r="AA2484" s="12"/>
      <c r="AB2484" s="12"/>
      <c r="AC2484" s="12"/>
      <c r="AD2484" s="11"/>
      <c r="AE2484" s="13"/>
      <c r="AF2484" s="11"/>
      <c r="AG2484" s="11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s="5"/>
      <c r="CL2484" s="5"/>
      <c r="CM2484" s="5"/>
      <c r="CN2484" s="5"/>
      <c r="CO2484" s="5"/>
      <c r="CP2484" s="5"/>
      <c r="CQ2484" s="5"/>
      <c r="CR2484" s="5"/>
      <c r="CS2484" s="5"/>
      <c r="CT2484" s="5"/>
      <c r="CU2484" s="5"/>
      <c r="CV2484" s="5"/>
      <c r="CW2484" s="5"/>
      <c r="CX2484" s="5"/>
      <c r="CY2484" s="5"/>
      <c r="CZ2484" s="5"/>
      <c r="DA2484" s="5"/>
      <c r="DB2484" s="5"/>
      <c r="DC2484" s="5"/>
      <c r="DD2484" s="5"/>
      <c r="DE2484" s="5"/>
      <c r="DF2484" s="5"/>
      <c r="DG2484" s="5"/>
      <c r="DH2484" s="5"/>
      <c r="DI2484" s="5"/>
      <c r="DJ2484" s="5"/>
      <c r="DK2484" s="5"/>
      <c r="DL2484" s="5"/>
      <c r="DM2484" s="5"/>
      <c r="DN2484" s="5"/>
      <c r="DO2484" s="5"/>
      <c r="DP2484" s="5"/>
      <c r="DQ2484" s="5"/>
      <c r="DR2484" s="5"/>
      <c r="DS2484" s="5"/>
      <c r="DT2484" s="5"/>
      <c r="DU2484" s="5"/>
      <c r="DV2484" s="5"/>
      <c r="DW2484" s="5"/>
      <c r="DX2484" s="5"/>
      <c r="DY2484" s="5"/>
      <c r="DZ2484" s="5"/>
      <c r="EA2484" s="5"/>
      <c r="EB2484" s="5"/>
      <c r="EC2484" s="5"/>
      <c r="ED2484" s="5"/>
      <c r="EE2484" s="5"/>
      <c r="EF2484" s="5"/>
      <c r="EG2484" s="5"/>
      <c r="EH2484" s="5"/>
      <c r="EI2484" s="5"/>
      <c r="EJ2484" s="5"/>
      <c r="EK2484" s="5"/>
      <c r="EL2484" s="5"/>
      <c r="EM2484" s="5"/>
      <c r="EN2484" s="5"/>
      <c r="EO2484" s="5"/>
      <c r="EP2484" s="5"/>
      <c r="EQ2484" s="5"/>
      <c r="ER2484" s="5"/>
      <c r="ES2484" s="5"/>
      <c r="ET2484" s="5"/>
      <c r="EU2484" s="5"/>
      <c r="EV2484" s="5"/>
      <c r="EW2484" s="5"/>
      <c r="EX2484" s="5"/>
      <c r="EY2484" s="5"/>
      <c r="EZ2484" s="5"/>
      <c r="FA2484" s="5"/>
      <c r="FB2484" s="5"/>
      <c r="FC2484" s="5"/>
      <c r="FD2484" s="5"/>
      <c r="FE2484" s="5"/>
      <c r="FF2484" s="5"/>
      <c r="FG2484" s="5"/>
      <c r="FH2484" s="5"/>
      <c r="FI2484" s="5"/>
      <c r="FJ2484" s="5"/>
      <c r="FK2484" s="5"/>
      <c r="FL2484" s="5"/>
      <c r="FM2484" s="5"/>
      <c r="FN2484" s="5"/>
      <c r="FO2484" s="5"/>
      <c r="FP2484" s="5"/>
      <c r="FQ2484" s="5"/>
      <c r="FR2484" s="5"/>
      <c r="FS2484" s="5"/>
      <c r="FT2484" s="5"/>
      <c r="FU2484" s="5"/>
      <c r="FV2484" s="5"/>
      <c r="FW2484" s="5"/>
      <c r="FX2484" s="5"/>
      <c r="FY2484" s="5"/>
      <c r="FZ2484" s="5"/>
      <c r="GA2484" s="5"/>
      <c r="GB2484" s="5"/>
      <c r="GC2484" s="5"/>
      <c r="GD2484" s="5"/>
      <c r="GE2484" s="5"/>
      <c r="GF2484" s="5"/>
      <c r="GG2484" s="5"/>
    </row>
    <row r="2485" spans="1:189" ht="12.75" x14ac:dyDescent="0.15">
      <c r="A2485" s="111"/>
      <c r="B2485" s="117"/>
      <c r="C2485" s="17"/>
      <c r="D2485" s="16"/>
      <c r="E2485" s="17"/>
      <c r="F2485" s="17"/>
      <c r="G2485" s="17"/>
      <c r="H2485" s="17"/>
      <c r="I2485" s="16"/>
      <c r="J2485" s="4"/>
      <c r="K2485" s="2"/>
      <c r="L2485" s="20"/>
      <c r="M2485" s="14"/>
      <c r="N2485" s="14"/>
      <c r="O2485" s="20"/>
      <c r="P2485" s="1"/>
      <c r="Q2485" s="1"/>
      <c r="R2485" s="3"/>
      <c r="S2485" s="4"/>
      <c r="T2485" s="12"/>
      <c r="U2485" s="12"/>
      <c r="V2485" s="11"/>
      <c r="W2485" s="11"/>
      <c r="X2485" s="12"/>
      <c r="Y2485" s="5"/>
      <c r="Z2485" s="11"/>
      <c r="AA2485" s="12"/>
      <c r="AB2485" s="12"/>
      <c r="AC2485" s="12"/>
      <c r="AD2485" s="11"/>
      <c r="AE2485" s="13"/>
      <c r="AF2485" s="11"/>
      <c r="AG2485" s="11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5"/>
      <c r="CM2485" s="5"/>
      <c r="CN2485" s="5"/>
      <c r="CO2485" s="5"/>
      <c r="CP2485" s="5"/>
      <c r="CQ2485" s="5"/>
      <c r="CR2485" s="5"/>
      <c r="CS2485" s="5"/>
      <c r="CT2485" s="5"/>
      <c r="CU2485" s="5"/>
      <c r="CV2485" s="5"/>
      <c r="CW2485" s="5"/>
      <c r="CX2485" s="5"/>
      <c r="CY2485" s="5"/>
      <c r="CZ2485" s="5"/>
      <c r="DA2485" s="5"/>
      <c r="DB2485" s="5"/>
      <c r="DC2485" s="5"/>
      <c r="DD2485" s="5"/>
      <c r="DE2485" s="5"/>
      <c r="DF2485" s="5"/>
      <c r="DG2485" s="5"/>
      <c r="DH2485" s="5"/>
      <c r="DI2485" s="5"/>
      <c r="DJ2485" s="5"/>
      <c r="DK2485" s="5"/>
      <c r="DL2485" s="5"/>
      <c r="DM2485" s="5"/>
      <c r="DN2485" s="5"/>
      <c r="DO2485" s="5"/>
      <c r="DP2485" s="5"/>
      <c r="DQ2485" s="5"/>
      <c r="DR2485" s="5"/>
      <c r="DS2485" s="5"/>
      <c r="DT2485" s="5"/>
      <c r="DU2485" s="5"/>
      <c r="DV2485" s="5"/>
      <c r="DW2485" s="5"/>
      <c r="DX2485" s="5"/>
      <c r="DY2485" s="5"/>
      <c r="DZ2485" s="5"/>
      <c r="EA2485" s="5"/>
      <c r="EB2485" s="5"/>
      <c r="EC2485" s="5"/>
      <c r="ED2485" s="5"/>
      <c r="EE2485" s="5"/>
      <c r="EF2485" s="5"/>
      <c r="EG2485" s="5"/>
      <c r="EH2485" s="5"/>
      <c r="EI2485" s="5"/>
      <c r="EJ2485" s="5"/>
      <c r="EK2485" s="5"/>
      <c r="EL2485" s="5"/>
      <c r="EM2485" s="5"/>
      <c r="EN2485" s="5"/>
      <c r="EO2485" s="5"/>
      <c r="EP2485" s="5"/>
      <c r="EQ2485" s="5"/>
      <c r="ER2485" s="5"/>
      <c r="ES2485" s="5"/>
      <c r="ET2485" s="5"/>
      <c r="EU2485" s="5"/>
      <c r="EV2485" s="5"/>
      <c r="EW2485" s="5"/>
      <c r="EX2485" s="5"/>
      <c r="EY2485" s="5"/>
      <c r="EZ2485" s="5"/>
      <c r="FA2485" s="5"/>
      <c r="FB2485" s="5"/>
      <c r="FC2485" s="5"/>
      <c r="FD2485" s="5"/>
      <c r="FE2485" s="5"/>
      <c r="FF2485" s="5"/>
      <c r="FG2485" s="5"/>
      <c r="FH2485" s="5"/>
      <c r="FI2485" s="5"/>
      <c r="FJ2485" s="5"/>
      <c r="FK2485" s="5"/>
      <c r="FL2485" s="5"/>
      <c r="FM2485" s="5"/>
      <c r="FN2485" s="5"/>
      <c r="FO2485" s="5"/>
      <c r="FP2485" s="5"/>
      <c r="FQ2485" s="5"/>
      <c r="FR2485" s="5"/>
      <c r="FS2485" s="5"/>
      <c r="FT2485" s="5"/>
      <c r="FU2485" s="5"/>
      <c r="FV2485" s="5"/>
      <c r="FW2485" s="5"/>
      <c r="FX2485" s="5"/>
      <c r="FY2485" s="5"/>
      <c r="FZ2485" s="5"/>
      <c r="GA2485" s="5"/>
      <c r="GB2485" s="5"/>
      <c r="GC2485" s="5"/>
      <c r="GD2485" s="5"/>
      <c r="GE2485" s="5"/>
      <c r="GF2485" s="5"/>
      <c r="GG2485" s="5"/>
    </row>
    <row r="2486" spans="1:189" ht="12.75" x14ac:dyDescent="0.15">
      <c r="A2486" s="111"/>
      <c r="B2486" s="117"/>
      <c r="C2486" s="17"/>
      <c r="D2486" s="16"/>
      <c r="E2486" s="17"/>
      <c r="F2486" s="17"/>
      <c r="G2486" s="17"/>
      <c r="H2486" s="17"/>
      <c r="I2486" s="16"/>
      <c r="J2486" s="4"/>
      <c r="K2486" s="2"/>
      <c r="L2486" s="20"/>
      <c r="M2486" s="14"/>
      <c r="N2486" s="14"/>
      <c r="O2486" s="20"/>
      <c r="P2486" s="1"/>
      <c r="Q2486" s="1"/>
      <c r="R2486" s="3"/>
      <c r="S2486" s="4"/>
      <c r="T2486" s="12"/>
      <c r="U2486" s="12"/>
      <c r="V2486" s="11"/>
      <c r="W2486" s="11"/>
      <c r="X2486" s="12"/>
      <c r="Y2486" s="5"/>
      <c r="Z2486" s="11"/>
      <c r="AA2486" s="12"/>
      <c r="AB2486" s="12"/>
      <c r="AC2486" s="12"/>
      <c r="AD2486" s="11"/>
      <c r="AE2486" s="13"/>
      <c r="AF2486" s="11"/>
      <c r="AG2486" s="11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s="5"/>
      <c r="CL2486" s="5"/>
      <c r="CM2486" s="5"/>
      <c r="CN2486" s="5"/>
      <c r="CO2486" s="5"/>
      <c r="CP2486" s="5"/>
      <c r="CQ2486" s="5"/>
      <c r="CR2486" s="5"/>
      <c r="CS2486" s="5"/>
      <c r="CT2486" s="5"/>
      <c r="CU2486" s="5"/>
      <c r="CV2486" s="5"/>
      <c r="CW2486" s="5"/>
      <c r="CX2486" s="5"/>
      <c r="CY2486" s="5"/>
      <c r="CZ2486" s="5"/>
      <c r="DA2486" s="5"/>
      <c r="DB2486" s="5"/>
      <c r="DC2486" s="5"/>
      <c r="DD2486" s="5"/>
      <c r="DE2486" s="5"/>
      <c r="DF2486" s="5"/>
      <c r="DG2486" s="5"/>
      <c r="DH2486" s="5"/>
      <c r="DI2486" s="5"/>
      <c r="DJ2486" s="5"/>
      <c r="DK2486" s="5"/>
      <c r="DL2486" s="5"/>
      <c r="DM2486" s="5"/>
      <c r="DN2486" s="5"/>
      <c r="DO2486" s="5"/>
      <c r="DP2486" s="5"/>
      <c r="DQ2486" s="5"/>
      <c r="DR2486" s="5"/>
      <c r="DS2486" s="5"/>
      <c r="DT2486" s="5"/>
      <c r="DU2486" s="5"/>
      <c r="DV2486" s="5"/>
      <c r="DW2486" s="5"/>
      <c r="DX2486" s="5"/>
      <c r="DY2486" s="5"/>
      <c r="DZ2486" s="5"/>
      <c r="EA2486" s="5"/>
      <c r="EB2486" s="5"/>
      <c r="EC2486" s="5"/>
      <c r="ED2486" s="5"/>
      <c r="EE2486" s="5"/>
      <c r="EF2486" s="5"/>
      <c r="EG2486" s="5"/>
      <c r="EH2486" s="5"/>
      <c r="EI2486" s="5"/>
      <c r="EJ2486" s="5"/>
      <c r="EK2486" s="5"/>
      <c r="EL2486" s="5"/>
      <c r="EM2486" s="5"/>
      <c r="EN2486" s="5"/>
      <c r="EO2486" s="5"/>
      <c r="EP2486" s="5"/>
      <c r="EQ2486" s="5"/>
      <c r="ER2486" s="5"/>
      <c r="ES2486" s="5"/>
      <c r="ET2486" s="5"/>
      <c r="EU2486" s="5"/>
      <c r="EV2486" s="5"/>
      <c r="EW2486" s="5"/>
      <c r="EX2486" s="5"/>
      <c r="EY2486" s="5"/>
      <c r="EZ2486" s="5"/>
      <c r="FA2486" s="5"/>
      <c r="FB2486" s="5"/>
      <c r="FC2486" s="5"/>
      <c r="FD2486" s="5"/>
      <c r="FE2486" s="5"/>
      <c r="FF2486" s="5"/>
      <c r="FG2486" s="5"/>
      <c r="FH2486" s="5"/>
      <c r="FI2486" s="5"/>
      <c r="FJ2486" s="5"/>
      <c r="FK2486" s="5"/>
      <c r="FL2486" s="5"/>
      <c r="FM2486" s="5"/>
      <c r="FN2486" s="5"/>
      <c r="FO2486" s="5"/>
      <c r="FP2486" s="5"/>
      <c r="FQ2486" s="5"/>
      <c r="FR2486" s="5"/>
      <c r="FS2486" s="5"/>
      <c r="FT2486" s="5"/>
      <c r="FU2486" s="5"/>
      <c r="FV2486" s="5"/>
      <c r="FW2486" s="5"/>
      <c r="FX2486" s="5"/>
      <c r="FY2486" s="5"/>
      <c r="FZ2486" s="5"/>
      <c r="GA2486" s="5"/>
      <c r="GB2486" s="5"/>
      <c r="GC2486" s="5"/>
      <c r="GD2486" s="5"/>
      <c r="GE2486" s="5"/>
      <c r="GF2486" s="5"/>
      <c r="GG2486" s="5"/>
    </row>
    <row r="2487" spans="1:189" ht="12.75" x14ac:dyDescent="0.15">
      <c r="A2487" s="111"/>
      <c r="B2487" s="117"/>
      <c r="C2487" s="17"/>
      <c r="D2487" s="16"/>
      <c r="E2487" s="17"/>
      <c r="F2487" s="17"/>
      <c r="G2487" s="17"/>
      <c r="H2487" s="17"/>
      <c r="I2487" s="16"/>
      <c r="J2487" s="4"/>
      <c r="K2487" s="2"/>
      <c r="L2487" s="20"/>
      <c r="M2487" s="14"/>
      <c r="N2487" s="14"/>
      <c r="O2487" s="20"/>
      <c r="P2487" s="1"/>
      <c r="Q2487" s="1"/>
      <c r="R2487" s="3"/>
      <c r="S2487" s="4"/>
      <c r="T2487" s="12"/>
      <c r="U2487" s="12"/>
      <c r="V2487" s="11"/>
      <c r="W2487" s="11"/>
      <c r="X2487" s="12"/>
      <c r="Y2487" s="5"/>
      <c r="Z2487" s="11"/>
      <c r="AA2487" s="12"/>
      <c r="AB2487" s="12"/>
      <c r="AC2487" s="12"/>
      <c r="AD2487" s="11"/>
      <c r="AE2487" s="13"/>
      <c r="AF2487" s="11"/>
      <c r="AG2487" s="11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5"/>
      <c r="CM2487" s="5"/>
      <c r="CN2487" s="5"/>
      <c r="CO2487" s="5"/>
      <c r="CP2487" s="5"/>
      <c r="CQ2487" s="5"/>
      <c r="CR2487" s="5"/>
      <c r="CS2487" s="5"/>
      <c r="CT2487" s="5"/>
      <c r="CU2487" s="5"/>
      <c r="CV2487" s="5"/>
      <c r="CW2487" s="5"/>
      <c r="CX2487" s="5"/>
      <c r="CY2487" s="5"/>
      <c r="CZ2487" s="5"/>
      <c r="DA2487" s="5"/>
      <c r="DB2487" s="5"/>
      <c r="DC2487" s="5"/>
      <c r="DD2487" s="5"/>
      <c r="DE2487" s="5"/>
      <c r="DF2487" s="5"/>
      <c r="DG2487" s="5"/>
      <c r="DH2487" s="5"/>
      <c r="DI2487" s="5"/>
      <c r="DJ2487" s="5"/>
      <c r="DK2487" s="5"/>
      <c r="DL2487" s="5"/>
      <c r="DM2487" s="5"/>
      <c r="DN2487" s="5"/>
      <c r="DO2487" s="5"/>
      <c r="DP2487" s="5"/>
      <c r="DQ2487" s="5"/>
      <c r="DR2487" s="5"/>
      <c r="DS2487" s="5"/>
      <c r="DT2487" s="5"/>
      <c r="DU2487" s="5"/>
      <c r="DV2487" s="5"/>
      <c r="DW2487" s="5"/>
      <c r="DX2487" s="5"/>
      <c r="DY2487" s="5"/>
      <c r="DZ2487" s="5"/>
      <c r="EA2487" s="5"/>
      <c r="EB2487" s="5"/>
      <c r="EC2487" s="5"/>
      <c r="ED2487" s="5"/>
      <c r="EE2487" s="5"/>
      <c r="EF2487" s="5"/>
      <c r="EG2487" s="5"/>
      <c r="EH2487" s="5"/>
      <c r="EI2487" s="5"/>
      <c r="EJ2487" s="5"/>
      <c r="EK2487" s="5"/>
      <c r="EL2487" s="5"/>
      <c r="EM2487" s="5"/>
      <c r="EN2487" s="5"/>
      <c r="EO2487" s="5"/>
      <c r="EP2487" s="5"/>
      <c r="EQ2487" s="5"/>
      <c r="ER2487" s="5"/>
      <c r="ES2487" s="5"/>
      <c r="ET2487" s="5"/>
      <c r="EU2487" s="5"/>
      <c r="EV2487" s="5"/>
      <c r="EW2487" s="5"/>
      <c r="EX2487" s="5"/>
      <c r="EY2487" s="5"/>
      <c r="EZ2487" s="5"/>
      <c r="FA2487" s="5"/>
      <c r="FB2487" s="5"/>
      <c r="FC2487" s="5"/>
      <c r="FD2487" s="5"/>
      <c r="FE2487" s="5"/>
      <c r="FF2487" s="5"/>
      <c r="FG2487" s="5"/>
      <c r="FH2487" s="5"/>
      <c r="FI2487" s="5"/>
      <c r="FJ2487" s="5"/>
      <c r="FK2487" s="5"/>
      <c r="FL2487" s="5"/>
      <c r="FM2487" s="5"/>
      <c r="FN2487" s="5"/>
      <c r="FO2487" s="5"/>
      <c r="FP2487" s="5"/>
      <c r="FQ2487" s="5"/>
      <c r="FR2487" s="5"/>
      <c r="FS2487" s="5"/>
      <c r="FT2487" s="5"/>
      <c r="FU2487" s="5"/>
      <c r="FV2487" s="5"/>
      <c r="FW2487" s="5"/>
      <c r="FX2487" s="5"/>
      <c r="FY2487" s="5"/>
      <c r="FZ2487" s="5"/>
      <c r="GA2487" s="5"/>
      <c r="GB2487" s="5"/>
      <c r="GC2487" s="5"/>
      <c r="GD2487" s="5"/>
      <c r="GE2487" s="5"/>
      <c r="GF2487" s="5"/>
      <c r="GG2487" s="5"/>
    </row>
    <row r="2488" spans="1:189" ht="12.75" x14ac:dyDescent="0.15">
      <c r="A2488" s="111"/>
      <c r="B2488" s="117"/>
      <c r="C2488" s="17"/>
      <c r="D2488" s="16"/>
      <c r="E2488" s="17"/>
      <c r="F2488" s="17"/>
      <c r="G2488" s="17"/>
      <c r="H2488" s="17"/>
      <c r="I2488" s="16"/>
      <c r="J2488" s="4"/>
      <c r="K2488" s="2"/>
      <c r="L2488" s="20"/>
      <c r="M2488" s="14"/>
      <c r="N2488" s="14"/>
      <c r="O2488" s="20"/>
      <c r="P2488" s="1"/>
      <c r="Q2488" s="1"/>
      <c r="R2488" s="3"/>
      <c r="S2488" s="4"/>
      <c r="T2488" s="12"/>
      <c r="U2488" s="12"/>
      <c r="V2488" s="11"/>
      <c r="W2488" s="11"/>
      <c r="X2488" s="12"/>
      <c r="Y2488" s="5"/>
      <c r="Z2488" s="11"/>
      <c r="AA2488" s="12"/>
      <c r="AB2488" s="12"/>
      <c r="AC2488" s="12"/>
      <c r="AD2488" s="11"/>
      <c r="AE2488" s="13"/>
      <c r="AF2488" s="11"/>
      <c r="AG2488" s="11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s="5"/>
      <c r="CL2488" s="5"/>
      <c r="CM2488" s="5"/>
      <c r="CN2488" s="5"/>
      <c r="CO2488" s="5"/>
      <c r="CP2488" s="5"/>
      <c r="CQ2488" s="5"/>
      <c r="CR2488" s="5"/>
      <c r="CS2488" s="5"/>
      <c r="CT2488" s="5"/>
      <c r="CU2488" s="5"/>
      <c r="CV2488" s="5"/>
      <c r="CW2488" s="5"/>
      <c r="CX2488" s="5"/>
      <c r="CY2488" s="5"/>
      <c r="CZ2488" s="5"/>
      <c r="DA2488" s="5"/>
      <c r="DB2488" s="5"/>
      <c r="DC2488" s="5"/>
      <c r="DD2488" s="5"/>
      <c r="DE2488" s="5"/>
      <c r="DF2488" s="5"/>
      <c r="DG2488" s="5"/>
      <c r="DH2488" s="5"/>
      <c r="DI2488" s="5"/>
      <c r="DJ2488" s="5"/>
      <c r="DK2488" s="5"/>
      <c r="DL2488" s="5"/>
      <c r="DM2488" s="5"/>
      <c r="DN2488" s="5"/>
      <c r="DO2488" s="5"/>
      <c r="DP2488" s="5"/>
      <c r="DQ2488" s="5"/>
      <c r="DR2488" s="5"/>
      <c r="DS2488" s="5"/>
      <c r="DT2488" s="5"/>
      <c r="DU2488" s="5"/>
      <c r="DV2488" s="5"/>
      <c r="DW2488" s="5"/>
      <c r="DX2488" s="5"/>
      <c r="DY2488" s="5"/>
      <c r="DZ2488" s="5"/>
      <c r="EA2488" s="5"/>
      <c r="EB2488" s="5"/>
      <c r="EC2488" s="5"/>
      <c r="ED2488" s="5"/>
      <c r="EE2488" s="5"/>
      <c r="EF2488" s="5"/>
      <c r="EG2488" s="5"/>
      <c r="EH2488" s="5"/>
      <c r="EI2488" s="5"/>
      <c r="EJ2488" s="5"/>
      <c r="EK2488" s="5"/>
      <c r="EL2488" s="5"/>
      <c r="EM2488" s="5"/>
      <c r="EN2488" s="5"/>
      <c r="EO2488" s="5"/>
      <c r="EP2488" s="5"/>
      <c r="EQ2488" s="5"/>
      <c r="ER2488" s="5"/>
      <c r="ES2488" s="5"/>
      <c r="ET2488" s="5"/>
      <c r="EU2488" s="5"/>
      <c r="EV2488" s="5"/>
      <c r="EW2488" s="5"/>
      <c r="EX2488" s="5"/>
      <c r="EY2488" s="5"/>
      <c r="EZ2488" s="5"/>
      <c r="FA2488" s="5"/>
      <c r="FB2488" s="5"/>
      <c r="FC2488" s="5"/>
      <c r="FD2488" s="5"/>
      <c r="FE2488" s="5"/>
      <c r="FF2488" s="5"/>
      <c r="FG2488" s="5"/>
      <c r="FH2488" s="5"/>
      <c r="FI2488" s="5"/>
      <c r="FJ2488" s="5"/>
      <c r="FK2488" s="5"/>
      <c r="FL2488" s="5"/>
      <c r="FM2488" s="5"/>
      <c r="FN2488" s="5"/>
      <c r="FO2488" s="5"/>
      <c r="FP2488" s="5"/>
      <c r="FQ2488" s="5"/>
      <c r="FR2488" s="5"/>
      <c r="FS2488" s="5"/>
      <c r="FT2488" s="5"/>
      <c r="FU2488" s="5"/>
      <c r="FV2488" s="5"/>
      <c r="FW2488" s="5"/>
      <c r="FX2488" s="5"/>
      <c r="FY2488" s="5"/>
      <c r="FZ2488" s="5"/>
      <c r="GA2488" s="5"/>
      <c r="GB2488" s="5"/>
      <c r="GC2488" s="5"/>
      <c r="GD2488" s="5"/>
      <c r="GE2488" s="5"/>
      <c r="GF2488" s="5"/>
      <c r="GG2488" s="5"/>
    </row>
    <row r="2489" spans="1:189" ht="12.75" x14ac:dyDescent="0.15">
      <c r="A2489" s="111"/>
      <c r="B2489" s="117"/>
      <c r="C2489" s="17"/>
      <c r="D2489" s="16"/>
      <c r="E2489" s="17"/>
      <c r="F2489" s="17"/>
      <c r="G2489" s="17"/>
      <c r="H2489" s="17"/>
      <c r="I2489" s="16"/>
      <c r="J2489" s="4"/>
      <c r="K2489" s="2"/>
      <c r="L2489" s="20"/>
      <c r="M2489" s="14"/>
      <c r="N2489" s="14"/>
      <c r="O2489" s="20"/>
      <c r="P2489" s="1"/>
      <c r="Q2489" s="1"/>
      <c r="R2489" s="3"/>
      <c r="S2489" s="4"/>
      <c r="T2489" s="12"/>
      <c r="U2489" s="12"/>
      <c r="V2489" s="11"/>
      <c r="W2489" s="11"/>
      <c r="X2489" s="12"/>
      <c r="Y2489" s="5"/>
      <c r="Z2489" s="11"/>
      <c r="AA2489" s="12"/>
      <c r="AB2489" s="12"/>
      <c r="AC2489" s="12"/>
      <c r="AD2489" s="11"/>
      <c r="AE2489" s="13"/>
      <c r="AF2489" s="11"/>
      <c r="AG2489" s="11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5"/>
      <c r="CM2489" s="5"/>
      <c r="CN2489" s="5"/>
      <c r="CO2489" s="5"/>
      <c r="CP2489" s="5"/>
      <c r="CQ2489" s="5"/>
      <c r="CR2489" s="5"/>
      <c r="CS2489" s="5"/>
      <c r="CT2489" s="5"/>
      <c r="CU2489" s="5"/>
      <c r="CV2489" s="5"/>
      <c r="CW2489" s="5"/>
      <c r="CX2489" s="5"/>
      <c r="CY2489" s="5"/>
      <c r="CZ2489" s="5"/>
      <c r="DA2489" s="5"/>
      <c r="DB2489" s="5"/>
      <c r="DC2489" s="5"/>
      <c r="DD2489" s="5"/>
      <c r="DE2489" s="5"/>
      <c r="DF2489" s="5"/>
      <c r="DG2489" s="5"/>
      <c r="DH2489" s="5"/>
      <c r="DI2489" s="5"/>
      <c r="DJ2489" s="5"/>
      <c r="DK2489" s="5"/>
      <c r="DL2489" s="5"/>
      <c r="DM2489" s="5"/>
      <c r="DN2489" s="5"/>
      <c r="DO2489" s="5"/>
      <c r="DP2489" s="5"/>
      <c r="DQ2489" s="5"/>
      <c r="DR2489" s="5"/>
      <c r="DS2489" s="5"/>
      <c r="DT2489" s="5"/>
      <c r="DU2489" s="5"/>
      <c r="DV2489" s="5"/>
      <c r="DW2489" s="5"/>
      <c r="DX2489" s="5"/>
      <c r="DY2489" s="5"/>
      <c r="DZ2489" s="5"/>
      <c r="EA2489" s="5"/>
      <c r="EB2489" s="5"/>
      <c r="EC2489" s="5"/>
      <c r="ED2489" s="5"/>
      <c r="EE2489" s="5"/>
      <c r="EF2489" s="5"/>
      <c r="EG2489" s="5"/>
      <c r="EH2489" s="5"/>
      <c r="EI2489" s="5"/>
      <c r="EJ2489" s="5"/>
      <c r="EK2489" s="5"/>
      <c r="EL2489" s="5"/>
      <c r="EM2489" s="5"/>
      <c r="EN2489" s="5"/>
      <c r="EO2489" s="5"/>
      <c r="EP2489" s="5"/>
      <c r="EQ2489" s="5"/>
      <c r="ER2489" s="5"/>
      <c r="ES2489" s="5"/>
      <c r="ET2489" s="5"/>
      <c r="EU2489" s="5"/>
      <c r="EV2489" s="5"/>
      <c r="EW2489" s="5"/>
      <c r="EX2489" s="5"/>
      <c r="EY2489" s="5"/>
      <c r="EZ2489" s="5"/>
      <c r="FA2489" s="5"/>
      <c r="FB2489" s="5"/>
      <c r="FC2489" s="5"/>
      <c r="FD2489" s="5"/>
      <c r="FE2489" s="5"/>
      <c r="FF2489" s="5"/>
      <c r="FG2489" s="5"/>
      <c r="FH2489" s="5"/>
      <c r="FI2489" s="5"/>
      <c r="FJ2489" s="5"/>
      <c r="FK2489" s="5"/>
      <c r="FL2489" s="5"/>
      <c r="FM2489" s="5"/>
      <c r="FN2489" s="5"/>
      <c r="FO2489" s="5"/>
      <c r="FP2489" s="5"/>
      <c r="FQ2489" s="5"/>
      <c r="FR2489" s="5"/>
      <c r="FS2489" s="5"/>
      <c r="FT2489" s="5"/>
      <c r="FU2489" s="5"/>
      <c r="FV2489" s="5"/>
      <c r="FW2489" s="5"/>
      <c r="FX2489" s="5"/>
      <c r="FY2489" s="5"/>
      <c r="FZ2489" s="5"/>
      <c r="GA2489" s="5"/>
      <c r="GB2489" s="5"/>
      <c r="GC2489" s="5"/>
      <c r="GD2489" s="5"/>
      <c r="GE2489" s="5"/>
      <c r="GF2489" s="5"/>
      <c r="GG2489" s="5"/>
    </row>
    <row r="2490" spans="1:189" ht="12.75" x14ac:dyDescent="0.15">
      <c r="A2490" s="111"/>
      <c r="B2490" s="117"/>
      <c r="C2490" s="17"/>
      <c r="D2490" s="16"/>
      <c r="E2490" s="17"/>
      <c r="F2490" s="17"/>
      <c r="G2490" s="17"/>
      <c r="H2490" s="17"/>
      <c r="I2490" s="16"/>
      <c r="J2490" s="4"/>
      <c r="K2490" s="2"/>
      <c r="L2490" s="20"/>
      <c r="M2490" s="14"/>
      <c r="N2490" s="14"/>
      <c r="O2490" s="20"/>
      <c r="P2490" s="1"/>
      <c r="Q2490" s="1"/>
      <c r="R2490" s="3"/>
      <c r="S2490" s="4"/>
      <c r="T2490" s="12"/>
      <c r="U2490" s="12"/>
      <c r="V2490" s="11"/>
      <c r="W2490" s="11"/>
      <c r="X2490" s="12"/>
      <c r="Y2490" s="5"/>
      <c r="Z2490" s="11"/>
      <c r="AA2490" s="12"/>
      <c r="AB2490" s="12"/>
      <c r="AC2490" s="12"/>
      <c r="AD2490" s="11"/>
      <c r="AE2490" s="13"/>
      <c r="AF2490" s="11"/>
      <c r="AG2490" s="11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s="5"/>
      <c r="CL2490" s="5"/>
      <c r="CM2490" s="5"/>
      <c r="CN2490" s="5"/>
      <c r="CO2490" s="5"/>
      <c r="CP2490" s="5"/>
      <c r="CQ2490" s="5"/>
      <c r="CR2490" s="5"/>
      <c r="CS2490" s="5"/>
      <c r="CT2490" s="5"/>
      <c r="CU2490" s="5"/>
      <c r="CV2490" s="5"/>
      <c r="CW2490" s="5"/>
      <c r="CX2490" s="5"/>
      <c r="CY2490" s="5"/>
      <c r="CZ2490" s="5"/>
      <c r="DA2490" s="5"/>
      <c r="DB2490" s="5"/>
      <c r="DC2490" s="5"/>
      <c r="DD2490" s="5"/>
      <c r="DE2490" s="5"/>
      <c r="DF2490" s="5"/>
      <c r="DG2490" s="5"/>
      <c r="DH2490" s="5"/>
      <c r="DI2490" s="5"/>
      <c r="DJ2490" s="5"/>
      <c r="DK2490" s="5"/>
      <c r="DL2490" s="5"/>
      <c r="DM2490" s="5"/>
      <c r="DN2490" s="5"/>
      <c r="DO2490" s="5"/>
      <c r="DP2490" s="5"/>
      <c r="DQ2490" s="5"/>
      <c r="DR2490" s="5"/>
      <c r="DS2490" s="5"/>
      <c r="DT2490" s="5"/>
      <c r="DU2490" s="5"/>
      <c r="DV2490" s="5"/>
      <c r="DW2490" s="5"/>
      <c r="DX2490" s="5"/>
      <c r="DY2490" s="5"/>
      <c r="DZ2490" s="5"/>
      <c r="EA2490" s="5"/>
      <c r="EB2490" s="5"/>
      <c r="EC2490" s="5"/>
      <c r="ED2490" s="5"/>
      <c r="EE2490" s="5"/>
      <c r="EF2490" s="5"/>
      <c r="EG2490" s="5"/>
      <c r="EH2490" s="5"/>
      <c r="EI2490" s="5"/>
      <c r="EJ2490" s="5"/>
      <c r="EK2490" s="5"/>
      <c r="EL2490" s="5"/>
      <c r="EM2490" s="5"/>
      <c r="EN2490" s="5"/>
      <c r="EO2490" s="5"/>
      <c r="EP2490" s="5"/>
      <c r="EQ2490" s="5"/>
      <c r="ER2490" s="5"/>
      <c r="ES2490" s="5"/>
      <c r="ET2490" s="5"/>
      <c r="EU2490" s="5"/>
      <c r="EV2490" s="5"/>
      <c r="EW2490" s="5"/>
      <c r="EX2490" s="5"/>
      <c r="EY2490" s="5"/>
      <c r="EZ2490" s="5"/>
      <c r="FA2490" s="5"/>
      <c r="FB2490" s="5"/>
      <c r="FC2490" s="5"/>
      <c r="FD2490" s="5"/>
      <c r="FE2490" s="5"/>
      <c r="FF2490" s="5"/>
      <c r="FG2490" s="5"/>
      <c r="FH2490" s="5"/>
      <c r="FI2490" s="5"/>
      <c r="FJ2490" s="5"/>
      <c r="FK2490" s="5"/>
      <c r="FL2490" s="5"/>
      <c r="FM2490" s="5"/>
      <c r="FN2490" s="5"/>
      <c r="FO2490" s="5"/>
      <c r="FP2490" s="5"/>
      <c r="FQ2490" s="5"/>
      <c r="FR2490" s="5"/>
      <c r="FS2490" s="5"/>
      <c r="FT2490" s="5"/>
      <c r="FU2490" s="5"/>
      <c r="FV2490" s="5"/>
      <c r="FW2490" s="5"/>
      <c r="FX2490" s="5"/>
      <c r="FY2490" s="5"/>
      <c r="FZ2490" s="5"/>
      <c r="GA2490" s="5"/>
      <c r="GB2490" s="5"/>
      <c r="GC2490" s="5"/>
      <c r="GD2490" s="5"/>
      <c r="GE2490" s="5"/>
      <c r="GF2490" s="5"/>
      <c r="GG2490" s="5"/>
    </row>
    <row r="2491" spans="1:189" ht="12.75" x14ac:dyDescent="0.15">
      <c r="A2491" s="111"/>
      <c r="B2491" s="117"/>
      <c r="C2491" s="17"/>
      <c r="D2491" s="16"/>
      <c r="E2491" s="17"/>
      <c r="F2491" s="17"/>
      <c r="G2491" s="17"/>
      <c r="H2491" s="17"/>
      <c r="I2491" s="16"/>
      <c r="J2491" s="4"/>
      <c r="K2491" s="2"/>
      <c r="L2491" s="20"/>
      <c r="M2491" s="14"/>
      <c r="N2491" s="14"/>
      <c r="O2491" s="20"/>
      <c r="P2491" s="1"/>
      <c r="Q2491" s="1"/>
      <c r="R2491" s="3"/>
      <c r="S2491" s="4"/>
      <c r="T2491" s="12"/>
      <c r="U2491" s="12"/>
      <c r="V2491" s="11"/>
      <c r="W2491" s="11"/>
      <c r="X2491" s="12"/>
      <c r="Y2491" s="5"/>
      <c r="Z2491" s="11"/>
      <c r="AA2491" s="12"/>
      <c r="AB2491" s="12"/>
      <c r="AC2491" s="12"/>
      <c r="AD2491" s="11"/>
      <c r="AE2491" s="13"/>
      <c r="AF2491" s="11"/>
      <c r="AG2491" s="11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5"/>
      <c r="CM2491" s="5"/>
      <c r="CN2491" s="5"/>
      <c r="CO2491" s="5"/>
      <c r="CP2491" s="5"/>
      <c r="CQ2491" s="5"/>
      <c r="CR2491" s="5"/>
      <c r="CS2491" s="5"/>
      <c r="CT2491" s="5"/>
      <c r="CU2491" s="5"/>
      <c r="CV2491" s="5"/>
      <c r="CW2491" s="5"/>
      <c r="CX2491" s="5"/>
      <c r="CY2491" s="5"/>
      <c r="CZ2491" s="5"/>
      <c r="DA2491" s="5"/>
      <c r="DB2491" s="5"/>
      <c r="DC2491" s="5"/>
      <c r="DD2491" s="5"/>
      <c r="DE2491" s="5"/>
      <c r="DF2491" s="5"/>
      <c r="DG2491" s="5"/>
      <c r="DH2491" s="5"/>
      <c r="DI2491" s="5"/>
      <c r="DJ2491" s="5"/>
      <c r="DK2491" s="5"/>
      <c r="DL2491" s="5"/>
      <c r="DM2491" s="5"/>
      <c r="DN2491" s="5"/>
      <c r="DO2491" s="5"/>
      <c r="DP2491" s="5"/>
      <c r="DQ2491" s="5"/>
      <c r="DR2491" s="5"/>
      <c r="DS2491" s="5"/>
      <c r="DT2491" s="5"/>
      <c r="DU2491" s="5"/>
      <c r="DV2491" s="5"/>
      <c r="DW2491" s="5"/>
      <c r="DX2491" s="5"/>
      <c r="DY2491" s="5"/>
      <c r="DZ2491" s="5"/>
      <c r="EA2491" s="5"/>
      <c r="EB2491" s="5"/>
      <c r="EC2491" s="5"/>
      <c r="ED2491" s="5"/>
      <c r="EE2491" s="5"/>
      <c r="EF2491" s="5"/>
      <c r="EG2491" s="5"/>
      <c r="EH2491" s="5"/>
      <c r="EI2491" s="5"/>
      <c r="EJ2491" s="5"/>
      <c r="EK2491" s="5"/>
      <c r="EL2491" s="5"/>
      <c r="EM2491" s="5"/>
      <c r="EN2491" s="5"/>
      <c r="EO2491" s="5"/>
      <c r="EP2491" s="5"/>
      <c r="EQ2491" s="5"/>
      <c r="ER2491" s="5"/>
      <c r="ES2491" s="5"/>
      <c r="ET2491" s="5"/>
      <c r="EU2491" s="5"/>
      <c r="EV2491" s="5"/>
      <c r="EW2491" s="5"/>
      <c r="EX2491" s="5"/>
      <c r="EY2491" s="5"/>
      <c r="EZ2491" s="5"/>
      <c r="FA2491" s="5"/>
      <c r="FB2491" s="5"/>
      <c r="FC2491" s="5"/>
      <c r="FD2491" s="5"/>
      <c r="FE2491" s="5"/>
      <c r="FF2491" s="5"/>
      <c r="FG2491" s="5"/>
      <c r="FH2491" s="5"/>
      <c r="FI2491" s="5"/>
      <c r="FJ2491" s="5"/>
      <c r="FK2491" s="5"/>
      <c r="FL2491" s="5"/>
      <c r="FM2491" s="5"/>
      <c r="FN2491" s="5"/>
      <c r="FO2491" s="5"/>
      <c r="FP2491" s="5"/>
      <c r="FQ2491" s="5"/>
      <c r="FR2491" s="5"/>
      <c r="FS2491" s="5"/>
      <c r="FT2491" s="5"/>
      <c r="FU2491" s="5"/>
      <c r="FV2491" s="5"/>
      <c r="FW2491" s="5"/>
      <c r="FX2491" s="5"/>
      <c r="FY2491" s="5"/>
      <c r="FZ2491" s="5"/>
      <c r="GA2491" s="5"/>
      <c r="GB2491" s="5"/>
      <c r="GC2491" s="5"/>
      <c r="GD2491" s="5"/>
      <c r="GE2491" s="5"/>
      <c r="GF2491" s="5"/>
      <c r="GG2491" s="5"/>
    </row>
    <row r="2492" spans="1:189" ht="12.75" x14ac:dyDescent="0.15">
      <c r="A2492" s="111"/>
      <c r="B2492" s="117"/>
      <c r="C2492" s="17"/>
      <c r="D2492" s="16"/>
      <c r="E2492" s="17"/>
      <c r="F2492" s="17"/>
      <c r="G2492" s="17"/>
      <c r="H2492" s="17"/>
      <c r="I2492" s="16"/>
      <c r="J2492" s="4"/>
      <c r="K2492" s="2"/>
      <c r="L2492" s="20"/>
      <c r="M2492" s="14"/>
      <c r="N2492" s="14"/>
      <c r="O2492" s="20"/>
      <c r="P2492" s="1"/>
      <c r="Q2492" s="1"/>
      <c r="R2492" s="3"/>
      <c r="S2492" s="4"/>
      <c r="T2492" s="12"/>
      <c r="U2492" s="12"/>
      <c r="V2492" s="11"/>
      <c r="W2492" s="11"/>
      <c r="X2492" s="12"/>
      <c r="Y2492" s="5"/>
      <c r="Z2492" s="11"/>
      <c r="AA2492" s="12"/>
      <c r="AB2492" s="12"/>
      <c r="AC2492" s="12"/>
      <c r="AD2492" s="11"/>
      <c r="AE2492" s="13"/>
      <c r="AF2492" s="11"/>
      <c r="AG2492" s="11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s="5"/>
      <c r="CL2492" s="5"/>
      <c r="CM2492" s="5"/>
      <c r="CN2492" s="5"/>
      <c r="CO2492" s="5"/>
      <c r="CP2492" s="5"/>
      <c r="CQ2492" s="5"/>
      <c r="CR2492" s="5"/>
      <c r="CS2492" s="5"/>
      <c r="CT2492" s="5"/>
      <c r="CU2492" s="5"/>
      <c r="CV2492" s="5"/>
      <c r="CW2492" s="5"/>
      <c r="CX2492" s="5"/>
      <c r="CY2492" s="5"/>
      <c r="CZ2492" s="5"/>
      <c r="DA2492" s="5"/>
      <c r="DB2492" s="5"/>
      <c r="DC2492" s="5"/>
      <c r="DD2492" s="5"/>
      <c r="DE2492" s="5"/>
      <c r="DF2492" s="5"/>
      <c r="DG2492" s="5"/>
      <c r="DH2492" s="5"/>
      <c r="DI2492" s="5"/>
      <c r="DJ2492" s="5"/>
      <c r="DK2492" s="5"/>
      <c r="DL2492" s="5"/>
      <c r="DM2492" s="5"/>
      <c r="DN2492" s="5"/>
      <c r="DO2492" s="5"/>
      <c r="DP2492" s="5"/>
      <c r="DQ2492" s="5"/>
      <c r="DR2492" s="5"/>
      <c r="DS2492" s="5"/>
      <c r="DT2492" s="5"/>
      <c r="DU2492" s="5"/>
      <c r="DV2492" s="5"/>
      <c r="DW2492" s="5"/>
      <c r="DX2492" s="5"/>
      <c r="DY2492" s="5"/>
      <c r="DZ2492" s="5"/>
      <c r="EA2492" s="5"/>
      <c r="EB2492" s="5"/>
      <c r="EC2492" s="5"/>
      <c r="ED2492" s="5"/>
      <c r="EE2492" s="5"/>
      <c r="EF2492" s="5"/>
      <c r="EG2492" s="5"/>
      <c r="EH2492" s="5"/>
      <c r="EI2492" s="5"/>
      <c r="EJ2492" s="5"/>
      <c r="EK2492" s="5"/>
      <c r="EL2492" s="5"/>
      <c r="EM2492" s="5"/>
      <c r="EN2492" s="5"/>
      <c r="EO2492" s="5"/>
      <c r="EP2492" s="5"/>
      <c r="EQ2492" s="5"/>
      <c r="ER2492" s="5"/>
      <c r="ES2492" s="5"/>
      <c r="ET2492" s="5"/>
      <c r="EU2492" s="5"/>
      <c r="EV2492" s="5"/>
      <c r="EW2492" s="5"/>
      <c r="EX2492" s="5"/>
      <c r="EY2492" s="5"/>
      <c r="EZ2492" s="5"/>
      <c r="FA2492" s="5"/>
      <c r="FB2492" s="5"/>
      <c r="FC2492" s="5"/>
      <c r="FD2492" s="5"/>
      <c r="FE2492" s="5"/>
      <c r="FF2492" s="5"/>
      <c r="FG2492" s="5"/>
      <c r="FH2492" s="5"/>
      <c r="FI2492" s="5"/>
      <c r="FJ2492" s="5"/>
      <c r="FK2492" s="5"/>
      <c r="FL2492" s="5"/>
      <c r="FM2492" s="5"/>
      <c r="FN2492" s="5"/>
      <c r="FO2492" s="5"/>
      <c r="FP2492" s="5"/>
      <c r="FQ2492" s="5"/>
      <c r="FR2492" s="5"/>
      <c r="FS2492" s="5"/>
      <c r="FT2492" s="5"/>
      <c r="FU2492" s="5"/>
      <c r="FV2492" s="5"/>
      <c r="FW2492" s="5"/>
      <c r="FX2492" s="5"/>
      <c r="FY2492" s="5"/>
      <c r="FZ2492" s="5"/>
      <c r="GA2492" s="5"/>
      <c r="GB2492" s="5"/>
      <c r="GC2492" s="5"/>
      <c r="GD2492" s="5"/>
      <c r="GE2492" s="5"/>
      <c r="GF2492" s="5"/>
      <c r="GG2492" s="5"/>
    </row>
    <row r="2493" spans="1:189" ht="12.75" x14ac:dyDescent="0.15">
      <c r="A2493" s="111"/>
      <c r="B2493" s="117"/>
      <c r="C2493" s="17"/>
      <c r="D2493" s="16"/>
      <c r="E2493" s="17"/>
      <c r="F2493" s="17"/>
      <c r="G2493" s="17"/>
      <c r="H2493" s="17"/>
      <c r="I2493" s="16"/>
      <c r="J2493" s="4"/>
      <c r="K2493" s="2"/>
      <c r="L2493" s="20"/>
      <c r="M2493" s="14"/>
      <c r="N2493" s="14"/>
      <c r="O2493" s="20"/>
      <c r="P2493" s="1"/>
      <c r="Q2493" s="1"/>
      <c r="R2493" s="3"/>
      <c r="S2493" s="4"/>
      <c r="T2493" s="12"/>
      <c r="U2493" s="12"/>
      <c r="V2493" s="11"/>
      <c r="W2493" s="11"/>
      <c r="X2493" s="12"/>
      <c r="Y2493" s="5"/>
      <c r="Z2493" s="11"/>
      <c r="AA2493" s="12"/>
      <c r="AB2493" s="12"/>
      <c r="AC2493" s="12"/>
      <c r="AD2493" s="11"/>
      <c r="AE2493" s="13"/>
      <c r="AF2493" s="11"/>
      <c r="AG2493" s="11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5"/>
      <c r="CM2493" s="5"/>
      <c r="CN2493" s="5"/>
      <c r="CO2493" s="5"/>
      <c r="CP2493" s="5"/>
      <c r="CQ2493" s="5"/>
      <c r="CR2493" s="5"/>
      <c r="CS2493" s="5"/>
      <c r="CT2493" s="5"/>
      <c r="CU2493" s="5"/>
      <c r="CV2493" s="5"/>
      <c r="CW2493" s="5"/>
      <c r="CX2493" s="5"/>
      <c r="CY2493" s="5"/>
      <c r="CZ2493" s="5"/>
      <c r="DA2493" s="5"/>
      <c r="DB2493" s="5"/>
      <c r="DC2493" s="5"/>
      <c r="DD2493" s="5"/>
      <c r="DE2493" s="5"/>
      <c r="DF2493" s="5"/>
      <c r="DG2493" s="5"/>
      <c r="DH2493" s="5"/>
      <c r="DI2493" s="5"/>
      <c r="DJ2493" s="5"/>
      <c r="DK2493" s="5"/>
      <c r="DL2493" s="5"/>
      <c r="DM2493" s="5"/>
      <c r="DN2493" s="5"/>
      <c r="DO2493" s="5"/>
      <c r="DP2493" s="5"/>
      <c r="DQ2493" s="5"/>
      <c r="DR2493" s="5"/>
      <c r="DS2493" s="5"/>
      <c r="DT2493" s="5"/>
      <c r="DU2493" s="5"/>
      <c r="DV2493" s="5"/>
      <c r="DW2493" s="5"/>
      <c r="DX2493" s="5"/>
      <c r="DY2493" s="5"/>
      <c r="DZ2493" s="5"/>
      <c r="EA2493" s="5"/>
      <c r="EB2493" s="5"/>
      <c r="EC2493" s="5"/>
      <c r="ED2493" s="5"/>
      <c r="EE2493" s="5"/>
      <c r="EF2493" s="5"/>
      <c r="EG2493" s="5"/>
      <c r="EH2493" s="5"/>
      <c r="EI2493" s="5"/>
      <c r="EJ2493" s="5"/>
      <c r="EK2493" s="5"/>
      <c r="EL2493" s="5"/>
      <c r="EM2493" s="5"/>
      <c r="EN2493" s="5"/>
      <c r="EO2493" s="5"/>
      <c r="EP2493" s="5"/>
      <c r="EQ2493" s="5"/>
      <c r="ER2493" s="5"/>
      <c r="ES2493" s="5"/>
      <c r="ET2493" s="5"/>
      <c r="EU2493" s="5"/>
      <c r="EV2493" s="5"/>
      <c r="EW2493" s="5"/>
      <c r="EX2493" s="5"/>
      <c r="EY2493" s="5"/>
      <c r="EZ2493" s="5"/>
      <c r="FA2493" s="5"/>
      <c r="FB2493" s="5"/>
      <c r="FC2493" s="5"/>
      <c r="FD2493" s="5"/>
      <c r="FE2493" s="5"/>
      <c r="FF2493" s="5"/>
      <c r="FG2493" s="5"/>
      <c r="FH2493" s="5"/>
      <c r="FI2493" s="5"/>
      <c r="FJ2493" s="5"/>
      <c r="FK2493" s="5"/>
      <c r="FL2493" s="5"/>
      <c r="FM2493" s="5"/>
      <c r="FN2493" s="5"/>
      <c r="FO2493" s="5"/>
      <c r="FP2493" s="5"/>
      <c r="FQ2493" s="5"/>
      <c r="FR2493" s="5"/>
      <c r="FS2493" s="5"/>
      <c r="FT2493" s="5"/>
      <c r="FU2493" s="5"/>
      <c r="FV2493" s="5"/>
      <c r="FW2493" s="5"/>
      <c r="FX2493" s="5"/>
      <c r="FY2493" s="5"/>
      <c r="FZ2493" s="5"/>
      <c r="GA2493" s="5"/>
      <c r="GB2493" s="5"/>
      <c r="GC2493" s="5"/>
      <c r="GD2493" s="5"/>
      <c r="GE2493" s="5"/>
      <c r="GF2493" s="5"/>
      <c r="GG2493" s="5"/>
    </row>
    <row r="2494" spans="1:189" ht="12.75" x14ac:dyDescent="0.15">
      <c r="A2494" s="111"/>
      <c r="B2494" s="117"/>
      <c r="C2494" s="17"/>
      <c r="D2494" s="16"/>
      <c r="E2494" s="17"/>
      <c r="F2494" s="17"/>
      <c r="G2494" s="17"/>
      <c r="H2494" s="17"/>
      <c r="I2494" s="16"/>
      <c r="J2494" s="4"/>
      <c r="K2494" s="2"/>
      <c r="L2494" s="20"/>
      <c r="M2494" s="14"/>
      <c r="N2494" s="14"/>
      <c r="O2494" s="20"/>
      <c r="P2494" s="1"/>
      <c r="Q2494" s="1"/>
      <c r="R2494" s="3"/>
      <c r="S2494" s="4"/>
      <c r="T2494" s="12"/>
      <c r="U2494" s="12"/>
      <c r="V2494" s="11"/>
      <c r="W2494" s="11"/>
      <c r="X2494" s="12"/>
      <c r="Y2494" s="5"/>
      <c r="Z2494" s="11"/>
      <c r="AA2494" s="12"/>
      <c r="AB2494" s="12"/>
      <c r="AC2494" s="12"/>
      <c r="AD2494" s="11"/>
      <c r="AE2494" s="13"/>
      <c r="AF2494" s="11"/>
      <c r="AG2494" s="11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s="5"/>
      <c r="CL2494" s="5"/>
      <c r="CM2494" s="5"/>
      <c r="CN2494" s="5"/>
      <c r="CO2494" s="5"/>
      <c r="CP2494" s="5"/>
      <c r="CQ2494" s="5"/>
      <c r="CR2494" s="5"/>
      <c r="CS2494" s="5"/>
      <c r="CT2494" s="5"/>
      <c r="CU2494" s="5"/>
      <c r="CV2494" s="5"/>
      <c r="CW2494" s="5"/>
      <c r="CX2494" s="5"/>
      <c r="CY2494" s="5"/>
      <c r="CZ2494" s="5"/>
      <c r="DA2494" s="5"/>
      <c r="DB2494" s="5"/>
      <c r="DC2494" s="5"/>
      <c r="DD2494" s="5"/>
      <c r="DE2494" s="5"/>
      <c r="DF2494" s="5"/>
      <c r="DG2494" s="5"/>
      <c r="DH2494" s="5"/>
      <c r="DI2494" s="5"/>
      <c r="DJ2494" s="5"/>
      <c r="DK2494" s="5"/>
      <c r="DL2494" s="5"/>
      <c r="DM2494" s="5"/>
      <c r="DN2494" s="5"/>
      <c r="DO2494" s="5"/>
      <c r="DP2494" s="5"/>
      <c r="DQ2494" s="5"/>
      <c r="DR2494" s="5"/>
      <c r="DS2494" s="5"/>
      <c r="DT2494" s="5"/>
      <c r="DU2494" s="5"/>
      <c r="DV2494" s="5"/>
      <c r="DW2494" s="5"/>
      <c r="DX2494" s="5"/>
      <c r="DY2494" s="5"/>
      <c r="DZ2494" s="5"/>
      <c r="EA2494" s="5"/>
      <c r="EB2494" s="5"/>
      <c r="EC2494" s="5"/>
      <c r="ED2494" s="5"/>
      <c r="EE2494" s="5"/>
      <c r="EF2494" s="5"/>
      <c r="EG2494" s="5"/>
      <c r="EH2494" s="5"/>
      <c r="EI2494" s="5"/>
      <c r="EJ2494" s="5"/>
      <c r="EK2494" s="5"/>
      <c r="EL2494" s="5"/>
      <c r="EM2494" s="5"/>
      <c r="EN2494" s="5"/>
      <c r="EO2494" s="5"/>
      <c r="EP2494" s="5"/>
      <c r="EQ2494" s="5"/>
      <c r="ER2494" s="5"/>
      <c r="ES2494" s="5"/>
      <c r="ET2494" s="5"/>
      <c r="EU2494" s="5"/>
      <c r="EV2494" s="5"/>
      <c r="EW2494" s="5"/>
      <c r="EX2494" s="5"/>
      <c r="EY2494" s="5"/>
      <c r="EZ2494" s="5"/>
      <c r="FA2494" s="5"/>
      <c r="FB2494" s="5"/>
      <c r="FC2494" s="5"/>
      <c r="FD2494" s="5"/>
      <c r="FE2494" s="5"/>
      <c r="FF2494" s="5"/>
      <c r="FG2494" s="5"/>
      <c r="FH2494" s="5"/>
      <c r="FI2494" s="5"/>
      <c r="FJ2494" s="5"/>
      <c r="FK2494" s="5"/>
      <c r="FL2494" s="5"/>
      <c r="FM2494" s="5"/>
      <c r="FN2494" s="5"/>
      <c r="FO2494" s="5"/>
      <c r="FP2494" s="5"/>
      <c r="FQ2494" s="5"/>
      <c r="FR2494" s="5"/>
      <c r="FS2494" s="5"/>
      <c r="FT2494" s="5"/>
      <c r="FU2494" s="5"/>
      <c r="FV2494" s="5"/>
      <c r="FW2494" s="5"/>
      <c r="FX2494" s="5"/>
      <c r="FY2494" s="5"/>
      <c r="FZ2494" s="5"/>
      <c r="GA2494" s="5"/>
      <c r="GB2494" s="5"/>
      <c r="GC2494" s="5"/>
      <c r="GD2494" s="5"/>
      <c r="GE2494" s="5"/>
      <c r="GF2494" s="5"/>
      <c r="GG2494" s="5"/>
    </row>
    <row r="2495" spans="1:189" ht="12.75" x14ac:dyDescent="0.15">
      <c r="A2495" s="111"/>
      <c r="B2495" s="117"/>
      <c r="C2495" s="17"/>
      <c r="D2495" s="16"/>
      <c r="E2495" s="17"/>
      <c r="F2495" s="17"/>
      <c r="G2495" s="17"/>
      <c r="H2495" s="17"/>
      <c r="I2495" s="16"/>
      <c r="J2495" s="4"/>
      <c r="K2495" s="2"/>
      <c r="L2495" s="20"/>
      <c r="M2495" s="14"/>
      <c r="N2495" s="14"/>
      <c r="O2495" s="20"/>
      <c r="P2495" s="1"/>
      <c r="Q2495" s="1"/>
      <c r="R2495" s="3"/>
      <c r="S2495" s="4"/>
      <c r="T2495" s="12"/>
      <c r="U2495" s="12"/>
      <c r="V2495" s="11"/>
      <c r="W2495" s="11"/>
      <c r="X2495" s="12"/>
      <c r="Y2495" s="5"/>
      <c r="Z2495" s="11"/>
      <c r="AA2495" s="12"/>
      <c r="AB2495" s="12"/>
      <c r="AC2495" s="12"/>
      <c r="AD2495" s="11"/>
      <c r="AE2495" s="13"/>
      <c r="AF2495" s="11"/>
      <c r="AG2495" s="11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5"/>
      <c r="CM2495" s="5"/>
      <c r="CN2495" s="5"/>
      <c r="CO2495" s="5"/>
      <c r="CP2495" s="5"/>
      <c r="CQ2495" s="5"/>
      <c r="CR2495" s="5"/>
      <c r="CS2495" s="5"/>
      <c r="CT2495" s="5"/>
      <c r="CU2495" s="5"/>
      <c r="CV2495" s="5"/>
      <c r="CW2495" s="5"/>
      <c r="CX2495" s="5"/>
      <c r="CY2495" s="5"/>
      <c r="CZ2495" s="5"/>
      <c r="DA2495" s="5"/>
      <c r="DB2495" s="5"/>
      <c r="DC2495" s="5"/>
      <c r="DD2495" s="5"/>
      <c r="DE2495" s="5"/>
      <c r="DF2495" s="5"/>
      <c r="DG2495" s="5"/>
      <c r="DH2495" s="5"/>
      <c r="DI2495" s="5"/>
      <c r="DJ2495" s="5"/>
      <c r="DK2495" s="5"/>
      <c r="DL2495" s="5"/>
      <c r="DM2495" s="5"/>
      <c r="DN2495" s="5"/>
      <c r="DO2495" s="5"/>
      <c r="DP2495" s="5"/>
      <c r="DQ2495" s="5"/>
      <c r="DR2495" s="5"/>
      <c r="DS2495" s="5"/>
      <c r="DT2495" s="5"/>
      <c r="DU2495" s="5"/>
      <c r="DV2495" s="5"/>
      <c r="DW2495" s="5"/>
      <c r="DX2495" s="5"/>
      <c r="DY2495" s="5"/>
      <c r="DZ2495" s="5"/>
      <c r="EA2495" s="5"/>
      <c r="EB2495" s="5"/>
      <c r="EC2495" s="5"/>
      <c r="ED2495" s="5"/>
      <c r="EE2495" s="5"/>
      <c r="EF2495" s="5"/>
      <c r="EG2495" s="5"/>
      <c r="EH2495" s="5"/>
      <c r="EI2495" s="5"/>
      <c r="EJ2495" s="5"/>
      <c r="EK2495" s="5"/>
      <c r="EL2495" s="5"/>
      <c r="EM2495" s="5"/>
      <c r="EN2495" s="5"/>
      <c r="EO2495" s="5"/>
      <c r="EP2495" s="5"/>
      <c r="EQ2495" s="5"/>
      <c r="ER2495" s="5"/>
      <c r="ES2495" s="5"/>
      <c r="ET2495" s="5"/>
      <c r="EU2495" s="5"/>
      <c r="EV2495" s="5"/>
      <c r="EW2495" s="5"/>
      <c r="EX2495" s="5"/>
      <c r="EY2495" s="5"/>
      <c r="EZ2495" s="5"/>
      <c r="FA2495" s="5"/>
      <c r="FB2495" s="5"/>
      <c r="FC2495" s="5"/>
      <c r="FD2495" s="5"/>
      <c r="FE2495" s="5"/>
      <c r="FF2495" s="5"/>
      <c r="FG2495" s="5"/>
      <c r="FH2495" s="5"/>
      <c r="FI2495" s="5"/>
      <c r="FJ2495" s="5"/>
      <c r="FK2495" s="5"/>
      <c r="FL2495" s="5"/>
      <c r="FM2495" s="5"/>
      <c r="FN2495" s="5"/>
      <c r="FO2495" s="5"/>
      <c r="FP2495" s="5"/>
      <c r="FQ2495" s="5"/>
      <c r="FR2495" s="5"/>
      <c r="FS2495" s="5"/>
      <c r="FT2495" s="5"/>
      <c r="FU2495" s="5"/>
      <c r="FV2495" s="5"/>
      <c r="FW2495" s="5"/>
      <c r="FX2495" s="5"/>
      <c r="FY2495" s="5"/>
      <c r="FZ2495" s="5"/>
      <c r="GA2495" s="5"/>
      <c r="GB2495" s="5"/>
      <c r="GC2495" s="5"/>
      <c r="GD2495" s="5"/>
      <c r="GE2495" s="5"/>
      <c r="GF2495" s="5"/>
      <c r="GG2495" s="5"/>
    </row>
    <row r="2496" spans="1:189" ht="12.75" x14ac:dyDescent="0.15">
      <c r="A2496" s="111"/>
      <c r="B2496" s="117"/>
      <c r="C2496" s="17"/>
      <c r="D2496" s="16"/>
      <c r="E2496" s="17"/>
      <c r="F2496" s="17"/>
      <c r="G2496" s="17"/>
      <c r="H2496" s="17"/>
      <c r="I2496" s="16"/>
      <c r="J2496" s="4"/>
      <c r="K2496" s="2"/>
      <c r="L2496" s="20"/>
      <c r="M2496" s="14"/>
      <c r="N2496" s="14"/>
      <c r="O2496" s="20"/>
      <c r="P2496" s="1"/>
      <c r="Q2496" s="1"/>
      <c r="R2496" s="3"/>
      <c r="S2496" s="4"/>
      <c r="T2496" s="12"/>
      <c r="U2496" s="12"/>
      <c r="V2496" s="11"/>
      <c r="W2496" s="11"/>
      <c r="X2496" s="12"/>
      <c r="Y2496" s="5"/>
      <c r="Z2496" s="11"/>
      <c r="AA2496" s="12"/>
      <c r="AB2496" s="12"/>
      <c r="AC2496" s="12"/>
      <c r="AD2496" s="11"/>
      <c r="AE2496" s="13"/>
      <c r="AF2496" s="11"/>
      <c r="AG2496" s="11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s="5"/>
      <c r="CL2496" s="5"/>
      <c r="CM2496" s="5"/>
      <c r="CN2496" s="5"/>
      <c r="CO2496" s="5"/>
      <c r="CP2496" s="5"/>
      <c r="CQ2496" s="5"/>
      <c r="CR2496" s="5"/>
      <c r="CS2496" s="5"/>
      <c r="CT2496" s="5"/>
      <c r="CU2496" s="5"/>
      <c r="CV2496" s="5"/>
      <c r="CW2496" s="5"/>
      <c r="CX2496" s="5"/>
      <c r="CY2496" s="5"/>
      <c r="CZ2496" s="5"/>
      <c r="DA2496" s="5"/>
      <c r="DB2496" s="5"/>
      <c r="DC2496" s="5"/>
      <c r="DD2496" s="5"/>
      <c r="DE2496" s="5"/>
      <c r="DF2496" s="5"/>
      <c r="DG2496" s="5"/>
      <c r="DH2496" s="5"/>
      <c r="DI2496" s="5"/>
      <c r="DJ2496" s="5"/>
      <c r="DK2496" s="5"/>
      <c r="DL2496" s="5"/>
      <c r="DM2496" s="5"/>
      <c r="DN2496" s="5"/>
      <c r="DO2496" s="5"/>
      <c r="DP2496" s="5"/>
      <c r="DQ2496" s="5"/>
      <c r="DR2496" s="5"/>
      <c r="DS2496" s="5"/>
      <c r="DT2496" s="5"/>
      <c r="DU2496" s="5"/>
      <c r="DV2496" s="5"/>
      <c r="DW2496" s="5"/>
      <c r="DX2496" s="5"/>
      <c r="DY2496" s="5"/>
      <c r="DZ2496" s="5"/>
      <c r="EA2496" s="5"/>
      <c r="EB2496" s="5"/>
      <c r="EC2496" s="5"/>
      <c r="ED2496" s="5"/>
      <c r="EE2496" s="5"/>
      <c r="EF2496" s="5"/>
      <c r="EG2496" s="5"/>
      <c r="EH2496" s="5"/>
      <c r="EI2496" s="5"/>
      <c r="EJ2496" s="5"/>
      <c r="EK2496" s="5"/>
      <c r="EL2496" s="5"/>
      <c r="EM2496" s="5"/>
      <c r="EN2496" s="5"/>
      <c r="EO2496" s="5"/>
      <c r="EP2496" s="5"/>
      <c r="EQ2496" s="5"/>
      <c r="ER2496" s="5"/>
      <c r="ES2496" s="5"/>
      <c r="ET2496" s="5"/>
      <c r="EU2496" s="5"/>
      <c r="EV2496" s="5"/>
      <c r="EW2496" s="5"/>
      <c r="EX2496" s="5"/>
      <c r="EY2496" s="5"/>
      <c r="EZ2496" s="5"/>
      <c r="FA2496" s="5"/>
      <c r="FB2496" s="5"/>
      <c r="FC2496" s="5"/>
      <c r="FD2496" s="5"/>
      <c r="FE2496" s="5"/>
      <c r="FF2496" s="5"/>
      <c r="FG2496" s="5"/>
      <c r="FH2496" s="5"/>
      <c r="FI2496" s="5"/>
      <c r="FJ2496" s="5"/>
      <c r="FK2496" s="5"/>
      <c r="FL2496" s="5"/>
      <c r="FM2496" s="5"/>
      <c r="FN2496" s="5"/>
      <c r="FO2496" s="5"/>
      <c r="FP2496" s="5"/>
      <c r="FQ2496" s="5"/>
      <c r="FR2496" s="5"/>
      <c r="FS2496" s="5"/>
      <c r="FT2496" s="5"/>
      <c r="FU2496" s="5"/>
      <c r="FV2496" s="5"/>
      <c r="FW2496" s="5"/>
      <c r="FX2496" s="5"/>
      <c r="FY2496" s="5"/>
      <c r="FZ2496" s="5"/>
      <c r="GA2496" s="5"/>
      <c r="GB2496" s="5"/>
      <c r="GC2496" s="5"/>
      <c r="GD2496" s="5"/>
      <c r="GE2496" s="5"/>
      <c r="GF2496" s="5"/>
      <c r="GG2496" s="5"/>
    </row>
    <row r="2497" spans="1:189" ht="12.75" x14ac:dyDescent="0.15">
      <c r="A2497" s="111"/>
      <c r="B2497" s="117"/>
      <c r="C2497" s="17"/>
      <c r="D2497" s="16"/>
      <c r="E2497" s="17"/>
      <c r="F2497" s="17"/>
      <c r="G2497" s="17"/>
      <c r="H2497" s="17"/>
      <c r="I2497" s="16"/>
      <c r="J2497" s="4"/>
      <c r="K2497" s="2"/>
      <c r="L2497" s="20"/>
      <c r="M2497" s="14"/>
      <c r="N2497" s="14"/>
      <c r="O2497" s="20"/>
      <c r="P2497" s="1"/>
      <c r="Q2497" s="1"/>
      <c r="R2497" s="3"/>
      <c r="S2497" s="4"/>
      <c r="T2497" s="12"/>
      <c r="U2497" s="12"/>
      <c r="V2497" s="11"/>
      <c r="W2497" s="11"/>
      <c r="X2497" s="12"/>
      <c r="Y2497" s="5"/>
      <c r="Z2497" s="11"/>
      <c r="AA2497" s="12"/>
      <c r="AB2497" s="12"/>
      <c r="AC2497" s="12"/>
      <c r="AD2497" s="11"/>
      <c r="AE2497" s="13"/>
      <c r="AF2497" s="11"/>
      <c r="AG2497" s="11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5"/>
      <c r="CM2497" s="5"/>
      <c r="CN2497" s="5"/>
      <c r="CO2497" s="5"/>
      <c r="CP2497" s="5"/>
      <c r="CQ2497" s="5"/>
      <c r="CR2497" s="5"/>
      <c r="CS2497" s="5"/>
      <c r="CT2497" s="5"/>
      <c r="CU2497" s="5"/>
      <c r="CV2497" s="5"/>
      <c r="CW2497" s="5"/>
      <c r="CX2497" s="5"/>
      <c r="CY2497" s="5"/>
      <c r="CZ2497" s="5"/>
      <c r="DA2497" s="5"/>
      <c r="DB2497" s="5"/>
      <c r="DC2497" s="5"/>
      <c r="DD2497" s="5"/>
      <c r="DE2497" s="5"/>
      <c r="DF2497" s="5"/>
      <c r="DG2497" s="5"/>
      <c r="DH2497" s="5"/>
      <c r="DI2497" s="5"/>
      <c r="DJ2497" s="5"/>
      <c r="DK2497" s="5"/>
      <c r="DL2497" s="5"/>
      <c r="DM2497" s="5"/>
      <c r="DN2497" s="5"/>
      <c r="DO2497" s="5"/>
      <c r="DP2497" s="5"/>
      <c r="DQ2497" s="5"/>
      <c r="DR2497" s="5"/>
      <c r="DS2497" s="5"/>
      <c r="DT2497" s="5"/>
      <c r="DU2497" s="5"/>
      <c r="DV2497" s="5"/>
      <c r="DW2497" s="5"/>
      <c r="DX2497" s="5"/>
      <c r="DY2497" s="5"/>
      <c r="DZ2497" s="5"/>
      <c r="EA2497" s="5"/>
      <c r="EB2497" s="5"/>
      <c r="EC2497" s="5"/>
      <c r="ED2497" s="5"/>
      <c r="EE2497" s="5"/>
      <c r="EF2497" s="5"/>
      <c r="EG2497" s="5"/>
      <c r="EH2497" s="5"/>
      <c r="EI2497" s="5"/>
      <c r="EJ2497" s="5"/>
      <c r="EK2497" s="5"/>
      <c r="EL2497" s="5"/>
      <c r="EM2497" s="5"/>
      <c r="EN2497" s="5"/>
      <c r="EO2497" s="5"/>
      <c r="EP2497" s="5"/>
      <c r="EQ2497" s="5"/>
      <c r="ER2497" s="5"/>
      <c r="ES2497" s="5"/>
      <c r="ET2497" s="5"/>
      <c r="EU2497" s="5"/>
      <c r="EV2497" s="5"/>
      <c r="EW2497" s="5"/>
      <c r="EX2497" s="5"/>
      <c r="EY2497" s="5"/>
      <c r="EZ2497" s="5"/>
      <c r="FA2497" s="5"/>
      <c r="FB2497" s="5"/>
      <c r="FC2497" s="5"/>
      <c r="FD2497" s="5"/>
      <c r="FE2497" s="5"/>
      <c r="FF2497" s="5"/>
      <c r="FG2497" s="5"/>
      <c r="FH2497" s="5"/>
      <c r="FI2497" s="5"/>
      <c r="FJ2497" s="5"/>
      <c r="FK2497" s="5"/>
      <c r="FL2497" s="5"/>
      <c r="FM2497" s="5"/>
      <c r="FN2497" s="5"/>
      <c r="FO2497" s="5"/>
      <c r="FP2497" s="5"/>
      <c r="FQ2497" s="5"/>
      <c r="FR2497" s="5"/>
      <c r="FS2497" s="5"/>
      <c r="FT2497" s="5"/>
      <c r="FU2497" s="5"/>
      <c r="FV2497" s="5"/>
      <c r="FW2497" s="5"/>
      <c r="FX2497" s="5"/>
      <c r="FY2497" s="5"/>
      <c r="FZ2497" s="5"/>
      <c r="GA2497" s="5"/>
      <c r="GB2497" s="5"/>
      <c r="GC2497" s="5"/>
      <c r="GD2497" s="5"/>
      <c r="GE2497" s="5"/>
      <c r="GF2497" s="5"/>
      <c r="GG2497" s="5"/>
    </row>
    <row r="2498" spans="1:189" ht="12.75" x14ac:dyDescent="0.15">
      <c r="A2498" s="111"/>
      <c r="B2498" s="117"/>
      <c r="C2498" s="17"/>
      <c r="D2498" s="16"/>
      <c r="E2498" s="17"/>
      <c r="F2498" s="17"/>
      <c r="G2498" s="17"/>
      <c r="H2498" s="17"/>
      <c r="I2498" s="16"/>
      <c r="J2498" s="4"/>
      <c r="K2498" s="2"/>
      <c r="L2498" s="20"/>
      <c r="M2498" s="14"/>
      <c r="N2498" s="14"/>
      <c r="O2498" s="20"/>
      <c r="P2498" s="1"/>
      <c r="Q2498" s="1"/>
      <c r="R2498" s="3"/>
      <c r="S2498" s="4"/>
      <c r="T2498" s="12"/>
      <c r="U2498" s="12"/>
      <c r="V2498" s="11"/>
      <c r="W2498" s="11"/>
      <c r="X2498" s="12"/>
      <c r="Y2498" s="5"/>
      <c r="Z2498" s="11"/>
      <c r="AA2498" s="12"/>
      <c r="AB2498" s="12"/>
      <c r="AC2498" s="12"/>
      <c r="AD2498" s="11"/>
      <c r="AE2498" s="13"/>
      <c r="AF2498" s="11"/>
      <c r="AG2498" s="11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s="5"/>
      <c r="CL2498" s="5"/>
      <c r="CM2498" s="5"/>
      <c r="CN2498" s="5"/>
      <c r="CO2498" s="5"/>
      <c r="CP2498" s="5"/>
      <c r="CQ2498" s="5"/>
      <c r="CR2498" s="5"/>
      <c r="CS2498" s="5"/>
      <c r="CT2498" s="5"/>
      <c r="CU2498" s="5"/>
      <c r="CV2498" s="5"/>
      <c r="CW2498" s="5"/>
      <c r="CX2498" s="5"/>
      <c r="CY2498" s="5"/>
      <c r="CZ2498" s="5"/>
      <c r="DA2498" s="5"/>
      <c r="DB2498" s="5"/>
      <c r="DC2498" s="5"/>
      <c r="DD2498" s="5"/>
      <c r="DE2498" s="5"/>
      <c r="DF2498" s="5"/>
      <c r="DG2498" s="5"/>
      <c r="DH2498" s="5"/>
      <c r="DI2498" s="5"/>
      <c r="DJ2498" s="5"/>
      <c r="DK2498" s="5"/>
      <c r="DL2498" s="5"/>
      <c r="DM2498" s="5"/>
      <c r="DN2498" s="5"/>
      <c r="DO2498" s="5"/>
      <c r="DP2498" s="5"/>
      <c r="DQ2498" s="5"/>
      <c r="DR2498" s="5"/>
      <c r="DS2498" s="5"/>
      <c r="DT2498" s="5"/>
      <c r="DU2498" s="5"/>
      <c r="DV2498" s="5"/>
      <c r="DW2498" s="5"/>
      <c r="DX2498" s="5"/>
      <c r="DY2498" s="5"/>
      <c r="DZ2498" s="5"/>
      <c r="EA2498" s="5"/>
      <c r="EB2498" s="5"/>
      <c r="EC2498" s="5"/>
      <c r="ED2498" s="5"/>
      <c r="EE2498" s="5"/>
      <c r="EF2498" s="5"/>
      <c r="EG2498" s="5"/>
      <c r="EH2498" s="5"/>
      <c r="EI2498" s="5"/>
      <c r="EJ2498" s="5"/>
      <c r="EK2498" s="5"/>
      <c r="EL2498" s="5"/>
      <c r="EM2498" s="5"/>
      <c r="EN2498" s="5"/>
      <c r="EO2498" s="5"/>
      <c r="EP2498" s="5"/>
      <c r="EQ2498" s="5"/>
      <c r="ER2498" s="5"/>
      <c r="ES2498" s="5"/>
      <c r="ET2498" s="5"/>
      <c r="EU2498" s="5"/>
      <c r="EV2498" s="5"/>
      <c r="EW2498" s="5"/>
      <c r="EX2498" s="5"/>
      <c r="EY2498" s="5"/>
      <c r="EZ2498" s="5"/>
      <c r="FA2498" s="5"/>
      <c r="FB2498" s="5"/>
      <c r="FC2498" s="5"/>
      <c r="FD2498" s="5"/>
      <c r="FE2498" s="5"/>
      <c r="FF2498" s="5"/>
      <c r="FG2498" s="5"/>
      <c r="FH2498" s="5"/>
      <c r="FI2498" s="5"/>
      <c r="FJ2498" s="5"/>
      <c r="FK2498" s="5"/>
      <c r="FL2498" s="5"/>
      <c r="FM2498" s="5"/>
      <c r="FN2498" s="5"/>
      <c r="FO2498" s="5"/>
      <c r="FP2498" s="5"/>
      <c r="FQ2498" s="5"/>
      <c r="FR2498" s="5"/>
      <c r="FS2498" s="5"/>
      <c r="FT2498" s="5"/>
      <c r="FU2498" s="5"/>
      <c r="FV2498" s="5"/>
      <c r="FW2498" s="5"/>
      <c r="FX2498" s="5"/>
      <c r="FY2498" s="5"/>
      <c r="FZ2498" s="5"/>
      <c r="GA2498" s="5"/>
      <c r="GB2498" s="5"/>
      <c r="GC2498" s="5"/>
      <c r="GD2498" s="5"/>
      <c r="GE2498" s="5"/>
      <c r="GF2498" s="5"/>
      <c r="GG2498" s="5"/>
    </row>
    <row r="2499" spans="1:189" ht="12.75" x14ac:dyDescent="0.15">
      <c r="A2499" s="111"/>
      <c r="B2499" s="117"/>
      <c r="C2499" s="17"/>
      <c r="D2499" s="16"/>
      <c r="E2499" s="17"/>
      <c r="F2499" s="17"/>
      <c r="G2499" s="17"/>
      <c r="H2499" s="17"/>
      <c r="I2499" s="16"/>
      <c r="J2499" s="4"/>
      <c r="K2499" s="2"/>
      <c r="L2499" s="20"/>
      <c r="M2499" s="14"/>
      <c r="N2499" s="14"/>
      <c r="O2499" s="20"/>
      <c r="P2499" s="1"/>
      <c r="Q2499" s="1"/>
      <c r="R2499" s="3"/>
      <c r="S2499" s="4"/>
      <c r="T2499" s="12"/>
      <c r="U2499" s="12"/>
      <c r="V2499" s="11"/>
      <c r="W2499" s="11"/>
      <c r="X2499" s="12"/>
      <c r="Y2499" s="5"/>
      <c r="Z2499" s="11"/>
      <c r="AA2499" s="12"/>
      <c r="AB2499" s="12"/>
      <c r="AC2499" s="12"/>
      <c r="AD2499" s="11"/>
      <c r="AE2499" s="13"/>
      <c r="AF2499" s="11"/>
      <c r="AG2499" s="11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5"/>
      <c r="CM2499" s="5"/>
      <c r="CN2499" s="5"/>
      <c r="CO2499" s="5"/>
      <c r="CP2499" s="5"/>
      <c r="CQ2499" s="5"/>
      <c r="CR2499" s="5"/>
      <c r="CS2499" s="5"/>
      <c r="CT2499" s="5"/>
      <c r="CU2499" s="5"/>
      <c r="CV2499" s="5"/>
      <c r="CW2499" s="5"/>
      <c r="CX2499" s="5"/>
      <c r="CY2499" s="5"/>
      <c r="CZ2499" s="5"/>
      <c r="DA2499" s="5"/>
      <c r="DB2499" s="5"/>
      <c r="DC2499" s="5"/>
      <c r="DD2499" s="5"/>
      <c r="DE2499" s="5"/>
      <c r="DF2499" s="5"/>
      <c r="DG2499" s="5"/>
      <c r="DH2499" s="5"/>
      <c r="DI2499" s="5"/>
      <c r="DJ2499" s="5"/>
      <c r="DK2499" s="5"/>
      <c r="DL2499" s="5"/>
      <c r="DM2499" s="5"/>
      <c r="DN2499" s="5"/>
      <c r="DO2499" s="5"/>
      <c r="DP2499" s="5"/>
      <c r="DQ2499" s="5"/>
      <c r="DR2499" s="5"/>
      <c r="DS2499" s="5"/>
      <c r="DT2499" s="5"/>
      <c r="DU2499" s="5"/>
      <c r="DV2499" s="5"/>
      <c r="DW2499" s="5"/>
      <c r="DX2499" s="5"/>
      <c r="DY2499" s="5"/>
      <c r="DZ2499" s="5"/>
      <c r="EA2499" s="5"/>
      <c r="EB2499" s="5"/>
      <c r="EC2499" s="5"/>
      <c r="ED2499" s="5"/>
      <c r="EE2499" s="5"/>
      <c r="EF2499" s="5"/>
      <c r="EG2499" s="5"/>
      <c r="EH2499" s="5"/>
      <c r="EI2499" s="5"/>
      <c r="EJ2499" s="5"/>
      <c r="EK2499" s="5"/>
      <c r="EL2499" s="5"/>
      <c r="EM2499" s="5"/>
      <c r="EN2499" s="5"/>
      <c r="EO2499" s="5"/>
      <c r="EP2499" s="5"/>
      <c r="EQ2499" s="5"/>
      <c r="ER2499" s="5"/>
      <c r="ES2499" s="5"/>
      <c r="ET2499" s="5"/>
      <c r="EU2499" s="5"/>
      <c r="EV2499" s="5"/>
      <c r="EW2499" s="5"/>
      <c r="EX2499" s="5"/>
      <c r="EY2499" s="5"/>
      <c r="EZ2499" s="5"/>
      <c r="FA2499" s="5"/>
      <c r="FB2499" s="5"/>
      <c r="FC2499" s="5"/>
      <c r="FD2499" s="5"/>
      <c r="FE2499" s="5"/>
      <c r="FF2499" s="5"/>
      <c r="FG2499" s="5"/>
      <c r="FH2499" s="5"/>
      <c r="FI2499" s="5"/>
      <c r="FJ2499" s="5"/>
      <c r="FK2499" s="5"/>
      <c r="FL2499" s="5"/>
      <c r="FM2499" s="5"/>
      <c r="FN2499" s="5"/>
      <c r="FO2499" s="5"/>
      <c r="FP2499" s="5"/>
      <c r="FQ2499" s="5"/>
      <c r="FR2499" s="5"/>
      <c r="FS2499" s="5"/>
      <c r="FT2499" s="5"/>
      <c r="FU2499" s="5"/>
      <c r="FV2499" s="5"/>
      <c r="FW2499" s="5"/>
      <c r="FX2499" s="5"/>
      <c r="FY2499" s="5"/>
      <c r="FZ2499" s="5"/>
      <c r="GA2499" s="5"/>
      <c r="GB2499" s="5"/>
      <c r="GC2499" s="5"/>
      <c r="GD2499" s="5"/>
      <c r="GE2499" s="5"/>
      <c r="GF2499" s="5"/>
      <c r="GG2499" s="5"/>
    </row>
    <row r="2500" spans="1:189" ht="12.75" x14ac:dyDescent="0.15">
      <c r="A2500" s="111"/>
      <c r="B2500" s="117"/>
      <c r="C2500" s="17"/>
      <c r="D2500" s="16"/>
      <c r="E2500" s="17"/>
      <c r="F2500" s="17"/>
      <c r="G2500" s="17"/>
      <c r="H2500" s="17"/>
      <c r="I2500" s="16"/>
      <c r="J2500" s="4"/>
      <c r="K2500" s="2"/>
      <c r="L2500" s="20"/>
      <c r="M2500" s="14"/>
      <c r="N2500" s="14"/>
      <c r="O2500" s="20"/>
      <c r="P2500" s="1"/>
      <c r="Q2500" s="1"/>
      <c r="R2500" s="3"/>
      <c r="S2500" s="4"/>
      <c r="T2500" s="12"/>
      <c r="U2500" s="12"/>
      <c r="V2500" s="11"/>
      <c r="W2500" s="11"/>
      <c r="X2500" s="12"/>
      <c r="Y2500" s="5"/>
      <c r="Z2500" s="11"/>
      <c r="AA2500" s="12"/>
      <c r="AB2500" s="12"/>
      <c r="AC2500" s="12"/>
      <c r="AD2500" s="11"/>
      <c r="AE2500" s="13"/>
      <c r="AF2500" s="11"/>
      <c r="AG2500" s="11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s="5"/>
      <c r="CL2500" s="5"/>
      <c r="CM2500" s="5"/>
      <c r="CN2500" s="5"/>
      <c r="CO2500" s="5"/>
      <c r="CP2500" s="5"/>
      <c r="CQ2500" s="5"/>
      <c r="CR2500" s="5"/>
      <c r="CS2500" s="5"/>
      <c r="CT2500" s="5"/>
      <c r="CU2500" s="5"/>
      <c r="CV2500" s="5"/>
      <c r="CW2500" s="5"/>
      <c r="CX2500" s="5"/>
      <c r="CY2500" s="5"/>
      <c r="CZ2500" s="5"/>
      <c r="DA2500" s="5"/>
      <c r="DB2500" s="5"/>
      <c r="DC2500" s="5"/>
      <c r="DD2500" s="5"/>
      <c r="DE2500" s="5"/>
      <c r="DF2500" s="5"/>
      <c r="DG2500" s="5"/>
      <c r="DH2500" s="5"/>
      <c r="DI2500" s="5"/>
      <c r="DJ2500" s="5"/>
      <c r="DK2500" s="5"/>
      <c r="DL2500" s="5"/>
      <c r="DM2500" s="5"/>
      <c r="DN2500" s="5"/>
      <c r="DO2500" s="5"/>
      <c r="DP2500" s="5"/>
      <c r="DQ2500" s="5"/>
      <c r="DR2500" s="5"/>
      <c r="DS2500" s="5"/>
      <c r="DT2500" s="5"/>
      <c r="DU2500" s="5"/>
      <c r="DV2500" s="5"/>
      <c r="DW2500" s="5"/>
      <c r="DX2500" s="5"/>
      <c r="DY2500" s="5"/>
      <c r="DZ2500" s="5"/>
      <c r="EA2500" s="5"/>
      <c r="EB2500" s="5"/>
      <c r="EC2500" s="5"/>
      <c r="ED2500" s="5"/>
      <c r="EE2500" s="5"/>
      <c r="EF2500" s="5"/>
      <c r="EG2500" s="5"/>
      <c r="EH2500" s="5"/>
      <c r="EI2500" s="5"/>
      <c r="EJ2500" s="5"/>
      <c r="EK2500" s="5"/>
      <c r="EL2500" s="5"/>
      <c r="EM2500" s="5"/>
      <c r="EN2500" s="5"/>
      <c r="EO2500" s="5"/>
      <c r="EP2500" s="5"/>
      <c r="EQ2500" s="5"/>
      <c r="ER2500" s="5"/>
      <c r="ES2500" s="5"/>
      <c r="ET2500" s="5"/>
      <c r="EU2500" s="5"/>
      <c r="EV2500" s="5"/>
      <c r="EW2500" s="5"/>
      <c r="EX2500" s="5"/>
      <c r="EY2500" s="5"/>
      <c r="EZ2500" s="5"/>
      <c r="FA2500" s="5"/>
      <c r="FB2500" s="5"/>
      <c r="FC2500" s="5"/>
      <c r="FD2500" s="5"/>
      <c r="FE2500" s="5"/>
      <c r="FF2500" s="5"/>
      <c r="FG2500" s="5"/>
      <c r="FH2500" s="5"/>
      <c r="FI2500" s="5"/>
      <c r="FJ2500" s="5"/>
      <c r="FK2500" s="5"/>
      <c r="FL2500" s="5"/>
      <c r="FM2500" s="5"/>
      <c r="FN2500" s="5"/>
      <c r="FO2500" s="5"/>
      <c r="FP2500" s="5"/>
      <c r="FQ2500" s="5"/>
      <c r="FR2500" s="5"/>
      <c r="FS2500" s="5"/>
      <c r="FT2500" s="5"/>
      <c r="FU2500" s="5"/>
      <c r="FV2500" s="5"/>
      <c r="FW2500" s="5"/>
      <c r="FX2500" s="5"/>
      <c r="FY2500" s="5"/>
      <c r="FZ2500" s="5"/>
      <c r="GA2500" s="5"/>
      <c r="GB2500" s="5"/>
      <c r="GC2500" s="5"/>
      <c r="GD2500" s="5"/>
      <c r="GE2500" s="5"/>
      <c r="GF2500" s="5"/>
      <c r="GG2500" s="5"/>
    </row>
    <row r="2501" spans="1:189" ht="12.75" x14ac:dyDescent="0.15">
      <c r="A2501" s="111"/>
      <c r="B2501" s="117"/>
      <c r="C2501" s="17"/>
      <c r="D2501" s="16"/>
      <c r="E2501" s="17"/>
      <c r="F2501" s="17"/>
      <c r="G2501" s="17"/>
      <c r="H2501" s="17"/>
      <c r="I2501" s="16"/>
      <c r="J2501" s="4"/>
      <c r="K2501" s="2"/>
      <c r="L2501" s="20"/>
      <c r="M2501" s="14"/>
      <c r="N2501" s="14"/>
      <c r="O2501" s="20"/>
      <c r="P2501" s="1"/>
      <c r="Q2501" s="1"/>
      <c r="R2501" s="3"/>
      <c r="S2501" s="4"/>
      <c r="T2501" s="12"/>
      <c r="U2501" s="12"/>
      <c r="V2501" s="11"/>
      <c r="W2501" s="11"/>
      <c r="X2501" s="12"/>
      <c r="Y2501" s="5"/>
      <c r="Z2501" s="11"/>
      <c r="AA2501" s="12"/>
      <c r="AB2501" s="12"/>
      <c r="AC2501" s="12"/>
      <c r="AD2501" s="11"/>
      <c r="AE2501" s="13"/>
      <c r="AF2501" s="11"/>
      <c r="AG2501" s="11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5"/>
      <c r="CM2501" s="5"/>
      <c r="CN2501" s="5"/>
      <c r="CO2501" s="5"/>
      <c r="CP2501" s="5"/>
      <c r="CQ2501" s="5"/>
      <c r="CR2501" s="5"/>
      <c r="CS2501" s="5"/>
      <c r="CT2501" s="5"/>
      <c r="CU2501" s="5"/>
      <c r="CV2501" s="5"/>
      <c r="CW2501" s="5"/>
      <c r="CX2501" s="5"/>
      <c r="CY2501" s="5"/>
      <c r="CZ2501" s="5"/>
      <c r="DA2501" s="5"/>
      <c r="DB2501" s="5"/>
      <c r="DC2501" s="5"/>
      <c r="DD2501" s="5"/>
      <c r="DE2501" s="5"/>
      <c r="DF2501" s="5"/>
      <c r="DG2501" s="5"/>
      <c r="DH2501" s="5"/>
      <c r="DI2501" s="5"/>
      <c r="DJ2501" s="5"/>
      <c r="DK2501" s="5"/>
      <c r="DL2501" s="5"/>
      <c r="DM2501" s="5"/>
      <c r="DN2501" s="5"/>
      <c r="DO2501" s="5"/>
      <c r="DP2501" s="5"/>
      <c r="DQ2501" s="5"/>
      <c r="DR2501" s="5"/>
      <c r="DS2501" s="5"/>
      <c r="DT2501" s="5"/>
      <c r="DU2501" s="5"/>
      <c r="DV2501" s="5"/>
      <c r="DW2501" s="5"/>
      <c r="DX2501" s="5"/>
      <c r="DY2501" s="5"/>
      <c r="DZ2501" s="5"/>
      <c r="EA2501" s="5"/>
      <c r="EB2501" s="5"/>
      <c r="EC2501" s="5"/>
      <c r="ED2501" s="5"/>
      <c r="EE2501" s="5"/>
      <c r="EF2501" s="5"/>
      <c r="EG2501" s="5"/>
      <c r="EH2501" s="5"/>
      <c r="EI2501" s="5"/>
      <c r="EJ2501" s="5"/>
      <c r="EK2501" s="5"/>
      <c r="EL2501" s="5"/>
      <c r="EM2501" s="5"/>
      <c r="EN2501" s="5"/>
      <c r="EO2501" s="5"/>
      <c r="EP2501" s="5"/>
      <c r="EQ2501" s="5"/>
      <c r="ER2501" s="5"/>
      <c r="ES2501" s="5"/>
      <c r="ET2501" s="5"/>
      <c r="EU2501" s="5"/>
      <c r="EV2501" s="5"/>
      <c r="EW2501" s="5"/>
      <c r="EX2501" s="5"/>
      <c r="EY2501" s="5"/>
      <c r="EZ2501" s="5"/>
      <c r="FA2501" s="5"/>
      <c r="FB2501" s="5"/>
      <c r="FC2501" s="5"/>
      <c r="FD2501" s="5"/>
      <c r="FE2501" s="5"/>
      <c r="FF2501" s="5"/>
      <c r="FG2501" s="5"/>
      <c r="FH2501" s="5"/>
      <c r="FI2501" s="5"/>
      <c r="FJ2501" s="5"/>
      <c r="FK2501" s="5"/>
      <c r="FL2501" s="5"/>
      <c r="FM2501" s="5"/>
      <c r="FN2501" s="5"/>
      <c r="FO2501" s="5"/>
      <c r="FP2501" s="5"/>
      <c r="FQ2501" s="5"/>
      <c r="FR2501" s="5"/>
      <c r="FS2501" s="5"/>
      <c r="FT2501" s="5"/>
      <c r="FU2501" s="5"/>
      <c r="FV2501" s="5"/>
      <c r="FW2501" s="5"/>
      <c r="FX2501" s="5"/>
      <c r="FY2501" s="5"/>
      <c r="FZ2501" s="5"/>
      <c r="GA2501" s="5"/>
      <c r="GB2501" s="5"/>
      <c r="GC2501" s="5"/>
      <c r="GD2501" s="5"/>
      <c r="GE2501" s="5"/>
      <c r="GF2501" s="5"/>
      <c r="GG2501" s="5"/>
    </row>
    <row r="2502" spans="1:189" ht="12.75" x14ac:dyDescent="0.15">
      <c r="A2502" s="111"/>
      <c r="B2502" s="117"/>
      <c r="C2502" s="17"/>
      <c r="D2502" s="16"/>
      <c r="E2502" s="17"/>
      <c r="F2502" s="17"/>
      <c r="G2502" s="17"/>
      <c r="H2502" s="17"/>
      <c r="I2502" s="16"/>
      <c r="J2502" s="4"/>
      <c r="K2502" s="2"/>
      <c r="L2502" s="20"/>
      <c r="M2502" s="14"/>
      <c r="N2502" s="14"/>
      <c r="O2502" s="20"/>
      <c r="P2502" s="1"/>
      <c r="Q2502" s="1"/>
      <c r="R2502" s="3"/>
      <c r="S2502" s="4"/>
      <c r="T2502" s="12"/>
      <c r="U2502" s="12"/>
      <c r="V2502" s="11"/>
      <c r="W2502" s="11"/>
      <c r="X2502" s="12"/>
      <c r="Y2502" s="5"/>
      <c r="Z2502" s="11"/>
      <c r="AA2502" s="12"/>
      <c r="AB2502" s="12"/>
      <c r="AC2502" s="12"/>
      <c r="AD2502" s="11"/>
      <c r="AE2502" s="13"/>
      <c r="AF2502" s="11"/>
      <c r="AG2502" s="11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s="5"/>
      <c r="CL2502" s="5"/>
      <c r="CM2502" s="5"/>
      <c r="CN2502" s="5"/>
      <c r="CO2502" s="5"/>
      <c r="CP2502" s="5"/>
      <c r="CQ2502" s="5"/>
      <c r="CR2502" s="5"/>
      <c r="CS2502" s="5"/>
      <c r="CT2502" s="5"/>
      <c r="CU2502" s="5"/>
      <c r="CV2502" s="5"/>
      <c r="CW2502" s="5"/>
      <c r="CX2502" s="5"/>
      <c r="CY2502" s="5"/>
      <c r="CZ2502" s="5"/>
      <c r="DA2502" s="5"/>
      <c r="DB2502" s="5"/>
      <c r="DC2502" s="5"/>
      <c r="DD2502" s="5"/>
      <c r="DE2502" s="5"/>
      <c r="DF2502" s="5"/>
      <c r="DG2502" s="5"/>
      <c r="DH2502" s="5"/>
      <c r="DI2502" s="5"/>
      <c r="DJ2502" s="5"/>
      <c r="DK2502" s="5"/>
      <c r="DL2502" s="5"/>
      <c r="DM2502" s="5"/>
      <c r="DN2502" s="5"/>
      <c r="DO2502" s="5"/>
      <c r="DP2502" s="5"/>
      <c r="DQ2502" s="5"/>
      <c r="DR2502" s="5"/>
      <c r="DS2502" s="5"/>
      <c r="DT2502" s="5"/>
      <c r="DU2502" s="5"/>
      <c r="DV2502" s="5"/>
      <c r="DW2502" s="5"/>
      <c r="DX2502" s="5"/>
      <c r="DY2502" s="5"/>
      <c r="DZ2502" s="5"/>
      <c r="EA2502" s="5"/>
      <c r="EB2502" s="5"/>
      <c r="EC2502" s="5"/>
      <c r="ED2502" s="5"/>
      <c r="EE2502" s="5"/>
      <c r="EF2502" s="5"/>
      <c r="EG2502" s="5"/>
      <c r="EH2502" s="5"/>
      <c r="EI2502" s="5"/>
      <c r="EJ2502" s="5"/>
      <c r="EK2502" s="5"/>
      <c r="EL2502" s="5"/>
      <c r="EM2502" s="5"/>
      <c r="EN2502" s="5"/>
      <c r="EO2502" s="5"/>
      <c r="EP2502" s="5"/>
      <c r="EQ2502" s="5"/>
      <c r="ER2502" s="5"/>
      <c r="ES2502" s="5"/>
      <c r="ET2502" s="5"/>
      <c r="EU2502" s="5"/>
      <c r="EV2502" s="5"/>
      <c r="EW2502" s="5"/>
      <c r="EX2502" s="5"/>
      <c r="EY2502" s="5"/>
      <c r="EZ2502" s="5"/>
      <c r="FA2502" s="5"/>
      <c r="FB2502" s="5"/>
      <c r="FC2502" s="5"/>
      <c r="FD2502" s="5"/>
      <c r="FE2502" s="5"/>
      <c r="FF2502" s="5"/>
      <c r="FG2502" s="5"/>
      <c r="FH2502" s="5"/>
      <c r="FI2502" s="5"/>
      <c r="FJ2502" s="5"/>
      <c r="FK2502" s="5"/>
      <c r="FL2502" s="5"/>
      <c r="FM2502" s="5"/>
      <c r="FN2502" s="5"/>
      <c r="FO2502" s="5"/>
      <c r="FP2502" s="5"/>
      <c r="FQ2502" s="5"/>
      <c r="FR2502" s="5"/>
      <c r="FS2502" s="5"/>
      <c r="FT2502" s="5"/>
      <c r="FU2502" s="5"/>
      <c r="FV2502" s="5"/>
      <c r="FW2502" s="5"/>
      <c r="FX2502" s="5"/>
      <c r="FY2502" s="5"/>
      <c r="FZ2502" s="5"/>
      <c r="GA2502" s="5"/>
      <c r="GB2502" s="5"/>
      <c r="GC2502" s="5"/>
      <c r="GD2502" s="5"/>
      <c r="GE2502" s="5"/>
      <c r="GF2502" s="5"/>
      <c r="GG2502" s="5"/>
    </row>
    <row r="2503" spans="1:189" ht="12.75" x14ac:dyDescent="0.15">
      <c r="A2503" s="111"/>
      <c r="B2503" s="117"/>
      <c r="C2503" s="17"/>
      <c r="D2503" s="16"/>
      <c r="E2503" s="17"/>
      <c r="F2503" s="17"/>
      <c r="G2503" s="17"/>
      <c r="H2503" s="17"/>
      <c r="I2503" s="16"/>
      <c r="J2503" s="4"/>
      <c r="K2503" s="2"/>
      <c r="L2503" s="20"/>
      <c r="M2503" s="14"/>
      <c r="N2503" s="14"/>
      <c r="O2503" s="20"/>
      <c r="P2503" s="1"/>
      <c r="Q2503" s="1"/>
      <c r="R2503" s="3"/>
      <c r="S2503" s="4"/>
      <c r="T2503" s="12"/>
      <c r="U2503" s="12"/>
      <c r="V2503" s="11"/>
      <c r="W2503" s="11"/>
      <c r="X2503" s="12"/>
      <c r="Y2503" s="5"/>
      <c r="Z2503" s="11"/>
      <c r="AA2503" s="12"/>
      <c r="AB2503" s="12"/>
      <c r="AC2503" s="12"/>
      <c r="AD2503" s="11"/>
      <c r="AE2503" s="13"/>
      <c r="AF2503" s="11"/>
      <c r="AG2503" s="11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5"/>
      <c r="CM2503" s="5"/>
      <c r="CN2503" s="5"/>
      <c r="CO2503" s="5"/>
      <c r="CP2503" s="5"/>
      <c r="CQ2503" s="5"/>
      <c r="CR2503" s="5"/>
      <c r="CS2503" s="5"/>
      <c r="CT2503" s="5"/>
      <c r="CU2503" s="5"/>
      <c r="CV2503" s="5"/>
      <c r="CW2503" s="5"/>
      <c r="CX2503" s="5"/>
      <c r="CY2503" s="5"/>
      <c r="CZ2503" s="5"/>
      <c r="DA2503" s="5"/>
      <c r="DB2503" s="5"/>
      <c r="DC2503" s="5"/>
      <c r="DD2503" s="5"/>
      <c r="DE2503" s="5"/>
      <c r="DF2503" s="5"/>
      <c r="DG2503" s="5"/>
      <c r="DH2503" s="5"/>
      <c r="DI2503" s="5"/>
      <c r="DJ2503" s="5"/>
      <c r="DK2503" s="5"/>
      <c r="DL2503" s="5"/>
      <c r="DM2503" s="5"/>
      <c r="DN2503" s="5"/>
      <c r="DO2503" s="5"/>
      <c r="DP2503" s="5"/>
      <c r="DQ2503" s="5"/>
      <c r="DR2503" s="5"/>
      <c r="DS2503" s="5"/>
      <c r="DT2503" s="5"/>
      <c r="DU2503" s="5"/>
      <c r="DV2503" s="5"/>
      <c r="DW2503" s="5"/>
      <c r="DX2503" s="5"/>
      <c r="DY2503" s="5"/>
      <c r="DZ2503" s="5"/>
      <c r="EA2503" s="5"/>
      <c r="EB2503" s="5"/>
      <c r="EC2503" s="5"/>
      <c r="ED2503" s="5"/>
      <c r="EE2503" s="5"/>
      <c r="EF2503" s="5"/>
      <c r="EG2503" s="5"/>
      <c r="EH2503" s="5"/>
      <c r="EI2503" s="5"/>
      <c r="EJ2503" s="5"/>
      <c r="EK2503" s="5"/>
      <c r="EL2503" s="5"/>
      <c r="EM2503" s="5"/>
      <c r="EN2503" s="5"/>
      <c r="EO2503" s="5"/>
      <c r="EP2503" s="5"/>
      <c r="EQ2503" s="5"/>
      <c r="ER2503" s="5"/>
      <c r="ES2503" s="5"/>
      <c r="ET2503" s="5"/>
      <c r="EU2503" s="5"/>
      <c r="EV2503" s="5"/>
      <c r="EW2503" s="5"/>
      <c r="EX2503" s="5"/>
      <c r="EY2503" s="5"/>
      <c r="EZ2503" s="5"/>
      <c r="FA2503" s="5"/>
      <c r="FB2503" s="5"/>
      <c r="FC2503" s="5"/>
      <c r="FD2503" s="5"/>
      <c r="FE2503" s="5"/>
      <c r="FF2503" s="5"/>
      <c r="FG2503" s="5"/>
      <c r="FH2503" s="5"/>
      <c r="FI2503" s="5"/>
      <c r="FJ2503" s="5"/>
      <c r="FK2503" s="5"/>
      <c r="FL2503" s="5"/>
      <c r="FM2503" s="5"/>
      <c r="FN2503" s="5"/>
      <c r="FO2503" s="5"/>
      <c r="FP2503" s="5"/>
      <c r="FQ2503" s="5"/>
      <c r="FR2503" s="5"/>
      <c r="FS2503" s="5"/>
      <c r="FT2503" s="5"/>
      <c r="FU2503" s="5"/>
      <c r="FV2503" s="5"/>
      <c r="FW2503" s="5"/>
      <c r="FX2503" s="5"/>
      <c r="FY2503" s="5"/>
      <c r="FZ2503" s="5"/>
      <c r="GA2503" s="5"/>
      <c r="GB2503" s="5"/>
      <c r="GC2503" s="5"/>
      <c r="GD2503" s="5"/>
      <c r="GE2503" s="5"/>
      <c r="GF2503" s="5"/>
      <c r="GG2503" s="5"/>
    </row>
    <row r="2504" spans="1:189" ht="12.75" x14ac:dyDescent="0.15">
      <c r="A2504" s="111"/>
      <c r="B2504" s="117"/>
      <c r="C2504" s="17"/>
      <c r="D2504" s="16"/>
      <c r="E2504" s="17"/>
      <c r="F2504" s="17"/>
      <c r="G2504" s="17"/>
      <c r="H2504" s="17"/>
      <c r="I2504" s="16"/>
      <c r="J2504" s="4"/>
      <c r="K2504" s="2"/>
      <c r="L2504" s="20"/>
      <c r="M2504" s="14"/>
      <c r="N2504" s="14"/>
      <c r="O2504" s="20"/>
      <c r="P2504" s="1"/>
      <c r="Q2504" s="1"/>
      <c r="R2504" s="3"/>
      <c r="S2504" s="4"/>
      <c r="T2504" s="12"/>
      <c r="U2504" s="12"/>
      <c r="V2504" s="11"/>
      <c r="W2504" s="11"/>
      <c r="X2504" s="12"/>
      <c r="Y2504" s="5"/>
      <c r="Z2504" s="11"/>
      <c r="AA2504" s="12"/>
      <c r="AB2504" s="12"/>
      <c r="AC2504" s="12"/>
      <c r="AD2504" s="11"/>
      <c r="AE2504" s="13"/>
      <c r="AF2504" s="11"/>
      <c r="AG2504" s="11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  <c r="BE2504" s="5"/>
      <c r="BF2504" s="5"/>
      <c r="BG2504" s="5"/>
      <c r="BH2504" s="5"/>
      <c r="BI2504" s="5"/>
      <c r="BJ2504" s="5"/>
      <c r="BK2504" s="5"/>
      <c r="BL2504" s="5"/>
      <c r="BM2504" s="5"/>
      <c r="BN2504" s="5"/>
      <c r="BO2504" s="5"/>
      <c r="BP2504" s="5"/>
      <c r="BQ2504" s="5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  <c r="CC2504" s="5"/>
      <c r="CD2504" s="5"/>
      <c r="CE2504" s="5"/>
      <c r="CF2504" s="5"/>
      <c r="CG2504" s="5"/>
      <c r="CH2504" s="5"/>
      <c r="CI2504" s="5"/>
      <c r="CJ2504" s="5"/>
      <c r="CK2504" s="5"/>
      <c r="CL2504" s="5"/>
      <c r="CM2504" s="5"/>
      <c r="CN2504" s="5"/>
      <c r="CO2504" s="5"/>
      <c r="CP2504" s="5"/>
      <c r="CQ2504" s="5"/>
      <c r="CR2504" s="5"/>
      <c r="CS2504" s="5"/>
      <c r="CT2504" s="5"/>
      <c r="CU2504" s="5"/>
      <c r="CV2504" s="5"/>
      <c r="CW2504" s="5"/>
      <c r="CX2504" s="5"/>
      <c r="CY2504" s="5"/>
      <c r="CZ2504" s="5"/>
      <c r="DA2504" s="5"/>
      <c r="DB2504" s="5"/>
      <c r="DC2504" s="5"/>
      <c r="DD2504" s="5"/>
      <c r="DE2504" s="5"/>
      <c r="DF2504" s="5"/>
      <c r="DG2504" s="5"/>
      <c r="DH2504" s="5"/>
      <c r="DI2504" s="5"/>
      <c r="DJ2504" s="5"/>
      <c r="DK2504" s="5"/>
      <c r="DL2504" s="5"/>
      <c r="DM2504" s="5"/>
      <c r="DN2504" s="5"/>
      <c r="DO2504" s="5"/>
      <c r="DP2504" s="5"/>
      <c r="DQ2504" s="5"/>
      <c r="DR2504" s="5"/>
      <c r="DS2504" s="5"/>
      <c r="DT2504" s="5"/>
      <c r="DU2504" s="5"/>
      <c r="DV2504" s="5"/>
      <c r="DW2504" s="5"/>
      <c r="DX2504" s="5"/>
      <c r="DY2504" s="5"/>
      <c r="DZ2504" s="5"/>
      <c r="EA2504" s="5"/>
      <c r="EB2504" s="5"/>
      <c r="EC2504" s="5"/>
      <c r="ED2504" s="5"/>
      <c r="EE2504" s="5"/>
      <c r="EF2504" s="5"/>
      <c r="EG2504" s="5"/>
      <c r="EH2504" s="5"/>
      <c r="EI2504" s="5"/>
      <c r="EJ2504" s="5"/>
      <c r="EK2504" s="5"/>
      <c r="EL2504" s="5"/>
      <c r="EM2504" s="5"/>
      <c r="EN2504" s="5"/>
      <c r="EO2504" s="5"/>
      <c r="EP2504" s="5"/>
      <c r="EQ2504" s="5"/>
      <c r="ER2504" s="5"/>
      <c r="ES2504" s="5"/>
      <c r="ET2504" s="5"/>
      <c r="EU2504" s="5"/>
      <c r="EV2504" s="5"/>
      <c r="EW2504" s="5"/>
      <c r="EX2504" s="5"/>
      <c r="EY2504" s="5"/>
      <c r="EZ2504" s="5"/>
      <c r="FA2504" s="5"/>
      <c r="FB2504" s="5"/>
      <c r="FC2504" s="5"/>
      <c r="FD2504" s="5"/>
      <c r="FE2504" s="5"/>
      <c r="FF2504" s="5"/>
      <c r="FG2504" s="5"/>
      <c r="FH2504" s="5"/>
      <c r="FI2504" s="5"/>
      <c r="FJ2504" s="5"/>
      <c r="FK2504" s="5"/>
      <c r="FL2504" s="5"/>
      <c r="FM2504" s="5"/>
      <c r="FN2504" s="5"/>
      <c r="FO2504" s="5"/>
      <c r="FP2504" s="5"/>
      <c r="FQ2504" s="5"/>
      <c r="FR2504" s="5"/>
      <c r="FS2504" s="5"/>
      <c r="FT2504" s="5"/>
      <c r="FU2504" s="5"/>
      <c r="FV2504" s="5"/>
      <c r="FW2504" s="5"/>
      <c r="FX2504" s="5"/>
      <c r="FY2504" s="5"/>
      <c r="FZ2504" s="5"/>
      <c r="GA2504" s="5"/>
      <c r="GB2504" s="5"/>
      <c r="GC2504" s="5"/>
      <c r="GD2504" s="5"/>
      <c r="GE2504" s="5"/>
      <c r="GF2504" s="5"/>
      <c r="GG2504" s="5"/>
    </row>
    <row r="2505" spans="1:189" ht="12.75" x14ac:dyDescent="0.15">
      <c r="A2505" s="111"/>
      <c r="B2505" s="117"/>
      <c r="C2505" s="17"/>
      <c r="D2505" s="16"/>
      <c r="E2505" s="17"/>
      <c r="F2505" s="17"/>
      <c r="G2505" s="17"/>
      <c r="H2505" s="17"/>
      <c r="I2505" s="16"/>
      <c r="J2505" s="4"/>
      <c r="K2505" s="2"/>
      <c r="L2505" s="20"/>
      <c r="M2505" s="14"/>
      <c r="N2505" s="14"/>
      <c r="O2505" s="20"/>
      <c r="P2505" s="1"/>
      <c r="Q2505" s="1"/>
      <c r="R2505" s="3"/>
      <c r="S2505" s="4"/>
      <c r="T2505" s="12"/>
      <c r="U2505" s="12"/>
      <c r="V2505" s="11"/>
      <c r="W2505" s="11"/>
      <c r="X2505" s="12"/>
      <c r="Y2505" s="5"/>
      <c r="Z2505" s="11"/>
      <c r="AA2505" s="12"/>
      <c r="AB2505" s="12"/>
      <c r="AC2505" s="12"/>
      <c r="AD2505" s="11"/>
      <c r="AE2505" s="13"/>
      <c r="AF2505" s="11"/>
      <c r="AG2505" s="11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s="5"/>
      <c r="CL2505" s="5"/>
      <c r="CM2505" s="5"/>
      <c r="CN2505" s="5"/>
      <c r="CO2505" s="5"/>
      <c r="CP2505" s="5"/>
      <c r="CQ2505" s="5"/>
      <c r="CR2505" s="5"/>
      <c r="CS2505" s="5"/>
      <c r="CT2505" s="5"/>
      <c r="CU2505" s="5"/>
      <c r="CV2505" s="5"/>
      <c r="CW2505" s="5"/>
      <c r="CX2505" s="5"/>
      <c r="CY2505" s="5"/>
      <c r="CZ2505" s="5"/>
      <c r="DA2505" s="5"/>
      <c r="DB2505" s="5"/>
      <c r="DC2505" s="5"/>
      <c r="DD2505" s="5"/>
      <c r="DE2505" s="5"/>
      <c r="DF2505" s="5"/>
      <c r="DG2505" s="5"/>
      <c r="DH2505" s="5"/>
      <c r="DI2505" s="5"/>
      <c r="DJ2505" s="5"/>
      <c r="DK2505" s="5"/>
      <c r="DL2505" s="5"/>
      <c r="DM2505" s="5"/>
      <c r="DN2505" s="5"/>
      <c r="DO2505" s="5"/>
      <c r="DP2505" s="5"/>
      <c r="DQ2505" s="5"/>
      <c r="DR2505" s="5"/>
      <c r="DS2505" s="5"/>
      <c r="DT2505" s="5"/>
      <c r="DU2505" s="5"/>
      <c r="DV2505" s="5"/>
      <c r="DW2505" s="5"/>
      <c r="DX2505" s="5"/>
      <c r="DY2505" s="5"/>
      <c r="DZ2505" s="5"/>
      <c r="EA2505" s="5"/>
      <c r="EB2505" s="5"/>
      <c r="EC2505" s="5"/>
      <c r="ED2505" s="5"/>
      <c r="EE2505" s="5"/>
      <c r="EF2505" s="5"/>
      <c r="EG2505" s="5"/>
      <c r="EH2505" s="5"/>
      <c r="EI2505" s="5"/>
      <c r="EJ2505" s="5"/>
      <c r="EK2505" s="5"/>
      <c r="EL2505" s="5"/>
      <c r="EM2505" s="5"/>
      <c r="EN2505" s="5"/>
      <c r="EO2505" s="5"/>
      <c r="EP2505" s="5"/>
      <c r="EQ2505" s="5"/>
      <c r="ER2505" s="5"/>
      <c r="ES2505" s="5"/>
      <c r="ET2505" s="5"/>
      <c r="EU2505" s="5"/>
      <c r="EV2505" s="5"/>
      <c r="EW2505" s="5"/>
      <c r="EX2505" s="5"/>
      <c r="EY2505" s="5"/>
      <c r="EZ2505" s="5"/>
      <c r="FA2505" s="5"/>
      <c r="FB2505" s="5"/>
      <c r="FC2505" s="5"/>
      <c r="FD2505" s="5"/>
      <c r="FE2505" s="5"/>
      <c r="FF2505" s="5"/>
      <c r="FG2505" s="5"/>
      <c r="FH2505" s="5"/>
      <c r="FI2505" s="5"/>
      <c r="FJ2505" s="5"/>
      <c r="FK2505" s="5"/>
      <c r="FL2505" s="5"/>
      <c r="FM2505" s="5"/>
      <c r="FN2505" s="5"/>
      <c r="FO2505" s="5"/>
      <c r="FP2505" s="5"/>
      <c r="FQ2505" s="5"/>
      <c r="FR2505" s="5"/>
      <c r="FS2505" s="5"/>
      <c r="FT2505" s="5"/>
      <c r="FU2505" s="5"/>
      <c r="FV2505" s="5"/>
      <c r="FW2505" s="5"/>
      <c r="FX2505" s="5"/>
      <c r="FY2505" s="5"/>
      <c r="FZ2505" s="5"/>
      <c r="GA2505" s="5"/>
      <c r="GB2505" s="5"/>
      <c r="GC2505" s="5"/>
      <c r="GD2505" s="5"/>
      <c r="GE2505" s="5"/>
      <c r="GF2505" s="5"/>
      <c r="GG2505" s="5"/>
    </row>
    <row r="2506" spans="1:189" ht="12.75" x14ac:dyDescent="0.15">
      <c r="A2506" s="111"/>
      <c r="B2506" s="117"/>
      <c r="C2506" s="17"/>
      <c r="D2506" s="16"/>
      <c r="E2506" s="17"/>
      <c r="F2506" s="17"/>
      <c r="G2506" s="17"/>
      <c r="H2506" s="17"/>
      <c r="I2506" s="16"/>
      <c r="J2506" s="4"/>
      <c r="K2506" s="2"/>
      <c r="L2506" s="20"/>
      <c r="M2506" s="14"/>
      <c r="N2506" s="14"/>
      <c r="O2506" s="20"/>
      <c r="P2506" s="1"/>
      <c r="Q2506" s="1"/>
      <c r="R2506" s="3"/>
      <c r="S2506" s="4"/>
      <c r="T2506" s="12"/>
      <c r="U2506" s="12"/>
      <c r="V2506" s="11"/>
      <c r="W2506" s="11"/>
      <c r="X2506" s="12"/>
      <c r="Y2506" s="5"/>
      <c r="Z2506" s="11"/>
      <c r="AA2506" s="12"/>
      <c r="AB2506" s="12"/>
      <c r="AC2506" s="12"/>
      <c r="AD2506" s="11"/>
      <c r="AE2506" s="13"/>
      <c r="AF2506" s="11"/>
      <c r="AG2506" s="11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  <c r="BN2506" s="5"/>
      <c r="BO2506" s="5"/>
      <c r="BP2506" s="5"/>
      <c r="BQ2506" s="5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  <c r="CC2506" s="5"/>
      <c r="CD2506" s="5"/>
      <c r="CE2506" s="5"/>
      <c r="CF2506" s="5"/>
      <c r="CG2506" s="5"/>
      <c r="CH2506" s="5"/>
      <c r="CI2506" s="5"/>
      <c r="CJ2506" s="5"/>
      <c r="CK2506" s="5"/>
      <c r="CL2506" s="5"/>
      <c r="CM2506" s="5"/>
      <c r="CN2506" s="5"/>
      <c r="CO2506" s="5"/>
      <c r="CP2506" s="5"/>
      <c r="CQ2506" s="5"/>
      <c r="CR2506" s="5"/>
      <c r="CS2506" s="5"/>
      <c r="CT2506" s="5"/>
      <c r="CU2506" s="5"/>
      <c r="CV2506" s="5"/>
      <c r="CW2506" s="5"/>
      <c r="CX2506" s="5"/>
      <c r="CY2506" s="5"/>
      <c r="CZ2506" s="5"/>
      <c r="DA2506" s="5"/>
      <c r="DB2506" s="5"/>
      <c r="DC2506" s="5"/>
      <c r="DD2506" s="5"/>
      <c r="DE2506" s="5"/>
      <c r="DF2506" s="5"/>
      <c r="DG2506" s="5"/>
      <c r="DH2506" s="5"/>
      <c r="DI2506" s="5"/>
      <c r="DJ2506" s="5"/>
      <c r="DK2506" s="5"/>
      <c r="DL2506" s="5"/>
      <c r="DM2506" s="5"/>
      <c r="DN2506" s="5"/>
      <c r="DO2506" s="5"/>
      <c r="DP2506" s="5"/>
      <c r="DQ2506" s="5"/>
      <c r="DR2506" s="5"/>
      <c r="DS2506" s="5"/>
      <c r="DT2506" s="5"/>
      <c r="DU2506" s="5"/>
      <c r="DV2506" s="5"/>
      <c r="DW2506" s="5"/>
      <c r="DX2506" s="5"/>
      <c r="DY2506" s="5"/>
      <c r="DZ2506" s="5"/>
      <c r="EA2506" s="5"/>
      <c r="EB2506" s="5"/>
      <c r="EC2506" s="5"/>
      <c r="ED2506" s="5"/>
      <c r="EE2506" s="5"/>
      <c r="EF2506" s="5"/>
      <c r="EG2506" s="5"/>
      <c r="EH2506" s="5"/>
      <c r="EI2506" s="5"/>
      <c r="EJ2506" s="5"/>
      <c r="EK2506" s="5"/>
      <c r="EL2506" s="5"/>
      <c r="EM2506" s="5"/>
      <c r="EN2506" s="5"/>
      <c r="EO2506" s="5"/>
      <c r="EP2506" s="5"/>
      <c r="EQ2506" s="5"/>
      <c r="ER2506" s="5"/>
      <c r="ES2506" s="5"/>
      <c r="ET2506" s="5"/>
      <c r="EU2506" s="5"/>
      <c r="EV2506" s="5"/>
      <c r="EW2506" s="5"/>
      <c r="EX2506" s="5"/>
      <c r="EY2506" s="5"/>
      <c r="EZ2506" s="5"/>
      <c r="FA2506" s="5"/>
      <c r="FB2506" s="5"/>
      <c r="FC2506" s="5"/>
      <c r="FD2506" s="5"/>
      <c r="FE2506" s="5"/>
      <c r="FF2506" s="5"/>
      <c r="FG2506" s="5"/>
      <c r="FH2506" s="5"/>
      <c r="FI2506" s="5"/>
      <c r="FJ2506" s="5"/>
      <c r="FK2506" s="5"/>
      <c r="FL2506" s="5"/>
      <c r="FM2506" s="5"/>
      <c r="FN2506" s="5"/>
      <c r="FO2506" s="5"/>
      <c r="FP2506" s="5"/>
      <c r="FQ2506" s="5"/>
      <c r="FR2506" s="5"/>
      <c r="FS2506" s="5"/>
      <c r="FT2506" s="5"/>
      <c r="FU2506" s="5"/>
      <c r="FV2506" s="5"/>
      <c r="FW2506" s="5"/>
      <c r="FX2506" s="5"/>
      <c r="FY2506" s="5"/>
      <c r="FZ2506" s="5"/>
      <c r="GA2506" s="5"/>
      <c r="GB2506" s="5"/>
      <c r="GC2506" s="5"/>
      <c r="GD2506" s="5"/>
      <c r="GE2506" s="5"/>
      <c r="GF2506" s="5"/>
      <c r="GG2506" s="5"/>
    </row>
    <row r="2507" spans="1:189" ht="12.75" x14ac:dyDescent="0.15">
      <c r="A2507" s="111"/>
      <c r="B2507" s="117"/>
      <c r="C2507" s="17"/>
      <c r="D2507" s="16"/>
      <c r="E2507" s="17"/>
      <c r="F2507" s="17"/>
      <c r="G2507" s="17"/>
      <c r="H2507" s="17"/>
      <c r="I2507" s="16"/>
      <c r="J2507" s="4"/>
      <c r="K2507" s="2"/>
      <c r="L2507" s="20"/>
      <c r="M2507" s="14"/>
      <c r="N2507" s="14"/>
      <c r="O2507" s="20"/>
      <c r="P2507" s="1"/>
      <c r="Q2507" s="1"/>
      <c r="R2507" s="3"/>
      <c r="S2507" s="4"/>
      <c r="T2507" s="12"/>
      <c r="U2507" s="12"/>
      <c r="V2507" s="11"/>
      <c r="W2507" s="11"/>
      <c r="X2507" s="12"/>
      <c r="Y2507" s="5"/>
      <c r="Z2507" s="11"/>
      <c r="AA2507" s="12"/>
      <c r="AB2507" s="12"/>
      <c r="AC2507" s="12"/>
      <c r="AD2507" s="11"/>
      <c r="AE2507" s="13"/>
      <c r="AF2507" s="11"/>
      <c r="AG2507" s="11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s="5"/>
      <c r="CL2507" s="5"/>
      <c r="CM2507" s="5"/>
      <c r="CN2507" s="5"/>
      <c r="CO2507" s="5"/>
      <c r="CP2507" s="5"/>
      <c r="CQ2507" s="5"/>
      <c r="CR2507" s="5"/>
      <c r="CS2507" s="5"/>
      <c r="CT2507" s="5"/>
      <c r="CU2507" s="5"/>
      <c r="CV2507" s="5"/>
      <c r="CW2507" s="5"/>
      <c r="CX2507" s="5"/>
      <c r="CY2507" s="5"/>
      <c r="CZ2507" s="5"/>
      <c r="DA2507" s="5"/>
      <c r="DB2507" s="5"/>
      <c r="DC2507" s="5"/>
      <c r="DD2507" s="5"/>
      <c r="DE2507" s="5"/>
      <c r="DF2507" s="5"/>
      <c r="DG2507" s="5"/>
      <c r="DH2507" s="5"/>
      <c r="DI2507" s="5"/>
      <c r="DJ2507" s="5"/>
      <c r="DK2507" s="5"/>
      <c r="DL2507" s="5"/>
      <c r="DM2507" s="5"/>
      <c r="DN2507" s="5"/>
      <c r="DO2507" s="5"/>
      <c r="DP2507" s="5"/>
      <c r="DQ2507" s="5"/>
      <c r="DR2507" s="5"/>
      <c r="DS2507" s="5"/>
      <c r="DT2507" s="5"/>
      <c r="DU2507" s="5"/>
      <c r="DV2507" s="5"/>
      <c r="DW2507" s="5"/>
      <c r="DX2507" s="5"/>
      <c r="DY2507" s="5"/>
      <c r="DZ2507" s="5"/>
      <c r="EA2507" s="5"/>
      <c r="EB2507" s="5"/>
      <c r="EC2507" s="5"/>
      <c r="ED2507" s="5"/>
      <c r="EE2507" s="5"/>
      <c r="EF2507" s="5"/>
      <c r="EG2507" s="5"/>
      <c r="EH2507" s="5"/>
      <c r="EI2507" s="5"/>
      <c r="EJ2507" s="5"/>
      <c r="EK2507" s="5"/>
      <c r="EL2507" s="5"/>
      <c r="EM2507" s="5"/>
      <c r="EN2507" s="5"/>
      <c r="EO2507" s="5"/>
      <c r="EP2507" s="5"/>
      <c r="EQ2507" s="5"/>
      <c r="ER2507" s="5"/>
      <c r="ES2507" s="5"/>
      <c r="ET2507" s="5"/>
      <c r="EU2507" s="5"/>
      <c r="EV2507" s="5"/>
      <c r="EW2507" s="5"/>
      <c r="EX2507" s="5"/>
      <c r="EY2507" s="5"/>
      <c r="EZ2507" s="5"/>
      <c r="FA2507" s="5"/>
      <c r="FB2507" s="5"/>
      <c r="FC2507" s="5"/>
      <c r="FD2507" s="5"/>
      <c r="FE2507" s="5"/>
      <c r="FF2507" s="5"/>
      <c r="FG2507" s="5"/>
      <c r="FH2507" s="5"/>
      <c r="FI2507" s="5"/>
      <c r="FJ2507" s="5"/>
      <c r="FK2507" s="5"/>
      <c r="FL2507" s="5"/>
      <c r="FM2507" s="5"/>
      <c r="FN2507" s="5"/>
      <c r="FO2507" s="5"/>
      <c r="FP2507" s="5"/>
      <c r="FQ2507" s="5"/>
      <c r="FR2507" s="5"/>
      <c r="FS2507" s="5"/>
      <c r="FT2507" s="5"/>
      <c r="FU2507" s="5"/>
      <c r="FV2507" s="5"/>
      <c r="FW2507" s="5"/>
      <c r="FX2507" s="5"/>
      <c r="FY2507" s="5"/>
      <c r="FZ2507" s="5"/>
      <c r="GA2507" s="5"/>
      <c r="GB2507" s="5"/>
      <c r="GC2507" s="5"/>
      <c r="GD2507" s="5"/>
      <c r="GE2507" s="5"/>
      <c r="GF2507" s="5"/>
      <c r="GG2507" s="5"/>
    </row>
    <row r="2508" spans="1:189" ht="12.75" x14ac:dyDescent="0.15">
      <c r="A2508" s="111"/>
      <c r="B2508" s="117"/>
      <c r="C2508" s="17"/>
      <c r="D2508" s="16"/>
      <c r="E2508" s="17"/>
      <c r="F2508" s="17"/>
      <c r="G2508" s="17"/>
      <c r="H2508" s="17"/>
      <c r="I2508" s="16"/>
      <c r="J2508" s="4"/>
      <c r="K2508" s="2"/>
      <c r="L2508" s="20"/>
      <c r="M2508" s="14"/>
      <c r="N2508" s="14"/>
      <c r="O2508" s="20"/>
      <c r="P2508" s="1"/>
      <c r="Q2508" s="1"/>
      <c r="R2508" s="3"/>
      <c r="S2508" s="4"/>
      <c r="T2508" s="12"/>
      <c r="U2508" s="12"/>
      <c r="V2508" s="11"/>
      <c r="W2508" s="11"/>
      <c r="X2508" s="12"/>
      <c r="Y2508" s="5"/>
      <c r="Z2508" s="11"/>
      <c r="AA2508" s="12"/>
      <c r="AB2508" s="12"/>
      <c r="AC2508" s="12"/>
      <c r="AD2508" s="11"/>
      <c r="AE2508" s="13"/>
      <c r="AF2508" s="11"/>
      <c r="AG2508" s="11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  <c r="BN2508" s="5"/>
      <c r="BO2508" s="5"/>
      <c r="BP2508" s="5"/>
      <c r="BQ2508" s="5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  <c r="CC2508" s="5"/>
      <c r="CD2508" s="5"/>
      <c r="CE2508" s="5"/>
      <c r="CF2508" s="5"/>
      <c r="CG2508" s="5"/>
      <c r="CH2508" s="5"/>
      <c r="CI2508" s="5"/>
      <c r="CJ2508" s="5"/>
      <c r="CK2508" s="5"/>
      <c r="CL2508" s="5"/>
      <c r="CM2508" s="5"/>
      <c r="CN2508" s="5"/>
      <c r="CO2508" s="5"/>
      <c r="CP2508" s="5"/>
      <c r="CQ2508" s="5"/>
      <c r="CR2508" s="5"/>
      <c r="CS2508" s="5"/>
      <c r="CT2508" s="5"/>
      <c r="CU2508" s="5"/>
      <c r="CV2508" s="5"/>
      <c r="CW2508" s="5"/>
      <c r="CX2508" s="5"/>
      <c r="CY2508" s="5"/>
      <c r="CZ2508" s="5"/>
      <c r="DA2508" s="5"/>
      <c r="DB2508" s="5"/>
      <c r="DC2508" s="5"/>
      <c r="DD2508" s="5"/>
      <c r="DE2508" s="5"/>
      <c r="DF2508" s="5"/>
      <c r="DG2508" s="5"/>
      <c r="DH2508" s="5"/>
      <c r="DI2508" s="5"/>
      <c r="DJ2508" s="5"/>
      <c r="DK2508" s="5"/>
      <c r="DL2508" s="5"/>
      <c r="DM2508" s="5"/>
      <c r="DN2508" s="5"/>
      <c r="DO2508" s="5"/>
      <c r="DP2508" s="5"/>
      <c r="DQ2508" s="5"/>
      <c r="DR2508" s="5"/>
      <c r="DS2508" s="5"/>
      <c r="DT2508" s="5"/>
      <c r="DU2508" s="5"/>
      <c r="DV2508" s="5"/>
      <c r="DW2508" s="5"/>
      <c r="DX2508" s="5"/>
      <c r="DY2508" s="5"/>
      <c r="DZ2508" s="5"/>
      <c r="EA2508" s="5"/>
      <c r="EB2508" s="5"/>
      <c r="EC2508" s="5"/>
      <c r="ED2508" s="5"/>
      <c r="EE2508" s="5"/>
      <c r="EF2508" s="5"/>
      <c r="EG2508" s="5"/>
      <c r="EH2508" s="5"/>
      <c r="EI2508" s="5"/>
      <c r="EJ2508" s="5"/>
      <c r="EK2508" s="5"/>
      <c r="EL2508" s="5"/>
      <c r="EM2508" s="5"/>
      <c r="EN2508" s="5"/>
      <c r="EO2508" s="5"/>
      <c r="EP2508" s="5"/>
      <c r="EQ2508" s="5"/>
      <c r="ER2508" s="5"/>
      <c r="ES2508" s="5"/>
      <c r="ET2508" s="5"/>
      <c r="EU2508" s="5"/>
      <c r="EV2508" s="5"/>
      <c r="EW2508" s="5"/>
      <c r="EX2508" s="5"/>
      <c r="EY2508" s="5"/>
      <c r="EZ2508" s="5"/>
      <c r="FA2508" s="5"/>
      <c r="FB2508" s="5"/>
      <c r="FC2508" s="5"/>
      <c r="FD2508" s="5"/>
      <c r="FE2508" s="5"/>
      <c r="FF2508" s="5"/>
      <c r="FG2508" s="5"/>
      <c r="FH2508" s="5"/>
      <c r="FI2508" s="5"/>
      <c r="FJ2508" s="5"/>
      <c r="FK2508" s="5"/>
      <c r="FL2508" s="5"/>
      <c r="FM2508" s="5"/>
      <c r="FN2508" s="5"/>
      <c r="FO2508" s="5"/>
      <c r="FP2508" s="5"/>
      <c r="FQ2508" s="5"/>
      <c r="FR2508" s="5"/>
      <c r="FS2508" s="5"/>
      <c r="FT2508" s="5"/>
      <c r="FU2508" s="5"/>
      <c r="FV2508" s="5"/>
      <c r="FW2508" s="5"/>
      <c r="FX2508" s="5"/>
      <c r="FY2508" s="5"/>
      <c r="FZ2508" s="5"/>
      <c r="GA2508" s="5"/>
      <c r="GB2508" s="5"/>
      <c r="GC2508" s="5"/>
      <c r="GD2508" s="5"/>
      <c r="GE2508" s="5"/>
      <c r="GF2508" s="5"/>
      <c r="GG2508" s="5"/>
    </row>
    <row r="2509" spans="1:189" ht="12.75" x14ac:dyDescent="0.15">
      <c r="A2509" s="111"/>
      <c r="B2509" s="117"/>
      <c r="C2509" s="17"/>
      <c r="D2509" s="16"/>
      <c r="E2509" s="17"/>
      <c r="F2509" s="17"/>
      <c r="G2509" s="17"/>
      <c r="H2509" s="17"/>
      <c r="I2509" s="16"/>
      <c r="J2509" s="4"/>
      <c r="K2509" s="2"/>
      <c r="L2509" s="20"/>
      <c r="M2509" s="14"/>
      <c r="N2509" s="14"/>
      <c r="O2509" s="20"/>
      <c r="P2509" s="1"/>
      <c r="Q2509" s="1"/>
      <c r="R2509" s="3"/>
      <c r="S2509" s="4"/>
      <c r="T2509" s="12"/>
      <c r="U2509" s="12"/>
      <c r="V2509" s="11"/>
      <c r="W2509" s="11"/>
      <c r="X2509" s="12"/>
      <c r="Y2509" s="5"/>
      <c r="Z2509" s="11"/>
      <c r="AA2509" s="12"/>
      <c r="AB2509" s="12"/>
      <c r="AC2509" s="12"/>
      <c r="AD2509" s="11"/>
      <c r="AE2509" s="13"/>
      <c r="AF2509" s="11"/>
      <c r="AG2509" s="11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s="5"/>
      <c r="CL2509" s="5"/>
      <c r="CM2509" s="5"/>
      <c r="CN2509" s="5"/>
      <c r="CO2509" s="5"/>
      <c r="CP2509" s="5"/>
      <c r="CQ2509" s="5"/>
      <c r="CR2509" s="5"/>
      <c r="CS2509" s="5"/>
      <c r="CT2509" s="5"/>
      <c r="CU2509" s="5"/>
      <c r="CV2509" s="5"/>
      <c r="CW2509" s="5"/>
      <c r="CX2509" s="5"/>
      <c r="CY2509" s="5"/>
      <c r="CZ2509" s="5"/>
      <c r="DA2509" s="5"/>
      <c r="DB2509" s="5"/>
      <c r="DC2509" s="5"/>
      <c r="DD2509" s="5"/>
      <c r="DE2509" s="5"/>
      <c r="DF2509" s="5"/>
      <c r="DG2509" s="5"/>
      <c r="DH2509" s="5"/>
      <c r="DI2509" s="5"/>
      <c r="DJ2509" s="5"/>
      <c r="DK2509" s="5"/>
      <c r="DL2509" s="5"/>
      <c r="DM2509" s="5"/>
      <c r="DN2509" s="5"/>
      <c r="DO2509" s="5"/>
      <c r="DP2509" s="5"/>
      <c r="DQ2509" s="5"/>
      <c r="DR2509" s="5"/>
      <c r="DS2509" s="5"/>
      <c r="DT2509" s="5"/>
      <c r="DU2509" s="5"/>
      <c r="DV2509" s="5"/>
      <c r="DW2509" s="5"/>
      <c r="DX2509" s="5"/>
      <c r="DY2509" s="5"/>
      <c r="DZ2509" s="5"/>
      <c r="EA2509" s="5"/>
      <c r="EB2509" s="5"/>
      <c r="EC2509" s="5"/>
      <c r="ED2509" s="5"/>
      <c r="EE2509" s="5"/>
      <c r="EF2509" s="5"/>
      <c r="EG2509" s="5"/>
      <c r="EH2509" s="5"/>
      <c r="EI2509" s="5"/>
      <c r="EJ2509" s="5"/>
      <c r="EK2509" s="5"/>
      <c r="EL2509" s="5"/>
      <c r="EM2509" s="5"/>
      <c r="EN2509" s="5"/>
      <c r="EO2509" s="5"/>
      <c r="EP2509" s="5"/>
      <c r="EQ2509" s="5"/>
      <c r="ER2509" s="5"/>
      <c r="ES2509" s="5"/>
      <c r="ET2509" s="5"/>
      <c r="EU2509" s="5"/>
      <c r="EV2509" s="5"/>
      <c r="EW2509" s="5"/>
      <c r="EX2509" s="5"/>
      <c r="EY2509" s="5"/>
      <c r="EZ2509" s="5"/>
      <c r="FA2509" s="5"/>
      <c r="FB2509" s="5"/>
      <c r="FC2509" s="5"/>
      <c r="FD2509" s="5"/>
      <c r="FE2509" s="5"/>
      <c r="FF2509" s="5"/>
      <c r="FG2509" s="5"/>
      <c r="FH2509" s="5"/>
      <c r="FI2509" s="5"/>
      <c r="FJ2509" s="5"/>
      <c r="FK2509" s="5"/>
      <c r="FL2509" s="5"/>
      <c r="FM2509" s="5"/>
      <c r="FN2509" s="5"/>
      <c r="FO2509" s="5"/>
      <c r="FP2509" s="5"/>
      <c r="FQ2509" s="5"/>
      <c r="FR2509" s="5"/>
      <c r="FS2509" s="5"/>
      <c r="FT2509" s="5"/>
      <c r="FU2509" s="5"/>
      <c r="FV2509" s="5"/>
      <c r="FW2509" s="5"/>
      <c r="FX2509" s="5"/>
      <c r="FY2509" s="5"/>
      <c r="FZ2509" s="5"/>
      <c r="GA2509" s="5"/>
      <c r="GB2509" s="5"/>
      <c r="GC2509" s="5"/>
      <c r="GD2509" s="5"/>
      <c r="GE2509" s="5"/>
      <c r="GF2509" s="5"/>
      <c r="GG2509" s="5"/>
    </row>
    <row r="2510" spans="1:189" ht="12.75" x14ac:dyDescent="0.15">
      <c r="A2510" s="111"/>
      <c r="B2510" s="117"/>
      <c r="C2510" s="17"/>
      <c r="D2510" s="16"/>
      <c r="E2510" s="17"/>
      <c r="F2510" s="17"/>
      <c r="G2510" s="17"/>
      <c r="H2510" s="17"/>
      <c r="I2510" s="16"/>
      <c r="J2510" s="4"/>
      <c r="K2510" s="2"/>
      <c r="L2510" s="20"/>
      <c r="M2510" s="14"/>
      <c r="N2510" s="14"/>
      <c r="O2510" s="20"/>
      <c r="P2510" s="1"/>
      <c r="Q2510" s="1"/>
      <c r="R2510" s="3"/>
      <c r="S2510" s="4"/>
      <c r="T2510" s="12"/>
      <c r="U2510" s="12"/>
      <c r="V2510" s="11"/>
      <c r="W2510" s="11"/>
      <c r="X2510" s="12"/>
      <c r="Y2510" s="5"/>
      <c r="Z2510" s="11"/>
      <c r="AA2510" s="12"/>
      <c r="AB2510" s="12"/>
      <c r="AC2510" s="12"/>
      <c r="AD2510" s="11"/>
      <c r="AE2510" s="13"/>
      <c r="AF2510" s="11"/>
      <c r="AG2510" s="11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  <c r="BN2510" s="5"/>
      <c r="BO2510" s="5"/>
      <c r="BP2510" s="5"/>
      <c r="BQ2510" s="5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  <c r="CC2510" s="5"/>
      <c r="CD2510" s="5"/>
      <c r="CE2510" s="5"/>
      <c r="CF2510" s="5"/>
      <c r="CG2510" s="5"/>
      <c r="CH2510" s="5"/>
      <c r="CI2510" s="5"/>
      <c r="CJ2510" s="5"/>
      <c r="CK2510" s="5"/>
      <c r="CL2510" s="5"/>
      <c r="CM2510" s="5"/>
      <c r="CN2510" s="5"/>
      <c r="CO2510" s="5"/>
      <c r="CP2510" s="5"/>
      <c r="CQ2510" s="5"/>
      <c r="CR2510" s="5"/>
      <c r="CS2510" s="5"/>
      <c r="CT2510" s="5"/>
      <c r="CU2510" s="5"/>
      <c r="CV2510" s="5"/>
      <c r="CW2510" s="5"/>
      <c r="CX2510" s="5"/>
      <c r="CY2510" s="5"/>
      <c r="CZ2510" s="5"/>
      <c r="DA2510" s="5"/>
      <c r="DB2510" s="5"/>
      <c r="DC2510" s="5"/>
      <c r="DD2510" s="5"/>
      <c r="DE2510" s="5"/>
      <c r="DF2510" s="5"/>
      <c r="DG2510" s="5"/>
      <c r="DH2510" s="5"/>
      <c r="DI2510" s="5"/>
      <c r="DJ2510" s="5"/>
      <c r="DK2510" s="5"/>
      <c r="DL2510" s="5"/>
      <c r="DM2510" s="5"/>
      <c r="DN2510" s="5"/>
      <c r="DO2510" s="5"/>
      <c r="DP2510" s="5"/>
      <c r="DQ2510" s="5"/>
      <c r="DR2510" s="5"/>
      <c r="DS2510" s="5"/>
      <c r="DT2510" s="5"/>
      <c r="DU2510" s="5"/>
      <c r="DV2510" s="5"/>
      <c r="DW2510" s="5"/>
      <c r="DX2510" s="5"/>
      <c r="DY2510" s="5"/>
      <c r="DZ2510" s="5"/>
      <c r="EA2510" s="5"/>
      <c r="EB2510" s="5"/>
      <c r="EC2510" s="5"/>
      <c r="ED2510" s="5"/>
      <c r="EE2510" s="5"/>
      <c r="EF2510" s="5"/>
      <c r="EG2510" s="5"/>
      <c r="EH2510" s="5"/>
      <c r="EI2510" s="5"/>
      <c r="EJ2510" s="5"/>
      <c r="EK2510" s="5"/>
      <c r="EL2510" s="5"/>
      <c r="EM2510" s="5"/>
      <c r="EN2510" s="5"/>
      <c r="EO2510" s="5"/>
      <c r="EP2510" s="5"/>
      <c r="EQ2510" s="5"/>
      <c r="ER2510" s="5"/>
      <c r="ES2510" s="5"/>
      <c r="ET2510" s="5"/>
      <c r="EU2510" s="5"/>
      <c r="EV2510" s="5"/>
      <c r="EW2510" s="5"/>
      <c r="EX2510" s="5"/>
      <c r="EY2510" s="5"/>
      <c r="EZ2510" s="5"/>
      <c r="FA2510" s="5"/>
      <c r="FB2510" s="5"/>
      <c r="FC2510" s="5"/>
      <c r="FD2510" s="5"/>
      <c r="FE2510" s="5"/>
      <c r="FF2510" s="5"/>
      <c r="FG2510" s="5"/>
      <c r="FH2510" s="5"/>
      <c r="FI2510" s="5"/>
      <c r="FJ2510" s="5"/>
      <c r="FK2510" s="5"/>
      <c r="FL2510" s="5"/>
      <c r="FM2510" s="5"/>
      <c r="FN2510" s="5"/>
      <c r="FO2510" s="5"/>
      <c r="FP2510" s="5"/>
      <c r="FQ2510" s="5"/>
      <c r="FR2510" s="5"/>
      <c r="FS2510" s="5"/>
      <c r="FT2510" s="5"/>
      <c r="FU2510" s="5"/>
      <c r="FV2510" s="5"/>
      <c r="FW2510" s="5"/>
      <c r="FX2510" s="5"/>
      <c r="FY2510" s="5"/>
      <c r="FZ2510" s="5"/>
      <c r="GA2510" s="5"/>
      <c r="GB2510" s="5"/>
      <c r="GC2510" s="5"/>
      <c r="GD2510" s="5"/>
      <c r="GE2510" s="5"/>
      <c r="GF2510" s="5"/>
      <c r="GG2510" s="5"/>
    </row>
    <row r="2511" spans="1:189" ht="12.75" x14ac:dyDescent="0.15">
      <c r="A2511" s="111"/>
      <c r="B2511" s="117"/>
      <c r="C2511" s="17"/>
      <c r="D2511" s="16"/>
      <c r="E2511" s="17"/>
      <c r="F2511" s="17"/>
      <c r="G2511" s="17"/>
      <c r="H2511" s="17"/>
      <c r="I2511" s="16"/>
      <c r="J2511" s="4"/>
      <c r="K2511" s="2"/>
      <c r="L2511" s="20"/>
      <c r="M2511" s="14"/>
      <c r="N2511" s="14"/>
      <c r="O2511" s="20"/>
      <c r="P2511" s="1"/>
      <c r="Q2511" s="1"/>
      <c r="R2511" s="3"/>
      <c r="S2511" s="4"/>
      <c r="T2511" s="12"/>
      <c r="U2511" s="12"/>
      <c r="V2511" s="11"/>
      <c r="W2511" s="11"/>
      <c r="X2511" s="12"/>
      <c r="Y2511" s="5"/>
      <c r="Z2511" s="11"/>
      <c r="AA2511" s="12"/>
      <c r="AB2511" s="12"/>
      <c r="AC2511" s="12"/>
      <c r="AD2511" s="11"/>
      <c r="AE2511" s="13"/>
      <c r="AF2511" s="11"/>
      <c r="AG2511" s="11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s="5"/>
      <c r="CL2511" s="5"/>
      <c r="CM2511" s="5"/>
      <c r="CN2511" s="5"/>
      <c r="CO2511" s="5"/>
      <c r="CP2511" s="5"/>
      <c r="CQ2511" s="5"/>
      <c r="CR2511" s="5"/>
      <c r="CS2511" s="5"/>
      <c r="CT2511" s="5"/>
      <c r="CU2511" s="5"/>
      <c r="CV2511" s="5"/>
      <c r="CW2511" s="5"/>
      <c r="CX2511" s="5"/>
      <c r="CY2511" s="5"/>
      <c r="CZ2511" s="5"/>
      <c r="DA2511" s="5"/>
      <c r="DB2511" s="5"/>
      <c r="DC2511" s="5"/>
      <c r="DD2511" s="5"/>
      <c r="DE2511" s="5"/>
      <c r="DF2511" s="5"/>
      <c r="DG2511" s="5"/>
      <c r="DH2511" s="5"/>
      <c r="DI2511" s="5"/>
      <c r="DJ2511" s="5"/>
      <c r="DK2511" s="5"/>
      <c r="DL2511" s="5"/>
      <c r="DM2511" s="5"/>
      <c r="DN2511" s="5"/>
      <c r="DO2511" s="5"/>
      <c r="DP2511" s="5"/>
      <c r="DQ2511" s="5"/>
      <c r="DR2511" s="5"/>
      <c r="DS2511" s="5"/>
      <c r="DT2511" s="5"/>
      <c r="DU2511" s="5"/>
      <c r="DV2511" s="5"/>
      <c r="DW2511" s="5"/>
      <c r="DX2511" s="5"/>
      <c r="DY2511" s="5"/>
      <c r="DZ2511" s="5"/>
      <c r="EA2511" s="5"/>
      <c r="EB2511" s="5"/>
      <c r="EC2511" s="5"/>
      <c r="ED2511" s="5"/>
      <c r="EE2511" s="5"/>
      <c r="EF2511" s="5"/>
      <c r="EG2511" s="5"/>
      <c r="EH2511" s="5"/>
      <c r="EI2511" s="5"/>
      <c r="EJ2511" s="5"/>
      <c r="EK2511" s="5"/>
      <c r="EL2511" s="5"/>
      <c r="EM2511" s="5"/>
      <c r="EN2511" s="5"/>
      <c r="EO2511" s="5"/>
      <c r="EP2511" s="5"/>
      <c r="EQ2511" s="5"/>
      <c r="ER2511" s="5"/>
      <c r="ES2511" s="5"/>
      <c r="ET2511" s="5"/>
      <c r="EU2511" s="5"/>
      <c r="EV2511" s="5"/>
      <c r="EW2511" s="5"/>
      <c r="EX2511" s="5"/>
      <c r="EY2511" s="5"/>
      <c r="EZ2511" s="5"/>
      <c r="FA2511" s="5"/>
      <c r="FB2511" s="5"/>
      <c r="FC2511" s="5"/>
      <c r="FD2511" s="5"/>
      <c r="FE2511" s="5"/>
      <c r="FF2511" s="5"/>
      <c r="FG2511" s="5"/>
      <c r="FH2511" s="5"/>
      <c r="FI2511" s="5"/>
      <c r="FJ2511" s="5"/>
      <c r="FK2511" s="5"/>
      <c r="FL2511" s="5"/>
      <c r="FM2511" s="5"/>
      <c r="FN2511" s="5"/>
      <c r="FO2511" s="5"/>
      <c r="FP2511" s="5"/>
      <c r="FQ2511" s="5"/>
      <c r="FR2511" s="5"/>
      <c r="FS2511" s="5"/>
      <c r="FT2511" s="5"/>
      <c r="FU2511" s="5"/>
      <c r="FV2511" s="5"/>
      <c r="FW2511" s="5"/>
      <c r="FX2511" s="5"/>
      <c r="FY2511" s="5"/>
      <c r="FZ2511" s="5"/>
      <c r="GA2511" s="5"/>
      <c r="GB2511" s="5"/>
      <c r="GC2511" s="5"/>
      <c r="GD2511" s="5"/>
      <c r="GE2511" s="5"/>
      <c r="GF2511" s="5"/>
      <c r="GG2511" s="5"/>
    </row>
    <row r="2512" spans="1:189" ht="12.75" x14ac:dyDescent="0.15">
      <c r="A2512" s="111"/>
      <c r="B2512" s="117"/>
      <c r="C2512" s="17"/>
      <c r="D2512" s="16"/>
      <c r="E2512" s="17"/>
      <c r="F2512" s="17"/>
      <c r="G2512" s="17"/>
      <c r="H2512" s="17"/>
      <c r="I2512" s="16"/>
      <c r="J2512" s="4"/>
      <c r="K2512" s="2"/>
      <c r="L2512" s="20"/>
      <c r="M2512" s="14"/>
      <c r="N2512" s="14"/>
      <c r="O2512" s="20"/>
      <c r="P2512" s="1"/>
      <c r="Q2512" s="1"/>
      <c r="R2512" s="3"/>
      <c r="S2512" s="4"/>
      <c r="T2512" s="12"/>
      <c r="U2512" s="12"/>
      <c r="V2512" s="11"/>
      <c r="W2512" s="11"/>
      <c r="X2512" s="12"/>
      <c r="Y2512" s="5"/>
      <c r="Z2512" s="11"/>
      <c r="AA2512" s="12"/>
      <c r="AB2512" s="12"/>
      <c r="AC2512" s="12"/>
      <c r="AD2512" s="11"/>
      <c r="AE2512" s="13"/>
      <c r="AF2512" s="11"/>
      <c r="AG2512" s="11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  <c r="BN2512" s="5"/>
      <c r="BO2512" s="5"/>
      <c r="BP2512" s="5"/>
      <c r="BQ2512" s="5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  <c r="CC2512" s="5"/>
      <c r="CD2512" s="5"/>
      <c r="CE2512" s="5"/>
      <c r="CF2512" s="5"/>
      <c r="CG2512" s="5"/>
      <c r="CH2512" s="5"/>
      <c r="CI2512" s="5"/>
      <c r="CJ2512" s="5"/>
      <c r="CK2512" s="5"/>
      <c r="CL2512" s="5"/>
      <c r="CM2512" s="5"/>
      <c r="CN2512" s="5"/>
      <c r="CO2512" s="5"/>
      <c r="CP2512" s="5"/>
      <c r="CQ2512" s="5"/>
      <c r="CR2512" s="5"/>
      <c r="CS2512" s="5"/>
      <c r="CT2512" s="5"/>
      <c r="CU2512" s="5"/>
      <c r="CV2512" s="5"/>
      <c r="CW2512" s="5"/>
      <c r="CX2512" s="5"/>
      <c r="CY2512" s="5"/>
      <c r="CZ2512" s="5"/>
      <c r="DA2512" s="5"/>
      <c r="DB2512" s="5"/>
      <c r="DC2512" s="5"/>
      <c r="DD2512" s="5"/>
      <c r="DE2512" s="5"/>
      <c r="DF2512" s="5"/>
      <c r="DG2512" s="5"/>
      <c r="DH2512" s="5"/>
      <c r="DI2512" s="5"/>
      <c r="DJ2512" s="5"/>
      <c r="DK2512" s="5"/>
      <c r="DL2512" s="5"/>
      <c r="DM2512" s="5"/>
      <c r="DN2512" s="5"/>
      <c r="DO2512" s="5"/>
      <c r="DP2512" s="5"/>
      <c r="DQ2512" s="5"/>
      <c r="DR2512" s="5"/>
      <c r="DS2512" s="5"/>
      <c r="DT2512" s="5"/>
      <c r="DU2512" s="5"/>
      <c r="DV2512" s="5"/>
      <c r="DW2512" s="5"/>
      <c r="DX2512" s="5"/>
      <c r="DY2512" s="5"/>
      <c r="DZ2512" s="5"/>
      <c r="EA2512" s="5"/>
      <c r="EB2512" s="5"/>
      <c r="EC2512" s="5"/>
      <c r="ED2512" s="5"/>
      <c r="EE2512" s="5"/>
      <c r="EF2512" s="5"/>
      <c r="EG2512" s="5"/>
      <c r="EH2512" s="5"/>
      <c r="EI2512" s="5"/>
      <c r="EJ2512" s="5"/>
      <c r="EK2512" s="5"/>
      <c r="EL2512" s="5"/>
      <c r="EM2512" s="5"/>
      <c r="EN2512" s="5"/>
      <c r="EO2512" s="5"/>
      <c r="EP2512" s="5"/>
      <c r="EQ2512" s="5"/>
      <c r="ER2512" s="5"/>
      <c r="ES2512" s="5"/>
      <c r="ET2512" s="5"/>
      <c r="EU2512" s="5"/>
      <c r="EV2512" s="5"/>
      <c r="EW2512" s="5"/>
      <c r="EX2512" s="5"/>
      <c r="EY2512" s="5"/>
      <c r="EZ2512" s="5"/>
      <c r="FA2512" s="5"/>
      <c r="FB2512" s="5"/>
      <c r="FC2512" s="5"/>
      <c r="FD2512" s="5"/>
      <c r="FE2512" s="5"/>
      <c r="FF2512" s="5"/>
      <c r="FG2512" s="5"/>
      <c r="FH2512" s="5"/>
      <c r="FI2512" s="5"/>
      <c r="FJ2512" s="5"/>
      <c r="FK2512" s="5"/>
      <c r="FL2512" s="5"/>
      <c r="FM2512" s="5"/>
      <c r="FN2512" s="5"/>
      <c r="FO2512" s="5"/>
      <c r="FP2512" s="5"/>
      <c r="FQ2512" s="5"/>
      <c r="FR2512" s="5"/>
      <c r="FS2512" s="5"/>
      <c r="FT2512" s="5"/>
      <c r="FU2512" s="5"/>
      <c r="FV2512" s="5"/>
      <c r="FW2512" s="5"/>
      <c r="FX2512" s="5"/>
      <c r="FY2512" s="5"/>
      <c r="FZ2512" s="5"/>
      <c r="GA2512" s="5"/>
      <c r="GB2512" s="5"/>
      <c r="GC2512" s="5"/>
      <c r="GD2512" s="5"/>
      <c r="GE2512" s="5"/>
      <c r="GF2512" s="5"/>
      <c r="GG2512" s="5"/>
    </row>
    <row r="2513" spans="1:189" ht="12.75" x14ac:dyDescent="0.15">
      <c r="A2513" s="111"/>
      <c r="B2513" s="117"/>
      <c r="C2513" s="17"/>
      <c r="D2513" s="16"/>
      <c r="E2513" s="17"/>
      <c r="F2513" s="17"/>
      <c r="G2513" s="17"/>
      <c r="H2513" s="17"/>
      <c r="I2513" s="16"/>
      <c r="J2513" s="4"/>
      <c r="K2513" s="2"/>
      <c r="L2513" s="20"/>
      <c r="M2513" s="14"/>
      <c r="N2513" s="14"/>
      <c r="O2513" s="20"/>
      <c r="P2513" s="1"/>
      <c r="Q2513" s="1"/>
      <c r="R2513" s="3"/>
      <c r="S2513" s="4"/>
      <c r="T2513" s="12"/>
      <c r="U2513" s="12"/>
      <c r="V2513" s="11"/>
      <c r="W2513" s="11"/>
      <c r="X2513" s="12"/>
      <c r="Y2513" s="5"/>
      <c r="Z2513" s="11"/>
      <c r="AA2513" s="12"/>
      <c r="AB2513" s="12"/>
      <c r="AC2513" s="12"/>
      <c r="AD2513" s="11"/>
      <c r="AE2513" s="13"/>
      <c r="AF2513" s="11"/>
      <c r="AG2513" s="11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s="5"/>
      <c r="CL2513" s="5"/>
      <c r="CM2513" s="5"/>
      <c r="CN2513" s="5"/>
      <c r="CO2513" s="5"/>
      <c r="CP2513" s="5"/>
      <c r="CQ2513" s="5"/>
      <c r="CR2513" s="5"/>
      <c r="CS2513" s="5"/>
      <c r="CT2513" s="5"/>
      <c r="CU2513" s="5"/>
      <c r="CV2513" s="5"/>
      <c r="CW2513" s="5"/>
      <c r="CX2513" s="5"/>
      <c r="CY2513" s="5"/>
      <c r="CZ2513" s="5"/>
      <c r="DA2513" s="5"/>
      <c r="DB2513" s="5"/>
      <c r="DC2513" s="5"/>
      <c r="DD2513" s="5"/>
      <c r="DE2513" s="5"/>
      <c r="DF2513" s="5"/>
      <c r="DG2513" s="5"/>
      <c r="DH2513" s="5"/>
      <c r="DI2513" s="5"/>
      <c r="DJ2513" s="5"/>
      <c r="DK2513" s="5"/>
      <c r="DL2513" s="5"/>
      <c r="DM2513" s="5"/>
      <c r="DN2513" s="5"/>
      <c r="DO2513" s="5"/>
      <c r="DP2513" s="5"/>
      <c r="DQ2513" s="5"/>
      <c r="DR2513" s="5"/>
      <c r="DS2513" s="5"/>
      <c r="DT2513" s="5"/>
      <c r="DU2513" s="5"/>
      <c r="DV2513" s="5"/>
      <c r="DW2513" s="5"/>
      <c r="DX2513" s="5"/>
      <c r="DY2513" s="5"/>
      <c r="DZ2513" s="5"/>
      <c r="EA2513" s="5"/>
      <c r="EB2513" s="5"/>
      <c r="EC2513" s="5"/>
      <c r="ED2513" s="5"/>
      <c r="EE2513" s="5"/>
      <c r="EF2513" s="5"/>
      <c r="EG2513" s="5"/>
      <c r="EH2513" s="5"/>
      <c r="EI2513" s="5"/>
      <c r="EJ2513" s="5"/>
      <c r="EK2513" s="5"/>
      <c r="EL2513" s="5"/>
      <c r="EM2513" s="5"/>
      <c r="EN2513" s="5"/>
      <c r="EO2513" s="5"/>
      <c r="EP2513" s="5"/>
      <c r="EQ2513" s="5"/>
      <c r="ER2513" s="5"/>
      <c r="ES2513" s="5"/>
      <c r="ET2513" s="5"/>
      <c r="EU2513" s="5"/>
      <c r="EV2513" s="5"/>
      <c r="EW2513" s="5"/>
      <c r="EX2513" s="5"/>
      <c r="EY2513" s="5"/>
      <c r="EZ2513" s="5"/>
      <c r="FA2513" s="5"/>
      <c r="FB2513" s="5"/>
      <c r="FC2513" s="5"/>
      <c r="FD2513" s="5"/>
      <c r="FE2513" s="5"/>
      <c r="FF2513" s="5"/>
      <c r="FG2513" s="5"/>
      <c r="FH2513" s="5"/>
      <c r="FI2513" s="5"/>
      <c r="FJ2513" s="5"/>
      <c r="FK2513" s="5"/>
      <c r="FL2513" s="5"/>
      <c r="FM2513" s="5"/>
      <c r="FN2513" s="5"/>
      <c r="FO2513" s="5"/>
      <c r="FP2513" s="5"/>
      <c r="FQ2513" s="5"/>
      <c r="FR2513" s="5"/>
      <c r="FS2513" s="5"/>
      <c r="FT2513" s="5"/>
      <c r="FU2513" s="5"/>
      <c r="FV2513" s="5"/>
      <c r="FW2513" s="5"/>
      <c r="FX2513" s="5"/>
      <c r="FY2513" s="5"/>
      <c r="FZ2513" s="5"/>
      <c r="GA2513" s="5"/>
      <c r="GB2513" s="5"/>
      <c r="GC2513" s="5"/>
      <c r="GD2513" s="5"/>
      <c r="GE2513" s="5"/>
      <c r="GF2513" s="5"/>
      <c r="GG2513" s="5"/>
    </row>
    <row r="2514" spans="1:189" ht="12.75" x14ac:dyDescent="0.15">
      <c r="A2514" s="111"/>
      <c r="B2514" s="117"/>
      <c r="C2514" s="17"/>
      <c r="D2514" s="16"/>
      <c r="E2514" s="17"/>
      <c r="F2514" s="17"/>
      <c r="G2514" s="17"/>
      <c r="H2514" s="17"/>
      <c r="I2514" s="16"/>
      <c r="J2514" s="4"/>
      <c r="K2514" s="2"/>
      <c r="L2514" s="20"/>
      <c r="M2514" s="14"/>
      <c r="N2514" s="14"/>
      <c r="O2514" s="20"/>
      <c r="P2514" s="1"/>
      <c r="Q2514" s="1"/>
      <c r="R2514" s="3"/>
      <c r="S2514" s="4"/>
      <c r="T2514" s="12"/>
      <c r="U2514" s="12"/>
      <c r="V2514" s="11"/>
      <c r="W2514" s="11"/>
      <c r="X2514" s="12"/>
      <c r="Y2514" s="5"/>
      <c r="Z2514" s="11"/>
      <c r="AA2514" s="12"/>
      <c r="AB2514" s="12"/>
      <c r="AC2514" s="12"/>
      <c r="AD2514" s="11"/>
      <c r="AE2514" s="13"/>
      <c r="AF2514" s="11"/>
      <c r="AG2514" s="11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  <c r="BN2514" s="5"/>
      <c r="BO2514" s="5"/>
      <c r="BP2514" s="5"/>
      <c r="BQ2514" s="5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  <c r="CC2514" s="5"/>
      <c r="CD2514" s="5"/>
      <c r="CE2514" s="5"/>
      <c r="CF2514" s="5"/>
      <c r="CG2514" s="5"/>
      <c r="CH2514" s="5"/>
      <c r="CI2514" s="5"/>
      <c r="CJ2514" s="5"/>
      <c r="CK2514" s="5"/>
      <c r="CL2514" s="5"/>
      <c r="CM2514" s="5"/>
      <c r="CN2514" s="5"/>
      <c r="CO2514" s="5"/>
      <c r="CP2514" s="5"/>
      <c r="CQ2514" s="5"/>
      <c r="CR2514" s="5"/>
      <c r="CS2514" s="5"/>
      <c r="CT2514" s="5"/>
      <c r="CU2514" s="5"/>
      <c r="CV2514" s="5"/>
      <c r="CW2514" s="5"/>
      <c r="CX2514" s="5"/>
      <c r="CY2514" s="5"/>
      <c r="CZ2514" s="5"/>
      <c r="DA2514" s="5"/>
      <c r="DB2514" s="5"/>
      <c r="DC2514" s="5"/>
      <c r="DD2514" s="5"/>
      <c r="DE2514" s="5"/>
      <c r="DF2514" s="5"/>
      <c r="DG2514" s="5"/>
      <c r="DH2514" s="5"/>
      <c r="DI2514" s="5"/>
      <c r="DJ2514" s="5"/>
      <c r="DK2514" s="5"/>
      <c r="DL2514" s="5"/>
      <c r="DM2514" s="5"/>
      <c r="DN2514" s="5"/>
      <c r="DO2514" s="5"/>
      <c r="DP2514" s="5"/>
      <c r="DQ2514" s="5"/>
      <c r="DR2514" s="5"/>
      <c r="DS2514" s="5"/>
      <c r="DT2514" s="5"/>
      <c r="DU2514" s="5"/>
      <c r="DV2514" s="5"/>
      <c r="DW2514" s="5"/>
      <c r="DX2514" s="5"/>
      <c r="DY2514" s="5"/>
      <c r="DZ2514" s="5"/>
      <c r="EA2514" s="5"/>
      <c r="EB2514" s="5"/>
      <c r="EC2514" s="5"/>
      <c r="ED2514" s="5"/>
      <c r="EE2514" s="5"/>
      <c r="EF2514" s="5"/>
      <c r="EG2514" s="5"/>
      <c r="EH2514" s="5"/>
      <c r="EI2514" s="5"/>
      <c r="EJ2514" s="5"/>
      <c r="EK2514" s="5"/>
      <c r="EL2514" s="5"/>
      <c r="EM2514" s="5"/>
      <c r="EN2514" s="5"/>
      <c r="EO2514" s="5"/>
      <c r="EP2514" s="5"/>
      <c r="EQ2514" s="5"/>
      <c r="ER2514" s="5"/>
      <c r="ES2514" s="5"/>
      <c r="ET2514" s="5"/>
      <c r="EU2514" s="5"/>
      <c r="EV2514" s="5"/>
      <c r="EW2514" s="5"/>
      <c r="EX2514" s="5"/>
      <c r="EY2514" s="5"/>
      <c r="EZ2514" s="5"/>
      <c r="FA2514" s="5"/>
      <c r="FB2514" s="5"/>
      <c r="FC2514" s="5"/>
      <c r="FD2514" s="5"/>
      <c r="FE2514" s="5"/>
      <c r="FF2514" s="5"/>
      <c r="FG2514" s="5"/>
      <c r="FH2514" s="5"/>
      <c r="FI2514" s="5"/>
      <c r="FJ2514" s="5"/>
      <c r="FK2514" s="5"/>
      <c r="FL2514" s="5"/>
      <c r="FM2514" s="5"/>
      <c r="FN2514" s="5"/>
      <c r="FO2514" s="5"/>
      <c r="FP2514" s="5"/>
      <c r="FQ2514" s="5"/>
      <c r="FR2514" s="5"/>
      <c r="FS2514" s="5"/>
      <c r="FT2514" s="5"/>
      <c r="FU2514" s="5"/>
      <c r="FV2514" s="5"/>
      <c r="FW2514" s="5"/>
      <c r="FX2514" s="5"/>
      <c r="FY2514" s="5"/>
      <c r="FZ2514" s="5"/>
      <c r="GA2514" s="5"/>
      <c r="GB2514" s="5"/>
      <c r="GC2514" s="5"/>
      <c r="GD2514" s="5"/>
      <c r="GE2514" s="5"/>
      <c r="GF2514" s="5"/>
      <c r="GG2514" s="5"/>
    </row>
    <row r="2515" spans="1:189" ht="12.75" x14ac:dyDescent="0.15">
      <c r="A2515" s="111"/>
      <c r="B2515" s="117"/>
      <c r="C2515" s="17"/>
      <c r="D2515" s="16"/>
      <c r="E2515" s="17"/>
      <c r="F2515" s="17"/>
      <c r="G2515" s="17"/>
      <c r="H2515" s="17"/>
      <c r="I2515" s="16"/>
      <c r="J2515" s="4"/>
      <c r="K2515" s="2"/>
      <c r="L2515" s="20"/>
      <c r="M2515" s="14"/>
      <c r="N2515" s="14"/>
      <c r="O2515" s="20"/>
      <c r="P2515" s="1"/>
      <c r="Q2515" s="1"/>
      <c r="R2515" s="3"/>
      <c r="S2515" s="4"/>
      <c r="T2515" s="12"/>
      <c r="U2515" s="12"/>
      <c r="V2515" s="11"/>
      <c r="W2515" s="11"/>
      <c r="X2515" s="12"/>
      <c r="Y2515" s="5"/>
      <c r="Z2515" s="11"/>
      <c r="AA2515" s="12"/>
      <c r="AB2515" s="12"/>
      <c r="AC2515" s="12"/>
      <c r="AD2515" s="11"/>
      <c r="AE2515" s="13"/>
      <c r="AF2515" s="11"/>
      <c r="AG2515" s="11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s="5"/>
      <c r="CL2515" s="5"/>
      <c r="CM2515" s="5"/>
      <c r="CN2515" s="5"/>
      <c r="CO2515" s="5"/>
      <c r="CP2515" s="5"/>
      <c r="CQ2515" s="5"/>
      <c r="CR2515" s="5"/>
      <c r="CS2515" s="5"/>
      <c r="CT2515" s="5"/>
      <c r="CU2515" s="5"/>
      <c r="CV2515" s="5"/>
      <c r="CW2515" s="5"/>
      <c r="CX2515" s="5"/>
      <c r="CY2515" s="5"/>
      <c r="CZ2515" s="5"/>
      <c r="DA2515" s="5"/>
      <c r="DB2515" s="5"/>
      <c r="DC2515" s="5"/>
      <c r="DD2515" s="5"/>
      <c r="DE2515" s="5"/>
      <c r="DF2515" s="5"/>
      <c r="DG2515" s="5"/>
      <c r="DH2515" s="5"/>
      <c r="DI2515" s="5"/>
      <c r="DJ2515" s="5"/>
      <c r="DK2515" s="5"/>
      <c r="DL2515" s="5"/>
      <c r="DM2515" s="5"/>
      <c r="DN2515" s="5"/>
      <c r="DO2515" s="5"/>
      <c r="DP2515" s="5"/>
      <c r="DQ2515" s="5"/>
      <c r="DR2515" s="5"/>
      <c r="DS2515" s="5"/>
      <c r="DT2515" s="5"/>
      <c r="DU2515" s="5"/>
      <c r="DV2515" s="5"/>
      <c r="DW2515" s="5"/>
      <c r="DX2515" s="5"/>
      <c r="DY2515" s="5"/>
      <c r="DZ2515" s="5"/>
      <c r="EA2515" s="5"/>
      <c r="EB2515" s="5"/>
      <c r="EC2515" s="5"/>
      <c r="ED2515" s="5"/>
      <c r="EE2515" s="5"/>
      <c r="EF2515" s="5"/>
      <c r="EG2515" s="5"/>
      <c r="EH2515" s="5"/>
      <c r="EI2515" s="5"/>
      <c r="EJ2515" s="5"/>
      <c r="EK2515" s="5"/>
      <c r="EL2515" s="5"/>
      <c r="EM2515" s="5"/>
      <c r="EN2515" s="5"/>
      <c r="EO2515" s="5"/>
      <c r="EP2515" s="5"/>
      <c r="EQ2515" s="5"/>
      <c r="ER2515" s="5"/>
      <c r="ES2515" s="5"/>
      <c r="ET2515" s="5"/>
      <c r="EU2515" s="5"/>
      <c r="EV2515" s="5"/>
      <c r="EW2515" s="5"/>
      <c r="EX2515" s="5"/>
      <c r="EY2515" s="5"/>
      <c r="EZ2515" s="5"/>
      <c r="FA2515" s="5"/>
      <c r="FB2515" s="5"/>
      <c r="FC2515" s="5"/>
      <c r="FD2515" s="5"/>
      <c r="FE2515" s="5"/>
      <c r="FF2515" s="5"/>
      <c r="FG2515" s="5"/>
      <c r="FH2515" s="5"/>
      <c r="FI2515" s="5"/>
      <c r="FJ2515" s="5"/>
      <c r="FK2515" s="5"/>
      <c r="FL2515" s="5"/>
      <c r="FM2515" s="5"/>
      <c r="FN2515" s="5"/>
      <c r="FO2515" s="5"/>
      <c r="FP2515" s="5"/>
      <c r="FQ2515" s="5"/>
      <c r="FR2515" s="5"/>
      <c r="FS2515" s="5"/>
      <c r="FT2515" s="5"/>
      <c r="FU2515" s="5"/>
      <c r="FV2515" s="5"/>
      <c r="FW2515" s="5"/>
      <c r="FX2515" s="5"/>
      <c r="FY2515" s="5"/>
      <c r="FZ2515" s="5"/>
      <c r="GA2515" s="5"/>
      <c r="GB2515" s="5"/>
      <c r="GC2515" s="5"/>
      <c r="GD2515" s="5"/>
      <c r="GE2515" s="5"/>
      <c r="GF2515" s="5"/>
      <c r="GG2515" s="5"/>
    </row>
    <row r="2516" spans="1:189" ht="12.75" x14ac:dyDescent="0.15">
      <c r="A2516" s="111"/>
      <c r="B2516" s="117"/>
      <c r="C2516" s="17"/>
      <c r="D2516" s="16"/>
      <c r="E2516" s="17"/>
      <c r="F2516" s="17"/>
      <c r="G2516" s="17"/>
      <c r="H2516" s="17"/>
      <c r="I2516" s="16"/>
      <c r="J2516" s="4"/>
      <c r="K2516" s="2"/>
      <c r="L2516" s="20"/>
      <c r="M2516" s="14"/>
      <c r="N2516" s="14"/>
      <c r="O2516" s="20"/>
      <c r="P2516" s="1"/>
      <c r="Q2516" s="1"/>
      <c r="R2516" s="3"/>
      <c r="S2516" s="4"/>
      <c r="T2516" s="12"/>
      <c r="U2516" s="12"/>
      <c r="V2516" s="11"/>
      <c r="W2516" s="11"/>
      <c r="X2516" s="12"/>
      <c r="Y2516" s="5"/>
      <c r="Z2516" s="11"/>
      <c r="AA2516" s="12"/>
      <c r="AB2516" s="12"/>
      <c r="AC2516" s="12"/>
      <c r="AD2516" s="11"/>
      <c r="AE2516" s="13"/>
      <c r="AF2516" s="11"/>
      <c r="AG2516" s="11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  <c r="BN2516" s="5"/>
      <c r="BO2516" s="5"/>
      <c r="BP2516" s="5"/>
      <c r="BQ2516" s="5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  <c r="CC2516" s="5"/>
      <c r="CD2516" s="5"/>
      <c r="CE2516" s="5"/>
      <c r="CF2516" s="5"/>
      <c r="CG2516" s="5"/>
      <c r="CH2516" s="5"/>
      <c r="CI2516" s="5"/>
      <c r="CJ2516" s="5"/>
      <c r="CK2516" s="5"/>
      <c r="CL2516" s="5"/>
      <c r="CM2516" s="5"/>
      <c r="CN2516" s="5"/>
      <c r="CO2516" s="5"/>
      <c r="CP2516" s="5"/>
      <c r="CQ2516" s="5"/>
      <c r="CR2516" s="5"/>
      <c r="CS2516" s="5"/>
      <c r="CT2516" s="5"/>
      <c r="CU2516" s="5"/>
      <c r="CV2516" s="5"/>
      <c r="CW2516" s="5"/>
      <c r="CX2516" s="5"/>
      <c r="CY2516" s="5"/>
      <c r="CZ2516" s="5"/>
      <c r="DA2516" s="5"/>
      <c r="DB2516" s="5"/>
      <c r="DC2516" s="5"/>
      <c r="DD2516" s="5"/>
      <c r="DE2516" s="5"/>
      <c r="DF2516" s="5"/>
      <c r="DG2516" s="5"/>
      <c r="DH2516" s="5"/>
      <c r="DI2516" s="5"/>
      <c r="DJ2516" s="5"/>
      <c r="DK2516" s="5"/>
      <c r="DL2516" s="5"/>
      <c r="DM2516" s="5"/>
      <c r="DN2516" s="5"/>
      <c r="DO2516" s="5"/>
      <c r="DP2516" s="5"/>
      <c r="DQ2516" s="5"/>
      <c r="DR2516" s="5"/>
      <c r="DS2516" s="5"/>
      <c r="DT2516" s="5"/>
      <c r="DU2516" s="5"/>
      <c r="DV2516" s="5"/>
      <c r="DW2516" s="5"/>
      <c r="DX2516" s="5"/>
      <c r="DY2516" s="5"/>
      <c r="DZ2516" s="5"/>
      <c r="EA2516" s="5"/>
      <c r="EB2516" s="5"/>
      <c r="EC2516" s="5"/>
      <c r="ED2516" s="5"/>
      <c r="EE2516" s="5"/>
      <c r="EF2516" s="5"/>
      <c r="EG2516" s="5"/>
      <c r="EH2516" s="5"/>
      <c r="EI2516" s="5"/>
      <c r="EJ2516" s="5"/>
      <c r="EK2516" s="5"/>
      <c r="EL2516" s="5"/>
      <c r="EM2516" s="5"/>
      <c r="EN2516" s="5"/>
      <c r="EO2516" s="5"/>
      <c r="EP2516" s="5"/>
      <c r="EQ2516" s="5"/>
      <c r="ER2516" s="5"/>
      <c r="ES2516" s="5"/>
      <c r="ET2516" s="5"/>
      <c r="EU2516" s="5"/>
      <c r="EV2516" s="5"/>
      <c r="EW2516" s="5"/>
      <c r="EX2516" s="5"/>
      <c r="EY2516" s="5"/>
      <c r="EZ2516" s="5"/>
      <c r="FA2516" s="5"/>
      <c r="FB2516" s="5"/>
      <c r="FC2516" s="5"/>
      <c r="FD2516" s="5"/>
      <c r="FE2516" s="5"/>
      <c r="FF2516" s="5"/>
      <c r="FG2516" s="5"/>
      <c r="FH2516" s="5"/>
      <c r="FI2516" s="5"/>
      <c r="FJ2516" s="5"/>
      <c r="FK2516" s="5"/>
      <c r="FL2516" s="5"/>
      <c r="FM2516" s="5"/>
      <c r="FN2516" s="5"/>
      <c r="FO2516" s="5"/>
      <c r="FP2516" s="5"/>
      <c r="FQ2516" s="5"/>
      <c r="FR2516" s="5"/>
      <c r="FS2516" s="5"/>
      <c r="FT2516" s="5"/>
      <c r="FU2516" s="5"/>
      <c r="FV2516" s="5"/>
      <c r="FW2516" s="5"/>
      <c r="FX2516" s="5"/>
      <c r="FY2516" s="5"/>
      <c r="FZ2516" s="5"/>
      <c r="GA2516" s="5"/>
      <c r="GB2516" s="5"/>
      <c r="GC2516" s="5"/>
      <c r="GD2516" s="5"/>
      <c r="GE2516" s="5"/>
      <c r="GF2516" s="5"/>
      <c r="GG2516" s="5"/>
    </row>
    <row r="2517" spans="1:189" ht="12.75" x14ac:dyDescent="0.15">
      <c r="A2517" s="111"/>
      <c r="B2517" s="117"/>
      <c r="C2517" s="17"/>
      <c r="D2517" s="16"/>
      <c r="E2517" s="17"/>
      <c r="F2517" s="17"/>
      <c r="G2517" s="17"/>
      <c r="H2517" s="17"/>
      <c r="I2517" s="16"/>
      <c r="J2517" s="4"/>
      <c r="K2517" s="2"/>
      <c r="L2517" s="20"/>
      <c r="M2517" s="14"/>
      <c r="N2517" s="14"/>
      <c r="O2517" s="20"/>
      <c r="P2517" s="1"/>
      <c r="Q2517" s="1"/>
      <c r="R2517" s="3"/>
      <c r="S2517" s="4"/>
      <c r="T2517" s="12"/>
      <c r="U2517" s="12"/>
      <c r="V2517" s="11"/>
      <c r="W2517" s="11"/>
      <c r="X2517" s="12"/>
      <c r="Y2517" s="5"/>
      <c r="Z2517" s="11"/>
      <c r="AA2517" s="12"/>
      <c r="AB2517" s="12"/>
      <c r="AC2517" s="12"/>
      <c r="AD2517" s="11"/>
      <c r="AE2517" s="13"/>
      <c r="AF2517" s="11"/>
      <c r="AG2517" s="11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s="5"/>
      <c r="CL2517" s="5"/>
      <c r="CM2517" s="5"/>
      <c r="CN2517" s="5"/>
      <c r="CO2517" s="5"/>
      <c r="CP2517" s="5"/>
      <c r="CQ2517" s="5"/>
      <c r="CR2517" s="5"/>
      <c r="CS2517" s="5"/>
      <c r="CT2517" s="5"/>
      <c r="CU2517" s="5"/>
      <c r="CV2517" s="5"/>
      <c r="CW2517" s="5"/>
      <c r="CX2517" s="5"/>
      <c r="CY2517" s="5"/>
      <c r="CZ2517" s="5"/>
      <c r="DA2517" s="5"/>
      <c r="DB2517" s="5"/>
      <c r="DC2517" s="5"/>
      <c r="DD2517" s="5"/>
      <c r="DE2517" s="5"/>
      <c r="DF2517" s="5"/>
      <c r="DG2517" s="5"/>
      <c r="DH2517" s="5"/>
      <c r="DI2517" s="5"/>
      <c r="DJ2517" s="5"/>
      <c r="DK2517" s="5"/>
      <c r="DL2517" s="5"/>
      <c r="DM2517" s="5"/>
      <c r="DN2517" s="5"/>
      <c r="DO2517" s="5"/>
      <c r="DP2517" s="5"/>
      <c r="DQ2517" s="5"/>
      <c r="DR2517" s="5"/>
      <c r="DS2517" s="5"/>
      <c r="DT2517" s="5"/>
      <c r="DU2517" s="5"/>
      <c r="DV2517" s="5"/>
      <c r="DW2517" s="5"/>
      <c r="DX2517" s="5"/>
      <c r="DY2517" s="5"/>
      <c r="DZ2517" s="5"/>
      <c r="EA2517" s="5"/>
      <c r="EB2517" s="5"/>
      <c r="EC2517" s="5"/>
      <c r="ED2517" s="5"/>
      <c r="EE2517" s="5"/>
      <c r="EF2517" s="5"/>
      <c r="EG2517" s="5"/>
      <c r="EH2517" s="5"/>
      <c r="EI2517" s="5"/>
      <c r="EJ2517" s="5"/>
      <c r="EK2517" s="5"/>
      <c r="EL2517" s="5"/>
      <c r="EM2517" s="5"/>
      <c r="EN2517" s="5"/>
      <c r="EO2517" s="5"/>
      <c r="EP2517" s="5"/>
      <c r="EQ2517" s="5"/>
      <c r="ER2517" s="5"/>
      <c r="ES2517" s="5"/>
      <c r="ET2517" s="5"/>
      <c r="EU2517" s="5"/>
      <c r="EV2517" s="5"/>
      <c r="EW2517" s="5"/>
      <c r="EX2517" s="5"/>
      <c r="EY2517" s="5"/>
      <c r="EZ2517" s="5"/>
      <c r="FA2517" s="5"/>
      <c r="FB2517" s="5"/>
      <c r="FC2517" s="5"/>
      <c r="FD2517" s="5"/>
      <c r="FE2517" s="5"/>
      <c r="FF2517" s="5"/>
      <c r="FG2517" s="5"/>
      <c r="FH2517" s="5"/>
      <c r="FI2517" s="5"/>
      <c r="FJ2517" s="5"/>
      <c r="FK2517" s="5"/>
      <c r="FL2517" s="5"/>
      <c r="FM2517" s="5"/>
      <c r="FN2517" s="5"/>
      <c r="FO2517" s="5"/>
      <c r="FP2517" s="5"/>
      <c r="FQ2517" s="5"/>
      <c r="FR2517" s="5"/>
      <c r="FS2517" s="5"/>
      <c r="FT2517" s="5"/>
      <c r="FU2517" s="5"/>
      <c r="FV2517" s="5"/>
      <c r="FW2517" s="5"/>
      <c r="FX2517" s="5"/>
      <c r="FY2517" s="5"/>
      <c r="FZ2517" s="5"/>
      <c r="GA2517" s="5"/>
      <c r="GB2517" s="5"/>
      <c r="GC2517" s="5"/>
      <c r="GD2517" s="5"/>
      <c r="GE2517" s="5"/>
      <c r="GF2517" s="5"/>
      <c r="GG2517" s="5"/>
    </row>
    <row r="2518" spans="1:189" ht="12.75" x14ac:dyDescent="0.15">
      <c r="A2518" s="111"/>
      <c r="B2518" s="117"/>
      <c r="C2518" s="17"/>
      <c r="D2518" s="16"/>
      <c r="E2518" s="17"/>
      <c r="F2518" s="17"/>
      <c r="G2518" s="17"/>
      <c r="H2518" s="17"/>
      <c r="I2518" s="16"/>
      <c r="J2518" s="4"/>
      <c r="K2518" s="2"/>
      <c r="L2518" s="20"/>
      <c r="M2518" s="14"/>
      <c r="N2518" s="14"/>
      <c r="O2518" s="20"/>
      <c r="P2518" s="1"/>
      <c r="Q2518" s="1"/>
      <c r="R2518" s="3"/>
      <c r="S2518" s="4"/>
      <c r="T2518" s="12"/>
      <c r="U2518" s="12"/>
      <c r="V2518" s="11"/>
      <c r="W2518" s="11"/>
      <c r="X2518" s="12"/>
      <c r="Y2518" s="5"/>
      <c r="Z2518" s="11"/>
      <c r="AA2518" s="12"/>
      <c r="AB2518" s="12"/>
      <c r="AC2518" s="12"/>
      <c r="AD2518" s="11"/>
      <c r="AE2518" s="13"/>
      <c r="AF2518" s="11"/>
      <c r="AG2518" s="11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  <c r="BN2518" s="5"/>
      <c r="BO2518" s="5"/>
      <c r="BP2518" s="5"/>
      <c r="BQ2518" s="5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  <c r="CC2518" s="5"/>
      <c r="CD2518" s="5"/>
      <c r="CE2518" s="5"/>
      <c r="CF2518" s="5"/>
      <c r="CG2518" s="5"/>
      <c r="CH2518" s="5"/>
      <c r="CI2518" s="5"/>
      <c r="CJ2518" s="5"/>
      <c r="CK2518" s="5"/>
      <c r="CL2518" s="5"/>
      <c r="CM2518" s="5"/>
      <c r="CN2518" s="5"/>
      <c r="CO2518" s="5"/>
      <c r="CP2518" s="5"/>
      <c r="CQ2518" s="5"/>
      <c r="CR2518" s="5"/>
      <c r="CS2518" s="5"/>
      <c r="CT2518" s="5"/>
      <c r="CU2518" s="5"/>
      <c r="CV2518" s="5"/>
      <c r="CW2518" s="5"/>
      <c r="CX2518" s="5"/>
      <c r="CY2518" s="5"/>
      <c r="CZ2518" s="5"/>
      <c r="DA2518" s="5"/>
      <c r="DB2518" s="5"/>
      <c r="DC2518" s="5"/>
      <c r="DD2518" s="5"/>
      <c r="DE2518" s="5"/>
      <c r="DF2518" s="5"/>
      <c r="DG2518" s="5"/>
      <c r="DH2518" s="5"/>
      <c r="DI2518" s="5"/>
      <c r="DJ2518" s="5"/>
      <c r="DK2518" s="5"/>
      <c r="DL2518" s="5"/>
      <c r="DM2518" s="5"/>
      <c r="DN2518" s="5"/>
      <c r="DO2518" s="5"/>
      <c r="DP2518" s="5"/>
      <c r="DQ2518" s="5"/>
      <c r="DR2518" s="5"/>
      <c r="DS2518" s="5"/>
      <c r="DT2518" s="5"/>
      <c r="DU2518" s="5"/>
      <c r="DV2518" s="5"/>
      <c r="DW2518" s="5"/>
      <c r="DX2518" s="5"/>
      <c r="DY2518" s="5"/>
      <c r="DZ2518" s="5"/>
      <c r="EA2518" s="5"/>
      <c r="EB2518" s="5"/>
      <c r="EC2518" s="5"/>
      <c r="ED2518" s="5"/>
      <c r="EE2518" s="5"/>
      <c r="EF2518" s="5"/>
      <c r="EG2518" s="5"/>
      <c r="EH2518" s="5"/>
      <c r="EI2518" s="5"/>
      <c r="EJ2518" s="5"/>
      <c r="EK2518" s="5"/>
      <c r="EL2518" s="5"/>
      <c r="EM2518" s="5"/>
      <c r="EN2518" s="5"/>
      <c r="EO2518" s="5"/>
      <c r="EP2518" s="5"/>
      <c r="EQ2518" s="5"/>
      <c r="ER2518" s="5"/>
      <c r="ES2518" s="5"/>
      <c r="ET2518" s="5"/>
      <c r="EU2518" s="5"/>
      <c r="EV2518" s="5"/>
      <c r="EW2518" s="5"/>
      <c r="EX2518" s="5"/>
      <c r="EY2518" s="5"/>
      <c r="EZ2518" s="5"/>
      <c r="FA2518" s="5"/>
      <c r="FB2518" s="5"/>
      <c r="FC2518" s="5"/>
      <c r="FD2518" s="5"/>
      <c r="FE2518" s="5"/>
      <c r="FF2518" s="5"/>
      <c r="FG2518" s="5"/>
      <c r="FH2518" s="5"/>
      <c r="FI2518" s="5"/>
      <c r="FJ2518" s="5"/>
      <c r="FK2518" s="5"/>
      <c r="FL2518" s="5"/>
      <c r="FM2518" s="5"/>
      <c r="FN2518" s="5"/>
      <c r="FO2518" s="5"/>
      <c r="FP2518" s="5"/>
      <c r="FQ2518" s="5"/>
      <c r="FR2518" s="5"/>
      <c r="FS2518" s="5"/>
      <c r="FT2518" s="5"/>
      <c r="FU2518" s="5"/>
      <c r="FV2518" s="5"/>
      <c r="FW2518" s="5"/>
      <c r="FX2518" s="5"/>
      <c r="FY2518" s="5"/>
      <c r="FZ2518" s="5"/>
      <c r="GA2518" s="5"/>
      <c r="GB2518" s="5"/>
      <c r="GC2518" s="5"/>
      <c r="GD2518" s="5"/>
      <c r="GE2518" s="5"/>
      <c r="GF2518" s="5"/>
      <c r="GG2518" s="5"/>
    </row>
    <row r="2519" spans="1:189" ht="12.75" x14ac:dyDescent="0.15">
      <c r="A2519" s="111"/>
      <c r="B2519" s="117"/>
      <c r="C2519" s="17"/>
      <c r="D2519" s="16"/>
      <c r="E2519" s="17"/>
      <c r="F2519" s="17"/>
      <c r="G2519" s="17"/>
      <c r="H2519" s="17"/>
      <c r="I2519" s="16"/>
      <c r="J2519" s="4"/>
      <c r="K2519" s="2"/>
      <c r="L2519" s="20"/>
      <c r="M2519" s="14"/>
      <c r="N2519" s="14"/>
      <c r="O2519" s="20"/>
      <c r="P2519" s="1"/>
      <c r="Q2519" s="1"/>
      <c r="R2519" s="3"/>
      <c r="S2519" s="4"/>
      <c r="T2519" s="12"/>
      <c r="U2519" s="12"/>
      <c r="V2519" s="11"/>
      <c r="W2519" s="11"/>
      <c r="X2519" s="12"/>
      <c r="Y2519" s="5"/>
      <c r="Z2519" s="11"/>
      <c r="AA2519" s="12"/>
      <c r="AB2519" s="12"/>
      <c r="AC2519" s="12"/>
      <c r="AD2519" s="11"/>
      <c r="AE2519" s="13"/>
      <c r="AF2519" s="11"/>
      <c r="AG2519" s="11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s="5"/>
      <c r="CL2519" s="5"/>
      <c r="CM2519" s="5"/>
      <c r="CN2519" s="5"/>
      <c r="CO2519" s="5"/>
      <c r="CP2519" s="5"/>
      <c r="CQ2519" s="5"/>
      <c r="CR2519" s="5"/>
      <c r="CS2519" s="5"/>
      <c r="CT2519" s="5"/>
      <c r="CU2519" s="5"/>
      <c r="CV2519" s="5"/>
      <c r="CW2519" s="5"/>
      <c r="CX2519" s="5"/>
      <c r="CY2519" s="5"/>
      <c r="CZ2519" s="5"/>
      <c r="DA2519" s="5"/>
      <c r="DB2519" s="5"/>
      <c r="DC2519" s="5"/>
      <c r="DD2519" s="5"/>
      <c r="DE2519" s="5"/>
      <c r="DF2519" s="5"/>
      <c r="DG2519" s="5"/>
      <c r="DH2519" s="5"/>
      <c r="DI2519" s="5"/>
      <c r="DJ2519" s="5"/>
      <c r="DK2519" s="5"/>
      <c r="DL2519" s="5"/>
      <c r="DM2519" s="5"/>
      <c r="DN2519" s="5"/>
      <c r="DO2519" s="5"/>
      <c r="DP2519" s="5"/>
      <c r="DQ2519" s="5"/>
      <c r="DR2519" s="5"/>
      <c r="DS2519" s="5"/>
      <c r="DT2519" s="5"/>
      <c r="DU2519" s="5"/>
      <c r="DV2519" s="5"/>
      <c r="DW2519" s="5"/>
      <c r="DX2519" s="5"/>
      <c r="DY2519" s="5"/>
      <c r="DZ2519" s="5"/>
      <c r="EA2519" s="5"/>
      <c r="EB2519" s="5"/>
      <c r="EC2519" s="5"/>
      <c r="ED2519" s="5"/>
      <c r="EE2519" s="5"/>
      <c r="EF2519" s="5"/>
      <c r="EG2519" s="5"/>
      <c r="EH2519" s="5"/>
      <c r="EI2519" s="5"/>
      <c r="EJ2519" s="5"/>
      <c r="EK2519" s="5"/>
      <c r="EL2519" s="5"/>
      <c r="EM2519" s="5"/>
      <c r="EN2519" s="5"/>
      <c r="EO2519" s="5"/>
      <c r="EP2519" s="5"/>
      <c r="EQ2519" s="5"/>
      <c r="ER2519" s="5"/>
      <c r="ES2519" s="5"/>
      <c r="ET2519" s="5"/>
      <c r="EU2519" s="5"/>
      <c r="EV2519" s="5"/>
      <c r="EW2519" s="5"/>
      <c r="EX2519" s="5"/>
      <c r="EY2519" s="5"/>
      <c r="EZ2519" s="5"/>
      <c r="FA2519" s="5"/>
      <c r="FB2519" s="5"/>
      <c r="FC2519" s="5"/>
      <c r="FD2519" s="5"/>
      <c r="FE2519" s="5"/>
      <c r="FF2519" s="5"/>
      <c r="FG2519" s="5"/>
      <c r="FH2519" s="5"/>
      <c r="FI2519" s="5"/>
      <c r="FJ2519" s="5"/>
      <c r="FK2519" s="5"/>
      <c r="FL2519" s="5"/>
      <c r="FM2519" s="5"/>
      <c r="FN2519" s="5"/>
      <c r="FO2519" s="5"/>
      <c r="FP2519" s="5"/>
      <c r="FQ2519" s="5"/>
      <c r="FR2519" s="5"/>
      <c r="FS2519" s="5"/>
      <c r="FT2519" s="5"/>
      <c r="FU2519" s="5"/>
      <c r="FV2519" s="5"/>
      <c r="FW2519" s="5"/>
      <c r="FX2519" s="5"/>
      <c r="FY2519" s="5"/>
      <c r="FZ2519" s="5"/>
      <c r="GA2519" s="5"/>
      <c r="GB2519" s="5"/>
      <c r="GC2519" s="5"/>
      <c r="GD2519" s="5"/>
      <c r="GE2519" s="5"/>
      <c r="GF2519" s="5"/>
      <c r="GG2519" s="5"/>
    </row>
    <row r="2520" spans="1:189" ht="12.75" x14ac:dyDescent="0.15">
      <c r="A2520" s="111"/>
      <c r="B2520" s="117"/>
      <c r="C2520" s="17"/>
      <c r="D2520" s="16"/>
      <c r="E2520" s="17"/>
      <c r="F2520" s="17"/>
      <c r="G2520" s="17"/>
      <c r="H2520" s="17"/>
      <c r="I2520" s="16"/>
      <c r="J2520" s="4"/>
      <c r="K2520" s="2"/>
      <c r="L2520" s="20"/>
      <c r="M2520" s="14"/>
      <c r="N2520" s="14"/>
      <c r="O2520" s="20"/>
      <c r="P2520" s="1"/>
      <c r="Q2520" s="1"/>
      <c r="R2520" s="3"/>
      <c r="S2520" s="4"/>
      <c r="T2520" s="12"/>
      <c r="U2520" s="12"/>
      <c r="V2520" s="11"/>
      <c r="W2520" s="11"/>
      <c r="X2520" s="12"/>
      <c r="Y2520" s="5"/>
      <c r="Z2520" s="11"/>
      <c r="AA2520" s="12"/>
      <c r="AB2520" s="12"/>
      <c r="AC2520" s="12"/>
      <c r="AD2520" s="11"/>
      <c r="AE2520" s="13"/>
      <c r="AF2520" s="11"/>
      <c r="AG2520" s="11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/>
      <c r="BH2520" s="5"/>
      <c r="BI2520" s="5"/>
      <c r="BJ2520" s="5"/>
      <c r="BK2520" s="5"/>
      <c r="BL2520" s="5"/>
      <c r="BM2520" s="5"/>
      <c r="BN2520" s="5"/>
      <c r="BO2520" s="5"/>
      <c r="BP2520" s="5"/>
      <c r="BQ2520" s="5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  <c r="CC2520" s="5"/>
      <c r="CD2520" s="5"/>
      <c r="CE2520" s="5"/>
      <c r="CF2520" s="5"/>
      <c r="CG2520" s="5"/>
      <c r="CH2520" s="5"/>
      <c r="CI2520" s="5"/>
      <c r="CJ2520" s="5"/>
      <c r="CK2520" s="5"/>
      <c r="CL2520" s="5"/>
      <c r="CM2520" s="5"/>
      <c r="CN2520" s="5"/>
      <c r="CO2520" s="5"/>
      <c r="CP2520" s="5"/>
      <c r="CQ2520" s="5"/>
      <c r="CR2520" s="5"/>
      <c r="CS2520" s="5"/>
      <c r="CT2520" s="5"/>
      <c r="CU2520" s="5"/>
      <c r="CV2520" s="5"/>
      <c r="CW2520" s="5"/>
      <c r="CX2520" s="5"/>
      <c r="CY2520" s="5"/>
      <c r="CZ2520" s="5"/>
      <c r="DA2520" s="5"/>
      <c r="DB2520" s="5"/>
      <c r="DC2520" s="5"/>
      <c r="DD2520" s="5"/>
      <c r="DE2520" s="5"/>
      <c r="DF2520" s="5"/>
      <c r="DG2520" s="5"/>
      <c r="DH2520" s="5"/>
      <c r="DI2520" s="5"/>
      <c r="DJ2520" s="5"/>
      <c r="DK2520" s="5"/>
      <c r="DL2520" s="5"/>
      <c r="DM2520" s="5"/>
      <c r="DN2520" s="5"/>
      <c r="DO2520" s="5"/>
      <c r="DP2520" s="5"/>
      <c r="DQ2520" s="5"/>
      <c r="DR2520" s="5"/>
      <c r="DS2520" s="5"/>
      <c r="DT2520" s="5"/>
      <c r="DU2520" s="5"/>
      <c r="DV2520" s="5"/>
      <c r="DW2520" s="5"/>
      <c r="DX2520" s="5"/>
      <c r="DY2520" s="5"/>
      <c r="DZ2520" s="5"/>
      <c r="EA2520" s="5"/>
      <c r="EB2520" s="5"/>
      <c r="EC2520" s="5"/>
      <c r="ED2520" s="5"/>
      <c r="EE2520" s="5"/>
      <c r="EF2520" s="5"/>
      <c r="EG2520" s="5"/>
      <c r="EH2520" s="5"/>
      <c r="EI2520" s="5"/>
      <c r="EJ2520" s="5"/>
      <c r="EK2520" s="5"/>
      <c r="EL2520" s="5"/>
      <c r="EM2520" s="5"/>
      <c r="EN2520" s="5"/>
      <c r="EO2520" s="5"/>
      <c r="EP2520" s="5"/>
      <c r="EQ2520" s="5"/>
      <c r="ER2520" s="5"/>
      <c r="ES2520" s="5"/>
      <c r="ET2520" s="5"/>
      <c r="EU2520" s="5"/>
      <c r="EV2520" s="5"/>
      <c r="EW2520" s="5"/>
      <c r="EX2520" s="5"/>
      <c r="EY2520" s="5"/>
      <c r="EZ2520" s="5"/>
      <c r="FA2520" s="5"/>
      <c r="FB2520" s="5"/>
      <c r="FC2520" s="5"/>
      <c r="FD2520" s="5"/>
      <c r="FE2520" s="5"/>
      <c r="FF2520" s="5"/>
      <c r="FG2520" s="5"/>
      <c r="FH2520" s="5"/>
      <c r="FI2520" s="5"/>
      <c r="FJ2520" s="5"/>
      <c r="FK2520" s="5"/>
      <c r="FL2520" s="5"/>
      <c r="FM2520" s="5"/>
      <c r="FN2520" s="5"/>
      <c r="FO2520" s="5"/>
      <c r="FP2520" s="5"/>
      <c r="FQ2520" s="5"/>
      <c r="FR2520" s="5"/>
      <c r="FS2520" s="5"/>
      <c r="FT2520" s="5"/>
      <c r="FU2520" s="5"/>
      <c r="FV2520" s="5"/>
      <c r="FW2520" s="5"/>
      <c r="FX2520" s="5"/>
      <c r="FY2520" s="5"/>
      <c r="FZ2520" s="5"/>
      <c r="GA2520" s="5"/>
      <c r="GB2520" s="5"/>
      <c r="GC2520" s="5"/>
      <c r="GD2520" s="5"/>
      <c r="GE2520" s="5"/>
      <c r="GF2520" s="5"/>
      <c r="GG2520" s="5"/>
    </row>
    <row r="2521" spans="1:189" ht="12.75" x14ac:dyDescent="0.15">
      <c r="A2521" s="111"/>
      <c r="B2521" s="117"/>
      <c r="C2521" s="17"/>
      <c r="D2521" s="16"/>
      <c r="E2521" s="17"/>
      <c r="F2521" s="17"/>
      <c r="G2521" s="17"/>
      <c r="H2521" s="17"/>
      <c r="I2521" s="16"/>
      <c r="J2521" s="4"/>
      <c r="K2521" s="2"/>
      <c r="L2521" s="20"/>
      <c r="M2521" s="14"/>
      <c r="N2521" s="14"/>
      <c r="O2521" s="20"/>
      <c r="P2521" s="1"/>
      <c r="Q2521" s="1"/>
      <c r="R2521" s="3"/>
      <c r="S2521" s="4"/>
      <c r="T2521" s="12"/>
      <c r="U2521" s="12"/>
      <c r="V2521" s="11"/>
      <c r="W2521" s="11"/>
      <c r="X2521" s="12"/>
      <c r="Y2521" s="5"/>
      <c r="Z2521" s="11"/>
      <c r="AA2521" s="12"/>
      <c r="AB2521" s="12"/>
      <c r="AC2521" s="12"/>
      <c r="AD2521" s="11"/>
      <c r="AE2521" s="13"/>
      <c r="AF2521" s="11"/>
      <c r="AG2521" s="11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s="5"/>
      <c r="CL2521" s="5"/>
      <c r="CM2521" s="5"/>
      <c r="CN2521" s="5"/>
      <c r="CO2521" s="5"/>
      <c r="CP2521" s="5"/>
      <c r="CQ2521" s="5"/>
      <c r="CR2521" s="5"/>
      <c r="CS2521" s="5"/>
      <c r="CT2521" s="5"/>
      <c r="CU2521" s="5"/>
      <c r="CV2521" s="5"/>
      <c r="CW2521" s="5"/>
      <c r="CX2521" s="5"/>
      <c r="CY2521" s="5"/>
      <c r="CZ2521" s="5"/>
      <c r="DA2521" s="5"/>
      <c r="DB2521" s="5"/>
      <c r="DC2521" s="5"/>
      <c r="DD2521" s="5"/>
      <c r="DE2521" s="5"/>
      <c r="DF2521" s="5"/>
      <c r="DG2521" s="5"/>
      <c r="DH2521" s="5"/>
      <c r="DI2521" s="5"/>
      <c r="DJ2521" s="5"/>
      <c r="DK2521" s="5"/>
      <c r="DL2521" s="5"/>
      <c r="DM2521" s="5"/>
      <c r="DN2521" s="5"/>
      <c r="DO2521" s="5"/>
      <c r="DP2521" s="5"/>
      <c r="DQ2521" s="5"/>
      <c r="DR2521" s="5"/>
      <c r="DS2521" s="5"/>
      <c r="DT2521" s="5"/>
      <c r="DU2521" s="5"/>
      <c r="DV2521" s="5"/>
      <c r="DW2521" s="5"/>
      <c r="DX2521" s="5"/>
      <c r="DY2521" s="5"/>
      <c r="DZ2521" s="5"/>
      <c r="EA2521" s="5"/>
      <c r="EB2521" s="5"/>
      <c r="EC2521" s="5"/>
      <c r="ED2521" s="5"/>
      <c r="EE2521" s="5"/>
      <c r="EF2521" s="5"/>
      <c r="EG2521" s="5"/>
      <c r="EH2521" s="5"/>
      <c r="EI2521" s="5"/>
      <c r="EJ2521" s="5"/>
      <c r="EK2521" s="5"/>
      <c r="EL2521" s="5"/>
      <c r="EM2521" s="5"/>
      <c r="EN2521" s="5"/>
      <c r="EO2521" s="5"/>
      <c r="EP2521" s="5"/>
      <c r="EQ2521" s="5"/>
      <c r="ER2521" s="5"/>
      <c r="ES2521" s="5"/>
      <c r="ET2521" s="5"/>
      <c r="EU2521" s="5"/>
      <c r="EV2521" s="5"/>
      <c r="EW2521" s="5"/>
      <c r="EX2521" s="5"/>
      <c r="EY2521" s="5"/>
      <c r="EZ2521" s="5"/>
      <c r="FA2521" s="5"/>
      <c r="FB2521" s="5"/>
      <c r="FC2521" s="5"/>
      <c r="FD2521" s="5"/>
      <c r="FE2521" s="5"/>
      <c r="FF2521" s="5"/>
      <c r="FG2521" s="5"/>
      <c r="FH2521" s="5"/>
      <c r="FI2521" s="5"/>
      <c r="FJ2521" s="5"/>
      <c r="FK2521" s="5"/>
      <c r="FL2521" s="5"/>
      <c r="FM2521" s="5"/>
      <c r="FN2521" s="5"/>
      <c r="FO2521" s="5"/>
      <c r="FP2521" s="5"/>
      <c r="FQ2521" s="5"/>
      <c r="FR2521" s="5"/>
      <c r="FS2521" s="5"/>
      <c r="FT2521" s="5"/>
      <c r="FU2521" s="5"/>
      <c r="FV2521" s="5"/>
      <c r="FW2521" s="5"/>
      <c r="FX2521" s="5"/>
      <c r="FY2521" s="5"/>
      <c r="FZ2521" s="5"/>
      <c r="GA2521" s="5"/>
      <c r="GB2521" s="5"/>
      <c r="GC2521" s="5"/>
      <c r="GD2521" s="5"/>
      <c r="GE2521" s="5"/>
      <c r="GF2521" s="5"/>
      <c r="GG2521" s="5"/>
    </row>
    <row r="2522" spans="1:189" ht="12.75" x14ac:dyDescent="0.15">
      <c r="A2522" s="111"/>
      <c r="B2522" s="117"/>
      <c r="C2522" s="17"/>
      <c r="D2522" s="16"/>
      <c r="E2522" s="17"/>
      <c r="F2522" s="17"/>
      <c r="G2522" s="17"/>
      <c r="H2522" s="17"/>
      <c r="I2522" s="16"/>
      <c r="J2522" s="4"/>
      <c r="K2522" s="2"/>
      <c r="L2522" s="20"/>
      <c r="M2522" s="14"/>
      <c r="N2522" s="14"/>
      <c r="O2522" s="20"/>
      <c r="P2522" s="1"/>
      <c r="Q2522" s="1"/>
      <c r="R2522" s="3"/>
      <c r="S2522" s="4"/>
      <c r="T2522" s="12"/>
      <c r="U2522" s="12"/>
      <c r="V2522" s="11"/>
      <c r="W2522" s="11"/>
      <c r="X2522" s="12"/>
      <c r="Y2522" s="5"/>
      <c r="Z2522" s="11"/>
      <c r="AA2522" s="12"/>
      <c r="AB2522" s="12"/>
      <c r="AC2522" s="12"/>
      <c r="AD2522" s="11"/>
      <c r="AE2522" s="13"/>
      <c r="AF2522" s="11"/>
      <c r="AG2522" s="11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  <c r="BN2522" s="5"/>
      <c r="BO2522" s="5"/>
      <c r="BP2522" s="5"/>
      <c r="BQ2522" s="5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  <c r="CC2522" s="5"/>
      <c r="CD2522" s="5"/>
      <c r="CE2522" s="5"/>
      <c r="CF2522" s="5"/>
      <c r="CG2522" s="5"/>
      <c r="CH2522" s="5"/>
      <c r="CI2522" s="5"/>
      <c r="CJ2522" s="5"/>
      <c r="CK2522" s="5"/>
      <c r="CL2522" s="5"/>
      <c r="CM2522" s="5"/>
      <c r="CN2522" s="5"/>
      <c r="CO2522" s="5"/>
      <c r="CP2522" s="5"/>
      <c r="CQ2522" s="5"/>
      <c r="CR2522" s="5"/>
      <c r="CS2522" s="5"/>
      <c r="CT2522" s="5"/>
      <c r="CU2522" s="5"/>
      <c r="CV2522" s="5"/>
      <c r="CW2522" s="5"/>
      <c r="CX2522" s="5"/>
      <c r="CY2522" s="5"/>
      <c r="CZ2522" s="5"/>
      <c r="DA2522" s="5"/>
      <c r="DB2522" s="5"/>
      <c r="DC2522" s="5"/>
      <c r="DD2522" s="5"/>
      <c r="DE2522" s="5"/>
      <c r="DF2522" s="5"/>
      <c r="DG2522" s="5"/>
      <c r="DH2522" s="5"/>
      <c r="DI2522" s="5"/>
      <c r="DJ2522" s="5"/>
      <c r="DK2522" s="5"/>
      <c r="DL2522" s="5"/>
      <c r="DM2522" s="5"/>
      <c r="DN2522" s="5"/>
      <c r="DO2522" s="5"/>
      <c r="DP2522" s="5"/>
      <c r="DQ2522" s="5"/>
      <c r="DR2522" s="5"/>
      <c r="DS2522" s="5"/>
      <c r="DT2522" s="5"/>
      <c r="DU2522" s="5"/>
      <c r="DV2522" s="5"/>
      <c r="DW2522" s="5"/>
      <c r="DX2522" s="5"/>
      <c r="DY2522" s="5"/>
      <c r="DZ2522" s="5"/>
      <c r="EA2522" s="5"/>
      <c r="EB2522" s="5"/>
      <c r="EC2522" s="5"/>
      <c r="ED2522" s="5"/>
      <c r="EE2522" s="5"/>
      <c r="EF2522" s="5"/>
      <c r="EG2522" s="5"/>
      <c r="EH2522" s="5"/>
      <c r="EI2522" s="5"/>
      <c r="EJ2522" s="5"/>
      <c r="EK2522" s="5"/>
      <c r="EL2522" s="5"/>
      <c r="EM2522" s="5"/>
      <c r="EN2522" s="5"/>
      <c r="EO2522" s="5"/>
      <c r="EP2522" s="5"/>
      <c r="EQ2522" s="5"/>
      <c r="ER2522" s="5"/>
      <c r="ES2522" s="5"/>
      <c r="ET2522" s="5"/>
      <c r="EU2522" s="5"/>
      <c r="EV2522" s="5"/>
      <c r="EW2522" s="5"/>
      <c r="EX2522" s="5"/>
      <c r="EY2522" s="5"/>
      <c r="EZ2522" s="5"/>
      <c r="FA2522" s="5"/>
      <c r="FB2522" s="5"/>
      <c r="FC2522" s="5"/>
      <c r="FD2522" s="5"/>
      <c r="FE2522" s="5"/>
      <c r="FF2522" s="5"/>
      <c r="FG2522" s="5"/>
      <c r="FH2522" s="5"/>
      <c r="FI2522" s="5"/>
      <c r="FJ2522" s="5"/>
      <c r="FK2522" s="5"/>
      <c r="FL2522" s="5"/>
      <c r="FM2522" s="5"/>
      <c r="FN2522" s="5"/>
      <c r="FO2522" s="5"/>
      <c r="FP2522" s="5"/>
      <c r="FQ2522" s="5"/>
      <c r="FR2522" s="5"/>
      <c r="FS2522" s="5"/>
      <c r="FT2522" s="5"/>
      <c r="FU2522" s="5"/>
      <c r="FV2522" s="5"/>
      <c r="FW2522" s="5"/>
      <c r="FX2522" s="5"/>
      <c r="FY2522" s="5"/>
      <c r="FZ2522" s="5"/>
      <c r="GA2522" s="5"/>
      <c r="GB2522" s="5"/>
      <c r="GC2522" s="5"/>
      <c r="GD2522" s="5"/>
      <c r="GE2522" s="5"/>
      <c r="GF2522" s="5"/>
      <c r="GG2522" s="5"/>
    </row>
    <row r="2523" spans="1:189" ht="12.75" x14ac:dyDescent="0.15">
      <c r="A2523" s="111"/>
      <c r="B2523" s="117"/>
      <c r="C2523" s="17"/>
      <c r="D2523" s="16"/>
      <c r="E2523" s="17"/>
      <c r="F2523" s="17"/>
      <c r="G2523" s="17"/>
      <c r="H2523" s="17"/>
      <c r="I2523" s="16"/>
      <c r="J2523" s="4"/>
      <c r="K2523" s="2"/>
      <c r="L2523" s="20"/>
      <c r="M2523" s="14"/>
      <c r="N2523" s="14"/>
      <c r="O2523" s="20"/>
      <c r="P2523" s="1"/>
      <c r="Q2523" s="1"/>
      <c r="R2523" s="3"/>
      <c r="S2523" s="4"/>
      <c r="T2523" s="12"/>
      <c r="U2523" s="12"/>
      <c r="V2523" s="11"/>
      <c r="W2523" s="11"/>
      <c r="X2523" s="12"/>
      <c r="Y2523" s="5"/>
      <c r="Z2523" s="11"/>
      <c r="AA2523" s="12"/>
      <c r="AB2523" s="12"/>
      <c r="AC2523" s="12"/>
      <c r="AD2523" s="11"/>
      <c r="AE2523" s="13"/>
      <c r="AF2523" s="11"/>
      <c r="AG2523" s="11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s="5"/>
      <c r="CL2523" s="5"/>
      <c r="CM2523" s="5"/>
      <c r="CN2523" s="5"/>
      <c r="CO2523" s="5"/>
      <c r="CP2523" s="5"/>
      <c r="CQ2523" s="5"/>
      <c r="CR2523" s="5"/>
      <c r="CS2523" s="5"/>
      <c r="CT2523" s="5"/>
      <c r="CU2523" s="5"/>
      <c r="CV2523" s="5"/>
      <c r="CW2523" s="5"/>
      <c r="CX2523" s="5"/>
      <c r="CY2523" s="5"/>
      <c r="CZ2523" s="5"/>
      <c r="DA2523" s="5"/>
      <c r="DB2523" s="5"/>
      <c r="DC2523" s="5"/>
      <c r="DD2523" s="5"/>
      <c r="DE2523" s="5"/>
      <c r="DF2523" s="5"/>
      <c r="DG2523" s="5"/>
      <c r="DH2523" s="5"/>
      <c r="DI2523" s="5"/>
      <c r="DJ2523" s="5"/>
      <c r="DK2523" s="5"/>
      <c r="DL2523" s="5"/>
      <c r="DM2523" s="5"/>
      <c r="DN2523" s="5"/>
      <c r="DO2523" s="5"/>
      <c r="DP2523" s="5"/>
      <c r="DQ2523" s="5"/>
      <c r="DR2523" s="5"/>
      <c r="DS2523" s="5"/>
      <c r="DT2523" s="5"/>
      <c r="DU2523" s="5"/>
      <c r="DV2523" s="5"/>
      <c r="DW2523" s="5"/>
      <c r="DX2523" s="5"/>
      <c r="DY2523" s="5"/>
      <c r="DZ2523" s="5"/>
      <c r="EA2523" s="5"/>
      <c r="EB2523" s="5"/>
      <c r="EC2523" s="5"/>
      <c r="ED2523" s="5"/>
      <c r="EE2523" s="5"/>
      <c r="EF2523" s="5"/>
      <c r="EG2523" s="5"/>
      <c r="EH2523" s="5"/>
      <c r="EI2523" s="5"/>
      <c r="EJ2523" s="5"/>
      <c r="EK2523" s="5"/>
      <c r="EL2523" s="5"/>
      <c r="EM2523" s="5"/>
      <c r="EN2523" s="5"/>
      <c r="EO2523" s="5"/>
      <c r="EP2523" s="5"/>
      <c r="EQ2523" s="5"/>
      <c r="ER2523" s="5"/>
      <c r="ES2523" s="5"/>
      <c r="ET2523" s="5"/>
      <c r="EU2523" s="5"/>
      <c r="EV2523" s="5"/>
      <c r="EW2523" s="5"/>
      <c r="EX2523" s="5"/>
      <c r="EY2523" s="5"/>
      <c r="EZ2523" s="5"/>
      <c r="FA2523" s="5"/>
      <c r="FB2523" s="5"/>
      <c r="FC2523" s="5"/>
      <c r="FD2523" s="5"/>
      <c r="FE2523" s="5"/>
      <c r="FF2523" s="5"/>
      <c r="FG2523" s="5"/>
      <c r="FH2523" s="5"/>
      <c r="FI2523" s="5"/>
      <c r="FJ2523" s="5"/>
      <c r="FK2523" s="5"/>
      <c r="FL2523" s="5"/>
      <c r="FM2523" s="5"/>
      <c r="FN2523" s="5"/>
      <c r="FO2523" s="5"/>
      <c r="FP2523" s="5"/>
      <c r="FQ2523" s="5"/>
      <c r="FR2523" s="5"/>
      <c r="FS2523" s="5"/>
      <c r="FT2523" s="5"/>
      <c r="FU2523" s="5"/>
      <c r="FV2523" s="5"/>
      <c r="FW2523" s="5"/>
      <c r="FX2523" s="5"/>
      <c r="FY2523" s="5"/>
      <c r="FZ2523" s="5"/>
      <c r="GA2523" s="5"/>
      <c r="GB2523" s="5"/>
      <c r="GC2523" s="5"/>
      <c r="GD2523" s="5"/>
      <c r="GE2523" s="5"/>
      <c r="GF2523" s="5"/>
      <c r="GG2523" s="5"/>
    </row>
    <row r="2524" spans="1:189" ht="12.75" x14ac:dyDescent="0.15">
      <c r="A2524" s="111"/>
      <c r="B2524" s="117"/>
      <c r="C2524" s="17"/>
      <c r="D2524" s="16"/>
      <c r="E2524" s="17"/>
      <c r="F2524" s="17"/>
      <c r="G2524" s="17"/>
      <c r="H2524" s="17"/>
      <c r="I2524" s="16"/>
      <c r="J2524" s="4"/>
      <c r="K2524" s="2"/>
      <c r="L2524" s="20"/>
      <c r="M2524" s="14"/>
      <c r="N2524" s="14"/>
      <c r="O2524" s="20"/>
      <c r="P2524" s="1"/>
      <c r="Q2524" s="1"/>
      <c r="R2524" s="3"/>
      <c r="S2524" s="4"/>
      <c r="T2524" s="12"/>
      <c r="U2524" s="12"/>
      <c r="V2524" s="11"/>
      <c r="W2524" s="11"/>
      <c r="X2524" s="12"/>
      <c r="Y2524" s="5"/>
      <c r="Z2524" s="11"/>
      <c r="AA2524" s="12"/>
      <c r="AB2524" s="12"/>
      <c r="AC2524" s="12"/>
      <c r="AD2524" s="11"/>
      <c r="AE2524" s="13"/>
      <c r="AF2524" s="11"/>
      <c r="AG2524" s="11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  <c r="BN2524" s="5"/>
      <c r="BO2524" s="5"/>
      <c r="BP2524" s="5"/>
      <c r="BQ2524" s="5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  <c r="CC2524" s="5"/>
      <c r="CD2524" s="5"/>
      <c r="CE2524" s="5"/>
      <c r="CF2524" s="5"/>
      <c r="CG2524" s="5"/>
      <c r="CH2524" s="5"/>
      <c r="CI2524" s="5"/>
      <c r="CJ2524" s="5"/>
      <c r="CK2524" s="5"/>
      <c r="CL2524" s="5"/>
      <c r="CM2524" s="5"/>
      <c r="CN2524" s="5"/>
      <c r="CO2524" s="5"/>
      <c r="CP2524" s="5"/>
      <c r="CQ2524" s="5"/>
      <c r="CR2524" s="5"/>
      <c r="CS2524" s="5"/>
      <c r="CT2524" s="5"/>
      <c r="CU2524" s="5"/>
      <c r="CV2524" s="5"/>
      <c r="CW2524" s="5"/>
      <c r="CX2524" s="5"/>
      <c r="CY2524" s="5"/>
      <c r="CZ2524" s="5"/>
      <c r="DA2524" s="5"/>
      <c r="DB2524" s="5"/>
      <c r="DC2524" s="5"/>
      <c r="DD2524" s="5"/>
      <c r="DE2524" s="5"/>
      <c r="DF2524" s="5"/>
      <c r="DG2524" s="5"/>
      <c r="DH2524" s="5"/>
      <c r="DI2524" s="5"/>
      <c r="DJ2524" s="5"/>
      <c r="DK2524" s="5"/>
      <c r="DL2524" s="5"/>
      <c r="DM2524" s="5"/>
      <c r="DN2524" s="5"/>
      <c r="DO2524" s="5"/>
      <c r="DP2524" s="5"/>
      <c r="DQ2524" s="5"/>
      <c r="DR2524" s="5"/>
      <c r="DS2524" s="5"/>
      <c r="DT2524" s="5"/>
      <c r="DU2524" s="5"/>
      <c r="DV2524" s="5"/>
      <c r="DW2524" s="5"/>
      <c r="DX2524" s="5"/>
      <c r="DY2524" s="5"/>
      <c r="DZ2524" s="5"/>
      <c r="EA2524" s="5"/>
      <c r="EB2524" s="5"/>
      <c r="EC2524" s="5"/>
      <c r="ED2524" s="5"/>
      <c r="EE2524" s="5"/>
      <c r="EF2524" s="5"/>
      <c r="EG2524" s="5"/>
      <c r="EH2524" s="5"/>
      <c r="EI2524" s="5"/>
      <c r="EJ2524" s="5"/>
      <c r="EK2524" s="5"/>
      <c r="EL2524" s="5"/>
      <c r="EM2524" s="5"/>
      <c r="EN2524" s="5"/>
      <c r="EO2524" s="5"/>
      <c r="EP2524" s="5"/>
      <c r="EQ2524" s="5"/>
      <c r="ER2524" s="5"/>
      <c r="ES2524" s="5"/>
      <c r="ET2524" s="5"/>
      <c r="EU2524" s="5"/>
      <c r="EV2524" s="5"/>
      <c r="EW2524" s="5"/>
      <c r="EX2524" s="5"/>
      <c r="EY2524" s="5"/>
      <c r="EZ2524" s="5"/>
      <c r="FA2524" s="5"/>
      <c r="FB2524" s="5"/>
      <c r="FC2524" s="5"/>
      <c r="FD2524" s="5"/>
      <c r="FE2524" s="5"/>
      <c r="FF2524" s="5"/>
      <c r="FG2524" s="5"/>
      <c r="FH2524" s="5"/>
      <c r="FI2524" s="5"/>
      <c r="FJ2524" s="5"/>
      <c r="FK2524" s="5"/>
      <c r="FL2524" s="5"/>
      <c r="FM2524" s="5"/>
      <c r="FN2524" s="5"/>
      <c r="FO2524" s="5"/>
      <c r="FP2524" s="5"/>
      <c r="FQ2524" s="5"/>
      <c r="FR2524" s="5"/>
      <c r="FS2524" s="5"/>
      <c r="FT2524" s="5"/>
      <c r="FU2524" s="5"/>
      <c r="FV2524" s="5"/>
      <c r="FW2524" s="5"/>
      <c r="FX2524" s="5"/>
      <c r="FY2524" s="5"/>
      <c r="FZ2524" s="5"/>
      <c r="GA2524" s="5"/>
      <c r="GB2524" s="5"/>
      <c r="GC2524" s="5"/>
      <c r="GD2524" s="5"/>
      <c r="GE2524" s="5"/>
      <c r="GF2524" s="5"/>
      <c r="GG2524" s="5"/>
    </row>
    <row r="2525" spans="1:189" ht="12.75" x14ac:dyDescent="0.15">
      <c r="A2525" s="111"/>
      <c r="B2525" s="117"/>
      <c r="C2525" s="17"/>
      <c r="D2525" s="16"/>
      <c r="E2525" s="17"/>
      <c r="F2525" s="17"/>
      <c r="G2525" s="17"/>
      <c r="H2525" s="17"/>
      <c r="I2525" s="16"/>
      <c r="J2525" s="4"/>
      <c r="K2525" s="2"/>
      <c r="L2525" s="20"/>
      <c r="M2525" s="14"/>
      <c r="N2525" s="14"/>
      <c r="O2525" s="20"/>
      <c r="P2525" s="1"/>
      <c r="Q2525" s="1"/>
      <c r="R2525" s="3"/>
      <c r="S2525" s="4"/>
      <c r="T2525" s="12"/>
      <c r="U2525" s="12"/>
      <c r="V2525" s="11"/>
      <c r="W2525" s="11"/>
      <c r="X2525" s="12"/>
      <c r="Y2525" s="5"/>
      <c r="Z2525" s="11"/>
      <c r="AA2525" s="12"/>
      <c r="AB2525" s="12"/>
      <c r="AC2525" s="12"/>
      <c r="AD2525" s="11"/>
      <c r="AE2525" s="13"/>
      <c r="AF2525" s="11"/>
      <c r="AG2525" s="11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  <c r="BN2525" s="5"/>
      <c r="BO2525" s="5"/>
      <c r="BP2525" s="5"/>
      <c r="BQ2525" s="5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s="5"/>
      <c r="CL2525" s="5"/>
      <c r="CM2525" s="5"/>
      <c r="CN2525" s="5"/>
      <c r="CO2525" s="5"/>
      <c r="CP2525" s="5"/>
      <c r="CQ2525" s="5"/>
      <c r="CR2525" s="5"/>
      <c r="CS2525" s="5"/>
      <c r="CT2525" s="5"/>
      <c r="CU2525" s="5"/>
      <c r="CV2525" s="5"/>
      <c r="CW2525" s="5"/>
      <c r="CX2525" s="5"/>
      <c r="CY2525" s="5"/>
      <c r="CZ2525" s="5"/>
      <c r="DA2525" s="5"/>
      <c r="DB2525" s="5"/>
      <c r="DC2525" s="5"/>
      <c r="DD2525" s="5"/>
      <c r="DE2525" s="5"/>
      <c r="DF2525" s="5"/>
      <c r="DG2525" s="5"/>
      <c r="DH2525" s="5"/>
      <c r="DI2525" s="5"/>
      <c r="DJ2525" s="5"/>
      <c r="DK2525" s="5"/>
      <c r="DL2525" s="5"/>
      <c r="DM2525" s="5"/>
      <c r="DN2525" s="5"/>
      <c r="DO2525" s="5"/>
      <c r="DP2525" s="5"/>
      <c r="DQ2525" s="5"/>
      <c r="DR2525" s="5"/>
      <c r="DS2525" s="5"/>
      <c r="DT2525" s="5"/>
      <c r="DU2525" s="5"/>
      <c r="DV2525" s="5"/>
      <c r="DW2525" s="5"/>
      <c r="DX2525" s="5"/>
      <c r="DY2525" s="5"/>
      <c r="DZ2525" s="5"/>
      <c r="EA2525" s="5"/>
      <c r="EB2525" s="5"/>
      <c r="EC2525" s="5"/>
      <c r="ED2525" s="5"/>
      <c r="EE2525" s="5"/>
      <c r="EF2525" s="5"/>
      <c r="EG2525" s="5"/>
      <c r="EH2525" s="5"/>
      <c r="EI2525" s="5"/>
      <c r="EJ2525" s="5"/>
      <c r="EK2525" s="5"/>
      <c r="EL2525" s="5"/>
      <c r="EM2525" s="5"/>
      <c r="EN2525" s="5"/>
      <c r="EO2525" s="5"/>
      <c r="EP2525" s="5"/>
      <c r="EQ2525" s="5"/>
      <c r="ER2525" s="5"/>
      <c r="ES2525" s="5"/>
      <c r="ET2525" s="5"/>
      <c r="EU2525" s="5"/>
      <c r="EV2525" s="5"/>
      <c r="EW2525" s="5"/>
      <c r="EX2525" s="5"/>
      <c r="EY2525" s="5"/>
      <c r="EZ2525" s="5"/>
      <c r="FA2525" s="5"/>
      <c r="FB2525" s="5"/>
      <c r="FC2525" s="5"/>
      <c r="FD2525" s="5"/>
      <c r="FE2525" s="5"/>
      <c r="FF2525" s="5"/>
      <c r="FG2525" s="5"/>
      <c r="FH2525" s="5"/>
      <c r="FI2525" s="5"/>
      <c r="FJ2525" s="5"/>
      <c r="FK2525" s="5"/>
      <c r="FL2525" s="5"/>
      <c r="FM2525" s="5"/>
      <c r="FN2525" s="5"/>
      <c r="FO2525" s="5"/>
      <c r="FP2525" s="5"/>
      <c r="FQ2525" s="5"/>
      <c r="FR2525" s="5"/>
      <c r="FS2525" s="5"/>
      <c r="FT2525" s="5"/>
      <c r="FU2525" s="5"/>
      <c r="FV2525" s="5"/>
      <c r="FW2525" s="5"/>
      <c r="FX2525" s="5"/>
      <c r="FY2525" s="5"/>
      <c r="FZ2525" s="5"/>
      <c r="GA2525" s="5"/>
      <c r="GB2525" s="5"/>
      <c r="GC2525" s="5"/>
      <c r="GD2525" s="5"/>
      <c r="GE2525" s="5"/>
      <c r="GF2525" s="5"/>
      <c r="GG2525" s="5"/>
    </row>
    <row r="2526" spans="1:189" ht="12.75" x14ac:dyDescent="0.15">
      <c r="A2526" s="111"/>
      <c r="B2526" s="117"/>
      <c r="C2526" s="17"/>
      <c r="D2526" s="16"/>
      <c r="E2526" s="17"/>
      <c r="F2526" s="17"/>
      <c r="G2526" s="17"/>
      <c r="H2526" s="17"/>
      <c r="I2526" s="16"/>
      <c r="J2526" s="4"/>
      <c r="K2526" s="2"/>
      <c r="L2526" s="20"/>
      <c r="M2526" s="14"/>
      <c r="N2526" s="14"/>
      <c r="O2526" s="20"/>
      <c r="P2526" s="1"/>
      <c r="Q2526" s="1"/>
      <c r="R2526" s="3"/>
      <c r="S2526" s="4"/>
      <c r="T2526" s="12"/>
      <c r="U2526" s="12"/>
      <c r="V2526" s="11"/>
      <c r="W2526" s="11"/>
      <c r="X2526" s="12"/>
      <c r="Y2526" s="5"/>
      <c r="Z2526" s="11"/>
      <c r="AA2526" s="12"/>
      <c r="AB2526" s="12"/>
      <c r="AC2526" s="12"/>
      <c r="AD2526" s="11"/>
      <c r="AE2526" s="13"/>
      <c r="AF2526" s="11"/>
      <c r="AG2526" s="11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  <c r="BE2526" s="5"/>
      <c r="BF2526" s="5"/>
      <c r="BG2526" s="5"/>
      <c r="BH2526" s="5"/>
      <c r="BI2526" s="5"/>
      <c r="BJ2526" s="5"/>
      <c r="BK2526" s="5"/>
      <c r="BL2526" s="5"/>
      <c r="BM2526" s="5"/>
      <c r="BN2526" s="5"/>
      <c r="BO2526" s="5"/>
      <c r="BP2526" s="5"/>
      <c r="BQ2526" s="5"/>
      <c r="BR2526" s="5"/>
      <c r="BS2526" s="5"/>
      <c r="BT2526" s="5"/>
      <c r="BU2526" s="5"/>
      <c r="BV2526" s="5"/>
      <c r="BW2526" s="5"/>
      <c r="BX2526" s="5"/>
      <c r="BY2526" s="5"/>
      <c r="BZ2526" s="5"/>
      <c r="CA2526" s="5"/>
      <c r="CB2526" s="5"/>
      <c r="CC2526" s="5"/>
      <c r="CD2526" s="5"/>
      <c r="CE2526" s="5"/>
      <c r="CF2526" s="5"/>
      <c r="CG2526" s="5"/>
      <c r="CH2526" s="5"/>
      <c r="CI2526" s="5"/>
      <c r="CJ2526" s="5"/>
      <c r="CK2526" s="5"/>
      <c r="CL2526" s="5"/>
      <c r="CM2526" s="5"/>
      <c r="CN2526" s="5"/>
      <c r="CO2526" s="5"/>
      <c r="CP2526" s="5"/>
      <c r="CQ2526" s="5"/>
      <c r="CR2526" s="5"/>
      <c r="CS2526" s="5"/>
      <c r="CT2526" s="5"/>
      <c r="CU2526" s="5"/>
      <c r="CV2526" s="5"/>
      <c r="CW2526" s="5"/>
      <c r="CX2526" s="5"/>
      <c r="CY2526" s="5"/>
      <c r="CZ2526" s="5"/>
      <c r="DA2526" s="5"/>
      <c r="DB2526" s="5"/>
      <c r="DC2526" s="5"/>
      <c r="DD2526" s="5"/>
      <c r="DE2526" s="5"/>
      <c r="DF2526" s="5"/>
      <c r="DG2526" s="5"/>
      <c r="DH2526" s="5"/>
      <c r="DI2526" s="5"/>
      <c r="DJ2526" s="5"/>
      <c r="DK2526" s="5"/>
      <c r="DL2526" s="5"/>
      <c r="DM2526" s="5"/>
      <c r="DN2526" s="5"/>
      <c r="DO2526" s="5"/>
      <c r="DP2526" s="5"/>
      <c r="DQ2526" s="5"/>
      <c r="DR2526" s="5"/>
      <c r="DS2526" s="5"/>
      <c r="DT2526" s="5"/>
      <c r="DU2526" s="5"/>
      <c r="DV2526" s="5"/>
      <c r="DW2526" s="5"/>
      <c r="DX2526" s="5"/>
      <c r="DY2526" s="5"/>
      <c r="DZ2526" s="5"/>
      <c r="EA2526" s="5"/>
      <c r="EB2526" s="5"/>
      <c r="EC2526" s="5"/>
      <c r="ED2526" s="5"/>
      <c r="EE2526" s="5"/>
      <c r="EF2526" s="5"/>
      <c r="EG2526" s="5"/>
      <c r="EH2526" s="5"/>
      <c r="EI2526" s="5"/>
      <c r="EJ2526" s="5"/>
      <c r="EK2526" s="5"/>
      <c r="EL2526" s="5"/>
      <c r="EM2526" s="5"/>
      <c r="EN2526" s="5"/>
      <c r="EO2526" s="5"/>
      <c r="EP2526" s="5"/>
      <c r="EQ2526" s="5"/>
      <c r="ER2526" s="5"/>
      <c r="ES2526" s="5"/>
      <c r="ET2526" s="5"/>
      <c r="EU2526" s="5"/>
      <c r="EV2526" s="5"/>
      <c r="EW2526" s="5"/>
      <c r="EX2526" s="5"/>
      <c r="EY2526" s="5"/>
      <c r="EZ2526" s="5"/>
      <c r="FA2526" s="5"/>
      <c r="FB2526" s="5"/>
      <c r="FC2526" s="5"/>
      <c r="FD2526" s="5"/>
      <c r="FE2526" s="5"/>
      <c r="FF2526" s="5"/>
      <c r="FG2526" s="5"/>
      <c r="FH2526" s="5"/>
      <c r="FI2526" s="5"/>
      <c r="FJ2526" s="5"/>
      <c r="FK2526" s="5"/>
      <c r="FL2526" s="5"/>
      <c r="FM2526" s="5"/>
      <c r="FN2526" s="5"/>
      <c r="FO2526" s="5"/>
      <c r="FP2526" s="5"/>
      <c r="FQ2526" s="5"/>
      <c r="FR2526" s="5"/>
      <c r="FS2526" s="5"/>
      <c r="FT2526" s="5"/>
      <c r="FU2526" s="5"/>
      <c r="FV2526" s="5"/>
      <c r="FW2526" s="5"/>
      <c r="FX2526" s="5"/>
      <c r="FY2526" s="5"/>
      <c r="FZ2526" s="5"/>
      <c r="GA2526" s="5"/>
      <c r="GB2526" s="5"/>
      <c r="GC2526" s="5"/>
      <c r="GD2526" s="5"/>
      <c r="GE2526" s="5"/>
      <c r="GF2526" s="5"/>
      <c r="GG2526" s="5"/>
    </row>
    <row r="2527" spans="1:189" ht="12.75" x14ac:dyDescent="0.15">
      <c r="A2527" s="111"/>
      <c r="B2527" s="117"/>
      <c r="C2527" s="17"/>
      <c r="D2527" s="16"/>
      <c r="E2527" s="17"/>
      <c r="F2527" s="17"/>
      <c r="G2527" s="17"/>
      <c r="H2527" s="17"/>
      <c r="I2527" s="16"/>
      <c r="J2527" s="4"/>
      <c r="K2527" s="2"/>
      <c r="L2527" s="20"/>
      <c r="M2527" s="14"/>
      <c r="N2527" s="14"/>
      <c r="O2527" s="20"/>
      <c r="P2527" s="1"/>
      <c r="Q2527" s="1"/>
      <c r="R2527" s="3"/>
      <c r="S2527" s="4"/>
      <c r="T2527" s="12"/>
      <c r="U2527" s="12"/>
      <c r="V2527" s="11"/>
      <c r="W2527" s="11"/>
      <c r="X2527" s="12"/>
      <c r="Y2527" s="5"/>
      <c r="Z2527" s="11"/>
      <c r="AA2527" s="12"/>
      <c r="AB2527" s="12"/>
      <c r="AC2527" s="12"/>
      <c r="AD2527" s="11"/>
      <c r="AE2527" s="13"/>
      <c r="AF2527" s="11"/>
      <c r="AG2527" s="11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  <c r="BN2527" s="5"/>
      <c r="BO2527" s="5"/>
      <c r="BP2527" s="5"/>
      <c r="BQ2527" s="5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s="5"/>
      <c r="CL2527" s="5"/>
      <c r="CM2527" s="5"/>
      <c r="CN2527" s="5"/>
      <c r="CO2527" s="5"/>
      <c r="CP2527" s="5"/>
      <c r="CQ2527" s="5"/>
      <c r="CR2527" s="5"/>
      <c r="CS2527" s="5"/>
      <c r="CT2527" s="5"/>
      <c r="CU2527" s="5"/>
      <c r="CV2527" s="5"/>
      <c r="CW2527" s="5"/>
      <c r="CX2527" s="5"/>
      <c r="CY2527" s="5"/>
      <c r="CZ2527" s="5"/>
      <c r="DA2527" s="5"/>
      <c r="DB2527" s="5"/>
      <c r="DC2527" s="5"/>
      <c r="DD2527" s="5"/>
      <c r="DE2527" s="5"/>
      <c r="DF2527" s="5"/>
      <c r="DG2527" s="5"/>
      <c r="DH2527" s="5"/>
      <c r="DI2527" s="5"/>
      <c r="DJ2527" s="5"/>
      <c r="DK2527" s="5"/>
      <c r="DL2527" s="5"/>
      <c r="DM2527" s="5"/>
      <c r="DN2527" s="5"/>
      <c r="DO2527" s="5"/>
      <c r="DP2527" s="5"/>
      <c r="DQ2527" s="5"/>
      <c r="DR2527" s="5"/>
      <c r="DS2527" s="5"/>
      <c r="DT2527" s="5"/>
      <c r="DU2527" s="5"/>
      <c r="DV2527" s="5"/>
      <c r="DW2527" s="5"/>
      <c r="DX2527" s="5"/>
      <c r="DY2527" s="5"/>
      <c r="DZ2527" s="5"/>
      <c r="EA2527" s="5"/>
      <c r="EB2527" s="5"/>
      <c r="EC2527" s="5"/>
      <c r="ED2527" s="5"/>
      <c r="EE2527" s="5"/>
      <c r="EF2527" s="5"/>
      <c r="EG2527" s="5"/>
      <c r="EH2527" s="5"/>
      <c r="EI2527" s="5"/>
      <c r="EJ2527" s="5"/>
      <c r="EK2527" s="5"/>
      <c r="EL2527" s="5"/>
      <c r="EM2527" s="5"/>
      <c r="EN2527" s="5"/>
      <c r="EO2527" s="5"/>
      <c r="EP2527" s="5"/>
      <c r="EQ2527" s="5"/>
      <c r="ER2527" s="5"/>
      <c r="ES2527" s="5"/>
      <c r="ET2527" s="5"/>
      <c r="EU2527" s="5"/>
      <c r="EV2527" s="5"/>
      <c r="EW2527" s="5"/>
      <c r="EX2527" s="5"/>
      <c r="EY2527" s="5"/>
      <c r="EZ2527" s="5"/>
      <c r="FA2527" s="5"/>
      <c r="FB2527" s="5"/>
      <c r="FC2527" s="5"/>
      <c r="FD2527" s="5"/>
      <c r="FE2527" s="5"/>
      <c r="FF2527" s="5"/>
      <c r="FG2527" s="5"/>
      <c r="FH2527" s="5"/>
      <c r="FI2527" s="5"/>
      <c r="FJ2527" s="5"/>
      <c r="FK2527" s="5"/>
      <c r="FL2527" s="5"/>
      <c r="FM2527" s="5"/>
      <c r="FN2527" s="5"/>
      <c r="FO2527" s="5"/>
      <c r="FP2527" s="5"/>
      <c r="FQ2527" s="5"/>
      <c r="FR2527" s="5"/>
      <c r="FS2527" s="5"/>
      <c r="FT2527" s="5"/>
      <c r="FU2527" s="5"/>
      <c r="FV2527" s="5"/>
      <c r="FW2527" s="5"/>
      <c r="FX2527" s="5"/>
      <c r="FY2527" s="5"/>
      <c r="FZ2527" s="5"/>
      <c r="GA2527" s="5"/>
      <c r="GB2527" s="5"/>
      <c r="GC2527" s="5"/>
      <c r="GD2527" s="5"/>
      <c r="GE2527" s="5"/>
      <c r="GF2527" s="5"/>
      <c r="GG2527" s="5"/>
    </row>
    <row r="2528" spans="1:189" ht="12.75" x14ac:dyDescent="0.15">
      <c r="A2528" s="111"/>
      <c r="B2528" s="117"/>
      <c r="C2528" s="17"/>
      <c r="D2528" s="16"/>
      <c r="E2528" s="17"/>
      <c r="F2528" s="17"/>
      <c r="G2528" s="17"/>
      <c r="H2528" s="17"/>
      <c r="I2528" s="16"/>
      <c r="J2528" s="4"/>
      <c r="K2528" s="2"/>
      <c r="L2528" s="20"/>
      <c r="M2528" s="14"/>
      <c r="N2528" s="14"/>
      <c r="O2528" s="20"/>
      <c r="P2528" s="1"/>
      <c r="Q2528" s="1"/>
      <c r="R2528" s="3"/>
      <c r="S2528" s="4"/>
      <c r="T2528" s="12"/>
      <c r="U2528" s="12"/>
      <c r="V2528" s="11"/>
      <c r="W2528" s="11"/>
      <c r="X2528" s="12"/>
      <c r="Y2528" s="5"/>
      <c r="Z2528" s="11"/>
      <c r="AA2528" s="12"/>
      <c r="AB2528" s="12"/>
      <c r="AC2528" s="12"/>
      <c r="AD2528" s="11"/>
      <c r="AE2528" s="13"/>
      <c r="AF2528" s="11"/>
      <c r="AG2528" s="11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/>
      <c r="BH2528" s="5"/>
      <c r="BI2528" s="5"/>
      <c r="BJ2528" s="5"/>
      <c r="BK2528" s="5"/>
      <c r="BL2528" s="5"/>
      <c r="BM2528" s="5"/>
      <c r="BN2528" s="5"/>
      <c r="BO2528" s="5"/>
      <c r="BP2528" s="5"/>
      <c r="BQ2528" s="5"/>
      <c r="BR2528" s="5"/>
      <c r="BS2528" s="5"/>
      <c r="BT2528" s="5"/>
      <c r="BU2528" s="5"/>
      <c r="BV2528" s="5"/>
      <c r="BW2528" s="5"/>
      <c r="BX2528" s="5"/>
      <c r="BY2528" s="5"/>
      <c r="BZ2528" s="5"/>
      <c r="CA2528" s="5"/>
      <c r="CB2528" s="5"/>
      <c r="CC2528" s="5"/>
      <c r="CD2528" s="5"/>
      <c r="CE2528" s="5"/>
      <c r="CF2528" s="5"/>
      <c r="CG2528" s="5"/>
      <c r="CH2528" s="5"/>
      <c r="CI2528" s="5"/>
      <c r="CJ2528" s="5"/>
      <c r="CK2528" s="5"/>
      <c r="CL2528" s="5"/>
      <c r="CM2528" s="5"/>
      <c r="CN2528" s="5"/>
      <c r="CO2528" s="5"/>
      <c r="CP2528" s="5"/>
      <c r="CQ2528" s="5"/>
      <c r="CR2528" s="5"/>
      <c r="CS2528" s="5"/>
      <c r="CT2528" s="5"/>
      <c r="CU2528" s="5"/>
      <c r="CV2528" s="5"/>
      <c r="CW2528" s="5"/>
      <c r="CX2528" s="5"/>
      <c r="CY2528" s="5"/>
      <c r="CZ2528" s="5"/>
      <c r="DA2528" s="5"/>
      <c r="DB2528" s="5"/>
      <c r="DC2528" s="5"/>
      <c r="DD2528" s="5"/>
      <c r="DE2528" s="5"/>
      <c r="DF2528" s="5"/>
      <c r="DG2528" s="5"/>
      <c r="DH2528" s="5"/>
      <c r="DI2528" s="5"/>
      <c r="DJ2528" s="5"/>
      <c r="DK2528" s="5"/>
      <c r="DL2528" s="5"/>
      <c r="DM2528" s="5"/>
      <c r="DN2528" s="5"/>
      <c r="DO2528" s="5"/>
      <c r="DP2528" s="5"/>
      <c r="DQ2528" s="5"/>
      <c r="DR2528" s="5"/>
      <c r="DS2528" s="5"/>
      <c r="DT2528" s="5"/>
      <c r="DU2528" s="5"/>
      <c r="DV2528" s="5"/>
      <c r="DW2528" s="5"/>
      <c r="DX2528" s="5"/>
      <c r="DY2528" s="5"/>
      <c r="DZ2528" s="5"/>
      <c r="EA2528" s="5"/>
      <c r="EB2528" s="5"/>
      <c r="EC2528" s="5"/>
      <c r="ED2528" s="5"/>
      <c r="EE2528" s="5"/>
      <c r="EF2528" s="5"/>
      <c r="EG2528" s="5"/>
      <c r="EH2528" s="5"/>
      <c r="EI2528" s="5"/>
      <c r="EJ2528" s="5"/>
      <c r="EK2528" s="5"/>
      <c r="EL2528" s="5"/>
      <c r="EM2528" s="5"/>
      <c r="EN2528" s="5"/>
      <c r="EO2528" s="5"/>
      <c r="EP2528" s="5"/>
      <c r="EQ2528" s="5"/>
      <c r="ER2528" s="5"/>
      <c r="ES2528" s="5"/>
      <c r="ET2528" s="5"/>
      <c r="EU2528" s="5"/>
      <c r="EV2528" s="5"/>
      <c r="EW2528" s="5"/>
      <c r="EX2528" s="5"/>
      <c r="EY2528" s="5"/>
      <c r="EZ2528" s="5"/>
      <c r="FA2528" s="5"/>
      <c r="FB2528" s="5"/>
      <c r="FC2528" s="5"/>
      <c r="FD2528" s="5"/>
      <c r="FE2528" s="5"/>
      <c r="FF2528" s="5"/>
      <c r="FG2528" s="5"/>
      <c r="FH2528" s="5"/>
      <c r="FI2528" s="5"/>
      <c r="FJ2528" s="5"/>
      <c r="FK2528" s="5"/>
      <c r="FL2528" s="5"/>
      <c r="FM2528" s="5"/>
      <c r="FN2528" s="5"/>
      <c r="FO2528" s="5"/>
      <c r="FP2528" s="5"/>
      <c r="FQ2528" s="5"/>
      <c r="FR2528" s="5"/>
      <c r="FS2528" s="5"/>
      <c r="FT2528" s="5"/>
      <c r="FU2528" s="5"/>
      <c r="FV2528" s="5"/>
      <c r="FW2528" s="5"/>
      <c r="FX2528" s="5"/>
      <c r="FY2528" s="5"/>
      <c r="FZ2528" s="5"/>
      <c r="GA2528" s="5"/>
      <c r="GB2528" s="5"/>
      <c r="GC2528" s="5"/>
      <c r="GD2528" s="5"/>
      <c r="GE2528" s="5"/>
      <c r="GF2528" s="5"/>
      <c r="GG2528" s="5"/>
    </row>
    <row r="2529" spans="1:189" ht="12.75" x14ac:dyDescent="0.15">
      <c r="A2529" s="111"/>
      <c r="B2529" s="117"/>
      <c r="C2529" s="17"/>
      <c r="D2529" s="16"/>
      <c r="E2529" s="17"/>
      <c r="F2529" s="17"/>
      <c r="G2529" s="17"/>
      <c r="H2529" s="17"/>
      <c r="I2529" s="16"/>
      <c r="J2529" s="4"/>
      <c r="K2529" s="2"/>
      <c r="L2529" s="20"/>
      <c r="M2529" s="14"/>
      <c r="N2529" s="14"/>
      <c r="O2529" s="20"/>
      <c r="P2529" s="1"/>
      <c r="Q2529" s="1"/>
      <c r="R2529" s="3"/>
      <c r="S2529" s="4"/>
      <c r="T2529" s="12"/>
      <c r="U2529" s="12"/>
      <c r="V2529" s="11"/>
      <c r="W2529" s="11"/>
      <c r="X2529" s="12"/>
      <c r="Y2529" s="5"/>
      <c r="Z2529" s="11"/>
      <c r="AA2529" s="12"/>
      <c r="AB2529" s="12"/>
      <c r="AC2529" s="12"/>
      <c r="AD2529" s="11"/>
      <c r="AE2529" s="13"/>
      <c r="AF2529" s="11"/>
      <c r="AG2529" s="11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  <c r="BN2529" s="5"/>
      <c r="BO2529" s="5"/>
      <c r="BP2529" s="5"/>
      <c r="BQ2529" s="5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s="5"/>
      <c r="CL2529" s="5"/>
      <c r="CM2529" s="5"/>
      <c r="CN2529" s="5"/>
      <c r="CO2529" s="5"/>
      <c r="CP2529" s="5"/>
      <c r="CQ2529" s="5"/>
      <c r="CR2529" s="5"/>
      <c r="CS2529" s="5"/>
      <c r="CT2529" s="5"/>
      <c r="CU2529" s="5"/>
      <c r="CV2529" s="5"/>
      <c r="CW2529" s="5"/>
      <c r="CX2529" s="5"/>
      <c r="CY2529" s="5"/>
      <c r="CZ2529" s="5"/>
      <c r="DA2529" s="5"/>
      <c r="DB2529" s="5"/>
      <c r="DC2529" s="5"/>
      <c r="DD2529" s="5"/>
      <c r="DE2529" s="5"/>
      <c r="DF2529" s="5"/>
      <c r="DG2529" s="5"/>
      <c r="DH2529" s="5"/>
      <c r="DI2529" s="5"/>
      <c r="DJ2529" s="5"/>
      <c r="DK2529" s="5"/>
      <c r="DL2529" s="5"/>
      <c r="DM2529" s="5"/>
      <c r="DN2529" s="5"/>
      <c r="DO2529" s="5"/>
      <c r="DP2529" s="5"/>
      <c r="DQ2529" s="5"/>
      <c r="DR2529" s="5"/>
      <c r="DS2529" s="5"/>
      <c r="DT2529" s="5"/>
      <c r="DU2529" s="5"/>
      <c r="DV2529" s="5"/>
      <c r="DW2529" s="5"/>
      <c r="DX2529" s="5"/>
      <c r="DY2529" s="5"/>
      <c r="DZ2529" s="5"/>
      <c r="EA2529" s="5"/>
      <c r="EB2529" s="5"/>
      <c r="EC2529" s="5"/>
      <c r="ED2529" s="5"/>
      <c r="EE2529" s="5"/>
      <c r="EF2529" s="5"/>
      <c r="EG2529" s="5"/>
      <c r="EH2529" s="5"/>
      <c r="EI2529" s="5"/>
      <c r="EJ2529" s="5"/>
      <c r="EK2529" s="5"/>
      <c r="EL2529" s="5"/>
      <c r="EM2529" s="5"/>
      <c r="EN2529" s="5"/>
      <c r="EO2529" s="5"/>
      <c r="EP2529" s="5"/>
      <c r="EQ2529" s="5"/>
      <c r="ER2529" s="5"/>
      <c r="ES2529" s="5"/>
      <c r="ET2529" s="5"/>
      <c r="EU2529" s="5"/>
      <c r="EV2529" s="5"/>
      <c r="EW2529" s="5"/>
      <c r="EX2529" s="5"/>
      <c r="EY2529" s="5"/>
      <c r="EZ2529" s="5"/>
      <c r="FA2529" s="5"/>
      <c r="FB2529" s="5"/>
      <c r="FC2529" s="5"/>
      <c r="FD2529" s="5"/>
      <c r="FE2529" s="5"/>
      <c r="FF2529" s="5"/>
      <c r="FG2529" s="5"/>
      <c r="FH2529" s="5"/>
      <c r="FI2529" s="5"/>
      <c r="FJ2529" s="5"/>
      <c r="FK2529" s="5"/>
      <c r="FL2529" s="5"/>
      <c r="FM2529" s="5"/>
      <c r="FN2529" s="5"/>
      <c r="FO2529" s="5"/>
      <c r="FP2529" s="5"/>
      <c r="FQ2529" s="5"/>
      <c r="FR2529" s="5"/>
      <c r="FS2529" s="5"/>
      <c r="FT2529" s="5"/>
      <c r="FU2529" s="5"/>
      <c r="FV2529" s="5"/>
      <c r="FW2529" s="5"/>
      <c r="FX2529" s="5"/>
      <c r="FY2529" s="5"/>
      <c r="FZ2529" s="5"/>
      <c r="GA2529" s="5"/>
      <c r="GB2529" s="5"/>
      <c r="GC2529" s="5"/>
      <c r="GD2529" s="5"/>
      <c r="GE2529" s="5"/>
      <c r="GF2529" s="5"/>
      <c r="GG2529" s="5"/>
    </row>
    <row r="2530" spans="1:189" ht="12.75" x14ac:dyDescent="0.15">
      <c r="A2530" s="111"/>
      <c r="B2530" s="117"/>
      <c r="C2530" s="17"/>
      <c r="D2530" s="16"/>
      <c r="E2530" s="17"/>
      <c r="F2530" s="17"/>
      <c r="G2530" s="17"/>
      <c r="H2530" s="17"/>
      <c r="I2530" s="16"/>
      <c r="J2530" s="4"/>
      <c r="K2530" s="2"/>
      <c r="L2530" s="20"/>
      <c r="M2530" s="14"/>
      <c r="N2530" s="14"/>
      <c r="O2530" s="20"/>
      <c r="P2530" s="1"/>
      <c r="Q2530" s="1"/>
      <c r="R2530" s="3"/>
      <c r="S2530" s="4"/>
      <c r="T2530" s="12"/>
      <c r="U2530" s="12"/>
      <c r="V2530" s="11"/>
      <c r="W2530" s="11"/>
      <c r="X2530" s="12"/>
      <c r="Y2530" s="5"/>
      <c r="Z2530" s="11"/>
      <c r="AA2530" s="12"/>
      <c r="AB2530" s="12"/>
      <c r="AC2530" s="12"/>
      <c r="AD2530" s="11"/>
      <c r="AE2530" s="13"/>
      <c r="AF2530" s="11"/>
      <c r="AG2530" s="11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  <c r="BG2530" s="5"/>
      <c r="BH2530" s="5"/>
      <c r="BI2530" s="5"/>
      <c r="BJ2530" s="5"/>
      <c r="BK2530" s="5"/>
      <c r="BL2530" s="5"/>
      <c r="BM2530" s="5"/>
      <c r="BN2530" s="5"/>
      <c r="BO2530" s="5"/>
      <c r="BP2530" s="5"/>
      <c r="BQ2530" s="5"/>
      <c r="BR2530" s="5"/>
      <c r="BS2530" s="5"/>
      <c r="BT2530" s="5"/>
      <c r="BU2530" s="5"/>
      <c r="BV2530" s="5"/>
      <c r="BW2530" s="5"/>
      <c r="BX2530" s="5"/>
      <c r="BY2530" s="5"/>
      <c r="BZ2530" s="5"/>
      <c r="CA2530" s="5"/>
      <c r="CB2530" s="5"/>
      <c r="CC2530" s="5"/>
      <c r="CD2530" s="5"/>
      <c r="CE2530" s="5"/>
      <c r="CF2530" s="5"/>
      <c r="CG2530" s="5"/>
      <c r="CH2530" s="5"/>
      <c r="CI2530" s="5"/>
      <c r="CJ2530" s="5"/>
      <c r="CK2530" s="5"/>
      <c r="CL2530" s="5"/>
      <c r="CM2530" s="5"/>
      <c r="CN2530" s="5"/>
      <c r="CO2530" s="5"/>
      <c r="CP2530" s="5"/>
      <c r="CQ2530" s="5"/>
      <c r="CR2530" s="5"/>
      <c r="CS2530" s="5"/>
      <c r="CT2530" s="5"/>
      <c r="CU2530" s="5"/>
      <c r="CV2530" s="5"/>
      <c r="CW2530" s="5"/>
      <c r="CX2530" s="5"/>
      <c r="CY2530" s="5"/>
      <c r="CZ2530" s="5"/>
      <c r="DA2530" s="5"/>
      <c r="DB2530" s="5"/>
      <c r="DC2530" s="5"/>
      <c r="DD2530" s="5"/>
      <c r="DE2530" s="5"/>
      <c r="DF2530" s="5"/>
      <c r="DG2530" s="5"/>
      <c r="DH2530" s="5"/>
      <c r="DI2530" s="5"/>
      <c r="DJ2530" s="5"/>
      <c r="DK2530" s="5"/>
      <c r="DL2530" s="5"/>
      <c r="DM2530" s="5"/>
      <c r="DN2530" s="5"/>
      <c r="DO2530" s="5"/>
      <c r="DP2530" s="5"/>
      <c r="DQ2530" s="5"/>
      <c r="DR2530" s="5"/>
      <c r="DS2530" s="5"/>
      <c r="DT2530" s="5"/>
      <c r="DU2530" s="5"/>
      <c r="DV2530" s="5"/>
      <c r="DW2530" s="5"/>
      <c r="DX2530" s="5"/>
      <c r="DY2530" s="5"/>
      <c r="DZ2530" s="5"/>
      <c r="EA2530" s="5"/>
      <c r="EB2530" s="5"/>
      <c r="EC2530" s="5"/>
      <c r="ED2530" s="5"/>
      <c r="EE2530" s="5"/>
      <c r="EF2530" s="5"/>
      <c r="EG2530" s="5"/>
      <c r="EH2530" s="5"/>
      <c r="EI2530" s="5"/>
      <c r="EJ2530" s="5"/>
      <c r="EK2530" s="5"/>
      <c r="EL2530" s="5"/>
      <c r="EM2530" s="5"/>
      <c r="EN2530" s="5"/>
      <c r="EO2530" s="5"/>
      <c r="EP2530" s="5"/>
      <c r="EQ2530" s="5"/>
      <c r="ER2530" s="5"/>
      <c r="ES2530" s="5"/>
      <c r="ET2530" s="5"/>
      <c r="EU2530" s="5"/>
      <c r="EV2530" s="5"/>
      <c r="EW2530" s="5"/>
      <c r="EX2530" s="5"/>
      <c r="EY2530" s="5"/>
      <c r="EZ2530" s="5"/>
      <c r="FA2530" s="5"/>
      <c r="FB2530" s="5"/>
      <c r="FC2530" s="5"/>
      <c r="FD2530" s="5"/>
      <c r="FE2530" s="5"/>
      <c r="FF2530" s="5"/>
      <c r="FG2530" s="5"/>
      <c r="FH2530" s="5"/>
      <c r="FI2530" s="5"/>
      <c r="FJ2530" s="5"/>
      <c r="FK2530" s="5"/>
      <c r="FL2530" s="5"/>
      <c r="FM2530" s="5"/>
      <c r="FN2530" s="5"/>
      <c r="FO2530" s="5"/>
      <c r="FP2530" s="5"/>
      <c r="FQ2530" s="5"/>
      <c r="FR2530" s="5"/>
      <c r="FS2530" s="5"/>
      <c r="FT2530" s="5"/>
      <c r="FU2530" s="5"/>
      <c r="FV2530" s="5"/>
      <c r="FW2530" s="5"/>
      <c r="FX2530" s="5"/>
      <c r="FY2530" s="5"/>
      <c r="FZ2530" s="5"/>
      <c r="GA2530" s="5"/>
      <c r="GB2530" s="5"/>
      <c r="GC2530" s="5"/>
      <c r="GD2530" s="5"/>
      <c r="GE2530" s="5"/>
      <c r="GF2530" s="5"/>
      <c r="GG2530" s="5"/>
    </row>
    <row r="2531" spans="1:189" ht="12.75" x14ac:dyDescent="0.15">
      <c r="A2531" s="111"/>
      <c r="B2531" s="117"/>
      <c r="C2531" s="17"/>
      <c r="D2531" s="16"/>
      <c r="E2531" s="17"/>
      <c r="F2531" s="17"/>
      <c r="G2531" s="17"/>
      <c r="H2531" s="17"/>
      <c r="I2531" s="16"/>
      <c r="J2531" s="4"/>
      <c r="K2531" s="2"/>
      <c r="L2531" s="20"/>
      <c r="M2531" s="14"/>
      <c r="N2531" s="14"/>
      <c r="O2531" s="20"/>
      <c r="P2531" s="1"/>
      <c r="Q2531" s="1"/>
      <c r="R2531" s="3"/>
      <c r="S2531" s="4"/>
      <c r="T2531" s="12"/>
      <c r="U2531" s="12"/>
      <c r="V2531" s="11"/>
      <c r="W2531" s="11"/>
      <c r="X2531" s="12"/>
      <c r="Y2531" s="5"/>
      <c r="Z2531" s="11"/>
      <c r="AA2531" s="12"/>
      <c r="AB2531" s="12"/>
      <c r="AC2531" s="12"/>
      <c r="AD2531" s="11"/>
      <c r="AE2531" s="13"/>
      <c r="AF2531" s="11"/>
      <c r="AG2531" s="11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  <c r="BN2531" s="5"/>
      <c r="BO2531" s="5"/>
      <c r="BP2531" s="5"/>
      <c r="BQ2531" s="5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s="5"/>
      <c r="CL2531" s="5"/>
      <c r="CM2531" s="5"/>
      <c r="CN2531" s="5"/>
      <c r="CO2531" s="5"/>
      <c r="CP2531" s="5"/>
      <c r="CQ2531" s="5"/>
      <c r="CR2531" s="5"/>
      <c r="CS2531" s="5"/>
      <c r="CT2531" s="5"/>
      <c r="CU2531" s="5"/>
      <c r="CV2531" s="5"/>
      <c r="CW2531" s="5"/>
      <c r="CX2531" s="5"/>
      <c r="CY2531" s="5"/>
      <c r="CZ2531" s="5"/>
      <c r="DA2531" s="5"/>
      <c r="DB2531" s="5"/>
      <c r="DC2531" s="5"/>
      <c r="DD2531" s="5"/>
      <c r="DE2531" s="5"/>
      <c r="DF2531" s="5"/>
      <c r="DG2531" s="5"/>
      <c r="DH2531" s="5"/>
      <c r="DI2531" s="5"/>
      <c r="DJ2531" s="5"/>
      <c r="DK2531" s="5"/>
      <c r="DL2531" s="5"/>
      <c r="DM2531" s="5"/>
      <c r="DN2531" s="5"/>
      <c r="DO2531" s="5"/>
      <c r="DP2531" s="5"/>
      <c r="DQ2531" s="5"/>
      <c r="DR2531" s="5"/>
      <c r="DS2531" s="5"/>
      <c r="DT2531" s="5"/>
      <c r="DU2531" s="5"/>
      <c r="DV2531" s="5"/>
      <c r="DW2531" s="5"/>
      <c r="DX2531" s="5"/>
      <c r="DY2531" s="5"/>
      <c r="DZ2531" s="5"/>
      <c r="EA2531" s="5"/>
      <c r="EB2531" s="5"/>
      <c r="EC2531" s="5"/>
      <c r="ED2531" s="5"/>
      <c r="EE2531" s="5"/>
      <c r="EF2531" s="5"/>
      <c r="EG2531" s="5"/>
      <c r="EH2531" s="5"/>
      <c r="EI2531" s="5"/>
      <c r="EJ2531" s="5"/>
      <c r="EK2531" s="5"/>
      <c r="EL2531" s="5"/>
      <c r="EM2531" s="5"/>
      <c r="EN2531" s="5"/>
      <c r="EO2531" s="5"/>
      <c r="EP2531" s="5"/>
      <c r="EQ2531" s="5"/>
      <c r="ER2531" s="5"/>
      <c r="ES2531" s="5"/>
      <c r="ET2531" s="5"/>
      <c r="EU2531" s="5"/>
      <c r="EV2531" s="5"/>
      <c r="EW2531" s="5"/>
      <c r="EX2531" s="5"/>
      <c r="EY2531" s="5"/>
      <c r="EZ2531" s="5"/>
      <c r="FA2531" s="5"/>
      <c r="FB2531" s="5"/>
      <c r="FC2531" s="5"/>
      <c r="FD2531" s="5"/>
      <c r="FE2531" s="5"/>
      <c r="FF2531" s="5"/>
      <c r="FG2531" s="5"/>
      <c r="FH2531" s="5"/>
      <c r="FI2531" s="5"/>
      <c r="FJ2531" s="5"/>
      <c r="FK2531" s="5"/>
      <c r="FL2531" s="5"/>
      <c r="FM2531" s="5"/>
      <c r="FN2531" s="5"/>
      <c r="FO2531" s="5"/>
      <c r="FP2531" s="5"/>
      <c r="FQ2531" s="5"/>
      <c r="FR2531" s="5"/>
      <c r="FS2531" s="5"/>
      <c r="FT2531" s="5"/>
      <c r="FU2531" s="5"/>
      <c r="FV2531" s="5"/>
      <c r="FW2531" s="5"/>
      <c r="FX2531" s="5"/>
      <c r="FY2531" s="5"/>
      <c r="FZ2531" s="5"/>
      <c r="GA2531" s="5"/>
      <c r="GB2531" s="5"/>
      <c r="GC2531" s="5"/>
      <c r="GD2531" s="5"/>
      <c r="GE2531" s="5"/>
      <c r="GF2531" s="5"/>
      <c r="GG2531" s="5"/>
    </row>
    <row r="2532" spans="1:189" ht="12.75" x14ac:dyDescent="0.15">
      <c r="A2532" s="111"/>
      <c r="B2532" s="117"/>
      <c r="C2532" s="17"/>
      <c r="D2532" s="16"/>
      <c r="E2532" s="17"/>
      <c r="F2532" s="17"/>
      <c r="G2532" s="17"/>
      <c r="H2532" s="17"/>
      <c r="I2532" s="16"/>
      <c r="J2532" s="4"/>
      <c r="K2532" s="2"/>
      <c r="L2532" s="20"/>
      <c r="M2532" s="14"/>
      <c r="N2532" s="14"/>
      <c r="O2532" s="20"/>
      <c r="P2532" s="1"/>
      <c r="Q2532" s="1"/>
      <c r="R2532" s="3"/>
      <c r="S2532" s="4"/>
      <c r="T2532" s="12"/>
      <c r="U2532" s="12"/>
      <c r="V2532" s="11"/>
      <c r="W2532" s="11"/>
      <c r="X2532" s="12"/>
      <c r="Y2532" s="5"/>
      <c r="Z2532" s="11"/>
      <c r="AA2532" s="12"/>
      <c r="AB2532" s="12"/>
      <c r="AC2532" s="12"/>
      <c r="AD2532" s="11"/>
      <c r="AE2532" s="13"/>
      <c r="AF2532" s="11"/>
      <c r="AG2532" s="11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  <c r="BE2532" s="5"/>
      <c r="BF2532" s="5"/>
      <c r="BG2532" s="5"/>
      <c r="BH2532" s="5"/>
      <c r="BI2532" s="5"/>
      <c r="BJ2532" s="5"/>
      <c r="BK2532" s="5"/>
      <c r="BL2532" s="5"/>
      <c r="BM2532" s="5"/>
      <c r="BN2532" s="5"/>
      <c r="BO2532" s="5"/>
      <c r="BP2532" s="5"/>
      <c r="BQ2532" s="5"/>
      <c r="BR2532" s="5"/>
      <c r="BS2532" s="5"/>
      <c r="BT2532" s="5"/>
      <c r="BU2532" s="5"/>
      <c r="BV2532" s="5"/>
      <c r="BW2532" s="5"/>
      <c r="BX2532" s="5"/>
      <c r="BY2532" s="5"/>
      <c r="BZ2532" s="5"/>
      <c r="CA2532" s="5"/>
      <c r="CB2532" s="5"/>
      <c r="CC2532" s="5"/>
      <c r="CD2532" s="5"/>
      <c r="CE2532" s="5"/>
      <c r="CF2532" s="5"/>
      <c r="CG2532" s="5"/>
      <c r="CH2532" s="5"/>
      <c r="CI2532" s="5"/>
      <c r="CJ2532" s="5"/>
      <c r="CK2532" s="5"/>
      <c r="CL2532" s="5"/>
      <c r="CM2532" s="5"/>
      <c r="CN2532" s="5"/>
      <c r="CO2532" s="5"/>
      <c r="CP2532" s="5"/>
      <c r="CQ2532" s="5"/>
      <c r="CR2532" s="5"/>
      <c r="CS2532" s="5"/>
      <c r="CT2532" s="5"/>
      <c r="CU2532" s="5"/>
      <c r="CV2532" s="5"/>
      <c r="CW2532" s="5"/>
      <c r="CX2532" s="5"/>
      <c r="CY2532" s="5"/>
      <c r="CZ2532" s="5"/>
      <c r="DA2532" s="5"/>
      <c r="DB2532" s="5"/>
      <c r="DC2532" s="5"/>
      <c r="DD2532" s="5"/>
      <c r="DE2532" s="5"/>
      <c r="DF2532" s="5"/>
      <c r="DG2532" s="5"/>
      <c r="DH2532" s="5"/>
      <c r="DI2532" s="5"/>
      <c r="DJ2532" s="5"/>
      <c r="DK2532" s="5"/>
      <c r="DL2532" s="5"/>
      <c r="DM2532" s="5"/>
      <c r="DN2532" s="5"/>
      <c r="DO2532" s="5"/>
      <c r="DP2532" s="5"/>
      <c r="DQ2532" s="5"/>
      <c r="DR2532" s="5"/>
      <c r="DS2532" s="5"/>
      <c r="DT2532" s="5"/>
      <c r="DU2532" s="5"/>
      <c r="DV2532" s="5"/>
      <c r="DW2532" s="5"/>
      <c r="DX2532" s="5"/>
      <c r="DY2532" s="5"/>
      <c r="DZ2532" s="5"/>
      <c r="EA2532" s="5"/>
      <c r="EB2532" s="5"/>
      <c r="EC2532" s="5"/>
      <c r="ED2532" s="5"/>
      <c r="EE2532" s="5"/>
      <c r="EF2532" s="5"/>
      <c r="EG2532" s="5"/>
      <c r="EH2532" s="5"/>
      <c r="EI2532" s="5"/>
      <c r="EJ2532" s="5"/>
      <c r="EK2532" s="5"/>
      <c r="EL2532" s="5"/>
      <c r="EM2532" s="5"/>
      <c r="EN2532" s="5"/>
      <c r="EO2532" s="5"/>
      <c r="EP2532" s="5"/>
      <c r="EQ2532" s="5"/>
      <c r="ER2532" s="5"/>
      <c r="ES2532" s="5"/>
      <c r="ET2532" s="5"/>
      <c r="EU2532" s="5"/>
      <c r="EV2532" s="5"/>
      <c r="EW2532" s="5"/>
      <c r="EX2532" s="5"/>
      <c r="EY2532" s="5"/>
      <c r="EZ2532" s="5"/>
      <c r="FA2532" s="5"/>
      <c r="FB2532" s="5"/>
      <c r="FC2532" s="5"/>
      <c r="FD2532" s="5"/>
      <c r="FE2532" s="5"/>
      <c r="FF2532" s="5"/>
      <c r="FG2532" s="5"/>
      <c r="FH2532" s="5"/>
      <c r="FI2532" s="5"/>
      <c r="FJ2532" s="5"/>
      <c r="FK2532" s="5"/>
      <c r="FL2532" s="5"/>
      <c r="FM2532" s="5"/>
      <c r="FN2532" s="5"/>
      <c r="FO2532" s="5"/>
      <c r="FP2532" s="5"/>
      <c r="FQ2532" s="5"/>
      <c r="FR2532" s="5"/>
      <c r="FS2532" s="5"/>
      <c r="FT2532" s="5"/>
      <c r="FU2532" s="5"/>
      <c r="FV2532" s="5"/>
      <c r="FW2532" s="5"/>
      <c r="FX2532" s="5"/>
      <c r="FY2532" s="5"/>
      <c r="FZ2532" s="5"/>
      <c r="GA2532" s="5"/>
      <c r="GB2532" s="5"/>
      <c r="GC2532" s="5"/>
      <c r="GD2532" s="5"/>
      <c r="GE2532" s="5"/>
      <c r="GF2532" s="5"/>
      <c r="GG2532" s="5"/>
    </row>
    <row r="2533" spans="1:189" ht="12.75" x14ac:dyDescent="0.15">
      <c r="A2533" s="111"/>
      <c r="B2533" s="117"/>
      <c r="C2533" s="17"/>
      <c r="D2533" s="16"/>
      <c r="E2533" s="17"/>
      <c r="F2533" s="17"/>
      <c r="G2533" s="17"/>
      <c r="H2533" s="17"/>
      <c r="I2533" s="16"/>
      <c r="J2533" s="4"/>
      <c r="K2533" s="2"/>
      <c r="L2533" s="20"/>
      <c r="M2533" s="14"/>
      <c r="N2533" s="14"/>
      <c r="O2533" s="20"/>
      <c r="P2533" s="1"/>
      <c r="Q2533" s="1"/>
      <c r="R2533" s="3"/>
      <c r="S2533" s="4"/>
      <c r="T2533" s="12"/>
      <c r="U2533" s="12"/>
      <c r="V2533" s="11"/>
      <c r="W2533" s="11"/>
      <c r="X2533" s="12"/>
      <c r="Y2533" s="5"/>
      <c r="Z2533" s="11"/>
      <c r="AA2533" s="12"/>
      <c r="AB2533" s="12"/>
      <c r="AC2533" s="12"/>
      <c r="AD2533" s="11"/>
      <c r="AE2533" s="13"/>
      <c r="AF2533" s="11"/>
      <c r="AG2533" s="11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  <c r="BN2533" s="5"/>
      <c r="BO2533" s="5"/>
      <c r="BP2533" s="5"/>
      <c r="BQ2533" s="5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s="5"/>
      <c r="CL2533" s="5"/>
      <c r="CM2533" s="5"/>
      <c r="CN2533" s="5"/>
      <c r="CO2533" s="5"/>
      <c r="CP2533" s="5"/>
      <c r="CQ2533" s="5"/>
      <c r="CR2533" s="5"/>
      <c r="CS2533" s="5"/>
      <c r="CT2533" s="5"/>
      <c r="CU2533" s="5"/>
      <c r="CV2533" s="5"/>
      <c r="CW2533" s="5"/>
      <c r="CX2533" s="5"/>
      <c r="CY2533" s="5"/>
      <c r="CZ2533" s="5"/>
      <c r="DA2533" s="5"/>
      <c r="DB2533" s="5"/>
      <c r="DC2533" s="5"/>
      <c r="DD2533" s="5"/>
      <c r="DE2533" s="5"/>
      <c r="DF2533" s="5"/>
      <c r="DG2533" s="5"/>
      <c r="DH2533" s="5"/>
      <c r="DI2533" s="5"/>
      <c r="DJ2533" s="5"/>
      <c r="DK2533" s="5"/>
      <c r="DL2533" s="5"/>
      <c r="DM2533" s="5"/>
      <c r="DN2533" s="5"/>
      <c r="DO2533" s="5"/>
      <c r="DP2533" s="5"/>
      <c r="DQ2533" s="5"/>
      <c r="DR2533" s="5"/>
      <c r="DS2533" s="5"/>
      <c r="DT2533" s="5"/>
      <c r="DU2533" s="5"/>
      <c r="DV2533" s="5"/>
      <c r="DW2533" s="5"/>
      <c r="DX2533" s="5"/>
      <c r="DY2533" s="5"/>
      <c r="DZ2533" s="5"/>
      <c r="EA2533" s="5"/>
      <c r="EB2533" s="5"/>
      <c r="EC2533" s="5"/>
      <c r="ED2533" s="5"/>
      <c r="EE2533" s="5"/>
      <c r="EF2533" s="5"/>
      <c r="EG2533" s="5"/>
      <c r="EH2533" s="5"/>
      <c r="EI2533" s="5"/>
      <c r="EJ2533" s="5"/>
      <c r="EK2533" s="5"/>
      <c r="EL2533" s="5"/>
      <c r="EM2533" s="5"/>
      <c r="EN2533" s="5"/>
      <c r="EO2533" s="5"/>
      <c r="EP2533" s="5"/>
      <c r="EQ2533" s="5"/>
      <c r="ER2533" s="5"/>
      <c r="ES2533" s="5"/>
      <c r="ET2533" s="5"/>
      <c r="EU2533" s="5"/>
      <c r="EV2533" s="5"/>
      <c r="EW2533" s="5"/>
      <c r="EX2533" s="5"/>
      <c r="EY2533" s="5"/>
      <c r="EZ2533" s="5"/>
      <c r="FA2533" s="5"/>
      <c r="FB2533" s="5"/>
      <c r="FC2533" s="5"/>
      <c r="FD2533" s="5"/>
      <c r="FE2533" s="5"/>
      <c r="FF2533" s="5"/>
      <c r="FG2533" s="5"/>
      <c r="FH2533" s="5"/>
      <c r="FI2533" s="5"/>
      <c r="FJ2533" s="5"/>
      <c r="FK2533" s="5"/>
      <c r="FL2533" s="5"/>
      <c r="FM2533" s="5"/>
      <c r="FN2533" s="5"/>
      <c r="FO2533" s="5"/>
      <c r="FP2533" s="5"/>
      <c r="FQ2533" s="5"/>
      <c r="FR2533" s="5"/>
      <c r="FS2533" s="5"/>
      <c r="FT2533" s="5"/>
      <c r="FU2533" s="5"/>
      <c r="FV2533" s="5"/>
      <c r="FW2533" s="5"/>
      <c r="FX2533" s="5"/>
      <c r="FY2533" s="5"/>
      <c r="FZ2533" s="5"/>
      <c r="GA2533" s="5"/>
      <c r="GB2533" s="5"/>
      <c r="GC2533" s="5"/>
      <c r="GD2533" s="5"/>
      <c r="GE2533" s="5"/>
      <c r="GF2533" s="5"/>
      <c r="GG2533" s="5"/>
    </row>
    <row r="2534" spans="1:189" ht="12.75" x14ac:dyDescent="0.15">
      <c r="A2534" s="111"/>
      <c r="B2534" s="117"/>
      <c r="C2534" s="17"/>
      <c r="D2534" s="16"/>
      <c r="E2534" s="17"/>
      <c r="F2534" s="17"/>
      <c r="G2534" s="17"/>
      <c r="H2534" s="17"/>
      <c r="I2534" s="16"/>
      <c r="J2534" s="4"/>
      <c r="K2534" s="2"/>
      <c r="L2534" s="20"/>
      <c r="M2534" s="14"/>
      <c r="N2534" s="14"/>
      <c r="O2534" s="20"/>
      <c r="P2534" s="1"/>
      <c r="Q2534" s="1"/>
      <c r="R2534" s="3"/>
      <c r="S2534" s="4"/>
      <c r="T2534" s="12"/>
      <c r="U2534" s="12"/>
      <c r="V2534" s="11"/>
      <c r="W2534" s="11"/>
      <c r="X2534" s="12"/>
      <c r="Y2534" s="5"/>
      <c r="Z2534" s="11"/>
      <c r="AA2534" s="12"/>
      <c r="AB2534" s="12"/>
      <c r="AC2534" s="12"/>
      <c r="AD2534" s="11"/>
      <c r="AE2534" s="13"/>
      <c r="AF2534" s="11"/>
      <c r="AG2534" s="11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/>
      <c r="BH2534" s="5"/>
      <c r="BI2534" s="5"/>
      <c r="BJ2534" s="5"/>
      <c r="BK2534" s="5"/>
      <c r="BL2534" s="5"/>
      <c r="BM2534" s="5"/>
      <c r="BN2534" s="5"/>
      <c r="BO2534" s="5"/>
      <c r="BP2534" s="5"/>
      <c r="BQ2534" s="5"/>
      <c r="BR2534" s="5"/>
      <c r="BS2534" s="5"/>
      <c r="BT2534" s="5"/>
      <c r="BU2534" s="5"/>
      <c r="BV2534" s="5"/>
      <c r="BW2534" s="5"/>
      <c r="BX2534" s="5"/>
      <c r="BY2534" s="5"/>
      <c r="BZ2534" s="5"/>
      <c r="CA2534" s="5"/>
      <c r="CB2534" s="5"/>
      <c r="CC2534" s="5"/>
      <c r="CD2534" s="5"/>
      <c r="CE2534" s="5"/>
      <c r="CF2534" s="5"/>
      <c r="CG2534" s="5"/>
      <c r="CH2534" s="5"/>
      <c r="CI2534" s="5"/>
      <c r="CJ2534" s="5"/>
      <c r="CK2534" s="5"/>
      <c r="CL2534" s="5"/>
      <c r="CM2534" s="5"/>
      <c r="CN2534" s="5"/>
      <c r="CO2534" s="5"/>
      <c r="CP2534" s="5"/>
      <c r="CQ2534" s="5"/>
      <c r="CR2534" s="5"/>
      <c r="CS2534" s="5"/>
      <c r="CT2534" s="5"/>
      <c r="CU2534" s="5"/>
      <c r="CV2534" s="5"/>
      <c r="CW2534" s="5"/>
      <c r="CX2534" s="5"/>
      <c r="CY2534" s="5"/>
      <c r="CZ2534" s="5"/>
      <c r="DA2534" s="5"/>
      <c r="DB2534" s="5"/>
      <c r="DC2534" s="5"/>
      <c r="DD2534" s="5"/>
      <c r="DE2534" s="5"/>
      <c r="DF2534" s="5"/>
      <c r="DG2534" s="5"/>
      <c r="DH2534" s="5"/>
      <c r="DI2534" s="5"/>
      <c r="DJ2534" s="5"/>
      <c r="DK2534" s="5"/>
      <c r="DL2534" s="5"/>
      <c r="DM2534" s="5"/>
      <c r="DN2534" s="5"/>
      <c r="DO2534" s="5"/>
      <c r="DP2534" s="5"/>
      <c r="DQ2534" s="5"/>
      <c r="DR2534" s="5"/>
      <c r="DS2534" s="5"/>
      <c r="DT2534" s="5"/>
      <c r="DU2534" s="5"/>
      <c r="DV2534" s="5"/>
      <c r="DW2534" s="5"/>
      <c r="DX2534" s="5"/>
      <c r="DY2534" s="5"/>
      <c r="DZ2534" s="5"/>
      <c r="EA2534" s="5"/>
      <c r="EB2534" s="5"/>
      <c r="EC2534" s="5"/>
      <c r="ED2534" s="5"/>
      <c r="EE2534" s="5"/>
      <c r="EF2534" s="5"/>
      <c r="EG2534" s="5"/>
      <c r="EH2534" s="5"/>
      <c r="EI2534" s="5"/>
      <c r="EJ2534" s="5"/>
      <c r="EK2534" s="5"/>
      <c r="EL2534" s="5"/>
      <c r="EM2534" s="5"/>
      <c r="EN2534" s="5"/>
      <c r="EO2534" s="5"/>
      <c r="EP2534" s="5"/>
      <c r="EQ2534" s="5"/>
      <c r="ER2534" s="5"/>
      <c r="ES2534" s="5"/>
      <c r="ET2534" s="5"/>
      <c r="EU2534" s="5"/>
      <c r="EV2534" s="5"/>
      <c r="EW2534" s="5"/>
      <c r="EX2534" s="5"/>
      <c r="EY2534" s="5"/>
      <c r="EZ2534" s="5"/>
      <c r="FA2534" s="5"/>
      <c r="FB2534" s="5"/>
      <c r="FC2534" s="5"/>
      <c r="FD2534" s="5"/>
      <c r="FE2534" s="5"/>
      <c r="FF2534" s="5"/>
      <c r="FG2534" s="5"/>
      <c r="FH2534" s="5"/>
      <c r="FI2534" s="5"/>
      <c r="FJ2534" s="5"/>
      <c r="FK2534" s="5"/>
      <c r="FL2534" s="5"/>
      <c r="FM2534" s="5"/>
      <c r="FN2534" s="5"/>
      <c r="FO2534" s="5"/>
      <c r="FP2534" s="5"/>
      <c r="FQ2534" s="5"/>
      <c r="FR2534" s="5"/>
      <c r="FS2534" s="5"/>
      <c r="FT2534" s="5"/>
      <c r="FU2534" s="5"/>
      <c r="FV2534" s="5"/>
      <c r="FW2534" s="5"/>
      <c r="FX2534" s="5"/>
      <c r="FY2534" s="5"/>
      <c r="FZ2534" s="5"/>
      <c r="GA2534" s="5"/>
      <c r="GB2534" s="5"/>
      <c r="GC2534" s="5"/>
      <c r="GD2534" s="5"/>
      <c r="GE2534" s="5"/>
      <c r="GF2534" s="5"/>
      <c r="GG2534" s="5"/>
    </row>
    <row r="2535" spans="1:189" ht="12.75" x14ac:dyDescent="0.15">
      <c r="A2535" s="111"/>
      <c r="B2535" s="117"/>
      <c r="C2535" s="17"/>
      <c r="D2535" s="16"/>
      <c r="E2535" s="17"/>
      <c r="F2535" s="17"/>
      <c r="G2535" s="17"/>
      <c r="H2535" s="17"/>
      <c r="I2535" s="16"/>
      <c r="J2535" s="4"/>
      <c r="K2535" s="2"/>
      <c r="L2535" s="20"/>
      <c r="M2535" s="14"/>
      <c r="N2535" s="14"/>
      <c r="O2535" s="20"/>
      <c r="P2535" s="1"/>
      <c r="Q2535" s="1"/>
      <c r="R2535" s="3"/>
      <c r="S2535" s="4"/>
      <c r="T2535" s="12"/>
      <c r="U2535" s="12"/>
      <c r="V2535" s="11"/>
      <c r="W2535" s="11"/>
      <c r="X2535" s="12"/>
      <c r="Y2535" s="5"/>
      <c r="Z2535" s="11"/>
      <c r="AA2535" s="12"/>
      <c r="AB2535" s="12"/>
      <c r="AC2535" s="12"/>
      <c r="AD2535" s="11"/>
      <c r="AE2535" s="13"/>
      <c r="AF2535" s="11"/>
      <c r="AG2535" s="11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  <c r="AZ2535" s="5"/>
      <c r="BA2535" s="5"/>
      <c r="BB2535" s="5"/>
      <c r="BC2535" s="5"/>
      <c r="BD2535" s="5"/>
      <c r="BE2535" s="5"/>
      <c r="BF2535" s="5"/>
      <c r="BG2535" s="5"/>
      <c r="BH2535" s="5"/>
      <c r="BI2535" s="5"/>
      <c r="BJ2535" s="5"/>
      <c r="BK2535" s="5"/>
      <c r="BL2535" s="5"/>
      <c r="BM2535" s="5"/>
      <c r="BN2535" s="5"/>
      <c r="BO2535" s="5"/>
      <c r="BP2535" s="5"/>
      <c r="BQ2535" s="5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s="5"/>
      <c r="CL2535" s="5"/>
      <c r="CM2535" s="5"/>
      <c r="CN2535" s="5"/>
      <c r="CO2535" s="5"/>
      <c r="CP2535" s="5"/>
      <c r="CQ2535" s="5"/>
      <c r="CR2535" s="5"/>
      <c r="CS2535" s="5"/>
      <c r="CT2535" s="5"/>
      <c r="CU2535" s="5"/>
      <c r="CV2535" s="5"/>
      <c r="CW2535" s="5"/>
      <c r="CX2535" s="5"/>
      <c r="CY2535" s="5"/>
      <c r="CZ2535" s="5"/>
      <c r="DA2535" s="5"/>
      <c r="DB2535" s="5"/>
      <c r="DC2535" s="5"/>
      <c r="DD2535" s="5"/>
      <c r="DE2535" s="5"/>
      <c r="DF2535" s="5"/>
      <c r="DG2535" s="5"/>
      <c r="DH2535" s="5"/>
      <c r="DI2535" s="5"/>
      <c r="DJ2535" s="5"/>
      <c r="DK2535" s="5"/>
      <c r="DL2535" s="5"/>
      <c r="DM2535" s="5"/>
      <c r="DN2535" s="5"/>
      <c r="DO2535" s="5"/>
      <c r="DP2535" s="5"/>
      <c r="DQ2535" s="5"/>
      <c r="DR2535" s="5"/>
      <c r="DS2535" s="5"/>
      <c r="DT2535" s="5"/>
      <c r="DU2535" s="5"/>
      <c r="DV2535" s="5"/>
      <c r="DW2535" s="5"/>
      <c r="DX2535" s="5"/>
      <c r="DY2535" s="5"/>
      <c r="DZ2535" s="5"/>
      <c r="EA2535" s="5"/>
      <c r="EB2535" s="5"/>
      <c r="EC2535" s="5"/>
      <c r="ED2535" s="5"/>
      <c r="EE2535" s="5"/>
      <c r="EF2535" s="5"/>
      <c r="EG2535" s="5"/>
      <c r="EH2535" s="5"/>
      <c r="EI2535" s="5"/>
      <c r="EJ2535" s="5"/>
      <c r="EK2535" s="5"/>
      <c r="EL2535" s="5"/>
      <c r="EM2535" s="5"/>
      <c r="EN2535" s="5"/>
      <c r="EO2535" s="5"/>
      <c r="EP2535" s="5"/>
      <c r="EQ2535" s="5"/>
      <c r="ER2535" s="5"/>
      <c r="ES2535" s="5"/>
      <c r="ET2535" s="5"/>
      <c r="EU2535" s="5"/>
      <c r="EV2535" s="5"/>
      <c r="EW2535" s="5"/>
      <c r="EX2535" s="5"/>
      <c r="EY2535" s="5"/>
      <c r="EZ2535" s="5"/>
      <c r="FA2535" s="5"/>
      <c r="FB2535" s="5"/>
      <c r="FC2535" s="5"/>
      <c r="FD2535" s="5"/>
      <c r="FE2535" s="5"/>
      <c r="FF2535" s="5"/>
      <c r="FG2535" s="5"/>
      <c r="FH2535" s="5"/>
      <c r="FI2535" s="5"/>
      <c r="FJ2535" s="5"/>
      <c r="FK2535" s="5"/>
      <c r="FL2535" s="5"/>
      <c r="FM2535" s="5"/>
      <c r="FN2535" s="5"/>
      <c r="FO2535" s="5"/>
      <c r="FP2535" s="5"/>
      <c r="FQ2535" s="5"/>
      <c r="FR2535" s="5"/>
      <c r="FS2535" s="5"/>
      <c r="FT2535" s="5"/>
      <c r="FU2535" s="5"/>
      <c r="FV2535" s="5"/>
      <c r="FW2535" s="5"/>
      <c r="FX2535" s="5"/>
      <c r="FY2535" s="5"/>
      <c r="FZ2535" s="5"/>
      <c r="GA2535" s="5"/>
      <c r="GB2535" s="5"/>
      <c r="GC2535" s="5"/>
      <c r="GD2535" s="5"/>
      <c r="GE2535" s="5"/>
      <c r="GF2535" s="5"/>
      <c r="GG2535" s="5"/>
    </row>
    <row r="2536" spans="1:189" ht="12.75" x14ac:dyDescent="0.15">
      <c r="A2536" s="111"/>
      <c r="B2536" s="117"/>
      <c r="C2536" s="17"/>
      <c r="D2536" s="16"/>
      <c r="E2536" s="17"/>
      <c r="F2536" s="17"/>
      <c r="G2536" s="17"/>
      <c r="H2536" s="17"/>
      <c r="I2536" s="16"/>
      <c r="J2536" s="4"/>
      <c r="K2536" s="2"/>
      <c r="L2536" s="20"/>
      <c r="M2536" s="14"/>
      <c r="N2536" s="14"/>
      <c r="O2536" s="20"/>
      <c r="P2536" s="1"/>
      <c r="Q2536" s="1"/>
      <c r="R2536" s="3"/>
      <c r="S2536" s="4"/>
      <c r="T2536" s="12"/>
      <c r="U2536" s="12"/>
      <c r="V2536" s="11"/>
      <c r="W2536" s="11"/>
      <c r="X2536" s="12"/>
      <c r="Y2536" s="5"/>
      <c r="Z2536" s="11"/>
      <c r="AA2536" s="12"/>
      <c r="AB2536" s="12"/>
      <c r="AC2536" s="12"/>
      <c r="AD2536" s="11"/>
      <c r="AE2536" s="13"/>
      <c r="AF2536" s="11"/>
      <c r="AG2536" s="11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  <c r="BE2536" s="5"/>
      <c r="BF2536" s="5"/>
      <c r="BG2536" s="5"/>
      <c r="BH2536" s="5"/>
      <c r="BI2536" s="5"/>
      <c r="BJ2536" s="5"/>
      <c r="BK2536" s="5"/>
      <c r="BL2536" s="5"/>
      <c r="BM2536" s="5"/>
      <c r="BN2536" s="5"/>
      <c r="BO2536" s="5"/>
      <c r="BP2536" s="5"/>
      <c r="BQ2536" s="5"/>
      <c r="BR2536" s="5"/>
      <c r="BS2536" s="5"/>
      <c r="BT2536" s="5"/>
      <c r="BU2536" s="5"/>
      <c r="BV2536" s="5"/>
      <c r="BW2536" s="5"/>
      <c r="BX2536" s="5"/>
      <c r="BY2536" s="5"/>
      <c r="BZ2536" s="5"/>
      <c r="CA2536" s="5"/>
      <c r="CB2536" s="5"/>
      <c r="CC2536" s="5"/>
      <c r="CD2536" s="5"/>
      <c r="CE2536" s="5"/>
      <c r="CF2536" s="5"/>
      <c r="CG2536" s="5"/>
      <c r="CH2536" s="5"/>
      <c r="CI2536" s="5"/>
      <c r="CJ2536" s="5"/>
      <c r="CK2536" s="5"/>
      <c r="CL2536" s="5"/>
      <c r="CM2536" s="5"/>
      <c r="CN2536" s="5"/>
      <c r="CO2536" s="5"/>
      <c r="CP2536" s="5"/>
      <c r="CQ2536" s="5"/>
      <c r="CR2536" s="5"/>
      <c r="CS2536" s="5"/>
      <c r="CT2536" s="5"/>
      <c r="CU2536" s="5"/>
      <c r="CV2536" s="5"/>
      <c r="CW2536" s="5"/>
      <c r="CX2536" s="5"/>
      <c r="CY2536" s="5"/>
      <c r="CZ2536" s="5"/>
      <c r="DA2536" s="5"/>
      <c r="DB2536" s="5"/>
      <c r="DC2536" s="5"/>
      <c r="DD2536" s="5"/>
      <c r="DE2536" s="5"/>
      <c r="DF2536" s="5"/>
      <c r="DG2536" s="5"/>
      <c r="DH2536" s="5"/>
      <c r="DI2536" s="5"/>
      <c r="DJ2536" s="5"/>
      <c r="DK2536" s="5"/>
      <c r="DL2536" s="5"/>
      <c r="DM2536" s="5"/>
      <c r="DN2536" s="5"/>
      <c r="DO2536" s="5"/>
      <c r="DP2536" s="5"/>
      <c r="DQ2536" s="5"/>
      <c r="DR2536" s="5"/>
      <c r="DS2536" s="5"/>
      <c r="DT2536" s="5"/>
      <c r="DU2536" s="5"/>
      <c r="DV2536" s="5"/>
      <c r="DW2536" s="5"/>
      <c r="DX2536" s="5"/>
      <c r="DY2536" s="5"/>
      <c r="DZ2536" s="5"/>
      <c r="EA2536" s="5"/>
      <c r="EB2536" s="5"/>
      <c r="EC2536" s="5"/>
      <c r="ED2536" s="5"/>
      <c r="EE2536" s="5"/>
      <c r="EF2536" s="5"/>
      <c r="EG2536" s="5"/>
      <c r="EH2536" s="5"/>
      <c r="EI2536" s="5"/>
      <c r="EJ2536" s="5"/>
      <c r="EK2536" s="5"/>
      <c r="EL2536" s="5"/>
      <c r="EM2536" s="5"/>
      <c r="EN2536" s="5"/>
      <c r="EO2536" s="5"/>
      <c r="EP2536" s="5"/>
      <c r="EQ2536" s="5"/>
      <c r="ER2536" s="5"/>
      <c r="ES2536" s="5"/>
      <c r="ET2536" s="5"/>
      <c r="EU2536" s="5"/>
      <c r="EV2536" s="5"/>
      <c r="EW2536" s="5"/>
      <c r="EX2536" s="5"/>
      <c r="EY2536" s="5"/>
      <c r="EZ2536" s="5"/>
      <c r="FA2536" s="5"/>
      <c r="FB2536" s="5"/>
      <c r="FC2536" s="5"/>
      <c r="FD2536" s="5"/>
      <c r="FE2536" s="5"/>
      <c r="FF2536" s="5"/>
      <c r="FG2536" s="5"/>
      <c r="FH2536" s="5"/>
      <c r="FI2536" s="5"/>
      <c r="FJ2536" s="5"/>
      <c r="FK2536" s="5"/>
      <c r="FL2536" s="5"/>
      <c r="FM2536" s="5"/>
      <c r="FN2536" s="5"/>
      <c r="FO2536" s="5"/>
      <c r="FP2536" s="5"/>
      <c r="FQ2536" s="5"/>
      <c r="FR2536" s="5"/>
      <c r="FS2536" s="5"/>
      <c r="FT2536" s="5"/>
      <c r="FU2536" s="5"/>
      <c r="FV2536" s="5"/>
      <c r="FW2536" s="5"/>
      <c r="FX2536" s="5"/>
      <c r="FY2536" s="5"/>
      <c r="FZ2536" s="5"/>
      <c r="GA2536" s="5"/>
      <c r="GB2536" s="5"/>
      <c r="GC2536" s="5"/>
      <c r="GD2536" s="5"/>
      <c r="GE2536" s="5"/>
      <c r="GF2536" s="5"/>
      <c r="GG2536" s="5"/>
    </row>
    <row r="2537" spans="1:189" ht="12.75" x14ac:dyDescent="0.15">
      <c r="A2537" s="111"/>
      <c r="B2537" s="117"/>
      <c r="C2537" s="17"/>
      <c r="D2537" s="16"/>
      <c r="E2537" s="17"/>
      <c r="F2537" s="17"/>
      <c r="G2537" s="17"/>
      <c r="H2537" s="17"/>
      <c r="I2537" s="16"/>
      <c r="J2537" s="4"/>
      <c r="K2537" s="2"/>
      <c r="L2537" s="20"/>
      <c r="M2537" s="14"/>
      <c r="N2537" s="14"/>
      <c r="O2537" s="20"/>
      <c r="P2537" s="1"/>
      <c r="Q2537" s="1"/>
      <c r="R2537" s="3"/>
      <c r="S2537" s="4"/>
      <c r="T2537" s="12"/>
      <c r="U2537" s="12"/>
      <c r="V2537" s="11"/>
      <c r="W2537" s="11"/>
      <c r="X2537" s="12"/>
      <c r="Y2537" s="5"/>
      <c r="Z2537" s="11"/>
      <c r="AA2537" s="12"/>
      <c r="AB2537" s="12"/>
      <c r="AC2537" s="12"/>
      <c r="AD2537" s="11"/>
      <c r="AE2537" s="13"/>
      <c r="AF2537" s="11"/>
      <c r="AG2537" s="11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  <c r="BN2537" s="5"/>
      <c r="BO2537" s="5"/>
      <c r="BP2537" s="5"/>
      <c r="BQ2537" s="5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s="5"/>
      <c r="CL2537" s="5"/>
      <c r="CM2537" s="5"/>
      <c r="CN2537" s="5"/>
      <c r="CO2537" s="5"/>
      <c r="CP2537" s="5"/>
      <c r="CQ2537" s="5"/>
      <c r="CR2537" s="5"/>
      <c r="CS2537" s="5"/>
      <c r="CT2537" s="5"/>
      <c r="CU2537" s="5"/>
      <c r="CV2537" s="5"/>
      <c r="CW2537" s="5"/>
      <c r="CX2537" s="5"/>
      <c r="CY2537" s="5"/>
      <c r="CZ2537" s="5"/>
      <c r="DA2537" s="5"/>
      <c r="DB2537" s="5"/>
      <c r="DC2537" s="5"/>
      <c r="DD2537" s="5"/>
      <c r="DE2537" s="5"/>
      <c r="DF2537" s="5"/>
      <c r="DG2537" s="5"/>
      <c r="DH2537" s="5"/>
      <c r="DI2537" s="5"/>
      <c r="DJ2537" s="5"/>
      <c r="DK2537" s="5"/>
      <c r="DL2537" s="5"/>
      <c r="DM2537" s="5"/>
      <c r="DN2537" s="5"/>
      <c r="DO2537" s="5"/>
      <c r="DP2537" s="5"/>
      <c r="DQ2537" s="5"/>
      <c r="DR2537" s="5"/>
      <c r="DS2537" s="5"/>
      <c r="DT2537" s="5"/>
      <c r="DU2537" s="5"/>
      <c r="DV2537" s="5"/>
      <c r="DW2537" s="5"/>
      <c r="DX2537" s="5"/>
      <c r="DY2537" s="5"/>
      <c r="DZ2537" s="5"/>
      <c r="EA2537" s="5"/>
      <c r="EB2537" s="5"/>
      <c r="EC2537" s="5"/>
      <c r="ED2537" s="5"/>
      <c r="EE2537" s="5"/>
      <c r="EF2537" s="5"/>
      <c r="EG2537" s="5"/>
      <c r="EH2537" s="5"/>
      <c r="EI2537" s="5"/>
      <c r="EJ2537" s="5"/>
      <c r="EK2537" s="5"/>
      <c r="EL2537" s="5"/>
      <c r="EM2537" s="5"/>
      <c r="EN2537" s="5"/>
      <c r="EO2537" s="5"/>
      <c r="EP2537" s="5"/>
      <c r="EQ2537" s="5"/>
      <c r="ER2537" s="5"/>
      <c r="ES2537" s="5"/>
      <c r="ET2537" s="5"/>
      <c r="EU2537" s="5"/>
      <c r="EV2537" s="5"/>
      <c r="EW2537" s="5"/>
      <c r="EX2537" s="5"/>
      <c r="EY2537" s="5"/>
      <c r="EZ2537" s="5"/>
      <c r="FA2537" s="5"/>
      <c r="FB2537" s="5"/>
      <c r="FC2537" s="5"/>
      <c r="FD2537" s="5"/>
      <c r="FE2537" s="5"/>
      <c r="FF2537" s="5"/>
      <c r="FG2537" s="5"/>
      <c r="FH2537" s="5"/>
      <c r="FI2537" s="5"/>
      <c r="FJ2537" s="5"/>
      <c r="FK2537" s="5"/>
      <c r="FL2537" s="5"/>
      <c r="FM2537" s="5"/>
      <c r="FN2537" s="5"/>
      <c r="FO2537" s="5"/>
      <c r="FP2537" s="5"/>
      <c r="FQ2537" s="5"/>
      <c r="FR2537" s="5"/>
      <c r="FS2537" s="5"/>
      <c r="FT2537" s="5"/>
      <c r="FU2537" s="5"/>
      <c r="FV2537" s="5"/>
      <c r="FW2537" s="5"/>
      <c r="FX2537" s="5"/>
      <c r="FY2537" s="5"/>
      <c r="FZ2537" s="5"/>
      <c r="GA2537" s="5"/>
      <c r="GB2537" s="5"/>
      <c r="GC2537" s="5"/>
      <c r="GD2537" s="5"/>
      <c r="GE2537" s="5"/>
      <c r="GF2537" s="5"/>
      <c r="GG2537" s="5"/>
    </row>
    <row r="2538" spans="1:189" ht="12.75" x14ac:dyDescent="0.15">
      <c r="A2538" s="111"/>
      <c r="B2538" s="117"/>
      <c r="C2538" s="17"/>
      <c r="D2538" s="16"/>
      <c r="E2538" s="17"/>
      <c r="F2538" s="17"/>
      <c r="G2538" s="17"/>
      <c r="H2538" s="17"/>
      <c r="I2538" s="16"/>
      <c r="J2538" s="4"/>
      <c r="K2538" s="2"/>
      <c r="L2538" s="20"/>
      <c r="M2538" s="14"/>
      <c r="N2538" s="14"/>
      <c r="O2538" s="20"/>
      <c r="P2538" s="1"/>
      <c r="Q2538" s="1"/>
      <c r="R2538" s="3"/>
      <c r="S2538" s="4"/>
      <c r="T2538" s="12"/>
      <c r="U2538" s="12"/>
      <c r="V2538" s="11"/>
      <c r="W2538" s="11"/>
      <c r="X2538" s="12"/>
      <c r="Y2538" s="5"/>
      <c r="Z2538" s="11"/>
      <c r="AA2538" s="12"/>
      <c r="AB2538" s="12"/>
      <c r="AC2538" s="12"/>
      <c r="AD2538" s="11"/>
      <c r="AE2538" s="13"/>
      <c r="AF2538" s="11"/>
      <c r="AG2538" s="11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  <c r="BE2538" s="5"/>
      <c r="BF2538" s="5"/>
      <c r="BG2538" s="5"/>
      <c r="BH2538" s="5"/>
      <c r="BI2538" s="5"/>
      <c r="BJ2538" s="5"/>
      <c r="BK2538" s="5"/>
      <c r="BL2538" s="5"/>
      <c r="BM2538" s="5"/>
      <c r="BN2538" s="5"/>
      <c r="BO2538" s="5"/>
      <c r="BP2538" s="5"/>
      <c r="BQ2538" s="5"/>
      <c r="BR2538" s="5"/>
      <c r="BS2538" s="5"/>
      <c r="BT2538" s="5"/>
      <c r="BU2538" s="5"/>
      <c r="BV2538" s="5"/>
      <c r="BW2538" s="5"/>
      <c r="BX2538" s="5"/>
      <c r="BY2538" s="5"/>
      <c r="BZ2538" s="5"/>
      <c r="CA2538" s="5"/>
      <c r="CB2538" s="5"/>
      <c r="CC2538" s="5"/>
      <c r="CD2538" s="5"/>
      <c r="CE2538" s="5"/>
      <c r="CF2538" s="5"/>
      <c r="CG2538" s="5"/>
      <c r="CH2538" s="5"/>
      <c r="CI2538" s="5"/>
      <c r="CJ2538" s="5"/>
      <c r="CK2538" s="5"/>
      <c r="CL2538" s="5"/>
      <c r="CM2538" s="5"/>
      <c r="CN2538" s="5"/>
      <c r="CO2538" s="5"/>
      <c r="CP2538" s="5"/>
      <c r="CQ2538" s="5"/>
      <c r="CR2538" s="5"/>
      <c r="CS2538" s="5"/>
      <c r="CT2538" s="5"/>
      <c r="CU2538" s="5"/>
      <c r="CV2538" s="5"/>
      <c r="CW2538" s="5"/>
      <c r="CX2538" s="5"/>
      <c r="CY2538" s="5"/>
      <c r="CZ2538" s="5"/>
      <c r="DA2538" s="5"/>
      <c r="DB2538" s="5"/>
      <c r="DC2538" s="5"/>
      <c r="DD2538" s="5"/>
      <c r="DE2538" s="5"/>
      <c r="DF2538" s="5"/>
      <c r="DG2538" s="5"/>
      <c r="DH2538" s="5"/>
      <c r="DI2538" s="5"/>
      <c r="DJ2538" s="5"/>
      <c r="DK2538" s="5"/>
      <c r="DL2538" s="5"/>
      <c r="DM2538" s="5"/>
      <c r="DN2538" s="5"/>
      <c r="DO2538" s="5"/>
      <c r="DP2538" s="5"/>
      <c r="DQ2538" s="5"/>
      <c r="DR2538" s="5"/>
      <c r="DS2538" s="5"/>
      <c r="DT2538" s="5"/>
      <c r="DU2538" s="5"/>
      <c r="DV2538" s="5"/>
      <c r="DW2538" s="5"/>
      <c r="DX2538" s="5"/>
      <c r="DY2538" s="5"/>
      <c r="DZ2538" s="5"/>
      <c r="EA2538" s="5"/>
      <c r="EB2538" s="5"/>
      <c r="EC2538" s="5"/>
      <c r="ED2538" s="5"/>
      <c r="EE2538" s="5"/>
      <c r="EF2538" s="5"/>
      <c r="EG2538" s="5"/>
      <c r="EH2538" s="5"/>
      <c r="EI2538" s="5"/>
      <c r="EJ2538" s="5"/>
      <c r="EK2538" s="5"/>
      <c r="EL2538" s="5"/>
      <c r="EM2538" s="5"/>
      <c r="EN2538" s="5"/>
      <c r="EO2538" s="5"/>
      <c r="EP2538" s="5"/>
      <c r="EQ2538" s="5"/>
      <c r="ER2538" s="5"/>
      <c r="ES2538" s="5"/>
      <c r="ET2538" s="5"/>
      <c r="EU2538" s="5"/>
      <c r="EV2538" s="5"/>
      <c r="EW2538" s="5"/>
      <c r="EX2538" s="5"/>
      <c r="EY2538" s="5"/>
      <c r="EZ2538" s="5"/>
      <c r="FA2538" s="5"/>
      <c r="FB2538" s="5"/>
      <c r="FC2538" s="5"/>
      <c r="FD2538" s="5"/>
      <c r="FE2538" s="5"/>
      <c r="FF2538" s="5"/>
      <c r="FG2538" s="5"/>
      <c r="FH2538" s="5"/>
      <c r="FI2538" s="5"/>
      <c r="FJ2538" s="5"/>
      <c r="FK2538" s="5"/>
      <c r="FL2538" s="5"/>
      <c r="FM2538" s="5"/>
      <c r="FN2538" s="5"/>
      <c r="FO2538" s="5"/>
      <c r="FP2538" s="5"/>
      <c r="FQ2538" s="5"/>
      <c r="FR2538" s="5"/>
      <c r="FS2538" s="5"/>
      <c r="FT2538" s="5"/>
      <c r="FU2538" s="5"/>
      <c r="FV2538" s="5"/>
      <c r="FW2538" s="5"/>
      <c r="FX2538" s="5"/>
      <c r="FY2538" s="5"/>
      <c r="FZ2538" s="5"/>
      <c r="GA2538" s="5"/>
      <c r="GB2538" s="5"/>
      <c r="GC2538" s="5"/>
      <c r="GD2538" s="5"/>
      <c r="GE2538" s="5"/>
      <c r="GF2538" s="5"/>
      <c r="GG2538" s="5"/>
    </row>
    <row r="2539" spans="1:189" ht="12.75" x14ac:dyDescent="0.15">
      <c r="A2539" s="111"/>
      <c r="B2539" s="117"/>
      <c r="C2539" s="17"/>
      <c r="D2539" s="16"/>
      <c r="E2539" s="17"/>
      <c r="F2539" s="17"/>
      <c r="G2539" s="17"/>
      <c r="H2539" s="17"/>
      <c r="I2539" s="16"/>
      <c r="J2539" s="4"/>
      <c r="K2539" s="2"/>
      <c r="L2539" s="20"/>
      <c r="M2539" s="14"/>
      <c r="N2539" s="14"/>
      <c r="O2539" s="20"/>
      <c r="P2539" s="1"/>
      <c r="Q2539" s="1"/>
      <c r="R2539" s="3"/>
      <c r="S2539" s="4"/>
      <c r="T2539" s="12"/>
      <c r="U2539" s="12"/>
      <c r="V2539" s="11"/>
      <c r="W2539" s="11"/>
      <c r="X2539" s="12"/>
      <c r="Y2539" s="5"/>
      <c r="Z2539" s="11"/>
      <c r="AA2539" s="12"/>
      <c r="AB2539" s="12"/>
      <c r="AC2539" s="12"/>
      <c r="AD2539" s="11"/>
      <c r="AE2539" s="13"/>
      <c r="AF2539" s="11"/>
      <c r="AG2539" s="11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  <c r="BN2539" s="5"/>
      <c r="BO2539" s="5"/>
      <c r="BP2539" s="5"/>
      <c r="BQ2539" s="5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s="5"/>
      <c r="CL2539" s="5"/>
      <c r="CM2539" s="5"/>
      <c r="CN2539" s="5"/>
      <c r="CO2539" s="5"/>
      <c r="CP2539" s="5"/>
      <c r="CQ2539" s="5"/>
      <c r="CR2539" s="5"/>
      <c r="CS2539" s="5"/>
      <c r="CT2539" s="5"/>
      <c r="CU2539" s="5"/>
      <c r="CV2539" s="5"/>
      <c r="CW2539" s="5"/>
      <c r="CX2539" s="5"/>
      <c r="CY2539" s="5"/>
      <c r="CZ2539" s="5"/>
      <c r="DA2539" s="5"/>
      <c r="DB2539" s="5"/>
      <c r="DC2539" s="5"/>
      <c r="DD2539" s="5"/>
      <c r="DE2539" s="5"/>
      <c r="DF2539" s="5"/>
      <c r="DG2539" s="5"/>
      <c r="DH2539" s="5"/>
      <c r="DI2539" s="5"/>
      <c r="DJ2539" s="5"/>
      <c r="DK2539" s="5"/>
      <c r="DL2539" s="5"/>
      <c r="DM2539" s="5"/>
      <c r="DN2539" s="5"/>
      <c r="DO2539" s="5"/>
      <c r="DP2539" s="5"/>
      <c r="DQ2539" s="5"/>
      <c r="DR2539" s="5"/>
      <c r="DS2539" s="5"/>
      <c r="DT2539" s="5"/>
      <c r="DU2539" s="5"/>
      <c r="DV2539" s="5"/>
      <c r="DW2539" s="5"/>
      <c r="DX2539" s="5"/>
      <c r="DY2539" s="5"/>
      <c r="DZ2539" s="5"/>
      <c r="EA2539" s="5"/>
      <c r="EB2539" s="5"/>
      <c r="EC2539" s="5"/>
      <c r="ED2539" s="5"/>
      <c r="EE2539" s="5"/>
      <c r="EF2539" s="5"/>
      <c r="EG2539" s="5"/>
      <c r="EH2539" s="5"/>
      <c r="EI2539" s="5"/>
      <c r="EJ2539" s="5"/>
      <c r="EK2539" s="5"/>
      <c r="EL2539" s="5"/>
      <c r="EM2539" s="5"/>
      <c r="EN2539" s="5"/>
      <c r="EO2539" s="5"/>
      <c r="EP2539" s="5"/>
      <c r="EQ2539" s="5"/>
      <c r="ER2539" s="5"/>
      <c r="ES2539" s="5"/>
      <c r="ET2539" s="5"/>
      <c r="EU2539" s="5"/>
      <c r="EV2539" s="5"/>
      <c r="EW2539" s="5"/>
      <c r="EX2539" s="5"/>
      <c r="EY2539" s="5"/>
      <c r="EZ2539" s="5"/>
      <c r="FA2539" s="5"/>
      <c r="FB2539" s="5"/>
      <c r="FC2539" s="5"/>
      <c r="FD2539" s="5"/>
      <c r="FE2539" s="5"/>
      <c r="FF2539" s="5"/>
      <c r="FG2539" s="5"/>
      <c r="FH2539" s="5"/>
      <c r="FI2539" s="5"/>
      <c r="FJ2539" s="5"/>
      <c r="FK2539" s="5"/>
      <c r="FL2539" s="5"/>
      <c r="FM2539" s="5"/>
      <c r="FN2539" s="5"/>
      <c r="FO2539" s="5"/>
      <c r="FP2539" s="5"/>
      <c r="FQ2539" s="5"/>
      <c r="FR2539" s="5"/>
      <c r="FS2539" s="5"/>
      <c r="FT2539" s="5"/>
      <c r="FU2539" s="5"/>
      <c r="FV2539" s="5"/>
      <c r="FW2539" s="5"/>
      <c r="FX2539" s="5"/>
      <c r="FY2539" s="5"/>
      <c r="FZ2539" s="5"/>
      <c r="GA2539" s="5"/>
      <c r="GB2539" s="5"/>
      <c r="GC2539" s="5"/>
      <c r="GD2539" s="5"/>
      <c r="GE2539" s="5"/>
      <c r="GF2539" s="5"/>
      <c r="GG2539" s="5"/>
    </row>
    <row r="2540" spans="1:189" ht="12.75" x14ac:dyDescent="0.15">
      <c r="A2540" s="111"/>
      <c r="B2540" s="117"/>
      <c r="C2540" s="17"/>
      <c r="D2540" s="16"/>
      <c r="E2540" s="17"/>
      <c r="F2540" s="17"/>
      <c r="G2540" s="17"/>
      <c r="H2540" s="17"/>
      <c r="I2540" s="16"/>
      <c r="J2540" s="4"/>
      <c r="K2540" s="2"/>
      <c r="L2540" s="20"/>
      <c r="M2540" s="14"/>
      <c r="N2540" s="14"/>
      <c r="O2540" s="20"/>
      <c r="P2540" s="1"/>
      <c r="Q2540" s="1"/>
      <c r="R2540" s="3"/>
      <c r="S2540" s="4"/>
      <c r="T2540" s="12"/>
      <c r="U2540" s="12"/>
      <c r="V2540" s="11"/>
      <c r="W2540" s="11"/>
      <c r="X2540" s="12"/>
      <c r="Y2540" s="5"/>
      <c r="Z2540" s="11"/>
      <c r="AA2540" s="12"/>
      <c r="AB2540" s="12"/>
      <c r="AC2540" s="12"/>
      <c r="AD2540" s="11"/>
      <c r="AE2540" s="13"/>
      <c r="AF2540" s="11"/>
      <c r="AG2540" s="11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/>
      <c r="BH2540" s="5"/>
      <c r="BI2540" s="5"/>
      <c r="BJ2540" s="5"/>
      <c r="BK2540" s="5"/>
      <c r="BL2540" s="5"/>
      <c r="BM2540" s="5"/>
      <c r="BN2540" s="5"/>
      <c r="BO2540" s="5"/>
      <c r="BP2540" s="5"/>
      <c r="BQ2540" s="5"/>
      <c r="BR2540" s="5"/>
      <c r="BS2540" s="5"/>
      <c r="BT2540" s="5"/>
      <c r="BU2540" s="5"/>
      <c r="BV2540" s="5"/>
      <c r="BW2540" s="5"/>
      <c r="BX2540" s="5"/>
      <c r="BY2540" s="5"/>
      <c r="BZ2540" s="5"/>
      <c r="CA2540" s="5"/>
      <c r="CB2540" s="5"/>
      <c r="CC2540" s="5"/>
      <c r="CD2540" s="5"/>
      <c r="CE2540" s="5"/>
      <c r="CF2540" s="5"/>
      <c r="CG2540" s="5"/>
      <c r="CH2540" s="5"/>
      <c r="CI2540" s="5"/>
      <c r="CJ2540" s="5"/>
      <c r="CK2540" s="5"/>
      <c r="CL2540" s="5"/>
      <c r="CM2540" s="5"/>
      <c r="CN2540" s="5"/>
      <c r="CO2540" s="5"/>
      <c r="CP2540" s="5"/>
      <c r="CQ2540" s="5"/>
      <c r="CR2540" s="5"/>
      <c r="CS2540" s="5"/>
      <c r="CT2540" s="5"/>
      <c r="CU2540" s="5"/>
      <c r="CV2540" s="5"/>
      <c r="CW2540" s="5"/>
      <c r="CX2540" s="5"/>
      <c r="CY2540" s="5"/>
      <c r="CZ2540" s="5"/>
      <c r="DA2540" s="5"/>
      <c r="DB2540" s="5"/>
      <c r="DC2540" s="5"/>
      <c r="DD2540" s="5"/>
      <c r="DE2540" s="5"/>
      <c r="DF2540" s="5"/>
      <c r="DG2540" s="5"/>
      <c r="DH2540" s="5"/>
      <c r="DI2540" s="5"/>
      <c r="DJ2540" s="5"/>
      <c r="DK2540" s="5"/>
      <c r="DL2540" s="5"/>
      <c r="DM2540" s="5"/>
      <c r="DN2540" s="5"/>
      <c r="DO2540" s="5"/>
      <c r="DP2540" s="5"/>
      <c r="DQ2540" s="5"/>
      <c r="DR2540" s="5"/>
      <c r="DS2540" s="5"/>
      <c r="DT2540" s="5"/>
      <c r="DU2540" s="5"/>
      <c r="DV2540" s="5"/>
      <c r="DW2540" s="5"/>
      <c r="DX2540" s="5"/>
      <c r="DY2540" s="5"/>
      <c r="DZ2540" s="5"/>
      <c r="EA2540" s="5"/>
      <c r="EB2540" s="5"/>
      <c r="EC2540" s="5"/>
      <c r="ED2540" s="5"/>
      <c r="EE2540" s="5"/>
      <c r="EF2540" s="5"/>
      <c r="EG2540" s="5"/>
      <c r="EH2540" s="5"/>
      <c r="EI2540" s="5"/>
      <c r="EJ2540" s="5"/>
      <c r="EK2540" s="5"/>
      <c r="EL2540" s="5"/>
      <c r="EM2540" s="5"/>
      <c r="EN2540" s="5"/>
      <c r="EO2540" s="5"/>
      <c r="EP2540" s="5"/>
      <c r="EQ2540" s="5"/>
      <c r="ER2540" s="5"/>
      <c r="ES2540" s="5"/>
      <c r="ET2540" s="5"/>
      <c r="EU2540" s="5"/>
      <c r="EV2540" s="5"/>
      <c r="EW2540" s="5"/>
      <c r="EX2540" s="5"/>
      <c r="EY2540" s="5"/>
      <c r="EZ2540" s="5"/>
      <c r="FA2540" s="5"/>
      <c r="FB2540" s="5"/>
      <c r="FC2540" s="5"/>
      <c r="FD2540" s="5"/>
      <c r="FE2540" s="5"/>
      <c r="FF2540" s="5"/>
      <c r="FG2540" s="5"/>
      <c r="FH2540" s="5"/>
      <c r="FI2540" s="5"/>
      <c r="FJ2540" s="5"/>
      <c r="FK2540" s="5"/>
      <c r="FL2540" s="5"/>
      <c r="FM2540" s="5"/>
      <c r="FN2540" s="5"/>
      <c r="FO2540" s="5"/>
      <c r="FP2540" s="5"/>
      <c r="FQ2540" s="5"/>
      <c r="FR2540" s="5"/>
      <c r="FS2540" s="5"/>
      <c r="FT2540" s="5"/>
      <c r="FU2540" s="5"/>
      <c r="FV2540" s="5"/>
      <c r="FW2540" s="5"/>
      <c r="FX2540" s="5"/>
      <c r="FY2540" s="5"/>
      <c r="FZ2540" s="5"/>
      <c r="GA2540" s="5"/>
      <c r="GB2540" s="5"/>
      <c r="GC2540" s="5"/>
      <c r="GD2540" s="5"/>
      <c r="GE2540" s="5"/>
      <c r="GF2540" s="5"/>
      <c r="GG2540" s="5"/>
    </row>
    <row r="2541" spans="1:189" ht="12.75" x14ac:dyDescent="0.15">
      <c r="A2541" s="111"/>
      <c r="B2541" s="117"/>
      <c r="C2541" s="17"/>
      <c r="D2541" s="16"/>
      <c r="E2541" s="17"/>
      <c r="F2541" s="17"/>
      <c r="G2541" s="17"/>
      <c r="H2541" s="17"/>
      <c r="I2541" s="16"/>
      <c r="J2541" s="4"/>
      <c r="K2541" s="2"/>
      <c r="L2541" s="20"/>
      <c r="M2541" s="14"/>
      <c r="N2541" s="14"/>
      <c r="O2541" s="20"/>
      <c r="P2541" s="1"/>
      <c r="Q2541" s="1"/>
      <c r="R2541" s="3"/>
      <c r="S2541" s="4"/>
      <c r="T2541" s="12"/>
      <c r="U2541" s="12"/>
      <c r="V2541" s="11"/>
      <c r="W2541" s="11"/>
      <c r="X2541" s="12"/>
      <c r="Y2541" s="5"/>
      <c r="Z2541" s="11"/>
      <c r="AA2541" s="12"/>
      <c r="AB2541" s="12"/>
      <c r="AC2541" s="12"/>
      <c r="AD2541" s="11"/>
      <c r="AE2541" s="13"/>
      <c r="AF2541" s="11"/>
      <c r="AG2541" s="11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  <c r="BN2541" s="5"/>
      <c r="BO2541" s="5"/>
      <c r="BP2541" s="5"/>
      <c r="BQ2541" s="5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s="5"/>
      <c r="CL2541" s="5"/>
      <c r="CM2541" s="5"/>
      <c r="CN2541" s="5"/>
      <c r="CO2541" s="5"/>
      <c r="CP2541" s="5"/>
      <c r="CQ2541" s="5"/>
      <c r="CR2541" s="5"/>
      <c r="CS2541" s="5"/>
      <c r="CT2541" s="5"/>
      <c r="CU2541" s="5"/>
      <c r="CV2541" s="5"/>
      <c r="CW2541" s="5"/>
      <c r="CX2541" s="5"/>
      <c r="CY2541" s="5"/>
      <c r="CZ2541" s="5"/>
      <c r="DA2541" s="5"/>
      <c r="DB2541" s="5"/>
      <c r="DC2541" s="5"/>
      <c r="DD2541" s="5"/>
      <c r="DE2541" s="5"/>
      <c r="DF2541" s="5"/>
      <c r="DG2541" s="5"/>
      <c r="DH2541" s="5"/>
      <c r="DI2541" s="5"/>
      <c r="DJ2541" s="5"/>
      <c r="DK2541" s="5"/>
      <c r="DL2541" s="5"/>
      <c r="DM2541" s="5"/>
      <c r="DN2541" s="5"/>
      <c r="DO2541" s="5"/>
      <c r="DP2541" s="5"/>
      <c r="DQ2541" s="5"/>
      <c r="DR2541" s="5"/>
      <c r="DS2541" s="5"/>
      <c r="DT2541" s="5"/>
      <c r="DU2541" s="5"/>
      <c r="DV2541" s="5"/>
      <c r="DW2541" s="5"/>
      <c r="DX2541" s="5"/>
      <c r="DY2541" s="5"/>
      <c r="DZ2541" s="5"/>
      <c r="EA2541" s="5"/>
      <c r="EB2541" s="5"/>
      <c r="EC2541" s="5"/>
      <c r="ED2541" s="5"/>
      <c r="EE2541" s="5"/>
      <c r="EF2541" s="5"/>
      <c r="EG2541" s="5"/>
      <c r="EH2541" s="5"/>
      <c r="EI2541" s="5"/>
      <c r="EJ2541" s="5"/>
      <c r="EK2541" s="5"/>
      <c r="EL2541" s="5"/>
      <c r="EM2541" s="5"/>
      <c r="EN2541" s="5"/>
      <c r="EO2541" s="5"/>
      <c r="EP2541" s="5"/>
      <c r="EQ2541" s="5"/>
      <c r="ER2541" s="5"/>
      <c r="ES2541" s="5"/>
      <c r="ET2541" s="5"/>
      <c r="EU2541" s="5"/>
      <c r="EV2541" s="5"/>
      <c r="EW2541" s="5"/>
      <c r="EX2541" s="5"/>
      <c r="EY2541" s="5"/>
      <c r="EZ2541" s="5"/>
      <c r="FA2541" s="5"/>
      <c r="FB2541" s="5"/>
      <c r="FC2541" s="5"/>
      <c r="FD2541" s="5"/>
      <c r="FE2541" s="5"/>
      <c r="FF2541" s="5"/>
      <c r="FG2541" s="5"/>
      <c r="FH2541" s="5"/>
      <c r="FI2541" s="5"/>
      <c r="FJ2541" s="5"/>
      <c r="FK2541" s="5"/>
      <c r="FL2541" s="5"/>
      <c r="FM2541" s="5"/>
      <c r="FN2541" s="5"/>
      <c r="FO2541" s="5"/>
      <c r="FP2541" s="5"/>
      <c r="FQ2541" s="5"/>
      <c r="FR2541" s="5"/>
      <c r="FS2541" s="5"/>
      <c r="FT2541" s="5"/>
      <c r="FU2541" s="5"/>
      <c r="FV2541" s="5"/>
      <c r="FW2541" s="5"/>
      <c r="FX2541" s="5"/>
      <c r="FY2541" s="5"/>
      <c r="FZ2541" s="5"/>
      <c r="GA2541" s="5"/>
      <c r="GB2541" s="5"/>
      <c r="GC2541" s="5"/>
      <c r="GD2541" s="5"/>
      <c r="GE2541" s="5"/>
      <c r="GF2541" s="5"/>
      <c r="GG2541" s="5"/>
    </row>
    <row r="2542" spans="1:189" ht="12.75" x14ac:dyDescent="0.15">
      <c r="A2542" s="111"/>
      <c r="B2542" s="117"/>
      <c r="C2542" s="17"/>
      <c r="D2542" s="16"/>
      <c r="E2542" s="17"/>
      <c r="F2542" s="17"/>
      <c r="G2542" s="17"/>
      <c r="H2542" s="17"/>
      <c r="I2542" s="16"/>
      <c r="J2542" s="4"/>
      <c r="K2542" s="2"/>
      <c r="L2542" s="20"/>
      <c r="M2542" s="14"/>
      <c r="N2542" s="14"/>
      <c r="O2542" s="20"/>
      <c r="P2542" s="1"/>
      <c r="Q2542" s="1"/>
      <c r="R2542" s="3"/>
      <c r="S2542" s="4"/>
      <c r="T2542" s="12"/>
      <c r="U2542" s="12"/>
      <c r="V2542" s="11"/>
      <c r="W2542" s="11"/>
      <c r="X2542" s="12"/>
      <c r="Y2542" s="5"/>
      <c r="Z2542" s="11"/>
      <c r="AA2542" s="12"/>
      <c r="AB2542" s="12"/>
      <c r="AC2542" s="12"/>
      <c r="AD2542" s="11"/>
      <c r="AE2542" s="13"/>
      <c r="AF2542" s="11"/>
      <c r="AG2542" s="11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  <c r="BE2542" s="5"/>
      <c r="BF2542" s="5"/>
      <c r="BG2542" s="5"/>
      <c r="BH2542" s="5"/>
      <c r="BI2542" s="5"/>
      <c r="BJ2542" s="5"/>
      <c r="BK2542" s="5"/>
      <c r="BL2542" s="5"/>
      <c r="BM2542" s="5"/>
      <c r="BN2542" s="5"/>
      <c r="BO2542" s="5"/>
      <c r="BP2542" s="5"/>
      <c r="BQ2542" s="5"/>
      <c r="BR2542" s="5"/>
      <c r="BS2542" s="5"/>
      <c r="BT2542" s="5"/>
      <c r="BU2542" s="5"/>
      <c r="BV2542" s="5"/>
      <c r="BW2542" s="5"/>
      <c r="BX2542" s="5"/>
      <c r="BY2542" s="5"/>
      <c r="BZ2542" s="5"/>
      <c r="CA2542" s="5"/>
      <c r="CB2542" s="5"/>
      <c r="CC2542" s="5"/>
      <c r="CD2542" s="5"/>
      <c r="CE2542" s="5"/>
      <c r="CF2542" s="5"/>
      <c r="CG2542" s="5"/>
      <c r="CH2542" s="5"/>
      <c r="CI2542" s="5"/>
      <c r="CJ2542" s="5"/>
      <c r="CK2542" s="5"/>
      <c r="CL2542" s="5"/>
      <c r="CM2542" s="5"/>
      <c r="CN2542" s="5"/>
      <c r="CO2542" s="5"/>
      <c r="CP2542" s="5"/>
      <c r="CQ2542" s="5"/>
      <c r="CR2542" s="5"/>
      <c r="CS2542" s="5"/>
      <c r="CT2542" s="5"/>
      <c r="CU2542" s="5"/>
      <c r="CV2542" s="5"/>
      <c r="CW2542" s="5"/>
      <c r="CX2542" s="5"/>
      <c r="CY2542" s="5"/>
      <c r="CZ2542" s="5"/>
      <c r="DA2542" s="5"/>
      <c r="DB2542" s="5"/>
      <c r="DC2542" s="5"/>
      <c r="DD2542" s="5"/>
      <c r="DE2542" s="5"/>
      <c r="DF2542" s="5"/>
      <c r="DG2542" s="5"/>
      <c r="DH2542" s="5"/>
      <c r="DI2542" s="5"/>
      <c r="DJ2542" s="5"/>
      <c r="DK2542" s="5"/>
      <c r="DL2542" s="5"/>
      <c r="DM2542" s="5"/>
      <c r="DN2542" s="5"/>
      <c r="DO2542" s="5"/>
      <c r="DP2542" s="5"/>
      <c r="DQ2542" s="5"/>
      <c r="DR2542" s="5"/>
      <c r="DS2542" s="5"/>
      <c r="DT2542" s="5"/>
      <c r="DU2542" s="5"/>
      <c r="DV2542" s="5"/>
      <c r="DW2542" s="5"/>
      <c r="DX2542" s="5"/>
      <c r="DY2542" s="5"/>
      <c r="DZ2542" s="5"/>
      <c r="EA2542" s="5"/>
      <c r="EB2542" s="5"/>
      <c r="EC2542" s="5"/>
      <c r="ED2542" s="5"/>
      <c r="EE2542" s="5"/>
      <c r="EF2542" s="5"/>
      <c r="EG2542" s="5"/>
      <c r="EH2542" s="5"/>
      <c r="EI2542" s="5"/>
      <c r="EJ2542" s="5"/>
      <c r="EK2542" s="5"/>
      <c r="EL2542" s="5"/>
      <c r="EM2542" s="5"/>
      <c r="EN2542" s="5"/>
      <c r="EO2542" s="5"/>
      <c r="EP2542" s="5"/>
      <c r="EQ2542" s="5"/>
      <c r="ER2542" s="5"/>
      <c r="ES2542" s="5"/>
      <c r="ET2542" s="5"/>
      <c r="EU2542" s="5"/>
      <c r="EV2542" s="5"/>
      <c r="EW2542" s="5"/>
      <c r="EX2542" s="5"/>
      <c r="EY2542" s="5"/>
      <c r="EZ2542" s="5"/>
      <c r="FA2542" s="5"/>
      <c r="FB2542" s="5"/>
      <c r="FC2542" s="5"/>
      <c r="FD2542" s="5"/>
      <c r="FE2542" s="5"/>
      <c r="FF2542" s="5"/>
      <c r="FG2542" s="5"/>
      <c r="FH2542" s="5"/>
      <c r="FI2542" s="5"/>
      <c r="FJ2542" s="5"/>
      <c r="FK2542" s="5"/>
      <c r="FL2542" s="5"/>
      <c r="FM2542" s="5"/>
      <c r="FN2542" s="5"/>
      <c r="FO2542" s="5"/>
      <c r="FP2542" s="5"/>
      <c r="FQ2542" s="5"/>
      <c r="FR2542" s="5"/>
      <c r="FS2542" s="5"/>
      <c r="FT2542" s="5"/>
      <c r="FU2542" s="5"/>
      <c r="FV2542" s="5"/>
      <c r="FW2542" s="5"/>
      <c r="FX2542" s="5"/>
      <c r="FY2542" s="5"/>
      <c r="FZ2542" s="5"/>
      <c r="GA2542" s="5"/>
      <c r="GB2542" s="5"/>
      <c r="GC2542" s="5"/>
      <c r="GD2542" s="5"/>
      <c r="GE2542" s="5"/>
      <c r="GF2542" s="5"/>
      <c r="GG2542" s="5"/>
    </row>
    <row r="2543" spans="1:189" ht="12.75" x14ac:dyDescent="0.15">
      <c r="A2543" s="111"/>
      <c r="B2543" s="117"/>
      <c r="C2543" s="17"/>
      <c r="D2543" s="16"/>
      <c r="E2543" s="17"/>
      <c r="F2543" s="17"/>
      <c r="G2543" s="17"/>
      <c r="H2543" s="17"/>
      <c r="I2543" s="16"/>
      <c r="J2543" s="4"/>
      <c r="K2543" s="2"/>
      <c r="L2543" s="20"/>
      <c r="M2543" s="14"/>
      <c r="N2543" s="14"/>
      <c r="O2543" s="20"/>
      <c r="P2543" s="1"/>
      <c r="Q2543" s="1"/>
      <c r="R2543" s="3"/>
      <c r="S2543" s="4"/>
      <c r="T2543" s="12"/>
      <c r="U2543" s="12"/>
      <c r="V2543" s="11"/>
      <c r="W2543" s="11"/>
      <c r="X2543" s="12"/>
      <c r="Y2543" s="5"/>
      <c r="Z2543" s="11"/>
      <c r="AA2543" s="12"/>
      <c r="AB2543" s="12"/>
      <c r="AC2543" s="12"/>
      <c r="AD2543" s="11"/>
      <c r="AE2543" s="13"/>
      <c r="AF2543" s="11"/>
      <c r="AG2543" s="11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  <c r="BN2543" s="5"/>
      <c r="BO2543" s="5"/>
      <c r="BP2543" s="5"/>
      <c r="BQ2543" s="5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s="5"/>
      <c r="CL2543" s="5"/>
      <c r="CM2543" s="5"/>
      <c r="CN2543" s="5"/>
      <c r="CO2543" s="5"/>
      <c r="CP2543" s="5"/>
      <c r="CQ2543" s="5"/>
      <c r="CR2543" s="5"/>
      <c r="CS2543" s="5"/>
      <c r="CT2543" s="5"/>
      <c r="CU2543" s="5"/>
      <c r="CV2543" s="5"/>
      <c r="CW2543" s="5"/>
      <c r="CX2543" s="5"/>
      <c r="CY2543" s="5"/>
      <c r="CZ2543" s="5"/>
      <c r="DA2543" s="5"/>
      <c r="DB2543" s="5"/>
      <c r="DC2543" s="5"/>
      <c r="DD2543" s="5"/>
      <c r="DE2543" s="5"/>
      <c r="DF2543" s="5"/>
      <c r="DG2543" s="5"/>
      <c r="DH2543" s="5"/>
      <c r="DI2543" s="5"/>
      <c r="DJ2543" s="5"/>
      <c r="DK2543" s="5"/>
      <c r="DL2543" s="5"/>
      <c r="DM2543" s="5"/>
      <c r="DN2543" s="5"/>
      <c r="DO2543" s="5"/>
      <c r="DP2543" s="5"/>
      <c r="DQ2543" s="5"/>
      <c r="DR2543" s="5"/>
      <c r="DS2543" s="5"/>
      <c r="DT2543" s="5"/>
      <c r="DU2543" s="5"/>
      <c r="DV2543" s="5"/>
      <c r="DW2543" s="5"/>
      <c r="DX2543" s="5"/>
      <c r="DY2543" s="5"/>
      <c r="DZ2543" s="5"/>
      <c r="EA2543" s="5"/>
      <c r="EB2543" s="5"/>
      <c r="EC2543" s="5"/>
      <c r="ED2543" s="5"/>
      <c r="EE2543" s="5"/>
      <c r="EF2543" s="5"/>
      <c r="EG2543" s="5"/>
      <c r="EH2543" s="5"/>
      <c r="EI2543" s="5"/>
      <c r="EJ2543" s="5"/>
      <c r="EK2543" s="5"/>
      <c r="EL2543" s="5"/>
      <c r="EM2543" s="5"/>
      <c r="EN2543" s="5"/>
      <c r="EO2543" s="5"/>
      <c r="EP2543" s="5"/>
      <c r="EQ2543" s="5"/>
      <c r="ER2543" s="5"/>
      <c r="ES2543" s="5"/>
      <c r="ET2543" s="5"/>
      <c r="EU2543" s="5"/>
      <c r="EV2543" s="5"/>
      <c r="EW2543" s="5"/>
      <c r="EX2543" s="5"/>
      <c r="EY2543" s="5"/>
      <c r="EZ2543" s="5"/>
      <c r="FA2543" s="5"/>
      <c r="FB2543" s="5"/>
      <c r="FC2543" s="5"/>
      <c r="FD2543" s="5"/>
      <c r="FE2543" s="5"/>
      <c r="FF2543" s="5"/>
      <c r="FG2543" s="5"/>
      <c r="FH2543" s="5"/>
      <c r="FI2543" s="5"/>
      <c r="FJ2543" s="5"/>
      <c r="FK2543" s="5"/>
      <c r="FL2543" s="5"/>
      <c r="FM2543" s="5"/>
      <c r="FN2543" s="5"/>
      <c r="FO2543" s="5"/>
      <c r="FP2543" s="5"/>
      <c r="FQ2543" s="5"/>
      <c r="FR2543" s="5"/>
      <c r="FS2543" s="5"/>
      <c r="FT2543" s="5"/>
      <c r="FU2543" s="5"/>
      <c r="FV2543" s="5"/>
      <c r="FW2543" s="5"/>
      <c r="FX2543" s="5"/>
      <c r="FY2543" s="5"/>
      <c r="FZ2543" s="5"/>
      <c r="GA2543" s="5"/>
      <c r="GB2543" s="5"/>
      <c r="GC2543" s="5"/>
      <c r="GD2543" s="5"/>
      <c r="GE2543" s="5"/>
      <c r="GF2543" s="5"/>
      <c r="GG2543" s="5"/>
    </row>
    <row r="2544" spans="1:189" ht="12.75" x14ac:dyDescent="0.15">
      <c r="A2544" s="111"/>
      <c r="B2544" s="117"/>
      <c r="C2544" s="17"/>
      <c r="D2544" s="16"/>
      <c r="E2544" s="17"/>
      <c r="F2544" s="17"/>
      <c r="G2544" s="17"/>
      <c r="H2544" s="17"/>
      <c r="I2544" s="16"/>
      <c r="J2544" s="4"/>
      <c r="K2544" s="2"/>
      <c r="L2544" s="20"/>
      <c r="M2544" s="14"/>
      <c r="N2544" s="14"/>
      <c r="O2544" s="20"/>
      <c r="P2544" s="1"/>
      <c r="Q2544" s="1"/>
      <c r="R2544" s="3"/>
      <c r="S2544" s="4"/>
      <c r="T2544" s="12"/>
      <c r="U2544" s="12"/>
      <c r="V2544" s="11"/>
      <c r="W2544" s="11"/>
      <c r="X2544" s="12"/>
      <c r="Y2544" s="5"/>
      <c r="Z2544" s="11"/>
      <c r="AA2544" s="12"/>
      <c r="AB2544" s="12"/>
      <c r="AC2544" s="12"/>
      <c r="AD2544" s="11"/>
      <c r="AE2544" s="13"/>
      <c r="AF2544" s="11"/>
      <c r="AG2544" s="11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/>
      <c r="BH2544" s="5"/>
      <c r="BI2544" s="5"/>
      <c r="BJ2544" s="5"/>
      <c r="BK2544" s="5"/>
      <c r="BL2544" s="5"/>
      <c r="BM2544" s="5"/>
      <c r="BN2544" s="5"/>
      <c r="BO2544" s="5"/>
      <c r="BP2544" s="5"/>
      <c r="BQ2544" s="5"/>
      <c r="BR2544" s="5"/>
      <c r="BS2544" s="5"/>
      <c r="BT2544" s="5"/>
      <c r="BU2544" s="5"/>
      <c r="BV2544" s="5"/>
      <c r="BW2544" s="5"/>
      <c r="BX2544" s="5"/>
      <c r="BY2544" s="5"/>
      <c r="BZ2544" s="5"/>
      <c r="CA2544" s="5"/>
      <c r="CB2544" s="5"/>
      <c r="CC2544" s="5"/>
      <c r="CD2544" s="5"/>
      <c r="CE2544" s="5"/>
      <c r="CF2544" s="5"/>
      <c r="CG2544" s="5"/>
      <c r="CH2544" s="5"/>
      <c r="CI2544" s="5"/>
      <c r="CJ2544" s="5"/>
      <c r="CK2544" s="5"/>
      <c r="CL2544" s="5"/>
      <c r="CM2544" s="5"/>
      <c r="CN2544" s="5"/>
      <c r="CO2544" s="5"/>
      <c r="CP2544" s="5"/>
      <c r="CQ2544" s="5"/>
      <c r="CR2544" s="5"/>
      <c r="CS2544" s="5"/>
      <c r="CT2544" s="5"/>
      <c r="CU2544" s="5"/>
      <c r="CV2544" s="5"/>
      <c r="CW2544" s="5"/>
      <c r="CX2544" s="5"/>
      <c r="CY2544" s="5"/>
      <c r="CZ2544" s="5"/>
      <c r="DA2544" s="5"/>
      <c r="DB2544" s="5"/>
      <c r="DC2544" s="5"/>
      <c r="DD2544" s="5"/>
      <c r="DE2544" s="5"/>
      <c r="DF2544" s="5"/>
      <c r="DG2544" s="5"/>
      <c r="DH2544" s="5"/>
      <c r="DI2544" s="5"/>
      <c r="DJ2544" s="5"/>
      <c r="DK2544" s="5"/>
      <c r="DL2544" s="5"/>
      <c r="DM2544" s="5"/>
      <c r="DN2544" s="5"/>
      <c r="DO2544" s="5"/>
      <c r="DP2544" s="5"/>
      <c r="DQ2544" s="5"/>
      <c r="DR2544" s="5"/>
      <c r="DS2544" s="5"/>
      <c r="DT2544" s="5"/>
      <c r="DU2544" s="5"/>
      <c r="DV2544" s="5"/>
      <c r="DW2544" s="5"/>
      <c r="DX2544" s="5"/>
      <c r="DY2544" s="5"/>
      <c r="DZ2544" s="5"/>
      <c r="EA2544" s="5"/>
      <c r="EB2544" s="5"/>
      <c r="EC2544" s="5"/>
      <c r="ED2544" s="5"/>
      <c r="EE2544" s="5"/>
      <c r="EF2544" s="5"/>
      <c r="EG2544" s="5"/>
      <c r="EH2544" s="5"/>
      <c r="EI2544" s="5"/>
      <c r="EJ2544" s="5"/>
      <c r="EK2544" s="5"/>
      <c r="EL2544" s="5"/>
      <c r="EM2544" s="5"/>
      <c r="EN2544" s="5"/>
      <c r="EO2544" s="5"/>
      <c r="EP2544" s="5"/>
      <c r="EQ2544" s="5"/>
      <c r="ER2544" s="5"/>
      <c r="ES2544" s="5"/>
      <c r="ET2544" s="5"/>
      <c r="EU2544" s="5"/>
      <c r="EV2544" s="5"/>
      <c r="EW2544" s="5"/>
      <c r="EX2544" s="5"/>
      <c r="EY2544" s="5"/>
      <c r="EZ2544" s="5"/>
      <c r="FA2544" s="5"/>
      <c r="FB2544" s="5"/>
      <c r="FC2544" s="5"/>
      <c r="FD2544" s="5"/>
      <c r="FE2544" s="5"/>
      <c r="FF2544" s="5"/>
      <c r="FG2544" s="5"/>
      <c r="FH2544" s="5"/>
      <c r="FI2544" s="5"/>
      <c r="FJ2544" s="5"/>
      <c r="FK2544" s="5"/>
      <c r="FL2544" s="5"/>
      <c r="FM2544" s="5"/>
      <c r="FN2544" s="5"/>
      <c r="FO2544" s="5"/>
      <c r="FP2544" s="5"/>
      <c r="FQ2544" s="5"/>
      <c r="FR2544" s="5"/>
      <c r="FS2544" s="5"/>
      <c r="FT2544" s="5"/>
      <c r="FU2544" s="5"/>
      <c r="FV2544" s="5"/>
      <c r="FW2544" s="5"/>
      <c r="FX2544" s="5"/>
      <c r="FY2544" s="5"/>
      <c r="FZ2544" s="5"/>
      <c r="GA2544" s="5"/>
      <c r="GB2544" s="5"/>
      <c r="GC2544" s="5"/>
      <c r="GD2544" s="5"/>
      <c r="GE2544" s="5"/>
      <c r="GF2544" s="5"/>
      <c r="GG2544" s="5"/>
    </row>
    <row r="2545" spans="1:189" ht="12.75" x14ac:dyDescent="0.15">
      <c r="A2545" s="111"/>
      <c r="B2545" s="117"/>
      <c r="C2545" s="17"/>
      <c r="D2545" s="16"/>
      <c r="E2545" s="17"/>
      <c r="F2545" s="17"/>
      <c r="G2545" s="17"/>
      <c r="H2545" s="17"/>
      <c r="I2545" s="16"/>
      <c r="J2545" s="4"/>
      <c r="K2545" s="2"/>
      <c r="L2545" s="20"/>
      <c r="M2545" s="14"/>
      <c r="N2545" s="14"/>
      <c r="O2545" s="20"/>
      <c r="P2545" s="1"/>
      <c r="Q2545" s="1"/>
      <c r="R2545" s="3"/>
      <c r="S2545" s="4"/>
      <c r="T2545" s="12"/>
      <c r="U2545" s="12"/>
      <c r="V2545" s="11"/>
      <c r="W2545" s="11"/>
      <c r="X2545" s="12"/>
      <c r="Y2545" s="5"/>
      <c r="Z2545" s="11"/>
      <c r="AA2545" s="12"/>
      <c r="AB2545" s="12"/>
      <c r="AC2545" s="12"/>
      <c r="AD2545" s="11"/>
      <c r="AE2545" s="13"/>
      <c r="AF2545" s="11"/>
      <c r="AG2545" s="11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  <c r="BN2545" s="5"/>
      <c r="BO2545" s="5"/>
      <c r="BP2545" s="5"/>
      <c r="BQ2545" s="5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s="5"/>
      <c r="CL2545" s="5"/>
      <c r="CM2545" s="5"/>
      <c r="CN2545" s="5"/>
      <c r="CO2545" s="5"/>
      <c r="CP2545" s="5"/>
      <c r="CQ2545" s="5"/>
      <c r="CR2545" s="5"/>
      <c r="CS2545" s="5"/>
      <c r="CT2545" s="5"/>
      <c r="CU2545" s="5"/>
      <c r="CV2545" s="5"/>
      <c r="CW2545" s="5"/>
      <c r="CX2545" s="5"/>
      <c r="CY2545" s="5"/>
      <c r="CZ2545" s="5"/>
      <c r="DA2545" s="5"/>
      <c r="DB2545" s="5"/>
      <c r="DC2545" s="5"/>
      <c r="DD2545" s="5"/>
      <c r="DE2545" s="5"/>
      <c r="DF2545" s="5"/>
      <c r="DG2545" s="5"/>
      <c r="DH2545" s="5"/>
      <c r="DI2545" s="5"/>
      <c r="DJ2545" s="5"/>
      <c r="DK2545" s="5"/>
      <c r="DL2545" s="5"/>
      <c r="DM2545" s="5"/>
      <c r="DN2545" s="5"/>
      <c r="DO2545" s="5"/>
      <c r="DP2545" s="5"/>
      <c r="DQ2545" s="5"/>
      <c r="DR2545" s="5"/>
      <c r="DS2545" s="5"/>
      <c r="DT2545" s="5"/>
      <c r="DU2545" s="5"/>
      <c r="DV2545" s="5"/>
      <c r="DW2545" s="5"/>
      <c r="DX2545" s="5"/>
      <c r="DY2545" s="5"/>
      <c r="DZ2545" s="5"/>
      <c r="EA2545" s="5"/>
      <c r="EB2545" s="5"/>
      <c r="EC2545" s="5"/>
      <c r="ED2545" s="5"/>
      <c r="EE2545" s="5"/>
      <c r="EF2545" s="5"/>
      <c r="EG2545" s="5"/>
      <c r="EH2545" s="5"/>
      <c r="EI2545" s="5"/>
      <c r="EJ2545" s="5"/>
      <c r="EK2545" s="5"/>
      <c r="EL2545" s="5"/>
      <c r="EM2545" s="5"/>
      <c r="EN2545" s="5"/>
      <c r="EO2545" s="5"/>
      <c r="EP2545" s="5"/>
      <c r="EQ2545" s="5"/>
      <c r="ER2545" s="5"/>
      <c r="ES2545" s="5"/>
      <c r="ET2545" s="5"/>
      <c r="EU2545" s="5"/>
      <c r="EV2545" s="5"/>
      <c r="EW2545" s="5"/>
      <c r="EX2545" s="5"/>
      <c r="EY2545" s="5"/>
      <c r="EZ2545" s="5"/>
      <c r="FA2545" s="5"/>
      <c r="FB2545" s="5"/>
      <c r="FC2545" s="5"/>
      <c r="FD2545" s="5"/>
      <c r="FE2545" s="5"/>
      <c r="FF2545" s="5"/>
      <c r="FG2545" s="5"/>
      <c r="FH2545" s="5"/>
      <c r="FI2545" s="5"/>
      <c r="FJ2545" s="5"/>
      <c r="FK2545" s="5"/>
      <c r="FL2545" s="5"/>
      <c r="FM2545" s="5"/>
      <c r="FN2545" s="5"/>
      <c r="FO2545" s="5"/>
      <c r="FP2545" s="5"/>
      <c r="FQ2545" s="5"/>
      <c r="FR2545" s="5"/>
      <c r="FS2545" s="5"/>
      <c r="FT2545" s="5"/>
      <c r="FU2545" s="5"/>
      <c r="FV2545" s="5"/>
      <c r="FW2545" s="5"/>
      <c r="FX2545" s="5"/>
      <c r="FY2545" s="5"/>
      <c r="FZ2545" s="5"/>
      <c r="GA2545" s="5"/>
      <c r="GB2545" s="5"/>
      <c r="GC2545" s="5"/>
      <c r="GD2545" s="5"/>
      <c r="GE2545" s="5"/>
      <c r="GF2545" s="5"/>
      <c r="GG2545" s="5"/>
    </row>
    <row r="2546" spans="1:189" ht="12.75" x14ac:dyDescent="0.15">
      <c r="A2546" s="111"/>
      <c r="B2546" s="117"/>
      <c r="C2546" s="17"/>
      <c r="D2546" s="16"/>
      <c r="E2546" s="17"/>
      <c r="F2546" s="17"/>
      <c r="G2546" s="17"/>
      <c r="H2546" s="17"/>
      <c r="I2546" s="16"/>
      <c r="J2546" s="4"/>
      <c r="K2546" s="2"/>
      <c r="L2546" s="20"/>
      <c r="M2546" s="14"/>
      <c r="N2546" s="14"/>
      <c r="O2546" s="20"/>
      <c r="P2546" s="1"/>
      <c r="Q2546" s="1"/>
      <c r="R2546" s="3"/>
      <c r="S2546" s="4"/>
      <c r="T2546" s="12"/>
      <c r="U2546" s="12"/>
      <c r="V2546" s="11"/>
      <c r="W2546" s="11"/>
      <c r="X2546" s="12"/>
      <c r="Y2546" s="5"/>
      <c r="Z2546" s="11"/>
      <c r="AA2546" s="12"/>
      <c r="AB2546" s="12"/>
      <c r="AC2546" s="12"/>
      <c r="AD2546" s="11"/>
      <c r="AE2546" s="13"/>
      <c r="AF2546" s="11"/>
      <c r="AG2546" s="11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/>
      <c r="BH2546" s="5"/>
      <c r="BI2546" s="5"/>
      <c r="BJ2546" s="5"/>
      <c r="BK2546" s="5"/>
      <c r="BL2546" s="5"/>
      <c r="BM2546" s="5"/>
      <c r="BN2546" s="5"/>
      <c r="BO2546" s="5"/>
      <c r="BP2546" s="5"/>
      <c r="BQ2546" s="5"/>
      <c r="BR2546" s="5"/>
      <c r="BS2546" s="5"/>
      <c r="BT2546" s="5"/>
      <c r="BU2546" s="5"/>
      <c r="BV2546" s="5"/>
      <c r="BW2546" s="5"/>
      <c r="BX2546" s="5"/>
      <c r="BY2546" s="5"/>
      <c r="BZ2546" s="5"/>
      <c r="CA2546" s="5"/>
      <c r="CB2546" s="5"/>
      <c r="CC2546" s="5"/>
      <c r="CD2546" s="5"/>
      <c r="CE2546" s="5"/>
      <c r="CF2546" s="5"/>
      <c r="CG2546" s="5"/>
      <c r="CH2546" s="5"/>
      <c r="CI2546" s="5"/>
      <c r="CJ2546" s="5"/>
      <c r="CK2546" s="5"/>
      <c r="CL2546" s="5"/>
      <c r="CM2546" s="5"/>
      <c r="CN2546" s="5"/>
      <c r="CO2546" s="5"/>
      <c r="CP2546" s="5"/>
      <c r="CQ2546" s="5"/>
      <c r="CR2546" s="5"/>
      <c r="CS2546" s="5"/>
      <c r="CT2546" s="5"/>
      <c r="CU2546" s="5"/>
      <c r="CV2546" s="5"/>
      <c r="CW2546" s="5"/>
      <c r="CX2546" s="5"/>
      <c r="CY2546" s="5"/>
      <c r="CZ2546" s="5"/>
      <c r="DA2546" s="5"/>
      <c r="DB2546" s="5"/>
      <c r="DC2546" s="5"/>
      <c r="DD2546" s="5"/>
      <c r="DE2546" s="5"/>
      <c r="DF2546" s="5"/>
      <c r="DG2546" s="5"/>
      <c r="DH2546" s="5"/>
      <c r="DI2546" s="5"/>
      <c r="DJ2546" s="5"/>
      <c r="DK2546" s="5"/>
      <c r="DL2546" s="5"/>
      <c r="DM2546" s="5"/>
      <c r="DN2546" s="5"/>
      <c r="DO2546" s="5"/>
      <c r="DP2546" s="5"/>
      <c r="DQ2546" s="5"/>
      <c r="DR2546" s="5"/>
      <c r="DS2546" s="5"/>
      <c r="DT2546" s="5"/>
      <c r="DU2546" s="5"/>
      <c r="DV2546" s="5"/>
      <c r="DW2546" s="5"/>
      <c r="DX2546" s="5"/>
      <c r="DY2546" s="5"/>
      <c r="DZ2546" s="5"/>
      <c r="EA2546" s="5"/>
      <c r="EB2546" s="5"/>
      <c r="EC2546" s="5"/>
      <c r="ED2546" s="5"/>
      <c r="EE2546" s="5"/>
      <c r="EF2546" s="5"/>
      <c r="EG2546" s="5"/>
      <c r="EH2546" s="5"/>
      <c r="EI2546" s="5"/>
      <c r="EJ2546" s="5"/>
      <c r="EK2546" s="5"/>
      <c r="EL2546" s="5"/>
      <c r="EM2546" s="5"/>
      <c r="EN2546" s="5"/>
      <c r="EO2546" s="5"/>
      <c r="EP2546" s="5"/>
      <c r="EQ2546" s="5"/>
      <c r="ER2546" s="5"/>
      <c r="ES2546" s="5"/>
      <c r="ET2546" s="5"/>
      <c r="EU2546" s="5"/>
      <c r="EV2546" s="5"/>
      <c r="EW2546" s="5"/>
      <c r="EX2546" s="5"/>
      <c r="EY2546" s="5"/>
      <c r="EZ2546" s="5"/>
      <c r="FA2546" s="5"/>
      <c r="FB2546" s="5"/>
      <c r="FC2546" s="5"/>
      <c r="FD2546" s="5"/>
      <c r="FE2546" s="5"/>
      <c r="FF2546" s="5"/>
      <c r="FG2546" s="5"/>
      <c r="FH2546" s="5"/>
      <c r="FI2546" s="5"/>
      <c r="FJ2546" s="5"/>
      <c r="FK2546" s="5"/>
      <c r="FL2546" s="5"/>
      <c r="FM2546" s="5"/>
      <c r="FN2546" s="5"/>
      <c r="FO2546" s="5"/>
      <c r="FP2546" s="5"/>
      <c r="FQ2546" s="5"/>
      <c r="FR2546" s="5"/>
      <c r="FS2546" s="5"/>
      <c r="FT2546" s="5"/>
      <c r="FU2546" s="5"/>
      <c r="FV2546" s="5"/>
      <c r="FW2546" s="5"/>
      <c r="FX2546" s="5"/>
      <c r="FY2546" s="5"/>
      <c r="FZ2546" s="5"/>
      <c r="GA2546" s="5"/>
      <c r="GB2546" s="5"/>
      <c r="GC2546" s="5"/>
      <c r="GD2546" s="5"/>
      <c r="GE2546" s="5"/>
      <c r="GF2546" s="5"/>
      <c r="GG2546" s="5"/>
    </row>
    <row r="2547" spans="1:189" ht="12.75" x14ac:dyDescent="0.15">
      <c r="A2547" s="111"/>
      <c r="B2547" s="117"/>
      <c r="C2547" s="17"/>
      <c r="D2547" s="16"/>
      <c r="E2547" s="17"/>
      <c r="F2547" s="17"/>
      <c r="G2547" s="17"/>
      <c r="H2547" s="17"/>
      <c r="I2547" s="16"/>
      <c r="J2547" s="4"/>
      <c r="K2547" s="2"/>
      <c r="L2547" s="20"/>
      <c r="M2547" s="14"/>
      <c r="N2547" s="14"/>
      <c r="O2547" s="20"/>
      <c r="P2547" s="1"/>
      <c r="Q2547" s="1"/>
      <c r="R2547" s="3"/>
      <c r="S2547" s="4"/>
      <c r="T2547" s="12"/>
      <c r="U2547" s="12"/>
      <c r="V2547" s="11"/>
      <c r="W2547" s="11"/>
      <c r="X2547" s="12"/>
      <c r="Y2547" s="5"/>
      <c r="Z2547" s="11"/>
      <c r="AA2547" s="12"/>
      <c r="AB2547" s="12"/>
      <c r="AC2547" s="12"/>
      <c r="AD2547" s="11"/>
      <c r="AE2547" s="13"/>
      <c r="AF2547" s="11"/>
      <c r="AG2547" s="11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  <c r="BN2547" s="5"/>
      <c r="BO2547" s="5"/>
      <c r="BP2547" s="5"/>
      <c r="BQ2547" s="5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s="5"/>
      <c r="CL2547" s="5"/>
      <c r="CM2547" s="5"/>
      <c r="CN2547" s="5"/>
      <c r="CO2547" s="5"/>
      <c r="CP2547" s="5"/>
      <c r="CQ2547" s="5"/>
      <c r="CR2547" s="5"/>
      <c r="CS2547" s="5"/>
      <c r="CT2547" s="5"/>
      <c r="CU2547" s="5"/>
      <c r="CV2547" s="5"/>
      <c r="CW2547" s="5"/>
      <c r="CX2547" s="5"/>
      <c r="CY2547" s="5"/>
      <c r="CZ2547" s="5"/>
      <c r="DA2547" s="5"/>
      <c r="DB2547" s="5"/>
      <c r="DC2547" s="5"/>
      <c r="DD2547" s="5"/>
      <c r="DE2547" s="5"/>
      <c r="DF2547" s="5"/>
      <c r="DG2547" s="5"/>
      <c r="DH2547" s="5"/>
      <c r="DI2547" s="5"/>
      <c r="DJ2547" s="5"/>
      <c r="DK2547" s="5"/>
      <c r="DL2547" s="5"/>
      <c r="DM2547" s="5"/>
      <c r="DN2547" s="5"/>
      <c r="DO2547" s="5"/>
      <c r="DP2547" s="5"/>
      <c r="DQ2547" s="5"/>
      <c r="DR2547" s="5"/>
      <c r="DS2547" s="5"/>
      <c r="DT2547" s="5"/>
      <c r="DU2547" s="5"/>
      <c r="DV2547" s="5"/>
      <c r="DW2547" s="5"/>
      <c r="DX2547" s="5"/>
      <c r="DY2547" s="5"/>
      <c r="DZ2547" s="5"/>
      <c r="EA2547" s="5"/>
      <c r="EB2547" s="5"/>
      <c r="EC2547" s="5"/>
      <c r="ED2547" s="5"/>
      <c r="EE2547" s="5"/>
      <c r="EF2547" s="5"/>
      <c r="EG2547" s="5"/>
      <c r="EH2547" s="5"/>
      <c r="EI2547" s="5"/>
      <c r="EJ2547" s="5"/>
      <c r="EK2547" s="5"/>
      <c r="EL2547" s="5"/>
      <c r="EM2547" s="5"/>
      <c r="EN2547" s="5"/>
      <c r="EO2547" s="5"/>
      <c r="EP2547" s="5"/>
      <c r="EQ2547" s="5"/>
      <c r="ER2547" s="5"/>
      <c r="ES2547" s="5"/>
      <c r="ET2547" s="5"/>
      <c r="EU2547" s="5"/>
      <c r="EV2547" s="5"/>
      <c r="EW2547" s="5"/>
      <c r="EX2547" s="5"/>
      <c r="EY2547" s="5"/>
      <c r="EZ2547" s="5"/>
      <c r="FA2547" s="5"/>
      <c r="FB2547" s="5"/>
      <c r="FC2547" s="5"/>
      <c r="FD2547" s="5"/>
      <c r="FE2547" s="5"/>
      <c r="FF2547" s="5"/>
      <c r="FG2547" s="5"/>
      <c r="FH2547" s="5"/>
      <c r="FI2547" s="5"/>
      <c r="FJ2547" s="5"/>
      <c r="FK2547" s="5"/>
      <c r="FL2547" s="5"/>
      <c r="FM2547" s="5"/>
      <c r="FN2547" s="5"/>
      <c r="FO2547" s="5"/>
      <c r="FP2547" s="5"/>
      <c r="FQ2547" s="5"/>
      <c r="FR2547" s="5"/>
      <c r="FS2547" s="5"/>
      <c r="FT2547" s="5"/>
      <c r="FU2547" s="5"/>
      <c r="FV2547" s="5"/>
      <c r="FW2547" s="5"/>
      <c r="FX2547" s="5"/>
      <c r="FY2547" s="5"/>
      <c r="FZ2547" s="5"/>
      <c r="GA2547" s="5"/>
      <c r="GB2547" s="5"/>
      <c r="GC2547" s="5"/>
      <c r="GD2547" s="5"/>
      <c r="GE2547" s="5"/>
      <c r="GF2547" s="5"/>
      <c r="GG2547" s="5"/>
    </row>
    <row r="2548" spans="1:189" ht="12.75" x14ac:dyDescent="0.15">
      <c r="A2548" s="111"/>
      <c r="B2548" s="117"/>
      <c r="C2548" s="17"/>
      <c r="D2548" s="16"/>
      <c r="E2548" s="17"/>
      <c r="F2548" s="17"/>
      <c r="G2548" s="17"/>
      <c r="H2548" s="17"/>
      <c r="I2548" s="16"/>
      <c r="J2548" s="4"/>
      <c r="K2548" s="2"/>
      <c r="L2548" s="20"/>
      <c r="M2548" s="14"/>
      <c r="N2548" s="14"/>
      <c r="O2548" s="20"/>
      <c r="P2548" s="1"/>
      <c r="Q2548" s="1"/>
      <c r="R2548" s="3"/>
      <c r="S2548" s="4"/>
      <c r="T2548" s="12"/>
      <c r="U2548" s="12"/>
      <c r="V2548" s="11"/>
      <c r="W2548" s="11"/>
      <c r="X2548" s="12"/>
      <c r="Y2548" s="5"/>
      <c r="Z2548" s="11"/>
      <c r="AA2548" s="12"/>
      <c r="AB2548" s="12"/>
      <c r="AC2548" s="12"/>
      <c r="AD2548" s="11"/>
      <c r="AE2548" s="13"/>
      <c r="AF2548" s="11"/>
      <c r="AG2548" s="11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/>
      <c r="BG2548" s="5"/>
      <c r="BH2548" s="5"/>
      <c r="BI2548" s="5"/>
      <c r="BJ2548" s="5"/>
      <c r="BK2548" s="5"/>
      <c r="BL2548" s="5"/>
      <c r="BM2548" s="5"/>
      <c r="BN2548" s="5"/>
      <c r="BO2548" s="5"/>
      <c r="BP2548" s="5"/>
      <c r="BQ2548" s="5"/>
      <c r="BR2548" s="5"/>
      <c r="BS2548" s="5"/>
      <c r="BT2548" s="5"/>
      <c r="BU2548" s="5"/>
      <c r="BV2548" s="5"/>
      <c r="BW2548" s="5"/>
      <c r="BX2548" s="5"/>
      <c r="BY2548" s="5"/>
      <c r="BZ2548" s="5"/>
      <c r="CA2548" s="5"/>
      <c r="CB2548" s="5"/>
      <c r="CC2548" s="5"/>
      <c r="CD2548" s="5"/>
      <c r="CE2548" s="5"/>
      <c r="CF2548" s="5"/>
      <c r="CG2548" s="5"/>
      <c r="CH2548" s="5"/>
      <c r="CI2548" s="5"/>
      <c r="CJ2548" s="5"/>
      <c r="CK2548" s="5"/>
      <c r="CL2548" s="5"/>
      <c r="CM2548" s="5"/>
      <c r="CN2548" s="5"/>
      <c r="CO2548" s="5"/>
      <c r="CP2548" s="5"/>
      <c r="CQ2548" s="5"/>
      <c r="CR2548" s="5"/>
      <c r="CS2548" s="5"/>
      <c r="CT2548" s="5"/>
      <c r="CU2548" s="5"/>
      <c r="CV2548" s="5"/>
      <c r="CW2548" s="5"/>
      <c r="CX2548" s="5"/>
      <c r="CY2548" s="5"/>
      <c r="CZ2548" s="5"/>
      <c r="DA2548" s="5"/>
      <c r="DB2548" s="5"/>
      <c r="DC2548" s="5"/>
      <c r="DD2548" s="5"/>
      <c r="DE2548" s="5"/>
      <c r="DF2548" s="5"/>
      <c r="DG2548" s="5"/>
      <c r="DH2548" s="5"/>
      <c r="DI2548" s="5"/>
      <c r="DJ2548" s="5"/>
      <c r="DK2548" s="5"/>
      <c r="DL2548" s="5"/>
      <c r="DM2548" s="5"/>
      <c r="DN2548" s="5"/>
      <c r="DO2548" s="5"/>
      <c r="DP2548" s="5"/>
      <c r="DQ2548" s="5"/>
      <c r="DR2548" s="5"/>
      <c r="DS2548" s="5"/>
      <c r="DT2548" s="5"/>
      <c r="DU2548" s="5"/>
      <c r="DV2548" s="5"/>
      <c r="DW2548" s="5"/>
      <c r="DX2548" s="5"/>
      <c r="DY2548" s="5"/>
      <c r="DZ2548" s="5"/>
      <c r="EA2548" s="5"/>
      <c r="EB2548" s="5"/>
      <c r="EC2548" s="5"/>
      <c r="ED2548" s="5"/>
      <c r="EE2548" s="5"/>
      <c r="EF2548" s="5"/>
      <c r="EG2548" s="5"/>
      <c r="EH2548" s="5"/>
      <c r="EI2548" s="5"/>
      <c r="EJ2548" s="5"/>
      <c r="EK2548" s="5"/>
      <c r="EL2548" s="5"/>
      <c r="EM2548" s="5"/>
      <c r="EN2548" s="5"/>
      <c r="EO2548" s="5"/>
      <c r="EP2548" s="5"/>
      <c r="EQ2548" s="5"/>
      <c r="ER2548" s="5"/>
      <c r="ES2548" s="5"/>
      <c r="ET2548" s="5"/>
      <c r="EU2548" s="5"/>
      <c r="EV2548" s="5"/>
      <c r="EW2548" s="5"/>
      <c r="EX2548" s="5"/>
      <c r="EY2548" s="5"/>
      <c r="EZ2548" s="5"/>
      <c r="FA2548" s="5"/>
      <c r="FB2548" s="5"/>
      <c r="FC2548" s="5"/>
      <c r="FD2548" s="5"/>
      <c r="FE2548" s="5"/>
      <c r="FF2548" s="5"/>
      <c r="FG2548" s="5"/>
      <c r="FH2548" s="5"/>
      <c r="FI2548" s="5"/>
      <c r="FJ2548" s="5"/>
      <c r="FK2548" s="5"/>
      <c r="FL2548" s="5"/>
      <c r="FM2548" s="5"/>
      <c r="FN2548" s="5"/>
      <c r="FO2548" s="5"/>
      <c r="FP2548" s="5"/>
      <c r="FQ2548" s="5"/>
      <c r="FR2548" s="5"/>
      <c r="FS2548" s="5"/>
      <c r="FT2548" s="5"/>
      <c r="FU2548" s="5"/>
      <c r="FV2548" s="5"/>
      <c r="FW2548" s="5"/>
      <c r="FX2548" s="5"/>
      <c r="FY2548" s="5"/>
      <c r="FZ2548" s="5"/>
      <c r="GA2548" s="5"/>
      <c r="GB2548" s="5"/>
      <c r="GC2548" s="5"/>
      <c r="GD2548" s="5"/>
      <c r="GE2548" s="5"/>
      <c r="GF2548" s="5"/>
      <c r="GG2548" s="5"/>
    </row>
    <row r="2549" spans="1:189" ht="12.75" x14ac:dyDescent="0.15">
      <c r="A2549" s="111"/>
      <c r="B2549" s="117"/>
      <c r="C2549" s="17"/>
      <c r="D2549" s="16"/>
      <c r="E2549" s="17"/>
      <c r="F2549" s="17"/>
      <c r="G2549" s="17"/>
      <c r="H2549" s="17"/>
      <c r="I2549" s="16"/>
      <c r="J2549" s="4"/>
      <c r="K2549" s="2"/>
      <c r="L2549" s="20"/>
      <c r="M2549" s="14"/>
      <c r="N2549" s="14"/>
      <c r="O2549" s="20"/>
      <c r="P2549" s="1"/>
      <c r="Q2549" s="1"/>
      <c r="R2549" s="3"/>
      <c r="S2549" s="4"/>
      <c r="T2549" s="12"/>
      <c r="U2549" s="12"/>
      <c r="V2549" s="11"/>
      <c r="W2549" s="11"/>
      <c r="X2549" s="12"/>
      <c r="Y2549" s="5"/>
      <c r="Z2549" s="11"/>
      <c r="AA2549" s="12"/>
      <c r="AB2549" s="12"/>
      <c r="AC2549" s="12"/>
      <c r="AD2549" s="11"/>
      <c r="AE2549" s="13"/>
      <c r="AF2549" s="11"/>
      <c r="AG2549" s="11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  <c r="BN2549" s="5"/>
      <c r="BO2549" s="5"/>
      <c r="BP2549" s="5"/>
      <c r="BQ2549" s="5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s="5"/>
      <c r="CL2549" s="5"/>
      <c r="CM2549" s="5"/>
      <c r="CN2549" s="5"/>
      <c r="CO2549" s="5"/>
      <c r="CP2549" s="5"/>
      <c r="CQ2549" s="5"/>
      <c r="CR2549" s="5"/>
      <c r="CS2549" s="5"/>
      <c r="CT2549" s="5"/>
      <c r="CU2549" s="5"/>
      <c r="CV2549" s="5"/>
      <c r="CW2549" s="5"/>
      <c r="CX2549" s="5"/>
      <c r="CY2549" s="5"/>
      <c r="CZ2549" s="5"/>
      <c r="DA2549" s="5"/>
      <c r="DB2549" s="5"/>
      <c r="DC2549" s="5"/>
      <c r="DD2549" s="5"/>
      <c r="DE2549" s="5"/>
      <c r="DF2549" s="5"/>
      <c r="DG2549" s="5"/>
      <c r="DH2549" s="5"/>
      <c r="DI2549" s="5"/>
      <c r="DJ2549" s="5"/>
      <c r="DK2549" s="5"/>
      <c r="DL2549" s="5"/>
      <c r="DM2549" s="5"/>
      <c r="DN2549" s="5"/>
      <c r="DO2549" s="5"/>
      <c r="DP2549" s="5"/>
      <c r="DQ2549" s="5"/>
      <c r="DR2549" s="5"/>
      <c r="DS2549" s="5"/>
      <c r="DT2549" s="5"/>
      <c r="DU2549" s="5"/>
      <c r="DV2549" s="5"/>
      <c r="DW2549" s="5"/>
      <c r="DX2549" s="5"/>
      <c r="DY2549" s="5"/>
      <c r="DZ2549" s="5"/>
      <c r="EA2549" s="5"/>
      <c r="EB2549" s="5"/>
      <c r="EC2549" s="5"/>
      <c r="ED2549" s="5"/>
      <c r="EE2549" s="5"/>
      <c r="EF2549" s="5"/>
      <c r="EG2549" s="5"/>
      <c r="EH2549" s="5"/>
      <c r="EI2549" s="5"/>
      <c r="EJ2549" s="5"/>
      <c r="EK2549" s="5"/>
      <c r="EL2549" s="5"/>
      <c r="EM2549" s="5"/>
      <c r="EN2549" s="5"/>
      <c r="EO2549" s="5"/>
      <c r="EP2549" s="5"/>
      <c r="EQ2549" s="5"/>
      <c r="ER2549" s="5"/>
      <c r="ES2549" s="5"/>
      <c r="ET2549" s="5"/>
      <c r="EU2549" s="5"/>
      <c r="EV2549" s="5"/>
      <c r="EW2549" s="5"/>
      <c r="EX2549" s="5"/>
      <c r="EY2549" s="5"/>
      <c r="EZ2549" s="5"/>
      <c r="FA2549" s="5"/>
      <c r="FB2549" s="5"/>
      <c r="FC2549" s="5"/>
      <c r="FD2549" s="5"/>
      <c r="FE2549" s="5"/>
      <c r="FF2549" s="5"/>
      <c r="FG2549" s="5"/>
      <c r="FH2549" s="5"/>
      <c r="FI2549" s="5"/>
      <c r="FJ2549" s="5"/>
      <c r="FK2549" s="5"/>
      <c r="FL2549" s="5"/>
      <c r="FM2549" s="5"/>
      <c r="FN2549" s="5"/>
      <c r="FO2549" s="5"/>
      <c r="FP2549" s="5"/>
      <c r="FQ2549" s="5"/>
      <c r="FR2549" s="5"/>
      <c r="FS2549" s="5"/>
      <c r="FT2549" s="5"/>
      <c r="FU2549" s="5"/>
      <c r="FV2549" s="5"/>
      <c r="FW2549" s="5"/>
      <c r="FX2549" s="5"/>
      <c r="FY2549" s="5"/>
      <c r="FZ2549" s="5"/>
      <c r="GA2549" s="5"/>
      <c r="GB2549" s="5"/>
      <c r="GC2549" s="5"/>
      <c r="GD2549" s="5"/>
      <c r="GE2549" s="5"/>
      <c r="GF2549" s="5"/>
      <c r="GG2549" s="5"/>
    </row>
    <row r="2550" spans="1:189" ht="12.75" x14ac:dyDescent="0.15">
      <c r="A2550" s="111"/>
      <c r="B2550" s="117"/>
      <c r="C2550" s="17"/>
      <c r="D2550" s="16"/>
      <c r="E2550" s="17"/>
      <c r="F2550" s="17"/>
      <c r="G2550" s="17"/>
      <c r="H2550" s="17"/>
      <c r="I2550" s="16"/>
      <c r="J2550" s="4"/>
      <c r="K2550" s="2"/>
      <c r="L2550" s="20"/>
      <c r="M2550" s="14"/>
      <c r="N2550" s="14"/>
      <c r="O2550" s="20"/>
      <c r="P2550" s="1"/>
      <c r="Q2550" s="1"/>
      <c r="R2550" s="3"/>
      <c r="S2550" s="4"/>
      <c r="T2550" s="12"/>
      <c r="U2550" s="12"/>
      <c r="V2550" s="11"/>
      <c r="W2550" s="11"/>
      <c r="X2550" s="12"/>
      <c r="Y2550" s="5"/>
      <c r="Z2550" s="11"/>
      <c r="AA2550" s="12"/>
      <c r="AB2550" s="12"/>
      <c r="AC2550" s="12"/>
      <c r="AD2550" s="11"/>
      <c r="AE2550" s="13"/>
      <c r="AF2550" s="11"/>
      <c r="AG2550" s="11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  <c r="BG2550" s="5"/>
      <c r="BH2550" s="5"/>
      <c r="BI2550" s="5"/>
      <c r="BJ2550" s="5"/>
      <c r="BK2550" s="5"/>
      <c r="BL2550" s="5"/>
      <c r="BM2550" s="5"/>
      <c r="BN2550" s="5"/>
      <c r="BO2550" s="5"/>
      <c r="BP2550" s="5"/>
      <c r="BQ2550" s="5"/>
      <c r="BR2550" s="5"/>
      <c r="BS2550" s="5"/>
      <c r="BT2550" s="5"/>
      <c r="BU2550" s="5"/>
      <c r="BV2550" s="5"/>
      <c r="BW2550" s="5"/>
      <c r="BX2550" s="5"/>
      <c r="BY2550" s="5"/>
      <c r="BZ2550" s="5"/>
      <c r="CA2550" s="5"/>
      <c r="CB2550" s="5"/>
      <c r="CC2550" s="5"/>
      <c r="CD2550" s="5"/>
      <c r="CE2550" s="5"/>
      <c r="CF2550" s="5"/>
      <c r="CG2550" s="5"/>
      <c r="CH2550" s="5"/>
      <c r="CI2550" s="5"/>
      <c r="CJ2550" s="5"/>
      <c r="CK2550" s="5"/>
      <c r="CL2550" s="5"/>
      <c r="CM2550" s="5"/>
      <c r="CN2550" s="5"/>
      <c r="CO2550" s="5"/>
      <c r="CP2550" s="5"/>
      <c r="CQ2550" s="5"/>
      <c r="CR2550" s="5"/>
      <c r="CS2550" s="5"/>
      <c r="CT2550" s="5"/>
      <c r="CU2550" s="5"/>
      <c r="CV2550" s="5"/>
      <c r="CW2550" s="5"/>
      <c r="CX2550" s="5"/>
      <c r="CY2550" s="5"/>
      <c r="CZ2550" s="5"/>
      <c r="DA2550" s="5"/>
      <c r="DB2550" s="5"/>
      <c r="DC2550" s="5"/>
      <c r="DD2550" s="5"/>
      <c r="DE2550" s="5"/>
      <c r="DF2550" s="5"/>
      <c r="DG2550" s="5"/>
      <c r="DH2550" s="5"/>
      <c r="DI2550" s="5"/>
      <c r="DJ2550" s="5"/>
      <c r="DK2550" s="5"/>
      <c r="DL2550" s="5"/>
      <c r="DM2550" s="5"/>
      <c r="DN2550" s="5"/>
      <c r="DO2550" s="5"/>
      <c r="DP2550" s="5"/>
      <c r="DQ2550" s="5"/>
      <c r="DR2550" s="5"/>
      <c r="DS2550" s="5"/>
      <c r="DT2550" s="5"/>
      <c r="DU2550" s="5"/>
      <c r="DV2550" s="5"/>
      <c r="DW2550" s="5"/>
      <c r="DX2550" s="5"/>
      <c r="DY2550" s="5"/>
      <c r="DZ2550" s="5"/>
      <c r="EA2550" s="5"/>
      <c r="EB2550" s="5"/>
      <c r="EC2550" s="5"/>
      <c r="ED2550" s="5"/>
      <c r="EE2550" s="5"/>
      <c r="EF2550" s="5"/>
      <c r="EG2550" s="5"/>
      <c r="EH2550" s="5"/>
      <c r="EI2550" s="5"/>
      <c r="EJ2550" s="5"/>
      <c r="EK2550" s="5"/>
      <c r="EL2550" s="5"/>
      <c r="EM2550" s="5"/>
      <c r="EN2550" s="5"/>
      <c r="EO2550" s="5"/>
      <c r="EP2550" s="5"/>
      <c r="EQ2550" s="5"/>
      <c r="ER2550" s="5"/>
      <c r="ES2550" s="5"/>
      <c r="ET2550" s="5"/>
      <c r="EU2550" s="5"/>
      <c r="EV2550" s="5"/>
      <c r="EW2550" s="5"/>
      <c r="EX2550" s="5"/>
      <c r="EY2550" s="5"/>
      <c r="EZ2550" s="5"/>
      <c r="FA2550" s="5"/>
      <c r="FB2550" s="5"/>
      <c r="FC2550" s="5"/>
      <c r="FD2550" s="5"/>
      <c r="FE2550" s="5"/>
      <c r="FF2550" s="5"/>
      <c r="FG2550" s="5"/>
      <c r="FH2550" s="5"/>
      <c r="FI2550" s="5"/>
      <c r="FJ2550" s="5"/>
      <c r="FK2550" s="5"/>
      <c r="FL2550" s="5"/>
      <c r="FM2550" s="5"/>
      <c r="FN2550" s="5"/>
      <c r="FO2550" s="5"/>
      <c r="FP2550" s="5"/>
      <c r="FQ2550" s="5"/>
      <c r="FR2550" s="5"/>
      <c r="FS2550" s="5"/>
      <c r="FT2550" s="5"/>
      <c r="FU2550" s="5"/>
      <c r="FV2550" s="5"/>
      <c r="FW2550" s="5"/>
      <c r="FX2550" s="5"/>
      <c r="FY2550" s="5"/>
      <c r="FZ2550" s="5"/>
      <c r="GA2550" s="5"/>
      <c r="GB2550" s="5"/>
      <c r="GC2550" s="5"/>
      <c r="GD2550" s="5"/>
      <c r="GE2550" s="5"/>
      <c r="GF2550" s="5"/>
      <c r="GG2550" s="5"/>
    </row>
    <row r="2551" spans="1:189" ht="12.75" x14ac:dyDescent="0.15">
      <c r="A2551" s="111"/>
      <c r="B2551" s="117"/>
      <c r="C2551" s="17"/>
      <c r="D2551" s="16"/>
      <c r="E2551" s="17"/>
      <c r="F2551" s="17"/>
      <c r="G2551" s="17"/>
      <c r="H2551" s="17"/>
      <c r="I2551" s="16"/>
      <c r="J2551" s="4"/>
      <c r="K2551" s="2"/>
      <c r="L2551" s="20"/>
      <c r="M2551" s="14"/>
      <c r="N2551" s="14"/>
      <c r="O2551" s="20"/>
      <c r="P2551" s="1"/>
      <c r="Q2551" s="1"/>
      <c r="R2551" s="3"/>
      <c r="S2551" s="4"/>
      <c r="T2551" s="12"/>
      <c r="U2551" s="12"/>
      <c r="V2551" s="11"/>
      <c r="W2551" s="11"/>
      <c r="X2551" s="12"/>
      <c r="Y2551" s="5"/>
      <c r="Z2551" s="11"/>
      <c r="AA2551" s="12"/>
      <c r="AB2551" s="12"/>
      <c r="AC2551" s="12"/>
      <c r="AD2551" s="11"/>
      <c r="AE2551" s="13"/>
      <c r="AF2551" s="11"/>
      <c r="AG2551" s="11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5"/>
      <c r="BD2551" s="5"/>
      <c r="BE2551" s="5"/>
      <c r="BF2551" s="5"/>
      <c r="BG2551" s="5"/>
      <c r="BH2551" s="5"/>
      <c r="BI2551" s="5"/>
      <c r="BJ2551" s="5"/>
      <c r="BK2551" s="5"/>
      <c r="BL2551" s="5"/>
      <c r="BM2551" s="5"/>
      <c r="BN2551" s="5"/>
      <c r="BO2551" s="5"/>
      <c r="BP2551" s="5"/>
      <c r="BQ2551" s="5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s="5"/>
      <c r="CL2551" s="5"/>
      <c r="CM2551" s="5"/>
      <c r="CN2551" s="5"/>
      <c r="CO2551" s="5"/>
      <c r="CP2551" s="5"/>
      <c r="CQ2551" s="5"/>
      <c r="CR2551" s="5"/>
      <c r="CS2551" s="5"/>
      <c r="CT2551" s="5"/>
      <c r="CU2551" s="5"/>
      <c r="CV2551" s="5"/>
      <c r="CW2551" s="5"/>
      <c r="CX2551" s="5"/>
      <c r="CY2551" s="5"/>
      <c r="CZ2551" s="5"/>
      <c r="DA2551" s="5"/>
      <c r="DB2551" s="5"/>
      <c r="DC2551" s="5"/>
      <c r="DD2551" s="5"/>
      <c r="DE2551" s="5"/>
      <c r="DF2551" s="5"/>
      <c r="DG2551" s="5"/>
      <c r="DH2551" s="5"/>
      <c r="DI2551" s="5"/>
      <c r="DJ2551" s="5"/>
      <c r="DK2551" s="5"/>
      <c r="DL2551" s="5"/>
      <c r="DM2551" s="5"/>
      <c r="DN2551" s="5"/>
      <c r="DO2551" s="5"/>
      <c r="DP2551" s="5"/>
      <c r="DQ2551" s="5"/>
      <c r="DR2551" s="5"/>
      <c r="DS2551" s="5"/>
      <c r="DT2551" s="5"/>
      <c r="DU2551" s="5"/>
      <c r="DV2551" s="5"/>
      <c r="DW2551" s="5"/>
      <c r="DX2551" s="5"/>
      <c r="DY2551" s="5"/>
      <c r="DZ2551" s="5"/>
      <c r="EA2551" s="5"/>
      <c r="EB2551" s="5"/>
      <c r="EC2551" s="5"/>
      <c r="ED2551" s="5"/>
      <c r="EE2551" s="5"/>
      <c r="EF2551" s="5"/>
      <c r="EG2551" s="5"/>
      <c r="EH2551" s="5"/>
      <c r="EI2551" s="5"/>
      <c r="EJ2551" s="5"/>
      <c r="EK2551" s="5"/>
      <c r="EL2551" s="5"/>
      <c r="EM2551" s="5"/>
      <c r="EN2551" s="5"/>
      <c r="EO2551" s="5"/>
      <c r="EP2551" s="5"/>
      <c r="EQ2551" s="5"/>
      <c r="ER2551" s="5"/>
      <c r="ES2551" s="5"/>
      <c r="ET2551" s="5"/>
      <c r="EU2551" s="5"/>
      <c r="EV2551" s="5"/>
      <c r="EW2551" s="5"/>
      <c r="EX2551" s="5"/>
      <c r="EY2551" s="5"/>
      <c r="EZ2551" s="5"/>
      <c r="FA2551" s="5"/>
      <c r="FB2551" s="5"/>
      <c r="FC2551" s="5"/>
      <c r="FD2551" s="5"/>
      <c r="FE2551" s="5"/>
      <c r="FF2551" s="5"/>
      <c r="FG2551" s="5"/>
      <c r="FH2551" s="5"/>
      <c r="FI2551" s="5"/>
      <c r="FJ2551" s="5"/>
      <c r="FK2551" s="5"/>
      <c r="FL2551" s="5"/>
      <c r="FM2551" s="5"/>
      <c r="FN2551" s="5"/>
      <c r="FO2551" s="5"/>
      <c r="FP2551" s="5"/>
      <c r="FQ2551" s="5"/>
      <c r="FR2551" s="5"/>
      <c r="FS2551" s="5"/>
      <c r="FT2551" s="5"/>
      <c r="FU2551" s="5"/>
      <c r="FV2551" s="5"/>
      <c r="FW2551" s="5"/>
      <c r="FX2551" s="5"/>
      <c r="FY2551" s="5"/>
      <c r="FZ2551" s="5"/>
      <c r="GA2551" s="5"/>
      <c r="GB2551" s="5"/>
      <c r="GC2551" s="5"/>
      <c r="GD2551" s="5"/>
      <c r="GE2551" s="5"/>
      <c r="GF2551" s="5"/>
      <c r="GG2551" s="5"/>
    </row>
    <row r="2552" spans="1:189" ht="12.75" x14ac:dyDescent="0.15">
      <c r="A2552" s="111"/>
      <c r="B2552" s="117"/>
      <c r="C2552" s="17"/>
      <c r="D2552" s="16"/>
      <c r="E2552" s="17"/>
      <c r="F2552" s="17"/>
      <c r="G2552" s="17"/>
      <c r="H2552" s="17"/>
      <c r="I2552" s="16"/>
      <c r="J2552" s="4"/>
      <c r="K2552" s="2"/>
      <c r="L2552" s="20"/>
      <c r="M2552" s="14"/>
      <c r="N2552" s="14"/>
      <c r="O2552" s="20"/>
      <c r="P2552" s="1"/>
      <c r="Q2552" s="1"/>
      <c r="R2552" s="3"/>
      <c r="S2552" s="4"/>
      <c r="T2552" s="12"/>
      <c r="U2552" s="12"/>
      <c r="V2552" s="11"/>
      <c r="W2552" s="11"/>
      <c r="X2552" s="12"/>
      <c r="Y2552" s="5"/>
      <c r="Z2552" s="11"/>
      <c r="AA2552" s="12"/>
      <c r="AB2552" s="12"/>
      <c r="AC2552" s="12"/>
      <c r="AD2552" s="11"/>
      <c r="AE2552" s="13"/>
      <c r="AF2552" s="11"/>
      <c r="AG2552" s="11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  <c r="BE2552" s="5"/>
      <c r="BF2552" s="5"/>
      <c r="BG2552" s="5"/>
      <c r="BH2552" s="5"/>
      <c r="BI2552" s="5"/>
      <c r="BJ2552" s="5"/>
      <c r="BK2552" s="5"/>
      <c r="BL2552" s="5"/>
      <c r="BM2552" s="5"/>
      <c r="BN2552" s="5"/>
      <c r="BO2552" s="5"/>
      <c r="BP2552" s="5"/>
      <c r="BQ2552" s="5"/>
      <c r="BR2552" s="5"/>
      <c r="BS2552" s="5"/>
      <c r="BT2552" s="5"/>
      <c r="BU2552" s="5"/>
      <c r="BV2552" s="5"/>
      <c r="BW2552" s="5"/>
      <c r="BX2552" s="5"/>
      <c r="BY2552" s="5"/>
      <c r="BZ2552" s="5"/>
      <c r="CA2552" s="5"/>
      <c r="CB2552" s="5"/>
      <c r="CC2552" s="5"/>
      <c r="CD2552" s="5"/>
      <c r="CE2552" s="5"/>
      <c r="CF2552" s="5"/>
      <c r="CG2552" s="5"/>
      <c r="CH2552" s="5"/>
      <c r="CI2552" s="5"/>
      <c r="CJ2552" s="5"/>
      <c r="CK2552" s="5"/>
      <c r="CL2552" s="5"/>
      <c r="CM2552" s="5"/>
      <c r="CN2552" s="5"/>
      <c r="CO2552" s="5"/>
      <c r="CP2552" s="5"/>
      <c r="CQ2552" s="5"/>
      <c r="CR2552" s="5"/>
      <c r="CS2552" s="5"/>
      <c r="CT2552" s="5"/>
      <c r="CU2552" s="5"/>
      <c r="CV2552" s="5"/>
      <c r="CW2552" s="5"/>
      <c r="CX2552" s="5"/>
      <c r="CY2552" s="5"/>
      <c r="CZ2552" s="5"/>
      <c r="DA2552" s="5"/>
      <c r="DB2552" s="5"/>
      <c r="DC2552" s="5"/>
      <c r="DD2552" s="5"/>
      <c r="DE2552" s="5"/>
      <c r="DF2552" s="5"/>
      <c r="DG2552" s="5"/>
      <c r="DH2552" s="5"/>
      <c r="DI2552" s="5"/>
      <c r="DJ2552" s="5"/>
      <c r="DK2552" s="5"/>
      <c r="DL2552" s="5"/>
      <c r="DM2552" s="5"/>
      <c r="DN2552" s="5"/>
      <c r="DO2552" s="5"/>
      <c r="DP2552" s="5"/>
      <c r="DQ2552" s="5"/>
      <c r="DR2552" s="5"/>
      <c r="DS2552" s="5"/>
      <c r="DT2552" s="5"/>
      <c r="DU2552" s="5"/>
      <c r="DV2552" s="5"/>
      <c r="DW2552" s="5"/>
      <c r="DX2552" s="5"/>
      <c r="DY2552" s="5"/>
      <c r="DZ2552" s="5"/>
      <c r="EA2552" s="5"/>
      <c r="EB2552" s="5"/>
      <c r="EC2552" s="5"/>
      <c r="ED2552" s="5"/>
      <c r="EE2552" s="5"/>
      <c r="EF2552" s="5"/>
      <c r="EG2552" s="5"/>
      <c r="EH2552" s="5"/>
      <c r="EI2552" s="5"/>
      <c r="EJ2552" s="5"/>
      <c r="EK2552" s="5"/>
      <c r="EL2552" s="5"/>
      <c r="EM2552" s="5"/>
      <c r="EN2552" s="5"/>
      <c r="EO2552" s="5"/>
      <c r="EP2552" s="5"/>
      <c r="EQ2552" s="5"/>
      <c r="ER2552" s="5"/>
      <c r="ES2552" s="5"/>
      <c r="ET2552" s="5"/>
      <c r="EU2552" s="5"/>
      <c r="EV2552" s="5"/>
      <c r="EW2552" s="5"/>
      <c r="EX2552" s="5"/>
      <c r="EY2552" s="5"/>
      <c r="EZ2552" s="5"/>
      <c r="FA2552" s="5"/>
      <c r="FB2552" s="5"/>
      <c r="FC2552" s="5"/>
      <c r="FD2552" s="5"/>
      <c r="FE2552" s="5"/>
      <c r="FF2552" s="5"/>
      <c r="FG2552" s="5"/>
      <c r="FH2552" s="5"/>
      <c r="FI2552" s="5"/>
      <c r="FJ2552" s="5"/>
      <c r="FK2552" s="5"/>
      <c r="FL2552" s="5"/>
      <c r="FM2552" s="5"/>
      <c r="FN2552" s="5"/>
      <c r="FO2552" s="5"/>
      <c r="FP2552" s="5"/>
      <c r="FQ2552" s="5"/>
      <c r="FR2552" s="5"/>
      <c r="FS2552" s="5"/>
      <c r="FT2552" s="5"/>
      <c r="FU2552" s="5"/>
      <c r="FV2552" s="5"/>
      <c r="FW2552" s="5"/>
      <c r="FX2552" s="5"/>
      <c r="FY2552" s="5"/>
      <c r="FZ2552" s="5"/>
      <c r="GA2552" s="5"/>
      <c r="GB2552" s="5"/>
      <c r="GC2552" s="5"/>
      <c r="GD2552" s="5"/>
      <c r="GE2552" s="5"/>
      <c r="GF2552" s="5"/>
      <c r="GG2552" s="5"/>
    </row>
    <row r="2553" spans="1:189" ht="12.75" x14ac:dyDescent="0.15">
      <c r="A2553" s="111"/>
      <c r="B2553" s="117"/>
      <c r="C2553" s="17"/>
      <c r="D2553" s="16"/>
      <c r="E2553" s="17"/>
      <c r="F2553" s="17"/>
      <c r="G2553" s="17"/>
      <c r="H2553" s="17"/>
      <c r="I2553" s="16"/>
      <c r="J2553" s="4"/>
      <c r="K2553" s="2"/>
      <c r="L2553" s="20"/>
      <c r="M2553" s="14"/>
      <c r="N2553" s="14"/>
      <c r="O2553" s="20"/>
      <c r="P2553" s="1"/>
      <c r="Q2553" s="1"/>
      <c r="R2553" s="3"/>
      <c r="S2553" s="4"/>
      <c r="T2553" s="12"/>
      <c r="U2553" s="12"/>
      <c r="V2553" s="11"/>
      <c r="W2553" s="11"/>
      <c r="X2553" s="12"/>
      <c r="Y2553" s="5"/>
      <c r="Z2553" s="11"/>
      <c r="AA2553" s="12"/>
      <c r="AB2553" s="12"/>
      <c r="AC2553" s="12"/>
      <c r="AD2553" s="11"/>
      <c r="AE2553" s="13"/>
      <c r="AF2553" s="11"/>
      <c r="AG2553" s="11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  <c r="BN2553" s="5"/>
      <c r="BO2553" s="5"/>
      <c r="BP2553" s="5"/>
      <c r="BQ2553" s="5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s="5"/>
      <c r="CL2553" s="5"/>
      <c r="CM2553" s="5"/>
      <c r="CN2553" s="5"/>
      <c r="CO2553" s="5"/>
      <c r="CP2553" s="5"/>
      <c r="CQ2553" s="5"/>
      <c r="CR2553" s="5"/>
      <c r="CS2553" s="5"/>
      <c r="CT2553" s="5"/>
      <c r="CU2553" s="5"/>
      <c r="CV2553" s="5"/>
      <c r="CW2553" s="5"/>
      <c r="CX2553" s="5"/>
      <c r="CY2553" s="5"/>
      <c r="CZ2553" s="5"/>
      <c r="DA2553" s="5"/>
      <c r="DB2553" s="5"/>
      <c r="DC2553" s="5"/>
      <c r="DD2553" s="5"/>
      <c r="DE2553" s="5"/>
      <c r="DF2553" s="5"/>
      <c r="DG2553" s="5"/>
      <c r="DH2553" s="5"/>
      <c r="DI2553" s="5"/>
      <c r="DJ2553" s="5"/>
      <c r="DK2553" s="5"/>
      <c r="DL2553" s="5"/>
      <c r="DM2553" s="5"/>
      <c r="DN2553" s="5"/>
      <c r="DO2553" s="5"/>
      <c r="DP2553" s="5"/>
      <c r="DQ2553" s="5"/>
      <c r="DR2553" s="5"/>
      <c r="DS2553" s="5"/>
      <c r="DT2553" s="5"/>
      <c r="DU2553" s="5"/>
      <c r="DV2553" s="5"/>
      <c r="DW2553" s="5"/>
      <c r="DX2553" s="5"/>
      <c r="DY2553" s="5"/>
      <c r="DZ2553" s="5"/>
      <c r="EA2553" s="5"/>
      <c r="EB2553" s="5"/>
      <c r="EC2553" s="5"/>
      <c r="ED2553" s="5"/>
      <c r="EE2553" s="5"/>
      <c r="EF2553" s="5"/>
      <c r="EG2553" s="5"/>
      <c r="EH2553" s="5"/>
      <c r="EI2553" s="5"/>
      <c r="EJ2553" s="5"/>
      <c r="EK2553" s="5"/>
      <c r="EL2553" s="5"/>
      <c r="EM2553" s="5"/>
      <c r="EN2553" s="5"/>
      <c r="EO2553" s="5"/>
      <c r="EP2553" s="5"/>
      <c r="EQ2553" s="5"/>
      <c r="ER2553" s="5"/>
      <c r="ES2553" s="5"/>
      <c r="ET2553" s="5"/>
      <c r="EU2553" s="5"/>
      <c r="EV2553" s="5"/>
      <c r="EW2553" s="5"/>
      <c r="EX2553" s="5"/>
      <c r="EY2553" s="5"/>
      <c r="EZ2553" s="5"/>
      <c r="FA2553" s="5"/>
      <c r="FB2553" s="5"/>
      <c r="FC2553" s="5"/>
      <c r="FD2553" s="5"/>
      <c r="FE2553" s="5"/>
      <c r="FF2553" s="5"/>
      <c r="FG2553" s="5"/>
      <c r="FH2553" s="5"/>
      <c r="FI2553" s="5"/>
      <c r="FJ2553" s="5"/>
      <c r="FK2553" s="5"/>
      <c r="FL2553" s="5"/>
      <c r="FM2553" s="5"/>
      <c r="FN2553" s="5"/>
      <c r="FO2553" s="5"/>
      <c r="FP2553" s="5"/>
      <c r="FQ2553" s="5"/>
      <c r="FR2553" s="5"/>
      <c r="FS2553" s="5"/>
      <c r="FT2553" s="5"/>
      <c r="FU2553" s="5"/>
      <c r="FV2553" s="5"/>
      <c r="FW2553" s="5"/>
      <c r="FX2553" s="5"/>
      <c r="FY2553" s="5"/>
      <c r="FZ2553" s="5"/>
      <c r="GA2553" s="5"/>
      <c r="GB2553" s="5"/>
      <c r="GC2553" s="5"/>
      <c r="GD2553" s="5"/>
      <c r="GE2553" s="5"/>
      <c r="GF2553" s="5"/>
      <c r="GG2553" s="5"/>
    </row>
    <row r="2554" spans="1:189" ht="12.75" x14ac:dyDescent="0.15">
      <c r="A2554" s="111"/>
      <c r="B2554" s="117"/>
      <c r="C2554" s="17"/>
      <c r="D2554" s="16"/>
      <c r="E2554" s="17"/>
      <c r="F2554" s="17"/>
      <c r="G2554" s="17"/>
      <c r="H2554" s="17"/>
      <c r="I2554" s="16"/>
      <c r="J2554" s="4"/>
      <c r="K2554" s="2"/>
      <c r="L2554" s="20"/>
      <c r="M2554" s="14"/>
      <c r="N2554" s="14"/>
      <c r="O2554" s="20"/>
      <c r="P2554" s="1"/>
      <c r="Q2554" s="1"/>
      <c r="R2554" s="3"/>
      <c r="S2554" s="4"/>
      <c r="T2554" s="12"/>
      <c r="U2554" s="12"/>
      <c r="V2554" s="11"/>
      <c r="W2554" s="11"/>
      <c r="X2554" s="12"/>
      <c r="Y2554" s="5"/>
      <c r="Z2554" s="11"/>
      <c r="AA2554" s="12"/>
      <c r="AB2554" s="12"/>
      <c r="AC2554" s="12"/>
      <c r="AD2554" s="11"/>
      <c r="AE2554" s="13"/>
      <c r="AF2554" s="11"/>
      <c r="AG2554" s="11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  <c r="BG2554" s="5"/>
      <c r="BH2554" s="5"/>
      <c r="BI2554" s="5"/>
      <c r="BJ2554" s="5"/>
      <c r="BK2554" s="5"/>
      <c r="BL2554" s="5"/>
      <c r="BM2554" s="5"/>
      <c r="BN2554" s="5"/>
      <c r="BO2554" s="5"/>
      <c r="BP2554" s="5"/>
      <c r="BQ2554" s="5"/>
      <c r="BR2554" s="5"/>
      <c r="BS2554" s="5"/>
      <c r="BT2554" s="5"/>
      <c r="BU2554" s="5"/>
      <c r="BV2554" s="5"/>
      <c r="BW2554" s="5"/>
      <c r="BX2554" s="5"/>
      <c r="BY2554" s="5"/>
      <c r="BZ2554" s="5"/>
      <c r="CA2554" s="5"/>
      <c r="CB2554" s="5"/>
      <c r="CC2554" s="5"/>
      <c r="CD2554" s="5"/>
      <c r="CE2554" s="5"/>
      <c r="CF2554" s="5"/>
      <c r="CG2554" s="5"/>
      <c r="CH2554" s="5"/>
      <c r="CI2554" s="5"/>
      <c r="CJ2554" s="5"/>
      <c r="CK2554" s="5"/>
      <c r="CL2554" s="5"/>
      <c r="CM2554" s="5"/>
      <c r="CN2554" s="5"/>
      <c r="CO2554" s="5"/>
      <c r="CP2554" s="5"/>
      <c r="CQ2554" s="5"/>
      <c r="CR2554" s="5"/>
      <c r="CS2554" s="5"/>
      <c r="CT2554" s="5"/>
      <c r="CU2554" s="5"/>
      <c r="CV2554" s="5"/>
      <c r="CW2554" s="5"/>
      <c r="CX2554" s="5"/>
      <c r="CY2554" s="5"/>
      <c r="CZ2554" s="5"/>
      <c r="DA2554" s="5"/>
      <c r="DB2554" s="5"/>
      <c r="DC2554" s="5"/>
      <c r="DD2554" s="5"/>
      <c r="DE2554" s="5"/>
      <c r="DF2554" s="5"/>
      <c r="DG2554" s="5"/>
      <c r="DH2554" s="5"/>
      <c r="DI2554" s="5"/>
      <c r="DJ2554" s="5"/>
      <c r="DK2554" s="5"/>
      <c r="DL2554" s="5"/>
      <c r="DM2554" s="5"/>
      <c r="DN2554" s="5"/>
      <c r="DO2554" s="5"/>
      <c r="DP2554" s="5"/>
      <c r="DQ2554" s="5"/>
      <c r="DR2554" s="5"/>
      <c r="DS2554" s="5"/>
      <c r="DT2554" s="5"/>
      <c r="DU2554" s="5"/>
      <c r="DV2554" s="5"/>
      <c r="DW2554" s="5"/>
      <c r="DX2554" s="5"/>
      <c r="DY2554" s="5"/>
      <c r="DZ2554" s="5"/>
      <c r="EA2554" s="5"/>
      <c r="EB2554" s="5"/>
      <c r="EC2554" s="5"/>
      <c r="ED2554" s="5"/>
      <c r="EE2554" s="5"/>
      <c r="EF2554" s="5"/>
      <c r="EG2554" s="5"/>
      <c r="EH2554" s="5"/>
      <c r="EI2554" s="5"/>
      <c r="EJ2554" s="5"/>
      <c r="EK2554" s="5"/>
      <c r="EL2554" s="5"/>
      <c r="EM2554" s="5"/>
      <c r="EN2554" s="5"/>
      <c r="EO2554" s="5"/>
      <c r="EP2554" s="5"/>
      <c r="EQ2554" s="5"/>
      <c r="ER2554" s="5"/>
      <c r="ES2554" s="5"/>
      <c r="ET2554" s="5"/>
      <c r="EU2554" s="5"/>
      <c r="EV2554" s="5"/>
      <c r="EW2554" s="5"/>
      <c r="EX2554" s="5"/>
      <c r="EY2554" s="5"/>
      <c r="EZ2554" s="5"/>
      <c r="FA2554" s="5"/>
      <c r="FB2554" s="5"/>
      <c r="FC2554" s="5"/>
      <c r="FD2554" s="5"/>
      <c r="FE2554" s="5"/>
      <c r="FF2554" s="5"/>
      <c r="FG2554" s="5"/>
      <c r="FH2554" s="5"/>
      <c r="FI2554" s="5"/>
      <c r="FJ2554" s="5"/>
      <c r="FK2554" s="5"/>
      <c r="FL2554" s="5"/>
      <c r="FM2554" s="5"/>
      <c r="FN2554" s="5"/>
      <c r="FO2554" s="5"/>
      <c r="FP2554" s="5"/>
      <c r="FQ2554" s="5"/>
      <c r="FR2554" s="5"/>
      <c r="FS2554" s="5"/>
      <c r="FT2554" s="5"/>
      <c r="FU2554" s="5"/>
      <c r="FV2554" s="5"/>
      <c r="FW2554" s="5"/>
      <c r="FX2554" s="5"/>
      <c r="FY2554" s="5"/>
      <c r="FZ2554" s="5"/>
      <c r="GA2554" s="5"/>
      <c r="GB2554" s="5"/>
      <c r="GC2554" s="5"/>
      <c r="GD2554" s="5"/>
      <c r="GE2554" s="5"/>
      <c r="GF2554" s="5"/>
      <c r="GG2554" s="5"/>
    </row>
    <row r="2555" spans="1:189" ht="12.75" x14ac:dyDescent="0.15">
      <c r="A2555" s="111"/>
      <c r="B2555" s="117"/>
      <c r="C2555" s="17"/>
      <c r="D2555" s="16"/>
      <c r="E2555" s="17"/>
      <c r="F2555" s="17"/>
      <c r="G2555" s="17"/>
      <c r="H2555" s="17"/>
      <c r="I2555" s="16"/>
      <c r="J2555" s="4"/>
      <c r="K2555" s="2"/>
      <c r="L2555" s="20"/>
      <c r="M2555" s="14"/>
      <c r="N2555" s="14"/>
      <c r="O2555" s="20"/>
      <c r="P2555" s="1"/>
      <c r="Q2555" s="1"/>
      <c r="R2555" s="3"/>
      <c r="S2555" s="4"/>
      <c r="T2555" s="12"/>
      <c r="U2555" s="12"/>
      <c r="V2555" s="11"/>
      <c r="W2555" s="11"/>
      <c r="X2555" s="12"/>
      <c r="Y2555" s="5"/>
      <c r="Z2555" s="11"/>
      <c r="AA2555" s="12"/>
      <c r="AB2555" s="12"/>
      <c r="AC2555" s="12"/>
      <c r="AD2555" s="11"/>
      <c r="AE2555" s="13"/>
      <c r="AF2555" s="11"/>
      <c r="AG2555" s="11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  <c r="BN2555" s="5"/>
      <c r="BO2555" s="5"/>
      <c r="BP2555" s="5"/>
      <c r="BQ2555" s="5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s="5"/>
      <c r="CL2555" s="5"/>
      <c r="CM2555" s="5"/>
      <c r="CN2555" s="5"/>
      <c r="CO2555" s="5"/>
      <c r="CP2555" s="5"/>
      <c r="CQ2555" s="5"/>
      <c r="CR2555" s="5"/>
      <c r="CS2555" s="5"/>
      <c r="CT2555" s="5"/>
      <c r="CU2555" s="5"/>
      <c r="CV2555" s="5"/>
      <c r="CW2555" s="5"/>
      <c r="CX2555" s="5"/>
      <c r="CY2555" s="5"/>
      <c r="CZ2555" s="5"/>
      <c r="DA2555" s="5"/>
      <c r="DB2555" s="5"/>
      <c r="DC2555" s="5"/>
      <c r="DD2555" s="5"/>
      <c r="DE2555" s="5"/>
      <c r="DF2555" s="5"/>
      <c r="DG2555" s="5"/>
      <c r="DH2555" s="5"/>
      <c r="DI2555" s="5"/>
      <c r="DJ2555" s="5"/>
      <c r="DK2555" s="5"/>
      <c r="DL2555" s="5"/>
      <c r="DM2555" s="5"/>
      <c r="DN2555" s="5"/>
      <c r="DO2555" s="5"/>
      <c r="DP2555" s="5"/>
      <c r="DQ2555" s="5"/>
      <c r="DR2555" s="5"/>
      <c r="DS2555" s="5"/>
      <c r="DT2555" s="5"/>
      <c r="DU2555" s="5"/>
      <c r="DV2555" s="5"/>
      <c r="DW2555" s="5"/>
      <c r="DX2555" s="5"/>
      <c r="DY2555" s="5"/>
      <c r="DZ2555" s="5"/>
      <c r="EA2555" s="5"/>
      <c r="EB2555" s="5"/>
      <c r="EC2555" s="5"/>
      <c r="ED2555" s="5"/>
      <c r="EE2555" s="5"/>
      <c r="EF2555" s="5"/>
      <c r="EG2555" s="5"/>
      <c r="EH2555" s="5"/>
      <c r="EI2555" s="5"/>
      <c r="EJ2555" s="5"/>
      <c r="EK2555" s="5"/>
      <c r="EL2555" s="5"/>
      <c r="EM2555" s="5"/>
      <c r="EN2555" s="5"/>
      <c r="EO2555" s="5"/>
      <c r="EP2555" s="5"/>
      <c r="EQ2555" s="5"/>
      <c r="ER2555" s="5"/>
      <c r="ES2555" s="5"/>
      <c r="ET2555" s="5"/>
      <c r="EU2555" s="5"/>
      <c r="EV2555" s="5"/>
      <c r="EW2555" s="5"/>
      <c r="EX2555" s="5"/>
      <c r="EY2555" s="5"/>
      <c r="EZ2555" s="5"/>
      <c r="FA2555" s="5"/>
      <c r="FB2555" s="5"/>
      <c r="FC2555" s="5"/>
      <c r="FD2555" s="5"/>
      <c r="FE2555" s="5"/>
      <c r="FF2555" s="5"/>
      <c r="FG2555" s="5"/>
      <c r="FH2555" s="5"/>
      <c r="FI2555" s="5"/>
      <c r="FJ2555" s="5"/>
      <c r="FK2555" s="5"/>
      <c r="FL2555" s="5"/>
      <c r="FM2555" s="5"/>
      <c r="FN2555" s="5"/>
      <c r="FO2555" s="5"/>
      <c r="FP2555" s="5"/>
      <c r="FQ2555" s="5"/>
      <c r="FR2555" s="5"/>
      <c r="FS2555" s="5"/>
      <c r="FT2555" s="5"/>
      <c r="FU2555" s="5"/>
      <c r="FV2555" s="5"/>
      <c r="FW2555" s="5"/>
      <c r="FX2555" s="5"/>
      <c r="FY2555" s="5"/>
      <c r="FZ2555" s="5"/>
      <c r="GA2555" s="5"/>
      <c r="GB2555" s="5"/>
      <c r="GC2555" s="5"/>
      <c r="GD2555" s="5"/>
      <c r="GE2555" s="5"/>
      <c r="GF2555" s="5"/>
      <c r="GG2555" s="5"/>
    </row>
    <row r="2556" spans="1:189" ht="12.75" x14ac:dyDescent="0.15">
      <c r="A2556" s="111"/>
      <c r="B2556" s="117"/>
      <c r="C2556" s="17"/>
      <c r="D2556" s="16"/>
      <c r="E2556" s="17"/>
      <c r="F2556" s="17"/>
      <c r="G2556" s="17"/>
      <c r="H2556" s="17"/>
      <c r="I2556" s="16"/>
      <c r="J2556" s="4"/>
      <c r="K2556" s="2"/>
      <c r="L2556" s="20"/>
      <c r="M2556" s="14"/>
      <c r="N2556" s="14"/>
      <c r="O2556" s="20"/>
      <c r="P2556" s="1"/>
      <c r="Q2556" s="1"/>
      <c r="R2556" s="3"/>
      <c r="S2556" s="4"/>
      <c r="T2556" s="12"/>
      <c r="U2556" s="12"/>
      <c r="V2556" s="11"/>
      <c r="W2556" s="11"/>
      <c r="X2556" s="12"/>
      <c r="Y2556" s="5"/>
      <c r="Z2556" s="11"/>
      <c r="AA2556" s="12"/>
      <c r="AB2556" s="12"/>
      <c r="AC2556" s="12"/>
      <c r="AD2556" s="11"/>
      <c r="AE2556" s="13"/>
      <c r="AF2556" s="11"/>
      <c r="AG2556" s="11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/>
      <c r="BH2556" s="5"/>
      <c r="BI2556" s="5"/>
      <c r="BJ2556" s="5"/>
      <c r="BK2556" s="5"/>
      <c r="BL2556" s="5"/>
      <c r="BM2556" s="5"/>
      <c r="BN2556" s="5"/>
      <c r="BO2556" s="5"/>
      <c r="BP2556" s="5"/>
      <c r="BQ2556" s="5"/>
      <c r="BR2556" s="5"/>
      <c r="BS2556" s="5"/>
      <c r="BT2556" s="5"/>
      <c r="BU2556" s="5"/>
      <c r="BV2556" s="5"/>
      <c r="BW2556" s="5"/>
      <c r="BX2556" s="5"/>
      <c r="BY2556" s="5"/>
      <c r="BZ2556" s="5"/>
      <c r="CA2556" s="5"/>
      <c r="CB2556" s="5"/>
      <c r="CC2556" s="5"/>
      <c r="CD2556" s="5"/>
      <c r="CE2556" s="5"/>
      <c r="CF2556" s="5"/>
      <c r="CG2556" s="5"/>
      <c r="CH2556" s="5"/>
      <c r="CI2556" s="5"/>
      <c r="CJ2556" s="5"/>
      <c r="CK2556" s="5"/>
      <c r="CL2556" s="5"/>
      <c r="CM2556" s="5"/>
      <c r="CN2556" s="5"/>
      <c r="CO2556" s="5"/>
      <c r="CP2556" s="5"/>
      <c r="CQ2556" s="5"/>
      <c r="CR2556" s="5"/>
      <c r="CS2556" s="5"/>
      <c r="CT2556" s="5"/>
      <c r="CU2556" s="5"/>
      <c r="CV2556" s="5"/>
      <c r="CW2556" s="5"/>
      <c r="CX2556" s="5"/>
      <c r="CY2556" s="5"/>
      <c r="CZ2556" s="5"/>
      <c r="DA2556" s="5"/>
      <c r="DB2556" s="5"/>
      <c r="DC2556" s="5"/>
      <c r="DD2556" s="5"/>
      <c r="DE2556" s="5"/>
      <c r="DF2556" s="5"/>
      <c r="DG2556" s="5"/>
      <c r="DH2556" s="5"/>
      <c r="DI2556" s="5"/>
      <c r="DJ2556" s="5"/>
      <c r="DK2556" s="5"/>
      <c r="DL2556" s="5"/>
      <c r="DM2556" s="5"/>
      <c r="DN2556" s="5"/>
      <c r="DO2556" s="5"/>
      <c r="DP2556" s="5"/>
      <c r="DQ2556" s="5"/>
      <c r="DR2556" s="5"/>
      <c r="DS2556" s="5"/>
      <c r="DT2556" s="5"/>
      <c r="DU2556" s="5"/>
      <c r="DV2556" s="5"/>
      <c r="DW2556" s="5"/>
      <c r="DX2556" s="5"/>
      <c r="DY2556" s="5"/>
      <c r="DZ2556" s="5"/>
      <c r="EA2556" s="5"/>
      <c r="EB2556" s="5"/>
      <c r="EC2556" s="5"/>
      <c r="ED2556" s="5"/>
      <c r="EE2556" s="5"/>
      <c r="EF2556" s="5"/>
      <c r="EG2556" s="5"/>
      <c r="EH2556" s="5"/>
      <c r="EI2556" s="5"/>
      <c r="EJ2556" s="5"/>
      <c r="EK2556" s="5"/>
      <c r="EL2556" s="5"/>
      <c r="EM2556" s="5"/>
      <c r="EN2556" s="5"/>
      <c r="EO2556" s="5"/>
      <c r="EP2556" s="5"/>
      <c r="EQ2556" s="5"/>
      <c r="ER2556" s="5"/>
      <c r="ES2556" s="5"/>
      <c r="ET2556" s="5"/>
      <c r="EU2556" s="5"/>
      <c r="EV2556" s="5"/>
      <c r="EW2556" s="5"/>
      <c r="EX2556" s="5"/>
      <c r="EY2556" s="5"/>
      <c r="EZ2556" s="5"/>
      <c r="FA2556" s="5"/>
      <c r="FB2556" s="5"/>
      <c r="FC2556" s="5"/>
      <c r="FD2556" s="5"/>
      <c r="FE2556" s="5"/>
      <c r="FF2556" s="5"/>
      <c r="FG2556" s="5"/>
      <c r="FH2556" s="5"/>
      <c r="FI2556" s="5"/>
      <c r="FJ2556" s="5"/>
      <c r="FK2556" s="5"/>
      <c r="FL2556" s="5"/>
      <c r="FM2556" s="5"/>
      <c r="FN2556" s="5"/>
      <c r="FO2556" s="5"/>
      <c r="FP2556" s="5"/>
      <c r="FQ2556" s="5"/>
      <c r="FR2556" s="5"/>
      <c r="FS2556" s="5"/>
      <c r="FT2556" s="5"/>
      <c r="FU2556" s="5"/>
      <c r="FV2556" s="5"/>
      <c r="FW2556" s="5"/>
      <c r="FX2556" s="5"/>
      <c r="FY2556" s="5"/>
      <c r="FZ2556" s="5"/>
      <c r="GA2556" s="5"/>
      <c r="GB2556" s="5"/>
      <c r="GC2556" s="5"/>
      <c r="GD2556" s="5"/>
      <c r="GE2556" s="5"/>
      <c r="GF2556" s="5"/>
      <c r="GG2556" s="5"/>
    </row>
    <row r="2557" spans="1:189" ht="12.75" x14ac:dyDescent="0.15">
      <c r="A2557" s="111"/>
      <c r="B2557" s="117"/>
      <c r="C2557" s="17"/>
      <c r="D2557" s="16"/>
      <c r="E2557" s="17"/>
      <c r="F2557" s="17"/>
      <c r="G2557" s="17"/>
      <c r="H2557" s="17"/>
      <c r="I2557" s="16"/>
      <c r="J2557" s="4"/>
      <c r="K2557" s="2"/>
      <c r="L2557" s="20"/>
      <c r="M2557" s="14"/>
      <c r="N2557" s="14"/>
      <c r="O2557" s="20"/>
      <c r="P2557" s="1"/>
      <c r="Q2557" s="1"/>
      <c r="R2557" s="3"/>
      <c r="S2557" s="4"/>
      <c r="T2557" s="12"/>
      <c r="U2557" s="12"/>
      <c r="V2557" s="11"/>
      <c r="W2557" s="11"/>
      <c r="X2557" s="12"/>
      <c r="Y2557" s="5"/>
      <c r="Z2557" s="11"/>
      <c r="AA2557" s="12"/>
      <c r="AB2557" s="12"/>
      <c r="AC2557" s="12"/>
      <c r="AD2557" s="11"/>
      <c r="AE2557" s="13"/>
      <c r="AF2557" s="11"/>
      <c r="AG2557" s="11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  <c r="BN2557" s="5"/>
      <c r="BO2557" s="5"/>
      <c r="BP2557" s="5"/>
      <c r="BQ2557" s="5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s="5"/>
      <c r="CL2557" s="5"/>
      <c r="CM2557" s="5"/>
      <c r="CN2557" s="5"/>
      <c r="CO2557" s="5"/>
      <c r="CP2557" s="5"/>
      <c r="CQ2557" s="5"/>
      <c r="CR2557" s="5"/>
      <c r="CS2557" s="5"/>
      <c r="CT2557" s="5"/>
      <c r="CU2557" s="5"/>
      <c r="CV2557" s="5"/>
      <c r="CW2557" s="5"/>
      <c r="CX2557" s="5"/>
      <c r="CY2557" s="5"/>
      <c r="CZ2557" s="5"/>
      <c r="DA2557" s="5"/>
      <c r="DB2557" s="5"/>
      <c r="DC2557" s="5"/>
      <c r="DD2557" s="5"/>
      <c r="DE2557" s="5"/>
      <c r="DF2557" s="5"/>
      <c r="DG2557" s="5"/>
      <c r="DH2557" s="5"/>
      <c r="DI2557" s="5"/>
      <c r="DJ2557" s="5"/>
      <c r="DK2557" s="5"/>
      <c r="DL2557" s="5"/>
      <c r="DM2557" s="5"/>
      <c r="DN2557" s="5"/>
      <c r="DO2557" s="5"/>
      <c r="DP2557" s="5"/>
      <c r="DQ2557" s="5"/>
      <c r="DR2557" s="5"/>
      <c r="DS2557" s="5"/>
      <c r="DT2557" s="5"/>
      <c r="DU2557" s="5"/>
      <c r="DV2557" s="5"/>
      <c r="DW2557" s="5"/>
      <c r="DX2557" s="5"/>
      <c r="DY2557" s="5"/>
      <c r="DZ2557" s="5"/>
      <c r="EA2557" s="5"/>
      <c r="EB2557" s="5"/>
      <c r="EC2557" s="5"/>
      <c r="ED2557" s="5"/>
      <c r="EE2557" s="5"/>
      <c r="EF2557" s="5"/>
      <c r="EG2557" s="5"/>
      <c r="EH2557" s="5"/>
      <c r="EI2557" s="5"/>
      <c r="EJ2557" s="5"/>
      <c r="EK2557" s="5"/>
      <c r="EL2557" s="5"/>
      <c r="EM2557" s="5"/>
      <c r="EN2557" s="5"/>
      <c r="EO2557" s="5"/>
      <c r="EP2557" s="5"/>
      <c r="EQ2557" s="5"/>
      <c r="ER2557" s="5"/>
      <c r="ES2557" s="5"/>
      <c r="ET2557" s="5"/>
      <c r="EU2557" s="5"/>
      <c r="EV2557" s="5"/>
      <c r="EW2557" s="5"/>
      <c r="EX2557" s="5"/>
      <c r="EY2557" s="5"/>
      <c r="EZ2557" s="5"/>
      <c r="FA2557" s="5"/>
      <c r="FB2557" s="5"/>
      <c r="FC2557" s="5"/>
      <c r="FD2557" s="5"/>
      <c r="FE2557" s="5"/>
      <c r="FF2557" s="5"/>
      <c r="FG2557" s="5"/>
      <c r="FH2557" s="5"/>
      <c r="FI2557" s="5"/>
      <c r="FJ2557" s="5"/>
      <c r="FK2557" s="5"/>
      <c r="FL2557" s="5"/>
      <c r="FM2557" s="5"/>
      <c r="FN2557" s="5"/>
      <c r="FO2557" s="5"/>
      <c r="FP2557" s="5"/>
      <c r="FQ2557" s="5"/>
      <c r="FR2557" s="5"/>
      <c r="FS2557" s="5"/>
      <c r="FT2557" s="5"/>
      <c r="FU2557" s="5"/>
      <c r="FV2557" s="5"/>
      <c r="FW2557" s="5"/>
      <c r="FX2557" s="5"/>
      <c r="FY2557" s="5"/>
      <c r="FZ2557" s="5"/>
      <c r="GA2557" s="5"/>
      <c r="GB2557" s="5"/>
      <c r="GC2557" s="5"/>
      <c r="GD2557" s="5"/>
      <c r="GE2557" s="5"/>
      <c r="GF2557" s="5"/>
      <c r="GG2557" s="5"/>
    </row>
    <row r="2558" spans="1:189" ht="12.75" x14ac:dyDescent="0.15">
      <c r="A2558" s="111"/>
      <c r="B2558" s="117"/>
      <c r="C2558" s="17"/>
      <c r="D2558" s="16"/>
      <c r="E2558" s="17"/>
      <c r="F2558" s="17"/>
      <c r="G2558" s="17"/>
      <c r="H2558" s="17"/>
      <c r="I2558" s="16"/>
      <c r="J2558" s="4"/>
      <c r="K2558" s="2"/>
      <c r="L2558" s="20"/>
      <c r="M2558" s="14"/>
      <c r="N2558" s="14"/>
      <c r="O2558" s="20"/>
      <c r="P2558" s="1"/>
      <c r="Q2558" s="1"/>
      <c r="R2558" s="3"/>
      <c r="S2558" s="4"/>
      <c r="T2558" s="12"/>
      <c r="U2558" s="12"/>
      <c r="V2558" s="11"/>
      <c r="W2558" s="11"/>
      <c r="X2558" s="12"/>
      <c r="Y2558" s="5"/>
      <c r="Z2558" s="11"/>
      <c r="AA2558" s="12"/>
      <c r="AB2558" s="12"/>
      <c r="AC2558" s="12"/>
      <c r="AD2558" s="11"/>
      <c r="AE2558" s="13"/>
      <c r="AF2558" s="11"/>
      <c r="AG2558" s="11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  <c r="BE2558" s="5"/>
      <c r="BF2558" s="5"/>
      <c r="BG2558" s="5"/>
      <c r="BH2558" s="5"/>
      <c r="BI2558" s="5"/>
      <c r="BJ2558" s="5"/>
      <c r="BK2558" s="5"/>
      <c r="BL2558" s="5"/>
      <c r="BM2558" s="5"/>
      <c r="BN2558" s="5"/>
      <c r="BO2558" s="5"/>
      <c r="BP2558" s="5"/>
      <c r="BQ2558" s="5"/>
      <c r="BR2558" s="5"/>
      <c r="BS2558" s="5"/>
      <c r="BT2558" s="5"/>
      <c r="BU2558" s="5"/>
      <c r="BV2558" s="5"/>
      <c r="BW2558" s="5"/>
      <c r="BX2558" s="5"/>
      <c r="BY2558" s="5"/>
      <c r="BZ2558" s="5"/>
      <c r="CA2558" s="5"/>
      <c r="CB2558" s="5"/>
      <c r="CC2558" s="5"/>
      <c r="CD2558" s="5"/>
      <c r="CE2558" s="5"/>
      <c r="CF2558" s="5"/>
      <c r="CG2558" s="5"/>
      <c r="CH2558" s="5"/>
      <c r="CI2558" s="5"/>
      <c r="CJ2558" s="5"/>
      <c r="CK2558" s="5"/>
      <c r="CL2558" s="5"/>
      <c r="CM2558" s="5"/>
      <c r="CN2558" s="5"/>
      <c r="CO2558" s="5"/>
      <c r="CP2558" s="5"/>
      <c r="CQ2558" s="5"/>
      <c r="CR2558" s="5"/>
      <c r="CS2558" s="5"/>
      <c r="CT2558" s="5"/>
      <c r="CU2558" s="5"/>
      <c r="CV2558" s="5"/>
      <c r="CW2558" s="5"/>
      <c r="CX2558" s="5"/>
      <c r="CY2558" s="5"/>
      <c r="CZ2558" s="5"/>
      <c r="DA2558" s="5"/>
      <c r="DB2558" s="5"/>
      <c r="DC2558" s="5"/>
      <c r="DD2558" s="5"/>
      <c r="DE2558" s="5"/>
      <c r="DF2558" s="5"/>
      <c r="DG2558" s="5"/>
      <c r="DH2558" s="5"/>
      <c r="DI2558" s="5"/>
      <c r="DJ2558" s="5"/>
      <c r="DK2558" s="5"/>
      <c r="DL2558" s="5"/>
      <c r="DM2558" s="5"/>
      <c r="DN2558" s="5"/>
      <c r="DO2558" s="5"/>
      <c r="DP2558" s="5"/>
      <c r="DQ2558" s="5"/>
      <c r="DR2558" s="5"/>
      <c r="DS2558" s="5"/>
      <c r="DT2558" s="5"/>
      <c r="DU2558" s="5"/>
      <c r="DV2558" s="5"/>
      <c r="DW2558" s="5"/>
      <c r="DX2558" s="5"/>
      <c r="DY2558" s="5"/>
      <c r="DZ2558" s="5"/>
      <c r="EA2558" s="5"/>
      <c r="EB2558" s="5"/>
      <c r="EC2558" s="5"/>
      <c r="ED2558" s="5"/>
      <c r="EE2558" s="5"/>
      <c r="EF2558" s="5"/>
      <c r="EG2558" s="5"/>
      <c r="EH2558" s="5"/>
      <c r="EI2558" s="5"/>
      <c r="EJ2558" s="5"/>
      <c r="EK2558" s="5"/>
      <c r="EL2558" s="5"/>
      <c r="EM2558" s="5"/>
      <c r="EN2558" s="5"/>
      <c r="EO2558" s="5"/>
      <c r="EP2558" s="5"/>
      <c r="EQ2558" s="5"/>
      <c r="ER2558" s="5"/>
      <c r="ES2558" s="5"/>
      <c r="ET2558" s="5"/>
      <c r="EU2558" s="5"/>
      <c r="EV2558" s="5"/>
      <c r="EW2558" s="5"/>
      <c r="EX2558" s="5"/>
      <c r="EY2558" s="5"/>
      <c r="EZ2558" s="5"/>
      <c r="FA2558" s="5"/>
      <c r="FB2558" s="5"/>
      <c r="FC2558" s="5"/>
      <c r="FD2558" s="5"/>
      <c r="FE2558" s="5"/>
      <c r="FF2558" s="5"/>
      <c r="FG2558" s="5"/>
      <c r="FH2558" s="5"/>
      <c r="FI2558" s="5"/>
      <c r="FJ2558" s="5"/>
      <c r="FK2558" s="5"/>
      <c r="FL2558" s="5"/>
      <c r="FM2558" s="5"/>
      <c r="FN2558" s="5"/>
      <c r="FO2558" s="5"/>
      <c r="FP2558" s="5"/>
      <c r="FQ2558" s="5"/>
      <c r="FR2558" s="5"/>
      <c r="FS2558" s="5"/>
      <c r="FT2558" s="5"/>
      <c r="FU2558" s="5"/>
      <c r="FV2558" s="5"/>
      <c r="FW2558" s="5"/>
      <c r="FX2558" s="5"/>
      <c r="FY2558" s="5"/>
      <c r="FZ2558" s="5"/>
      <c r="GA2558" s="5"/>
      <c r="GB2558" s="5"/>
      <c r="GC2558" s="5"/>
      <c r="GD2558" s="5"/>
      <c r="GE2558" s="5"/>
      <c r="GF2558" s="5"/>
      <c r="GG2558" s="5"/>
    </row>
    <row r="2559" spans="1:189" ht="12.75" x14ac:dyDescent="0.15">
      <c r="A2559" s="111"/>
      <c r="B2559" s="117"/>
      <c r="C2559" s="17"/>
      <c r="D2559" s="16"/>
      <c r="E2559" s="17"/>
      <c r="F2559" s="17"/>
      <c r="G2559" s="17"/>
      <c r="H2559" s="17"/>
      <c r="I2559" s="16"/>
      <c r="J2559" s="4"/>
      <c r="K2559" s="2"/>
      <c r="L2559" s="20"/>
      <c r="M2559" s="14"/>
      <c r="N2559" s="14"/>
      <c r="O2559" s="20"/>
      <c r="P2559" s="1"/>
      <c r="Q2559" s="1"/>
      <c r="R2559" s="3"/>
      <c r="S2559" s="4"/>
      <c r="T2559" s="12"/>
      <c r="U2559" s="12"/>
      <c r="V2559" s="11"/>
      <c r="W2559" s="11"/>
      <c r="X2559" s="12"/>
      <c r="Y2559" s="5"/>
      <c r="Z2559" s="11"/>
      <c r="AA2559" s="12"/>
      <c r="AB2559" s="12"/>
      <c r="AC2559" s="12"/>
      <c r="AD2559" s="11"/>
      <c r="AE2559" s="13"/>
      <c r="AF2559" s="11"/>
      <c r="AG2559" s="11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  <c r="BN2559" s="5"/>
      <c r="BO2559" s="5"/>
      <c r="BP2559" s="5"/>
      <c r="BQ2559" s="5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s="5"/>
      <c r="CL2559" s="5"/>
      <c r="CM2559" s="5"/>
      <c r="CN2559" s="5"/>
      <c r="CO2559" s="5"/>
      <c r="CP2559" s="5"/>
      <c r="CQ2559" s="5"/>
      <c r="CR2559" s="5"/>
      <c r="CS2559" s="5"/>
      <c r="CT2559" s="5"/>
      <c r="CU2559" s="5"/>
      <c r="CV2559" s="5"/>
      <c r="CW2559" s="5"/>
      <c r="CX2559" s="5"/>
      <c r="CY2559" s="5"/>
      <c r="CZ2559" s="5"/>
      <c r="DA2559" s="5"/>
      <c r="DB2559" s="5"/>
      <c r="DC2559" s="5"/>
      <c r="DD2559" s="5"/>
      <c r="DE2559" s="5"/>
      <c r="DF2559" s="5"/>
      <c r="DG2559" s="5"/>
      <c r="DH2559" s="5"/>
      <c r="DI2559" s="5"/>
      <c r="DJ2559" s="5"/>
      <c r="DK2559" s="5"/>
      <c r="DL2559" s="5"/>
      <c r="DM2559" s="5"/>
      <c r="DN2559" s="5"/>
      <c r="DO2559" s="5"/>
      <c r="DP2559" s="5"/>
      <c r="DQ2559" s="5"/>
      <c r="DR2559" s="5"/>
      <c r="DS2559" s="5"/>
      <c r="DT2559" s="5"/>
      <c r="DU2559" s="5"/>
      <c r="DV2559" s="5"/>
      <c r="DW2559" s="5"/>
      <c r="DX2559" s="5"/>
      <c r="DY2559" s="5"/>
      <c r="DZ2559" s="5"/>
      <c r="EA2559" s="5"/>
      <c r="EB2559" s="5"/>
      <c r="EC2559" s="5"/>
      <c r="ED2559" s="5"/>
      <c r="EE2559" s="5"/>
      <c r="EF2559" s="5"/>
      <c r="EG2559" s="5"/>
      <c r="EH2559" s="5"/>
      <c r="EI2559" s="5"/>
      <c r="EJ2559" s="5"/>
      <c r="EK2559" s="5"/>
      <c r="EL2559" s="5"/>
      <c r="EM2559" s="5"/>
      <c r="EN2559" s="5"/>
      <c r="EO2559" s="5"/>
      <c r="EP2559" s="5"/>
      <c r="EQ2559" s="5"/>
      <c r="ER2559" s="5"/>
      <c r="ES2559" s="5"/>
      <c r="ET2559" s="5"/>
      <c r="EU2559" s="5"/>
      <c r="EV2559" s="5"/>
      <c r="EW2559" s="5"/>
      <c r="EX2559" s="5"/>
      <c r="EY2559" s="5"/>
      <c r="EZ2559" s="5"/>
      <c r="FA2559" s="5"/>
      <c r="FB2559" s="5"/>
      <c r="FC2559" s="5"/>
      <c r="FD2559" s="5"/>
      <c r="FE2559" s="5"/>
      <c r="FF2559" s="5"/>
      <c r="FG2559" s="5"/>
      <c r="FH2559" s="5"/>
      <c r="FI2559" s="5"/>
      <c r="FJ2559" s="5"/>
      <c r="FK2559" s="5"/>
      <c r="FL2559" s="5"/>
      <c r="FM2559" s="5"/>
      <c r="FN2559" s="5"/>
      <c r="FO2559" s="5"/>
      <c r="FP2559" s="5"/>
      <c r="FQ2559" s="5"/>
      <c r="FR2559" s="5"/>
      <c r="FS2559" s="5"/>
      <c r="FT2559" s="5"/>
      <c r="FU2559" s="5"/>
      <c r="FV2559" s="5"/>
      <c r="FW2559" s="5"/>
      <c r="FX2559" s="5"/>
      <c r="FY2559" s="5"/>
      <c r="FZ2559" s="5"/>
      <c r="GA2559" s="5"/>
      <c r="GB2559" s="5"/>
      <c r="GC2559" s="5"/>
      <c r="GD2559" s="5"/>
      <c r="GE2559" s="5"/>
      <c r="GF2559" s="5"/>
      <c r="GG2559" s="5"/>
    </row>
    <row r="2560" spans="1:189" ht="12.75" x14ac:dyDescent="0.15">
      <c r="A2560" s="111"/>
      <c r="B2560" s="117"/>
      <c r="C2560" s="17"/>
      <c r="D2560" s="16"/>
      <c r="E2560" s="17"/>
      <c r="F2560" s="17"/>
      <c r="G2560" s="17"/>
      <c r="H2560" s="17"/>
      <c r="I2560" s="16"/>
      <c r="J2560" s="4"/>
      <c r="K2560" s="2"/>
      <c r="L2560" s="20"/>
      <c r="M2560" s="14"/>
      <c r="N2560" s="14"/>
      <c r="O2560" s="20"/>
      <c r="P2560" s="1"/>
      <c r="Q2560" s="1"/>
      <c r="R2560" s="3"/>
      <c r="S2560" s="4"/>
      <c r="T2560" s="12"/>
      <c r="U2560" s="12"/>
      <c r="V2560" s="11"/>
      <c r="W2560" s="11"/>
      <c r="X2560" s="12"/>
      <c r="Y2560" s="5"/>
      <c r="Z2560" s="11"/>
      <c r="AA2560" s="12"/>
      <c r="AB2560" s="12"/>
      <c r="AC2560" s="12"/>
      <c r="AD2560" s="11"/>
      <c r="AE2560" s="13"/>
      <c r="AF2560" s="11"/>
      <c r="AG2560" s="11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/>
      <c r="BG2560" s="5"/>
      <c r="BH2560" s="5"/>
      <c r="BI2560" s="5"/>
      <c r="BJ2560" s="5"/>
      <c r="BK2560" s="5"/>
      <c r="BL2560" s="5"/>
      <c r="BM2560" s="5"/>
      <c r="BN2560" s="5"/>
      <c r="BO2560" s="5"/>
      <c r="BP2560" s="5"/>
      <c r="BQ2560" s="5"/>
      <c r="BR2560" s="5"/>
      <c r="BS2560" s="5"/>
      <c r="BT2560" s="5"/>
      <c r="BU2560" s="5"/>
      <c r="BV2560" s="5"/>
      <c r="BW2560" s="5"/>
      <c r="BX2560" s="5"/>
      <c r="BY2560" s="5"/>
      <c r="BZ2560" s="5"/>
      <c r="CA2560" s="5"/>
      <c r="CB2560" s="5"/>
      <c r="CC2560" s="5"/>
      <c r="CD2560" s="5"/>
      <c r="CE2560" s="5"/>
      <c r="CF2560" s="5"/>
      <c r="CG2560" s="5"/>
      <c r="CH2560" s="5"/>
      <c r="CI2560" s="5"/>
      <c r="CJ2560" s="5"/>
      <c r="CK2560" s="5"/>
      <c r="CL2560" s="5"/>
      <c r="CM2560" s="5"/>
      <c r="CN2560" s="5"/>
      <c r="CO2560" s="5"/>
      <c r="CP2560" s="5"/>
      <c r="CQ2560" s="5"/>
      <c r="CR2560" s="5"/>
      <c r="CS2560" s="5"/>
      <c r="CT2560" s="5"/>
      <c r="CU2560" s="5"/>
      <c r="CV2560" s="5"/>
      <c r="CW2560" s="5"/>
      <c r="CX2560" s="5"/>
      <c r="CY2560" s="5"/>
      <c r="CZ2560" s="5"/>
      <c r="DA2560" s="5"/>
      <c r="DB2560" s="5"/>
      <c r="DC2560" s="5"/>
      <c r="DD2560" s="5"/>
      <c r="DE2560" s="5"/>
      <c r="DF2560" s="5"/>
      <c r="DG2560" s="5"/>
      <c r="DH2560" s="5"/>
      <c r="DI2560" s="5"/>
      <c r="DJ2560" s="5"/>
      <c r="DK2560" s="5"/>
      <c r="DL2560" s="5"/>
      <c r="DM2560" s="5"/>
      <c r="DN2560" s="5"/>
      <c r="DO2560" s="5"/>
      <c r="DP2560" s="5"/>
      <c r="DQ2560" s="5"/>
      <c r="DR2560" s="5"/>
      <c r="DS2560" s="5"/>
      <c r="DT2560" s="5"/>
      <c r="DU2560" s="5"/>
      <c r="DV2560" s="5"/>
      <c r="DW2560" s="5"/>
      <c r="DX2560" s="5"/>
      <c r="DY2560" s="5"/>
      <c r="DZ2560" s="5"/>
      <c r="EA2560" s="5"/>
      <c r="EB2560" s="5"/>
      <c r="EC2560" s="5"/>
      <c r="ED2560" s="5"/>
      <c r="EE2560" s="5"/>
      <c r="EF2560" s="5"/>
      <c r="EG2560" s="5"/>
      <c r="EH2560" s="5"/>
      <c r="EI2560" s="5"/>
      <c r="EJ2560" s="5"/>
      <c r="EK2560" s="5"/>
      <c r="EL2560" s="5"/>
      <c r="EM2560" s="5"/>
      <c r="EN2560" s="5"/>
      <c r="EO2560" s="5"/>
      <c r="EP2560" s="5"/>
      <c r="EQ2560" s="5"/>
      <c r="ER2560" s="5"/>
      <c r="ES2560" s="5"/>
      <c r="ET2560" s="5"/>
      <c r="EU2560" s="5"/>
      <c r="EV2560" s="5"/>
      <c r="EW2560" s="5"/>
      <c r="EX2560" s="5"/>
      <c r="EY2560" s="5"/>
      <c r="EZ2560" s="5"/>
      <c r="FA2560" s="5"/>
      <c r="FB2560" s="5"/>
      <c r="FC2560" s="5"/>
      <c r="FD2560" s="5"/>
      <c r="FE2560" s="5"/>
      <c r="FF2560" s="5"/>
      <c r="FG2560" s="5"/>
      <c r="FH2560" s="5"/>
      <c r="FI2560" s="5"/>
      <c r="FJ2560" s="5"/>
      <c r="FK2560" s="5"/>
      <c r="FL2560" s="5"/>
      <c r="FM2560" s="5"/>
      <c r="FN2560" s="5"/>
      <c r="FO2560" s="5"/>
      <c r="FP2560" s="5"/>
      <c r="FQ2560" s="5"/>
      <c r="FR2560" s="5"/>
      <c r="FS2560" s="5"/>
      <c r="FT2560" s="5"/>
      <c r="FU2560" s="5"/>
      <c r="FV2560" s="5"/>
      <c r="FW2560" s="5"/>
      <c r="FX2560" s="5"/>
      <c r="FY2560" s="5"/>
      <c r="FZ2560" s="5"/>
      <c r="GA2560" s="5"/>
      <c r="GB2560" s="5"/>
      <c r="GC2560" s="5"/>
      <c r="GD2560" s="5"/>
      <c r="GE2560" s="5"/>
      <c r="GF2560" s="5"/>
      <c r="GG2560" s="5"/>
    </row>
    <row r="2561" spans="1:189" ht="12.75" x14ac:dyDescent="0.15">
      <c r="A2561" s="111"/>
      <c r="B2561" s="117"/>
      <c r="C2561" s="17"/>
      <c r="D2561" s="16"/>
      <c r="E2561" s="17"/>
      <c r="F2561" s="17"/>
      <c r="G2561" s="17"/>
      <c r="H2561" s="17"/>
      <c r="I2561" s="16"/>
      <c r="J2561" s="4"/>
      <c r="K2561" s="2"/>
      <c r="L2561" s="20"/>
      <c r="M2561" s="14"/>
      <c r="N2561" s="14"/>
      <c r="O2561" s="20"/>
      <c r="P2561" s="1"/>
      <c r="Q2561" s="1"/>
      <c r="R2561" s="3"/>
      <c r="S2561" s="4"/>
      <c r="T2561" s="12"/>
      <c r="U2561" s="12"/>
      <c r="V2561" s="11"/>
      <c r="W2561" s="11"/>
      <c r="X2561" s="12"/>
      <c r="Y2561" s="5"/>
      <c r="Z2561" s="11"/>
      <c r="AA2561" s="12"/>
      <c r="AB2561" s="12"/>
      <c r="AC2561" s="12"/>
      <c r="AD2561" s="11"/>
      <c r="AE2561" s="13"/>
      <c r="AF2561" s="11"/>
      <c r="AG2561" s="11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  <c r="BN2561" s="5"/>
      <c r="BO2561" s="5"/>
      <c r="BP2561" s="5"/>
      <c r="BQ2561" s="5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s="5"/>
      <c r="CL2561" s="5"/>
      <c r="CM2561" s="5"/>
      <c r="CN2561" s="5"/>
      <c r="CO2561" s="5"/>
      <c r="CP2561" s="5"/>
      <c r="CQ2561" s="5"/>
      <c r="CR2561" s="5"/>
      <c r="CS2561" s="5"/>
      <c r="CT2561" s="5"/>
      <c r="CU2561" s="5"/>
      <c r="CV2561" s="5"/>
      <c r="CW2561" s="5"/>
      <c r="CX2561" s="5"/>
      <c r="CY2561" s="5"/>
      <c r="CZ2561" s="5"/>
      <c r="DA2561" s="5"/>
      <c r="DB2561" s="5"/>
      <c r="DC2561" s="5"/>
      <c r="DD2561" s="5"/>
      <c r="DE2561" s="5"/>
      <c r="DF2561" s="5"/>
      <c r="DG2561" s="5"/>
      <c r="DH2561" s="5"/>
      <c r="DI2561" s="5"/>
      <c r="DJ2561" s="5"/>
      <c r="DK2561" s="5"/>
      <c r="DL2561" s="5"/>
      <c r="DM2561" s="5"/>
      <c r="DN2561" s="5"/>
      <c r="DO2561" s="5"/>
      <c r="DP2561" s="5"/>
      <c r="DQ2561" s="5"/>
      <c r="DR2561" s="5"/>
      <c r="DS2561" s="5"/>
      <c r="DT2561" s="5"/>
      <c r="DU2561" s="5"/>
      <c r="DV2561" s="5"/>
      <c r="DW2561" s="5"/>
      <c r="DX2561" s="5"/>
      <c r="DY2561" s="5"/>
      <c r="DZ2561" s="5"/>
      <c r="EA2561" s="5"/>
      <c r="EB2561" s="5"/>
      <c r="EC2561" s="5"/>
      <c r="ED2561" s="5"/>
      <c r="EE2561" s="5"/>
      <c r="EF2561" s="5"/>
      <c r="EG2561" s="5"/>
      <c r="EH2561" s="5"/>
      <c r="EI2561" s="5"/>
      <c r="EJ2561" s="5"/>
      <c r="EK2561" s="5"/>
      <c r="EL2561" s="5"/>
      <c r="EM2561" s="5"/>
      <c r="EN2561" s="5"/>
      <c r="EO2561" s="5"/>
      <c r="EP2561" s="5"/>
      <c r="EQ2561" s="5"/>
      <c r="ER2561" s="5"/>
      <c r="ES2561" s="5"/>
      <c r="ET2561" s="5"/>
      <c r="EU2561" s="5"/>
      <c r="EV2561" s="5"/>
      <c r="EW2561" s="5"/>
      <c r="EX2561" s="5"/>
      <c r="EY2561" s="5"/>
      <c r="EZ2561" s="5"/>
      <c r="FA2561" s="5"/>
      <c r="FB2561" s="5"/>
      <c r="FC2561" s="5"/>
      <c r="FD2561" s="5"/>
      <c r="FE2561" s="5"/>
      <c r="FF2561" s="5"/>
      <c r="FG2561" s="5"/>
      <c r="FH2561" s="5"/>
      <c r="FI2561" s="5"/>
      <c r="FJ2561" s="5"/>
      <c r="FK2561" s="5"/>
      <c r="FL2561" s="5"/>
      <c r="FM2561" s="5"/>
      <c r="FN2561" s="5"/>
      <c r="FO2561" s="5"/>
      <c r="FP2561" s="5"/>
      <c r="FQ2561" s="5"/>
      <c r="FR2561" s="5"/>
      <c r="FS2561" s="5"/>
      <c r="FT2561" s="5"/>
      <c r="FU2561" s="5"/>
      <c r="FV2561" s="5"/>
      <c r="FW2561" s="5"/>
      <c r="FX2561" s="5"/>
      <c r="FY2561" s="5"/>
      <c r="FZ2561" s="5"/>
      <c r="GA2561" s="5"/>
      <c r="GB2561" s="5"/>
      <c r="GC2561" s="5"/>
      <c r="GD2561" s="5"/>
      <c r="GE2561" s="5"/>
      <c r="GF2561" s="5"/>
      <c r="GG2561" s="5"/>
    </row>
    <row r="2562" spans="1:189" ht="12.75" x14ac:dyDescent="0.15">
      <c r="A2562" s="111"/>
      <c r="B2562" s="117"/>
      <c r="C2562" s="17"/>
      <c r="D2562" s="16"/>
      <c r="E2562" s="17"/>
      <c r="F2562" s="17"/>
      <c r="G2562" s="17"/>
      <c r="H2562" s="17"/>
      <c r="I2562" s="16"/>
      <c r="J2562" s="4"/>
      <c r="K2562" s="2"/>
      <c r="L2562" s="20"/>
      <c r="M2562" s="14"/>
      <c r="N2562" s="14"/>
      <c r="O2562" s="20"/>
      <c r="P2562" s="1"/>
      <c r="Q2562" s="1"/>
      <c r="R2562" s="3"/>
      <c r="S2562" s="4"/>
      <c r="T2562" s="12"/>
      <c r="U2562" s="12"/>
      <c r="V2562" s="11"/>
      <c r="W2562" s="11"/>
      <c r="X2562" s="12"/>
      <c r="Y2562" s="5"/>
      <c r="Z2562" s="11"/>
      <c r="AA2562" s="12"/>
      <c r="AB2562" s="12"/>
      <c r="AC2562" s="12"/>
      <c r="AD2562" s="11"/>
      <c r="AE2562" s="13"/>
      <c r="AF2562" s="11"/>
      <c r="AG2562" s="11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  <c r="BE2562" s="5"/>
      <c r="BF2562" s="5"/>
      <c r="BG2562" s="5"/>
      <c r="BH2562" s="5"/>
      <c r="BI2562" s="5"/>
      <c r="BJ2562" s="5"/>
      <c r="BK2562" s="5"/>
      <c r="BL2562" s="5"/>
      <c r="BM2562" s="5"/>
      <c r="BN2562" s="5"/>
      <c r="BO2562" s="5"/>
      <c r="BP2562" s="5"/>
      <c r="BQ2562" s="5"/>
      <c r="BR2562" s="5"/>
      <c r="BS2562" s="5"/>
      <c r="BT2562" s="5"/>
      <c r="BU2562" s="5"/>
      <c r="BV2562" s="5"/>
      <c r="BW2562" s="5"/>
      <c r="BX2562" s="5"/>
      <c r="BY2562" s="5"/>
      <c r="BZ2562" s="5"/>
      <c r="CA2562" s="5"/>
      <c r="CB2562" s="5"/>
      <c r="CC2562" s="5"/>
      <c r="CD2562" s="5"/>
      <c r="CE2562" s="5"/>
      <c r="CF2562" s="5"/>
      <c r="CG2562" s="5"/>
      <c r="CH2562" s="5"/>
      <c r="CI2562" s="5"/>
      <c r="CJ2562" s="5"/>
      <c r="CK2562" s="5"/>
      <c r="CL2562" s="5"/>
      <c r="CM2562" s="5"/>
      <c r="CN2562" s="5"/>
      <c r="CO2562" s="5"/>
      <c r="CP2562" s="5"/>
      <c r="CQ2562" s="5"/>
      <c r="CR2562" s="5"/>
      <c r="CS2562" s="5"/>
      <c r="CT2562" s="5"/>
      <c r="CU2562" s="5"/>
      <c r="CV2562" s="5"/>
      <c r="CW2562" s="5"/>
      <c r="CX2562" s="5"/>
      <c r="CY2562" s="5"/>
      <c r="CZ2562" s="5"/>
      <c r="DA2562" s="5"/>
      <c r="DB2562" s="5"/>
      <c r="DC2562" s="5"/>
      <c r="DD2562" s="5"/>
      <c r="DE2562" s="5"/>
      <c r="DF2562" s="5"/>
      <c r="DG2562" s="5"/>
      <c r="DH2562" s="5"/>
      <c r="DI2562" s="5"/>
      <c r="DJ2562" s="5"/>
      <c r="DK2562" s="5"/>
      <c r="DL2562" s="5"/>
      <c r="DM2562" s="5"/>
      <c r="DN2562" s="5"/>
      <c r="DO2562" s="5"/>
      <c r="DP2562" s="5"/>
      <c r="DQ2562" s="5"/>
      <c r="DR2562" s="5"/>
      <c r="DS2562" s="5"/>
      <c r="DT2562" s="5"/>
      <c r="DU2562" s="5"/>
      <c r="DV2562" s="5"/>
      <c r="DW2562" s="5"/>
      <c r="DX2562" s="5"/>
      <c r="DY2562" s="5"/>
      <c r="DZ2562" s="5"/>
      <c r="EA2562" s="5"/>
      <c r="EB2562" s="5"/>
      <c r="EC2562" s="5"/>
      <c r="ED2562" s="5"/>
      <c r="EE2562" s="5"/>
      <c r="EF2562" s="5"/>
      <c r="EG2562" s="5"/>
      <c r="EH2562" s="5"/>
      <c r="EI2562" s="5"/>
      <c r="EJ2562" s="5"/>
      <c r="EK2562" s="5"/>
      <c r="EL2562" s="5"/>
      <c r="EM2562" s="5"/>
      <c r="EN2562" s="5"/>
      <c r="EO2562" s="5"/>
      <c r="EP2562" s="5"/>
      <c r="EQ2562" s="5"/>
      <c r="ER2562" s="5"/>
      <c r="ES2562" s="5"/>
      <c r="ET2562" s="5"/>
      <c r="EU2562" s="5"/>
      <c r="EV2562" s="5"/>
      <c r="EW2562" s="5"/>
      <c r="EX2562" s="5"/>
      <c r="EY2562" s="5"/>
      <c r="EZ2562" s="5"/>
      <c r="FA2562" s="5"/>
      <c r="FB2562" s="5"/>
      <c r="FC2562" s="5"/>
      <c r="FD2562" s="5"/>
      <c r="FE2562" s="5"/>
      <c r="FF2562" s="5"/>
      <c r="FG2562" s="5"/>
      <c r="FH2562" s="5"/>
      <c r="FI2562" s="5"/>
      <c r="FJ2562" s="5"/>
      <c r="FK2562" s="5"/>
      <c r="FL2562" s="5"/>
      <c r="FM2562" s="5"/>
      <c r="FN2562" s="5"/>
      <c r="FO2562" s="5"/>
      <c r="FP2562" s="5"/>
      <c r="FQ2562" s="5"/>
      <c r="FR2562" s="5"/>
      <c r="FS2562" s="5"/>
      <c r="FT2562" s="5"/>
      <c r="FU2562" s="5"/>
      <c r="FV2562" s="5"/>
      <c r="FW2562" s="5"/>
      <c r="FX2562" s="5"/>
      <c r="FY2562" s="5"/>
      <c r="FZ2562" s="5"/>
      <c r="GA2562" s="5"/>
      <c r="GB2562" s="5"/>
      <c r="GC2562" s="5"/>
      <c r="GD2562" s="5"/>
      <c r="GE2562" s="5"/>
      <c r="GF2562" s="5"/>
      <c r="GG2562" s="5"/>
    </row>
    <row r="2563" spans="1:189" ht="12.75" x14ac:dyDescent="0.15">
      <c r="A2563" s="111"/>
      <c r="B2563" s="117"/>
      <c r="C2563" s="17"/>
      <c r="D2563" s="16"/>
      <c r="E2563" s="17"/>
      <c r="F2563" s="17"/>
      <c r="G2563" s="17"/>
      <c r="H2563" s="17"/>
      <c r="I2563" s="16"/>
      <c r="J2563" s="4"/>
      <c r="K2563" s="2"/>
      <c r="L2563" s="20"/>
      <c r="M2563" s="14"/>
      <c r="N2563" s="14"/>
      <c r="O2563" s="20"/>
      <c r="P2563" s="1"/>
      <c r="Q2563" s="1"/>
      <c r="R2563" s="3"/>
      <c r="S2563" s="4"/>
      <c r="T2563" s="12"/>
      <c r="U2563" s="12"/>
      <c r="V2563" s="11"/>
      <c r="W2563" s="11"/>
      <c r="X2563" s="12"/>
      <c r="Y2563" s="5"/>
      <c r="Z2563" s="11"/>
      <c r="AA2563" s="12"/>
      <c r="AB2563" s="12"/>
      <c r="AC2563" s="12"/>
      <c r="AD2563" s="11"/>
      <c r="AE2563" s="13"/>
      <c r="AF2563" s="11"/>
      <c r="AG2563" s="11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  <c r="BN2563" s="5"/>
      <c r="BO2563" s="5"/>
      <c r="BP2563" s="5"/>
      <c r="BQ2563" s="5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s="5"/>
      <c r="CL2563" s="5"/>
      <c r="CM2563" s="5"/>
      <c r="CN2563" s="5"/>
      <c r="CO2563" s="5"/>
      <c r="CP2563" s="5"/>
      <c r="CQ2563" s="5"/>
      <c r="CR2563" s="5"/>
      <c r="CS2563" s="5"/>
      <c r="CT2563" s="5"/>
      <c r="CU2563" s="5"/>
      <c r="CV2563" s="5"/>
      <c r="CW2563" s="5"/>
      <c r="CX2563" s="5"/>
      <c r="CY2563" s="5"/>
      <c r="CZ2563" s="5"/>
      <c r="DA2563" s="5"/>
      <c r="DB2563" s="5"/>
      <c r="DC2563" s="5"/>
      <c r="DD2563" s="5"/>
      <c r="DE2563" s="5"/>
      <c r="DF2563" s="5"/>
      <c r="DG2563" s="5"/>
      <c r="DH2563" s="5"/>
      <c r="DI2563" s="5"/>
      <c r="DJ2563" s="5"/>
      <c r="DK2563" s="5"/>
      <c r="DL2563" s="5"/>
      <c r="DM2563" s="5"/>
      <c r="DN2563" s="5"/>
      <c r="DO2563" s="5"/>
      <c r="DP2563" s="5"/>
      <c r="DQ2563" s="5"/>
      <c r="DR2563" s="5"/>
      <c r="DS2563" s="5"/>
      <c r="DT2563" s="5"/>
      <c r="DU2563" s="5"/>
      <c r="DV2563" s="5"/>
      <c r="DW2563" s="5"/>
      <c r="DX2563" s="5"/>
      <c r="DY2563" s="5"/>
      <c r="DZ2563" s="5"/>
      <c r="EA2563" s="5"/>
      <c r="EB2563" s="5"/>
      <c r="EC2563" s="5"/>
      <c r="ED2563" s="5"/>
      <c r="EE2563" s="5"/>
      <c r="EF2563" s="5"/>
      <c r="EG2563" s="5"/>
      <c r="EH2563" s="5"/>
      <c r="EI2563" s="5"/>
      <c r="EJ2563" s="5"/>
      <c r="EK2563" s="5"/>
      <c r="EL2563" s="5"/>
      <c r="EM2563" s="5"/>
      <c r="EN2563" s="5"/>
      <c r="EO2563" s="5"/>
      <c r="EP2563" s="5"/>
      <c r="EQ2563" s="5"/>
      <c r="ER2563" s="5"/>
      <c r="ES2563" s="5"/>
      <c r="ET2563" s="5"/>
      <c r="EU2563" s="5"/>
      <c r="EV2563" s="5"/>
      <c r="EW2563" s="5"/>
      <c r="EX2563" s="5"/>
      <c r="EY2563" s="5"/>
      <c r="EZ2563" s="5"/>
      <c r="FA2563" s="5"/>
      <c r="FB2563" s="5"/>
      <c r="FC2563" s="5"/>
      <c r="FD2563" s="5"/>
      <c r="FE2563" s="5"/>
      <c r="FF2563" s="5"/>
      <c r="FG2563" s="5"/>
      <c r="FH2563" s="5"/>
      <c r="FI2563" s="5"/>
      <c r="FJ2563" s="5"/>
      <c r="FK2563" s="5"/>
      <c r="FL2563" s="5"/>
      <c r="FM2563" s="5"/>
      <c r="FN2563" s="5"/>
      <c r="FO2563" s="5"/>
      <c r="FP2563" s="5"/>
      <c r="FQ2563" s="5"/>
      <c r="FR2563" s="5"/>
      <c r="FS2563" s="5"/>
      <c r="FT2563" s="5"/>
      <c r="FU2563" s="5"/>
      <c r="FV2563" s="5"/>
      <c r="FW2563" s="5"/>
      <c r="FX2563" s="5"/>
      <c r="FY2563" s="5"/>
      <c r="FZ2563" s="5"/>
      <c r="GA2563" s="5"/>
      <c r="GB2563" s="5"/>
      <c r="GC2563" s="5"/>
      <c r="GD2563" s="5"/>
      <c r="GE2563" s="5"/>
      <c r="GF2563" s="5"/>
      <c r="GG2563" s="5"/>
    </row>
    <row r="2564" spans="1:189" ht="12.75" x14ac:dyDescent="0.15">
      <c r="A2564" s="111"/>
      <c r="B2564" s="117"/>
      <c r="C2564" s="17"/>
      <c r="D2564" s="16"/>
      <c r="E2564" s="17"/>
      <c r="F2564" s="17"/>
      <c r="G2564" s="17"/>
      <c r="H2564" s="17"/>
      <c r="I2564" s="16"/>
      <c r="J2564" s="4"/>
      <c r="K2564" s="2"/>
      <c r="L2564" s="20"/>
      <c r="M2564" s="14"/>
      <c r="N2564" s="14"/>
      <c r="O2564" s="20"/>
      <c r="P2564" s="1"/>
      <c r="Q2564" s="1"/>
      <c r="R2564" s="3"/>
      <c r="S2564" s="4"/>
      <c r="T2564" s="12"/>
      <c r="U2564" s="12"/>
      <c r="V2564" s="11"/>
      <c r="W2564" s="11"/>
      <c r="X2564" s="12"/>
      <c r="Y2564" s="5"/>
      <c r="Z2564" s="11"/>
      <c r="AA2564" s="12"/>
      <c r="AB2564" s="12"/>
      <c r="AC2564" s="12"/>
      <c r="AD2564" s="11"/>
      <c r="AE2564" s="13"/>
      <c r="AF2564" s="11"/>
      <c r="AG2564" s="11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  <c r="BG2564" s="5"/>
      <c r="BH2564" s="5"/>
      <c r="BI2564" s="5"/>
      <c r="BJ2564" s="5"/>
      <c r="BK2564" s="5"/>
      <c r="BL2564" s="5"/>
      <c r="BM2564" s="5"/>
      <c r="BN2564" s="5"/>
      <c r="BO2564" s="5"/>
      <c r="BP2564" s="5"/>
      <c r="BQ2564" s="5"/>
      <c r="BR2564" s="5"/>
      <c r="BS2564" s="5"/>
      <c r="BT2564" s="5"/>
      <c r="BU2564" s="5"/>
      <c r="BV2564" s="5"/>
      <c r="BW2564" s="5"/>
      <c r="BX2564" s="5"/>
      <c r="BY2564" s="5"/>
      <c r="BZ2564" s="5"/>
      <c r="CA2564" s="5"/>
      <c r="CB2564" s="5"/>
      <c r="CC2564" s="5"/>
      <c r="CD2564" s="5"/>
      <c r="CE2564" s="5"/>
      <c r="CF2564" s="5"/>
      <c r="CG2564" s="5"/>
      <c r="CH2564" s="5"/>
      <c r="CI2564" s="5"/>
      <c r="CJ2564" s="5"/>
      <c r="CK2564" s="5"/>
      <c r="CL2564" s="5"/>
      <c r="CM2564" s="5"/>
      <c r="CN2564" s="5"/>
      <c r="CO2564" s="5"/>
      <c r="CP2564" s="5"/>
      <c r="CQ2564" s="5"/>
      <c r="CR2564" s="5"/>
      <c r="CS2564" s="5"/>
      <c r="CT2564" s="5"/>
      <c r="CU2564" s="5"/>
      <c r="CV2564" s="5"/>
      <c r="CW2564" s="5"/>
      <c r="CX2564" s="5"/>
      <c r="CY2564" s="5"/>
      <c r="CZ2564" s="5"/>
      <c r="DA2564" s="5"/>
      <c r="DB2564" s="5"/>
      <c r="DC2564" s="5"/>
      <c r="DD2564" s="5"/>
      <c r="DE2564" s="5"/>
      <c r="DF2564" s="5"/>
      <c r="DG2564" s="5"/>
      <c r="DH2564" s="5"/>
      <c r="DI2564" s="5"/>
      <c r="DJ2564" s="5"/>
      <c r="DK2564" s="5"/>
      <c r="DL2564" s="5"/>
      <c r="DM2564" s="5"/>
      <c r="DN2564" s="5"/>
      <c r="DO2564" s="5"/>
      <c r="DP2564" s="5"/>
      <c r="DQ2564" s="5"/>
      <c r="DR2564" s="5"/>
      <c r="DS2564" s="5"/>
      <c r="DT2564" s="5"/>
      <c r="DU2564" s="5"/>
      <c r="DV2564" s="5"/>
      <c r="DW2564" s="5"/>
      <c r="DX2564" s="5"/>
      <c r="DY2564" s="5"/>
      <c r="DZ2564" s="5"/>
      <c r="EA2564" s="5"/>
      <c r="EB2564" s="5"/>
      <c r="EC2564" s="5"/>
      <c r="ED2564" s="5"/>
      <c r="EE2564" s="5"/>
      <c r="EF2564" s="5"/>
      <c r="EG2564" s="5"/>
      <c r="EH2564" s="5"/>
      <c r="EI2564" s="5"/>
      <c r="EJ2564" s="5"/>
      <c r="EK2564" s="5"/>
      <c r="EL2564" s="5"/>
      <c r="EM2564" s="5"/>
      <c r="EN2564" s="5"/>
      <c r="EO2564" s="5"/>
      <c r="EP2564" s="5"/>
      <c r="EQ2564" s="5"/>
      <c r="ER2564" s="5"/>
      <c r="ES2564" s="5"/>
      <c r="ET2564" s="5"/>
      <c r="EU2564" s="5"/>
      <c r="EV2564" s="5"/>
      <c r="EW2564" s="5"/>
      <c r="EX2564" s="5"/>
      <c r="EY2564" s="5"/>
      <c r="EZ2564" s="5"/>
      <c r="FA2564" s="5"/>
      <c r="FB2564" s="5"/>
      <c r="FC2564" s="5"/>
      <c r="FD2564" s="5"/>
      <c r="FE2564" s="5"/>
      <c r="FF2564" s="5"/>
      <c r="FG2564" s="5"/>
      <c r="FH2564" s="5"/>
      <c r="FI2564" s="5"/>
      <c r="FJ2564" s="5"/>
      <c r="FK2564" s="5"/>
      <c r="FL2564" s="5"/>
      <c r="FM2564" s="5"/>
      <c r="FN2564" s="5"/>
      <c r="FO2564" s="5"/>
      <c r="FP2564" s="5"/>
      <c r="FQ2564" s="5"/>
      <c r="FR2564" s="5"/>
      <c r="FS2564" s="5"/>
      <c r="FT2564" s="5"/>
      <c r="FU2564" s="5"/>
      <c r="FV2564" s="5"/>
      <c r="FW2564" s="5"/>
      <c r="FX2564" s="5"/>
      <c r="FY2564" s="5"/>
      <c r="FZ2564" s="5"/>
      <c r="GA2564" s="5"/>
      <c r="GB2564" s="5"/>
      <c r="GC2564" s="5"/>
      <c r="GD2564" s="5"/>
      <c r="GE2564" s="5"/>
      <c r="GF2564" s="5"/>
      <c r="GG2564" s="5"/>
    </row>
    <row r="2565" spans="1:189" ht="12.75" x14ac:dyDescent="0.15">
      <c r="A2565" s="111"/>
      <c r="B2565" s="117"/>
      <c r="C2565" s="17"/>
      <c r="D2565" s="16"/>
      <c r="E2565" s="17"/>
      <c r="F2565" s="17"/>
      <c r="G2565" s="17"/>
      <c r="H2565" s="17"/>
      <c r="I2565" s="16"/>
      <c r="J2565" s="4"/>
      <c r="K2565" s="2"/>
      <c r="L2565" s="20"/>
      <c r="M2565" s="14"/>
      <c r="N2565" s="14"/>
      <c r="O2565" s="20"/>
      <c r="P2565" s="1"/>
      <c r="Q2565" s="1"/>
      <c r="R2565" s="3"/>
      <c r="S2565" s="4"/>
      <c r="T2565" s="12"/>
      <c r="U2565" s="12"/>
      <c r="V2565" s="11"/>
      <c r="W2565" s="11"/>
      <c r="X2565" s="12"/>
      <c r="Y2565" s="5"/>
      <c r="Z2565" s="11"/>
      <c r="AA2565" s="12"/>
      <c r="AB2565" s="12"/>
      <c r="AC2565" s="12"/>
      <c r="AD2565" s="11"/>
      <c r="AE2565" s="13"/>
      <c r="AF2565" s="11"/>
      <c r="AG2565" s="11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  <c r="BN2565" s="5"/>
      <c r="BO2565" s="5"/>
      <c r="BP2565" s="5"/>
      <c r="BQ2565" s="5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s="5"/>
      <c r="CL2565" s="5"/>
      <c r="CM2565" s="5"/>
      <c r="CN2565" s="5"/>
      <c r="CO2565" s="5"/>
      <c r="CP2565" s="5"/>
      <c r="CQ2565" s="5"/>
      <c r="CR2565" s="5"/>
      <c r="CS2565" s="5"/>
      <c r="CT2565" s="5"/>
      <c r="CU2565" s="5"/>
      <c r="CV2565" s="5"/>
      <c r="CW2565" s="5"/>
      <c r="CX2565" s="5"/>
      <c r="CY2565" s="5"/>
      <c r="CZ2565" s="5"/>
      <c r="DA2565" s="5"/>
      <c r="DB2565" s="5"/>
      <c r="DC2565" s="5"/>
      <c r="DD2565" s="5"/>
      <c r="DE2565" s="5"/>
      <c r="DF2565" s="5"/>
      <c r="DG2565" s="5"/>
      <c r="DH2565" s="5"/>
      <c r="DI2565" s="5"/>
      <c r="DJ2565" s="5"/>
      <c r="DK2565" s="5"/>
      <c r="DL2565" s="5"/>
      <c r="DM2565" s="5"/>
      <c r="DN2565" s="5"/>
      <c r="DO2565" s="5"/>
      <c r="DP2565" s="5"/>
      <c r="DQ2565" s="5"/>
      <c r="DR2565" s="5"/>
      <c r="DS2565" s="5"/>
      <c r="DT2565" s="5"/>
      <c r="DU2565" s="5"/>
      <c r="DV2565" s="5"/>
      <c r="DW2565" s="5"/>
      <c r="DX2565" s="5"/>
      <c r="DY2565" s="5"/>
      <c r="DZ2565" s="5"/>
      <c r="EA2565" s="5"/>
      <c r="EB2565" s="5"/>
      <c r="EC2565" s="5"/>
      <c r="ED2565" s="5"/>
      <c r="EE2565" s="5"/>
      <c r="EF2565" s="5"/>
      <c r="EG2565" s="5"/>
      <c r="EH2565" s="5"/>
      <c r="EI2565" s="5"/>
      <c r="EJ2565" s="5"/>
      <c r="EK2565" s="5"/>
      <c r="EL2565" s="5"/>
      <c r="EM2565" s="5"/>
      <c r="EN2565" s="5"/>
      <c r="EO2565" s="5"/>
      <c r="EP2565" s="5"/>
      <c r="EQ2565" s="5"/>
      <c r="ER2565" s="5"/>
      <c r="ES2565" s="5"/>
      <c r="ET2565" s="5"/>
      <c r="EU2565" s="5"/>
      <c r="EV2565" s="5"/>
      <c r="EW2565" s="5"/>
      <c r="EX2565" s="5"/>
      <c r="EY2565" s="5"/>
      <c r="EZ2565" s="5"/>
      <c r="FA2565" s="5"/>
      <c r="FB2565" s="5"/>
      <c r="FC2565" s="5"/>
      <c r="FD2565" s="5"/>
      <c r="FE2565" s="5"/>
      <c r="FF2565" s="5"/>
      <c r="FG2565" s="5"/>
      <c r="FH2565" s="5"/>
      <c r="FI2565" s="5"/>
      <c r="FJ2565" s="5"/>
      <c r="FK2565" s="5"/>
      <c r="FL2565" s="5"/>
      <c r="FM2565" s="5"/>
      <c r="FN2565" s="5"/>
      <c r="FO2565" s="5"/>
      <c r="FP2565" s="5"/>
      <c r="FQ2565" s="5"/>
      <c r="FR2565" s="5"/>
      <c r="FS2565" s="5"/>
      <c r="FT2565" s="5"/>
      <c r="FU2565" s="5"/>
      <c r="FV2565" s="5"/>
      <c r="FW2565" s="5"/>
      <c r="FX2565" s="5"/>
      <c r="FY2565" s="5"/>
      <c r="FZ2565" s="5"/>
      <c r="GA2565" s="5"/>
      <c r="GB2565" s="5"/>
      <c r="GC2565" s="5"/>
      <c r="GD2565" s="5"/>
      <c r="GE2565" s="5"/>
      <c r="GF2565" s="5"/>
      <c r="GG2565" s="5"/>
    </row>
    <row r="2566" spans="1:189" ht="12.75" x14ac:dyDescent="0.15">
      <c r="A2566" s="111"/>
      <c r="B2566" s="117"/>
      <c r="C2566" s="17"/>
      <c r="D2566" s="16"/>
      <c r="E2566" s="17"/>
      <c r="F2566" s="17"/>
      <c r="G2566" s="17"/>
      <c r="H2566" s="17"/>
      <c r="I2566" s="16"/>
      <c r="J2566" s="4"/>
      <c r="K2566" s="2"/>
      <c r="L2566" s="20"/>
      <c r="M2566" s="14"/>
      <c r="N2566" s="14"/>
      <c r="O2566" s="20"/>
      <c r="P2566" s="1"/>
      <c r="Q2566" s="1"/>
      <c r="R2566" s="3"/>
      <c r="S2566" s="4"/>
      <c r="T2566" s="12"/>
      <c r="U2566" s="12"/>
      <c r="V2566" s="11"/>
      <c r="W2566" s="11"/>
      <c r="X2566" s="12"/>
      <c r="Y2566" s="5"/>
      <c r="Z2566" s="11"/>
      <c r="AA2566" s="12"/>
      <c r="AB2566" s="12"/>
      <c r="AC2566" s="12"/>
      <c r="AD2566" s="11"/>
      <c r="AE2566" s="13"/>
      <c r="AF2566" s="11"/>
      <c r="AG2566" s="11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/>
      <c r="BH2566" s="5"/>
      <c r="BI2566" s="5"/>
      <c r="BJ2566" s="5"/>
      <c r="BK2566" s="5"/>
      <c r="BL2566" s="5"/>
      <c r="BM2566" s="5"/>
      <c r="BN2566" s="5"/>
      <c r="BO2566" s="5"/>
      <c r="BP2566" s="5"/>
      <c r="BQ2566" s="5"/>
      <c r="BR2566" s="5"/>
      <c r="BS2566" s="5"/>
      <c r="BT2566" s="5"/>
      <c r="BU2566" s="5"/>
      <c r="BV2566" s="5"/>
      <c r="BW2566" s="5"/>
      <c r="BX2566" s="5"/>
      <c r="BY2566" s="5"/>
      <c r="BZ2566" s="5"/>
      <c r="CA2566" s="5"/>
      <c r="CB2566" s="5"/>
      <c r="CC2566" s="5"/>
      <c r="CD2566" s="5"/>
      <c r="CE2566" s="5"/>
      <c r="CF2566" s="5"/>
      <c r="CG2566" s="5"/>
      <c r="CH2566" s="5"/>
      <c r="CI2566" s="5"/>
      <c r="CJ2566" s="5"/>
      <c r="CK2566" s="5"/>
      <c r="CL2566" s="5"/>
      <c r="CM2566" s="5"/>
      <c r="CN2566" s="5"/>
      <c r="CO2566" s="5"/>
      <c r="CP2566" s="5"/>
      <c r="CQ2566" s="5"/>
      <c r="CR2566" s="5"/>
      <c r="CS2566" s="5"/>
      <c r="CT2566" s="5"/>
      <c r="CU2566" s="5"/>
      <c r="CV2566" s="5"/>
      <c r="CW2566" s="5"/>
      <c r="CX2566" s="5"/>
      <c r="CY2566" s="5"/>
      <c r="CZ2566" s="5"/>
      <c r="DA2566" s="5"/>
      <c r="DB2566" s="5"/>
      <c r="DC2566" s="5"/>
      <c r="DD2566" s="5"/>
      <c r="DE2566" s="5"/>
      <c r="DF2566" s="5"/>
      <c r="DG2566" s="5"/>
      <c r="DH2566" s="5"/>
      <c r="DI2566" s="5"/>
      <c r="DJ2566" s="5"/>
      <c r="DK2566" s="5"/>
      <c r="DL2566" s="5"/>
      <c r="DM2566" s="5"/>
      <c r="DN2566" s="5"/>
      <c r="DO2566" s="5"/>
      <c r="DP2566" s="5"/>
      <c r="DQ2566" s="5"/>
      <c r="DR2566" s="5"/>
      <c r="DS2566" s="5"/>
      <c r="DT2566" s="5"/>
      <c r="DU2566" s="5"/>
      <c r="DV2566" s="5"/>
      <c r="DW2566" s="5"/>
      <c r="DX2566" s="5"/>
      <c r="DY2566" s="5"/>
      <c r="DZ2566" s="5"/>
      <c r="EA2566" s="5"/>
      <c r="EB2566" s="5"/>
      <c r="EC2566" s="5"/>
      <c r="ED2566" s="5"/>
      <c r="EE2566" s="5"/>
      <c r="EF2566" s="5"/>
      <c r="EG2566" s="5"/>
      <c r="EH2566" s="5"/>
      <c r="EI2566" s="5"/>
      <c r="EJ2566" s="5"/>
      <c r="EK2566" s="5"/>
      <c r="EL2566" s="5"/>
      <c r="EM2566" s="5"/>
      <c r="EN2566" s="5"/>
      <c r="EO2566" s="5"/>
      <c r="EP2566" s="5"/>
      <c r="EQ2566" s="5"/>
      <c r="ER2566" s="5"/>
      <c r="ES2566" s="5"/>
      <c r="ET2566" s="5"/>
      <c r="EU2566" s="5"/>
      <c r="EV2566" s="5"/>
      <c r="EW2566" s="5"/>
      <c r="EX2566" s="5"/>
      <c r="EY2566" s="5"/>
      <c r="EZ2566" s="5"/>
      <c r="FA2566" s="5"/>
      <c r="FB2566" s="5"/>
      <c r="FC2566" s="5"/>
      <c r="FD2566" s="5"/>
      <c r="FE2566" s="5"/>
      <c r="FF2566" s="5"/>
      <c r="FG2566" s="5"/>
      <c r="FH2566" s="5"/>
      <c r="FI2566" s="5"/>
      <c r="FJ2566" s="5"/>
      <c r="FK2566" s="5"/>
      <c r="FL2566" s="5"/>
      <c r="FM2566" s="5"/>
      <c r="FN2566" s="5"/>
      <c r="FO2566" s="5"/>
      <c r="FP2566" s="5"/>
      <c r="FQ2566" s="5"/>
      <c r="FR2566" s="5"/>
      <c r="FS2566" s="5"/>
      <c r="FT2566" s="5"/>
      <c r="FU2566" s="5"/>
      <c r="FV2566" s="5"/>
      <c r="FW2566" s="5"/>
      <c r="FX2566" s="5"/>
      <c r="FY2566" s="5"/>
      <c r="FZ2566" s="5"/>
      <c r="GA2566" s="5"/>
      <c r="GB2566" s="5"/>
      <c r="GC2566" s="5"/>
      <c r="GD2566" s="5"/>
      <c r="GE2566" s="5"/>
      <c r="GF2566" s="5"/>
      <c r="GG2566" s="5"/>
    </row>
    <row r="2567" spans="1:189" ht="12.75" x14ac:dyDescent="0.15">
      <c r="A2567" s="111"/>
      <c r="B2567" s="117"/>
      <c r="C2567" s="17"/>
      <c r="D2567" s="16"/>
      <c r="E2567" s="17"/>
      <c r="F2567" s="17"/>
      <c r="G2567" s="17"/>
      <c r="H2567" s="17"/>
      <c r="I2567" s="16"/>
      <c r="J2567" s="4"/>
      <c r="K2567" s="2"/>
      <c r="L2567" s="20"/>
      <c r="M2567" s="14"/>
      <c r="N2567" s="14"/>
      <c r="O2567" s="20"/>
      <c r="P2567" s="1"/>
      <c r="Q2567" s="1"/>
      <c r="R2567" s="3"/>
      <c r="S2567" s="4"/>
      <c r="T2567" s="12"/>
      <c r="U2567" s="12"/>
      <c r="V2567" s="11"/>
      <c r="W2567" s="11"/>
      <c r="X2567" s="12"/>
      <c r="Y2567" s="5"/>
      <c r="Z2567" s="11"/>
      <c r="AA2567" s="12"/>
      <c r="AB2567" s="12"/>
      <c r="AC2567" s="12"/>
      <c r="AD2567" s="11"/>
      <c r="AE2567" s="13"/>
      <c r="AF2567" s="11"/>
      <c r="AG2567" s="11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  <c r="AZ2567" s="5"/>
      <c r="BA2567" s="5"/>
      <c r="BB2567" s="5"/>
      <c r="BC2567" s="5"/>
      <c r="BD2567" s="5"/>
      <c r="BE2567" s="5"/>
      <c r="BF2567" s="5"/>
      <c r="BG2567" s="5"/>
      <c r="BH2567" s="5"/>
      <c r="BI2567" s="5"/>
      <c r="BJ2567" s="5"/>
      <c r="BK2567" s="5"/>
      <c r="BL2567" s="5"/>
      <c r="BM2567" s="5"/>
      <c r="BN2567" s="5"/>
      <c r="BO2567" s="5"/>
      <c r="BP2567" s="5"/>
      <c r="BQ2567" s="5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s="5"/>
      <c r="CL2567" s="5"/>
      <c r="CM2567" s="5"/>
      <c r="CN2567" s="5"/>
      <c r="CO2567" s="5"/>
      <c r="CP2567" s="5"/>
      <c r="CQ2567" s="5"/>
      <c r="CR2567" s="5"/>
      <c r="CS2567" s="5"/>
      <c r="CT2567" s="5"/>
      <c r="CU2567" s="5"/>
      <c r="CV2567" s="5"/>
      <c r="CW2567" s="5"/>
      <c r="CX2567" s="5"/>
      <c r="CY2567" s="5"/>
      <c r="CZ2567" s="5"/>
      <c r="DA2567" s="5"/>
      <c r="DB2567" s="5"/>
      <c r="DC2567" s="5"/>
      <c r="DD2567" s="5"/>
      <c r="DE2567" s="5"/>
      <c r="DF2567" s="5"/>
      <c r="DG2567" s="5"/>
      <c r="DH2567" s="5"/>
      <c r="DI2567" s="5"/>
      <c r="DJ2567" s="5"/>
      <c r="DK2567" s="5"/>
      <c r="DL2567" s="5"/>
      <c r="DM2567" s="5"/>
      <c r="DN2567" s="5"/>
      <c r="DO2567" s="5"/>
      <c r="DP2567" s="5"/>
      <c r="DQ2567" s="5"/>
      <c r="DR2567" s="5"/>
      <c r="DS2567" s="5"/>
      <c r="DT2567" s="5"/>
      <c r="DU2567" s="5"/>
      <c r="DV2567" s="5"/>
      <c r="DW2567" s="5"/>
      <c r="DX2567" s="5"/>
      <c r="DY2567" s="5"/>
      <c r="DZ2567" s="5"/>
      <c r="EA2567" s="5"/>
      <c r="EB2567" s="5"/>
      <c r="EC2567" s="5"/>
      <c r="ED2567" s="5"/>
      <c r="EE2567" s="5"/>
      <c r="EF2567" s="5"/>
      <c r="EG2567" s="5"/>
      <c r="EH2567" s="5"/>
      <c r="EI2567" s="5"/>
      <c r="EJ2567" s="5"/>
      <c r="EK2567" s="5"/>
      <c r="EL2567" s="5"/>
      <c r="EM2567" s="5"/>
      <c r="EN2567" s="5"/>
      <c r="EO2567" s="5"/>
      <c r="EP2567" s="5"/>
      <c r="EQ2567" s="5"/>
      <c r="ER2567" s="5"/>
      <c r="ES2567" s="5"/>
      <c r="ET2567" s="5"/>
      <c r="EU2567" s="5"/>
      <c r="EV2567" s="5"/>
      <c r="EW2567" s="5"/>
      <c r="EX2567" s="5"/>
      <c r="EY2567" s="5"/>
      <c r="EZ2567" s="5"/>
      <c r="FA2567" s="5"/>
      <c r="FB2567" s="5"/>
      <c r="FC2567" s="5"/>
      <c r="FD2567" s="5"/>
      <c r="FE2567" s="5"/>
      <c r="FF2567" s="5"/>
      <c r="FG2567" s="5"/>
      <c r="FH2567" s="5"/>
      <c r="FI2567" s="5"/>
      <c r="FJ2567" s="5"/>
      <c r="FK2567" s="5"/>
      <c r="FL2567" s="5"/>
      <c r="FM2567" s="5"/>
      <c r="FN2567" s="5"/>
      <c r="FO2567" s="5"/>
      <c r="FP2567" s="5"/>
      <c r="FQ2567" s="5"/>
      <c r="FR2567" s="5"/>
      <c r="FS2567" s="5"/>
      <c r="FT2567" s="5"/>
      <c r="FU2567" s="5"/>
      <c r="FV2567" s="5"/>
      <c r="FW2567" s="5"/>
      <c r="FX2567" s="5"/>
      <c r="FY2567" s="5"/>
      <c r="FZ2567" s="5"/>
      <c r="GA2567" s="5"/>
      <c r="GB2567" s="5"/>
      <c r="GC2567" s="5"/>
      <c r="GD2567" s="5"/>
      <c r="GE2567" s="5"/>
      <c r="GF2567" s="5"/>
      <c r="GG2567" s="5"/>
    </row>
    <row r="2568" spans="1:189" ht="12.75" x14ac:dyDescent="0.15">
      <c r="A2568" s="111"/>
      <c r="B2568" s="117"/>
      <c r="C2568" s="17"/>
      <c r="D2568" s="16"/>
      <c r="E2568" s="17"/>
      <c r="F2568" s="17"/>
      <c r="G2568" s="17"/>
      <c r="H2568" s="17"/>
      <c r="I2568" s="16"/>
      <c r="J2568" s="4"/>
      <c r="K2568" s="2"/>
      <c r="L2568" s="20"/>
      <c r="M2568" s="14"/>
      <c r="N2568" s="14"/>
      <c r="O2568" s="20"/>
      <c r="P2568" s="1"/>
      <c r="Q2568" s="1"/>
      <c r="R2568" s="3"/>
      <c r="S2568" s="4"/>
      <c r="T2568" s="12"/>
      <c r="U2568" s="12"/>
      <c r="V2568" s="11"/>
      <c r="W2568" s="11"/>
      <c r="X2568" s="12"/>
      <c r="Y2568" s="5"/>
      <c r="Z2568" s="11"/>
      <c r="AA2568" s="12"/>
      <c r="AB2568" s="12"/>
      <c r="AC2568" s="12"/>
      <c r="AD2568" s="11"/>
      <c r="AE2568" s="13"/>
      <c r="AF2568" s="11"/>
      <c r="AG2568" s="11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  <c r="AZ2568" s="5"/>
      <c r="BA2568" s="5"/>
      <c r="BB2568" s="5"/>
      <c r="BC2568" s="5"/>
      <c r="BD2568" s="5"/>
      <c r="BE2568" s="5"/>
      <c r="BF2568" s="5"/>
      <c r="BG2568" s="5"/>
      <c r="BH2568" s="5"/>
      <c r="BI2568" s="5"/>
      <c r="BJ2568" s="5"/>
      <c r="BK2568" s="5"/>
      <c r="BL2568" s="5"/>
      <c r="BM2568" s="5"/>
      <c r="BN2568" s="5"/>
      <c r="BO2568" s="5"/>
      <c r="BP2568" s="5"/>
      <c r="BQ2568" s="5"/>
      <c r="BR2568" s="5"/>
      <c r="BS2568" s="5"/>
      <c r="BT2568" s="5"/>
      <c r="BU2568" s="5"/>
      <c r="BV2568" s="5"/>
      <c r="BW2568" s="5"/>
      <c r="BX2568" s="5"/>
      <c r="BY2568" s="5"/>
      <c r="BZ2568" s="5"/>
      <c r="CA2568" s="5"/>
      <c r="CB2568" s="5"/>
      <c r="CC2568" s="5"/>
      <c r="CD2568" s="5"/>
      <c r="CE2568" s="5"/>
      <c r="CF2568" s="5"/>
      <c r="CG2568" s="5"/>
      <c r="CH2568" s="5"/>
      <c r="CI2568" s="5"/>
      <c r="CJ2568" s="5"/>
      <c r="CK2568" s="5"/>
      <c r="CL2568" s="5"/>
      <c r="CM2568" s="5"/>
      <c r="CN2568" s="5"/>
      <c r="CO2568" s="5"/>
      <c r="CP2568" s="5"/>
      <c r="CQ2568" s="5"/>
      <c r="CR2568" s="5"/>
      <c r="CS2568" s="5"/>
      <c r="CT2568" s="5"/>
      <c r="CU2568" s="5"/>
      <c r="CV2568" s="5"/>
      <c r="CW2568" s="5"/>
      <c r="CX2568" s="5"/>
      <c r="CY2568" s="5"/>
      <c r="CZ2568" s="5"/>
      <c r="DA2568" s="5"/>
      <c r="DB2568" s="5"/>
      <c r="DC2568" s="5"/>
      <c r="DD2568" s="5"/>
      <c r="DE2568" s="5"/>
      <c r="DF2568" s="5"/>
      <c r="DG2568" s="5"/>
      <c r="DH2568" s="5"/>
      <c r="DI2568" s="5"/>
      <c r="DJ2568" s="5"/>
      <c r="DK2568" s="5"/>
      <c r="DL2568" s="5"/>
      <c r="DM2568" s="5"/>
      <c r="DN2568" s="5"/>
      <c r="DO2568" s="5"/>
      <c r="DP2568" s="5"/>
      <c r="DQ2568" s="5"/>
      <c r="DR2568" s="5"/>
      <c r="DS2568" s="5"/>
      <c r="DT2568" s="5"/>
      <c r="DU2568" s="5"/>
      <c r="DV2568" s="5"/>
      <c r="DW2568" s="5"/>
      <c r="DX2568" s="5"/>
      <c r="DY2568" s="5"/>
      <c r="DZ2568" s="5"/>
      <c r="EA2568" s="5"/>
      <c r="EB2568" s="5"/>
      <c r="EC2568" s="5"/>
      <c r="ED2568" s="5"/>
      <c r="EE2568" s="5"/>
      <c r="EF2568" s="5"/>
      <c r="EG2568" s="5"/>
      <c r="EH2568" s="5"/>
      <c r="EI2568" s="5"/>
      <c r="EJ2568" s="5"/>
      <c r="EK2568" s="5"/>
      <c r="EL2568" s="5"/>
      <c r="EM2568" s="5"/>
      <c r="EN2568" s="5"/>
      <c r="EO2568" s="5"/>
      <c r="EP2568" s="5"/>
      <c r="EQ2568" s="5"/>
      <c r="ER2568" s="5"/>
      <c r="ES2568" s="5"/>
      <c r="ET2568" s="5"/>
      <c r="EU2568" s="5"/>
      <c r="EV2568" s="5"/>
      <c r="EW2568" s="5"/>
      <c r="EX2568" s="5"/>
      <c r="EY2568" s="5"/>
      <c r="EZ2568" s="5"/>
      <c r="FA2568" s="5"/>
      <c r="FB2568" s="5"/>
      <c r="FC2568" s="5"/>
      <c r="FD2568" s="5"/>
      <c r="FE2568" s="5"/>
      <c r="FF2568" s="5"/>
      <c r="FG2568" s="5"/>
      <c r="FH2568" s="5"/>
      <c r="FI2568" s="5"/>
      <c r="FJ2568" s="5"/>
      <c r="FK2568" s="5"/>
      <c r="FL2568" s="5"/>
      <c r="FM2568" s="5"/>
      <c r="FN2568" s="5"/>
      <c r="FO2568" s="5"/>
      <c r="FP2568" s="5"/>
      <c r="FQ2568" s="5"/>
      <c r="FR2568" s="5"/>
      <c r="FS2568" s="5"/>
      <c r="FT2568" s="5"/>
      <c r="FU2568" s="5"/>
      <c r="FV2568" s="5"/>
      <c r="FW2568" s="5"/>
      <c r="FX2568" s="5"/>
      <c r="FY2568" s="5"/>
      <c r="FZ2568" s="5"/>
      <c r="GA2568" s="5"/>
      <c r="GB2568" s="5"/>
      <c r="GC2568" s="5"/>
      <c r="GD2568" s="5"/>
      <c r="GE2568" s="5"/>
      <c r="GF2568" s="5"/>
      <c r="GG2568" s="5"/>
    </row>
    <row r="2569" spans="1:189" ht="12.75" x14ac:dyDescent="0.15">
      <c r="A2569" s="111"/>
      <c r="B2569" s="117"/>
      <c r="C2569" s="17"/>
      <c r="D2569" s="16"/>
      <c r="E2569" s="17"/>
      <c r="F2569" s="17"/>
      <c r="G2569" s="17"/>
      <c r="H2569" s="17"/>
      <c r="I2569" s="16"/>
      <c r="J2569" s="4"/>
      <c r="K2569" s="2"/>
      <c r="L2569" s="20"/>
      <c r="M2569" s="14"/>
      <c r="N2569" s="14"/>
      <c r="O2569" s="20"/>
      <c r="P2569" s="1"/>
      <c r="Q2569" s="1"/>
      <c r="R2569" s="3"/>
      <c r="S2569" s="4"/>
      <c r="T2569" s="12"/>
      <c r="U2569" s="12"/>
      <c r="V2569" s="11"/>
      <c r="W2569" s="11"/>
      <c r="X2569" s="12"/>
      <c r="Y2569" s="5"/>
      <c r="Z2569" s="11"/>
      <c r="AA2569" s="12"/>
      <c r="AB2569" s="12"/>
      <c r="AC2569" s="12"/>
      <c r="AD2569" s="11"/>
      <c r="AE2569" s="13"/>
      <c r="AF2569" s="11"/>
      <c r="AG2569" s="11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5"/>
      <c r="CM2569" s="5"/>
      <c r="CN2569" s="5"/>
      <c r="CO2569" s="5"/>
      <c r="CP2569" s="5"/>
      <c r="CQ2569" s="5"/>
      <c r="CR2569" s="5"/>
      <c r="CS2569" s="5"/>
      <c r="CT2569" s="5"/>
      <c r="CU2569" s="5"/>
      <c r="CV2569" s="5"/>
      <c r="CW2569" s="5"/>
      <c r="CX2569" s="5"/>
      <c r="CY2569" s="5"/>
      <c r="CZ2569" s="5"/>
      <c r="DA2569" s="5"/>
      <c r="DB2569" s="5"/>
      <c r="DC2569" s="5"/>
      <c r="DD2569" s="5"/>
      <c r="DE2569" s="5"/>
      <c r="DF2569" s="5"/>
      <c r="DG2569" s="5"/>
      <c r="DH2569" s="5"/>
      <c r="DI2569" s="5"/>
      <c r="DJ2569" s="5"/>
      <c r="DK2569" s="5"/>
      <c r="DL2569" s="5"/>
      <c r="DM2569" s="5"/>
      <c r="DN2569" s="5"/>
      <c r="DO2569" s="5"/>
      <c r="DP2569" s="5"/>
      <c r="DQ2569" s="5"/>
      <c r="DR2569" s="5"/>
      <c r="DS2569" s="5"/>
      <c r="DT2569" s="5"/>
      <c r="DU2569" s="5"/>
      <c r="DV2569" s="5"/>
      <c r="DW2569" s="5"/>
      <c r="DX2569" s="5"/>
      <c r="DY2569" s="5"/>
      <c r="DZ2569" s="5"/>
      <c r="EA2569" s="5"/>
      <c r="EB2569" s="5"/>
      <c r="EC2569" s="5"/>
      <c r="ED2569" s="5"/>
      <c r="EE2569" s="5"/>
      <c r="EF2569" s="5"/>
      <c r="EG2569" s="5"/>
      <c r="EH2569" s="5"/>
      <c r="EI2569" s="5"/>
      <c r="EJ2569" s="5"/>
      <c r="EK2569" s="5"/>
      <c r="EL2569" s="5"/>
      <c r="EM2569" s="5"/>
      <c r="EN2569" s="5"/>
      <c r="EO2569" s="5"/>
      <c r="EP2569" s="5"/>
      <c r="EQ2569" s="5"/>
      <c r="ER2569" s="5"/>
      <c r="ES2569" s="5"/>
      <c r="ET2569" s="5"/>
      <c r="EU2569" s="5"/>
      <c r="EV2569" s="5"/>
      <c r="EW2569" s="5"/>
      <c r="EX2569" s="5"/>
      <c r="EY2569" s="5"/>
      <c r="EZ2569" s="5"/>
      <c r="FA2569" s="5"/>
      <c r="FB2569" s="5"/>
      <c r="FC2569" s="5"/>
      <c r="FD2569" s="5"/>
      <c r="FE2569" s="5"/>
      <c r="FF2569" s="5"/>
      <c r="FG2569" s="5"/>
      <c r="FH2569" s="5"/>
      <c r="FI2569" s="5"/>
      <c r="FJ2569" s="5"/>
      <c r="FK2569" s="5"/>
      <c r="FL2569" s="5"/>
      <c r="FM2569" s="5"/>
      <c r="FN2569" s="5"/>
      <c r="FO2569" s="5"/>
      <c r="FP2569" s="5"/>
      <c r="FQ2569" s="5"/>
      <c r="FR2569" s="5"/>
      <c r="FS2569" s="5"/>
      <c r="FT2569" s="5"/>
      <c r="FU2569" s="5"/>
      <c r="FV2569" s="5"/>
      <c r="FW2569" s="5"/>
      <c r="FX2569" s="5"/>
      <c r="FY2569" s="5"/>
      <c r="FZ2569" s="5"/>
      <c r="GA2569" s="5"/>
      <c r="GB2569" s="5"/>
      <c r="GC2569" s="5"/>
      <c r="GD2569" s="5"/>
      <c r="GE2569" s="5"/>
      <c r="GF2569" s="5"/>
      <c r="GG2569" s="5"/>
    </row>
    <row r="2570" spans="1:189" ht="12.75" x14ac:dyDescent="0.15">
      <c r="A2570" s="111"/>
      <c r="B2570" s="117"/>
      <c r="C2570" s="17"/>
      <c r="D2570" s="16"/>
      <c r="E2570" s="17"/>
      <c r="F2570" s="17"/>
      <c r="G2570" s="17"/>
      <c r="H2570" s="17"/>
      <c r="I2570" s="16"/>
      <c r="J2570" s="4"/>
      <c r="K2570" s="2"/>
      <c r="L2570" s="20"/>
      <c r="M2570" s="14"/>
      <c r="N2570" s="14"/>
      <c r="O2570" s="20"/>
      <c r="P2570" s="1"/>
      <c r="Q2570" s="1"/>
      <c r="R2570" s="3"/>
      <c r="S2570" s="4"/>
      <c r="T2570" s="12"/>
      <c r="U2570" s="12"/>
      <c r="V2570" s="11"/>
      <c r="W2570" s="11"/>
      <c r="X2570" s="12"/>
      <c r="Y2570" s="5"/>
      <c r="Z2570" s="11"/>
      <c r="AA2570" s="12"/>
      <c r="AB2570" s="12"/>
      <c r="AC2570" s="12"/>
      <c r="AD2570" s="11"/>
      <c r="AE2570" s="13"/>
      <c r="AF2570" s="11"/>
      <c r="AG2570" s="11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  <c r="BE2570" s="5"/>
      <c r="BF2570" s="5"/>
      <c r="BG2570" s="5"/>
      <c r="BH2570" s="5"/>
      <c r="BI2570" s="5"/>
      <c r="BJ2570" s="5"/>
      <c r="BK2570" s="5"/>
      <c r="BL2570" s="5"/>
      <c r="BM2570" s="5"/>
      <c r="BN2570" s="5"/>
      <c r="BO2570" s="5"/>
      <c r="BP2570" s="5"/>
      <c r="BQ2570" s="5"/>
      <c r="BR2570" s="5"/>
      <c r="BS2570" s="5"/>
      <c r="BT2570" s="5"/>
      <c r="BU2570" s="5"/>
      <c r="BV2570" s="5"/>
      <c r="BW2570" s="5"/>
      <c r="BX2570" s="5"/>
      <c r="BY2570" s="5"/>
      <c r="BZ2570" s="5"/>
      <c r="CA2570" s="5"/>
      <c r="CB2570" s="5"/>
      <c r="CC2570" s="5"/>
      <c r="CD2570" s="5"/>
      <c r="CE2570" s="5"/>
      <c r="CF2570" s="5"/>
      <c r="CG2570" s="5"/>
      <c r="CH2570" s="5"/>
      <c r="CI2570" s="5"/>
      <c r="CJ2570" s="5"/>
      <c r="CK2570" s="5"/>
      <c r="CL2570" s="5"/>
      <c r="CM2570" s="5"/>
      <c r="CN2570" s="5"/>
      <c r="CO2570" s="5"/>
      <c r="CP2570" s="5"/>
      <c r="CQ2570" s="5"/>
      <c r="CR2570" s="5"/>
      <c r="CS2570" s="5"/>
      <c r="CT2570" s="5"/>
      <c r="CU2570" s="5"/>
      <c r="CV2570" s="5"/>
      <c r="CW2570" s="5"/>
      <c r="CX2570" s="5"/>
      <c r="CY2570" s="5"/>
      <c r="CZ2570" s="5"/>
      <c r="DA2570" s="5"/>
      <c r="DB2570" s="5"/>
      <c r="DC2570" s="5"/>
      <c r="DD2570" s="5"/>
      <c r="DE2570" s="5"/>
      <c r="DF2570" s="5"/>
      <c r="DG2570" s="5"/>
      <c r="DH2570" s="5"/>
      <c r="DI2570" s="5"/>
      <c r="DJ2570" s="5"/>
      <c r="DK2570" s="5"/>
      <c r="DL2570" s="5"/>
      <c r="DM2570" s="5"/>
      <c r="DN2570" s="5"/>
      <c r="DO2570" s="5"/>
      <c r="DP2570" s="5"/>
      <c r="DQ2570" s="5"/>
      <c r="DR2570" s="5"/>
      <c r="DS2570" s="5"/>
      <c r="DT2570" s="5"/>
      <c r="DU2570" s="5"/>
      <c r="DV2570" s="5"/>
      <c r="DW2570" s="5"/>
      <c r="DX2570" s="5"/>
      <c r="DY2570" s="5"/>
      <c r="DZ2570" s="5"/>
      <c r="EA2570" s="5"/>
      <c r="EB2570" s="5"/>
      <c r="EC2570" s="5"/>
      <c r="ED2570" s="5"/>
      <c r="EE2570" s="5"/>
      <c r="EF2570" s="5"/>
      <c r="EG2570" s="5"/>
      <c r="EH2570" s="5"/>
      <c r="EI2570" s="5"/>
      <c r="EJ2570" s="5"/>
      <c r="EK2570" s="5"/>
      <c r="EL2570" s="5"/>
      <c r="EM2570" s="5"/>
      <c r="EN2570" s="5"/>
      <c r="EO2570" s="5"/>
      <c r="EP2570" s="5"/>
      <c r="EQ2570" s="5"/>
      <c r="ER2570" s="5"/>
      <c r="ES2570" s="5"/>
      <c r="ET2570" s="5"/>
      <c r="EU2570" s="5"/>
      <c r="EV2570" s="5"/>
      <c r="EW2570" s="5"/>
      <c r="EX2570" s="5"/>
      <c r="EY2570" s="5"/>
      <c r="EZ2570" s="5"/>
      <c r="FA2570" s="5"/>
      <c r="FB2570" s="5"/>
      <c r="FC2570" s="5"/>
      <c r="FD2570" s="5"/>
      <c r="FE2570" s="5"/>
      <c r="FF2570" s="5"/>
      <c r="FG2570" s="5"/>
      <c r="FH2570" s="5"/>
      <c r="FI2570" s="5"/>
      <c r="FJ2570" s="5"/>
      <c r="FK2570" s="5"/>
      <c r="FL2570" s="5"/>
      <c r="FM2570" s="5"/>
      <c r="FN2570" s="5"/>
      <c r="FO2570" s="5"/>
      <c r="FP2570" s="5"/>
      <c r="FQ2570" s="5"/>
      <c r="FR2570" s="5"/>
      <c r="FS2570" s="5"/>
      <c r="FT2570" s="5"/>
      <c r="FU2570" s="5"/>
      <c r="FV2570" s="5"/>
      <c r="FW2570" s="5"/>
      <c r="FX2570" s="5"/>
      <c r="FY2570" s="5"/>
      <c r="FZ2570" s="5"/>
      <c r="GA2570" s="5"/>
      <c r="GB2570" s="5"/>
      <c r="GC2570" s="5"/>
      <c r="GD2570" s="5"/>
      <c r="GE2570" s="5"/>
      <c r="GF2570" s="5"/>
      <c r="GG2570" s="5"/>
    </row>
    <row r="2571" spans="1:189" ht="12.75" x14ac:dyDescent="0.15">
      <c r="A2571" s="111"/>
      <c r="B2571" s="117"/>
      <c r="C2571" s="17"/>
      <c r="D2571" s="16"/>
      <c r="E2571" s="17"/>
      <c r="F2571" s="17"/>
      <c r="G2571" s="17"/>
      <c r="H2571" s="17"/>
      <c r="I2571" s="16"/>
      <c r="J2571" s="4"/>
      <c r="K2571" s="2"/>
      <c r="L2571" s="20"/>
      <c r="M2571" s="14"/>
      <c r="N2571" s="14"/>
      <c r="O2571" s="20"/>
      <c r="P2571" s="1"/>
      <c r="Q2571" s="1"/>
      <c r="R2571" s="3"/>
      <c r="S2571" s="4"/>
      <c r="T2571" s="12"/>
      <c r="U2571" s="12"/>
      <c r="V2571" s="11"/>
      <c r="W2571" s="11"/>
      <c r="X2571" s="12"/>
      <c r="Y2571" s="5"/>
      <c r="Z2571" s="11"/>
      <c r="AA2571" s="12"/>
      <c r="AB2571" s="12"/>
      <c r="AC2571" s="12"/>
      <c r="AD2571" s="11"/>
      <c r="AE2571" s="13"/>
      <c r="AF2571" s="11"/>
      <c r="AG2571" s="11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  <c r="BN2571" s="5"/>
      <c r="BO2571" s="5"/>
      <c r="BP2571" s="5"/>
      <c r="BQ2571" s="5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s="5"/>
      <c r="CL2571" s="5"/>
      <c r="CM2571" s="5"/>
      <c r="CN2571" s="5"/>
      <c r="CO2571" s="5"/>
      <c r="CP2571" s="5"/>
      <c r="CQ2571" s="5"/>
      <c r="CR2571" s="5"/>
      <c r="CS2571" s="5"/>
      <c r="CT2571" s="5"/>
      <c r="CU2571" s="5"/>
      <c r="CV2571" s="5"/>
      <c r="CW2571" s="5"/>
      <c r="CX2571" s="5"/>
      <c r="CY2571" s="5"/>
      <c r="CZ2571" s="5"/>
      <c r="DA2571" s="5"/>
      <c r="DB2571" s="5"/>
      <c r="DC2571" s="5"/>
      <c r="DD2571" s="5"/>
      <c r="DE2571" s="5"/>
      <c r="DF2571" s="5"/>
      <c r="DG2571" s="5"/>
      <c r="DH2571" s="5"/>
      <c r="DI2571" s="5"/>
      <c r="DJ2571" s="5"/>
      <c r="DK2571" s="5"/>
      <c r="DL2571" s="5"/>
      <c r="DM2571" s="5"/>
      <c r="DN2571" s="5"/>
      <c r="DO2571" s="5"/>
      <c r="DP2571" s="5"/>
      <c r="DQ2571" s="5"/>
      <c r="DR2571" s="5"/>
      <c r="DS2571" s="5"/>
      <c r="DT2571" s="5"/>
      <c r="DU2571" s="5"/>
      <c r="DV2571" s="5"/>
      <c r="DW2571" s="5"/>
      <c r="DX2571" s="5"/>
      <c r="DY2571" s="5"/>
      <c r="DZ2571" s="5"/>
      <c r="EA2571" s="5"/>
      <c r="EB2571" s="5"/>
      <c r="EC2571" s="5"/>
      <c r="ED2571" s="5"/>
      <c r="EE2571" s="5"/>
      <c r="EF2571" s="5"/>
      <c r="EG2571" s="5"/>
      <c r="EH2571" s="5"/>
      <c r="EI2571" s="5"/>
      <c r="EJ2571" s="5"/>
      <c r="EK2571" s="5"/>
      <c r="EL2571" s="5"/>
      <c r="EM2571" s="5"/>
      <c r="EN2571" s="5"/>
      <c r="EO2571" s="5"/>
      <c r="EP2571" s="5"/>
      <c r="EQ2571" s="5"/>
      <c r="ER2571" s="5"/>
      <c r="ES2571" s="5"/>
      <c r="ET2571" s="5"/>
      <c r="EU2571" s="5"/>
      <c r="EV2571" s="5"/>
      <c r="EW2571" s="5"/>
      <c r="EX2571" s="5"/>
      <c r="EY2571" s="5"/>
      <c r="EZ2571" s="5"/>
      <c r="FA2571" s="5"/>
      <c r="FB2571" s="5"/>
      <c r="FC2571" s="5"/>
      <c r="FD2571" s="5"/>
      <c r="FE2571" s="5"/>
      <c r="FF2571" s="5"/>
      <c r="FG2571" s="5"/>
      <c r="FH2571" s="5"/>
      <c r="FI2571" s="5"/>
      <c r="FJ2571" s="5"/>
      <c r="FK2571" s="5"/>
      <c r="FL2571" s="5"/>
      <c r="FM2571" s="5"/>
      <c r="FN2571" s="5"/>
      <c r="FO2571" s="5"/>
      <c r="FP2571" s="5"/>
      <c r="FQ2571" s="5"/>
      <c r="FR2571" s="5"/>
      <c r="FS2571" s="5"/>
      <c r="FT2571" s="5"/>
      <c r="FU2571" s="5"/>
      <c r="FV2571" s="5"/>
      <c r="FW2571" s="5"/>
      <c r="FX2571" s="5"/>
      <c r="FY2571" s="5"/>
      <c r="FZ2571" s="5"/>
      <c r="GA2571" s="5"/>
      <c r="GB2571" s="5"/>
      <c r="GC2571" s="5"/>
      <c r="GD2571" s="5"/>
      <c r="GE2571" s="5"/>
      <c r="GF2571" s="5"/>
      <c r="GG2571" s="5"/>
    </row>
    <row r="2572" spans="1:189" ht="12.75" x14ac:dyDescent="0.15">
      <c r="A2572" s="111"/>
      <c r="B2572" s="117"/>
      <c r="C2572" s="17"/>
      <c r="D2572" s="16"/>
      <c r="E2572" s="17"/>
      <c r="F2572" s="17"/>
      <c r="G2572" s="17"/>
      <c r="H2572" s="17"/>
      <c r="I2572" s="16"/>
      <c r="J2572" s="4"/>
      <c r="K2572" s="2"/>
      <c r="L2572" s="20"/>
      <c r="M2572" s="14"/>
      <c r="N2572" s="14"/>
      <c r="O2572" s="20"/>
      <c r="P2572" s="1"/>
      <c r="Q2572" s="1"/>
      <c r="R2572" s="3"/>
      <c r="S2572" s="4"/>
      <c r="T2572" s="12"/>
      <c r="U2572" s="12"/>
      <c r="V2572" s="11"/>
      <c r="W2572" s="11"/>
      <c r="X2572" s="12"/>
      <c r="Y2572" s="5"/>
      <c r="Z2572" s="11"/>
      <c r="AA2572" s="12"/>
      <c r="AB2572" s="12"/>
      <c r="AC2572" s="12"/>
      <c r="AD2572" s="11"/>
      <c r="AE2572" s="13"/>
      <c r="AF2572" s="11"/>
      <c r="AG2572" s="11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  <c r="BG2572" s="5"/>
      <c r="BH2572" s="5"/>
      <c r="BI2572" s="5"/>
      <c r="BJ2572" s="5"/>
      <c r="BK2572" s="5"/>
      <c r="BL2572" s="5"/>
      <c r="BM2572" s="5"/>
      <c r="BN2572" s="5"/>
      <c r="BO2572" s="5"/>
      <c r="BP2572" s="5"/>
      <c r="BQ2572" s="5"/>
      <c r="BR2572" s="5"/>
      <c r="BS2572" s="5"/>
      <c r="BT2572" s="5"/>
      <c r="BU2572" s="5"/>
      <c r="BV2572" s="5"/>
      <c r="BW2572" s="5"/>
      <c r="BX2572" s="5"/>
      <c r="BY2572" s="5"/>
      <c r="BZ2572" s="5"/>
      <c r="CA2572" s="5"/>
      <c r="CB2572" s="5"/>
      <c r="CC2572" s="5"/>
      <c r="CD2572" s="5"/>
      <c r="CE2572" s="5"/>
      <c r="CF2572" s="5"/>
      <c r="CG2572" s="5"/>
      <c r="CH2572" s="5"/>
      <c r="CI2572" s="5"/>
      <c r="CJ2572" s="5"/>
      <c r="CK2572" s="5"/>
      <c r="CL2572" s="5"/>
      <c r="CM2572" s="5"/>
      <c r="CN2572" s="5"/>
      <c r="CO2572" s="5"/>
      <c r="CP2572" s="5"/>
      <c r="CQ2572" s="5"/>
      <c r="CR2572" s="5"/>
      <c r="CS2572" s="5"/>
      <c r="CT2572" s="5"/>
      <c r="CU2572" s="5"/>
      <c r="CV2572" s="5"/>
      <c r="CW2572" s="5"/>
      <c r="CX2572" s="5"/>
      <c r="CY2572" s="5"/>
      <c r="CZ2572" s="5"/>
      <c r="DA2572" s="5"/>
      <c r="DB2572" s="5"/>
      <c r="DC2572" s="5"/>
      <c r="DD2572" s="5"/>
      <c r="DE2572" s="5"/>
      <c r="DF2572" s="5"/>
      <c r="DG2572" s="5"/>
      <c r="DH2572" s="5"/>
      <c r="DI2572" s="5"/>
      <c r="DJ2572" s="5"/>
      <c r="DK2572" s="5"/>
      <c r="DL2572" s="5"/>
      <c r="DM2572" s="5"/>
      <c r="DN2572" s="5"/>
      <c r="DO2572" s="5"/>
      <c r="DP2572" s="5"/>
      <c r="DQ2572" s="5"/>
      <c r="DR2572" s="5"/>
      <c r="DS2572" s="5"/>
      <c r="DT2572" s="5"/>
      <c r="DU2572" s="5"/>
      <c r="DV2572" s="5"/>
      <c r="DW2572" s="5"/>
      <c r="DX2572" s="5"/>
      <c r="DY2572" s="5"/>
      <c r="DZ2572" s="5"/>
      <c r="EA2572" s="5"/>
      <c r="EB2572" s="5"/>
      <c r="EC2572" s="5"/>
      <c r="ED2572" s="5"/>
      <c r="EE2572" s="5"/>
      <c r="EF2572" s="5"/>
      <c r="EG2572" s="5"/>
      <c r="EH2572" s="5"/>
      <c r="EI2572" s="5"/>
      <c r="EJ2572" s="5"/>
      <c r="EK2572" s="5"/>
      <c r="EL2572" s="5"/>
      <c r="EM2572" s="5"/>
      <c r="EN2572" s="5"/>
      <c r="EO2572" s="5"/>
      <c r="EP2572" s="5"/>
      <c r="EQ2572" s="5"/>
      <c r="ER2572" s="5"/>
      <c r="ES2572" s="5"/>
      <c r="ET2572" s="5"/>
      <c r="EU2572" s="5"/>
      <c r="EV2572" s="5"/>
      <c r="EW2572" s="5"/>
      <c r="EX2572" s="5"/>
      <c r="EY2572" s="5"/>
      <c r="EZ2572" s="5"/>
      <c r="FA2572" s="5"/>
      <c r="FB2572" s="5"/>
      <c r="FC2572" s="5"/>
      <c r="FD2572" s="5"/>
      <c r="FE2572" s="5"/>
      <c r="FF2572" s="5"/>
      <c r="FG2572" s="5"/>
      <c r="FH2572" s="5"/>
      <c r="FI2572" s="5"/>
      <c r="FJ2572" s="5"/>
      <c r="FK2572" s="5"/>
      <c r="FL2572" s="5"/>
      <c r="FM2572" s="5"/>
      <c r="FN2572" s="5"/>
      <c r="FO2572" s="5"/>
      <c r="FP2572" s="5"/>
      <c r="FQ2572" s="5"/>
      <c r="FR2572" s="5"/>
      <c r="FS2572" s="5"/>
      <c r="FT2572" s="5"/>
      <c r="FU2572" s="5"/>
      <c r="FV2572" s="5"/>
      <c r="FW2572" s="5"/>
      <c r="FX2572" s="5"/>
      <c r="FY2572" s="5"/>
      <c r="FZ2572" s="5"/>
      <c r="GA2572" s="5"/>
      <c r="GB2572" s="5"/>
      <c r="GC2572" s="5"/>
      <c r="GD2572" s="5"/>
      <c r="GE2572" s="5"/>
      <c r="GF2572" s="5"/>
      <c r="GG2572" s="5"/>
    </row>
    <row r="2573" spans="1:189" ht="12.75" x14ac:dyDescent="0.15">
      <c r="A2573" s="111"/>
      <c r="B2573" s="117"/>
      <c r="C2573" s="17"/>
      <c r="D2573" s="16"/>
      <c r="E2573" s="17"/>
      <c r="F2573" s="17"/>
      <c r="G2573" s="17"/>
      <c r="H2573" s="17"/>
      <c r="I2573" s="16"/>
      <c r="J2573" s="4"/>
      <c r="K2573" s="2"/>
      <c r="L2573" s="20"/>
      <c r="M2573" s="14"/>
      <c r="N2573" s="14"/>
      <c r="O2573" s="20"/>
      <c r="P2573" s="1"/>
      <c r="Q2573" s="1"/>
      <c r="R2573" s="3"/>
      <c r="S2573" s="4"/>
      <c r="T2573" s="12"/>
      <c r="U2573" s="12"/>
      <c r="V2573" s="11"/>
      <c r="W2573" s="11"/>
      <c r="X2573" s="12"/>
      <c r="Y2573" s="5"/>
      <c r="Z2573" s="11"/>
      <c r="AA2573" s="12"/>
      <c r="AB2573" s="12"/>
      <c r="AC2573" s="12"/>
      <c r="AD2573" s="11"/>
      <c r="AE2573" s="13"/>
      <c r="AF2573" s="11"/>
      <c r="AG2573" s="11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  <c r="BN2573" s="5"/>
      <c r="BO2573" s="5"/>
      <c r="BP2573" s="5"/>
      <c r="BQ2573" s="5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s="5"/>
      <c r="CL2573" s="5"/>
      <c r="CM2573" s="5"/>
      <c r="CN2573" s="5"/>
      <c r="CO2573" s="5"/>
      <c r="CP2573" s="5"/>
      <c r="CQ2573" s="5"/>
      <c r="CR2573" s="5"/>
      <c r="CS2573" s="5"/>
      <c r="CT2573" s="5"/>
      <c r="CU2573" s="5"/>
      <c r="CV2573" s="5"/>
      <c r="CW2573" s="5"/>
      <c r="CX2573" s="5"/>
      <c r="CY2573" s="5"/>
      <c r="CZ2573" s="5"/>
      <c r="DA2573" s="5"/>
      <c r="DB2573" s="5"/>
      <c r="DC2573" s="5"/>
      <c r="DD2573" s="5"/>
      <c r="DE2573" s="5"/>
      <c r="DF2573" s="5"/>
      <c r="DG2573" s="5"/>
      <c r="DH2573" s="5"/>
      <c r="DI2573" s="5"/>
      <c r="DJ2573" s="5"/>
      <c r="DK2573" s="5"/>
      <c r="DL2573" s="5"/>
      <c r="DM2573" s="5"/>
      <c r="DN2573" s="5"/>
      <c r="DO2573" s="5"/>
      <c r="DP2573" s="5"/>
      <c r="DQ2573" s="5"/>
      <c r="DR2573" s="5"/>
      <c r="DS2573" s="5"/>
      <c r="DT2573" s="5"/>
      <c r="DU2573" s="5"/>
      <c r="DV2573" s="5"/>
      <c r="DW2573" s="5"/>
      <c r="DX2573" s="5"/>
      <c r="DY2573" s="5"/>
      <c r="DZ2573" s="5"/>
      <c r="EA2573" s="5"/>
      <c r="EB2573" s="5"/>
      <c r="EC2573" s="5"/>
      <c r="ED2573" s="5"/>
      <c r="EE2573" s="5"/>
      <c r="EF2573" s="5"/>
      <c r="EG2573" s="5"/>
      <c r="EH2573" s="5"/>
      <c r="EI2573" s="5"/>
      <c r="EJ2573" s="5"/>
      <c r="EK2573" s="5"/>
      <c r="EL2573" s="5"/>
      <c r="EM2573" s="5"/>
      <c r="EN2573" s="5"/>
      <c r="EO2573" s="5"/>
      <c r="EP2573" s="5"/>
      <c r="EQ2573" s="5"/>
      <c r="ER2573" s="5"/>
      <c r="ES2573" s="5"/>
      <c r="ET2573" s="5"/>
      <c r="EU2573" s="5"/>
      <c r="EV2573" s="5"/>
      <c r="EW2573" s="5"/>
      <c r="EX2573" s="5"/>
      <c r="EY2573" s="5"/>
      <c r="EZ2573" s="5"/>
      <c r="FA2573" s="5"/>
      <c r="FB2573" s="5"/>
      <c r="FC2573" s="5"/>
      <c r="FD2573" s="5"/>
      <c r="FE2573" s="5"/>
      <c r="FF2573" s="5"/>
      <c r="FG2573" s="5"/>
      <c r="FH2573" s="5"/>
      <c r="FI2573" s="5"/>
      <c r="FJ2573" s="5"/>
      <c r="FK2573" s="5"/>
      <c r="FL2573" s="5"/>
      <c r="FM2573" s="5"/>
      <c r="FN2573" s="5"/>
      <c r="FO2573" s="5"/>
      <c r="FP2573" s="5"/>
      <c r="FQ2573" s="5"/>
      <c r="FR2573" s="5"/>
      <c r="FS2573" s="5"/>
      <c r="FT2573" s="5"/>
      <c r="FU2573" s="5"/>
      <c r="FV2573" s="5"/>
      <c r="FW2573" s="5"/>
      <c r="FX2573" s="5"/>
      <c r="FY2573" s="5"/>
      <c r="FZ2573" s="5"/>
      <c r="GA2573" s="5"/>
      <c r="GB2573" s="5"/>
      <c r="GC2573" s="5"/>
      <c r="GD2573" s="5"/>
      <c r="GE2573" s="5"/>
      <c r="GF2573" s="5"/>
      <c r="GG2573" s="5"/>
    </row>
    <row r="2574" spans="1:189" ht="12.75" x14ac:dyDescent="0.15">
      <c r="A2574" s="111"/>
      <c r="B2574" s="117"/>
      <c r="C2574" s="17"/>
      <c r="D2574" s="16"/>
      <c r="E2574" s="17"/>
      <c r="F2574" s="17"/>
      <c r="G2574" s="17"/>
      <c r="H2574" s="17"/>
      <c r="I2574" s="16"/>
      <c r="J2574" s="4"/>
      <c r="K2574" s="2"/>
      <c r="L2574" s="20"/>
      <c r="M2574" s="14"/>
      <c r="N2574" s="14"/>
      <c r="O2574" s="20"/>
      <c r="P2574" s="1"/>
      <c r="Q2574" s="1"/>
      <c r="R2574" s="3"/>
      <c r="S2574" s="4"/>
      <c r="T2574" s="12"/>
      <c r="U2574" s="12"/>
      <c r="V2574" s="11"/>
      <c r="W2574" s="11"/>
      <c r="X2574" s="12"/>
      <c r="Y2574" s="5"/>
      <c r="Z2574" s="11"/>
      <c r="AA2574" s="12"/>
      <c r="AB2574" s="12"/>
      <c r="AC2574" s="12"/>
      <c r="AD2574" s="11"/>
      <c r="AE2574" s="13"/>
      <c r="AF2574" s="11"/>
      <c r="AG2574" s="11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/>
      <c r="BH2574" s="5"/>
      <c r="BI2574" s="5"/>
      <c r="BJ2574" s="5"/>
      <c r="BK2574" s="5"/>
      <c r="BL2574" s="5"/>
      <c r="BM2574" s="5"/>
      <c r="BN2574" s="5"/>
      <c r="BO2574" s="5"/>
      <c r="BP2574" s="5"/>
      <c r="BQ2574" s="5"/>
      <c r="BR2574" s="5"/>
      <c r="BS2574" s="5"/>
      <c r="BT2574" s="5"/>
      <c r="BU2574" s="5"/>
      <c r="BV2574" s="5"/>
      <c r="BW2574" s="5"/>
      <c r="BX2574" s="5"/>
      <c r="BY2574" s="5"/>
      <c r="BZ2574" s="5"/>
      <c r="CA2574" s="5"/>
      <c r="CB2574" s="5"/>
      <c r="CC2574" s="5"/>
      <c r="CD2574" s="5"/>
      <c r="CE2574" s="5"/>
      <c r="CF2574" s="5"/>
      <c r="CG2574" s="5"/>
      <c r="CH2574" s="5"/>
      <c r="CI2574" s="5"/>
      <c r="CJ2574" s="5"/>
      <c r="CK2574" s="5"/>
      <c r="CL2574" s="5"/>
      <c r="CM2574" s="5"/>
      <c r="CN2574" s="5"/>
      <c r="CO2574" s="5"/>
      <c r="CP2574" s="5"/>
      <c r="CQ2574" s="5"/>
      <c r="CR2574" s="5"/>
      <c r="CS2574" s="5"/>
      <c r="CT2574" s="5"/>
      <c r="CU2574" s="5"/>
      <c r="CV2574" s="5"/>
      <c r="CW2574" s="5"/>
      <c r="CX2574" s="5"/>
      <c r="CY2574" s="5"/>
      <c r="CZ2574" s="5"/>
      <c r="DA2574" s="5"/>
      <c r="DB2574" s="5"/>
      <c r="DC2574" s="5"/>
      <c r="DD2574" s="5"/>
      <c r="DE2574" s="5"/>
      <c r="DF2574" s="5"/>
      <c r="DG2574" s="5"/>
      <c r="DH2574" s="5"/>
      <c r="DI2574" s="5"/>
      <c r="DJ2574" s="5"/>
      <c r="DK2574" s="5"/>
      <c r="DL2574" s="5"/>
      <c r="DM2574" s="5"/>
      <c r="DN2574" s="5"/>
      <c r="DO2574" s="5"/>
      <c r="DP2574" s="5"/>
      <c r="DQ2574" s="5"/>
      <c r="DR2574" s="5"/>
      <c r="DS2574" s="5"/>
      <c r="DT2574" s="5"/>
      <c r="DU2574" s="5"/>
      <c r="DV2574" s="5"/>
      <c r="DW2574" s="5"/>
      <c r="DX2574" s="5"/>
      <c r="DY2574" s="5"/>
      <c r="DZ2574" s="5"/>
      <c r="EA2574" s="5"/>
      <c r="EB2574" s="5"/>
      <c r="EC2574" s="5"/>
      <c r="ED2574" s="5"/>
      <c r="EE2574" s="5"/>
      <c r="EF2574" s="5"/>
      <c r="EG2574" s="5"/>
      <c r="EH2574" s="5"/>
      <c r="EI2574" s="5"/>
      <c r="EJ2574" s="5"/>
      <c r="EK2574" s="5"/>
      <c r="EL2574" s="5"/>
      <c r="EM2574" s="5"/>
      <c r="EN2574" s="5"/>
      <c r="EO2574" s="5"/>
      <c r="EP2574" s="5"/>
      <c r="EQ2574" s="5"/>
      <c r="ER2574" s="5"/>
      <c r="ES2574" s="5"/>
      <c r="ET2574" s="5"/>
      <c r="EU2574" s="5"/>
      <c r="EV2574" s="5"/>
      <c r="EW2574" s="5"/>
      <c r="EX2574" s="5"/>
      <c r="EY2574" s="5"/>
      <c r="EZ2574" s="5"/>
      <c r="FA2574" s="5"/>
      <c r="FB2574" s="5"/>
      <c r="FC2574" s="5"/>
      <c r="FD2574" s="5"/>
      <c r="FE2574" s="5"/>
      <c r="FF2574" s="5"/>
      <c r="FG2574" s="5"/>
      <c r="FH2574" s="5"/>
      <c r="FI2574" s="5"/>
      <c r="FJ2574" s="5"/>
      <c r="FK2574" s="5"/>
      <c r="FL2574" s="5"/>
      <c r="FM2574" s="5"/>
      <c r="FN2574" s="5"/>
      <c r="FO2574" s="5"/>
      <c r="FP2574" s="5"/>
      <c r="FQ2574" s="5"/>
      <c r="FR2574" s="5"/>
      <c r="FS2574" s="5"/>
      <c r="FT2574" s="5"/>
      <c r="FU2574" s="5"/>
      <c r="FV2574" s="5"/>
      <c r="FW2574" s="5"/>
      <c r="FX2574" s="5"/>
      <c r="FY2574" s="5"/>
      <c r="FZ2574" s="5"/>
      <c r="GA2574" s="5"/>
      <c r="GB2574" s="5"/>
      <c r="GC2574" s="5"/>
      <c r="GD2574" s="5"/>
      <c r="GE2574" s="5"/>
      <c r="GF2574" s="5"/>
      <c r="GG2574" s="5"/>
    </row>
    <row r="2575" spans="1:189" ht="12.75" x14ac:dyDescent="0.15">
      <c r="A2575" s="111"/>
      <c r="B2575" s="117"/>
      <c r="C2575" s="17"/>
      <c r="D2575" s="16"/>
      <c r="E2575" s="17"/>
      <c r="F2575" s="17"/>
      <c r="G2575" s="17"/>
      <c r="H2575" s="17"/>
      <c r="I2575" s="16"/>
      <c r="J2575" s="4"/>
      <c r="K2575" s="2"/>
      <c r="L2575" s="20"/>
      <c r="M2575" s="14"/>
      <c r="N2575" s="14"/>
      <c r="O2575" s="20"/>
      <c r="P2575" s="1"/>
      <c r="Q2575" s="1"/>
      <c r="R2575" s="3"/>
      <c r="S2575" s="4"/>
      <c r="T2575" s="12"/>
      <c r="U2575" s="12"/>
      <c r="V2575" s="11"/>
      <c r="W2575" s="11"/>
      <c r="X2575" s="12"/>
      <c r="Y2575" s="5"/>
      <c r="Z2575" s="11"/>
      <c r="AA2575" s="12"/>
      <c r="AB2575" s="12"/>
      <c r="AC2575" s="12"/>
      <c r="AD2575" s="11"/>
      <c r="AE2575" s="13"/>
      <c r="AF2575" s="11"/>
      <c r="AG2575" s="11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  <c r="BN2575" s="5"/>
      <c r="BO2575" s="5"/>
      <c r="BP2575" s="5"/>
      <c r="BQ2575" s="5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s="5"/>
      <c r="CL2575" s="5"/>
      <c r="CM2575" s="5"/>
      <c r="CN2575" s="5"/>
      <c r="CO2575" s="5"/>
      <c r="CP2575" s="5"/>
      <c r="CQ2575" s="5"/>
      <c r="CR2575" s="5"/>
      <c r="CS2575" s="5"/>
      <c r="CT2575" s="5"/>
      <c r="CU2575" s="5"/>
      <c r="CV2575" s="5"/>
      <c r="CW2575" s="5"/>
      <c r="CX2575" s="5"/>
      <c r="CY2575" s="5"/>
      <c r="CZ2575" s="5"/>
      <c r="DA2575" s="5"/>
      <c r="DB2575" s="5"/>
      <c r="DC2575" s="5"/>
      <c r="DD2575" s="5"/>
      <c r="DE2575" s="5"/>
      <c r="DF2575" s="5"/>
      <c r="DG2575" s="5"/>
      <c r="DH2575" s="5"/>
      <c r="DI2575" s="5"/>
      <c r="DJ2575" s="5"/>
      <c r="DK2575" s="5"/>
      <c r="DL2575" s="5"/>
      <c r="DM2575" s="5"/>
      <c r="DN2575" s="5"/>
      <c r="DO2575" s="5"/>
      <c r="DP2575" s="5"/>
      <c r="DQ2575" s="5"/>
      <c r="DR2575" s="5"/>
      <c r="DS2575" s="5"/>
      <c r="DT2575" s="5"/>
      <c r="DU2575" s="5"/>
      <c r="DV2575" s="5"/>
      <c r="DW2575" s="5"/>
      <c r="DX2575" s="5"/>
      <c r="DY2575" s="5"/>
      <c r="DZ2575" s="5"/>
      <c r="EA2575" s="5"/>
      <c r="EB2575" s="5"/>
      <c r="EC2575" s="5"/>
      <c r="ED2575" s="5"/>
      <c r="EE2575" s="5"/>
      <c r="EF2575" s="5"/>
      <c r="EG2575" s="5"/>
      <c r="EH2575" s="5"/>
      <c r="EI2575" s="5"/>
      <c r="EJ2575" s="5"/>
      <c r="EK2575" s="5"/>
      <c r="EL2575" s="5"/>
      <c r="EM2575" s="5"/>
      <c r="EN2575" s="5"/>
      <c r="EO2575" s="5"/>
      <c r="EP2575" s="5"/>
      <c r="EQ2575" s="5"/>
      <c r="ER2575" s="5"/>
      <c r="ES2575" s="5"/>
      <c r="ET2575" s="5"/>
      <c r="EU2575" s="5"/>
      <c r="EV2575" s="5"/>
      <c r="EW2575" s="5"/>
      <c r="EX2575" s="5"/>
      <c r="EY2575" s="5"/>
      <c r="EZ2575" s="5"/>
      <c r="FA2575" s="5"/>
      <c r="FB2575" s="5"/>
      <c r="FC2575" s="5"/>
      <c r="FD2575" s="5"/>
      <c r="FE2575" s="5"/>
      <c r="FF2575" s="5"/>
      <c r="FG2575" s="5"/>
      <c r="FH2575" s="5"/>
      <c r="FI2575" s="5"/>
      <c r="FJ2575" s="5"/>
      <c r="FK2575" s="5"/>
      <c r="FL2575" s="5"/>
      <c r="FM2575" s="5"/>
      <c r="FN2575" s="5"/>
      <c r="FO2575" s="5"/>
      <c r="FP2575" s="5"/>
      <c r="FQ2575" s="5"/>
      <c r="FR2575" s="5"/>
      <c r="FS2575" s="5"/>
      <c r="FT2575" s="5"/>
      <c r="FU2575" s="5"/>
      <c r="FV2575" s="5"/>
      <c r="FW2575" s="5"/>
      <c r="FX2575" s="5"/>
      <c r="FY2575" s="5"/>
      <c r="FZ2575" s="5"/>
      <c r="GA2575" s="5"/>
      <c r="GB2575" s="5"/>
      <c r="GC2575" s="5"/>
      <c r="GD2575" s="5"/>
      <c r="GE2575" s="5"/>
      <c r="GF2575" s="5"/>
      <c r="GG2575" s="5"/>
    </row>
    <row r="2576" spans="1:189" ht="12.75" x14ac:dyDescent="0.15">
      <c r="A2576" s="111"/>
      <c r="B2576" s="117"/>
      <c r="C2576" s="17"/>
      <c r="D2576" s="16"/>
      <c r="E2576" s="17"/>
      <c r="F2576" s="17"/>
      <c r="G2576" s="17"/>
      <c r="H2576" s="17"/>
      <c r="I2576" s="16"/>
      <c r="J2576" s="4"/>
      <c r="K2576" s="2"/>
      <c r="L2576" s="20"/>
      <c r="M2576" s="14"/>
      <c r="N2576" s="14"/>
      <c r="O2576" s="20"/>
      <c r="P2576" s="1"/>
      <c r="Q2576" s="1"/>
      <c r="R2576" s="3"/>
      <c r="S2576" s="4"/>
      <c r="T2576" s="12"/>
      <c r="U2576" s="12"/>
      <c r="V2576" s="11"/>
      <c r="W2576" s="11"/>
      <c r="X2576" s="12"/>
      <c r="Y2576" s="5"/>
      <c r="Z2576" s="11"/>
      <c r="AA2576" s="12"/>
      <c r="AB2576" s="12"/>
      <c r="AC2576" s="12"/>
      <c r="AD2576" s="11"/>
      <c r="AE2576" s="13"/>
      <c r="AF2576" s="11"/>
      <c r="AG2576" s="11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  <c r="BE2576" s="5"/>
      <c r="BF2576" s="5"/>
      <c r="BG2576" s="5"/>
      <c r="BH2576" s="5"/>
      <c r="BI2576" s="5"/>
      <c r="BJ2576" s="5"/>
      <c r="BK2576" s="5"/>
      <c r="BL2576" s="5"/>
      <c r="BM2576" s="5"/>
      <c r="BN2576" s="5"/>
      <c r="BO2576" s="5"/>
      <c r="BP2576" s="5"/>
      <c r="BQ2576" s="5"/>
      <c r="BR2576" s="5"/>
      <c r="BS2576" s="5"/>
      <c r="BT2576" s="5"/>
      <c r="BU2576" s="5"/>
      <c r="BV2576" s="5"/>
      <c r="BW2576" s="5"/>
      <c r="BX2576" s="5"/>
      <c r="BY2576" s="5"/>
      <c r="BZ2576" s="5"/>
      <c r="CA2576" s="5"/>
      <c r="CB2576" s="5"/>
      <c r="CC2576" s="5"/>
      <c r="CD2576" s="5"/>
      <c r="CE2576" s="5"/>
      <c r="CF2576" s="5"/>
      <c r="CG2576" s="5"/>
      <c r="CH2576" s="5"/>
      <c r="CI2576" s="5"/>
      <c r="CJ2576" s="5"/>
      <c r="CK2576" s="5"/>
      <c r="CL2576" s="5"/>
      <c r="CM2576" s="5"/>
      <c r="CN2576" s="5"/>
      <c r="CO2576" s="5"/>
      <c r="CP2576" s="5"/>
      <c r="CQ2576" s="5"/>
      <c r="CR2576" s="5"/>
      <c r="CS2576" s="5"/>
      <c r="CT2576" s="5"/>
      <c r="CU2576" s="5"/>
      <c r="CV2576" s="5"/>
      <c r="CW2576" s="5"/>
      <c r="CX2576" s="5"/>
      <c r="CY2576" s="5"/>
      <c r="CZ2576" s="5"/>
      <c r="DA2576" s="5"/>
      <c r="DB2576" s="5"/>
      <c r="DC2576" s="5"/>
      <c r="DD2576" s="5"/>
      <c r="DE2576" s="5"/>
      <c r="DF2576" s="5"/>
      <c r="DG2576" s="5"/>
      <c r="DH2576" s="5"/>
      <c r="DI2576" s="5"/>
      <c r="DJ2576" s="5"/>
      <c r="DK2576" s="5"/>
      <c r="DL2576" s="5"/>
      <c r="DM2576" s="5"/>
      <c r="DN2576" s="5"/>
      <c r="DO2576" s="5"/>
      <c r="DP2576" s="5"/>
      <c r="DQ2576" s="5"/>
      <c r="DR2576" s="5"/>
      <c r="DS2576" s="5"/>
      <c r="DT2576" s="5"/>
      <c r="DU2576" s="5"/>
      <c r="DV2576" s="5"/>
      <c r="DW2576" s="5"/>
      <c r="DX2576" s="5"/>
      <c r="DY2576" s="5"/>
      <c r="DZ2576" s="5"/>
      <c r="EA2576" s="5"/>
      <c r="EB2576" s="5"/>
      <c r="EC2576" s="5"/>
      <c r="ED2576" s="5"/>
      <c r="EE2576" s="5"/>
      <c r="EF2576" s="5"/>
      <c r="EG2576" s="5"/>
      <c r="EH2576" s="5"/>
      <c r="EI2576" s="5"/>
      <c r="EJ2576" s="5"/>
      <c r="EK2576" s="5"/>
      <c r="EL2576" s="5"/>
      <c r="EM2576" s="5"/>
      <c r="EN2576" s="5"/>
      <c r="EO2576" s="5"/>
      <c r="EP2576" s="5"/>
      <c r="EQ2576" s="5"/>
      <c r="ER2576" s="5"/>
      <c r="ES2576" s="5"/>
      <c r="ET2576" s="5"/>
      <c r="EU2576" s="5"/>
      <c r="EV2576" s="5"/>
      <c r="EW2576" s="5"/>
      <c r="EX2576" s="5"/>
      <c r="EY2576" s="5"/>
      <c r="EZ2576" s="5"/>
      <c r="FA2576" s="5"/>
      <c r="FB2576" s="5"/>
      <c r="FC2576" s="5"/>
      <c r="FD2576" s="5"/>
      <c r="FE2576" s="5"/>
      <c r="FF2576" s="5"/>
      <c r="FG2576" s="5"/>
      <c r="FH2576" s="5"/>
      <c r="FI2576" s="5"/>
      <c r="FJ2576" s="5"/>
      <c r="FK2576" s="5"/>
      <c r="FL2576" s="5"/>
      <c r="FM2576" s="5"/>
      <c r="FN2576" s="5"/>
      <c r="FO2576" s="5"/>
      <c r="FP2576" s="5"/>
      <c r="FQ2576" s="5"/>
      <c r="FR2576" s="5"/>
      <c r="FS2576" s="5"/>
      <c r="FT2576" s="5"/>
      <c r="FU2576" s="5"/>
      <c r="FV2576" s="5"/>
      <c r="FW2576" s="5"/>
      <c r="FX2576" s="5"/>
      <c r="FY2576" s="5"/>
      <c r="FZ2576" s="5"/>
      <c r="GA2576" s="5"/>
      <c r="GB2576" s="5"/>
      <c r="GC2576" s="5"/>
      <c r="GD2576" s="5"/>
      <c r="GE2576" s="5"/>
      <c r="GF2576" s="5"/>
      <c r="GG2576" s="5"/>
    </row>
    <row r="2577" spans="1:189" ht="12.75" x14ac:dyDescent="0.15">
      <c r="A2577" s="111"/>
      <c r="B2577" s="117"/>
      <c r="C2577" s="17"/>
      <c r="D2577" s="16"/>
      <c r="E2577" s="17"/>
      <c r="F2577" s="17"/>
      <c r="G2577" s="17"/>
      <c r="H2577" s="17"/>
      <c r="I2577" s="16"/>
      <c r="J2577" s="4"/>
      <c r="K2577" s="2"/>
      <c r="L2577" s="20"/>
      <c r="M2577" s="14"/>
      <c r="N2577" s="14"/>
      <c r="O2577" s="20"/>
      <c r="P2577" s="1"/>
      <c r="Q2577" s="1"/>
      <c r="R2577" s="3"/>
      <c r="S2577" s="4"/>
      <c r="T2577" s="12"/>
      <c r="U2577" s="12"/>
      <c r="V2577" s="11"/>
      <c r="W2577" s="11"/>
      <c r="X2577" s="12"/>
      <c r="Y2577" s="5"/>
      <c r="Z2577" s="11"/>
      <c r="AA2577" s="12"/>
      <c r="AB2577" s="12"/>
      <c r="AC2577" s="12"/>
      <c r="AD2577" s="11"/>
      <c r="AE2577" s="13"/>
      <c r="AF2577" s="11"/>
      <c r="AG2577" s="11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  <c r="BN2577" s="5"/>
      <c r="BO2577" s="5"/>
      <c r="BP2577" s="5"/>
      <c r="BQ2577" s="5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s="5"/>
      <c r="CL2577" s="5"/>
      <c r="CM2577" s="5"/>
      <c r="CN2577" s="5"/>
      <c r="CO2577" s="5"/>
      <c r="CP2577" s="5"/>
      <c r="CQ2577" s="5"/>
      <c r="CR2577" s="5"/>
      <c r="CS2577" s="5"/>
      <c r="CT2577" s="5"/>
      <c r="CU2577" s="5"/>
      <c r="CV2577" s="5"/>
      <c r="CW2577" s="5"/>
      <c r="CX2577" s="5"/>
      <c r="CY2577" s="5"/>
      <c r="CZ2577" s="5"/>
      <c r="DA2577" s="5"/>
      <c r="DB2577" s="5"/>
      <c r="DC2577" s="5"/>
      <c r="DD2577" s="5"/>
      <c r="DE2577" s="5"/>
      <c r="DF2577" s="5"/>
      <c r="DG2577" s="5"/>
      <c r="DH2577" s="5"/>
      <c r="DI2577" s="5"/>
      <c r="DJ2577" s="5"/>
      <c r="DK2577" s="5"/>
      <c r="DL2577" s="5"/>
      <c r="DM2577" s="5"/>
      <c r="DN2577" s="5"/>
      <c r="DO2577" s="5"/>
      <c r="DP2577" s="5"/>
      <c r="DQ2577" s="5"/>
      <c r="DR2577" s="5"/>
      <c r="DS2577" s="5"/>
      <c r="DT2577" s="5"/>
      <c r="DU2577" s="5"/>
      <c r="DV2577" s="5"/>
      <c r="DW2577" s="5"/>
      <c r="DX2577" s="5"/>
      <c r="DY2577" s="5"/>
      <c r="DZ2577" s="5"/>
      <c r="EA2577" s="5"/>
      <c r="EB2577" s="5"/>
      <c r="EC2577" s="5"/>
      <c r="ED2577" s="5"/>
      <c r="EE2577" s="5"/>
      <c r="EF2577" s="5"/>
      <c r="EG2577" s="5"/>
      <c r="EH2577" s="5"/>
      <c r="EI2577" s="5"/>
      <c r="EJ2577" s="5"/>
      <c r="EK2577" s="5"/>
      <c r="EL2577" s="5"/>
      <c r="EM2577" s="5"/>
      <c r="EN2577" s="5"/>
      <c r="EO2577" s="5"/>
      <c r="EP2577" s="5"/>
      <c r="EQ2577" s="5"/>
      <c r="ER2577" s="5"/>
      <c r="ES2577" s="5"/>
      <c r="ET2577" s="5"/>
      <c r="EU2577" s="5"/>
      <c r="EV2577" s="5"/>
      <c r="EW2577" s="5"/>
      <c r="EX2577" s="5"/>
      <c r="EY2577" s="5"/>
      <c r="EZ2577" s="5"/>
      <c r="FA2577" s="5"/>
      <c r="FB2577" s="5"/>
      <c r="FC2577" s="5"/>
      <c r="FD2577" s="5"/>
      <c r="FE2577" s="5"/>
      <c r="FF2577" s="5"/>
      <c r="FG2577" s="5"/>
      <c r="FH2577" s="5"/>
      <c r="FI2577" s="5"/>
      <c r="FJ2577" s="5"/>
      <c r="FK2577" s="5"/>
      <c r="FL2577" s="5"/>
      <c r="FM2577" s="5"/>
      <c r="FN2577" s="5"/>
      <c r="FO2577" s="5"/>
      <c r="FP2577" s="5"/>
      <c r="FQ2577" s="5"/>
      <c r="FR2577" s="5"/>
      <c r="FS2577" s="5"/>
      <c r="FT2577" s="5"/>
      <c r="FU2577" s="5"/>
      <c r="FV2577" s="5"/>
      <c r="FW2577" s="5"/>
      <c r="FX2577" s="5"/>
      <c r="FY2577" s="5"/>
      <c r="FZ2577" s="5"/>
      <c r="GA2577" s="5"/>
      <c r="GB2577" s="5"/>
      <c r="GC2577" s="5"/>
      <c r="GD2577" s="5"/>
      <c r="GE2577" s="5"/>
      <c r="GF2577" s="5"/>
      <c r="GG2577" s="5"/>
    </row>
    <row r="2578" spans="1:189" ht="12.75" x14ac:dyDescent="0.15">
      <c r="A2578" s="111"/>
      <c r="B2578" s="117"/>
      <c r="C2578" s="17"/>
      <c r="D2578" s="16"/>
      <c r="E2578" s="17"/>
      <c r="F2578" s="17"/>
      <c r="G2578" s="17"/>
      <c r="H2578" s="17"/>
      <c r="I2578" s="16"/>
      <c r="J2578" s="4"/>
      <c r="K2578" s="2"/>
      <c r="L2578" s="20"/>
      <c r="M2578" s="14"/>
      <c r="N2578" s="14"/>
      <c r="O2578" s="20"/>
      <c r="P2578" s="1"/>
      <c r="Q2578" s="1"/>
      <c r="R2578" s="3"/>
      <c r="S2578" s="4"/>
      <c r="T2578" s="12"/>
      <c r="U2578" s="12"/>
      <c r="V2578" s="11"/>
      <c r="W2578" s="11"/>
      <c r="X2578" s="12"/>
      <c r="Y2578" s="5"/>
      <c r="Z2578" s="11"/>
      <c r="AA2578" s="12"/>
      <c r="AB2578" s="12"/>
      <c r="AC2578" s="12"/>
      <c r="AD2578" s="11"/>
      <c r="AE2578" s="13"/>
      <c r="AF2578" s="11"/>
      <c r="AG2578" s="11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  <c r="BE2578" s="5"/>
      <c r="BF2578" s="5"/>
      <c r="BG2578" s="5"/>
      <c r="BH2578" s="5"/>
      <c r="BI2578" s="5"/>
      <c r="BJ2578" s="5"/>
      <c r="BK2578" s="5"/>
      <c r="BL2578" s="5"/>
      <c r="BM2578" s="5"/>
      <c r="BN2578" s="5"/>
      <c r="BO2578" s="5"/>
      <c r="BP2578" s="5"/>
      <c r="BQ2578" s="5"/>
      <c r="BR2578" s="5"/>
      <c r="BS2578" s="5"/>
      <c r="BT2578" s="5"/>
      <c r="BU2578" s="5"/>
      <c r="BV2578" s="5"/>
      <c r="BW2578" s="5"/>
      <c r="BX2578" s="5"/>
      <c r="BY2578" s="5"/>
      <c r="BZ2578" s="5"/>
      <c r="CA2578" s="5"/>
      <c r="CB2578" s="5"/>
      <c r="CC2578" s="5"/>
      <c r="CD2578" s="5"/>
      <c r="CE2578" s="5"/>
      <c r="CF2578" s="5"/>
      <c r="CG2578" s="5"/>
      <c r="CH2578" s="5"/>
      <c r="CI2578" s="5"/>
      <c r="CJ2578" s="5"/>
      <c r="CK2578" s="5"/>
      <c r="CL2578" s="5"/>
      <c r="CM2578" s="5"/>
      <c r="CN2578" s="5"/>
      <c r="CO2578" s="5"/>
      <c r="CP2578" s="5"/>
      <c r="CQ2578" s="5"/>
      <c r="CR2578" s="5"/>
      <c r="CS2578" s="5"/>
      <c r="CT2578" s="5"/>
      <c r="CU2578" s="5"/>
      <c r="CV2578" s="5"/>
      <c r="CW2578" s="5"/>
      <c r="CX2578" s="5"/>
      <c r="CY2578" s="5"/>
      <c r="CZ2578" s="5"/>
      <c r="DA2578" s="5"/>
      <c r="DB2578" s="5"/>
      <c r="DC2578" s="5"/>
      <c r="DD2578" s="5"/>
      <c r="DE2578" s="5"/>
      <c r="DF2578" s="5"/>
      <c r="DG2578" s="5"/>
      <c r="DH2578" s="5"/>
      <c r="DI2578" s="5"/>
      <c r="DJ2578" s="5"/>
      <c r="DK2578" s="5"/>
      <c r="DL2578" s="5"/>
      <c r="DM2578" s="5"/>
      <c r="DN2578" s="5"/>
      <c r="DO2578" s="5"/>
      <c r="DP2578" s="5"/>
      <c r="DQ2578" s="5"/>
      <c r="DR2578" s="5"/>
      <c r="DS2578" s="5"/>
      <c r="DT2578" s="5"/>
      <c r="DU2578" s="5"/>
      <c r="DV2578" s="5"/>
      <c r="DW2578" s="5"/>
      <c r="DX2578" s="5"/>
      <c r="DY2578" s="5"/>
      <c r="DZ2578" s="5"/>
      <c r="EA2578" s="5"/>
      <c r="EB2578" s="5"/>
      <c r="EC2578" s="5"/>
      <c r="ED2578" s="5"/>
      <c r="EE2578" s="5"/>
      <c r="EF2578" s="5"/>
      <c r="EG2578" s="5"/>
      <c r="EH2578" s="5"/>
      <c r="EI2578" s="5"/>
      <c r="EJ2578" s="5"/>
      <c r="EK2578" s="5"/>
      <c r="EL2578" s="5"/>
      <c r="EM2578" s="5"/>
      <c r="EN2578" s="5"/>
      <c r="EO2578" s="5"/>
      <c r="EP2578" s="5"/>
      <c r="EQ2578" s="5"/>
      <c r="ER2578" s="5"/>
      <c r="ES2578" s="5"/>
      <c r="ET2578" s="5"/>
      <c r="EU2578" s="5"/>
      <c r="EV2578" s="5"/>
      <c r="EW2578" s="5"/>
      <c r="EX2578" s="5"/>
      <c r="EY2578" s="5"/>
      <c r="EZ2578" s="5"/>
      <c r="FA2578" s="5"/>
      <c r="FB2578" s="5"/>
      <c r="FC2578" s="5"/>
      <c r="FD2578" s="5"/>
      <c r="FE2578" s="5"/>
      <c r="FF2578" s="5"/>
      <c r="FG2578" s="5"/>
      <c r="FH2578" s="5"/>
      <c r="FI2578" s="5"/>
      <c r="FJ2578" s="5"/>
      <c r="FK2578" s="5"/>
      <c r="FL2578" s="5"/>
      <c r="FM2578" s="5"/>
      <c r="FN2578" s="5"/>
      <c r="FO2578" s="5"/>
      <c r="FP2578" s="5"/>
      <c r="FQ2578" s="5"/>
      <c r="FR2578" s="5"/>
      <c r="FS2578" s="5"/>
      <c r="FT2578" s="5"/>
      <c r="FU2578" s="5"/>
      <c r="FV2578" s="5"/>
      <c r="FW2578" s="5"/>
      <c r="FX2578" s="5"/>
      <c r="FY2578" s="5"/>
      <c r="FZ2578" s="5"/>
      <c r="GA2578" s="5"/>
      <c r="GB2578" s="5"/>
      <c r="GC2578" s="5"/>
      <c r="GD2578" s="5"/>
      <c r="GE2578" s="5"/>
      <c r="GF2578" s="5"/>
      <c r="GG2578" s="5"/>
    </row>
    <row r="2579" spans="1:189" ht="12.75" x14ac:dyDescent="0.15">
      <c r="A2579" s="111"/>
      <c r="B2579" s="117"/>
      <c r="C2579" s="17"/>
      <c r="D2579" s="16"/>
      <c r="E2579" s="17"/>
      <c r="F2579" s="17"/>
      <c r="G2579" s="17"/>
      <c r="H2579" s="17"/>
      <c r="I2579" s="16"/>
      <c r="J2579" s="4"/>
      <c r="K2579" s="2"/>
      <c r="L2579" s="20"/>
      <c r="M2579" s="14"/>
      <c r="N2579" s="14"/>
      <c r="O2579" s="20"/>
      <c r="P2579" s="1"/>
      <c r="Q2579" s="1"/>
      <c r="R2579" s="3"/>
      <c r="S2579" s="4"/>
      <c r="T2579" s="12"/>
      <c r="U2579" s="12"/>
      <c r="V2579" s="11"/>
      <c r="W2579" s="11"/>
      <c r="X2579" s="12"/>
      <c r="Y2579" s="5"/>
      <c r="Z2579" s="11"/>
      <c r="AA2579" s="12"/>
      <c r="AB2579" s="12"/>
      <c r="AC2579" s="12"/>
      <c r="AD2579" s="11"/>
      <c r="AE2579" s="13"/>
      <c r="AF2579" s="11"/>
      <c r="AG2579" s="11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  <c r="BN2579" s="5"/>
      <c r="BO2579" s="5"/>
      <c r="BP2579" s="5"/>
      <c r="BQ2579" s="5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s="5"/>
      <c r="CL2579" s="5"/>
      <c r="CM2579" s="5"/>
      <c r="CN2579" s="5"/>
      <c r="CO2579" s="5"/>
      <c r="CP2579" s="5"/>
      <c r="CQ2579" s="5"/>
      <c r="CR2579" s="5"/>
      <c r="CS2579" s="5"/>
      <c r="CT2579" s="5"/>
      <c r="CU2579" s="5"/>
      <c r="CV2579" s="5"/>
      <c r="CW2579" s="5"/>
      <c r="CX2579" s="5"/>
      <c r="CY2579" s="5"/>
      <c r="CZ2579" s="5"/>
      <c r="DA2579" s="5"/>
      <c r="DB2579" s="5"/>
      <c r="DC2579" s="5"/>
      <c r="DD2579" s="5"/>
      <c r="DE2579" s="5"/>
      <c r="DF2579" s="5"/>
      <c r="DG2579" s="5"/>
      <c r="DH2579" s="5"/>
      <c r="DI2579" s="5"/>
      <c r="DJ2579" s="5"/>
      <c r="DK2579" s="5"/>
      <c r="DL2579" s="5"/>
      <c r="DM2579" s="5"/>
      <c r="DN2579" s="5"/>
      <c r="DO2579" s="5"/>
      <c r="DP2579" s="5"/>
      <c r="DQ2579" s="5"/>
      <c r="DR2579" s="5"/>
      <c r="DS2579" s="5"/>
      <c r="DT2579" s="5"/>
      <c r="DU2579" s="5"/>
      <c r="DV2579" s="5"/>
      <c r="DW2579" s="5"/>
      <c r="DX2579" s="5"/>
      <c r="DY2579" s="5"/>
      <c r="DZ2579" s="5"/>
      <c r="EA2579" s="5"/>
      <c r="EB2579" s="5"/>
      <c r="EC2579" s="5"/>
      <c r="ED2579" s="5"/>
      <c r="EE2579" s="5"/>
      <c r="EF2579" s="5"/>
      <c r="EG2579" s="5"/>
      <c r="EH2579" s="5"/>
      <c r="EI2579" s="5"/>
      <c r="EJ2579" s="5"/>
      <c r="EK2579" s="5"/>
      <c r="EL2579" s="5"/>
      <c r="EM2579" s="5"/>
      <c r="EN2579" s="5"/>
      <c r="EO2579" s="5"/>
      <c r="EP2579" s="5"/>
      <c r="EQ2579" s="5"/>
      <c r="ER2579" s="5"/>
      <c r="ES2579" s="5"/>
      <c r="ET2579" s="5"/>
      <c r="EU2579" s="5"/>
      <c r="EV2579" s="5"/>
      <c r="EW2579" s="5"/>
      <c r="EX2579" s="5"/>
      <c r="EY2579" s="5"/>
      <c r="EZ2579" s="5"/>
      <c r="FA2579" s="5"/>
      <c r="FB2579" s="5"/>
      <c r="FC2579" s="5"/>
      <c r="FD2579" s="5"/>
      <c r="FE2579" s="5"/>
      <c r="FF2579" s="5"/>
      <c r="FG2579" s="5"/>
      <c r="FH2579" s="5"/>
      <c r="FI2579" s="5"/>
      <c r="FJ2579" s="5"/>
      <c r="FK2579" s="5"/>
      <c r="FL2579" s="5"/>
      <c r="FM2579" s="5"/>
      <c r="FN2579" s="5"/>
      <c r="FO2579" s="5"/>
      <c r="FP2579" s="5"/>
      <c r="FQ2579" s="5"/>
      <c r="FR2579" s="5"/>
      <c r="FS2579" s="5"/>
      <c r="FT2579" s="5"/>
      <c r="FU2579" s="5"/>
      <c r="FV2579" s="5"/>
      <c r="FW2579" s="5"/>
      <c r="FX2579" s="5"/>
      <c r="FY2579" s="5"/>
      <c r="FZ2579" s="5"/>
      <c r="GA2579" s="5"/>
      <c r="GB2579" s="5"/>
      <c r="GC2579" s="5"/>
      <c r="GD2579" s="5"/>
      <c r="GE2579" s="5"/>
      <c r="GF2579" s="5"/>
      <c r="GG2579" s="5"/>
    </row>
    <row r="2580" spans="1:189" ht="12.75" x14ac:dyDescent="0.15">
      <c r="A2580" s="111"/>
      <c r="B2580" s="117"/>
      <c r="C2580" s="17"/>
      <c r="D2580" s="16"/>
      <c r="E2580" s="17"/>
      <c r="F2580" s="17"/>
      <c r="G2580" s="17"/>
      <c r="H2580" s="17"/>
      <c r="I2580" s="16"/>
      <c r="J2580" s="4"/>
      <c r="K2580" s="2"/>
      <c r="L2580" s="20"/>
      <c r="M2580" s="14"/>
      <c r="N2580" s="14"/>
      <c r="O2580" s="20"/>
      <c r="P2580" s="1"/>
      <c r="Q2580" s="1"/>
      <c r="R2580" s="3"/>
      <c r="S2580" s="4"/>
      <c r="T2580" s="12"/>
      <c r="U2580" s="12"/>
      <c r="V2580" s="11"/>
      <c r="W2580" s="11"/>
      <c r="X2580" s="12"/>
      <c r="Y2580" s="5"/>
      <c r="Z2580" s="11"/>
      <c r="AA2580" s="12"/>
      <c r="AB2580" s="12"/>
      <c r="AC2580" s="12"/>
      <c r="AD2580" s="11"/>
      <c r="AE2580" s="13"/>
      <c r="AF2580" s="11"/>
      <c r="AG2580" s="11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  <c r="BE2580" s="5"/>
      <c r="BF2580" s="5"/>
      <c r="BG2580" s="5"/>
      <c r="BH2580" s="5"/>
      <c r="BI2580" s="5"/>
      <c r="BJ2580" s="5"/>
      <c r="BK2580" s="5"/>
      <c r="BL2580" s="5"/>
      <c r="BM2580" s="5"/>
      <c r="BN2580" s="5"/>
      <c r="BO2580" s="5"/>
      <c r="BP2580" s="5"/>
      <c r="BQ2580" s="5"/>
      <c r="BR2580" s="5"/>
      <c r="BS2580" s="5"/>
      <c r="BT2580" s="5"/>
      <c r="BU2580" s="5"/>
      <c r="BV2580" s="5"/>
      <c r="BW2580" s="5"/>
      <c r="BX2580" s="5"/>
      <c r="BY2580" s="5"/>
      <c r="BZ2580" s="5"/>
      <c r="CA2580" s="5"/>
      <c r="CB2580" s="5"/>
      <c r="CC2580" s="5"/>
      <c r="CD2580" s="5"/>
      <c r="CE2580" s="5"/>
      <c r="CF2580" s="5"/>
      <c r="CG2580" s="5"/>
      <c r="CH2580" s="5"/>
      <c r="CI2580" s="5"/>
      <c r="CJ2580" s="5"/>
      <c r="CK2580" s="5"/>
      <c r="CL2580" s="5"/>
      <c r="CM2580" s="5"/>
      <c r="CN2580" s="5"/>
      <c r="CO2580" s="5"/>
      <c r="CP2580" s="5"/>
      <c r="CQ2580" s="5"/>
      <c r="CR2580" s="5"/>
      <c r="CS2580" s="5"/>
      <c r="CT2580" s="5"/>
      <c r="CU2580" s="5"/>
      <c r="CV2580" s="5"/>
      <c r="CW2580" s="5"/>
      <c r="CX2580" s="5"/>
      <c r="CY2580" s="5"/>
      <c r="CZ2580" s="5"/>
      <c r="DA2580" s="5"/>
      <c r="DB2580" s="5"/>
      <c r="DC2580" s="5"/>
      <c r="DD2580" s="5"/>
      <c r="DE2580" s="5"/>
      <c r="DF2580" s="5"/>
      <c r="DG2580" s="5"/>
      <c r="DH2580" s="5"/>
      <c r="DI2580" s="5"/>
      <c r="DJ2580" s="5"/>
      <c r="DK2580" s="5"/>
      <c r="DL2580" s="5"/>
      <c r="DM2580" s="5"/>
      <c r="DN2580" s="5"/>
      <c r="DO2580" s="5"/>
      <c r="DP2580" s="5"/>
      <c r="DQ2580" s="5"/>
      <c r="DR2580" s="5"/>
      <c r="DS2580" s="5"/>
      <c r="DT2580" s="5"/>
      <c r="DU2580" s="5"/>
      <c r="DV2580" s="5"/>
      <c r="DW2580" s="5"/>
      <c r="DX2580" s="5"/>
      <c r="DY2580" s="5"/>
      <c r="DZ2580" s="5"/>
      <c r="EA2580" s="5"/>
      <c r="EB2580" s="5"/>
      <c r="EC2580" s="5"/>
      <c r="ED2580" s="5"/>
      <c r="EE2580" s="5"/>
      <c r="EF2580" s="5"/>
      <c r="EG2580" s="5"/>
      <c r="EH2580" s="5"/>
      <c r="EI2580" s="5"/>
      <c r="EJ2580" s="5"/>
      <c r="EK2580" s="5"/>
      <c r="EL2580" s="5"/>
      <c r="EM2580" s="5"/>
      <c r="EN2580" s="5"/>
      <c r="EO2580" s="5"/>
      <c r="EP2580" s="5"/>
      <c r="EQ2580" s="5"/>
      <c r="ER2580" s="5"/>
      <c r="ES2580" s="5"/>
      <c r="ET2580" s="5"/>
      <c r="EU2580" s="5"/>
      <c r="EV2580" s="5"/>
      <c r="EW2580" s="5"/>
      <c r="EX2580" s="5"/>
      <c r="EY2580" s="5"/>
      <c r="EZ2580" s="5"/>
      <c r="FA2580" s="5"/>
      <c r="FB2580" s="5"/>
      <c r="FC2580" s="5"/>
      <c r="FD2580" s="5"/>
      <c r="FE2580" s="5"/>
      <c r="FF2580" s="5"/>
      <c r="FG2580" s="5"/>
      <c r="FH2580" s="5"/>
      <c r="FI2580" s="5"/>
      <c r="FJ2580" s="5"/>
      <c r="FK2580" s="5"/>
      <c r="FL2580" s="5"/>
      <c r="FM2580" s="5"/>
      <c r="FN2580" s="5"/>
      <c r="FO2580" s="5"/>
      <c r="FP2580" s="5"/>
      <c r="FQ2580" s="5"/>
      <c r="FR2580" s="5"/>
      <c r="FS2580" s="5"/>
      <c r="FT2580" s="5"/>
      <c r="FU2580" s="5"/>
      <c r="FV2580" s="5"/>
      <c r="FW2580" s="5"/>
      <c r="FX2580" s="5"/>
      <c r="FY2580" s="5"/>
      <c r="FZ2580" s="5"/>
      <c r="GA2580" s="5"/>
      <c r="GB2580" s="5"/>
      <c r="GC2580" s="5"/>
      <c r="GD2580" s="5"/>
      <c r="GE2580" s="5"/>
      <c r="GF2580" s="5"/>
      <c r="GG2580" s="5"/>
    </row>
    <row r="2581" spans="1:189" ht="12.75" x14ac:dyDescent="0.15">
      <c r="A2581" s="111"/>
      <c r="B2581" s="117"/>
      <c r="C2581" s="17"/>
      <c r="D2581" s="16"/>
      <c r="E2581" s="17"/>
      <c r="F2581" s="17"/>
      <c r="G2581" s="17"/>
      <c r="H2581" s="17"/>
      <c r="I2581" s="16"/>
      <c r="J2581" s="4"/>
      <c r="K2581" s="2"/>
      <c r="L2581" s="20"/>
      <c r="M2581" s="14"/>
      <c r="N2581" s="14"/>
      <c r="O2581" s="20"/>
      <c r="P2581" s="1"/>
      <c r="Q2581" s="1"/>
      <c r="R2581" s="3"/>
      <c r="S2581" s="4"/>
      <c r="T2581" s="12"/>
      <c r="U2581" s="12"/>
      <c r="V2581" s="11"/>
      <c r="W2581" s="11"/>
      <c r="X2581" s="12"/>
      <c r="Y2581" s="5"/>
      <c r="Z2581" s="11"/>
      <c r="AA2581" s="12"/>
      <c r="AB2581" s="12"/>
      <c r="AC2581" s="12"/>
      <c r="AD2581" s="11"/>
      <c r="AE2581" s="13"/>
      <c r="AF2581" s="11"/>
      <c r="AG2581" s="11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  <c r="BN2581" s="5"/>
      <c r="BO2581" s="5"/>
      <c r="BP2581" s="5"/>
      <c r="BQ2581" s="5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s="5"/>
      <c r="CL2581" s="5"/>
      <c r="CM2581" s="5"/>
      <c r="CN2581" s="5"/>
      <c r="CO2581" s="5"/>
      <c r="CP2581" s="5"/>
      <c r="CQ2581" s="5"/>
      <c r="CR2581" s="5"/>
      <c r="CS2581" s="5"/>
      <c r="CT2581" s="5"/>
      <c r="CU2581" s="5"/>
      <c r="CV2581" s="5"/>
      <c r="CW2581" s="5"/>
      <c r="CX2581" s="5"/>
      <c r="CY2581" s="5"/>
      <c r="CZ2581" s="5"/>
      <c r="DA2581" s="5"/>
      <c r="DB2581" s="5"/>
      <c r="DC2581" s="5"/>
      <c r="DD2581" s="5"/>
      <c r="DE2581" s="5"/>
      <c r="DF2581" s="5"/>
      <c r="DG2581" s="5"/>
      <c r="DH2581" s="5"/>
      <c r="DI2581" s="5"/>
      <c r="DJ2581" s="5"/>
      <c r="DK2581" s="5"/>
      <c r="DL2581" s="5"/>
      <c r="DM2581" s="5"/>
      <c r="DN2581" s="5"/>
      <c r="DO2581" s="5"/>
      <c r="DP2581" s="5"/>
      <c r="DQ2581" s="5"/>
      <c r="DR2581" s="5"/>
      <c r="DS2581" s="5"/>
      <c r="DT2581" s="5"/>
      <c r="DU2581" s="5"/>
      <c r="DV2581" s="5"/>
      <c r="DW2581" s="5"/>
      <c r="DX2581" s="5"/>
      <c r="DY2581" s="5"/>
      <c r="DZ2581" s="5"/>
      <c r="EA2581" s="5"/>
      <c r="EB2581" s="5"/>
      <c r="EC2581" s="5"/>
      <c r="ED2581" s="5"/>
      <c r="EE2581" s="5"/>
      <c r="EF2581" s="5"/>
      <c r="EG2581" s="5"/>
      <c r="EH2581" s="5"/>
      <c r="EI2581" s="5"/>
      <c r="EJ2581" s="5"/>
      <c r="EK2581" s="5"/>
      <c r="EL2581" s="5"/>
      <c r="EM2581" s="5"/>
      <c r="EN2581" s="5"/>
      <c r="EO2581" s="5"/>
      <c r="EP2581" s="5"/>
      <c r="EQ2581" s="5"/>
      <c r="ER2581" s="5"/>
      <c r="ES2581" s="5"/>
      <c r="ET2581" s="5"/>
      <c r="EU2581" s="5"/>
      <c r="EV2581" s="5"/>
      <c r="EW2581" s="5"/>
      <c r="EX2581" s="5"/>
      <c r="EY2581" s="5"/>
      <c r="EZ2581" s="5"/>
      <c r="FA2581" s="5"/>
      <c r="FB2581" s="5"/>
      <c r="FC2581" s="5"/>
      <c r="FD2581" s="5"/>
      <c r="FE2581" s="5"/>
      <c r="FF2581" s="5"/>
      <c r="FG2581" s="5"/>
      <c r="FH2581" s="5"/>
      <c r="FI2581" s="5"/>
      <c r="FJ2581" s="5"/>
      <c r="FK2581" s="5"/>
      <c r="FL2581" s="5"/>
      <c r="FM2581" s="5"/>
      <c r="FN2581" s="5"/>
      <c r="FO2581" s="5"/>
      <c r="FP2581" s="5"/>
      <c r="FQ2581" s="5"/>
      <c r="FR2581" s="5"/>
      <c r="FS2581" s="5"/>
      <c r="FT2581" s="5"/>
      <c r="FU2581" s="5"/>
      <c r="FV2581" s="5"/>
      <c r="FW2581" s="5"/>
      <c r="FX2581" s="5"/>
      <c r="FY2581" s="5"/>
      <c r="FZ2581" s="5"/>
      <c r="GA2581" s="5"/>
      <c r="GB2581" s="5"/>
      <c r="GC2581" s="5"/>
      <c r="GD2581" s="5"/>
      <c r="GE2581" s="5"/>
      <c r="GF2581" s="5"/>
      <c r="GG2581" s="5"/>
    </row>
    <row r="2582" spans="1:189" ht="12.75" x14ac:dyDescent="0.15">
      <c r="A2582" s="111"/>
      <c r="B2582" s="117"/>
      <c r="C2582" s="17"/>
      <c r="D2582" s="16"/>
      <c r="E2582" s="17"/>
      <c r="F2582" s="17"/>
      <c r="G2582" s="17"/>
      <c r="H2582" s="17"/>
      <c r="I2582" s="16"/>
      <c r="J2582" s="4"/>
      <c r="K2582" s="2"/>
      <c r="L2582" s="20"/>
      <c r="M2582" s="14"/>
      <c r="N2582" s="14"/>
      <c r="O2582" s="20"/>
      <c r="P2582" s="1"/>
      <c r="Q2582" s="1"/>
      <c r="R2582" s="3"/>
      <c r="S2582" s="4"/>
      <c r="T2582" s="12"/>
      <c r="U2582" s="12"/>
      <c r="V2582" s="11"/>
      <c r="W2582" s="11"/>
      <c r="X2582" s="12"/>
      <c r="Y2582" s="5"/>
      <c r="Z2582" s="11"/>
      <c r="AA2582" s="12"/>
      <c r="AB2582" s="12"/>
      <c r="AC2582" s="12"/>
      <c r="AD2582" s="11"/>
      <c r="AE2582" s="13"/>
      <c r="AF2582" s="11"/>
      <c r="AG2582" s="11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/>
      <c r="BH2582" s="5"/>
      <c r="BI2582" s="5"/>
      <c r="BJ2582" s="5"/>
      <c r="BK2582" s="5"/>
      <c r="BL2582" s="5"/>
      <c r="BM2582" s="5"/>
      <c r="BN2582" s="5"/>
      <c r="BO2582" s="5"/>
      <c r="BP2582" s="5"/>
      <c r="BQ2582" s="5"/>
      <c r="BR2582" s="5"/>
      <c r="BS2582" s="5"/>
      <c r="BT2582" s="5"/>
      <c r="BU2582" s="5"/>
      <c r="BV2582" s="5"/>
      <c r="BW2582" s="5"/>
      <c r="BX2582" s="5"/>
      <c r="BY2582" s="5"/>
      <c r="BZ2582" s="5"/>
      <c r="CA2582" s="5"/>
      <c r="CB2582" s="5"/>
      <c r="CC2582" s="5"/>
      <c r="CD2582" s="5"/>
      <c r="CE2582" s="5"/>
      <c r="CF2582" s="5"/>
      <c r="CG2582" s="5"/>
      <c r="CH2582" s="5"/>
      <c r="CI2582" s="5"/>
      <c r="CJ2582" s="5"/>
      <c r="CK2582" s="5"/>
      <c r="CL2582" s="5"/>
      <c r="CM2582" s="5"/>
      <c r="CN2582" s="5"/>
      <c r="CO2582" s="5"/>
      <c r="CP2582" s="5"/>
      <c r="CQ2582" s="5"/>
      <c r="CR2582" s="5"/>
      <c r="CS2582" s="5"/>
      <c r="CT2582" s="5"/>
      <c r="CU2582" s="5"/>
      <c r="CV2582" s="5"/>
      <c r="CW2582" s="5"/>
      <c r="CX2582" s="5"/>
      <c r="CY2582" s="5"/>
      <c r="CZ2582" s="5"/>
      <c r="DA2582" s="5"/>
      <c r="DB2582" s="5"/>
      <c r="DC2582" s="5"/>
      <c r="DD2582" s="5"/>
      <c r="DE2582" s="5"/>
      <c r="DF2582" s="5"/>
      <c r="DG2582" s="5"/>
      <c r="DH2582" s="5"/>
      <c r="DI2582" s="5"/>
      <c r="DJ2582" s="5"/>
      <c r="DK2582" s="5"/>
      <c r="DL2582" s="5"/>
      <c r="DM2582" s="5"/>
      <c r="DN2582" s="5"/>
      <c r="DO2582" s="5"/>
      <c r="DP2582" s="5"/>
      <c r="DQ2582" s="5"/>
      <c r="DR2582" s="5"/>
      <c r="DS2582" s="5"/>
      <c r="DT2582" s="5"/>
      <c r="DU2582" s="5"/>
      <c r="DV2582" s="5"/>
      <c r="DW2582" s="5"/>
      <c r="DX2582" s="5"/>
      <c r="DY2582" s="5"/>
      <c r="DZ2582" s="5"/>
      <c r="EA2582" s="5"/>
      <c r="EB2582" s="5"/>
      <c r="EC2582" s="5"/>
      <c r="ED2582" s="5"/>
      <c r="EE2582" s="5"/>
      <c r="EF2582" s="5"/>
      <c r="EG2582" s="5"/>
      <c r="EH2582" s="5"/>
      <c r="EI2582" s="5"/>
      <c r="EJ2582" s="5"/>
      <c r="EK2582" s="5"/>
      <c r="EL2582" s="5"/>
      <c r="EM2582" s="5"/>
      <c r="EN2582" s="5"/>
      <c r="EO2582" s="5"/>
      <c r="EP2582" s="5"/>
      <c r="EQ2582" s="5"/>
      <c r="ER2582" s="5"/>
      <c r="ES2582" s="5"/>
      <c r="ET2582" s="5"/>
      <c r="EU2582" s="5"/>
      <c r="EV2582" s="5"/>
      <c r="EW2582" s="5"/>
      <c r="EX2582" s="5"/>
      <c r="EY2582" s="5"/>
      <c r="EZ2582" s="5"/>
      <c r="FA2582" s="5"/>
      <c r="FB2582" s="5"/>
      <c r="FC2582" s="5"/>
      <c r="FD2582" s="5"/>
      <c r="FE2582" s="5"/>
      <c r="FF2582" s="5"/>
      <c r="FG2582" s="5"/>
      <c r="FH2582" s="5"/>
      <c r="FI2582" s="5"/>
      <c r="FJ2582" s="5"/>
      <c r="FK2582" s="5"/>
      <c r="FL2582" s="5"/>
      <c r="FM2582" s="5"/>
      <c r="FN2582" s="5"/>
      <c r="FO2582" s="5"/>
      <c r="FP2582" s="5"/>
      <c r="FQ2582" s="5"/>
      <c r="FR2582" s="5"/>
      <c r="FS2582" s="5"/>
      <c r="FT2582" s="5"/>
      <c r="FU2582" s="5"/>
      <c r="FV2582" s="5"/>
      <c r="FW2582" s="5"/>
      <c r="FX2582" s="5"/>
      <c r="FY2582" s="5"/>
      <c r="FZ2582" s="5"/>
      <c r="GA2582" s="5"/>
      <c r="GB2582" s="5"/>
      <c r="GC2582" s="5"/>
      <c r="GD2582" s="5"/>
      <c r="GE2582" s="5"/>
      <c r="GF2582" s="5"/>
      <c r="GG2582" s="5"/>
    </row>
    <row r="2583" spans="1:189" ht="12.75" x14ac:dyDescent="0.15">
      <c r="A2583" s="111"/>
      <c r="B2583" s="117"/>
      <c r="C2583" s="17"/>
      <c r="D2583" s="16"/>
      <c r="E2583" s="17"/>
      <c r="F2583" s="17"/>
      <c r="G2583" s="17"/>
      <c r="H2583" s="17"/>
      <c r="I2583" s="16"/>
      <c r="J2583" s="4"/>
      <c r="K2583" s="2"/>
      <c r="L2583" s="20"/>
      <c r="M2583" s="14"/>
      <c r="N2583" s="14"/>
      <c r="O2583" s="20"/>
      <c r="P2583" s="1"/>
      <c r="Q2583" s="1"/>
      <c r="R2583" s="3"/>
      <c r="S2583" s="4"/>
      <c r="T2583" s="12"/>
      <c r="U2583" s="12"/>
      <c r="V2583" s="11"/>
      <c r="W2583" s="11"/>
      <c r="X2583" s="12"/>
      <c r="Y2583" s="5"/>
      <c r="Z2583" s="11"/>
      <c r="AA2583" s="12"/>
      <c r="AB2583" s="12"/>
      <c r="AC2583" s="12"/>
      <c r="AD2583" s="11"/>
      <c r="AE2583" s="13"/>
      <c r="AF2583" s="11"/>
      <c r="AG2583" s="11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  <c r="AZ2583" s="5"/>
      <c r="BA2583" s="5"/>
      <c r="BB2583" s="5"/>
      <c r="BC2583" s="5"/>
      <c r="BD2583" s="5"/>
      <c r="BE2583" s="5"/>
      <c r="BF2583" s="5"/>
      <c r="BG2583" s="5"/>
      <c r="BH2583" s="5"/>
      <c r="BI2583" s="5"/>
      <c r="BJ2583" s="5"/>
      <c r="BK2583" s="5"/>
      <c r="BL2583" s="5"/>
      <c r="BM2583" s="5"/>
      <c r="BN2583" s="5"/>
      <c r="BO2583" s="5"/>
      <c r="BP2583" s="5"/>
      <c r="BQ2583" s="5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s="5"/>
      <c r="CL2583" s="5"/>
      <c r="CM2583" s="5"/>
      <c r="CN2583" s="5"/>
      <c r="CO2583" s="5"/>
      <c r="CP2583" s="5"/>
      <c r="CQ2583" s="5"/>
      <c r="CR2583" s="5"/>
      <c r="CS2583" s="5"/>
      <c r="CT2583" s="5"/>
      <c r="CU2583" s="5"/>
      <c r="CV2583" s="5"/>
      <c r="CW2583" s="5"/>
      <c r="CX2583" s="5"/>
      <c r="CY2583" s="5"/>
      <c r="CZ2583" s="5"/>
      <c r="DA2583" s="5"/>
      <c r="DB2583" s="5"/>
      <c r="DC2583" s="5"/>
      <c r="DD2583" s="5"/>
      <c r="DE2583" s="5"/>
      <c r="DF2583" s="5"/>
      <c r="DG2583" s="5"/>
      <c r="DH2583" s="5"/>
      <c r="DI2583" s="5"/>
      <c r="DJ2583" s="5"/>
      <c r="DK2583" s="5"/>
      <c r="DL2583" s="5"/>
      <c r="DM2583" s="5"/>
      <c r="DN2583" s="5"/>
      <c r="DO2583" s="5"/>
      <c r="DP2583" s="5"/>
      <c r="DQ2583" s="5"/>
      <c r="DR2583" s="5"/>
      <c r="DS2583" s="5"/>
      <c r="DT2583" s="5"/>
      <c r="DU2583" s="5"/>
      <c r="DV2583" s="5"/>
      <c r="DW2583" s="5"/>
      <c r="DX2583" s="5"/>
      <c r="DY2583" s="5"/>
      <c r="DZ2583" s="5"/>
      <c r="EA2583" s="5"/>
      <c r="EB2583" s="5"/>
      <c r="EC2583" s="5"/>
      <c r="ED2583" s="5"/>
      <c r="EE2583" s="5"/>
      <c r="EF2583" s="5"/>
      <c r="EG2583" s="5"/>
      <c r="EH2583" s="5"/>
      <c r="EI2583" s="5"/>
      <c r="EJ2583" s="5"/>
      <c r="EK2583" s="5"/>
      <c r="EL2583" s="5"/>
      <c r="EM2583" s="5"/>
      <c r="EN2583" s="5"/>
      <c r="EO2583" s="5"/>
      <c r="EP2583" s="5"/>
      <c r="EQ2583" s="5"/>
      <c r="ER2583" s="5"/>
      <c r="ES2583" s="5"/>
      <c r="ET2583" s="5"/>
      <c r="EU2583" s="5"/>
      <c r="EV2583" s="5"/>
      <c r="EW2583" s="5"/>
      <c r="EX2583" s="5"/>
      <c r="EY2583" s="5"/>
      <c r="EZ2583" s="5"/>
      <c r="FA2583" s="5"/>
      <c r="FB2583" s="5"/>
      <c r="FC2583" s="5"/>
      <c r="FD2583" s="5"/>
      <c r="FE2583" s="5"/>
      <c r="FF2583" s="5"/>
      <c r="FG2583" s="5"/>
      <c r="FH2583" s="5"/>
      <c r="FI2583" s="5"/>
      <c r="FJ2583" s="5"/>
      <c r="FK2583" s="5"/>
      <c r="FL2583" s="5"/>
      <c r="FM2583" s="5"/>
      <c r="FN2583" s="5"/>
      <c r="FO2583" s="5"/>
      <c r="FP2583" s="5"/>
      <c r="FQ2583" s="5"/>
      <c r="FR2583" s="5"/>
      <c r="FS2583" s="5"/>
      <c r="FT2583" s="5"/>
      <c r="FU2583" s="5"/>
      <c r="FV2583" s="5"/>
      <c r="FW2583" s="5"/>
      <c r="FX2583" s="5"/>
      <c r="FY2583" s="5"/>
      <c r="FZ2583" s="5"/>
      <c r="GA2583" s="5"/>
      <c r="GB2583" s="5"/>
      <c r="GC2583" s="5"/>
      <c r="GD2583" s="5"/>
      <c r="GE2583" s="5"/>
      <c r="GF2583" s="5"/>
      <c r="GG2583" s="5"/>
    </row>
    <row r="2584" spans="1:189" ht="12.75" x14ac:dyDescent="0.15">
      <c r="A2584" s="111"/>
      <c r="B2584" s="117"/>
      <c r="C2584" s="17"/>
      <c r="D2584" s="16"/>
      <c r="E2584" s="17"/>
      <c r="F2584" s="17"/>
      <c r="G2584" s="17"/>
      <c r="H2584" s="17"/>
      <c r="I2584" s="16"/>
      <c r="J2584" s="4"/>
      <c r="K2584" s="2"/>
      <c r="L2584" s="20"/>
      <c r="M2584" s="14"/>
      <c r="N2584" s="14"/>
      <c r="O2584" s="20"/>
      <c r="P2584" s="1"/>
      <c r="Q2584" s="1"/>
      <c r="R2584" s="3"/>
      <c r="S2584" s="4"/>
      <c r="T2584" s="12"/>
      <c r="U2584" s="12"/>
      <c r="V2584" s="11"/>
      <c r="W2584" s="11"/>
      <c r="X2584" s="12"/>
      <c r="Y2584" s="5"/>
      <c r="Z2584" s="11"/>
      <c r="AA2584" s="12"/>
      <c r="AB2584" s="12"/>
      <c r="AC2584" s="12"/>
      <c r="AD2584" s="11"/>
      <c r="AE2584" s="13"/>
      <c r="AF2584" s="11"/>
      <c r="AG2584" s="11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  <c r="AZ2584" s="5"/>
      <c r="BA2584" s="5"/>
      <c r="BB2584" s="5"/>
      <c r="BC2584" s="5"/>
      <c r="BD2584" s="5"/>
      <c r="BE2584" s="5"/>
      <c r="BF2584" s="5"/>
      <c r="BG2584" s="5"/>
      <c r="BH2584" s="5"/>
      <c r="BI2584" s="5"/>
      <c r="BJ2584" s="5"/>
      <c r="BK2584" s="5"/>
      <c r="BL2584" s="5"/>
      <c r="BM2584" s="5"/>
      <c r="BN2584" s="5"/>
      <c r="BO2584" s="5"/>
      <c r="BP2584" s="5"/>
      <c r="BQ2584" s="5"/>
      <c r="BR2584" s="5"/>
      <c r="BS2584" s="5"/>
      <c r="BT2584" s="5"/>
      <c r="BU2584" s="5"/>
      <c r="BV2584" s="5"/>
      <c r="BW2584" s="5"/>
      <c r="BX2584" s="5"/>
      <c r="BY2584" s="5"/>
      <c r="BZ2584" s="5"/>
      <c r="CA2584" s="5"/>
      <c r="CB2584" s="5"/>
      <c r="CC2584" s="5"/>
      <c r="CD2584" s="5"/>
      <c r="CE2584" s="5"/>
      <c r="CF2584" s="5"/>
      <c r="CG2584" s="5"/>
      <c r="CH2584" s="5"/>
      <c r="CI2584" s="5"/>
      <c r="CJ2584" s="5"/>
      <c r="CK2584" s="5"/>
      <c r="CL2584" s="5"/>
      <c r="CM2584" s="5"/>
      <c r="CN2584" s="5"/>
      <c r="CO2584" s="5"/>
      <c r="CP2584" s="5"/>
      <c r="CQ2584" s="5"/>
      <c r="CR2584" s="5"/>
      <c r="CS2584" s="5"/>
      <c r="CT2584" s="5"/>
      <c r="CU2584" s="5"/>
      <c r="CV2584" s="5"/>
      <c r="CW2584" s="5"/>
      <c r="CX2584" s="5"/>
      <c r="CY2584" s="5"/>
      <c r="CZ2584" s="5"/>
      <c r="DA2584" s="5"/>
      <c r="DB2584" s="5"/>
      <c r="DC2584" s="5"/>
      <c r="DD2584" s="5"/>
      <c r="DE2584" s="5"/>
      <c r="DF2584" s="5"/>
      <c r="DG2584" s="5"/>
      <c r="DH2584" s="5"/>
      <c r="DI2584" s="5"/>
      <c r="DJ2584" s="5"/>
      <c r="DK2584" s="5"/>
      <c r="DL2584" s="5"/>
      <c r="DM2584" s="5"/>
      <c r="DN2584" s="5"/>
      <c r="DO2584" s="5"/>
      <c r="DP2584" s="5"/>
      <c r="DQ2584" s="5"/>
      <c r="DR2584" s="5"/>
      <c r="DS2584" s="5"/>
      <c r="DT2584" s="5"/>
      <c r="DU2584" s="5"/>
      <c r="DV2584" s="5"/>
      <c r="DW2584" s="5"/>
      <c r="DX2584" s="5"/>
      <c r="DY2584" s="5"/>
      <c r="DZ2584" s="5"/>
      <c r="EA2584" s="5"/>
      <c r="EB2584" s="5"/>
      <c r="EC2584" s="5"/>
      <c r="ED2584" s="5"/>
      <c r="EE2584" s="5"/>
      <c r="EF2584" s="5"/>
      <c r="EG2584" s="5"/>
      <c r="EH2584" s="5"/>
      <c r="EI2584" s="5"/>
      <c r="EJ2584" s="5"/>
      <c r="EK2584" s="5"/>
      <c r="EL2584" s="5"/>
      <c r="EM2584" s="5"/>
      <c r="EN2584" s="5"/>
      <c r="EO2584" s="5"/>
      <c r="EP2584" s="5"/>
      <c r="EQ2584" s="5"/>
      <c r="ER2584" s="5"/>
      <c r="ES2584" s="5"/>
      <c r="ET2584" s="5"/>
      <c r="EU2584" s="5"/>
      <c r="EV2584" s="5"/>
      <c r="EW2584" s="5"/>
      <c r="EX2584" s="5"/>
      <c r="EY2584" s="5"/>
      <c r="EZ2584" s="5"/>
      <c r="FA2584" s="5"/>
      <c r="FB2584" s="5"/>
      <c r="FC2584" s="5"/>
      <c r="FD2584" s="5"/>
      <c r="FE2584" s="5"/>
      <c r="FF2584" s="5"/>
      <c r="FG2584" s="5"/>
      <c r="FH2584" s="5"/>
      <c r="FI2584" s="5"/>
      <c r="FJ2584" s="5"/>
      <c r="FK2584" s="5"/>
      <c r="FL2584" s="5"/>
      <c r="FM2584" s="5"/>
      <c r="FN2584" s="5"/>
      <c r="FO2584" s="5"/>
      <c r="FP2584" s="5"/>
      <c r="FQ2584" s="5"/>
      <c r="FR2584" s="5"/>
      <c r="FS2584" s="5"/>
      <c r="FT2584" s="5"/>
      <c r="FU2584" s="5"/>
      <c r="FV2584" s="5"/>
      <c r="FW2584" s="5"/>
      <c r="FX2584" s="5"/>
      <c r="FY2584" s="5"/>
      <c r="FZ2584" s="5"/>
      <c r="GA2584" s="5"/>
      <c r="GB2584" s="5"/>
      <c r="GC2584" s="5"/>
      <c r="GD2584" s="5"/>
      <c r="GE2584" s="5"/>
      <c r="GF2584" s="5"/>
      <c r="GG2584" s="5"/>
    </row>
    <row r="2585" spans="1:189" ht="12.75" x14ac:dyDescent="0.15">
      <c r="A2585" s="111"/>
      <c r="B2585" s="117"/>
      <c r="C2585" s="17"/>
      <c r="D2585" s="16"/>
      <c r="E2585" s="17"/>
      <c r="F2585" s="17"/>
      <c r="G2585" s="17"/>
      <c r="H2585" s="17"/>
      <c r="I2585" s="16"/>
      <c r="J2585" s="4"/>
      <c r="K2585" s="2"/>
      <c r="L2585" s="20"/>
      <c r="M2585" s="14"/>
      <c r="N2585" s="14"/>
      <c r="O2585" s="20"/>
      <c r="P2585" s="1"/>
      <c r="Q2585" s="1"/>
      <c r="R2585" s="3"/>
      <c r="S2585" s="4"/>
      <c r="T2585" s="12"/>
      <c r="U2585" s="12"/>
      <c r="V2585" s="11"/>
      <c r="W2585" s="11"/>
      <c r="X2585" s="12"/>
      <c r="Y2585" s="5"/>
      <c r="Z2585" s="11"/>
      <c r="AA2585" s="12"/>
      <c r="AB2585" s="12"/>
      <c r="AC2585" s="12"/>
      <c r="AD2585" s="11"/>
      <c r="AE2585" s="13"/>
      <c r="AF2585" s="11"/>
      <c r="AG2585" s="11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  <c r="BN2585" s="5"/>
      <c r="BO2585" s="5"/>
      <c r="BP2585" s="5"/>
      <c r="BQ2585" s="5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s="5"/>
      <c r="CL2585" s="5"/>
      <c r="CM2585" s="5"/>
      <c r="CN2585" s="5"/>
      <c r="CO2585" s="5"/>
      <c r="CP2585" s="5"/>
      <c r="CQ2585" s="5"/>
      <c r="CR2585" s="5"/>
      <c r="CS2585" s="5"/>
      <c r="CT2585" s="5"/>
      <c r="CU2585" s="5"/>
      <c r="CV2585" s="5"/>
      <c r="CW2585" s="5"/>
      <c r="CX2585" s="5"/>
      <c r="CY2585" s="5"/>
      <c r="CZ2585" s="5"/>
      <c r="DA2585" s="5"/>
      <c r="DB2585" s="5"/>
      <c r="DC2585" s="5"/>
      <c r="DD2585" s="5"/>
      <c r="DE2585" s="5"/>
      <c r="DF2585" s="5"/>
      <c r="DG2585" s="5"/>
      <c r="DH2585" s="5"/>
      <c r="DI2585" s="5"/>
      <c r="DJ2585" s="5"/>
      <c r="DK2585" s="5"/>
      <c r="DL2585" s="5"/>
      <c r="DM2585" s="5"/>
      <c r="DN2585" s="5"/>
      <c r="DO2585" s="5"/>
      <c r="DP2585" s="5"/>
      <c r="DQ2585" s="5"/>
      <c r="DR2585" s="5"/>
      <c r="DS2585" s="5"/>
      <c r="DT2585" s="5"/>
      <c r="DU2585" s="5"/>
      <c r="DV2585" s="5"/>
      <c r="DW2585" s="5"/>
      <c r="DX2585" s="5"/>
      <c r="DY2585" s="5"/>
      <c r="DZ2585" s="5"/>
      <c r="EA2585" s="5"/>
      <c r="EB2585" s="5"/>
      <c r="EC2585" s="5"/>
      <c r="ED2585" s="5"/>
      <c r="EE2585" s="5"/>
      <c r="EF2585" s="5"/>
      <c r="EG2585" s="5"/>
      <c r="EH2585" s="5"/>
      <c r="EI2585" s="5"/>
      <c r="EJ2585" s="5"/>
      <c r="EK2585" s="5"/>
      <c r="EL2585" s="5"/>
      <c r="EM2585" s="5"/>
      <c r="EN2585" s="5"/>
      <c r="EO2585" s="5"/>
      <c r="EP2585" s="5"/>
      <c r="EQ2585" s="5"/>
      <c r="ER2585" s="5"/>
      <c r="ES2585" s="5"/>
      <c r="ET2585" s="5"/>
      <c r="EU2585" s="5"/>
      <c r="EV2585" s="5"/>
      <c r="EW2585" s="5"/>
      <c r="EX2585" s="5"/>
      <c r="EY2585" s="5"/>
      <c r="EZ2585" s="5"/>
      <c r="FA2585" s="5"/>
      <c r="FB2585" s="5"/>
      <c r="FC2585" s="5"/>
      <c r="FD2585" s="5"/>
      <c r="FE2585" s="5"/>
      <c r="FF2585" s="5"/>
      <c r="FG2585" s="5"/>
      <c r="FH2585" s="5"/>
      <c r="FI2585" s="5"/>
      <c r="FJ2585" s="5"/>
      <c r="FK2585" s="5"/>
      <c r="FL2585" s="5"/>
      <c r="FM2585" s="5"/>
      <c r="FN2585" s="5"/>
      <c r="FO2585" s="5"/>
      <c r="FP2585" s="5"/>
      <c r="FQ2585" s="5"/>
      <c r="FR2585" s="5"/>
      <c r="FS2585" s="5"/>
      <c r="FT2585" s="5"/>
      <c r="FU2585" s="5"/>
      <c r="FV2585" s="5"/>
      <c r="FW2585" s="5"/>
      <c r="FX2585" s="5"/>
      <c r="FY2585" s="5"/>
      <c r="FZ2585" s="5"/>
      <c r="GA2585" s="5"/>
      <c r="GB2585" s="5"/>
      <c r="GC2585" s="5"/>
      <c r="GD2585" s="5"/>
      <c r="GE2585" s="5"/>
      <c r="GF2585" s="5"/>
      <c r="GG2585" s="5"/>
    </row>
    <row r="2586" spans="1:189" ht="12.75" x14ac:dyDescent="0.15">
      <c r="A2586" s="111"/>
      <c r="B2586" s="117"/>
      <c r="C2586" s="17"/>
      <c r="D2586" s="16"/>
      <c r="E2586" s="17"/>
      <c r="F2586" s="17"/>
      <c r="G2586" s="17"/>
      <c r="H2586" s="17"/>
      <c r="I2586" s="16"/>
      <c r="J2586" s="4"/>
      <c r="K2586" s="2"/>
      <c r="L2586" s="20"/>
      <c r="M2586" s="14"/>
      <c r="N2586" s="14"/>
      <c r="O2586" s="20"/>
      <c r="P2586" s="1"/>
      <c r="Q2586" s="1"/>
      <c r="R2586" s="3"/>
      <c r="S2586" s="4"/>
      <c r="T2586" s="12"/>
      <c r="U2586" s="12"/>
      <c r="V2586" s="11"/>
      <c r="W2586" s="11"/>
      <c r="X2586" s="12"/>
      <c r="Y2586" s="5"/>
      <c r="Z2586" s="11"/>
      <c r="AA2586" s="12"/>
      <c r="AB2586" s="12"/>
      <c r="AC2586" s="12"/>
      <c r="AD2586" s="11"/>
      <c r="AE2586" s="13"/>
      <c r="AF2586" s="11"/>
      <c r="AG2586" s="11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  <c r="BE2586" s="5"/>
      <c r="BF2586" s="5"/>
      <c r="BG2586" s="5"/>
      <c r="BH2586" s="5"/>
      <c r="BI2586" s="5"/>
      <c r="BJ2586" s="5"/>
      <c r="BK2586" s="5"/>
      <c r="BL2586" s="5"/>
      <c r="BM2586" s="5"/>
      <c r="BN2586" s="5"/>
      <c r="BO2586" s="5"/>
      <c r="BP2586" s="5"/>
      <c r="BQ2586" s="5"/>
      <c r="BR2586" s="5"/>
      <c r="BS2586" s="5"/>
      <c r="BT2586" s="5"/>
      <c r="BU2586" s="5"/>
      <c r="BV2586" s="5"/>
      <c r="BW2586" s="5"/>
      <c r="BX2586" s="5"/>
      <c r="BY2586" s="5"/>
      <c r="BZ2586" s="5"/>
      <c r="CA2586" s="5"/>
      <c r="CB2586" s="5"/>
      <c r="CC2586" s="5"/>
      <c r="CD2586" s="5"/>
      <c r="CE2586" s="5"/>
      <c r="CF2586" s="5"/>
      <c r="CG2586" s="5"/>
      <c r="CH2586" s="5"/>
      <c r="CI2586" s="5"/>
      <c r="CJ2586" s="5"/>
      <c r="CK2586" s="5"/>
      <c r="CL2586" s="5"/>
      <c r="CM2586" s="5"/>
      <c r="CN2586" s="5"/>
      <c r="CO2586" s="5"/>
      <c r="CP2586" s="5"/>
      <c r="CQ2586" s="5"/>
      <c r="CR2586" s="5"/>
      <c r="CS2586" s="5"/>
      <c r="CT2586" s="5"/>
      <c r="CU2586" s="5"/>
      <c r="CV2586" s="5"/>
      <c r="CW2586" s="5"/>
      <c r="CX2586" s="5"/>
      <c r="CY2586" s="5"/>
      <c r="CZ2586" s="5"/>
      <c r="DA2586" s="5"/>
      <c r="DB2586" s="5"/>
      <c r="DC2586" s="5"/>
      <c r="DD2586" s="5"/>
      <c r="DE2586" s="5"/>
      <c r="DF2586" s="5"/>
      <c r="DG2586" s="5"/>
      <c r="DH2586" s="5"/>
      <c r="DI2586" s="5"/>
      <c r="DJ2586" s="5"/>
      <c r="DK2586" s="5"/>
      <c r="DL2586" s="5"/>
      <c r="DM2586" s="5"/>
      <c r="DN2586" s="5"/>
      <c r="DO2586" s="5"/>
      <c r="DP2586" s="5"/>
      <c r="DQ2586" s="5"/>
      <c r="DR2586" s="5"/>
      <c r="DS2586" s="5"/>
      <c r="DT2586" s="5"/>
      <c r="DU2586" s="5"/>
      <c r="DV2586" s="5"/>
      <c r="DW2586" s="5"/>
      <c r="DX2586" s="5"/>
      <c r="DY2586" s="5"/>
      <c r="DZ2586" s="5"/>
      <c r="EA2586" s="5"/>
      <c r="EB2586" s="5"/>
      <c r="EC2586" s="5"/>
      <c r="ED2586" s="5"/>
      <c r="EE2586" s="5"/>
      <c r="EF2586" s="5"/>
      <c r="EG2586" s="5"/>
      <c r="EH2586" s="5"/>
      <c r="EI2586" s="5"/>
      <c r="EJ2586" s="5"/>
      <c r="EK2586" s="5"/>
      <c r="EL2586" s="5"/>
      <c r="EM2586" s="5"/>
      <c r="EN2586" s="5"/>
      <c r="EO2586" s="5"/>
      <c r="EP2586" s="5"/>
      <c r="EQ2586" s="5"/>
      <c r="ER2586" s="5"/>
      <c r="ES2586" s="5"/>
      <c r="ET2586" s="5"/>
      <c r="EU2586" s="5"/>
      <c r="EV2586" s="5"/>
      <c r="EW2586" s="5"/>
      <c r="EX2586" s="5"/>
      <c r="EY2586" s="5"/>
      <c r="EZ2586" s="5"/>
      <c r="FA2586" s="5"/>
      <c r="FB2586" s="5"/>
      <c r="FC2586" s="5"/>
      <c r="FD2586" s="5"/>
      <c r="FE2586" s="5"/>
      <c r="FF2586" s="5"/>
      <c r="FG2586" s="5"/>
      <c r="FH2586" s="5"/>
      <c r="FI2586" s="5"/>
      <c r="FJ2586" s="5"/>
      <c r="FK2586" s="5"/>
      <c r="FL2586" s="5"/>
      <c r="FM2586" s="5"/>
      <c r="FN2586" s="5"/>
      <c r="FO2586" s="5"/>
      <c r="FP2586" s="5"/>
      <c r="FQ2586" s="5"/>
      <c r="FR2586" s="5"/>
      <c r="FS2586" s="5"/>
      <c r="FT2586" s="5"/>
      <c r="FU2586" s="5"/>
      <c r="FV2586" s="5"/>
      <c r="FW2586" s="5"/>
      <c r="FX2586" s="5"/>
      <c r="FY2586" s="5"/>
      <c r="FZ2586" s="5"/>
      <c r="GA2586" s="5"/>
      <c r="GB2586" s="5"/>
      <c r="GC2586" s="5"/>
      <c r="GD2586" s="5"/>
      <c r="GE2586" s="5"/>
      <c r="GF2586" s="5"/>
      <c r="GG2586" s="5"/>
    </row>
    <row r="2587" spans="1:189" ht="12.75" x14ac:dyDescent="0.15">
      <c r="A2587" s="111"/>
      <c r="B2587" s="117"/>
      <c r="C2587" s="17"/>
      <c r="D2587" s="16"/>
      <c r="E2587" s="17"/>
      <c r="F2587" s="17"/>
      <c r="G2587" s="17"/>
      <c r="H2587" s="17"/>
      <c r="I2587" s="16"/>
      <c r="J2587" s="4"/>
      <c r="K2587" s="2"/>
      <c r="L2587" s="20"/>
      <c r="M2587" s="14"/>
      <c r="N2587" s="14"/>
      <c r="O2587" s="20"/>
      <c r="P2587" s="1"/>
      <c r="Q2587" s="1"/>
      <c r="R2587" s="3"/>
      <c r="S2587" s="4"/>
      <c r="T2587" s="12"/>
      <c r="U2587" s="12"/>
      <c r="V2587" s="11"/>
      <c r="W2587" s="11"/>
      <c r="X2587" s="12"/>
      <c r="Y2587" s="5"/>
      <c r="Z2587" s="11"/>
      <c r="AA2587" s="12"/>
      <c r="AB2587" s="12"/>
      <c r="AC2587" s="12"/>
      <c r="AD2587" s="11"/>
      <c r="AE2587" s="13"/>
      <c r="AF2587" s="11"/>
      <c r="AG2587" s="11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  <c r="BN2587" s="5"/>
      <c r="BO2587" s="5"/>
      <c r="BP2587" s="5"/>
      <c r="BQ2587" s="5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s="5"/>
      <c r="CL2587" s="5"/>
      <c r="CM2587" s="5"/>
      <c r="CN2587" s="5"/>
      <c r="CO2587" s="5"/>
      <c r="CP2587" s="5"/>
      <c r="CQ2587" s="5"/>
      <c r="CR2587" s="5"/>
      <c r="CS2587" s="5"/>
      <c r="CT2587" s="5"/>
      <c r="CU2587" s="5"/>
      <c r="CV2587" s="5"/>
      <c r="CW2587" s="5"/>
      <c r="CX2587" s="5"/>
      <c r="CY2587" s="5"/>
      <c r="CZ2587" s="5"/>
      <c r="DA2587" s="5"/>
      <c r="DB2587" s="5"/>
      <c r="DC2587" s="5"/>
      <c r="DD2587" s="5"/>
      <c r="DE2587" s="5"/>
      <c r="DF2587" s="5"/>
      <c r="DG2587" s="5"/>
      <c r="DH2587" s="5"/>
      <c r="DI2587" s="5"/>
      <c r="DJ2587" s="5"/>
      <c r="DK2587" s="5"/>
      <c r="DL2587" s="5"/>
      <c r="DM2587" s="5"/>
      <c r="DN2587" s="5"/>
      <c r="DO2587" s="5"/>
      <c r="DP2587" s="5"/>
      <c r="DQ2587" s="5"/>
      <c r="DR2587" s="5"/>
      <c r="DS2587" s="5"/>
      <c r="DT2587" s="5"/>
      <c r="DU2587" s="5"/>
      <c r="DV2587" s="5"/>
      <c r="DW2587" s="5"/>
      <c r="DX2587" s="5"/>
      <c r="DY2587" s="5"/>
      <c r="DZ2587" s="5"/>
      <c r="EA2587" s="5"/>
      <c r="EB2587" s="5"/>
      <c r="EC2587" s="5"/>
      <c r="ED2587" s="5"/>
      <c r="EE2587" s="5"/>
      <c r="EF2587" s="5"/>
      <c r="EG2587" s="5"/>
      <c r="EH2587" s="5"/>
      <c r="EI2587" s="5"/>
      <c r="EJ2587" s="5"/>
      <c r="EK2587" s="5"/>
      <c r="EL2587" s="5"/>
      <c r="EM2587" s="5"/>
      <c r="EN2587" s="5"/>
      <c r="EO2587" s="5"/>
      <c r="EP2587" s="5"/>
      <c r="EQ2587" s="5"/>
      <c r="ER2587" s="5"/>
      <c r="ES2587" s="5"/>
      <c r="ET2587" s="5"/>
      <c r="EU2587" s="5"/>
      <c r="EV2587" s="5"/>
      <c r="EW2587" s="5"/>
      <c r="EX2587" s="5"/>
      <c r="EY2587" s="5"/>
      <c r="EZ2587" s="5"/>
      <c r="FA2587" s="5"/>
      <c r="FB2587" s="5"/>
      <c r="FC2587" s="5"/>
      <c r="FD2587" s="5"/>
      <c r="FE2587" s="5"/>
      <c r="FF2587" s="5"/>
      <c r="FG2587" s="5"/>
      <c r="FH2587" s="5"/>
      <c r="FI2587" s="5"/>
      <c r="FJ2587" s="5"/>
      <c r="FK2587" s="5"/>
      <c r="FL2587" s="5"/>
      <c r="FM2587" s="5"/>
      <c r="FN2587" s="5"/>
      <c r="FO2587" s="5"/>
      <c r="FP2587" s="5"/>
      <c r="FQ2587" s="5"/>
      <c r="FR2587" s="5"/>
      <c r="FS2587" s="5"/>
      <c r="FT2587" s="5"/>
      <c r="FU2587" s="5"/>
      <c r="FV2587" s="5"/>
      <c r="FW2587" s="5"/>
      <c r="FX2587" s="5"/>
      <c r="FY2587" s="5"/>
      <c r="FZ2587" s="5"/>
      <c r="GA2587" s="5"/>
      <c r="GB2587" s="5"/>
      <c r="GC2587" s="5"/>
      <c r="GD2587" s="5"/>
      <c r="GE2587" s="5"/>
      <c r="GF2587" s="5"/>
      <c r="GG2587" s="5"/>
    </row>
    <row r="2588" spans="1:189" ht="12.75" x14ac:dyDescent="0.15">
      <c r="A2588" s="111"/>
      <c r="B2588" s="117"/>
      <c r="C2588" s="17"/>
      <c r="D2588" s="16"/>
      <c r="E2588" s="17"/>
      <c r="F2588" s="17"/>
      <c r="G2588" s="17"/>
      <c r="H2588" s="17"/>
      <c r="I2588" s="16"/>
      <c r="J2588" s="4"/>
      <c r="K2588" s="2"/>
      <c r="L2588" s="20"/>
      <c r="M2588" s="14"/>
      <c r="N2588" s="14"/>
      <c r="O2588" s="20"/>
      <c r="P2588" s="1"/>
      <c r="Q2588" s="1"/>
      <c r="R2588" s="3"/>
      <c r="S2588" s="4"/>
      <c r="T2588" s="12"/>
      <c r="U2588" s="12"/>
      <c r="V2588" s="11"/>
      <c r="W2588" s="11"/>
      <c r="X2588" s="12"/>
      <c r="Y2588" s="5"/>
      <c r="Z2588" s="11"/>
      <c r="AA2588" s="12"/>
      <c r="AB2588" s="12"/>
      <c r="AC2588" s="12"/>
      <c r="AD2588" s="11"/>
      <c r="AE2588" s="13"/>
      <c r="AF2588" s="11"/>
      <c r="AG2588" s="11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/>
      <c r="BH2588" s="5"/>
      <c r="BI2588" s="5"/>
      <c r="BJ2588" s="5"/>
      <c r="BK2588" s="5"/>
      <c r="BL2588" s="5"/>
      <c r="BM2588" s="5"/>
      <c r="BN2588" s="5"/>
      <c r="BO2588" s="5"/>
      <c r="BP2588" s="5"/>
      <c r="BQ2588" s="5"/>
      <c r="BR2588" s="5"/>
      <c r="BS2588" s="5"/>
      <c r="BT2588" s="5"/>
      <c r="BU2588" s="5"/>
      <c r="BV2588" s="5"/>
      <c r="BW2588" s="5"/>
      <c r="BX2588" s="5"/>
      <c r="BY2588" s="5"/>
      <c r="BZ2588" s="5"/>
      <c r="CA2588" s="5"/>
      <c r="CB2588" s="5"/>
      <c r="CC2588" s="5"/>
      <c r="CD2588" s="5"/>
      <c r="CE2588" s="5"/>
      <c r="CF2588" s="5"/>
      <c r="CG2588" s="5"/>
      <c r="CH2588" s="5"/>
      <c r="CI2588" s="5"/>
      <c r="CJ2588" s="5"/>
      <c r="CK2588" s="5"/>
      <c r="CL2588" s="5"/>
      <c r="CM2588" s="5"/>
      <c r="CN2588" s="5"/>
      <c r="CO2588" s="5"/>
      <c r="CP2588" s="5"/>
      <c r="CQ2588" s="5"/>
      <c r="CR2588" s="5"/>
      <c r="CS2588" s="5"/>
      <c r="CT2588" s="5"/>
      <c r="CU2588" s="5"/>
      <c r="CV2588" s="5"/>
      <c r="CW2588" s="5"/>
      <c r="CX2588" s="5"/>
      <c r="CY2588" s="5"/>
      <c r="CZ2588" s="5"/>
      <c r="DA2588" s="5"/>
      <c r="DB2588" s="5"/>
      <c r="DC2588" s="5"/>
      <c r="DD2588" s="5"/>
      <c r="DE2588" s="5"/>
      <c r="DF2588" s="5"/>
      <c r="DG2588" s="5"/>
      <c r="DH2588" s="5"/>
      <c r="DI2588" s="5"/>
      <c r="DJ2588" s="5"/>
      <c r="DK2588" s="5"/>
      <c r="DL2588" s="5"/>
      <c r="DM2588" s="5"/>
      <c r="DN2588" s="5"/>
      <c r="DO2588" s="5"/>
      <c r="DP2588" s="5"/>
      <c r="DQ2588" s="5"/>
      <c r="DR2588" s="5"/>
      <c r="DS2588" s="5"/>
      <c r="DT2588" s="5"/>
      <c r="DU2588" s="5"/>
      <c r="DV2588" s="5"/>
      <c r="DW2588" s="5"/>
      <c r="DX2588" s="5"/>
      <c r="DY2588" s="5"/>
      <c r="DZ2588" s="5"/>
      <c r="EA2588" s="5"/>
      <c r="EB2588" s="5"/>
      <c r="EC2588" s="5"/>
      <c r="ED2588" s="5"/>
      <c r="EE2588" s="5"/>
      <c r="EF2588" s="5"/>
      <c r="EG2588" s="5"/>
      <c r="EH2588" s="5"/>
      <c r="EI2588" s="5"/>
      <c r="EJ2588" s="5"/>
      <c r="EK2588" s="5"/>
      <c r="EL2588" s="5"/>
      <c r="EM2588" s="5"/>
      <c r="EN2588" s="5"/>
      <c r="EO2588" s="5"/>
      <c r="EP2588" s="5"/>
      <c r="EQ2588" s="5"/>
      <c r="ER2588" s="5"/>
      <c r="ES2588" s="5"/>
      <c r="ET2588" s="5"/>
      <c r="EU2588" s="5"/>
      <c r="EV2588" s="5"/>
      <c r="EW2588" s="5"/>
      <c r="EX2588" s="5"/>
      <c r="EY2588" s="5"/>
      <c r="EZ2588" s="5"/>
      <c r="FA2588" s="5"/>
      <c r="FB2588" s="5"/>
      <c r="FC2588" s="5"/>
      <c r="FD2588" s="5"/>
      <c r="FE2588" s="5"/>
      <c r="FF2588" s="5"/>
      <c r="FG2588" s="5"/>
      <c r="FH2588" s="5"/>
      <c r="FI2588" s="5"/>
      <c r="FJ2588" s="5"/>
      <c r="FK2588" s="5"/>
      <c r="FL2588" s="5"/>
      <c r="FM2588" s="5"/>
      <c r="FN2588" s="5"/>
      <c r="FO2588" s="5"/>
      <c r="FP2588" s="5"/>
      <c r="FQ2588" s="5"/>
      <c r="FR2588" s="5"/>
      <c r="FS2588" s="5"/>
      <c r="FT2588" s="5"/>
      <c r="FU2588" s="5"/>
      <c r="FV2588" s="5"/>
      <c r="FW2588" s="5"/>
      <c r="FX2588" s="5"/>
      <c r="FY2588" s="5"/>
      <c r="FZ2588" s="5"/>
      <c r="GA2588" s="5"/>
      <c r="GB2588" s="5"/>
      <c r="GC2588" s="5"/>
      <c r="GD2588" s="5"/>
      <c r="GE2588" s="5"/>
      <c r="GF2588" s="5"/>
      <c r="GG2588" s="5"/>
    </row>
    <row r="2589" spans="1:189" ht="12.75" x14ac:dyDescent="0.15">
      <c r="A2589" s="111"/>
      <c r="B2589" s="117"/>
      <c r="C2589" s="17"/>
      <c r="D2589" s="16"/>
      <c r="E2589" s="17"/>
      <c r="F2589" s="17"/>
      <c r="G2589" s="17"/>
      <c r="H2589" s="17"/>
      <c r="I2589" s="16"/>
      <c r="J2589" s="4"/>
      <c r="K2589" s="2"/>
      <c r="L2589" s="20"/>
      <c r="M2589" s="14"/>
      <c r="N2589" s="14"/>
      <c r="O2589" s="20"/>
      <c r="P2589" s="1"/>
      <c r="Q2589" s="1"/>
      <c r="R2589" s="3"/>
      <c r="S2589" s="4"/>
      <c r="T2589" s="12"/>
      <c r="U2589" s="12"/>
      <c r="V2589" s="11"/>
      <c r="W2589" s="11"/>
      <c r="X2589" s="12"/>
      <c r="Y2589" s="5"/>
      <c r="Z2589" s="11"/>
      <c r="AA2589" s="12"/>
      <c r="AB2589" s="12"/>
      <c r="AC2589" s="12"/>
      <c r="AD2589" s="11"/>
      <c r="AE2589" s="13"/>
      <c r="AF2589" s="11"/>
      <c r="AG2589" s="11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  <c r="BN2589" s="5"/>
      <c r="BO2589" s="5"/>
      <c r="BP2589" s="5"/>
      <c r="BQ2589" s="5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s="5"/>
      <c r="CL2589" s="5"/>
      <c r="CM2589" s="5"/>
      <c r="CN2589" s="5"/>
      <c r="CO2589" s="5"/>
      <c r="CP2589" s="5"/>
      <c r="CQ2589" s="5"/>
      <c r="CR2589" s="5"/>
      <c r="CS2589" s="5"/>
      <c r="CT2589" s="5"/>
      <c r="CU2589" s="5"/>
      <c r="CV2589" s="5"/>
      <c r="CW2589" s="5"/>
      <c r="CX2589" s="5"/>
      <c r="CY2589" s="5"/>
      <c r="CZ2589" s="5"/>
      <c r="DA2589" s="5"/>
      <c r="DB2589" s="5"/>
      <c r="DC2589" s="5"/>
      <c r="DD2589" s="5"/>
      <c r="DE2589" s="5"/>
      <c r="DF2589" s="5"/>
      <c r="DG2589" s="5"/>
      <c r="DH2589" s="5"/>
      <c r="DI2589" s="5"/>
      <c r="DJ2589" s="5"/>
      <c r="DK2589" s="5"/>
      <c r="DL2589" s="5"/>
      <c r="DM2589" s="5"/>
      <c r="DN2589" s="5"/>
      <c r="DO2589" s="5"/>
      <c r="DP2589" s="5"/>
      <c r="DQ2589" s="5"/>
      <c r="DR2589" s="5"/>
      <c r="DS2589" s="5"/>
      <c r="DT2589" s="5"/>
      <c r="DU2589" s="5"/>
      <c r="DV2589" s="5"/>
      <c r="DW2589" s="5"/>
      <c r="DX2589" s="5"/>
      <c r="DY2589" s="5"/>
      <c r="DZ2589" s="5"/>
      <c r="EA2589" s="5"/>
      <c r="EB2589" s="5"/>
      <c r="EC2589" s="5"/>
      <c r="ED2589" s="5"/>
      <c r="EE2589" s="5"/>
      <c r="EF2589" s="5"/>
      <c r="EG2589" s="5"/>
      <c r="EH2589" s="5"/>
      <c r="EI2589" s="5"/>
      <c r="EJ2589" s="5"/>
      <c r="EK2589" s="5"/>
      <c r="EL2589" s="5"/>
      <c r="EM2589" s="5"/>
      <c r="EN2589" s="5"/>
      <c r="EO2589" s="5"/>
      <c r="EP2589" s="5"/>
      <c r="EQ2589" s="5"/>
      <c r="ER2589" s="5"/>
      <c r="ES2589" s="5"/>
      <c r="ET2589" s="5"/>
      <c r="EU2589" s="5"/>
      <c r="EV2589" s="5"/>
      <c r="EW2589" s="5"/>
      <c r="EX2589" s="5"/>
      <c r="EY2589" s="5"/>
      <c r="EZ2589" s="5"/>
      <c r="FA2589" s="5"/>
      <c r="FB2589" s="5"/>
      <c r="FC2589" s="5"/>
      <c r="FD2589" s="5"/>
      <c r="FE2589" s="5"/>
      <c r="FF2589" s="5"/>
      <c r="FG2589" s="5"/>
      <c r="FH2589" s="5"/>
      <c r="FI2589" s="5"/>
      <c r="FJ2589" s="5"/>
      <c r="FK2589" s="5"/>
      <c r="FL2589" s="5"/>
      <c r="FM2589" s="5"/>
      <c r="FN2589" s="5"/>
      <c r="FO2589" s="5"/>
      <c r="FP2589" s="5"/>
      <c r="FQ2589" s="5"/>
      <c r="FR2589" s="5"/>
      <c r="FS2589" s="5"/>
      <c r="FT2589" s="5"/>
      <c r="FU2589" s="5"/>
      <c r="FV2589" s="5"/>
      <c r="FW2589" s="5"/>
      <c r="FX2589" s="5"/>
      <c r="FY2589" s="5"/>
      <c r="FZ2589" s="5"/>
      <c r="GA2589" s="5"/>
      <c r="GB2589" s="5"/>
      <c r="GC2589" s="5"/>
      <c r="GD2589" s="5"/>
      <c r="GE2589" s="5"/>
      <c r="GF2589" s="5"/>
      <c r="GG2589" s="5"/>
    </row>
    <row r="2590" spans="1:189" ht="12.75" x14ac:dyDescent="0.15">
      <c r="A2590" s="111"/>
      <c r="B2590" s="117"/>
      <c r="C2590" s="17"/>
      <c r="D2590" s="16"/>
      <c r="E2590" s="17"/>
      <c r="F2590" s="17"/>
      <c r="G2590" s="17"/>
      <c r="H2590" s="17"/>
      <c r="I2590" s="16"/>
      <c r="J2590" s="4"/>
      <c r="K2590" s="2"/>
      <c r="L2590" s="20"/>
      <c r="M2590" s="14"/>
      <c r="N2590" s="14"/>
      <c r="O2590" s="20"/>
      <c r="P2590" s="1"/>
      <c r="Q2590" s="1"/>
      <c r="R2590" s="3"/>
      <c r="S2590" s="4"/>
      <c r="T2590" s="12"/>
      <c r="U2590" s="12"/>
      <c r="V2590" s="11"/>
      <c r="W2590" s="11"/>
      <c r="X2590" s="12"/>
      <c r="Y2590" s="5"/>
      <c r="Z2590" s="11"/>
      <c r="AA2590" s="12"/>
      <c r="AB2590" s="12"/>
      <c r="AC2590" s="12"/>
      <c r="AD2590" s="11"/>
      <c r="AE2590" s="13"/>
      <c r="AF2590" s="11"/>
      <c r="AG2590" s="11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  <c r="BG2590" s="5"/>
      <c r="BH2590" s="5"/>
      <c r="BI2590" s="5"/>
      <c r="BJ2590" s="5"/>
      <c r="BK2590" s="5"/>
      <c r="BL2590" s="5"/>
      <c r="BM2590" s="5"/>
      <c r="BN2590" s="5"/>
      <c r="BO2590" s="5"/>
      <c r="BP2590" s="5"/>
      <c r="BQ2590" s="5"/>
      <c r="BR2590" s="5"/>
      <c r="BS2590" s="5"/>
      <c r="BT2590" s="5"/>
      <c r="BU2590" s="5"/>
      <c r="BV2590" s="5"/>
      <c r="BW2590" s="5"/>
      <c r="BX2590" s="5"/>
      <c r="BY2590" s="5"/>
      <c r="BZ2590" s="5"/>
      <c r="CA2590" s="5"/>
      <c r="CB2590" s="5"/>
      <c r="CC2590" s="5"/>
      <c r="CD2590" s="5"/>
      <c r="CE2590" s="5"/>
      <c r="CF2590" s="5"/>
      <c r="CG2590" s="5"/>
      <c r="CH2590" s="5"/>
      <c r="CI2590" s="5"/>
      <c r="CJ2590" s="5"/>
      <c r="CK2590" s="5"/>
      <c r="CL2590" s="5"/>
      <c r="CM2590" s="5"/>
      <c r="CN2590" s="5"/>
      <c r="CO2590" s="5"/>
      <c r="CP2590" s="5"/>
      <c r="CQ2590" s="5"/>
      <c r="CR2590" s="5"/>
      <c r="CS2590" s="5"/>
      <c r="CT2590" s="5"/>
      <c r="CU2590" s="5"/>
      <c r="CV2590" s="5"/>
      <c r="CW2590" s="5"/>
      <c r="CX2590" s="5"/>
      <c r="CY2590" s="5"/>
      <c r="CZ2590" s="5"/>
      <c r="DA2590" s="5"/>
      <c r="DB2590" s="5"/>
      <c r="DC2590" s="5"/>
      <c r="DD2590" s="5"/>
      <c r="DE2590" s="5"/>
      <c r="DF2590" s="5"/>
      <c r="DG2590" s="5"/>
      <c r="DH2590" s="5"/>
      <c r="DI2590" s="5"/>
      <c r="DJ2590" s="5"/>
      <c r="DK2590" s="5"/>
      <c r="DL2590" s="5"/>
      <c r="DM2590" s="5"/>
      <c r="DN2590" s="5"/>
      <c r="DO2590" s="5"/>
      <c r="DP2590" s="5"/>
      <c r="DQ2590" s="5"/>
      <c r="DR2590" s="5"/>
      <c r="DS2590" s="5"/>
      <c r="DT2590" s="5"/>
      <c r="DU2590" s="5"/>
      <c r="DV2590" s="5"/>
      <c r="DW2590" s="5"/>
      <c r="DX2590" s="5"/>
      <c r="DY2590" s="5"/>
      <c r="DZ2590" s="5"/>
      <c r="EA2590" s="5"/>
      <c r="EB2590" s="5"/>
      <c r="EC2590" s="5"/>
      <c r="ED2590" s="5"/>
      <c r="EE2590" s="5"/>
      <c r="EF2590" s="5"/>
      <c r="EG2590" s="5"/>
      <c r="EH2590" s="5"/>
      <c r="EI2590" s="5"/>
      <c r="EJ2590" s="5"/>
      <c r="EK2590" s="5"/>
      <c r="EL2590" s="5"/>
      <c r="EM2590" s="5"/>
      <c r="EN2590" s="5"/>
      <c r="EO2590" s="5"/>
      <c r="EP2590" s="5"/>
      <c r="EQ2590" s="5"/>
      <c r="ER2590" s="5"/>
      <c r="ES2590" s="5"/>
      <c r="ET2590" s="5"/>
      <c r="EU2590" s="5"/>
      <c r="EV2590" s="5"/>
      <c r="EW2590" s="5"/>
      <c r="EX2590" s="5"/>
      <c r="EY2590" s="5"/>
      <c r="EZ2590" s="5"/>
      <c r="FA2590" s="5"/>
      <c r="FB2590" s="5"/>
      <c r="FC2590" s="5"/>
      <c r="FD2590" s="5"/>
      <c r="FE2590" s="5"/>
      <c r="FF2590" s="5"/>
      <c r="FG2590" s="5"/>
      <c r="FH2590" s="5"/>
      <c r="FI2590" s="5"/>
      <c r="FJ2590" s="5"/>
      <c r="FK2590" s="5"/>
      <c r="FL2590" s="5"/>
      <c r="FM2590" s="5"/>
      <c r="FN2590" s="5"/>
      <c r="FO2590" s="5"/>
      <c r="FP2590" s="5"/>
      <c r="FQ2590" s="5"/>
      <c r="FR2590" s="5"/>
      <c r="FS2590" s="5"/>
      <c r="FT2590" s="5"/>
      <c r="FU2590" s="5"/>
      <c r="FV2590" s="5"/>
      <c r="FW2590" s="5"/>
      <c r="FX2590" s="5"/>
      <c r="FY2590" s="5"/>
      <c r="FZ2590" s="5"/>
      <c r="GA2590" s="5"/>
      <c r="GB2590" s="5"/>
      <c r="GC2590" s="5"/>
      <c r="GD2590" s="5"/>
      <c r="GE2590" s="5"/>
      <c r="GF2590" s="5"/>
      <c r="GG2590" s="5"/>
    </row>
    <row r="2591" spans="1:189" ht="12.75" x14ac:dyDescent="0.15">
      <c r="A2591" s="111"/>
      <c r="B2591" s="117"/>
      <c r="C2591" s="17"/>
      <c r="D2591" s="16"/>
      <c r="E2591" s="17"/>
      <c r="F2591" s="17"/>
      <c r="G2591" s="17"/>
      <c r="H2591" s="17"/>
      <c r="I2591" s="16"/>
      <c r="J2591" s="4"/>
      <c r="K2591" s="2"/>
      <c r="L2591" s="20"/>
      <c r="M2591" s="14"/>
      <c r="N2591" s="14"/>
      <c r="O2591" s="20"/>
      <c r="P2591" s="1"/>
      <c r="Q2591" s="1"/>
      <c r="R2591" s="3"/>
      <c r="S2591" s="4"/>
      <c r="T2591" s="12"/>
      <c r="U2591" s="12"/>
      <c r="V2591" s="11"/>
      <c r="W2591" s="11"/>
      <c r="X2591" s="12"/>
      <c r="Y2591" s="5"/>
      <c r="Z2591" s="11"/>
      <c r="AA2591" s="12"/>
      <c r="AB2591" s="12"/>
      <c r="AC2591" s="12"/>
      <c r="AD2591" s="11"/>
      <c r="AE2591" s="13"/>
      <c r="AF2591" s="11"/>
      <c r="AG2591" s="11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  <c r="CR2591" s="5"/>
      <c r="CS2591" s="5"/>
      <c r="CT2591" s="5"/>
      <c r="CU2591" s="5"/>
      <c r="CV2591" s="5"/>
      <c r="CW2591" s="5"/>
      <c r="CX2591" s="5"/>
      <c r="CY2591" s="5"/>
      <c r="CZ2591" s="5"/>
      <c r="DA2591" s="5"/>
      <c r="DB2591" s="5"/>
      <c r="DC2591" s="5"/>
      <c r="DD2591" s="5"/>
      <c r="DE2591" s="5"/>
      <c r="DF2591" s="5"/>
      <c r="DG2591" s="5"/>
      <c r="DH2591" s="5"/>
      <c r="DI2591" s="5"/>
      <c r="DJ2591" s="5"/>
      <c r="DK2591" s="5"/>
      <c r="DL2591" s="5"/>
      <c r="DM2591" s="5"/>
      <c r="DN2591" s="5"/>
      <c r="DO2591" s="5"/>
      <c r="DP2591" s="5"/>
      <c r="DQ2591" s="5"/>
      <c r="DR2591" s="5"/>
      <c r="DS2591" s="5"/>
      <c r="DT2591" s="5"/>
      <c r="DU2591" s="5"/>
      <c r="DV2591" s="5"/>
      <c r="DW2591" s="5"/>
      <c r="DX2591" s="5"/>
      <c r="DY2591" s="5"/>
      <c r="DZ2591" s="5"/>
      <c r="EA2591" s="5"/>
      <c r="EB2591" s="5"/>
      <c r="EC2591" s="5"/>
      <c r="ED2591" s="5"/>
      <c r="EE2591" s="5"/>
      <c r="EF2591" s="5"/>
      <c r="EG2591" s="5"/>
      <c r="EH2591" s="5"/>
      <c r="EI2591" s="5"/>
      <c r="EJ2591" s="5"/>
      <c r="EK2591" s="5"/>
      <c r="EL2591" s="5"/>
      <c r="EM2591" s="5"/>
      <c r="EN2591" s="5"/>
      <c r="EO2591" s="5"/>
      <c r="EP2591" s="5"/>
      <c r="EQ2591" s="5"/>
      <c r="ER2591" s="5"/>
      <c r="ES2591" s="5"/>
      <c r="ET2591" s="5"/>
      <c r="EU2591" s="5"/>
      <c r="EV2591" s="5"/>
      <c r="EW2591" s="5"/>
      <c r="EX2591" s="5"/>
      <c r="EY2591" s="5"/>
      <c r="EZ2591" s="5"/>
      <c r="FA2591" s="5"/>
      <c r="FB2591" s="5"/>
      <c r="FC2591" s="5"/>
      <c r="FD2591" s="5"/>
      <c r="FE2591" s="5"/>
      <c r="FF2591" s="5"/>
      <c r="FG2591" s="5"/>
      <c r="FH2591" s="5"/>
      <c r="FI2591" s="5"/>
      <c r="FJ2591" s="5"/>
      <c r="FK2591" s="5"/>
      <c r="FL2591" s="5"/>
      <c r="FM2591" s="5"/>
      <c r="FN2591" s="5"/>
      <c r="FO2591" s="5"/>
      <c r="FP2591" s="5"/>
      <c r="FQ2591" s="5"/>
      <c r="FR2591" s="5"/>
      <c r="FS2591" s="5"/>
      <c r="FT2591" s="5"/>
      <c r="FU2591" s="5"/>
      <c r="FV2591" s="5"/>
      <c r="FW2591" s="5"/>
      <c r="FX2591" s="5"/>
      <c r="FY2591" s="5"/>
      <c r="FZ2591" s="5"/>
      <c r="GA2591" s="5"/>
      <c r="GB2591" s="5"/>
      <c r="GC2591" s="5"/>
      <c r="GD2591" s="5"/>
      <c r="GE2591" s="5"/>
      <c r="GF2591" s="5"/>
      <c r="GG2591" s="5"/>
    </row>
    <row r="2592" spans="1:189" ht="12.75" x14ac:dyDescent="0.15">
      <c r="A2592" s="111"/>
      <c r="B2592" s="117"/>
      <c r="C2592" s="17"/>
      <c r="D2592" s="16"/>
      <c r="E2592" s="17"/>
      <c r="F2592" s="17"/>
      <c r="G2592" s="17"/>
      <c r="H2592" s="17"/>
      <c r="I2592" s="16"/>
      <c r="J2592" s="4"/>
      <c r="K2592" s="2"/>
      <c r="L2592" s="20"/>
      <c r="M2592" s="14"/>
      <c r="N2592" s="14"/>
      <c r="O2592" s="20"/>
      <c r="P2592" s="1"/>
      <c r="Q2592" s="1"/>
      <c r="R2592" s="3"/>
      <c r="S2592" s="4"/>
      <c r="T2592" s="12"/>
      <c r="U2592" s="12"/>
      <c r="V2592" s="11"/>
      <c r="W2592" s="11"/>
      <c r="X2592" s="12"/>
      <c r="Y2592" s="5"/>
      <c r="Z2592" s="11"/>
      <c r="AA2592" s="12"/>
      <c r="AB2592" s="12"/>
      <c r="AC2592" s="12"/>
      <c r="AD2592" s="11"/>
      <c r="AE2592" s="13"/>
      <c r="AF2592" s="11"/>
      <c r="AG2592" s="11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  <c r="BE2592" s="5"/>
      <c r="BF2592" s="5"/>
      <c r="BG2592" s="5"/>
      <c r="BH2592" s="5"/>
      <c r="BI2592" s="5"/>
      <c r="BJ2592" s="5"/>
      <c r="BK2592" s="5"/>
      <c r="BL2592" s="5"/>
      <c r="BM2592" s="5"/>
      <c r="BN2592" s="5"/>
      <c r="BO2592" s="5"/>
      <c r="BP2592" s="5"/>
      <c r="BQ2592" s="5"/>
      <c r="BR2592" s="5"/>
      <c r="BS2592" s="5"/>
      <c r="BT2592" s="5"/>
      <c r="BU2592" s="5"/>
      <c r="BV2592" s="5"/>
      <c r="BW2592" s="5"/>
      <c r="BX2592" s="5"/>
      <c r="BY2592" s="5"/>
      <c r="BZ2592" s="5"/>
      <c r="CA2592" s="5"/>
      <c r="CB2592" s="5"/>
      <c r="CC2592" s="5"/>
      <c r="CD2592" s="5"/>
      <c r="CE2592" s="5"/>
      <c r="CF2592" s="5"/>
      <c r="CG2592" s="5"/>
      <c r="CH2592" s="5"/>
      <c r="CI2592" s="5"/>
      <c r="CJ2592" s="5"/>
      <c r="CK2592" s="5"/>
      <c r="CL2592" s="5"/>
      <c r="CM2592" s="5"/>
      <c r="CN2592" s="5"/>
      <c r="CO2592" s="5"/>
      <c r="CP2592" s="5"/>
      <c r="CQ2592" s="5"/>
      <c r="CR2592" s="5"/>
      <c r="CS2592" s="5"/>
      <c r="CT2592" s="5"/>
      <c r="CU2592" s="5"/>
      <c r="CV2592" s="5"/>
      <c r="CW2592" s="5"/>
      <c r="CX2592" s="5"/>
      <c r="CY2592" s="5"/>
      <c r="CZ2592" s="5"/>
      <c r="DA2592" s="5"/>
      <c r="DB2592" s="5"/>
      <c r="DC2592" s="5"/>
      <c r="DD2592" s="5"/>
      <c r="DE2592" s="5"/>
      <c r="DF2592" s="5"/>
      <c r="DG2592" s="5"/>
      <c r="DH2592" s="5"/>
      <c r="DI2592" s="5"/>
      <c r="DJ2592" s="5"/>
      <c r="DK2592" s="5"/>
      <c r="DL2592" s="5"/>
      <c r="DM2592" s="5"/>
      <c r="DN2592" s="5"/>
      <c r="DO2592" s="5"/>
      <c r="DP2592" s="5"/>
      <c r="DQ2592" s="5"/>
      <c r="DR2592" s="5"/>
      <c r="DS2592" s="5"/>
      <c r="DT2592" s="5"/>
      <c r="DU2592" s="5"/>
      <c r="DV2592" s="5"/>
      <c r="DW2592" s="5"/>
      <c r="DX2592" s="5"/>
      <c r="DY2592" s="5"/>
      <c r="DZ2592" s="5"/>
      <c r="EA2592" s="5"/>
      <c r="EB2592" s="5"/>
      <c r="EC2592" s="5"/>
      <c r="ED2592" s="5"/>
      <c r="EE2592" s="5"/>
      <c r="EF2592" s="5"/>
      <c r="EG2592" s="5"/>
      <c r="EH2592" s="5"/>
      <c r="EI2592" s="5"/>
      <c r="EJ2592" s="5"/>
      <c r="EK2592" s="5"/>
      <c r="EL2592" s="5"/>
      <c r="EM2592" s="5"/>
      <c r="EN2592" s="5"/>
      <c r="EO2592" s="5"/>
      <c r="EP2592" s="5"/>
      <c r="EQ2592" s="5"/>
      <c r="ER2592" s="5"/>
      <c r="ES2592" s="5"/>
      <c r="ET2592" s="5"/>
      <c r="EU2592" s="5"/>
      <c r="EV2592" s="5"/>
      <c r="EW2592" s="5"/>
      <c r="EX2592" s="5"/>
      <c r="EY2592" s="5"/>
      <c r="EZ2592" s="5"/>
      <c r="FA2592" s="5"/>
      <c r="FB2592" s="5"/>
      <c r="FC2592" s="5"/>
      <c r="FD2592" s="5"/>
      <c r="FE2592" s="5"/>
      <c r="FF2592" s="5"/>
      <c r="FG2592" s="5"/>
      <c r="FH2592" s="5"/>
      <c r="FI2592" s="5"/>
      <c r="FJ2592" s="5"/>
      <c r="FK2592" s="5"/>
      <c r="FL2592" s="5"/>
      <c r="FM2592" s="5"/>
      <c r="FN2592" s="5"/>
      <c r="FO2592" s="5"/>
      <c r="FP2592" s="5"/>
      <c r="FQ2592" s="5"/>
      <c r="FR2592" s="5"/>
      <c r="FS2592" s="5"/>
      <c r="FT2592" s="5"/>
      <c r="FU2592" s="5"/>
      <c r="FV2592" s="5"/>
      <c r="FW2592" s="5"/>
      <c r="FX2592" s="5"/>
      <c r="FY2592" s="5"/>
      <c r="FZ2592" s="5"/>
      <c r="GA2592" s="5"/>
      <c r="GB2592" s="5"/>
      <c r="GC2592" s="5"/>
      <c r="GD2592" s="5"/>
      <c r="GE2592" s="5"/>
      <c r="GF2592" s="5"/>
      <c r="GG2592" s="5"/>
    </row>
    <row r="2593" spans="1:189" ht="12.75" x14ac:dyDescent="0.15">
      <c r="A2593" s="111"/>
      <c r="B2593" s="117"/>
      <c r="C2593" s="17"/>
      <c r="D2593" s="16"/>
      <c r="E2593" s="17"/>
      <c r="F2593" s="17"/>
      <c r="G2593" s="17"/>
      <c r="H2593" s="17"/>
      <c r="I2593" s="16"/>
      <c r="J2593" s="4"/>
      <c r="K2593" s="2"/>
      <c r="L2593" s="20"/>
      <c r="M2593" s="14"/>
      <c r="N2593" s="14"/>
      <c r="O2593" s="20"/>
      <c r="P2593" s="1"/>
      <c r="Q2593" s="1"/>
      <c r="R2593" s="3"/>
      <c r="S2593" s="4"/>
      <c r="T2593" s="12"/>
      <c r="U2593" s="12"/>
      <c r="V2593" s="11"/>
      <c r="W2593" s="11"/>
      <c r="X2593" s="12"/>
      <c r="Y2593" s="5"/>
      <c r="Z2593" s="11"/>
      <c r="AA2593" s="12"/>
      <c r="AB2593" s="12"/>
      <c r="AC2593" s="12"/>
      <c r="AD2593" s="11"/>
      <c r="AE2593" s="13"/>
      <c r="AF2593" s="11"/>
      <c r="AG2593" s="11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  <c r="BN2593" s="5"/>
      <c r="BO2593" s="5"/>
      <c r="BP2593" s="5"/>
      <c r="BQ2593" s="5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s="5"/>
      <c r="CL2593" s="5"/>
      <c r="CM2593" s="5"/>
      <c r="CN2593" s="5"/>
      <c r="CO2593" s="5"/>
      <c r="CP2593" s="5"/>
      <c r="CQ2593" s="5"/>
      <c r="CR2593" s="5"/>
      <c r="CS2593" s="5"/>
      <c r="CT2593" s="5"/>
      <c r="CU2593" s="5"/>
      <c r="CV2593" s="5"/>
      <c r="CW2593" s="5"/>
      <c r="CX2593" s="5"/>
      <c r="CY2593" s="5"/>
      <c r="CZ2593" s="5"/>
      <c r="DA2593" s="5"/>
      <c r="DB2593" s="5"/>
      <c r="DC2593" s="5"/>
      <c r="DD2593" s="5"/>
      <c r="DE2593" s="5"/>
      <c r="DF2593" s="5"/>
      <c r="DG2593" s="5"/>
      <c r="DH2593" s="5"/>
      <c r="DI2593" s="5"/>
      <c r="DJ2593" s="5"/>
      <c r="DK2593" s="5"/>
      <c r="DL2593" s="5"/>
      <c r="DM2593" s="5"/>
      <c r="DN2593" s="5"/>
      <c r="DO2593" s="5"/>
      <c r="DP2593" s="5"/>
      <c r="DQ2593" s="5"/>
      <c r="DR2593" s="5"/>
      <c r="DS2593" s="5"/>
      <c r="DT2593" s="5"/>
      <c r="DU2593" s="5"/>
      <c r="DV2593" s="5"/>
      <c r="DW2593" s="5"/>
      <c r="DX2593" s="5"/>
      <c r="DY2593" s="5"/>
      <c r="DZ2593" s="5"/>
      <c r="EA2593" s="5"/>
      <c r="EB2593" s="5"/>
      <c r="EC2593" s="5"/>
      <c r="ED2593" s="5"/>
      <c r="EE2593" s="5"/>
      <c r="EF2593" s="5"/>
      <c r="EG2593" s="5"/>
      <c r="EH2593" s="5"/>
      <c r="EI2593" s="5"/>
      <c r="EJ2593" s="5"/>
      <c r="EK2593" s="5"/>
      <c r="EL2593" s="5"/>
      <c r="EM2593" s="5"/>
      <c r="EN2593" s="5"/>
      <c r="EO2593" s="5"/>
      <c r="EP2593" s="5"/>
      <c r="EQ2593" s="5"/>
      <c r="ER2593" s="5"/>
      <c r="ES2593" s="5"/>
      <c r="ET2593" s="5"/>
      <c r="EU2593" s="5"/>
      <c r="EV2593" s="5"/>
      <c r="EW2593" s="5"/>
      <c r="EX2593" s="5"/>
      <c r="EY2593" s="5"/>
      <c r="EZ2593" s="5"/>
      <c r="FA2593" s="5"/>
      <c r="FB2593" s="5"/>
      <c r="FC2593" s="5"/>
      <c r="FD2593" s="5"/>
      <c r="FE2593" s="5"/>
      <c r="FF2593" s="5"/>
      <c r="FG2593" s="5"/>
      <c r="FH2593" s="5"/>
      <c r="FI2593" s="5"/>
      <c r="FJ2593" s="5"/>
      <c r="FK2593" s="5"/>
      <c r="FL2593" s="5"/>
      <c r="FM2593" s="5"/>
      <c r="FN2593" s="5"/>
      <c r="FO2593" s="5"/>
      <c r="FP2593" s="5"/>
      <c r="FQ2593" s="5"/>
      <c r="FR2593" s="5"/>
      <c r="FS2593" s="5"/>
      <c r="FT2593" s="5"/>
      <c r="FU2593" s="5"/>
      <c r="FV2593" s="5"/>
      <c r="FW2593" s="5"/>
      <c r="FX2593" s="5"/>
      <c r="FY2593" s="5"/>
      <c r="FZ2593" s="5"/>
      <c r="GA2593" s="5"/>
      <c r="GB2593" s="5"/>
      <c r="GC2593" s="5"/>
      <c r="GD2593" s="5"/>
      <c r="GE2593" s="5"/>
      <c r="GF2593" s="5"/>
      <c r="GG2593" s="5"/>
    </row>
    <row r="2594" spans="1:189" ht="12.75" x14ac:dyDescent="0.15">
      <c r="A2594" s="111"/>
      <c r="B2594" s="117"/>
      <c r="C2594" s="17"/>
      <c r="D2594" s="16"/>
      <c r="E2594" s="17"/>
      <c r="F2594" s="17"/>
      <c r="G2594" s="17"/>
      <c r="H2594" s="17"/>
      <c r="I2594" s="16"/>
      <c r="J2594" s="4"/>
      <c r="K2594" s="2"/>
      <c r="L2594" s="20"/>
      <c r="M2594" s="14"/>
      <c r="N2594" s="14"/>
      <c r="O2594" s="20"/>
      <c r="P2594" s="1"/>
      <c r="Q2594" s="1"/>
      <c r="R2594" s="3"/>
      <c r="S2594" s="4"/>
      <c r="T2594" s="12"/>
      <c r="U2594" s="12"/>
      <c r="V2594" s="11"/>
      <c r="W2594" s="11"/>
      <c r="X2594" s="12"/>
      <c r="Y2594" s="5"/>
      <c r="Z2594" s="11"/>
      <c r="AA2594" s="12"/>
      <c r="AB2594" s="12"/>
      <c r="AC2594" s="12"/>
      <c r="AD2594" s="11"/>
      <c r="AE2594" s="13"/>
      <c r="AF2594" s="11"/>
      <c r="AG2594" s="11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/>
      <c r="BH2594" s="5"/>
      <c r="BI2594" s="5"/>
      <c r="BJ2594" s="5"/>
      <c r="BK2594" s="5"/>
      <c r="BL2594" s="5"/>
      <c r="BM2594" s="5"/>
      <c r="BN2594" s="5"/>
      <c r="BO2594" s="5"/>
      <c r="BP2594" s="5"/>
      <c r="BQ2594" s="5"/>
      <c r="BR2594" s="5"/>
      <c r="BS2594" s="5"/>
      <c r="BT2594" s="5"/>
      <c r="BU2594" s="5"/>
      <c r="BV2594" s="5"/>
      <c r="BW2594" s="5"/>
      <c r="BX2594" s="5"/>
      <c r="BY2594" s="5"/>
      <c r="BZ2594" s="5"/>
      <c r="CA2594" s="5"/>
      <c r="CB2594" s="5"/>
      <c r="CC2594" s="5"/>
      <c r="CD2594" s="5"/>
      <c r="CE2594" s="5"/>
      <c r="CF2594" s="5"/>
      <c r="CG2594" s="5"/>
      <c r="CH2594" s="5"/>
      <c r="CI2594" s="5"/>
      <c r="CJ2594" s="5"/>
      <c r="CK2594" s="5"/>
      <c r="CL2594" s="5"/>
      <c r="CM2594" s="5"/>
      <c r="CN2594" s="5"/>
      <c r="CO2594" s="5"/>
      <c r="CP2594" s="5"/>
      <c r="CQ2594" s="5"/>
      <c r="CR2594" s="5"/>
      <c r="CS2594" s="5"/>
      <c r="CT2594" s="5"/>
      <c r="CU2594" s="5"/>
      <c r="CV2594" s="5"/>
      <c r="CW2594" s="5"/>
      <c r="CX2594" s="5"/>
      <c r="CY2594" s="5"/>
      <c r="CZ2594" s="5"/>
      <c r="DA2594" s="5"/>
      <c r="DB2594" s="5"/>
      <c r="DC2594" s="5"/>
      <c r="DD2594" s="5"/>
      <c r="DE2594" s="5"/>
      <c r="DF2594" s="5"/>
      <c r="DG2594" s="5"/>
      <c r="DH2594" s="5"/>
      <c r="DI2594" s="5"/>
      <c r="DJ2594" s="5"/>
      <c r="DK2594" s="5"/>
      <c r="DL2594" s="5"/>
      <c r="DM2594" s="5"/>
      <c r="DN2594" s="5"/>
      <c r="DO2594" s="5"/>
      <c r="DP2594" s="5"/>
      <c r="DQ2594" s="5"/>
      <c r="DR2594" s="5"/>
      <c r="DS2594" s="5"/>
      <c r="DT2594" s="5"/>
      <c r="DU2594" s="5"/>
      <c r="DV2594" s="5"/>
      <c r="DW2594" s="5"/>
      <c r="DX2594" s="5"/>
      <c r="DY2594" s="5"/>
      <c r="DZ2594" s="5"/>
      <c r="EA2594" s="5"/>
      <c r="EB2594" s="5"/>
      <c r="EC2594" s="5"/>
      <c r="ED2594" s="5"/>
      <c r="EE2594" s="5"/>
      <c r="EF2594" s="5"/>
      <c r="EG2594" s="5"/>
      <c r="EH2594" s="5"/>
      <c r="EI2594" s="5"/>
      <c r="EJ2594" s="5"/>
      <c r="EK2594" s="5"/>
      <c r="EL2594" s="5"/>
      <c r="EM2594" s="5"/>
      <c r="EN2594" s="5"/>
      <c r="EO2594" s="5"/>
      <c r="EP2594" s="5"/>
      <c r="EQ2594" s="5"/>
      <c r="ER2594" s="5"/>
      <c r="ES2594" s="5"/>
      <c r="ET2594" s="5"/>
      <c r="EU2594" s="5"/>
      <c r="EV2594" s="5"/>
      <c r="EW2594" s="5"/>
      <c r="EX2594" s="5"/>
      <c r="EY2594" s="5"/>
      <c r="EZ2594" s="5"/>
      <c r="FA2594" s="5"/>
      <c r="FB2594" s="5"/>
      <c r="FC2594" s="5"/>
      <c r="FD2594" s="5"/>
      <c r="FE2594" s="5"/>
      <c r="FF2594" s="5"/>
      <c r="FG2594" s="5"/>
      <c r="FH2594" s="5"/>
      <c r="FI2594" s="5"/>
      <c r="FJ2594" s="5"/>
      <c r="FK2594" s="5"/>
      <c r="FL2594" s="5"/>
      <c r="FM2594" s="5"/>
      <c r="FN2594" s="5"/>
      <c r="FO2594" s="5"/>
      <c r="FP2594" s="5"/>
      <c r="FQ2594" s="5"/>
      <c r="FR2594" s="5"/>
      <c r="FS2594" s="5"/>
      <c r="FT2594" s="5"/>
      <c r="FU2594" s="5"/>
      <c r="FV2594" s="5"/>
      <c r="FW2594" s="5"/>
      <c r="FX2594" s="5"/>
      <c r="FY2594" s="5"/>
      <c r="FZ2594" s="5"/>
      <c r="GA2594" s="5"/>
      <c r="GB2594" s="5"/>
      <c r="GC2594" s="5"/>
      <c r="GD2594" s="5"/>
      <c r="GE2594" s="5"/>
      <c r="GF2594" s="5"/>
      <c r="GG2594" s="5"/>
    </row>
    <row r="2595" spans="1:189" ht="12.75" x14ac:dyDescent="0.15">
      <c r="A2595" s="111"/>
      <c r="B2595" s="117"/>
      <c r="C2595" s="17"/>
      <c r="D2595" s="16"/>
      <c r="E2595" s="17"/>
      <c r="F2595" s="17"/>
      <c r="G2595" s="17"/>
      <c r="H2595" s="17"/>
      <c r="I2595" s="16"/>
      <c r="J2595" s="4"/>
      <c r="K2595" s="2"/>
      <c r="L2595" s="20"/>
      <c r="M2595" s="14"/>
      <c r="N2595" s="14"/>
      <c r="O2595" s="20"/>
      <c r="P2595" s="1"/>
      <c r="Q2595" s="1"/>
      <c r="R2595" s="3"/>
      <c r="S2595" s="4"/>
      <c r="T2595" s="12"/>
      <c r="U2595" s="12"/>
      <c r="V2595" s="11"/>
      <c r="W2595" s="11"/>
      <c r="X2595" s="12"/>
      <c r="Y2595" s="5"/>
      <c r="Z2595" s="11"/>
      <c r="AA2595" s="12"/>
      <c r="AB2595" s="12"/>
      <c r="AC2595" s="12"/>
      <c r="AD2595" s="11"/>
      <c r="AE2595" s="13"/>
      <c r="AF2595" s="11"/>
      <c r="AG2595" s="11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  <c r="BN2595" s="5"/>
      <c r="BO2595" s="5"/>
      <c r="BP2595" s="5"/>
      <c r="BQ2595" s="5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s="5"/>
      <c r="CL2595" s="5"/>
      <c r="CM2595" s="5"/>
      <c r="CN2595" s="5"/>
      <c r="CO2595" s="5"/>
      <c r="CP2595" s="5"/>
      <c r="CQ2595" s="5"/>
      <c r="CR2595" s="5"/>
      <c r="CS2595" s="5"/>
      <c r="CT2595" s="5"/>
      <c r="CU2595" s="5"/>
      <c r="CV2595" s="5"/>
      <c r="CW2595" s="5"/>
      <c r="CX2595" s="5"/>
      <c r="CY2595" s="5"/>
      <c r="CZ2595" s="5"/>
      <c r="DA2595" s="5"/>
      <c r="DB2595" s="5"/>
      <c r="DC2595" s="5"/>
      <c r="DD2595" s="5"/>
      <c r="DE2595" s="5"/>
      <c r="DF2595" s="5"/>
      <c r="DG2595" s="5"/>
      <c r="DH2595" s="5"/>
      <c r="DI2595" s="5"/>
      <c r="DJ2595" s="5"/>
      <c r="DK2595" s="5"/>
      <c r="DL2595" s="5"/>
      <c r="DM2595" s="5"/>
      <c r="DN2595" s="5"/>
      <c r="DO2595" s="5"/>
      <c r="DP2595" s="5"/>
      <c r="DQ2595" s="5"/>
      <c r="DR2595" s="5"/>
      <c r="DS2595" s="5"/>
      <c r="DT2595" s="5"/>
      <c r="DU2595" s="5"/>
      <c r="DV2595" s="5"/>
      <c r="DW2595" s="5"/>
      <c r="DX2595" s="5"/>
      <c r="DY2595" s="5"/>
      <c r="DZ2595" s="5"/>
      <c r="EA2595" s="5"/>
      <c r="EB2595" s="5"/>
      <c r="EC2595" s="5"/>
      <c r="ED2595" s="5"/>
      <c r="EE2595" s="5"/>
      <c r="EF2595" s="5"/>
      <c r="EG2595" s="5"/>
      <c r="EH2595" s="5"/>
      <c r="EI2595" s="5"/>
      <c r="EJ2595" s="5"/>
      <c r="EK2595" s="5"/>
      <c r="EL2595" s="5"/>
      <c r="EM2595" s="5"/>
      <c r="EN2595" s="5"/>
      <c r="EO2595" s="5"/>
      <c r="EP2595" s="5"/>
      <c r="EQ2595" s="5"/>
      <c r="ER2595" s="5"/>
      <c r="ES2595" s="5"/>
      <c r="ET2595" s="5"/>
      <c r="EU2595" s="5"/>
      <c r="EV2595" s="5"/>
      <c r="EW2595" s="5"/>
      <c r="EX2595" s="5"/>
      <c r="EY2595" s="5"/>
      <c r="EZ2595" s="5"/>
      <c r="FA2595" s="5"/>
      <c r="FB2595" s="5"/>
      <c r="FC2595" s="5"/>
      <c r="FD2595" s="5"/>
      <c r="FE2595" s="5"/>
      <c r="FF2595" s="5"/>
      <c r="FG2595" s="5"/>
      <c r="FH2595" s="5"/>
      <c r="FI2595" s="5"/>
      <c r="FJ2595" s="5"/>
      <c r="FK2595" s="5"/>
      <c r="FL2595" s="5"/>
      <c r="FM2595" s="5"/>
      <c r="FN2595" s="5"/>
      <c r="FO2595" s="5"/>
      <c r="FP2595" s="5"/>
      <c r="FQ2595" s="5"/>
      <c r="FR2595" s="5"/>
      <c r="FS2595" s="5"/>
      <c r="FT2595" s="5"/>
      <c r="FU2595" s="5"/>
      <c r="FV2595" s="5"/>
      <c r="FW2595" s="5"/>
      <c r="FX2595" s="5"/>
      <c r="FY2595" s="5"/>
      <c r="FZ2595" s="5"/>
      <c r="GA2595" s="5"/>
      <c r="GB2595" s="5"/>
      <c r="GC2595" s="5"/>
      <c r="GD2595" s="5"/>
      <c r="GE2595" s="5"/>
      <c r="GF2595" s="5"/>
      <c r="GG2595" s="5"/>
    </row>
    <row r="2596" spans="1:189" ht="12.75" x14ac:dyDescent="0.15">
      <c r="A2596" s="111"/>
      <c r="B2596" s="117"/>
      <c r="C2596" s="17"/>
      <c r="D2596" s="16"/>
      <c r="E2596" s="17"/>
      <c r="F2596" s="17"/>
      <c r="G2596" s="17"/>
      <c r="H2596" s="17"/>
      <c r="I2596" s="16"/>
      <c r="J2596" s="4"/>
      <c r="K2596" s="2"/>
      <c r="L2596" s="20"/>
      <c r="M2596" s="14"/>
      <c r="N2596" s="14"/>
      <c r="O2596" s="20"/>
      <c r="P2596" s="1"/>
      <c r="Q2596" s="1"/>
      <c r="R2596" s="3"/>
      <c r="S2596" s="4"/>
      <c r="T2596" s="12"/>
      <c r="U2596" s="12"/>
      <c r="V2596" s="11"/>
      <c r="W2596" s="11"/>
      <c r="X2596" s="12"/>
      <c r="Y2596" s="5"/>
      <c r="Z2596" s="11"/>
      <c r="AA2596" s="12"/>
      <c r="AB2596" s="12"/>
      <c r="AC2596" s="12"/>
      <c r="AD2596" s="11"/>
      <c r="AE2596" s="13"/>
      <c r="AF2596" s="11"/>
      <c r="AG2596" s="11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  <c r="BE2596" s="5"/>
      <c r="BF2596" s="5"/>
      <c r="BG2596" s="5"/>
      <c r="BH2596" s="5"/>
      <c r="BI2596" s="5"/>
      <c r="BJ2596" s="5"/>
      <c r="BK2596" s="5"/>
      <c r="BL2596" s="5"/>
      <c r="BM2596" s="5"/>
      <c r="BN2596" s="5"/>
      <c r="BO2596" s="5"/>
      <c r="BP2596" s="5"/>
      <c r="BQ2596" s="5"/>
      <c r="BR2596" s="5"/>
      <c r="BS2596" s="5"/>
      <c r="BT2596" s="5"/>
      <c r="BU2596" s="5"/>
      <c r="BV2596" s="5"/>
      <c r="BW2596" s="5"/>
      <c r="BX2596" s="5"/>
      <c r="BY2596" s="5"/>
      <c r="BZ2596" s="5"/>
      <c r="CA2596" s="5"/>
      <c r="CB2596" s="5"/>
      <c r="CC2596" s="5"/>
      <c r="CD2596" s="5"/>
      <c r="CE2596" s="5"/>
      <c r="CF2596" s="5"/>
      <c r="CG2596" s="5"/>
      <c r="CH2596" s="5"/>
      <c r="CI2596" s="5"/>
      <c r="CJ2596" s="5"/>
      <c r="CK2596" s="5"/>
      <c r="CL2596" s="5"/>
      <c r="CM2596" s="5"/>
      <c r="CN2596" s="5"/>
      <c r="CO2596" s="5"/>
      <c r="CP2596" s="5"/>
      <c r="CQ2596" s="5"/>
      <c r="CR2596" s="5"/>
      <c r="CS2596" s="5"/>
      <c r="CT2596" s="5"/>
      <c r="CU2596" s="5"/>
      <c r="CV2596" s="5"/>
      <c r="CW2596" s="5"/>
      <c r="CX2596" s="5"/>
      <c r="CY2596" s="5"/>
      <c r="CZ2596" s="5"/>
      <c r="DA2596" s="5"/>
      <c r="DB2596" s="5"/>
      <c r="DC2596" s="5"/>
      <c r="DD2596" s="5"/>
      <c r="DE2596" s="5"/>
      <c r="DF2596" s="5"/>
      <c r="DG2596" s="5"/>
      <c r="DH2596" s="5"/>
      <c r="DI2596" s="5"/>
      <c r="DJ2596" s="5"/>
      <c r="DK2596" s="5"/>
      <c r="DL2596" s="5"/>
      <c r="DM2596" s="5"/>
      <c r="DN2596" s="5"/>
      <c r="DO2596" s="5"/>
      <c r="DP2596" s="5"/>
      <c r="DQ2596" s="5"/>
      <c r="DR2596" s="5"/>
      <c r="DS2596" s="5"/>
      <c r="DT2596" s="5"/>
      <c r="DU2596" s="5"/>
      <c r="DV2596" s="5"/>
      <c r="DW2596" s="5"/>
      <c r="DX2596" s="5"/>
      <c r="DY2596" s="5"/>
      <c r="DZ2596" s="5"/>
      <c r="EA2596" s="5"/>
      <c r="EB2596" s="5"/>
      <c r="EC2596" s="5"/>
      <c r="ED2596" s="5"/>
      <c r="EE2596" s="5"/>
      <c r="EF2596" s="5"/>
      <c r="EG2596" s="5"/>
      <c r="EH2596" s="5"/>
      <c r="EI2596" s="5"/>
      <c r="EJ2596" s="5"/>
      <c r="EK2596" s="5"/>
      <c r="EL2596" s="5"/>
      <c r="EM2596" s="5"/>
      <c r="EN2596" s="5"/>
      <c r="EO2596" s="5"/>
      <c r="EP2596" s="5"/>
      <c r="EQ2596" s="5"/>
      <c r="ER2596" s="5"/>
      <c r="ES2596" s="5"/>
      <c r="ET2596" s="5"/>
      <c r="EU2596" s="5"/>
      <c r="EV2596" s="5"/>
      <c r="EW2596" s="5"/>
      <c r="EX2596" s="5"/>
      <c r="EY2596" s="5"/>
      <c r="EZ2596" s="5"/>
      <c r="FA2596" s="5"/>
      <c r="FB2596" s="5"/>
      <c r="FC2596" s="5"/>
      <c r="FD2596" s="5"/>
      <c r="FE2596" s="5"/>
      <c r="FF2596" s="5"/>
      <c r="FG2596" s="5"/>
      <c r="FH2596" s="5"/>
      <c r="FI2596" s="5"/>
      <c r="FJ2596" s="5"/>
      <c r="FK2596" s="5"/>
      <c r="FL2596" s="5"/>
      <c r="FM2596" s="5"/>
      <c r="FN2596" s="5"/>
      <c r="FO2596" s="5"/>
      <c r="FP2596" s="5"/>
      <c r="FQ2596" s="5"/>
      <c r="FR2596" s="5"/>
      <c r="FS2596" s="5"/>
      <c r="FT2596" s="5"/>
      <c r="FU2596" s="5"/>
      <c r="FV2596" s="5"/>
      <c r="FW2596" s="5"/>
      <c r="FX2596" s="5"/>
      <c r="FY2596" s="5"/>
      <c r="FZ2596" s="5"/>
      <c r="GA2596" s="5"/>
      <c r="GB2596" s="5"/>
      <c r="GC2596" s="5"/>
      <c r="GD2596" s="5"/>
      <c r="GE2596" s="5"/>
      <c r="GF2596" s="5"/>
      <c r="GG2596" s="5"/>
    </row>
    <row r="2597" spans="1:189" ht="12.75" x14ac:dyDescent="0.15">
      <c r="A2597" s="111"/>
      <c r="B2597" s="117"/>
      <c r="C2597" s="17"/>
      <c r="D2597" s="16"/>
      <c r="E2597" s="17"/>
      <c r="F2597" s="17"/>
      <c r="G2597" s="17"/>
      <c r="H2597" s="17"/>
      <c r="I2597" s="16"/>
      <c r="J2597" s="4"/>
      <c r="K2597" s="2"/>
      <c r="L2597" s="20"/>
      <c r="M2597" s="14"/>
      <c r="N2597" s="14"/>
      <c r="O2597" s="20"/>
      <c r="P2597" s="1"/>
      <c r="Q2597" s="1"/>
      <c r="R2597" s="3"/>
      <c r="S2597" s="4"/>
      <c r="T2597" s="12"/>
      <c r="U2597" s="12"/>
      <c r="V2597" s="11"/>
      <c r="W2597" s="11"/>
      <c r="X2597" s="12"/>
      <c r="Y2597" s="5"/>
      <c r="Z2597" s="11"/>
      <c r="AA2597" s="12"/>
      <c r="AB2597" s="12"/>
      <c r="AC2597" s="12"/>
      <c r="AD2597" s="11"/>
      <c r="AE2597" s="13"/>
      <c r="AF2597" s="11"/>
      <c r="AG2597" s="11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  <c r="BN2597" s="5"/>
      <c r="BO2597" s="5"/>
      <c r="BP2597" s="5"/>
      <c r="BQ2597" s="5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s="5"/>
      <c r="CL2597" s="5"/>
      <c r="CM2597" s="5"/>
      <c r="CN2597" s="5"/>
      <c r="CO2597" s="5"/>
      <c r="CP2597" s="5"/>
      <c r="CQ2597" s="5"/>
      <c r="CR2597" s="5"/>
      <c r="CS2597" s="5"/>
      <c r="CT2597" s="5"/>
      <c r="CU2597" s="5"/>
      <c r="CV2597" s="5"/>
      <c r="CW2597" s="5"/>
      <c r="CX2597" s="5"/>
      <c r="CY2597" s="5"/>
      <c r="CZ2597" s="5"/>
      <c r="DA2597" s="5"/>
      <c r="DB2597" s="5"/>
      <c r="DC2597" s="5"/>
      <c r="DD2597" s="5"/>
      <c r="DE2597" s="5"/>
      <c r="DF2597" s="5"/>
      <c r="DG2597" s="5"/>
      <c r="DH2597" s="5"/>
      <c r="DI2597" s="5"/>
      <c r="DJ2597" s="5"/>
      <c r="DK2597" s="5"/>
      <c r="DL2597" s="5"/>
      <c r="DM2597" s="5"/>
      <c r="DN2597" s="5"/>
      <c r="DO2597" s="5"/>
      <c r="DP2597" s="5"/>
      <c r="DQ2597" s="5"/>
      <c r="DR2597" s="5"/>
      <c r="DS2597" s="5"/>
      <c r="DT2597" s="5"/>
      <c r="DU2597" s="5"/>
      <c r="DV2597" s="5"/>
      <c r="DW2597" s="5"/>
      <c r="DX2597" s="5"/>
      <c r="DY2597" s="5"/>
      <c r="DZ2597" s="5"/>
      <c r="EA2597" s="5"/>
      <c r="EB2597" s="5"/>
      <c r="EC2597" s="5"/>
      <c r="ED2597" s="5"/>
      <c r="EE2597" s="5"/>
      <c r="EF2597" s="5"/>
      <c r="EG2597" s="5"/>
      <c r="EH2597" s="5"/>
      <c r="EI2597" s="5"/>
      <c r="EJ2597" s="5"/>
      <c r="EK2597" s="5"/>
      <c r="EL2597" s="5"/>
      <c r="EM2597" s="5"/>
      <c r="EN2597" s="5"/>
      <c r="EO2597" s="5"/>
      <c r="EP2597" s="5"/>
      <c r="EQ2597" s="5"/>
      <c r="ER2597" s="5"/>
      <c r="ES2597" s="5"/>
      <c r="ET2597" s="5"/>
      <c r="EU2597" s="5"/>
      <c r="EV2597" s="5"/>
      <c r="EW2597" s="5"/>
      <c r="EX2597" s="5"/>
      <c r="EY2597" s="5"/>
      <c r="EZ2597" s="5"/>
      <c r="FA2597" s="5"/>
      <c r="FB2597" s="5"/>
      <c r="FC2597" s="5"/>
      <c r="FD2597" s="5"/>
      <c r="FE2597" s="5"/>
      <c r="FF2597" s="5"/>
      <c r="FG2597" s="5"/>
      <c r="FH2597" s="5"/>
      <c r="FI2597" s="5"/>
      <c r="FJ2597" s="5"/>
      <c r="FK2597" s="5"/>
      <c r="FL2597" s="5"/>
      <c r="FM2597" s="5"/>
      <c r="FN2597" s="5"/>
      <c r="FO2597" s="5"/>
      <c r="FP2597" s="5"/>
      <c r="FQ2597" s="5"/>
      <c r="FR2597" s="5"/>
      <c r="FS2597" s="5"/>
      <c r="FT2597" s="5"/>
      <c r="FU2597" s="5"/>
      <c r="FV2597" s="5"/>
      <c r="FW2597" s="5"/>
      <c r="FX2597" s="5"/>
      <c r="FY2597" s="5"/>
      <c r="FZ2597" s="5"/>
      <c r="GA2597" s="5"/>
      <c r="GB2597" s="5"/>
      <c r="GC2597" s="5"/>
      <c r="GD2597" s="5"/>
      <c r="GE2597" s="5"/>
      <c r="GF2597" s="5"/>
      <c r="GG2597" s="5"/>
    </row>
    <row r="2598" spans="1:189" ht="12.75" x14ac:dyDescent="0.15">
      <c r="A2598" s="111"/>
      <c r="B2598" s="117"/>
      <c r="C2598" s="17"/>
      <c r="D2598" s="16"/>
      <c r="E2598" s="17"/>
      <c r="F2598" s="17"/>
      <c r="G2598" s="17"/>
      <c r="H2598" s="17"/>
      <c r="I2598" s="16"/>
      <c r="J2598" s="4"/>
      <c r="K2598" s="2"/>
      <c r="L2598" s="20"/>
      <c r="M2598" s="14"/>
      <c r="N2598" s="14"/>
      <c r="O2598" s="20"/>
      <c r="P2598" s="1"/>
      <c r="Q2598" s="1"/>
      <c r="R2598" s="3"/>
      <c r="S2598" s="4"/>
      <c r="T2598" s="12"/>
      <c r="U2598" s="12"/>
      <c r="V2598" s="11"/>
      <c r="W2598" s="11"/>
      <c r="X2598" s="12"/>
      <c r="Y2598" s="5"/>
      <c r="Z2598" s="11"/>
      <c r="AA2598" s="12"/>
      <c r="AB2598" s="12"/>
      <c r="AC2598" s="12"/>
      <c r="AD2598" s="11"/>
      <c r="AE2598" s="13"/>
      <c r="AF2598" s="11"/>
      <c r="AG2598" s="11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/>
      <c r="BH2598" s="5"/>
      <c r="BI2598" s="5"/>
      <c r="BJ2598" s="5"/>
      <c r="BK2598" s="5"/>
      <c r="BL2598" s="5"/>
      <c r="BM2598" s="5"/>
      <c r="BN2598" s="5"/>
      <c r="BO2598" s="5"/>
      <c r="BP2598" s="5"/>
      <c r="BQ2598" s="5"/>
      <c r="BR2598" s="5"/>
      <c r="BS2598" s="5"/>
      <c r="BT2598" s="5"/>
      <c r="BU2598" s="5"/>
      <c r="BV2598" s="5"/>
      <c r="BW2598" s="5"/>
      <c r="BX2598" s="5"/>
      <c r="BY2598" s="5"/>
      <c r="BZ2598" s="5"/>
      <c r="CA2598" s="5"/>
      <c r="CB2598" s="5"/>
      <c r="CC2598" s="5"/>
      <c r="CD2598" s="5"/>
      <c r="CE2598" s="5"/>
      <c r="CF2598" s="5"/>
      <c r="CG2598" s="5"/>
      <c r="CH2598" s="5"/>
      <c r="CI2598" s="5"/>
      <c r="CJ2598" s="5"/>
      <c r="CK2598" s="5"/>
      <c r="CL2598" s="5"/>
      <c r="CM2598" s="5"/>
      <c r="CN2598" s="5"/>
      <c r="CO2598" s="5"/>
      <c r="CP2598" s="5"/>
      <c r="CQ2598" s="5"/>
      <c r="CR2598" s="5"/>
      <c r="CS2598" s="5"/>
      <c r="CT2598" s="5"/>
      <c r="CU2598" s="5"/>
      <c r="CV2598" s="5"/>
      <c r="CW2598" s="5"/>
      <c r="CX2598" s="5"/>
      <c r="CY2598" s="5"/>
      <c r="CZ2598" s="5"/>
      <c r="DA2598" s="5"/>
      <c r="DB2598" s="5"/>
      <c r="DC2598" s="5"/>
      <c r="DD2598" s="5"/>
      <c r="DE2598" s="5"/>
      <c r="DF2598" s="5"/>
      <c r="DG2598" s="5"/>
      <c r="DH2598" s="5"/>
      <c r="DI2598" s="5"/>
      <c r="DJ2598" s="5"/>
      <c r="DK2598" s="5"/>
      <c r="DL2598" s="5"/>
      <c r="DM2598" s="5"/>
      <c r="DN2598" s="5"/>
      <c r="DO2598" s="5"/>
      <c r="DP2598" s="5"/>
      <c r="DQ2598" s="5"/>
      <c r="DR2598" s="5"/>
      <c r="DS2598" s="5"/>
      <c r="DT2598" s="5"/>
      <c r="DU2598" s="5"/>
      <c r="DV2598" s="5"/>
      <c r="DW2598" s="5"/>
      <c r="DX2598" s="5"/>
      <c r="DY2598" s="5"/>
      <c r="DZ2598" s="5"/>
      <c r="EA2598" s="5"/>
      <c r="EB2598" s="5"/>
      <c r="EC2598" s="5"/>
      <c r="ED2598" s="5"/>
      <c r="EE2598" s="5"/>
      <c r="EF2598" s="5"/>
      <c r="EG2598" s="5"/>
      <c r="EH2598" s="5"/>
      <c r="EI2598" s="5"/>
      <c r="EJ2598" s="5"/>
      <c r="EK2598" s="5"/>
      <c r="EL2598" s="5"/>
      <c r="EM2598" s="5"/>
      <c r="EN2598" s="5"/>
      <c r="EO2598" s="5"/>
      <c r="EP2598" s="5"/>
      <c r="EQ2598" s="5"/>
      <c r="ER2598" s="5"/>
      <c r="ES2598" s="5"/>
      <c r="ET2598" s="5"/>
      <c r="EU2598" s="5"/>
      <c r="EV2598" s="5"/>
      <c r="EW2598" s="5"/>
      <c r="EX2598" s="5"/>
      <c r="EY2598" s="5"/>
      <c r="EZ2598" s="5"/>
      <c r="FA2598" s="5"/>
      <c r="FB2598" s="5"/>
      <c r="FC2598" s="5"/>
      <c r="FD2598" s="5"/>
      <c r="FE2598" s="5"/>
      <c r="FF2598" s="5"/>
      <c r="FG2598" s="5"/>
      <c r="FH2598" s="5"/>
      <c r="FI2598" s="5"/>
      <c r="FJ2598" s="5"/>
      <c r="FK2598" s="5"/>
      <c r="FL2598" s="5"/>
      <c r="FM2598" s="5"/>
      <c r="FN2598" s="5"/>
      <c r="FO2598" s="5"/>
      <c r="FP2598" s="5"/>
      <c r="FQ2598" s="5"/>
      <c r="FR2598" s="5"/>
      <c r="FS2598" s="5"/>
      <c r="FT2598" s="5"/>
      <c r="FU2598" s="5"/>
      <c r="FV2598" s="5"/>
      <c r="FW2598" s="5"/>
      <c r="FX2598" s="5"/>
      <c r="FY2598" s="5"/>
      <c r="FZ2598" s="5"/>
      <c r="GA2598" s="5"/>
      <c r="GB2598" s="5"/>
      <c r="GC2598" s="5"/>
      <c r="GD2598" s="5"/>
      <c r="GE2598" s="5"/>
      <c r="GF2598" s="5"/>
      <c r="GG2598" s="5"/>
    </row>
    <row r="2599" spans="1:189" ht="12.75" x14ac:dyDescent="0.15">
      <c r="A2599" s="111"/>
      <c r="B2599" s="117"/>
      <c r="C2599" s="17"/>
      <c r="D2599" s="16"/>
      <c r="E2599" s="17"/>
      <c r="F2599" s="17"/>
      <c r="G2599" s="17"/>
      <c r="H2599" s="17"/>
      <c r="I2599" s="16"/>
      <c r="J2599" s="4"/>
      <c r="K2599" s="2"/>
      <c r="L2599" s="20"/>
      <c r="M2599" s="14"/>
      <c r="N2599" s="14"/>
      <c r="O2599" s="20"/>
      <c r="P2599" s="1"/>
      <c r="Q2599" s="1"/>
      <c r="R2599" s="3"/>
      <c r="S2599" s="4"/>
      <c r="T2599" s="12"/>
      <c r="U2599" s="12"/>
      <c r="V2599" s="11"/>
      <c r="W2599" s="11"/>
      <c r="X2599" s="12"/>
      <c r="Y2599" s="5"/>
      <c r="Z2599" s="11"/>
      <c r="AA2599" s="12"/>
      <c r="AB2599" s="12"/>
      <c r="AC2599" s="12"/>
      <c r="AD2599" s="11"/>
      <c r="AE2599" s="13"/>
      <c r="AF2599" s="11"/>
      <c r="AG2599" s="11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  <c r="AZ2599" s="5"/>
      <c r="BA2599" s="5"/>
      <c r="BB2599" s="5"/>
      <c r="BC2599" s="5"/>
      <c r="BD2599" s="5"/>
      <c r="BE2599" s="5"/>
      <c r="BF2599" s="5"/>
      <c r="BG2599" s="5"/>
      <c r="BH2599" s="5"/>
      <c r="BI2599" s="5"/>
      <c r="BJ2599" s="5"/>
      <c r="BK2599" s="5"/>
      <c r="BL2599" s="5"/>
      <c r="BM2599" s="5"/>
      <c r="BN2599" s="5"/>
      <c r="BO2599" s="5"/>
      <c r="BP2599" s="5"/>
      <c r="BQ2599" s="5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s="5"/>
      <c r="CL2599" s="5"/>
      <c r="CM2599" s="5"/>
      <c r="CN2599" s="5"/>
      <c r="CO2599" s="5"/>
      <c r="CP2599" s="5"/>
      <c r="CQ2599" s="5"/>
      <c r="CR2599" s="5"/>
      <c r="CS2599" s="5"/>
      <c r="CT2599" s="5"/>
      <c r="CU2599" s="5"/>
      <c r="CV2599" s="5"/>
      <c r="CW2599" s="5"/>
      <c r="CX2599" s="5"/>
      <c r="CY2599" s="5"/>
      <c r="CZ2599" s="5"/>
      <c r="DA2599" s="5"/>
      <c r="DB2599" s="5"/>
      <c r="DC2599" s="5"/>
      <c r="DD2599" s="5"/>
      <c r="DE2599" s="5"/>
      <c r="DF2599" s="5"/>
      <c r="DG2599" s="5"/>
      <c r="DH2599" s="5"/>
      <c r="DI2599" s="5"/>
      <c r="DJ2599" s="5"/>
      <c r="DK2599" s="5"/>
      <c r="DL2599" s="5"/>
      <c r="DM2599" s="5"/>
      <c r="DN2599" s="5"/>
      <c r="DO2599" s="5"/>
      <c r="DP2599" s="5"/>
      <c r="DQ2599" s="5"/>
      <c r="DR2599" s="5"/>
      <c r="DS2599" s="5"/>
      <c r="DT2599" s="5"/>
      <c r="DU2599" s="5"/>
      <c r="DV2599" s="5"/>
      <c r="DW2599" s="5"/>
      <c r="DX2599" s="5"/>
      <c r="DY2599" s="5"/>
      <c r="DZ2599" s="5"/>
      <c r="EA2599" s="5"/>
      <c r="EB2599" s="5"/>
      <c r="EC2599" s="5"/>
      <c r="ED2599" s="5"/>
      <c r="EE2599" s="5"/>
      <c r="EF2599" s="5"/>
      <c r="EG2599" s="5"/>
      <c r="EH2599" s="5"/>
      <c r="EI2599" s="5"/>
      <c r="EJ2599" s="5"/>
      <c r="EK2599" s="5"/>
      <c r="EL2599" s="5"/>
      <c r="EM2599" s="5"/>
      <c r="EN2599" s="5"/>
      <c r="EO2599" s="5"/>
      <c r="EP2599" s="5"/>
      <c r="EQ2599" s="5"/>
      <c r="ER2599" s="5"/>
      <c r="ES2599" s="5"/>
      <c r="ET2599" s="5"/>
      <c r="EU2599" s="5"/>
      <c r="EV2599" s="5"/>
      <c r="EW2599" s="5"/>
      <c r="EX2599" s="5"/>
      <c r="EY2599" s="5"/>
      <c r="EZ2599" s="5"/>
      <c r="FA2599" s="5"/>
      <c r="FB2599" s="5"/>
      <c r="FC2599" s="5"/>
      <c r="FD2599" s="5"/>
      <c r="FE2599" s="5"/>
      <c r="FF2599" s="5"/>
      <c r="FG2599" s="5"/>
      <c r="FH2599" s="5"/>
      <c r="FI2599" s="5"/>
      <c r="FJ2599" s="5"/>
      <c r="FK2599" s="5"/>
      <c r="FL2599" s="5"/>
      <c r="FM2599" s="5"/>
      <c r="FN2599" s="5"/>
      <c r="FO2599" s="5"/>
      <c r="FP2599" s="5"/>
      <c r="FQ2599" s="5"/>
      <c r="FR2599" s="5"/>
      <c r="FS2599" s="5"/>
      <c r="FT2599" s="5"/>
      <c r="FU2599" s="5"/>
      <c r="FV2599" s="5"/>
      <c r="FW2599" s="5"/>
      <c r="FX2599" s="5"/>
      <c r="FY2599" s="5"/>
      <c r="FZ2599" s="5"/>
      <c r="GA2599" s="5"/>
      <c r="GB2599" s="5"/>
      <c r="GC2599" s="5"/>
      <c r="GD2599" s="5"/>
      <c r="GE2599" s="5"/>
      <c r="GF2599" s="5"/>
      <c r="GG2599" s="5"/>
    </row>
    <row r="2600" spans="1:189" ht="12.75" x14ac:dyDescent="0.15">
      <c r="A2600" s="111"/>
      <c r="B2600" s="117"/>
      <c r="C2600" s="17"/>
      <c r="D2600" s="16"/>
      <c r="E2600" s="17"/>
      <c r="F2600" s="17"/>
      <c r="G2600" s="17"/>
      <c r="H2600" s="17"/>
      <c r="I2600" s="16"/>
      <c r="J2600" s="4"/>
      <c r="K2600" s="2"/>
      <c r="L2600" s="20"/>
      <c r="M2600" s="14"/>
      <c r="N2600" s="14"/>
      <c r="O2600" s="20"/>
      <c r="P2600" s="1"/>
      <c r="Q2600" s="1"/>
      <c r="R2600" s="3"/>
      <c r="S2600" s="4"/>
      <c r="T2600" s="12"/>
      <c r="U2600" s="12"/>
      <c r="V2600" s="11"/>
      <c r="W2600" s="11"/>
      <c r="X2600" s="12"/>
      <c r="Y2600" s="5"/>
      <c r="Z2600" s="11"/>
      <c r="AA2600" s="12"/>
      <c r="AB2600" s="12"/>
      <c r="AC2600" s="12"/>
      <c r="AD2600" s="11"/>
      <c r="AE2600" s="13"/>
      <c r="AF2600" s="11"/>
      <c r="AG2600" s="11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  <c r="AZ2600" s="5"/>
      <c r="BA2600" s="5"/>
      <c r="BB2600" s="5"/>
      <c r="BC2600" s="5"/>
      <c r="BD2600" s="5"/>
      <c r="BE2600" s="5"/>
      <c r="BF2600" s="5"/>
      <c r="BG2600" s="5"/>
      <c r="BH2600" s="5"/>
      <c r="BI2600" s="5"/>
      <c r="BJ2600" s="5"/>
      <c r="BK2600" s="5"/>
      <c r="BL2600" s="5"/>
      <c r="BM2600" s="5"/>
      <c r="BN2600" s="5"/>
      <c r="BO2600" s="5"/>
      <c r="BP2600" s="5"/>
      <c r="BQ2600" s="5"/>
      <c r="BR2600" s="5"/>
      <c r="BS2600" s="5"/>
      <c r="BT2600" s="5"/>
      <c r="BU2600" s="5"/>
      <c r="BV2600" s="5"/>
      <c r="BW2600" s="5"/>
      <c r="BX2600" s="5"/>
      <c r="BY2600" s="5"/>
      <c r="BZ2600" s="5"/>
      <c r="CA2600" s="5"/>
      <c r="CB2600" s="5"/>
      <c r="CC2600" s="5"/>
      <c r="CD2600" s="5"/>
      <c r="CE2600" s="5"/>
      <c r="CF2600" s="5"/>
      <c r="CG2600" s="5"/>
      <c r="CH2600" s="5"/>
      <c r="CI2600" s="5"/>
      <c r="CJ2600" s="5"/>
      <c r="CK2600" s="5"/>
      <c r="CL2600" s="5"/>
      <c r="CM2600" s="5"/>
      <c r="CN2600" s="5"/>
      <c r="CO2600" s="5"/>
      <c r="CP2600" s="5"/>
      <c r="CQ2600" s="5"/>
      <c r="CR2600" s="5"/>
      <c r="CS2600" s="5"/>
      <c r="CT2600" s="5"/>
      <c r="CU2600" s="5"/>
      <c r="CV2600" s="5"/>
      <c r="CW2600" s="5"/>
      <c r="CX2600" s="5"/>
      <c r="CY2600" s="5"/>
      <c r="CZ2600" s="5"/>
      <c r="DA2600" s="5"/>
      <c r="DB2600" s="5"/>
      <c r="DC2600" s="5"/>
      <c r="DD2600" s="5"/>
      <c r="DE2600" s="5"/>
      <c r="DF2600" s="5"/>
      <c r="DG2600" s="5"/>
      <c r="DH2600" s="5"/>
      <c r="DI2600" s="5"/>
      <c r="DJ2600" s="5"/>
      <c r="DK2600" s="5"/>
      <c r="DL2600" s="5"/>
      <c r="DM2600" s="5"/>
      <c r="DN2600" s="5"/>
      <c r="DO2600" s="5"/>
      <c r="DP2600" s="5"/>
      <c r="DQ2600" s="5"/>
      <c r="DR2600" s="5"/>
      <c r="DS2600" s="5"/>
      <c r="DT2600" s="5"/>
      <c r="DU2600" s="5"/>
      <c r="DV2600" s="5"/>
      <c r="DW2600" s="5"/>
      <c r="DX2600" s="5"/>
      <c r="DY2600" s="5"/>
      <c r="DZ2600" s="5"/>
      <c r="EA2600" s="5"/>
      <c r="EB2600" s="5"/>
      <c r="EC2600" s="5"/>
      <c r="ED2600" s="5"/>
      <c r="EE2600" s="5"/>
      <c r="EF2600" s="5"/>
      <c r="EG2600" s="5"/>
      <c r="EH2600" s="5"/>
      <c r="EI2600" s="5"/>
      <c r="EJ2600" s="5"/>
      <c r="EK2600" s="5"/>
      <c r="EL2600" s="5"/>
      <c r="EM2600" s="5"/>
      <c r="EN2600" s="5"/>
      <c r="EO2600" s="5"/>
      <c r="EP2600" s="5"/>
      <c r="EQ2600" s="5"/>
      <c r="ER2600" s="5"/>
      <c r="ES2600" s="5"/>
      <c r="ET2600" s="5"/>
      <c r="EU2600" s="5"/>
      <c r="EV2600" s="5"/>
      <c r="EW2600" s="5"/>
      <c r="EX2600" s="5"/>
      <c r="EY2600" s="5"/>
      <c r="EZ2600" s="5"/>
      <c r="FA2600" s="5"/>
      <c r="FB2600" s="5"/>
      <c r="FC2600" s="5"/>
      <c r="FD2600" s="5"/>
      <c r="FE2600" s="5"/>
      <c r="FF2600" s="5"/>
      <c r="FG2600" s="5"/>
      <c r="FH2600" s="5"/>
      <c r="FI2600" s="5"/>
      <c r="FJ2600" s="5"/>
      <c r="FK2600" s="5"/>
      <c r="FL2600" s="5"/>
      <c r="FM2600" s="5"/>
      <c r="FN2600" s="5"/>
      <c r="FO2600" s="5"/>
      <c r="FP2600" s="5"/>
      <c r="FQ2600" s="5"/>
      <c r="FR2600" s="5"/>
      <c r="FS2600" s="5"/>
      <c r="FT2600" s="5"/>
      <c r="FU2600" s="5"/>
      <c r="FV2600" s="5"/>
      <c r="FW2600" s="5"/>
      <c r="FX2600" s="5"/>
      <c r="FY2600" s="5"/>
      <c r="FZ2600" s="5"/>
      <c r="GA2600" s="5"/>
      <c r="GB2600" s="5"/>
      <c r="GC2600" s="5"/>
      <c r="GD2600" s="5"/>
      <c r="GE2600" s="5"/>
      <c r="GF2600" s="5"/>
      <c r="GG2600" s="5"/>
    </row>
    <row r="2601" spans="1:189" ht="12.75" x14ac:dyDescent="0.15">
      <c r="A2601" s="111"/>
      <c r="B2601" s="117"/>
      <c r="C2601" s="17"/>
      <c r="D2601" s="16"/>
      <c r="E2601" s="17"/>
      <c r="F2601" s="17"/>
      <c r="G2601" s="17"/>
      <c r="H2601" s="17"/>
      <c r="I2601" s="16"/>
      <c r="J2601" s="4"/>
      <c r="K2601" s="2"/>
      <c r="L2601" s="20"/>
      <c r="M2601" s="14"/>
      <c r="N2601" s="14"/>
      <c r="O2601" s="20"/>
      <c r="P2601" s="1"/>
      <c r="Q2601" s="1"/>
      <c r="R2601" s="3"/>
      <c r="S2601" s="4"/>
      <c r="T2601" s="12"/>
      <c r="U2601" s="12"/>
      <c r="V2601" s="11"/>
      <c r="W2601" s="11"/>
      <c r="X2601" s="12"/>
      <c r="Y2601" s="5"/>
      <c r="Z2601" s="11"/>
      <c r="AA2601" s="12"/>
      <c r="AB2601" s="12"/>
      <c r="AC2601" s="12"/>
      <c r="AD2601" s="11"/>
      <c r="AE2601" s="13"/>
      <c r="AF2601" s="11"/>
      <c r="AG2601" s="11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  <c r="BN2601" s="5"/>
      <c r="BO2601" s="5"/>
      <c r="BP2601" s="5"/>
      <c r="BQ2601" s="5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s="5"/>
      <c r="CL2601" s="5"/>
      <c r="CM2601" s="5"/>
      <c r="CN2601" s="5"/>
      <c r="CO2601" s="5"/>
      <c r="CP2601" s="5"/>
      <c r="CQ2601" s="5"/>
      <c r="CR2601" s="5"/>
      <c r="CS2601" s="5"/>
      <c r="CT2601" s="5"/>
      <c r="CU2601" s="5"/>
      <c r="CV2601" s="5"/>
      <c r="CW2601" s="5"/>
      <c r="CX2601" s="5"/>
      <c r="CY2601" s="5"/>
      <c r="CZ2601" s="5"/>
      <c r="DA2601" s="5"/>
      <c r="DB2601" s="5"/>
      <c r="DC2601" s="5"/>
      <c r="DD2601" s="5"/>
      <c r="DE2601" s="5"/>
      <c r="DF2601" s="5"/>
      <c r="DG2601" s="5"/>
      <c r="DH2601" s="5"/>
      <c r="DI2601" s="5"/>
      <c r="DJ2601" s="5"/>
      <c r="DK2601" s="5"/>
      <c r="DL2601" s="5"/>
      <c r="DM2601" s="5"/>
      <c r="DN2601" s="5"/>
      <c r="DO2601" s="5"/>
      <c r="DP2601" s="5"/>
      <c r="DQ2601" s="5"/>
      <c r="DR2601" s="5"/>
      <c r="DS2601" s="5"/>
      <c r="DT2601" s="5"/>
      <c r="DU2601" s="5"/>
      <c r="DV2601" s="5"/>
      <c r="DW2601" s="5"/>
      <c r="DX2601" s="5"/>
      <c r="DY2601" s="5"/>
      <c r="DZ2601" s="5"/>
      <c r="EA2601" s="5"/>
      <c r="EB2601" s="5"/>
      <c r="EC2601" s="5"/>
      <c r="ED2601" s="5"/>
      <c r="EE2601" s="5"/>
      <c r="EF2601" s="5"/>
      <c r="EG2601" s="5"/>
      <c r="EH2601" s="5"/>
      <c r="EI2601" s="5"/>
      <c r="EJ2601" s="5"/>
      <c r="EK2601" s="5"/>
      <c r="EL2601" s="5"/>
      <c r="EM2601" s="5"/>
      <c r="EN2601" s="5"/>
      <c r="EO2601" s="5"/>
      <c r="EP2601" s="5"/>
      <c r="EQ2601" s="5"/>
      <c r="ER2601" s="5"/>
      <c r="ES2601" s="5"/>
      <c r="ET2601" s="5"/>
      <c r="EU2601" s="5"/>
      <c r="EV2601" s="5"/>
      <c r="EW2601" s="5"/>
      <c r="EX2601" s="5"/>
      <c r="EY2601" s="5"/>
      <c r="EZ2601" s="5"/>
      <c r="FA2601" s="5"/>
      <c r="FB2601" s="5"/>
      <c r="FC2601" s="5"/>
      <c r="FD2601" s="5"/>
      <c r="FE2601" s="5"/>
      <c r="FF2601" s="5"/>
      <c r="FG2601" s="5"/>
      <c r="FH2601" s="5"/>
      <c r="FI2601" s="5"/>
      <c r="FJ2601" s="5"/>
      <c r="FK2601" s="5"/>
      <c r="FL2601" s="5"/>
      <c r="FM2601" s="5"/>
      <c r="FN2601" s="5"/>
      <c r="FO2601" s="5"/>
      <c r="FP2601" s="5"/>
      <c r="FQ2601" s="5"/>
      <c r="FR2601" s="5"/>
      <c r="FS2601" s="5"/>
      <c r="FT2601" s="5"/>
      <c r="FU2601" s="5"/>
      <c r="FV2601" s="5"/>
      <c r="FW2601" s="5"/>
      <c r="FX2601" s="5"/>
      <c r="FY2601" s="5"/>
      <c r="FZ2601" s="5"/>
      <c r="GA2601" s="5"/>
      <c r="GB2601" s="5"/>
      <c r="GC2601" s="5"/>
      <c r="GD2601" s="5"/>
      <c r="GE2601" s="5"/>
      <c r="GF2601" s="5"/>
      <c r="GG2601" s="5"/>
    </row>
    <row r="2602" spans="1:189" ht="12.75" x14ac:dyDescent="0.15">
      <c r="A2602" s="111"/>
      <c r="B2602" s="117"/>
      <c r="C2602" s="17"/>
      <c r="D2602" s="16"/>
      <c r="E2602" s="17"/>
      <c r="F2602" s="17"/>
      <c r="G2602" s="17"/>
      <c r="H2602" s="17"/>
      <c r="I2602" s="16"/>
      <c r="J2602" s="4"/>
      <c r="K2602" s="2"/>
      <c r="L2602" s="20"/>
      <c r="M2602" s="14"/>
      <c r="N2602" s="14"/>
      <c r="O2602" s="20"/>
      <c r="P2602" s="1"/>
      <c r="Q2602" s="1"/>
      <c r="R2602" s="3"/>
      <c r="S2602" s="4"/>
      <c r="T2602" s="12"/>
      <c r="U2602" s="12"/>
      <c r="V2602" s="11"/>
      <c r="W2602" s="11"/>
      <c r="X2602" s="12"/>
      <c r="Y2602" s="5"/>
      <c r="Z2602" s="11"/>
      <c r="AA2602" s="12"/>
      <c r="AB2602" s="12"/>
      <c r="AC2602" s="12"/>
      <c r="AD2602" s="11"/>
      <c r="AE2602" s="13"/>
      <c r="AF2602" s="11"/>
      <c r="AG2602" s="11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  <c r="BE2602" s="5"/>
      <c r="BF2602" s="5"/>
      <c r="BG2602" s="5"/>
      <c r="BH2602" s="5"/>
      <c r="BI2602" s="5"/>
      <c r="BJ2602" s="5"/>
      <c r="BK2602" s="5"/>
      <c r="BL2602" s="5"/>
      <c r="BM2602" s="5"/>
      <c r="BN2602" s="5"/>
      <c r="BO2602" s="5"/>
      <c r="BP2602" s="5"/>
      <c r="BQ2602" s="5"/>
      <c r="BR2602" s="5"/>
      <c r="BS2602" s="5"/>
      <c r="BT2602" s="5"/>
      <c r="BU2602" s="5"/>
      <c r="BV2602" s="5"/>
      <c r="BW2602" s="5"/>
      <c r="BX2602" s="5"/>
      <c r="BY2602" s="5"/>
      <c r="BZ2602" s="5"/>
      <c r="CA2602" s="5"/>
      <c r="CB2602" s="5"/>
      <c r="CC2602" s="5"/>
      <c r="CD2602" s="5"/>
      <c r="CE2602" s="5"/>
      <c r="CF2602" s="5"/>
      <c r="CG2602" s="5"/>
      <c r="CH2602" s="5"/>
      <c r="CI2602" s="5"/>
      <c r="CJ2602" s="5"/>
      <c r="CK2602" s="5"/>
      <c r="CL2602" s="5"/>
      <c r="CM2602" s="5"/>
      <c r="CN2602" s="5"/>
      <c r="CO2602" s="5"/>
      <c r="CP2602" s="5"/>
      <c r="CQ2602" s="5"/>
      <c r="CR2602" s="5"/>
      <c r="CS2602" s="5"/>
      <c r="CT2602" s="5"/>
      <c r="CU2602" s="5"/>
      <c r="CV2602" s="5"/>
      <c r="CW2602" s="5"/>
      <c r="CX2602" s="5"/>
      <c r="CY2602" s="5"/>
      <c r="CZ2602" s="5"/>
      <c r="DA2602" s="5"/>
      <c r="DB2602" s="5"/>
      <c r="DC2602" s="5"/>
      <c r="DD2602" s="5"/>
      <c r="DE2602" s="5"/>
      <c r="DF2602" s="5"/>
      <c r="DG2602" s="5"/>
      <c r="DH2602" s="5"/>
      <c r="DI2602" s="5"/>
      <c r="DJ2602" s="5"/>
      <c r="DK2602" s="5"/>
      <c r="DL2602" s="5"/>
      <c r="DM2602" s="5"/>
      <c r="DN2602" s="5"/>
      <c r="DO2602" s="5"/>
      <c r="DP2602" s="5"/>
      <c r="DQ2602" s="5"/>
      <c r="DR2602" s="5"/>
      <c r="DS2602" s="5"/>
      <c r="DT2602" s="5"/>
      <c r="DU2602" s="5"/>
      <c r="DV2602" s="5"/>
      <c r="DW2602" s="5"/>
      <c r="DX2602" s="5"/>
      <c r="DY2602" s="5"/>
      <c r="DZ2602" s="5"/>
      <c r="EA2602" s="5"/>
      <c r="EB2602" s="5"/>
      <c r="EC2602" s="5"/>
      <c r="ED2602" s="5"/>
      <c r="EE2602" s="5"/>
      <c r="EF2602" s="5"/>
      <c r="EG2602" s="5"/>
      <c r="EH2602" s="5"/>
      <c r="EI2602" s="5"/>
      <c r="EJ2602" s="5"/>
      <c r="EK2602" s="5"/>
      <c r="EL2602" s="5"/>
      <c r="EM2602" s="5"/>
      <c r="EN2602" s="5"/>
      <c r="EO2602" s="5"/>
      <c r="EP2602" s="5"/>
      <c r="EQ2602" s="5"/>
      <c r="ER2602" s="5"/>
      <c r="ES2602" s="5"/>
      <c r="ET2602" s="5"/>
      <c r="EU2602" s="5"/>
      <c r="EV2602" s="5"/>
      <c r="EW2602" s="5"/>
      <c r="EX2602" s="5"/>
      <c r="EY2602" s="5"/>
      <c r="EZ2602" s="5"/>
      <c r="FA2602" s="5"/>
      <c r="FB2602" s="5"/>
      <c r="FC2602" s="5"/>
      <c r="FD2602" s="5"/>
      <c r="FE2602" s="5"/>
      <c r="FF2602" s="5"/>
      <c r="FG2602" s="5"/>
      <c r="FH2602" s="5"/>
      <c r="FI2602" s="5"/>
      <c r="FJ2602" s="5"/>
      <c r="FK2602" s="5"/>
      <c r="FL2602" s="5"/>
      <c r="FM2602" s="5"/>
      <c r="FN2602" s="5"/>
      <c r="FO2602" s="5"/>
      <c r="FP2602" s="5"/>
      <c r="FQ2602" s="5"/>
      <c r="FR2602" s="5"/>
      <c r="FS2602" s="5"/>
      <c r="FT2602" s="5"/>
      <c r="FU2602" s="5"/>
      <c r="FV2602" s="5"/>
      <c r="FW2602" s="5"/>
      <c r="FX2602" s="5"/>
      <c r="FY2602" s="5"/>
      <c r="FZ2602" s="5"/>
      <c r="GA2602" s="5"/>
      <c r="GB2602" s="5"/>
      <c r="GC2602" s="5"/>
      <c r="GD2602" s="5"/>
      <c r="GE2602" s="5"/>
      <c r="GF2602" s="5"/>
      <c r="GG2602" s="5"/>
    </row>
    <row r="2603" spans="1:189" ht="12.75" x14ac:dyDescent="0.15">
      <c r="A2603" s="111"/>
      <c r="B2603" s="117"/>
      <c r="C2603" s="17"/>
      <c r="D2603" s="16"/>
      <c r="E2603" s="17"/>
      <c r="F2603" s="17"/>
      <c r="G2603" s="17"/>
      <c r="H2603" s="17"/>
      <c r="I2603" s="16"/>
      <c r="J2603" s="4"/>
      <c r="K2603" s="2"/>
      <c r="L2603" s="20"/>
      <c r="M2603" s="14"/>
      <c r="N2603" s="14"/>
      <c r="O2603" s="20"/>
      <c r="P2603" s="1"/>
      <c r="Q2603" s="1"/>
      <c r="R2603" s="3"/>
      <c r="S2603" s="4"/>
      <c r="T2603" s="12"/>
      <c r="U2603" s="12"/>
      <c r="V2603" s="11"/>
      <c r="W2603" s="11"/>
      <c r="X2603" s="12"/>
      <c r="Y2603" s="5"/>
      <c r="Z2603" s="11"/>
      <c r="AA2603" s="12"/>
      <c r="AB2603" s="12"/>
      <c r="AC2603" s="12"/>
      <c r="AD2603" s="11"/>
      <c r="AE2603" s="13"/>
      <c r="AF2603" s="11"/>
      <c r="AG2603" s="11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  <c r="BN2603" s="5"/>
      <c r="BO2603" s="5"/>
      <c r="BP2603" s="5"/>
      <c r="BQ2603" s="5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s="5"/>
      <c r="CL2603" s="5"/>
      <c r="CM2603" s="5"/>
      <c r="CN2603" s="5"/>
      <c r="CO2603" s="5"/>
      <c r="CP2603" s="5"/>
      <c r="CQ2603" s="5"/>
      <c r="CR2603" s="5"/>
      <c r="CS2603" s="5"/>
      <c r="CT2603" s="5"/>
      <c r="CU2603" s="5"/>
      <c r="CV2603" s="5"/>
      <c r="CW2603" s="5"/>
      <c r="CX2603" s="5"/>
      <c r="CY2603" s="5"/>
      <c r="CZ2603" s="5"/>
      <c r="DA2603" s="5"/>
      <c r="DB2603" s="5"/>
      <c r="DC2603" s="5"/>
      <c r="DD2603" s="5"/>
      <c r="DE2603" s="5"/>
      <c r="DF2603" s="5"/>
      <c r="DG2603" s="5"/>
      <c r="DH2603" s="5"/>
      <c r="DI2603" s="5"/>
      <c r="DJ2603" s="5"/>
      <c r="DK2603" s="5"/>
      <c r="DL2603" s="5"/>
      <c r="DM2603" s="5"/>
      <c r="DN2603" s="5"/>
      <c r="DO2603" s="5"/>
      <c r="DP2603" s="5"/>
      <c r="DQ2603" s="5"/>
      <c r="DR2603" s="5"/>
      <c r="DS2603" s="5"/>
      <c r="DT2603" s="5"/>
      <c r="DU2603" s="5"/>
      <c r="DV2603" s="5"/>
      <c r="DW2603" s="5"/>
      <c r="DX2603" s="5"/>
      <c r="DY2603" s="5"/>
      <c r="DZ2603" s="5"/>
      <c r="EA2603" s="5"/>
      <c r="EB2603" s="5"/>
      <c r="EC2603" s="5"/>
      <c r="ED2603" s="5"/>
      <c r="EE2603" s="5"/>
      <c r="EF2603" s="5"/>
      <c r="EG2603" s="5"/>
      <c r="EH2603" s="5"/>
      <c r="EI2603" s="5"/>
      <c r="EJ2603" s="5"/>
      <c r="EK2603" s="5"/>
      <c r="EL2603" s="5"/>
      <c r="EM2603" s="5"/>
      <c r="EN2603" s="5"/>
      <c r="EO2603" s="5"/>
      <c r="EP2603" s="5"/>
      <c r="EQ2603" s="5"/>
      <c r="ER2603" s="5"/>
      <c r="ES2603" s="5"/>
      <c r="ET2603" s="5"/>
      <c r="EU2603" s="5"/>
      <c r="EV2603" s="5"/>
      <c r="EW2603" s="5"/>
      <c r="EX2603" s="5"/>
      <c r="EY2603" s="5"/>
      <c r="EZ2603" s="5"/>
      <c r="FA2603" s="5"/>
      <c r="FB2603" s="5"/>
      <c r="FC2603" s="5"/>
      <c r="FD2603" s="5"/>
      <c r="FE2603" s="5"/>
      <c r="FF2603" s="5"/>
      <c r="FG2603" s="5"/>
      <c r="FH2603" s="5"/>
      <c r="FI2603" s="5"/>
      <c r="FJ2603" s="5"/>
      <c r="FK2603" s="5"/>
      <c r="FL2603" s="5"/>
      <c r="FM2603" s="5"/>
      <c r="FN2603" s="5"/>
      <c r="FO2603" s="5"/>
      <c r="FP2603" s="5"/>
      <c r="FQ2603" s="5"/>
      <c r="FR2603" s="5"/>
      <c r="FS2603" s="5"/>
      <c r="FT2603" s="5"/>
      <c r="FU2603" s="5"/>
      <c r="FV2603" s="5"/>
      <c r="FW2603" s="5"/>
      <c r="FX2603" s="5"/>
      <c r="FY2603" s="5"/>
      <c r="FZ2603" s="5"/>
      <c r="GA2603" s="5"/>
      <c r="GB2603" s="5"/>
      <c r="GC2603" s="5"/>
      <c r="GD2603" s="5"/>
      <c r="GE2603" s="5"/>
      <c r="GF2603" s="5"/>
      <c r="GG2603" s="5"/>
    </row>
    <row r="2604" spans="1:189" ht="12.75" x14ac:dyDescent="0.15">
      <c r="A2604" s="111"/>
      <c r="B2604" s="117"/>
      <c r="C2604" s="17"/>
      <c r="D2604" s="16"/>
      <c r="E2604" s="17"/>
      <c r="F2604" s="17"/>
      <c r="G2604" s="17"/>
      <c r="H2604" s="17"/>
      <c r="I2604" s="16"/>
      <c r="J2604" s="4"/>
      <c r="K2604" s="2"/>
      <c r="L2604" s="20"/>
      <c r="M2604" s="14"/>
      <c r="N2604" s="14"/>
      <c r="O2604" s="20"/>
      <c r="P2604" s="1"/>
      <c r="Q2604" s="1"/>
      <c r="R2604" s="3"/>
      <c r="S2604" s="4"/>
      <c r="T2604" s="12"/>
      <c r="U2604" s="12"/>
      <c r="V2604" s="11"/>
      <c r="W2604" s="11"/>
      <c r="X2604" s="12"/>
      <c r="Y2604" s="5"/>
      <c r="Z2604" s="11"/>
      <c r="AA2604" s="12"/>
      <c r="AB2604" s="12"/>
      <c r="AC2604" s="12"/>
      <c r="AD2604" s="11"/>
      <c r="AE2604" s="13"/>
      <c r="AF2604" s="11"/>
      <c r="AG2604" s="11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  <c r="BE2604" s="5"/>
      <c r="BF2604" s="5"/>
      <c r="BG2604" s="5"/>
      <c r="BH2604" s="5"/>
      <c r="BI2604" s="5"/>
      <c r="BJ2604" s="5"/>
      <c r="BK2604" s="5"/>
      <c r="BL2604" s="5"/>
      <c r="BM2604" s="5"/>
      <c r="BN2604" s="5"/>
      <c r="BO2604" s="5"/>
      <c r="BP2604" s="5"/>
      <c r="BQ2604" s="5"/>
      <c r="BR2604" s="5"/>
      <c r="BS2604" s="5"/>
      <c r="BT2604" s="5"/>
      <c r="BU2604" s="5"/>
      <c r="BV2604" s="5"/>
      <c r="BW2604" s="5"/>
      <c r="BX2604" s="5"/>
      <c r="BY2604" s="5"/>
      <c r="BZ2604" s="5"/>
      <c r="CA2604" s="5"/>
      <c r="CB2604" s="5"/>
      <c r="CC2604" s="5"/>
      <c r="CD2604" s="5"/>
      <c r="CE2604" s="5"/>
      <c r="CF2604" s="5"/>
      <c r="CG2604" s="5"/>
      <c r="CH2604" s="5"/>
      <c r="CI2604" s="5"/>
      <c r="CJ2604" s="5"/>
      <c r="CK2604" s="5"/>
      <c r="CL2604" s="5"/>
      <c r="CM2604" s="5"/>
      <c r="CN2604" s="5"/>
      <c r="CO2604" s="5"/>
      <c r="CP2604" s="5"/>
      <c r="CQ2604" s="5"/>
      <c r="CR2604" s="5"/>
      <c r="CS2604" s="5"/>
      <c r="CT2604" s="5"/>
      <c r="CU2604" s="5"/>
      <c r="CV2604" s="5"/>
      <c r="CW2604" s="5"/>
      <c r="CX2604" s="5"/>
      <c r="CY2604" s="5"/>
      <c r="CZ2604" s="5"/>
      <c r="DA2604" s="5"/>
      <c r="DB2604" s="5"/>
      <c r="DC2604" s="5"/>
      <c r="DD2604" s="5"/>
      <c r="DE2604" s="5"/>
      <c r="DF2604" s="5"/>
      <c r="DG2604" s="5"/>
      <c r="DH2604" s="5"/>
      <c r="DI2604" s="5"/>
      <c r="DJ2604" s="5"/>
      <c r="DK2604" s="5"/>
      <c r="DL2604" s="5"/>
      <c r="DM2604" s="5"/>
      <c r="DN2604" s="5"/>
      <c r="DO2604" s="5"/>
      <c r="DP2604" s="5"/>
      <c r="DQ2604" s="5"/>
      <c r="DR2604" s="5"/>
      <c r="DS2604" s="5"/>
      <c r="DT2604" s="5"/>
      <c r="DU2604" s="5"/>
      <c r="DV2604" s="5"/>
      <c r="DW2604" s="5"/>
      <c r="DX2604" s="5"/>
      <c r="DY2604" s="5"/>
      <c r="DZ2604" s="5"/>
      <c r="EA2604" s="5"/>
      <c r="EB2604" s="5"/>
      <c r="EC2604" s="5"/>
      <c r="ED2604" s="5"/>
      <c r="EE2604" s="5"/>
      <c r="EF2604" s="5"/>
      <c r="EG2604" s="5"/>
      <c r="EH2604" s="5"/>
      <c r="EI2604" s="5"/>
      <c r="EJ2604" s="5"/>
      <c r="EK2604" s="5"/>
      <c r="EL2604" s="5"/>
      <c r="EM2604" s="5"/>
      <c r="EN2604" s="5"/>
      <c r="EO2604" s="5"/>
      <c r="EP2604" s="5"/>
      <c r="EQ2604" s="5"/>
      <c r="ER2604" s="5"/>
      <c r="ES2604" s="5"/>
      <c r="ET2604" s="5"/>
      <c r="EU2604" s="5"/>
      <c r="EV2604" s="5"/>
      <c r="EW2604" s="5"/>
      <c r="EX2604" s="5"/>
      <c r="EY2604" s="5"/>
      <c r="EZ2604" s="5"/>
      <c r="FA2604" s="5"/>
      <c r="FB2604" s="5"/>
      <c r="FC2604" s="5"/>
      <c r="FD2604" s="5"/>
      <c r="FE2604" s="5"/>
      <c r="FF2604" s="5"/>
      <c r="FG2604" s="5"/>
      <c r="FH2604" s="5"/>
      <c r="FI2604" s="5"/>
      <c r="FJ2604" s="5"/>
      <c r="FK2604" s="5"/>
      <c r="FL2604" s="5"/>
      <c r="FM2604" s="5"/>
      <c r="FN2604" s="5"/>
      <c r="FO2604" s="5"/>
      <c r="FP2604" s="5"/>
      <c r="FQ2604" s="5"/>
      <c r="FR2604" s="5"/>
      <c r="FS2604" s="5"/>
      <c r="FT2604" s="5"/>
      <c r="FU2604" s="5"/>
      <c r="FV2604" s="5"/>
      <c r="FW2604" s="5"/>
      <c r="FX2604" s="5"/>
      <c r="FY2604" s="5"/>
      <c r="FZ2604" s="5"/>
      <c r="GA2604" s="5"/>
      <c r="GB2604" s="5"/>
      <c r="GC2604" s="5"/>
      <c r="GD2604" s="5"/>
      <c r="GE2604" s="5"/>
      <c r="GF2604" s="5"/>
      <c r="GG2604" s="5"/>
    </row>
    <row r="2605" spans="1:189" ht="12.75" x14ac:dyDescent="0.15">
      <c r="A2605" s="111"/>
      <c r="B2605" s="117"/>
      <c r="C2605" s="17"/>
      <c r="D2605" s="16"/>
      <c r="E2605" s="17"/>
      <c r="F2605" s="17"/>
      <c r="G2605" s="17"/>
      <c r="H2605" s="17"/>
      <c r="I2605" s="16"/>
      <c r="J2605" s="4"/>
      <c r="K2605" s="2"/>
      <c r="L2605" s="20"/>
      <c r="M2605" s="14"/>
      <c r="N2605" s="14"/>
      <c r="O2605" s="20"/>
      <c r="P2605" s="1"/>
      <c r="Q2605" s="1"/>
      <c r="R2605" s="3"/>
      <c r="S2605" s="4"/>
      <c r="T2605" s="12"/>
      <c r="U2605" s="12"/>
      <c r="V2605" s="11"/>
      <c r="W2605" s="11"/>
      <c r="X2605" s="12"/>
      <c r="Y2605" s="5"/>
      <c r="Z2605" s="11"/>
      <c r="AA2605" s="12"/>
      <c r="AB2605" s="12"/>
      <c r="AC2605" s="12"/>
      <c r="AD2605" s="11"/>
      <c r="AE2605" s="13"/>
      <c r="AF2605" s="11"/>
      <c r="AG2605" s="11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  <c r="BN2605" s="5"/>
      <c r="BO2605" s="5"/>
      <c r="BP2605" s="5"/>
      <c r="BQ2605" s="5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s="5"/>
      <c r="CL2605" s="5"/>
      <c r="CM2605" s="5"/>
      <c r="CN2605" s="5"/>
      <c r="CO2605" s="5"/>
      <c r="CP2605" s="5"/>
      <c r="CQ2605" s="5"/>
      <c r="CR2605" s="5"/>
      <c r="CS2605" s="5"/>
      <c r="CT2605" s="5"/>
      <c r="CU2605" s="5"/>
      <c r="CV2605" s="5"/>
      <c r="CW2605" s="5"/>
      <c r="CX2605" s="5"/>
      <c r="CY2605" s="5"/>
      <c r="CZ2605" s="5"/>
      <c r="DA2605" s="5"/>
      <c r="DB2605" s="5"/>
      <c r="DC2605" s="5"/>
      <c r="DD2605" s="5"/>
      <c r="DE2605" s="5"/>
      <c r="DF2605" s="5"/>
      <c r="DG2605" s="5"/>
      <c r="DH2605" s="5"/>
      <c r="DI2605" s="5"/>
      <c r="DJ2605" s="5"/>
      <c r="DK2605" s="5"/>
      <c r="DL2605" s="5"/>
      <c r="DM2605" s="5"/>
      <c r="DN2605" s="5"/>
      <c r="DO2605" s="5"/>
      <c r="DP2605" s="5"/>
      <c r="DQ2605" s="5"/>
      <c r="DR2605" s="5"/>
      <c r="DS2605" s="5"/>
      <c r="DT2605" s="5"/>
      <c r="DU2605" s="5"/>
      <c r="DV2605" s="5"/>
      <c r="DW2605" s="5"/>
      <c r="DX2605" s="5"/>
      <c r="DY2605" s="5"/>
      <c r="DZ2605" s="5"/>
      <c r="EA2605" s="5"/>
      <c r="EB2605" s="5"/>
      <c r="EC2605" s="5"/>
      <c r="ED2605" s="5"/>
      <c r="EE2605" s="5"/>
      <c r="EF2605" s="5"/>
      <c r="EG2605" s="5"/>
      <c r="EH2605" s="5"/>
      <c r="EI2605" s="5"/>
      <c r="EJ2605" s="5"/>
      <c r="EK2605" s="5"/>
      <c r="EL2605" s="5"/>
      <c r="EM2605" s="5"/>
      <c r="EN2605" s="5"/>
      <c r="EO2605" s="5"/>
      <c r="EP2605" s="5"/>
      <c r="EQ2605" s="5"/>
      <c r="ER2605" s="5"/>
      <c r="ES2605" s="5"/>
      <c r="ET2605" s="5"/>
      <c r="EU2605" s="5"/>
      <c r="EV2605" s="5"/>
      <c r="EW2605" s="5"/>
      <c r="EX2605" s="5"/>
      <c r="EY2605" s="5"/>
      <c r="EZ2605" s="5"/>
      <c r="FA2605" s="5"/>
      <c r="FB2605" s="5"/>
      <c r="FC2605" s="5"/>
      <c r="FD2605" s="5"/>
      <c r="FE2605" s="5"/>
      <c r="FF2605" s="5"/>
      <c r="FG2605" s="5"/>
      <c r="FH2605" s="5"/>
      <c r="FI2605" s="5"/>
      <c r="FJ2605" s="5"/>
      <c r="FK2605" s="5"/>
      <c r="FL2605" s="5"/>
      <c r="FM2605" s="5"/>
      <c r="FN2605" s="5"/>
      <c r="FO2605" s="5"/>
      <c r="FP2605" s="5"/>
      <c r="FQ2605" s="5"/>
      <c r="FR2605" s="5"/>
      <c r="FS2605" s="5"/>
      <c r="FT2605" s="5"/>
      <c r="FU2605" s="5"/>
      <c r="FV2605" s="5"/>
      <c r="FW2605" s="5"/>
      <c r="FX2605" s="5"/>
      <c r="FY2605" s="5"/>
      <c r="FZ2605" s="5"/>
      <c r="GA2605" s="5"/>
      <c r="GB2605" s="5"/>
      <c r="GC2605" s="5"/>
      <c r="GD2605" s="5"/>
      <c r="GE2605" s="5"/>
      <c r="GF2605" s="5"/>
      <c r="GG2605" s="5"/>
    </row>
    <row r="2606" spans="1:189" ht="12.75" x14ac:dyDescent="0.15">
      <c r="A2606" s="111"/>
      <c r="B2606" s="117"/>
      <c r="C2606" s="17"/>
      <c r="D2606" s="16"/>
      <c r="E2606" s="17"/>
      <c r="F2606" s="17"/>
      <c r="G2606" s="17"/>
      <c r="H2606" s="17"/>
      <c r="I2606" s="16"/>
      <c r="J2606" s="4"/>
      <c r="K2606" s="2"/>
      <c r="L2606" s="20"/>
      <c r="M2606" s="14"/>
      <c r="N2606" s="14"/>
      <c r="O2606" s="20"/>
      <c r="P2606" s="1"/>
      <c r="Q2606" s="1"/>
      <c r="R2606" s="3"/>
      <c r="S2606" s="4"/>
      <c r="T2606" s="12"/>
      <c r="U2606" s="12"/>
      <c r="V2606" s="11"/>
      <c r="W2606" s="11"/>
      <c r="X2606" s="12"/>
      <c r="Y2606" s="5"/>
      <c r="Z2606" s="11"/>
      <c r="AA2606" s="12"/>
      <c r="AB2606" s="12"/>
      <c r="AC2606" s="12"/>
      <c r="AD2606" s="11"/>
      <c r="AE2606" s="13"/>
      <c r="AF2606" s="11"/>
      <c r="AG2606" s="11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  <c r="BE2606" s="5"/>
      <c r="BF2606" s="5"/>
      <c r="BG2606" s="5"/>
      <c r="BH2606" s="5"/>
      <c r="BI2606" s="5"/>
      <c r="BJ2606" s="5"/>
      <c r="BK2606" s="5"/>
      <c r="BL2606" s="5"/>
      <c r="BM2606" s="5"/>
      <c r="BN2606" s="5"/>
      <c r="BO2606" s="5"/>
      <c r="BP2606" s="5"/>
      <c r="BQ2606" s="5"/>
      <c r="BR2606" s="5"/>
      <c r="BS2606" s="5"/>
      <c r="BT2606" s="5"/>
      <c r="BU2606" s="5"/>
      <c r="BV2606" s="5"/>
      <c r="BW2606" s="5"/>
      <c r="BX2606" s="5"/>
      <c r="BY2606" s="5"/>
      <c r="BZ2606" s="5"/>
      <c r="CA2606" s="5"/>
      <c r="CB2606" s="5"/>
      <c r="CC2606" s="5"/>
      <c r="CD2606" s="5"/>
      <c r="CE2606" s="5"/>
      <c r="CF2606" s="5"/>
      <c r="CG2606" s="5"/>
      <c r="CH2606" s="5"/>
      <c r="CI2606" s="5"/>
      <c r="CJ2606" s="5"/>
      <c r="CK2606" s="5"/>
      <c r="CL2606" s="5"/>
      <c r="CM2606" s="5"/>
      <c r="CN2606" s="5"/>
      <c r="CO2606" s="5"/>
      <c r="CP2606" s="5"/>
      <c r="CQ2606" s="5"/>
      <c r="CR2606" s="5"/>
      <c r="CS2606" s="5"/>
      <c r="CT2606" s="5"/>
      <c r="CU2606" s="5"/>
      <c r="CV2606" s="5"/>
      <c r="CW2606" s="5"/>
      <c r="CX2606" s="5"/>
      <c r="CY2606" s="5"/>
      <c r="CZ2606" s="5"/>
      <c r="DA2606" s="5"/>
      <c r="DB2606" s="5"/>
      <c r="DC2606" s="5"/>
      <c r="DD2606" s="5"/>
      <c r="DE2606" s="5"/>
      <c r="DF2606" s="5"/>
      <c r="DG2606" s="5"/>
      <c r="DH2606" s="5"/>
      <c r="DI2606" s="5"/>
      <c r="DJ2606" s="5"/>
      <c r="DK2606" s="5"/>
      <c r="DL2606" s="5"/>
      <c r="DM2606" s="5"/>
      <c r="DN2606" s="5"/>
      <c r="DO2606" s="5"/>
      <c r="DP2606" s="5"/>
      <c r="DQ2606" s="5"/>
      <c r="DR2606" s="5"/>
      <c r="DS2606" s="5"/>
      <c r="DT2606" s="5"/>
      <c r="DU2606" s="5"/>
      <c r="DV2606" s="5"/>
      <c r="DW2606" s="5"/>
      <c r="DX2606" s="5"/>
      <c r="DY2606" s="5"/>
      <c r="DZ2606" s="5"/>
      <c r="EA2606" s="5"/>
      <c r="EB2606" s="5"/>
      <c r="EC2606" s="5"/>
      <c r="ED2606" s="5"/>
      <c r="EE2606" s="5"/>
      <c r="EF2606" s="5"/>
      <c r="EG2606" s="5"/>
      <c r="EH2606" s="5"/>
      <c r="EI2606" s="5"/>
      <c r="EJ2606" s="5"/>
      <c r="EK2606" s="5"/>
      <c r="EL2606" s="5"/>
      <c r="EM2606" s="5"/>
      <c r="EN2606" s="5"/>
      <c r="EO2606" s="5"/>
      <c r="EP2606" s="5"/>
      <c r="EQ2606" s="5"/>
      <c r="ER2606" s="5"/>
      <c r="ES2606" s="5"/>
      <c r="ET2606" s="5"/>
      <c r="EU2606" s="5"/>
      <c r="EV2606" s="5"/>
      <c r="EW2606" s="5"/>
      <c r="EX2606" s="5"/>
      <c r="EY2606" s="5"/>
      <c r="EZ2606" s="5"/>
      <c r="FA2606" s="5"/>
      <c r="FB2606" s="5"/>
      <c r="FC2606" s="5"/>
      <c r="FD2606" s="5"/>
      <c r="FE2606" s="5"/>
      <c r="FF2606" s="5"/>
      <c r="FG2606" s="5"/>
      <c r="FH2606" s="5"/>
      <c r="FI2606" s="5"/>
      <c r="FJ2606" s="5"/>
      <c r="FK2606" s="5"/>
      <c r="FL2606" s="5"/>
      <c r="FM2606" s="5"/>
      <c r="FN2606" s="5"/>
      <c r="FO2606" s="5"/>
      <c r="FP2606" s="5"/>
      <c r="FQ2606" s="5"/>
      <c r="FR2606" s="5"/>
      <c r="FS2606" s="5"/>
      <c r="FT2606" s="5"/>
      <c r="FU2606" s="5"/>
      <c r="FV2606" s="5"/>
      <c r="FW2606" s="5"/>
      <c r="FX2606" s="5"/>
      <c r="FY2606" s="5"/>
      <c r="FZ2606" s="5"/>
      <c r="GA2606" s="5"/>
      <c r="GB2606" s="5"/>
      <c r="GC2606" s="5"/>
      <c r="GD2606" s="5"/>
      <c r="GE2606" s="5"/>
      <c r="GF2606" s="5"/>
      <c r="GG2606" s="5"/>
    </row>
    <row r="2607" spans="1:189" ht="12.75" x14ac:dyDescent="0.15">
      <c r="A2607" s="111"/>
      <c r="B2607" s="117"/>
      <c r="C2607" s="17"/>
      <c r="D2607" s="16"/>
      <c r="E2607" s="17"/>
      <c r="F2607" s="17"/>
      <c r="G2607" s="17"/>
      <c r="H2607" s="17"/>
      <c r="I2607" s="16"/>
      <c r="J2607" s="4"/>
      <c r="K2607" s="2"/>
      <c r="L2607" s="20"/>
      <c r="M2607" s="14"/>
      <c r="N2607" s="14"/>
      <c r="O2607" s="20"/>
      <c r="P2607" s="1"/>
      <c r="Q2607" s="1"/>
      <c r="R2607" s="3"/>
      <c r="S2607" s="4"/>
      <c r="T2607" s="12"/>
      <c r="U2607" s="12"/>
      <c r="V2607" s="11"/>
      <c r="W2607" s="11"/>
      <c r="X2607" s="12"/>
      <c r="Y2607" s="5"/>
      <c r="Z2607" s="11"/>
      <c r="AA2607" s="12"/>
      <c r="AB2607" s="12"/>
      <c r="AC2607" s="12"/>
      <c r="AD2607" s="11"/>
      <c r="AE2607" s="13"/>
      <c r="AF2607" s="11"/>
      <c r="AG2607" s="11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  <c r="BN2607" s="5"/>
      <c r="BO2607" s="5"/>
      <c r="BP2607" s="5"/>
      <c r="BQ2607" s="5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s="5"/>
      <c r="CL2607" s="5"/>
      <c r="CM2607" s="5"/>
      <c r="CN2607" s="5"/>
      <c r="CO2607" s="5"/>
      <c r="CP2607" s="5"/>
      <c r="CQ2607" s="5"/>
      <c r="CR2607" s="5"/>
      <c r="CS2607" s="5"/>
      <c r="CT2607" s="5"/>
      <c r="CU2607" s="5"/>
      <c r="CV2607" s="5"/>
      <c r="CW2607" s="5"/>
      <c r="CX2607" s="5"/>
      <c r="CY2607" s="5"/>
      <c r="CZ2607" s="5"/>
      <c r="DA2607" s="5"/>
      <c r="DB2607" s="5"/>
      <c r="DC2607" s="5"/>
      <c r="DD2607" s="5"/>
      <c r="DE2607" s="5"/>
      <c r="DF2607" s="5"/>
      <c r="DG2607" s="5"/>
      <c r="DH2607" s="5"/>
      <c r="DI2607" s="5"/>
      <c r="DJ2607" s="5"/>
      <c r="DK2607" s="5"/>
      <c r="DL2607" s="5"/>
      <c r="DM2607" s="5"/>
      <c r="DN2607" s="5"/>
      <c r="DO2607" s="5"/>
      <c r="DP2607" s="5"/>
      <c r="DQ2607" s="5"/>
      <c r="DR2607" s="5"/>
      <c r="DS2607" s="5"/>
      <c r="DT2607" s="5"/>
      <c r="DU2607" s="5"/>
      <c r="DV2607" s="5"/>
      <c r="DW2607" s="5"/>
      <c r="DX2607" s="5"/>
      <c r="DY2607" s="5"/>
      <c r="DZ2607" s="5"/>
      <c r="EA2607" s="5"/>
      <c r="EB2607" s="5"/>
      <c r="EC2607" s="5"/>
      <c r="ED2607" s="5"/>
      <c r="EE2607" s="5"/>
      <c r="EF2607" s="5"/>
      <c r="EG2607" s="5"/>
      <c r="EH2607" s="5"/>
      <c r="EI2607" s="5"/>
      <c r="EJ2607" s="5"/>
      <c r="EK2607" s="5"/>
      <c r="EL2607" s="5"/>
      <c r="EM2607" s="5"/>
      <c r="EN2607" s="5"/>
      <c r="EO2607" s="5"/>
      <c r="EP2607" s="5"/>
      <c r="EQ2607" s="5"/>
      <c r="ER2607" s="5"/>
      <c r="ES2607" s="5"/>
      <c r="ET2607" s="5"/>
      <c r="EU2607" s="5"/>
      <c r="EV2607" s="5"/>
      <c r="EW2607" s="5"/>
      <c r="EX2607" s="5"/>
      <c r="EY2607" s="5"/>
      <c r="EZ2607" s="5"/>
      <c r="FA2607" s="5"/>
      <c r="FB2607" s="5"/>
      <c r="FC2607" s="5"/>
      <c r="FD2607" s="5"/>
      <c r="FE2607" s="5"/>
      <c r="FF2607" s="5"/>
      <c r="FG2607" s="5"/>
      <c r="FH2607" s="5"/>
      <c r="FI2607" s="5"/>
      <c r="FJ2607" s="5"/>
      <c r="FK2607" s="5"/>
      <c r="FL2607" s="5"/>
      <c r="FM2607" s="5"/>
      <c r="FN2607" s="5"/>
      <c r="FO2607" s="5"/>
      <c r="FP2607" s="5"/>
      <c r="FQ2607" s="5"/>
      <c r="FR2607" s="5"/>
      <c r="FS2607" s="5"/>
      <c r="FT2607" s="5"/>
      <c r="FU2607" s="5"/>
      <c r="FV2607" s="5"/>
      <c r="FW2607" s="5"/>
      <c r="FX2607" s="5"/>
      <c r="FY2607" s="5"/>
      <c r="FZ2607" s="5"/>
      <c r="GA2607" s="5"/>
      <c r="GB2607" s="5"/>
      <c r="GC2607" s="5"/>
      <c r="GD2607" s="5"/>
      <c r="GE2607" s="5"/>
      <c r="GF2607" s="5"/>
      <c r="GG2607" s="5"/>
    </row>
    <row r="2608" spans="1:189" ht="12.75" x14ac:dyDescent="0.15">
      <c r="A2608" s="111"/>
      <c r="B2608" s="117"/>
      <c r="C2608" s="17"/>
      <c r="D2608" s="16"/>
      <c r="E2608" s="17"/>
      <c r="F2608" s="17"/>
      <c r="G2608" s="17"/>
      <c r="H2608" s="17"/>
      <c r="I2608" s="16"/>
      <c r="J2608" s="4"/>
      <c r="K2608" s="2"/>
      <c r="L2608" s="20"/>
      <c r="M2608" s="14"/>
      <c r="N2608" s="14"/>
      <c r="O2608" s="20"/>
      <c r="P2608" s="1"/>
      <c r="Q2608" s="1"/>
      <c r="R2608" s="3"/>
      <c r="S2608" s="4"/>
      <c r="T2608" s="12"/>
      <c r="U2608" s="12"/>
      <c r="V2608" s="11"/>
      <c r="W2608" s="11"/>
      <c r="X2608" s="12"/>
      <c r="Y2608" s="5"/>
      <c r="Z2608" s="11"/>
      <c r="AA2608" s="12"/>
      <c r="AB2608" s="12"/>
      <c r="AC2608" s="12"/>
      <c r="AD2608" s="11"/>
      <c r="AE2608" s="13"/>
      <c r="AF2608" s="11"/>
      <c r="AG2608" s="11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  <c r="BG2608" s="5"/>
      <c r="BH2608" s="5"/>
      <c r="BI2608" s="5"/>
      <c r="BJ2608" s="5"/>
      <c r="BK2608" s="5"/>
      <c r="BL2608" s="5"/>
      <c r="BM2608" s="5"/>
      <c r="BN2608" s="5"/>
      <c r="BO2608" s="5"/>
      <c r="BP2608" s="5"/>
      <c r="BQ2608" s="5"/>
      <c r="BR2608" s="5"/>
      <c r="BS2608" s="5"/>
      <c r="BT2608" s="5"/>
      <c r="BU2608" s="5"/>
      <c r="BV2608" s="5"/>
      <c r="BW2608" s="5"/>
      <c r="BX2608" s="5"/>
      <c r="BY2608" s="5"/>
      <c r="BZ2608" s="5"/>
      <c r="CA2608" s="5"/>
      <c r="CB2608" s="5"/>
      <c r="CC2608" s="5"/>
      <c r="CD2608" s="5"/>
      <c r="CE2608" s="5"/>
      <c r="CF2608" s="5"/>
      <c r="CG2608" s="5"/>
      <c r="CH2608" s="5"/>
      <c r="CI2608" s="5"/>
      <c r="CJ2608" s="5"/>
      <c r="CK2608" s="5"/>
      <c r="CL2608" s="5"/>
      <c r="CM2608" s="5"/>
      <c r="CN2608" s="5"/>
      <c r="CO2608" s="5"/>
      <c r="CP2608" s="5"/>
      <c r="CQ2608" s="5"/>
      <c r="CR2608" s="5"/>
      <c r="CS2608" s="5"/>
      <c r="CT2608" s="5"/>
      <c r="CU2608" s="5"/>
      <c r="CV2608" s="5"/>
      <c r="CW2608" s="5"/>
      <c r="CX2608" s="5"/>
      <c r="CY2608" s="5"/>
      <c r="CZ2608" s="5"/>
      <c r="DA2608" s="5"/>
      <c r="DB2608" s="5"/>
      <c r="DC2608" s="5"/>
      <c r="DD2608" s="5"/>
      <c r="DE2608" s="5"/>
      <c r="DF2608" s="5"/>
      <c r="DG2608" s="5"/>
      <c r="DH2608" s="5"/>
      <c r="DI2608" s="5"/>
      <c r="DJ2608" s="5"/>
      <c r="DK2608" s="5"/>
      <c r="DL2608" s="5"/>
      <c r="DM2608" s="5"/>
      <c r="DN2608" s="5"/>
      <c r="DO2608" s="5"/>
      <c r="DP2608" s="5"/>
      <c r="DQ2608" s="5"/>
      <c r="DR2608" s="5"/>
      <c r="DS2608" s="5"/>
      <c r="DT2608" s="5"/>
      <c r="DU2608" s="5"/>
      <c r="DV2608" s="5"/>
      <c r="DW2608" s="5"/>
      <c r="DX2608" s="5"/>
      <c r="DY2608" s="5"/>
      <c r="DZ2608" s="5"/>
      <c r="EA2608" s="5"/>
      <c r="EB2608" s="5"/>
      <c r="EC2608" s="5"/>
      <c r="ED2608" s="5"/>
      <c r="EE2608" s="5"/>
      <c r="EF2608" s="5"/>
      <c r="EG2608" s="5"/>
      <c r="EH2608" s="5"/>
      <c r="EI2608" s="5"/>
      <c r="EJ2608" s="5"/>
      <c r="EK2608" s="5"/>
      <c r="EL2608" s="5"/>
      <c r="EM2608" s="5"/>
      <c r="EN2608" s="5"/>
      <c r="EO2608" s="5"/>
      <c r="EP2608" s="5"/>
      <c r="EQ2608" s="5"/>
      <c r="ER2608" s="5"/>
      <c r="ES2608" s="5"/>
      <c r="ET2608" s="5"/>
      <c r="EU2608" s="5"/>
      <c r="EV2608" s="5"/>
      <c r="EW2608" s="5"/>
      <c r="EX2608" s="5"/>
      <c r="EY2608" s="5"/>
      <c r="EZ2608" s="5"/>
      <c r="FA2608" s="5"/>
      <c r="FB2608" s="5"/>
      <c r="FC2608" s="5"/>
      <c r="FD2608" s="5"/>
      <c r="FE2608" s="5"/>
      <c r="FF2608" s="5"/>
      <c r="FG2608" s="5"/>
      <c r="FH2608" s="5"/>
      <c r="FI2608" s="5"/>
      <c r="FJ2608" s="5"/>
      <c r="FK2608" s="5"/>
      <c r="FL2608" s="5"/>
      <c r="FM2608" s="5"/>
      <c r="FN2608" s="5"/>
      <c r="FO2608" s="5"/>
      <c r="FP2608" s="5"/>
      <c r="FQ2608" s="5"/>
      <c r="FR2608" s="5"/>
      <c r="FS2608" s="5"/>
      <c r="FT2608" s="5"/>
      <c r="FU2608" s="5"/>
      <c r="FV2608" s="5"/>
      <c r="FW2608" s="5"/>
      <c r="FX2608" s="5"/>
      <c r="FY2608" s="5"/>
      <c r="FZ2608" s="5"/>
      <c r="GA2608" s="5"/>
      <c r="GB2608" s="5"/>
      <c r="GC2608" s="5"/>
      <c r="GD2608" s="5"/>
      <c r="GE2608" s="5"/>
      <c r="GF2608" s="5"/>
      <c r="GG2608" s="5"/>
    </row>
    <row r="2609" spans="1:189" ht="12.75" x14ac:dyDescent="0.15">
      <c r="A2609" s="111"/>
      <c r="B2609" s="117"/>
      <c r="C2609" s="17"/>
      <c r="D2609" s="16"/>
      <c r="E2609" s="17"/>
      <c r="F2609" s="17"/>
      <c r="G2609" s="17"/>
      <c r="H2609" s="17"/>
      <c r="I2609" s="16"/>
      <c r="J2609" s="4"/>
      <c r="K2609" s="2"/>
      <c r="L2609" s="20"/>
      <c r="M2609" s="14"/>
      <c r="N2609" s="14"/>
      <c r="O2609" s="20"/>
      <c r="P2609" s="1"/>
      <c r="Q2609" s="1"/>
      <c r="R2609" s="3"/>
      <c r="S2609" s="4"/>
      <c r="T2609" s="12"/>
      <c r="U2609" s="12"/>
      <c r="V2609" s="11"/>
      <c r="W2609" s="11"/>
      <c r="X2609" s="12"/>
      <c r="Y2609" s="5"/>
      <c r="Z2609" s="11"/>
      <c r="AA2609" s="12"/>
      <c r="AB2609" s="12"/>
      <c r="AC2609" s="12"/>
      <c r="AD2609" s="11"/>
      <c r="AE2609" s="13"/>
      <c r="AF2609" s="11"/>
      <c r="AG2609" s="11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  <c r="BN2609" s="5"/>
      <c r="BO2609" s="5"/>
      <c r="BP2609" s="5"/>
      <c r="BQ2609" s="5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s="5"/>
      <c r="CL2609" s="5"/>
      <c r="CM2609" s="5"/>
      <c r="CN2609" s="5"/>
      <c r="CO2609" s="5"/>
      <c r="CP2609" s="5"/>
      <c r="CQ2609" s="5"/>
      <c r="CR2609" s="5"/>
      <c r="CS2609" s="5"/>
      <c r="CT2609" s="5"/>
      <c r="CU2609" s="5"/>
      <c r="CV2609" s="5"/>
      <c r="CW2609" s="5"/>
      <c r="CX2609" s="5"/>
      <c r="CY2609" s="5"/>
      <c r="CZ2609" s="5"/>
      <c r="DA2609" s="5"/>
      <c r="DB2609" s="5"/>
      <c r="DC2609" s="5"/>
      <c r="DD2609" s="5"/>
      <c r="DE2609" s="5"/>
      <c r="DF2609" s="5"/>
      <c r="DG2609" s="5"/>
      <c r="DH2609" s="5"/>
      <c r="DI2609" s="5"/>
      <c r="DJ2609" s="5"/>
      <c r="DK2609" s="5"/>
      <c r="DL2609" s="5"/>
      <c r="DM2609" s="5"/>
      <c r="DN2609" s="5"/>
      <c r="DO2609" s="5"/>
      <c r="DP2609" s="5"/>
      <c r="DQ2609" s="5"/>
      <c r="DR2609" s="5"/>
      <c r="DS2609" s="5"/>
      <c r="DT2609" s="5"/>
      <c r="DU2609" s="5"/>
      <c r="DV2609" s="5"/>
      <c r="DW2609" s="5"/>
      <c r="DX2609" s="5"/>
      <c r="DY2609" s="5"/>
      <c r="DZ2609" s="5"/>
      <c r="EA2609" s="5"/>
      <c r="EB2609" s="5"/>
      <c r="EC2609" s="5"/>
      <c r="ED2609" s="5"/>
      <c r="EE2609" s="5"/>
      <c r="EF2609" s="5"/>
      <c r="EG2609" s="5"/>
      <c r="EH2609" s="5"/>
      <c r="EI2609" s="5"/>
      <c r="EJ2609" s="5"/>
      <c r="EK2609" s="5"/>
      <c r="EL2609" s="5"/>
      <c r="EM2609" s="5"/>
      <c r="EN2609" s="5"/>
      <c r="EO2609" s="5"/>
      <c r="EP2609" s="5"/>
      <c r="EQ2609" s="5"/>
      <c r="ER2609" s="5"/>
      <c r="ES2609" s="5"/>
      <c r="ET2609" s="5"/>
      <c r="EU2609" s="5"/>
      <c r="EV2609" s="5"/>
      <c r="EW2609" s="5"/>
      <c r="EX2609" s="5"/>
      <c r="EY2609" s="5"/>
      <c r="EZ2609" s="5"/>
      <c r="FA2609" s="5"/>
      <c r="FB2609" s="5"/>
      <c r="FC2609" s="5"/>
      <c r="FD2609" s="5"/>
      <c r="FE2609" s="5"/>
      <c r="FF2609" s="5"/>
      <c r="FG2609" s="5"/>
      <c r="FH2609" s="5"/>
      <c r="FI2609" s="5"/>
      <c r="FJ2609" s="5"/>
      <c r="FK2609" s="5"/>
      <c r="FL2609" s="5"/>
      <c r="FM2609" s="5"/>
      <c r="FN2609" s="5"/>
      <c r="FO2609" s="5"/>
      <c r="FP2609" s="5"/>
      <c r="FQ2609" s="5"/>
      <c r="FR2609" s="5"/>
      <c r="FS2609" s="5"/>
      <c r="FT2609" s="5"/>
      <c r="FU2609" s="5"/>
      <c r="FV2609" s="5"/>
      <c r="FW2609" s="5"/>
      <c r="FX2609" s="5"/>
      <c r="FY2609" s="5"/>
      <c r="FZ2609" s="5"/>
      <c r="GA2609" s="5"/>
      <c r="GB2609" s="5"/>
      <c r="GC2609" s="5"/>
      <c r="GD2609" s="5"/>
      <c r="GE2609" s="5"/>
      <c r="GF2609" s="5"/>
      <c r="GG2609" s="5"/>
    </row>
    <row r="2610" spans="1:189" ht="12.75" x14ac:dyDescent="0.15">
      <c r="A2610" s="111"/>
      <c r="B2610" s="117"/>
      <c r="C2610" s="17"/>
      <c r="D2610" s="16"/>
      <c r="E2610" s="17"/>
      <c r="F2610" s="17"/>
      <c r="G2610" s="17"/>
      <c r="H2610" s="17"/>
      <c r="I2610" s="16"/>
      <c r="J2610" s="4"/>
      <c r="K2610" s="2"/>
      <c r="L2610" s="20"/>
      <c r="M2610" s="14"/>
      <c r="N2610" s="14"/>
      <c r="O2610" s="20"/>
      <c r="P2610" s="1"/>
      <c r="Q2610" s="1"/>
      <c r="R2610" s="3"/>
      <c r="S2610" s="4"/>
      <c r="T2610" s="12"/>
      <c r="U2610" s="12"/>
      <c r="V2610" s="11"/>
      <c r="W2610" s="11"/>
      <c r="X2610" s="12"/>
      <c r="Y2610" s="5"/>
      <c r="Z2610" s="11"/>
      <c r="AA2610" s="12"/>
      <c r="AB2610" s="12"/>
      <c r="AC2610" s="12"/>
      <c r="AD2610" s="11"/>
      <c r="AE2610" s="13"/>
      <c r="AF2610" s="11"/>
      <c r="AG2610" s="11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  <c r="BE2610" s="5"/>
      <c r="BF2610" s="5"/>
      <c r="BG2610" s="5"/>
      <c r="BH2610" s="5"/>
      <c r="BI2610" s="5"/>
      <c r="BJ2610" s="5"/>
      <c r="BK2610" s="5"/>
      <c r="BL2610" s="5"/>
      <c r="BM2610" s="5"/>
      <c r="BN2610" s="5"/>
      <c r="BO2610" s="5"/>
      <c r="BP2610" s="5"/>
      <c r="BQ2610" s="5"/>
      <c r="BR2610" s="5"/>
      <c r="BS2610" s="5"/>
      <c r="BT2610" s="5"/>
      <c r="BU2610" s="5"/>
      <c r="BV2610" s="5"/>
      <c r="BW2610" s="5"/>
      <c r="BX2610" s="5"/>
      <c r="BY2610" s="5"/>
      <c r="BZ2610" s="5"/>
      <c r="CA2610" s="5"/>
      <c r="CB2610" s="5"/>
      <c r="CC2610" s="5"/>
      <c r="CD2610" s="5"/>
      <c r="CE2610" s="5"/>
      <c r="CF2610" s="5"/>
      <c r="CG2610" s="5"/>
      <c r="CH2610" s="5"/>
      <c r="CI2610" s="5"/>
      <c r="CJ2610" s="5"/>
      <c r="CK2610" s="5"/>
      <c r="CL2610" s="5"/>
      <c r="CM2610" s="5"/>
      <c r="CN2610" s="5"/>
      <c r="CO2610" s="5"/>
      <c r="CP2610" s="5"/>
      <c r="CQ2610" s="5"/>
      <c r="CR2610" s="5"/>
      <c r="CS2610" s="5"/>
      <c r="CT2610" s="5"/>
      <c r="CU2610" s="5"/>
      <c r="CV2610" s="5"/>
      <c r="CW2610" s="5"/>
      <c r="CX2610" s="5"/>
      <c r="CY2610" s="5"/>
      <c r="CZ2610" s="5"/>
      <c r="DA2610" s="5"/>
      <c r="DB2610" s="5"/>
      <c r="DC2610" s="5"/>
      <c r="DD2610" s="5"/>
      <c r="DE2610" s="5"/>
      <c r="DF2610" s="5"/>
      <c r="DG2610" s="5"/>
      <c r="DH2610" s="5"/>
      <c r="DI2610" s="5"/>
      <c r="DJ2610" s="5"/>
      <c r="DK2610" s="5"/>
      <c r="DL2610" s="5"/>
      <c r="DM2610" s="5"/>
      <c r="DN2610" s="5"/>
      <c r="DO2610" s="5"/>
      <c r="DP2610" s="5"/>
      <c r="DQ2610" s="5"/>
      <c r="DR2610" s="5"/>
      <c r="DS2610" s="5"/>
      <c r="DT2610" s="5"/>
      <c r="DU2610" s="5"/>
      <c r="DV2610" s="5"/>
      <c r="DW2610" s="5"/>
      <c r="DX2610" s="5"/>
      <c r="DY2610" s="5"/>
      <c r="DZ2610" s="5"/>
      <c r="EA2610" s="5"/>
      <c r="EB2610" s="5"/>
      <c r="EC2610" s="5"/>
      <c r="ED2610" s="5"/>
      <c r="EE2610" s="5"/>
      <c r="EF2610" s="5"/>
      <c r="EG2610" s="5"/>
      <c r="EH2610" s="5"/>
      <c r="EI2610" s="5"/>
      <c r="EJ2610" s="5"/>
      <c r="EK2610" s="5"/>
      <c r="EL2610" s="5"/>
      <c r="EM2610" s="5"/>
      <c r="EN2610" s="5"/>
      <c r="EO2610" s="5"/>
      <c r="EP2610" s="5"/>
      <c r="EQ2610" s="5"/>
      <c r="ER2610" s="5"/>
      <c r="ES2610" s="5"/>
      <c r="ET2610" s="5"/>
      <c r="EU2610" s="5"/>
      <c r="EV2610" s="5"/>
      <c r="EW2610" s="5"/>
      <c r="EX2610" s="5"/>
      <c r="EY2610" s="5"/>
      <c r="EZ2610" s="5"/>
      <c r="FA2610" s="5"/>
      <c r="FB2610" s="5"/>
      <c r="FC2610" s="5"/>
      <c r="FD2610" s="5"/>
      <c r="FE2610" s="5"/>
      <c r="FF2610" s="5"/>
      <c r="FG2610" s="5"/>
      <c r="FH2610" s="5"/>
      <c r="FI2610" s="5"/>
      <c r="FJ2610" s="5"/>
      <c r="FK2610" s="5"/>
      <c r="FL2610" s="5"/>
      <c r="FM2610" s="5"/>
      <c r="FN2610" s="5"/>
      <c r="FO2610" s="5"/>
      <c r="FP2610" s="5"/>
      <c r="FQ2610" s="5"/>
      <c r="FR2610" s="5"/>
      <c r="FS2610" s="5"/>
      <c r="FT2610" s="5"/>
      <c r="FU2610" s="5"/>
      <c r="FV2610" s="5"/>
      <c r="FW2610" s="5"/>
      <c r="FX2610" s="5"/>
      <c r="FY2610" s="5"/>
      <c r="FZ2610" s="5"/>
      <c r="GA2610" s="5"/>
      <c r="GB2610" s="5"/>
      <c r="GC2610" s="5"/>
      <c r="GD2610" s="5"/>
      <c r="GE2610" s="5"/>
      <c r="GF2610" s="5"/>
      <c r="GG2610" s="5"/>
    </row>
    <row r="2611" spans="1:189" ht="12.75" x14ac:dyDescent="0.15">
      <c r="A2611" s="111"/>
      <c r="B2611" s="117"/>
      <c r="C2611" s="17"/>
      <c r="D2611" s="16"/>
      <c r="E2611" s="17"/>
      <c r="F2611" s="17"/>
      <c r="G2611" s="17"/>
      <c r="H2611" s="17"/>
      <c r="I2611" s="16"/>
      <c r="J2611" s="4"/>
      <c r="K2611" s="2"/>
      <c r="L2611" s="20"/>
      <c r="M2611" s="14"/>
      <c r="N2611" s="14"/>
      <c r="O2611" s="20"/>
      <c r="P2611" s="1"/>
      <c r="Q2611" s="1"/>
      <c r="R2611" s="3"/>
      <c r="S2611" s="4"/>
      <c r="T2611" s="12"/>
      <c r="U2611" s="12"/>
      <c r="V2611" s="11"/>
      <c r="W2611" s="11"/>
      <c r="X2611" s="12"/>
      <c r="Y2611" s="5"/>
      <c r="Z2611" s="11"/>
      <c r="AA2611" s="12"/>
      <c r="AB2611" s="12"/>
      <c r="AC2611" s="12"/>
      <c r="AD2611" s="11"/>
      <c r="AE2611" s="13"/>
      <c r="AF2611" s="11"/>
      <c r="AG2611" s="11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  <c r="BN2611" s="5"/>
      <c r="BO2611" s="5"/>
      <c r="BP2611" s="5"/>
      <c r="BQ2611" s="5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s="5"/>
      <c r="CL2611" s="5"/>
      <c r="CM2611" s="5"/>
      <c r="CN2611" s="5"/>
      <c r="CO2611" s="5"/>
      <c r="CP2611" s="5"/>
      <c r="CQ2611" s="5"/>
      <c r="CR2611" s="5"/>
      <c r="CS2611" s="5"/>
      <c r="CT2611" s="5"/>
      <c r="CU2611" s="5"/>
      <c r="CV2611" s="5"/>
      <c r="CW2611" s="5"/>
      <c r="CX2611" s="5"/>
      <c r="CY2611" s="5"/>
      <c r="CZ2611" s="5"/>
      <c r="DA2611" s="5"/>
      <c r="DB2611" s="5"/>
      <c r="DC2611" s="5"/>
      <c r="DD2611" s="5"/>
      <c r="DE2611" s="5"/>
      <c r="DF2611" s="5"/>
      <c r="DG2611" s="5"/>
      <c r="DH2611" s="5"/>
      <c r="DI2611" s="5"/>
      <c r="DJ2611" s="5"/>
      <c r="DK2611" s="5"/>
      <c r="DL2611" s="5"/>
      <c r="DM2611" s="5"/>
      <c r="DN2611" s="5"/>
      <c r="DO2611" s="5"/>
      <c r="DP2611" s="5"/>
      <c r="DQ2611" s="5"/>
      <c r="DR2611" s="5"/>
      <c r="DS2611" s="5"/>
      <c r="DT2611" s="5"/>
      <c r="DU2611" s="5"/>
      <c r="DV2611" s="5"/>
      <c r="DW2611" s="5"/>
      <c r="DX2611" s="5"/>
      <c r="DY2611" s="5"/>
      <c r="DZ2611" s="5"/>
      <c r="EA2611" s="5"/>
      <c r="EB2611" s="5"/>
      <c r="EC2611" s="5"/>
      <c r="ED2611" s="5"/>
      <c r="EE2611" s="5"/>
      <c r="EF2611" s="5"/>
      <c r="EG2611" s="5"/>
      <c r="EH2611" s="5"/>
      <c r="EI2611" s="5"/>
      <c r="EJ2611" s="5"/>
      <c r="EK2611" s="5"/>
      <c r="EL2611" s="5"/>
      <c r="EM2611" s="5"/>
      <c r="EN2611" s="5"/>
      <c r="EO2611" s="5"/>
      <c r="EP2611" s="5"/>
      <c r="EQ2611" s="5"/>
      <c r="ER2611" s="5"/>
      <c r="ES2611" s="5"/>
      <c r="ET2611" s="5"/>
      <c r="EU2611" s="5"/>
      <c r="EV2611" s="5"/>
      <c r="EW2611" s="5"/>
      <c r="EX2611" s="5"/>
      <c r="EY2611" s="5"/>
      <c r="EZ2611" s="5"/>
      <c r="FA2611" s="5"/>
      <c r="FB2611" s="5"/>
      <c r="FC2611" s="5"/>
      <c r="FD2611" s="5"/>
      <c r="FE2611" s="5"/>
      <c r="FF2611" s="5"/>
      <c r="FG2611" s="5"/>
      <c r="FH2611" s="5"/>
      <c r="FI2611" s="5"/>
      <c r="FJ2611" s="5"/>
      <c r="FK2611" s="5"/>
      <c r="FL2611" s="5"/>
      <c r="FM2611" s="5"/>
      <c r="FN2611" s="5"/>
      <c r="FO2611" s="5"/>
      <c r="FP2611" s="5"/>
      <c r="FQ2611" s="5"/>
      <c r="FR2611" s="5"/>
      <c r="FS2611" s="5"/>
      <c r="FT2611" s="5"/>
      <c r="FU2611" s="5"/>
      <c r="FV2611" s="5"/>
      <c r="FW2611" s="5"/>
      <c r="FX2611" s="5"/>
      <c r="FY2611" s="5"/>
      <c r="FZ2611" s="5"/>
      <c r="GA2611" s="5"/>
      <c r="GB2611" s="5"/>
      <c r="GC2611" s="5"/>
      <c r="GD2611" s="5"/>
      <c r="GE2611" s="5"/>
      <c r="GF2611" s="5"/>
      <c r="GG2611" s="5"/>
    </row>
    <row r="2612" spans="1:189" ht="12.75" x14ac:dyDescent="0.15">
      <c r="A2612" s="111"/>
      <c r="B2612" s="117"/>
      <c r="C2612" s="17"/>
      <c r="D2612" s="16"/>
      <c r="E2612" s="17"/>
      <c r="F2612" s="17"/>
      <c r="G2612" s="17"/>
      <c r="H2612" s="17"/>
      <c r="I2612" s="16"/>
      <c r="J2612" s="4"/>
      <c r="K2612" s="2"/>
      <c r="L2612" s="20"/>
      <c r="M2612" s="14"/>
      <c r="N2612" s="14"/>
      <c r="O2612" s="20"/>
      <c r="P2612" s="1"/>
      <c r="Q2612" s="1"/>
      <c r="R2612" s="3"/>
      <c r="S2612" s="4"/>
      <c r="T2612" s="12"/>
      <c r="U2612" s="12"/>
      <c r="V2612" s="11"/>
      <c r="W2612" s="11"/>
      <c r="X2612" s="12"/>
      <c r="Y2612" s="5"/>
      <c r="Z2612" s="11"/>
      <c r="AA2612" s="12"/>
      <c r="AB2612" s="12"/>
      <c r="AC2612" s="12"/>
      <c r="AD2612" s="11"/>
      <c r="AE2612" s="13"/>
      <c r="AF2612" s="11"/>
      <c r="AG2612" s="11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/>
      <c r="BH2612" s="5"/>
      <c r="BI2612" s="5"/>
      <c r="BJ2612" s="5"/>
      <c r="BK2612" s="5"/>
      <c r="BL2612" s="5"/>
      <c r="BM2612" s="5"/>
      <c r="BN2612" s="5"/>
      <c r="BO2612" s="5"/>
      <c r="BP2612" s="5"/>
      <c r="BQ2612" s="5"/>
      <c r="BR2612" s="5"/>
      <c r="BS2612" s="5"/>
      <c r="BT2612" s="5"/>
      <c r="BU2612" s="5"/>
      <c r="BV2612" s="5"/>
      <c r="BW2612" s="5"/>
      <c r="BX2612" s="5"/>
      <c r="BY2612" s="5"/>
      <c r="BZ2612" s="5"/>
      <c r="CA2612" s="5"/>
      <c r="CB2612" s="5"/>
      <c r="CC2612" s="5"/>
      <c r="CD2612" s="5"/>
      <c r="CE2612" s="5"/>
      <c r="CF2612" s="5"/>
      <c r="CG2612" s="5"/>
      <c r="CH2612" s="5"/>
      <c r="CI2612" s="5"/>
      <c r="CJ2612" s="5"/>
      <c r="CK2612" s="5"/>
      <c r="CL2612" s="5"/>
      <c r="CM2612" s="5"/>
      <c r="CN2612" s="5"/>
      <c r="CO2612" s="5"/>
      <c r="CP2612" s="5"/>
      <c r="CQ2612" s="5"/>
      <c r="CR2612" s="5"/>
      <c r="CS2612" s="5"/>
      <c r="CT2612" s="5"/>
      <c r="CU2612" s="5"/>
      <c r="CV2612" s="5"/>
      <c r="CW2612" s="5"/>
      <c r="CX2612" s="5"/>
      <c r="CY2612" s="5"/>
      <c r="CZ2612" s="5"/>
      <c r="DA2612" s="5"/>
      <c r="DB2612" s="5"/>
      <c r="DC2612" s="5"/>
      <c r="DD2612" s="5"/>
      <c r="DE2612" s="5"/>
      <c r="DF2612" s="5"/>
      <c r="DG2612" s="5"/>
      <c r="DH2612" s="5"/>
      <c r="DI2612" s="5"/>
      <c r="DJ2612" s="5"/>
      <c r="DK2612" s="5"/>
      <c r="DL2612" s="5"/>
      <c r="DM2612" s="5"/>
      <c r="DN2612" s="5"/>
      <c r="DO2612" s="5"/>
      <c r="DP2612" s="5"/>
      <c r="DQ2612" s="5"/>
      <c r="DR2612" s="5"/>
      <c r="DS2612" s="5"/>
      <c r="DT2612" s="5"/>
      <c r="DU2612" s="5"/>
      <c r="DV2612" s="5"/>
      <c r="DW2612" s="5"/>
      <c r="DX2612" s="5"/>
      <c r="DY2612" s="5"/>
      <c r="DZ2612" s="5"/>
      <c r="EA2612" s="5"/>
      <c r="EB2612" s="5"/>
      <c r="EC2612" s="5"/>
      <c r="ED2612" s="5"/>
      <c r="EE2612" s="5"/>
      <c r="EF2612" s="5"/>
      <c r="EG2612" s="5"/>
      <c r="EH2612" s="5"/>
      <c r="EI2612" s="5"/>
      <c r="EJ2612" s="5"/>
      <c r="EK2612" s="5"/>
      <c r="EL2612" s="5"/>
      <c r="EM2612" s="5"/>
      <c r="EN2612" s="5"/>
      <c r="EO2612" s="5"/>
      <c r="EP2612" s="5"/>
      <c r="EQ2612" s="5"/>
      <c r="ER2612" s="5"/>
      <c r="ES2612" s="5"/>
      <c r="ET2612" s="5"/>
      <c r="EU2612" s="5"/>
      <c r="EV2612" s="5"/>
      <c r="EW2612" s="5"/>
      <c r="EX2612" s="5"/>
      <c r="EY2612" s="5"/>
      <c r="EZ2612" s="5"/>
      <c r="FA2612" s="5"/>
      <c r="FB2612" s="5"/>
      <c r="FC2612" s="5"/>
      <c r="FD2612" s="5"/>
      <c r="FE2612" s="5"/>
      <c r="FF2612" s="5"/>
      <c r="FG2612" s="5"/>
      <c r="FH2612" s="5"/>
      <c r="FI2612" s="5"/>
      <c r="FJ2612" s="5"/>
      <c r="FK2612" s="5"/>
      <c r="FL2612" s="5"/>
      <c r="FM2612" s="5"/>
      <c r="FN2612" s="5"/>
      <c r="FO2612" s="5"/>
      <c r="FP2612" s="5"/>
      <c r="FQ2612" s="5"/>
      <c r="FR2612" s="5"/>
      <c r="FS2612" s="5"/>
      <c r="FT2612" s="5"/>
      <c r="FU2612" s="5"/>
      <c r="FV2612" s="5"/>
      <c r="FW2612" s="5"/>
      <c r="FX2612" s="5"/>
      <c r="FY2612" s="5"/>
      <c r="FZ2612" s="5"/>
      <c r="GA2612" s="5"/>
      <c r="GB2612" s="5"/>
      <c r="GC2612" s="5"/>
      <c r="GD2612" s="5"/>
      <c r="GE2612" s="5"/>
      <c r="GF2612" s="5"/>
      <c r="GG2612" s="5"/>
    </row>
    <row r="2613" spans="1:189" ht="12.75" x14ac:dyDescent="0.15">
      <c r="A2613" s="111"/>
      <c r="B2613" s="117"/>
      <c r="C2613" s="17"/>
      <c r="D2613" s="16"/>
      <c r="E2613" s="17"/>
      <c r="F2613" s="17"/>
      <c r="G2613" s="17"/>
      <c r="H2613" s="17"/>
      <c r="I2613" s="16"/>
      <c r="J2613" s="4"/>
      <c r="K2613" s="2"/>
      <c r="L2613" s="20"/>
      <c r="M2613" s="14"/>
      <c r="N2613" s="14"/>
      <c r="O2613" s="20"/>
      <c r="P2613" s="1"/>
      <c r="Q2613" s="1"/>
      <c r="R2613" s="3"/>
      <c r="S2613" s="4"/>
      <c r="T2613" s="12"/>
      <c r="U2613" s="12"/>
      <c r="V2613" s="11"/>
      <c r="W2613" s="11"/>
      <c r="X2613" s="12"/>
      <c r="Y2613" s="5"/>
      <c r="Z2613" s="11"/>
      <c r="AA2613" s="12"/>
      <c r="AB2613" s="12"/>
      <c r="AC2613" s="12"/>
      <c r="AD2613" s="11"/>
      <c r="AE2613" s="13"/>
      <c r="AF2613" s="11"/>
      <c r="AG2613" s="11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  <c r="BN2613" s="5"/>
      <c r="BO2613" s="5"/>
      <c r="BP2613" s="5"/>
      <c r="BQ2613" s="5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s="5"/>
      <c r="CL2613" s="5"/>
      <c r="CM2613" s="5"/>
      <c r="CN2613" s="5"/>
      <c r="CO2613" s="5"/>
      <c r="CP2613" s="5"/>
      <c r="CQ2613" s="5"/>
      <c r="CR2613" s="5"/>
      <c r="CS2613" s="5"/>
      <c r="CT2613" s="5"/>
      <c r="CU2613" s="5"/>
      <c r="CV2613" s="5"/>
      <c r="CW2613" s="5"/>
      <c r="CX2613" s="5"/>
      <c r="CY2613" s="5"/>
      <c r="CZ2613" s="5"/>
      <c r="DA2613" s="5"/>
      <c r="DB2613" s="5"/>
      <c r="DC2613" s="5"/>
      <c r="DD2613" s="5"/>
      <c r="DE2613" s="5"/>
      <c r="DF2613" s="5"/>
      <c r="DG2613" s="5"/>
      <c r="DH2613" s="5"/>
      <c r="DI2613" s="5"/>
      <c r="DJ2613" s="5"/>
      <c r="DK2613" s="5"/>
      <c r="DL2613" s="5"/>
      <c r="DM2613" s="5"/>
      <c r="DN2613" s="5"/>
      <c r="DO2613" s="5"/>
      <c r="DP2613" s="5"/>
      <c r="DQ2613" s="5"/>
      <c r="DR2613" s="5"/>
      <c r="DS2613" s="5"/>
      <c r="DT2613" s="5"/>
      <c r="DU2613" s="5"/>
      <c r="DV2613" s="5"/>
      <c r="DW2613" s="5"/>
      <c r="DX2613" s="5"/>
      <c r="DY2613" s="5"/>
      <c r="DZ2613" s="5"/>
      <c r="EA2613" s="5"/>
      <c r="EB2613" s="5"/>
      <c r="EC2613" s="5"/>
      <c r="ED2613" s="5"/>
      <c r="EE2613" s="5"/>
      <c r="EF2613" s="5"/>
      <c r="EG2613" s="5"/>
      <c r="EH2613" s="5"/>
      <c r="EI2613" s="5"/>
      <c r="EJ2613" s="5"/>
      <c r="EK2613" s="5"/>
      <c r="EL2613" s="5"/>
      <c r="EM2613" s="5"/>
      <c r="EN2613" s="5"/>
      <c r="EO2613" s="5"/>
      <c r="EP2613" s="5"/>
      <c r="EQ2613" s="5"/>
      <c r="ER2613" s="5"/>
      <c r="ES2613" s="5"/>
      <c r="ET2613" s="5"/>
      <c r="EU2613" s="5"/>
      <c r="EV2613" s="5"/>
      <c r="EW2613" s="5"/>
      <c r="EX2613" s="5"/>
      <c r="EY2613" s="5"/>
      <c r="EZ2613" s="5"/>
      <c r="FA2613" s="5"/>
      <c r="FB2613" s="5"/>
      <c r="FC2613" s="5"/>
      <c r="FD2613" s="5"/>
      <c r="FE2613" s="5"/>
      <c r="FF2613" s="5"/>
      <c r="FG2613" s="5"/>
      <c r="FH2613" s="5"/>
      <c r="FI2613" s="5"/>
      <c r="FJ2613" s="5"/>
      <c r="FK2613" s="5"/>
      <c r="FL2613" s="5"/>
      <c r="FM2613" s="5"/>
      <c r="FN2613" s="5"/>
      <c r="FO2613" s="5"/>
      <c r="FP2613" s="5"/>
      <c r="FQ2613" s="5"/>
      <c r="FR2613" s="5"/>
      <c r="FS2613" s="5"/>
      <c r="FT2613" s="5"/>
      <c r="FU2613" s="5"/>
      <c r="FV2613" s="5"/>
      <c r="FW2613" s="5"/>
      <c r="FX2613" s="5"/>
      <c r="FY2613" s="5"/>
      <c r="FZ2613" s="5"/>
      <c r="GA2613" s="5"/>
      <c r="GB2613" s="5"/>
      <c r="GC2613" s="5"/>
      <c r="GD2613" s="5"/>
      <c r="GE2613" s="5"/>
      <c r="GF2613" s="5"/>
      <c r="GG2613" s="5"/>
    </row>
    <row r="2614" spans="1:189" ht="12.75" x14ac:dyDescent="0.15">
      <c r="A2614" s="111"/>
      <c r="B2614" s="117"/>
      <c r="C2614" s="17"/>
      <c r="D2614" s="16"/>
      <c r="E2614" s="17"/>
      <c r="F2614" s="17"/>
      <c r="G2614" s="17"/>
      <c r="H2614" s="17"/>
      <c r="I2614" s="16"/>
      <c r="J2614" s="4"/>
      <c r="K2614" s="2"/>
      <c r="L2614" s="20"/>
      <c r="M2614" s="14"/>
      <c r="N2614" s="14"/>
      <c r="O2614" s="20"/>
      <c r="P2614" s="1"/>
      <c r="Q2614" s="1"/>
      <c r="R2614" s="3"/>
      <c r="S2614" s="4"/>
      <c r="T2614" s="12"/>
      <c r="U2614" s="12"/>
      <c r="V2614" s="11"/>
      <c r="W2614" s="11"/>
      <c r="X2614" s="12"/>
      <c r="Y2614" s="5"/>
      <c r="Z2614" s="11"/>
      <c r="AA2614" s="12"/>
      <c r="AB2614" s="12"/>
      <c r="AC2614" s="12"/>
      <c r="AD2614" s="11"/>
      <c r="AE2614" s="13"/>
      <c r="AF2614" s="11"/>
      <c r="AG2614" s="11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  <c r="BE2614" s="5"/>
      <c r="BF2614" s="5"/>
      <c r="BG2614" s="5"/>
      <c r="BH2614" s="5"/>
      <c r="BI2614" s="5"/>
      <c r="BJ2614" s="5"/>
      <c r="BK2614" s="5"/>
      <c r="BL2614" s="5"/>
      <c r="BM2614" s="5"/>
      <c r="BN2614" s="5"/>
      <c r="BO2614" s="5"/>
      <c r="BP2614" s="5"/>
      <c r="BQ2614" s="5"/>
      <c r="BR2614" s="5"/>
      <c r="BS2614" s="5"/>
      <c r="BT2614" s="5"/>
      <c r="BU2614" s="5"/>
      <c r="BV2614" s="5"/>
      <c r="BW2614" s="5"/>
      <c r="BX2614" s="5"/>
      <c r="BY2614" s="5"/>
      <c r="BZ2614" s="5"/>
      <c r="CA2614" s="5"/>
      <c r="CB2614" s="5"/>
      <c r="CC2614" s="5"/>
      <c r="CD2614" s="5"/>
      <c r="CE2614" s="5"/>
      <c r="CF2614" s="5"/>
      <c r="CG2614" s="5"/>
      <c r="CH2614" s="5"/>
      <c r="CI2614" s="5"/>
      <c r="CJ2614" s="5"/>
      <c r="CK2614" s="5"/>
      <c r="CL2614" s="5"/>
      <c r="CM2614" s="5"/>
      <c r="CN2614" s="5"/>
      <c r="CO2614" s="5"/>
      <c r="CP2614" s="5"/>
      <c r="CQ2614" s="5"/>
      <c r="CR2614" s="5"/>
      <c r="CS2614" s="5"/>
      <c r="CT2614" s="5"/>
      <c r="CU2614" s="5"/>
      <c r="CV2614" s="5"/>
      <c r="CW2614" s="5"/>
      <c r="CX2614" s="5"/>
      <c r="CY2614" s="5"/>
      <c r="CZ2614" s="5"/>
      <c r="DA2614" s="5"/>
      <c r="DB2614" s="5"/>
      <c r="DC2614" s="5"/>
      <c r="DD2614" s="5"/>
      <c r="DE2614" s="5"/>
      <c r="DF2614" s="5"/>
      <c r="DG2614" s="5"/>
      <c r="DH2614" s="5"/>
      <c r="DI2614" s="5"/>
      <c r="DJ2614" s="5"/>
      <c r="DK2614" s="5"/>
      <c r="DL2614" s="5"/>
      <c r="DM2614" s="5"/>
      <c r="DN2614" s="5"/>
      <c r="DO2614" s="5"/>
      <c r="DP2614" s="5"/>
      <c r="DQ2614" s="5"/>
      <c r="DR2614" s="5"/>
      <c r="DS2614" s="5"/>
      <c r="DT2614" s="5"/>
      <c r="DU2614" s="5"/>
      <c r="DV2614" s="5"/>
      <c r="DW2614" s="5"/>
      <c r="DX2614" s="5"/>
      <c r="DY2614" s="5"/>
      <c r="DZ2614" s="5"/>
      <c r="EA2614" s="5"/>
      <c r="EB2614" s="5"/>
      <c r="EC2614" s="5"/>
      <c r="ED2614" s="5"/>
      <c r="EE2614" s="5"/>
      <c r="EF2614" s="5"/>
      <c r="EG2614" s="5"/>
      <c r="EH2614" s="5"/>
      <c r="EI2614" s="5"/>
      <c r="EJ2614" s="5"/>
      <c r="EK2614" s="5"/>
      <c r="EL2614" s="5"/>
      <c r="EM2614" s="5"/>
      <c r="EN2614" s="5"/>
      <c r="EO2614" s="5"/>
      <c r="EP2614" s="5"/>
      <c r="EQ2614" s="5"/>
      <c r="ER2614" s="5"/>
      <c r="ES2614" s="5"/>
      <c r="ET2614" s="5"/>
      <c r="EU2614" s="5"/>
      <c r="EV2614" s="5"/>
      <c r="EW2614" s="5"/>
      <c r="EX2614" s="5"/>
      <c r="EY2614" s="5"/>
      <c r="EZ2614" s="5"/>
      <c r="FA2614" s="5"/>
      <c r="FB2614" s="5"/>
      <c r="FC2614" s="5"/>
      <c r="FD2614" s="5"/>
      <c r="FE2614" s="5"/>
      <c r="FF2614" s="5"/>
      <c r="FG2614" s="5"/>
      <c r="FH2614" s="5"/>
      <c r="FI2614" s="5"/>
      <c r="FJ2614" s="5"/>
      <c r="FK2614" s="5"/>
      <c r="FL2614" s="5"/>
      <c r="FM2614" s="5"/>
      <c r="FN2614" s="5"/>
      <c r="FO2614" s="5"/>
      <c r="FP2614" s="5"/>
      <c r="FQ2614" s="5"/>
      <c r="FR2614" s="5"/>
      <c r="FS2614" s="5"/>
      <c r="FT2614" s="5"/>
      <c r="FU2614" s="5"/>
      <c r="FV2614" s="5"/>
      <c r="FW2614" s="5"/>
      <c r="FX2614" s="5"/>
      <c r="FY2614" s="5"/>
      <c r="FZ2614" s="5"/>
      <c r="GA2614" s="5"/>
      <c r="GB2614" s="5"/>
      <c r="GC2614" s="5"/>
      <c r="GD2614" s="5"/>
      <c r="GE2614" s="5"/>
      <c r="GF2614" s="5"/>
      <c r="GG2614" s="5"/>
    </row>
    <row r="2615" spans="1:189" ht="12.75" x14ac:dyDescent="0.15">
      <c r="A2615" s="111"/>
      <c r="B2615" s="117"/>
      <c r="C2615" s="17"/>
      <c r="D2615" s="16"/>
      <c r="E2615" s="17"/>
      <c r="F2615" s="17"/>
      <c r="G2615" s="17"/>
      <c r="H2615" s="17"/>
      <c r="I2615" s="16"/>
      <c r="J2615" s="4"/>
      <c r="K2615" s="2"/>
      <c r="L2615" s="20"/>
      <c r="M2615" s="14"/>
      <c r="N2615" s="14"/>
      <c r="O2615" s="20"/>
      <c r="P2615" s="1"/>
      <c r="Q2615" s="1"/>
      <c r="R2615" s="3"/>
      <c r="S2615" s="4"/>
      <c r="T2615" s="12"/>
      <c r="U2615" s="12"/>
      <c r="V2615" s="11"/>
      <c r="W2615" s="11"/>
      <c r="X2615" s="12"/>
      <c r="Y2615" s="5"/>
      <c r="Z2615" s="11"/>
      <c r="AA2615" s="12"/>
      <c r="AB2615" s="12"/>
      <c r="AC2615" s="12"/>
      <c r="AD2615" s="11"/>
      <c r="AE2615" s="13"/>
      <c r="AF2615" s="11"/>
      <c r="AG2615" s="11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/>
      <c r="BG2615" s="5"/>
      <c r="BH2615" s="5"/>
      <c r="BI2615" s="5"/>
      <c r="BJ2615" s="5"/>
      <c r="BK2615" s="5"/>
      <c r="BL2615" s="5"/>
      <c r="BM2615" s="5"/>
      <c r="BN2615" s="5"/>
      <c r="BO2615" s="5"/>
      <c r="BP2615" s="5"/>
      <c r="BQ2615" s="5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s="5"/>
      <c r="CL2615" s="5"/>
      <c r="CM2615" s="5"/>
      <c r="CN2615" s="5"/>
      <c r="CO2615" s="5"/>
      <c r="CP2615" s="5"/>
      <c r="CQ2615" s="5"/>
      <c r="CR2615" s="5"/>
      <c r="CS2615" s="5"/>
      <c r="CT2615" s="5"/>
      <c r="CU2615" s="5"/>
      <c r="CV2615" s="5"/>
      <c r="CW2615" s="5"/>
      <c r="CX2615" s="5"/>
      <c r="CY2615" s="5"/>
      <c r="CZ2615" s="5"/>
      <c r="DA2615" s="5"/>
      <c r="DB2615" s="5"/>
      <c r="DC2615" s="5"/>
      <c r="DD2615" s="5"/>
      <c r="DE2615" s="5"/>
      <c r="DF2615" s="5"/>
      <c r="DG2615" s="5"/>
      <c r="DH2615" s="5"/>
      <c r="DI2615" s="5"/>
      <c r="DJ2615" s="5"/>
      <c r="DK2615" s="5"/>
      <c r="DL2615" s="5"/>
      <c r="DM2615" s="5"/>
      <c r="DN2615" s="5"/>
      <c r="DO2615" s="5"/>
      <c r="DP2615" s="5"/>
      <c r="DQ2615" s="5"/>
      <c r="DR2615" s="5"/>
      <c r="DS2615" s="5"/>
      <c r="DT2615" s="5"/>
      <c r="DU2615" s="5"/>
      <c r="DV2615" s="5"/>
      <c r="DW2615" s="5"/>
      <c r="DX2615" s="5"/>
      <c r="DY2615" s="5"/>
      <c r="DZ2615" s="5"/>
      <c r="EA2615" s="5"/>
      <c r="EB2615" s="5"/>
      <c r="EC2615" s="5"/>
      <c r="ED2615" s="5"/>
      <c r="EE2615" s="5"/>
      <c r="EF2615" s="5"/>
      <c r="EG2615" s="5"/>
      <c r="EH2615" s="5"/>
      <c r="EI2615" s="5"/>
      <c r="EJ2615" s="5"/>
      <c r="EK2615" s="5"/>
      <c r="EL2615" s="5"/>
      <c r="EM2615" s="5"/>
      <c r="EN2615" s="5"/>
      <c r="EO2615" s="5"/>
      <c r="EP2615" s="5"/>
      <c r="EQ2615" s="5"/>
      <c r="ER2615" s="5"/>
      <c r="ES2615" s="5"/>
      <c r="ET2615" s="5"/>
      <c r="EU2615" s="5"/>
      <c r="EV2615" s="5"/>
      <c r="EW2615" s="5"/>
      <c r="EX2615" s="5"/>
      <c r="EY2615" s="5"/>
      <c r="EZ2615" s="5"/>
      <c r="FA2615" s="5"/>
      <c r="FB2615" s="5"/>
      <c r="FC2615" s="5"/>
      <c r="FD2615" s="5"/>
      <c r="FE2615" s="5"/>
      <c r="FF2615" s="5"/>
      <c r="FG2615" s="5"/>
      <c r="FH2615" s="5"/>
      <c r="FI2615" s="5"/>
      <c r="FJ2615" s="5"/>
      <c r="FK2615" s="5"/>
      <c r="FL2615" s="5"/>
      <c r="FM2615" s="5"/>
      <c r="FN2615" s="5"/>
      <c r="FO2615" s="5"/>
      <c r="FP2615" s="5"/>
      <c r="FQ2615" s="5"/>
      <c r="FR2615" s="5"/>
      <c r="FS2615" s="5"/>
      <c r="FT2615" s="5"/>
      <c r="FU2615" s="5"/>
      <c r="FV2615" s="5"/>
      <c r="FW2615" s="5"/>
      <c r="FX2615" s="5"/>
      <c r="FY2615" s="5"/>
      <c r="FZ2615" s="5"/>
      <c r="GA2615" s="5"/>
      <c r="GB2615" s="5"/>
      <c r="GC2615" s="5"/>
      <c r="GD2615" s="5"/>
      <c r="GE2615" s="5"/>
      <c r="GF2615" s="5"/>
      <c r="GG2615" s="5"/>
    </row>
    <row r="2616" spans="1:189" ht="12.75" x14ac:dyDescent="0.15">
      <c r="A2616" s="111"/>
      <c r="B2616" s="117"/>
      <c r="C2616" s="17"/>
      <c r="D2616" s="16"/>
      <c r="E2616" s="17"/>
      <c r="F2616" s="17"/>
      <c r="G2616" s="17"/>
      <c r="H2616" s="17"/>
      <c r="I2616" s="16"/>
      <c r="J2616" s="4"/>
      <c r="K2616" s="2"/>
      <c r="L2616" s="20"/>
      <c r="M2616" s="14"/>
      <c r="N2616" s="14"/>
      <c r="O2616" s="20"/>
      <c r="P2616" s="1"/>
      <c r="Q2616" s="1"/>
      <c r="R2616" s="3"/>
      <c r="S2616" s="4"/>
      <c r="T2616" s="12"/>
      <c r="U2616" s="12"/>
      <c r="V2616" s="11"/>
      <c r="W2616" s="11"/>
      <c r="X2616" s="12"/>
      <c r="Y2616" s="5"/>
      <c r="Z2616" s="11"/>
      <c r="AA2616" s="12"/>
      <c r="AB2616" s="12"/>
      <c r="AC2616" s="12"/>
      <c r="AD2616" s="11"/>
      <c r="AE2616" s="13"/>
      <c r="AF2616" s="11"/>
      <c r="AG2616" s="11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  <c r="AZ2616" s="5"/>
      <c r="BA2616" s="5"/>
      <c r="BB2616" s="5"/>
      <c r="BC2616" s="5"/>
      <c r="BD2616" s="5"/>
      <c r="BE2616" s="5"/>
      <c r="BF2616" s="5"/>
      <c r="BG2616" s="5"/>
      <c r="BH2616" s="5"/>
      <c r="BI2616" s="5"/>
      <c r="BJ2616" s="5"/>
      <c r="BK2616" s="5"/>
      <c r="BL2616" s="5"/>
      <c r="BM2616" s="5"/>
      <c r="BN2616" s="5"/>
      <c r="BO2616" s="5"/>
      <c r="BP2616" s="5"/>
      <c r="BQ2616" s="5"/>
      <c r="BR2616" s="5"/>
      <c r="BS2616" s="5"/>
      <c r="BT2616" s="5"/>
      <c r="BU2616" s="5"/>
      <c r="BV2616" s="5"/>
      <c r="BW2616" s="5"/>
      <c r="BX2616" s="5"/>
      <c r="BY2616" s="5"/>
      <c r="BZ2616" s="5"/>
      <c r="CA2616" s="5"/>
      <c r="CB2616" s="5"/>
      <c r="CC2616" s="5"/>
      <c r="CD2616" s="5"/>
      <c r="CE2616" s="5"/>
      <c r="CF2616" s="5"/>
      <c r="CG2616" s="5"/>
      <c r="CH2616" s="5"/>
      <c r="CI2616" s="5"/>
      <c r="CJ2616" s="5"/>
      <c r="CK2616" s="5"/>
      <c r="CL2616" s="5"/>
      <c r="CM2616" s="5"/>
      <c r="CN2616" s="5"/>
      <c r="CO2616" s="5"/>
      <c r="CP2616" s="5"/>
      <c r="CQ2616" s="5"/>
      <c r="CR2616" s="5"/>
      <c r="CS2616" s="5"/>
      <c r="CT2616" s="5"/>
      <c r="CU2616" s="5"/>
      <c r="CV2616" s="5"/>
      <c r="CW2616" s="5"/>
      <c r="CX2616" s="5"/>
      <c r="CY2616" s="5"/>
      <c r="CZ2616" s="5"/>
      <c r="DA2616" s="5"/>
      <c r="DB2616" s="5"/>
      <c r="DC2616" s="5"/>
      <c r="DD2616" s="5"/>
      <c r="DE2616" s="5"/>
      <c r="DF2616" s="5"/>
      <c r="DG2616" s="5"/>
      <c r="DH2616" s="5"/>
      <c r="DI2616" s="5"/>
      <c r="DJ2616" s="5"/>
      <c r="DK2616" s="5"/>
      <c r="DL2616" s="5"/>
      <c r="DM2616" s="5"/>
      <c r="DN2616" s="5"/>
      <c r="DO2616" s="5"/>
      <c r="DP2616" s="5"/>
      <c r="DQ2616" s="5"/>
      <c r="DR2616" s="5"/>
      <c r="DS2616" s="5"/>
      <c r="DT2616" s="5"/>
      <c r="DU2616" s="5"/>
      <c r="DV2616" s="5"/>
      <c r="DW2616" s="5"/>
      <c r="DX2616" s="5"/>
      <c r="DY2616" s="5"/>
      <c r="DZ2616" s="5"/>
      <c r="EA2616" s="5"/>
      <c r="EB2616" s="5"/>
      <c r="EC2616" s="5"/>
      <c r="ED2616" s="5"/>
      <c r="EE2616" s="5"/>
      <c r="EF2616" s="5"/>
      <c r="EG2616" s="5"/>
      <c r="EH2616" s="5"/>
      <c r="EI2616" s="5"/>
      <c r="EJ2616" s="5"/>
      <c r="EK2616" s="5"/>
      <c r="EL2616" s="5"/>
      <c r="EM2616" s="5"/>
      <c r="EN2616" s="5"/>
      <c r="EO2616" s="5"/>
      <c r="EP2616" s="5"/>
      <c r="EQ2616" s="5"/>
      <c r="ER2616" s="5"/>
      <c r="ES2616" s="5"/>
      <c r="ET2616" s="5"/>
      <c r="EU2616" s="5"/>
      <c r="EV2616" s="5"/>
      <c r="EW2616" s="5"/>
      <c r="EX2616" s="5"/>
      <c r="EY2616" s="5"/>
      <c r="EZ2616" s="5"/>
      <c r="FA2616" s="5"/>
      <c r="FB2616" s="5"/>
      <c r="FC2616" s="5"/>
      <c r="FD2616" s="5"/>
      <c r="FE2616" s="5"/>
      <c r="FF2616" s="5"/>
      <c r="FG2616" s="5"/>
      <c r="FH2616" s="5"/>
      <c r="FI2616" s="5"/>
      <c r="FJ2616" s="5"/>
      <c r="FK2616" s="5"/>
      <c r="FL2616" s="5"/>
      <c r="FM2616" s="5"/>
      <c r="FN2616" s="5"/>
      <c r="FO2616" s="5"/>
      <c r="FP2616" s="5"/>
      <c r="FQ2616" s="5"/>
      <c r="FR2616" s="5"/>
      <c r="FS2616" s="5"/>
      <c r="FT2616" s="5"/>
      <c r="FU2616" s="5"/>
      <c r="FV2616" s="5"/>
      <c r="FW2616" s="5"/>
      <c r="FX2616" s="5"/>
      <c r="FY2616" s="5"/>
      <c r="FZ2616" s="5"/>
      <c r="GA2616" s="5"/>
      <c r="GB2616" s="5"/>
      <c r="GC2616" s="5"/>
      <c r="GD2616" s="5"/>
      <c r="GE2616" s="5"/>
      <c r="GF2616" s="5"/>
      <c r="GG2616" s="5"/>
    </row>
    <row r="2617" spans="1:189" ht="12.75" x14ac:dyDescent="0.15">
      <c r="A2617" s="111"/>
      <c r="B2617" s="117"/>
      <c r="C2617" s="17"/>
      <c r="D2617" s="16"/>
      <c r="E2617" s="17"/>
      <c r="F2617" s="17"/>
      <c r="G2617" s="17"/>
      <c r="H2617" s="17"/>
      <c r="I2617" s="16"/>
      <c r="J2617" s="4"/>
      <c r="K2617" s="2"/>
      <c r="L2617" s="20"/>
      <c r="M2617" s="14"/>
      <c r="N2617" s="14"/>
      <c r="O2617" s="20"/>
      <c r="P2617" s="1"/>
      <c r="Q2617" s="1"/>
      <c r="R2617" s="3"/>
      <c r="S2617" s="4"/>
      <c r="T2617" s="12"/>
      <c r="U2617" s="12"/>
      <c r="V2617" s="11"/>
      <c r="W2617" s="11"/>
      <c r="X2617" s="12"/>
      <c r="Y2617" s="5"/>
      <c r="Z2617" s="11"/>
      <c r="AA2617" s="12"/>
      <c r="AB2617" s="12"/>
      <c r="AC2617" s="12"/>
      <c r="AD2617" s="11"/>
      <c r="AE2617" s="13"/>
      <c r="AF2617" s="11"/>
      <c r="AG2617" s="11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  <c r="BN2617" s="5"/>
      <c r="BO2617" s="5"/>
      <c r="BP2617" s="5"/>
      <c r="BQ2617" s="5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s="5"/>
      <c r="CL2617" s="5"/>
      <c r="CM2617" s="5"/>
      <c r="CN2617" s="5"/>
      <c r="CO2617" s="5"/>
      <c r="CP2617" s="5"/>
      <c r="CQ2617" s="5"/>
      <c r="CR2617" s="5"/>
      <c r="CS2617" s="5"/>
      <c r="CT2617" s="5"/>
      <c r="CU2617" s="5"/>
      <c r="CV2617" s="5"/>
      <c r="CW2617" s="5"/>
      <c r="CX2617" s="5"/>
      <c r="CY2617" s="5"/>
      <c r="CZ2617" s="5"/>
      <c r="DA2617" s="5"/>
      <c r="DB2617" s="5"/>
      <c r="DC2617" s="5"/>
      <c r="DD2617" s="5"/>
      <c r="DE2617" s="5"/>
      <c r="DF2617" s="5"/>
      <c r="DG2617" s="5"/>
      <c r="DH2617" s="5"/>
      <c r="DI2617" s="5"/>
      <c r="DJ2617" s="5"/>
      <c r="DK2617" s="5"/>
      <c r="DL2617" s="5"/>
      <c r="DM2617" s="5"/>
      <c r="DN2617" s="5"/>
      <c r="DO2617" s="5"/>
      <c r="DP2617" s="5"/>
      <c r="DQ2617" s="5"/>
      <c r="DR2617" s="5"/>
      <c r="DS2617" s="5"/>
      <c r="DT2617" s="5"/>
      <c r="DU2617" s="5"/>
      <c r="DV2617" s="5"/>
      <c r="DW2617" s="5"/>
      <c r="DX2617" s="5"/>
      <c r="DY2617" s="5"/>
      <c r="DZ2617" s="5"/>
      <c r="EA2617" s="5"/>
      <c r="EB2617" s="5"/>
      <c r="EC2617" s="5"/>
      <c r="ED2617" s="5"/>
      <c r="EE2617" s="5"/>
      <c r="EF2617" s="5"/>
      <c r="EG2617" s="5"/>
      <c r="EH2617" s="5"/>
      <c r="EI2617" s="5"/>
      <c r="EJ2617" s="5"/>
      <c r="EK2617" s="5"/>
      <c r="EL2617" s="5"/>
      <c r="EM2617" s="5"/>
      <c r="EN2617" s="5"/>
      <c r="EO2617" s="5"/>
      <c r="EP2617" s="5"/>
      <c r="EQ2617" s="5"/>
      <c r="ER2617" s="5"/>
      <c r="ES2617" s="5"/>
      <c r="ET2617" s="5"/>
      <c r="EU2617" s="5"/>
      <c r="EV2617" s="5"/>
      <c r="EW2617" s="5"/>
      <c r="EX2617" s="5"/>
      <c r="EY2617" s="5"/>
      <c r="EZ2617" s="5"/>
      <c r="FA2617" s="5"/>
      <c r="FB2617" s="5"/>
      <c r="FC2617" s="5"/>
      <c r="FD2617" s="5"/>
      <c r="FE2617" s="5"/>
      <c r="FF2617" s="5"/>
      <c r="FG2617" s="5"/>
      <c r="FH2617" s="5"/>
      <c r="FI2617" s="5"/>
      <c r="FJ2617" s="5"/>
      <c r="FK2617" s="5"/>
      <c r="FL2617" s="5"/>
      <c r="FM2617" s="5"/>
      <c r="FN2617" s="5"/>
      <c r="FO2617" s="5"/>
      <c r="FP2617" s="5"/>
      <c r="FQ2617" s="5"/>
      <c r="FR2617" s="5"/>
      <c r="FS2617" s="5"/>
      <c r="FT2617" s="5"/>
      <c r="FU2617" s="5"/>
      <c r="FV2617" s="5"/>
      <c r="FW2617" s="5"/>
      <c r="FX2617" s="5"/>
      <c r="FY2617" s="5"/>
      <c r="FZ2617" s="5"/>
      <c r="GA2617" s="5"/>
      <c r="GB2617" s="5"/>
      <c r="GC2617" s="5"/>
      <c r="GD2617" s="5"/>
      <c r="GE2617" s="5"/>
      <c r="GF2617" s="5"/>
      <c r="GG2617" s="5"/>
    </row>
    <row r="2618" spans="1:189" ht="12.75" x14ac:dyDescent="0.15">
      <c r="A2618" s="111"/>
      <c r="B2618" s="117"/>
      <c r="C2618" s="17"/>
      <c r="D2618" s="16"/>
      <c r="E2618" s="17"/>
      <c r="F2618" s="17"/>
      <c r="G2618" s="17"/>
      <c r="H2618" s="17"/>
      <c r="I2618" s="16"/>
      <c r="J2618" s="4"/>
      <c r="K2618" s="2"/>
      <c r="L2618" s="20"/>
      <c r="M2618" s="14"/>
      <c r="N2618" s="14"/>
      <c r="O2618" s="20"/>
      <c r="P2618" s="1"/>
      <c r="Q2618" s="1"/>
      <c r="R2618" s="3"/>
      <c r="S2618" s="4"/>
      <c r="T2618" s="12"/>
      <c r="U2618" s="12"/>
      <c r="V2618" s="11"/>
      <c r="W2618" s="11"/>
      <c r="X2618" s="12"/>
      <c r="Y2618" s="5"/>
      <c r="Z2618" s="11"/>
      <c r="AA2618" s="12"/>
      <c r="AB2618" s="12"/>
      <c r="AC2618" s="12"/>
      <c r="AD2618" s="11"/>
      <c r="AE2618" s="13"/>
      <c r="AF2618" s="11"/>
      <c r="AG2618" s="11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/>
      <c r="BG2618" s="5"/>
      <c r="BH2618" s="5"/>
      <c r="BI2618" s="5"/>
      <c r="BJ2618" s="5"/>
      <c r="BK2618" s="5"/>
      <c r="BL2618" s="5"/>
      <c r="BM2618" s="5"/>
      <c r="BN2618" s="5"/>
      <c r="BO2618" s="5"/>
      <c r="BP2618" s="5"/>
      <c r="BQ2618" s="5"/>
      <c r="BR2618" s="5"/>
      <c r="BS2618" s="5"/>
      <c r="BT2618" s="5"/>
      <c r="BU2618" s="5"/>
      <c r="BV2618" s="5"/>
      <c r="BW2618" s="5"/>
      <c r="BX2618" s="5"/>
      <c r="BY2618" s="5"/>
      <c r="BZ2618" s="5"/>
      <c r="CA2618" s="5"/>
      <c r="CB2618" s="5"/>
      <c r="CC2618" s="5"/>
      <c r="CD2618" s="5"/>
      <c r="CE2618" s="5"/>
      <c r="CF2618" s="5"/>
      <c r="CG2618" s="5"/>
      <c r="CH2618" s="5"/>
      <c r="CI2618" s="5"/>
      <c r="CJ2618" s="5"/>
      <c r="CK2618" s="5"/>
      <c r="CL2618" s="5"/>
      <c r="CM2618" s="5"/>
      <c r="CN2618" s="5"/>
      <c r="CO2618" s="5"/>
      <c r="CP2618" s="5"/>
      <c r="CQ2618" s="5"/>
      <c r="CR2618" s="5"/>
      <c r="CS2618" s="5"/>
      <c r="CT2618" s="5"/>
      <c r="CU2618" s="5"/>
      <c r="CV2618" s="5"/>
      <c r="CW2618" s="5"/>
      <c r="CX2618" s="5"/>
      <c r="CY2618" s="5"/>
      <c r="CZ2618" s="5"/>
      <c r="DA2618" s="5"/>
      <c r="DB2618" s="5"/>
      <c r="DC2618" s="5"/>
      <c r="DD2618" s="5"/>
      <c r="DE2618" s="5"/>
      <c r="DF2618" s="5"/>
      <c r="DG2618" s="5"/>
      <c r="DH2618" s="5"/>
      <c r="DI2618" s="5"/>
      <c r="DJ2618" s="5"/>
      <c r="DK2618" s="5"/>
      <c r="DL2618" s="5"/>
      <c r="DM2618" s="5"/>
      <c r="DN2618" s="5"/>
      <c r="DO2618" s="5"/>
      <c r="DP2618" s="5"/>
      <c r="DQ2618" s="5"/>
      <c r="DR2618" s="5"/>
      <c r="DS2618" s="5"/>
      <c r="DT2618" s="5"/>
      <c r="DU2618" s="5"/>
      <c r="DV2618" s="5"/>
      <c r="DW2618" s="5"/>
      <c r="DX2618" s="5"/>
      <c r="DY2618" s="5"/>
      <c r="DZ2618" s="5"/>
      <c r="EA2618" s="5"/>
      <c r="EB2618" s="5"/>
      <c r="EC2618" s="5"/>
      <c r="ED2618" s="5"/>
      <c r="EE2618" s="5"/>
      <c r="EF2618" s="5"/>
      <c r="EG2618" s="5"/>
      <c r="EH2618" s="5"/>
      <c r="EI2618" s="5"/>
      <c r="EJ2618" s="5"/>
      <c r="EK2618" s="5"/>
      <c r="EL2618" s="5"/>
      <c r="EM2618" s="5"/>
      <c r="EN2618" s="5"/>
      <c r="EO2618" s="5"/>
      <c r="EP2618" s="5"/>
      <c r="EQ2618" s="5"/>
      <c r="ER2618" s="5"/>
      <c r="ES2618" s="5"/>
      <c r="ET2618" s="5"/>
      <c r="EU2618" s="5"/>
      <c r="EV2618" s="5"/>
      <c r="EW2618" s="5"/>
      <c r="EX2618" s="5"/>
      <c r="EY2618" s="5"/>
      <c r="EZ2618" s="5"/>
      <c r="FA2618" s="5"/>
      <c r="FB2618" s="5"/>
      <c r="FC2618" s="5"/>
      <c r="FD2618" s="5"/>
      <c r="FE2618" s="5"/>
      <c r="FF2618" s="5"/>
      <c r="FG2618" s="5"/>
      <c r="FH2618" s="5"/>
      <c r="FI2618" s="5"/>
      <c r="FJ2618" s="5"/>
      <c r="FK2618" s="5"/>
      <c r="FL2618" s="5"/>
      <c r="FM2618" s="5"/>
      <c r="FN2618" s="5"/>
      <c r="FO2618" s="5"/>
      <c r="FP2618" s="5"/>
      <c r="FQ2618" s="5"/>
      <c r="FR2618" s="5"/>
      <c r="FS2618" s="5"/>
      <c r="FT2618" s="5"/>
      <c r="FU2618" s="5"/>
      <c r="FV2618" s="5"/>
      <c r="FW2618" s="5"/>
      <c r="FX2618" s="5"/>
      <c r="FY2618" s="5"/>
      <c r="FZ2618" s="5"/>
      <c r="GA2618" s="5"/>
      <c r="GB2618" s="5"/>
      <c r="GC2618" s="5"/>
      <c r="GD2618" s="5"/>
      <c r="GE2618" s="5"/>
      <c r="GF2618" s="5"/>
      <c r="GG2618" s="5"/>
    </row>
    <row r="2619" spans="1:189" ht="12.75" x14ac:dyDescent="0.15">
      <c r="A2619" s="111"/>
      <c r="B2619" s="117"/>
      <c r="C2619" s="17"/>
      <c r="D2619" s="16"/>
      <c r="E2619" s="17"/>
      <c r="F2619" s="17"/>
      <c r="G2619" s="17"/>
      <c r="H2619" s="17"/>
      <c r="I2619" s="16"/>
      <c r="J2619" s="4"/>
      <c r="K2619" s="2"/>
      <c r="L2619" s="20"/>
      <c r="M2619" s="14"/>
      <c r="N2619" s="14"/>
      <c r="O2619" s="20"/>
      <c r="P2619" s="1"/>
      <c r="Q2619" s="1"/>
      <c r="R2619" s="3"/>
      <c r="S2619" s="4"/>
      <c r="T2619" s="12"/>
      <c r="U2619" s="12"/>
      <c r="V2619" s="11"/>
      <c r="W2619" s="11"/>
      <c r="X2619" s="12"/>
      <c r="Y2619" s="5"/>
      <c r="Z2619" s="11"/>
      <c r="AA2619" s="12"/>
      <c r="AB2619" s="12"/>
      <c r="AC2619" s="12"/>
      <c r="AD2619" s="11"/>
      <c r="AE2619" s="13"/>
      <c r="AF2619" s="11"/>
      <c r="AG2619" s="11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  <c r="BN2619" s="5"/>
      <c r="BO2619" s="5"/>
      <c r="BP2619" s="5"/>
      <c r="BQ2619" s="5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s="5"/>
      <c r="CL2619" s="5"/>
      <c r="CM2619" s="5"/>
      <c r="CN2619" s="5"/>
      <c r="CO2619" s="5"/>
      <c r="CP2619" s="5"/>
      <c r="CQ2619" s="5"/>
      <c r="CR2619" s="5"/>
      <c r="CS2619" s="5"/>
      <c r="CT2619" s="5"/>
      <c r="CU2619" s="5"/>
      <c r="CV2619" s="5"/>
      <c r="CW2619" s="5"/>
      <c r="CX2619" s="5"/>
      <c r="CY2619" s="5"/>
      <c r="CZ2619" s="5"/>
      <c r="DA2619" s="5"/>
      <c r="DB2619" s="5"/>
      <c r="DC2619" s="5"/>
      <c r="DD2619" s="5"/>
      <c r="DE2619" s="5"/>
      <c r="DF2619" s="5"/>
      <c r="DG2619" s="5"/>
      <c r="DH2619" s="5"/>
      <c r="DI2619" s="5"/>
      <c r="DJ2619" s="5"/>
      <c r="DK2619" s="5"/>
      <c r="DL2619" s="5"/>
      <c r="DM2619" s="5"/>
      <c r="DN2619" s="5"/>
      <c r="DO2619" s="5"/>
      <c r="DP2619" s="5"/>
      <c r="DQ2619" s="5"/>
      <c r="DR2619" s="5"/>
      <c r="DS2619" s="5"/>
      <c r="DT2619" s="5"/>
      <c r="DU2619" s="5"/>
      <c r="DV2619" s="5"/>
      <c r="DW2619" s="5"/>
      <c r="DX2619" s="5"/>
      <c r="DY2619" s="5"/>
      <c r="DZ2619" s="5"/>
      <c r="EA2619" s="5"/>
      <c r="EB2619" s="5"/>
      <c r="EC2619" s="5"/>
      <c r="ED2619" s="5"/>
      <c r="EE2619" s="5"/>
      <c r="EF2619" s="5"/>
      <c r="EG2619" s="5"/>
      <c r="EH2619" s="5"/>
      <c r="EI2619" s="5"/>
      <c r="EJ2619" s="5"/>
      <c r="EK2619" s="5"/>
      <c r="EL2619" s="5"/>
      <c r="EM2619" s="5"/>
      <c r="EN2619" s="5"/>
      <c r="EO2619" s="5"/>
      <c r="EP2619" s="5"/>
      <c r="EQ2619" s="5"/>
      <c r="ER2619" s="5"/>
      <c r="ES2619" s="5"/>
      <c r="ET2619" s="5"/>
      <c r="EU2619" s="5"/>
      <c r="EV2619" s="5"/>
      <c r="EW2619" s="5"/>
      <c r="EX2619" s="5"/>
      <c r="EY2619" s="5"/>
      <c r="EZ2619" s="5"/>
      <c r="FA2619" s="5"/>
      <c r="FB2619" s="5"/>
      <c r="FC2619" s="5"/>
      <c r="FD2619" s="5"/>
      <c r="FE2619" s="5"/>
      <c r="FF2619" s="5"/>
      <c r="FG2619" s="5"/>
      <c r="FH2619" s="5"/>
      <c r="FI2619" s="5"/>
      <c r="FJ2619" s="5"/>
      <c r="FK2619" s="5"/>
      <c r="FL2619" s="5"/>
      <c r="FM2619" s="5"/>
      <c r="FN2619" s="5"/>
      <c r="FO2619" s="5"/>
      <c r="FP2619" s="5"/>
      <c r="FQ2619" s="5"/>
      <c r="FR2619" s="5"/>
      <c r="FS2619" s="5"/>
      <c r="FT2619" s="5"/>
      <c r="FU2619" s="5"/>
      <c r="FV2619" s="5"/>
      <c r="FW2619" s="5"/>
      <c r="FX2619" s="5"/>
      <c r="FY2619" s="5"/>
      <c r="FZ2619" s="5"/>
      <c r="GA2619" s="5"/>
      <c r="GB2619" s="5"/>
      <c r="GC2619" s="5"/>
      <c r="GD2619" s="5"/>
      <c r="GE2619" s="5"/>
      <c r="GF2619" s="5"/>
      <c r="GG2619" s="5"/>
    </row>
    <row r="2620" spans="1:189" ht="12.75" x14ac:dyDescent="0.15">
      <c r="A2620" s="111"/>
      <c r="B2620" s="117"/>
      <c r="C2620" s="17"/>
      <c r="D2620" s="16"/>
      <c r="E2620" s="17"/>
      <c r="F2620" s="17"/>
      <c r="G2620" s="17"/>
      <c r="H2620" s="17"/>
      <c r="I2620" s="16"/>
      <c r="J2620" s="4"/>
      <c r="K2620" s="2"/>
      <c r="L2620" s="20"/>
      <c r="M2620" s="14"/>
      <c r="N2620" s="14"/>
      <c r="O2620" s="20"/>
      <c r="P2620" s="1"/>
      <c r="Q2620" s="1"/>
      <c r="R2620" s="3"/>
      <c r="S2620" s="4"/>
      <c r="T2620" s="12"/>
      <c r="U2620" s="12"/>
      <c r="V2620" s="11"/>
      <c r="W2620" s="11"/>
      <c r="X2620" s="12"/>
      <c r="Y2620" s="5"/>
      <c r="Z2620" s="11"/>
      <c r="AA2620" s="12"/>
      <c r="AB2620" s="12"/>
      <c r="AC2620" s="12"/>
      <c r="AD2620" s="11"/>
      <c r="AE2620" s="13"/>
      <c r="AF2620" s="11"/>
      <c r="AG2620" s="11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/>
      <c r="BH2620" s="5"/>
      <c r="BI2620" s="5"/>
      <c r="BJ2620" s="5"/>
      <c r="BK2620" s="5"/>
      <c r="BL2620" s="5"/>
      <c r="BM2620" s="5"/>
      <c r="BN2620" s="5"/>
      <c r="BO2620" s="5"/>
      <c r="BP2620" s="5"/>
      <c r="BQ2620" s="5"/>
      <c r="BR2620" s="5"/>
      <c r="BS2620" s="5"/>
      <c r="BT2620" s="5"/>
      <c r="BU2620" s="5"/>
      <c r="BV2620" s="5"/>
      <c r="BW2620" s="5"/>
      <c r="BX2620" s="5"/>
      <c r="BY2620" s="5"/>
      <c r="BZ2620" s="5"/>
      <c r="CA2620" s="5"/>
      <c r="CB2620" s="5"/>
      <c r="CC2620" s="5"/>
      <c r="CD2620" s="5"/>
      <c r="CE2620" s="5"/>
      <c r="CF2620" s="5"/>
      <c r="CG2620" s="5"/>
      <c r="CH2620" s="5"/>
      <c r="CI2620" s="5"/>
      <c r="CJ2620" s="5"/>
      <c r="CK2620" s="5"/>
      <c r="CL2620" s="5"/>
      <c r="CM2620" s="5"/>
      <c r="CN2620" s="5"/>
      <c r="CO2620" s="5"/>
      <c r="CP2620" s="5"/>
      <c r="CQ2620" s="5"/>
      <c r="CR2620" s="5"/>
      <c r="CS2620" s="5"/>
      <c r="CT2620" s="5"/>
      <c r="CU2620" s="5"/>
      <c r="CV2620" s="5"/>
      <c r="CW2620" s="5"/>
      <c r="CX2620" s="5"/>
      <c r="CY2620" s="5"/>
      <c r="CZ2620" s="5"/>
      <c r="DA2620" s="5"/>
      <c r="DB2620" s="5"/>
      <c r="DC2620" s="5"/>
      <c r="DD2620" s="5"/>
      <c r="DE2620" s="5"/>
      <c r="DF2620" s="5"/>
      <c r="DG2620" s="5"/>
      <c r="DH2620" s="5"/>
      <c r="DI2620" s="5"/>
      <c r="DJ2620" s="5"/>
      <c r="DK2620" s="5"/>
      <c r="DL2620" s="5"/>
      <c r="DM2620" s="5"/>
      <c r="DN2620" s="5"/>
      <c r="DO2620" s="5"/>
      <c r="DP2620" s="5"/>
      <c r="DQ2620" s="5"/>
      <c r="DR2620" s="5"/>
      <c r="DS2620" s="5"/>
      <c r="DT2620" s="5"/>
      <c r="DU2620" s="5"/>
      <c r="DV2620" s="5"/>
      <c r="DW2620" s="5"/>
      <c r="DX2620" s="5"/>
      <c r="DY2620" s="5"/>
      <c r="DZ2620" s="5"/>
      <c r="EA2620" s="5"/>
      <c r="EB2620" s="5"/>
      <c r="EC2620" s="5"/>
      <c r="ED2620" s="5"/>
      <c r="EE2620" s="5"/>
      <c r="EF2620" s="5"/>
      <c r="EG2620" s="5"/>
      <c r="EH2620" s="5"/>
      <c r="EI2620" s="5"/>
      <c r="EJ2620" s="5"/>
      <c r="EK2620" s="5"/>
      <c r="EL2620" s="5"/>
      <c r="EM2620" s="5"/>
      <c r="EN2620" s="5"/>
      <c r="EO2620" s="5"/>
      <c r="EP2620" s="5"/>
      <c r="EQ2620" s="5"/>
      <c r="ER2620" s="5"/>
      <c r="ES2620" s="5"/>
      <c r="ET2620" s="5"/>
      <c r="EU2620" s="5"/>
      <c r="EV2620" s="5"/>
      <c r="EW2620" s="5"/>
      <c r="EX2620" s="5"/>
      <c r="EY2620" s="5"/>
      <c r="EZ2620" s="5"/>
      <c r="FA2620" s="5"/>
      <c r="FB2620" s="5"/>
      <c r="FC2620" s="5"/>
      <c r="FD2620" s="5"/>
      <c r="FE2620" s="5"/>
      <c r="FF2620" s="5"/>
      <c r="FG2620" s="5"/>
      <c r="FH2620" s="5"/>
      <c r="FI2620" s="5"/>
      <c r="FJ2620" s="5"/>
      <c r="FK2620" s="5"/>
      <c r="FL2620" s="5"/>
      <c r="FM2620" s="5"/>
      <c r="FN2620" s="5"/>
      <c r="FO2620" s="5"/>
      <c r="FP2620" s="5"/>
      <c r="FQ2620" s="5"/>
      <c r="FR2620" s="5"/>
      <c r="FS2620" s="5"/>
      <c r="FT2620" s="5"/>
      <c r="FU2620" s="5"/>
      <c r="FV2620" s="5"/>
      <c r="FW2620" s="5"/>
      <c r="FX2620" s="5"/>
      <c r="FY2620" s="5"/>
      <c r="FZ2620" s="5"/>
      <c r="GA2620" s="5"/>
      <c r="GB2620" s="5"/>
      <c r="GC2620" s="5"/>
      <c r="GD2620" s="5"/>
      <c r="GE2620" s="5"/>
      <c r="GF2620" s="5"/>
      <c r="GG2620" s="5"/>
    </row>
    <row r="2621" spans="1:189" ht="12.75" x14ac:dyDescent="0.15">
      <c r="A2621" s="111"/>
      <c r="B2621" s="117"/>
      <c r="C2621" s="17"/>
      <c r="D2621" s="16"/>
      <c r="E2621" s="17"/>
      <c r="F2621" s="17"/>
      <c r="G2621" s="17"/>
      <c r="H2621" s="17"/>
      <c r="I2621" s="16"/>
      <c r="J2621" s="4"/>
      <c r="K2621" s="2"/>
      <c r="L2621" s="20"/>
      <c r="M2621" s="14"/>
      <c r="N2621" s="14"/>
      <c r="O2621" s="20"/>
      <c r="P2621" s="1"/>
      <c r="Q2621" s="1"/>
      <c r="R2621" s="3"/>
      <c r="S2621" s="4"/>
      <c r="T2621" s="12"/>
      <c r="U2621" s="12"/>
      <c r="V2621" s="11"/>
      <c r="W2621" s="11"/>
      <c r="X2621" s="12"/>
      <c r="Y2621" s="5"/>
      <c r="Z2621" s="11"/>
      <c r="AA2621" s="12"/>
      <c r="AB2621" s="12"/>
      <c r="AC2621" s="12"/>
      <c r="AD2621" s="11"/>
      <c r="AE2621" s="13"/>
      <c r="AF2621" s="11"/>
      <c r="AG2621" s="11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  <c r="BN2621" s="5"/>
      <c r="BO2621" s="5"/>
      <c r="BP2621" s="5"/>
      <c r="BQ2621" s="5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s="5"/>
      <c r="CL2621" s="5"/>
      <c r="CM2621" s="5"/>
      <c r="CN2621" s="5"/>
      <c r="CO2621" s="5"/>
      <c r="CP2621" s="5"/>
      <c r="CQ2621" s="5"/>
      <c r="CR2621" s="5"/>
      <c r="CS2621" s="5"/>
      <c r="CT2621" s="5"/>
      <c r="CU2621" s="5"/>
      <c r="CV2621" s="5"/>
      <c r="CW2621" s="5"/>
      <c r="CX2621" s="5"/>
      <c r="CY2621" s="5"/>
      <c r="CZ2621" s="5"/>
      <c r="DA2621" s="5"/>
      <c r="DB2621" s="5"/>
      <c r="DC2621" s="5"/>
      <c r="DD2621" s="5"/>
      <c r="DE2621" s="5"/>
      <c r="DF2621" s="5"/>
      <c r="DG2621" s="5"/>
      <c r="DH2621" s="5"/>
      <c r="DI2621" s="5"/>
      <c r="DJ2621" s="5"/>
      <c r="DK2621" s="5"/>
      <c r="DL2621" s="5"/>
      <c r="DM2621" s="5"/>
      <c r="DN2621" s="5"/>
      <c r="DO2621" s="5"/>
      <c r="DP2621" s="5"/>
      <c r="DQ2621" s="5"/>
      <c r="DR2621" s="5"/>
      <c r="DS2621" s="5"/>
      <c r="DT2621" s="5"/>
      <c r="DU2621" s="5"/>
      <c r="DV2621" s="5"/>
      <c r="DW2621" s="5"/>
      <c r="DX2621" s="5"/>
      <c r="DY2621" s="5"/>
      <c r="DZ2621" s="5"/>
      <c r="EA2621" s="5"/>
      <c r="EB2621" s="5"/>
      <c r="EC2621" s="5"/>
      <c r="ED2621" s="5"/>
      <c r="EE2621" s="5"/>
      <c r="EF2621" s="5"/>
      <c r="EG2621" s="5"/>
      <c r="EH2621" s="5"/>
      <c r="EI2621" s="5"/>
      <c r="EJ2621" s="5"/>
      <c r="EK2621" s="5"/>
      <c r="EL2621" s="5"/>
      <c r="EM2621" s="5"/>
      <c r="EN2621" s="5"/>
      <c r="EO2621" s="5"/>
      <c r="EP2621" s="5"/>
      <c r="EQ2621" s="5"/>
      <c r="ER2621" s="5"/>
      <c r="ES2621" s="5"/>
      <c r="ET2621" s="5"/>
      <c r="EU2621" s="5"/>
      <c r="EV2621" s="5"/>
      <c r="EW2621" s="5"/>
      <c r="EX2621" s="5"/>
      <c r="EY2621" s="5"/>
      <c r="EZ2621" s="5"/>
      <c r="FA2621" s="5"/>
      <c r="FB2621" s="5"/>
      <c r="FC2621" s="5"/>
      <c r="FD2621" s="5"/>
      <c r="FE2621" s="5"/>
      <c r="FF2621" s="5"/>
      <c r="FG2621" s="5"/>
      <c r="FH2621" s="5"/>
      <c r="FI2621" s="5"/>
      <c r="FJ2621" s="5"/>
      <c r="FK2621" s="5"/>
      <c r="FL2621" s="5"/>
      <c r="FM2621" s="5"/>
      <c r="FN2621" s="5"/>
      <c r="FO2621" s="5"/>
      <c r="FP2621" s="5"/>
      <c r="FQ2621" s="5"/>
      <c r="FR2621" s="5"/>
      <c r="FS2621" s="5"/>
      <c r="FT2621" s="5"/>
      <c r="FU2621" s="5"/>
      <c r="FV2621" s="5"/>
      <c r="FW2621" s="5"/>
      <c r="FX2621" s="5"/>
      <c r="FY2621" s="5"/>
      <c r="FZ2621" s="5"/>
      <c r="GA2621" s="5"/>
      <c r="GB2621" s="5"/>
      <c r="GC2621" s="5"/>
      <c r="GD2621" s="5"/>
      <c r="GE2621" s="5"/>
      <c r="GF2621" s="5"/>
      <c r="GG2621" s="5"/>
    </row>
    <row r="2622" spans="1:189" ht="12.75" x14ac:dyDescent="0.15">
      <c r="A2622" s="111"/>
      <c r="B2622" s="117"/>
      <c r="C2622" s="17"/>
      <c r="D2622" s="16"/>
      <c r="E2622" s="17"/>
      <c r="F2622" s="17"/>
      <c r="G2622" s="17"/>
      <c r="H2622" s="17"/>
      <c r="I2622" s="16"/>
      <c r="J2622" s="4"/>
      <c r="K2622" s="2"/>
      <c r="L2622" s="20"/>
      <c r="M2622" s="14"/>
      <c r="N2622" s="14"/>
      <c r="O2622" s="20"/>
      <c r="P2622" s="1"/>
      <c r="Q2622" s="1"/>
      <c r="R2622" s="3"/>
      <c r="S2622" s="4"/>
      <c r="T2622" s="12"/>
      <c r="U2622" s="12"/>
      <c r="V2622" s="11"/>
      <c r="W2622" s="11"/>
      <c r="X2622" s="12"/>
      <c r="Y2622" s="5"/>
      <c r="Z2622" s="11"/>
      <c r="AA2622" s="12"/>
      <c r="AB2622" s="12"/>
      <c r="AC2622" s="12"/>
      <c r="AD2622" s="11"/>
      <c r="AE2622" s="13"/>
      <c r="AF2622" s="11"/>
      <c r="AG2622" s="11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/>
      <c r="BG2622" s="5"/>
      <c r="BH2622" s="5"/>
      <c r="BI2622" s="5"/>
      <c r="BJ2622" s="5"/>
      <c r="BK2622" s="5"/>
      <c r="BL2622" s="5"/>
      <c r="BM2622" s="5"/>
      <c r="BN2622" s="5"/>
      <c r="BO2622" s="5"/>
      <c r="BP2622" s="5"/>
      <c r="BQ2622" s="5"/>
      <c r="BR2622" s="5"/>
      <c r="BS2622" s="5"/>
      <c r="BT2622" s="5"/>
      <c r="BU2622" s="5"/>
      <c r="BV2622" s="5"/>
      <c r="BW2622" s="5"/>
      <c r="BX2622" s="5"/>
      <c r="BY2622" s="5"/>
      <c r="BZ2622" s="5"/>
      <c r="CA2622" s="5"/>
      <c r="CB2622" s="5"/>
      <c r="CC2622" s="5"/>
      <c r="CD2622" s="5"/>
      <c r="CE2622" s="5"/>
      <c r="CF2622" s="5"/>
      <c r="CG2622" s="5"/>
      <c r="CH2622" s="5"/>
      <c r="CI2622" s="5"/>
      <c r="CJ2622" s="5"/>
      <c r="CK2622" s="5"/>
      <c r="CL2622" s="5"/>
      <c r="CM2622" s="5"/>
      <c r="CN2622" s="5"/>
      <c r="CO2622" s="5"/>
      <c r="CP2622" s="5"/>
      <c r="CQ2622" s="5"/>
      <c r="CR2622" s="5"/>
      <c r="CS2622" s="5"/>
      <c r="CT2622" s="5"/>
      <c r="CU2622" s="5"/>
      <c r="CV2622" s="5"/>
      <c r="CW2622" s="5"/>
      <c r="CX2622" s="5"/>
      <c r="CY2622" s="5"/>
      <c r="CZ2622" s="5"/>
      <c r="DA2622" s="5"/>
      <c r="DB2622" s="5"/>
      <c r="DC2622" s="5"/>
      <c r="DD2622" s="5"/>
      <c r="DE2622" s="5"/>
      <c r="DF2622" s="5"/>
      <c r="DG2622" s="5"/>
      <c r="DH2622" s="5"/>
      <c r="DI2622" s="5"/>
      <c r="DJ2622" s="5"/>
      <c r="DK2622" s="5"/>
      <c r="DL2622" s="5"/>
      <c r="DM2622" s="5"/>
      <c r="DN2622" s="5"/>
      <c r="DO2622" s="5"/>
      <c r="DP2622" s="5"/>
      <c r="DQ2622" s="5"/>
      <c r="DR2622" s="5"/>
      <c r="DS2622" s="5"/>
      <c r="DT2622" s="5"/>
      <c r="DU2622" s="5"/>
      <c r="DV2622" s="5"/>
      <c r="DW2622" s="5"/>
      <c r="DX2622" s="5"/>
      <c r="DY2622" s="5"/>
      <c r="DZ2622" s="5"/>
      <c r="EA2622" s="5"/>
      <c r="EB2622" s="5"/>
      <c r="EC2622" s="5"/>
      <c r="ED2622" s="5"/>
      <c r="EE2622" s="5"/>
      <c r="EF2622" s="5"/>
      <c r="EG2622" s="5"/>
      <c r="EH2622" s="5"/>
      <c r="EI2622" s="5"/>
      <c r="EJ2622" s="5"/>
      <c r="EK2622" s="5"/>
      <c r="EL2622" s="5"/>
      <c r="EM2622" s="5"/>
      <c r="EN2622" s="5"/>
      <c r="EO2622" s="5"/>
      <c r="EP2622" s="5"/>
      <c r="EQ2622" s="5"/>
      <c r="ER2622" s="5"/>
      <c r="ES2622" s="5"/>
      <c r="ET2622" s="5"/>
      <c r="EU2622" s="5"/>
      <c r="EV2622" s="5"/>
      <c r="EW2622" s="5"/>
      <c r="EX2622" s="5"/>
      <c r="EY2622" s="5"/>
      <c r="EZ2622" s="5"/>
      <c r="FA2622" s="5"/>
      <c r="FB2622" s="5"/>
      <c r="FC2622" s="5"/>
      <c r="FD2622" s="5"/>
      <c r="FE2622" s="5"/>
      <c r="FF2622" s="5"/>
      <c r="FG2622" s="5"/>
      <c r="FH2622" s="5"/>
      <c r="FI2622" s="5"/>
      <c r="FJ2622" s="5"/>
      <c r="FK2622" s="5"/>
      <c r="FL2622" s="5"/>
      <c r="FM2622" s="5"/>
      <c r="FN2622" s="5"/>
      <c r="FO2622" s="5"/>
      <c r="FP2622" s="5"/>
      <c r="FQ2622" s="5"/>
      <c r="FR2622" s="5"/>
      <c r="FS2622" s="5"/>
      <c r="FT2622" s="5"/>
      <c r="FU2622" s="5"/>
      <c r="FV2622" s="5"/>
      <c r="FW2622" s="5"/>
      <c r="FX2622" s="5"/>
      <c r="FY2622" s="5"/>
      <c r="FZ2622" s="5"/>
      <c r="GA2622" s="5"/>
      <c r="GB2622" s="5"/>
      <c r="GC2622" s="5"/>
      <c r="GD2622" s="5"/>
      <c r="GE2622" s="5"/>
      <c r="GF2622" s="5"/>
      <c r="GG2622" s="5"/>
    </row>
    <row r="2623" spans="1:189" ht="12.75" x14ac:dyDescent="0.15">
      <c r="A2623" s="111"/>
      <c r="B2623" s="117"/>
      <c r="C2623" s="17"/>
      <c r="D2623" s="16"/>
      <c r="E2623" s="17"/>
      <c r="F2623" s="17"/>
      <c r="G2623" s="17"/>
      <c r="H2623" s="17"/>
      <c r="I2623" s="16"/>
      <c r="J2623" s="4"/>
      <c r="K2623" s="2"/>
      <c r="L2623" s="20"/>
      <c r="M2623" s="14"/>
      <c r="N2623" s="14"/>
      <c r="O2623" s="20"/>
      <c r="P2623" s="1"/>
      <c r="Q2623" s="1"/>
      <c r="R2623" s="3"/>
      <c r="S2623" s="4"/>
      <c r="T2623" s="12"/>
      <c r="U2623" s="12"/>
      <c r="V2623" s="11"/>
      <c r="W2623" s="11"/>
      <c r="X2623" s="12"/>
      <c r="Y2623" s="5"/>
      <c r="Z2623" s="11"/>
      <c r="AA2623" s="12"/>
      <c r="AB2623" s="12"/>
      <c r="AC2623" s="12"/>
      <c r="AD2623" s="11"/>
      <c r="AE2623" s="13"/>
      <c r="AF2623" s="11"/>
      <c r="AG2623" s="11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  <c r="BN2623" s="5"/>
      <c r="BO2623" s="5"/>
      <c r="BP2623" s="5"/>
      <c r="BQ2623" s="5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s="5"/>
      <c r="CL2623" s="5"/>
      <c r="CM2623" s="5"/>
      <c r="CN2623" s="5"/>
      <c r="CO2623" s="5"/>
      <c r="CP2623" s="5"/>
      <c r="CQ2623" s="5"/>
      <c r="CR2623" s="5"/>
      <c r="CS2623" s="5"/>
      <c r="CT2623" s="5"/>
      <c r="CU2623" s="5"/>
      <c r="CV2623" s="5"/>
      <c r="CW2623" s="5"/>
      <c r="CX2623" s="5"/>
      <c r="CY2623" s="5"/>
      <c r="CZ2623" s="5"/>
      <c r="DA2623" s="5"/>
      <c r="DB2623" s="5"/>
      <c r="DC2623" s="5"/>
      <c r="DD2623" s="5"/>
      <c r="DE2623" s="5"/>
      <c r="DF2623" s="5"/>
      <c r="DG2623" s="5"/>
      <c r="DH2623" s="5"/>
      <c r="DI2623" s="5"/>
      <c r="DJ2623" s="5"/>
      <c r="DK2623" s="5"/>
      <c r="DL2623" s="5"/>
      <c r="DM2623" s="5"/>
      <c r="DN2623" s="5"/>
      <c r="DO2623" s="5"/>
      <c r="DP2623" s="5"/>
      <c r="DQ2623" s="5"/>
      <c r="DR2623" s="5"/>
      <c r="DS2623" s="5"/>
      <c r="DT2623" s="5"/>
      <c r="DU2623" s="5"/>
      <c r="DV2623" s="5"/>
      <c r="DW2623" s="5"/>
      <c r="DX2623" s="5"/>
      <c r="DY2623" s="5"/>
      <c r="DZ2623" s="5"/>
      <c r="EA2623" s="5"/>
      <c r="EB2623" s="5"/>
      <c r="EC2623" s="5"/>
      <c r="ED2623" s="5"/>
      <c r="EE2623" s="5"/>
      <c r="EF2623" s="5"/>
      <c r="EG2623" s="5"/>
      <c r="EH2623" s="5"/>
      <c r="EI2623" s="5"/>
      <c r="EJ2623" s="5"/>
      <c r="EK2623" s="5"/>
      <c r="EL2623" s="5"/>
      <c r="EM2623" s="5"/>
      <c r="EN2623" s="5"/>
      <c r="EO2623" s="5"/>
      <c r="EP2623" s="5"/>
      <c r="EQ2623" s="5"/>
      <c r="ER2623" s="5"/>
      <c r="ES2623" s="5"/>
      <c r="ET2623" s="5"/>
      <c r="EU2623" s="5"/>
      <c r="EV2623" s="5"/>
      <c r="EW2623" s="5"/>
      <c r="EX2623" s="5"/>
      <c r="EY2623" s="5"/>
      <c r="EZ2623" s="5"/>
      <c r="FA2623" s="5"/>
      <c r="FB2623" s="5"/>
      <c r="FC2623" s="5"/>
      <c r="FD2623" s="5"/>
      <c r="FE2623" s="5"/>
      <c r="FF2623" s="5"/>
      <c r="FG2623" s="5"/>
      <c r="FH2623" s="5"/>
      <c r="FI2623" s="5"/>
      <c r="FJ2623" s="5"/>
      <c r="FK2623" s="5"/>
      <c r="FL2623" s="5"/>
      <c r="FM2623" s="5"/>
      <c r="FN2623" s="5"/>
      <c r="FO2623" s="5"/>
      <c r="FP2623" s="5"/>
      <c r="FQ2623" s="5"/>
      <c r="FR2623" s="5"/>
      <c r="FS2623" s="5"/>
      <c r="FT2623" s="5"/>
      <c r="FU2623" s="5"/>
      <c r="FV2623" s="5"/>
      <c r="FW2623" s="5"/>
      <c r="FX2623" s="5"/>
      <c r="FY2623" s="5"/>
      <c r="FZ2623" s="5"/>
      <c r="GA2623" s="5"/>
      <c r="GB2623" s="5"/>
      <c r="GC2623" s="5"/>
      <c r="GD2623" s="5"/>
      <c r="GE2623" s="5"/>
      <c r="GF2623" s="5"/>
      <c r="GG2623" s="5"/>
    </row>
    <row r="2624" spans="1:189" ht="12.75" x14ac:dyDescent="0.15">
      <c r="A2624" s="111"/>
      <c r="B2624" s="117"/>
      <c r="C2624" s="17"/>
      <c r="D2624" s="16"/>
      <c r="E2624" s="17"/>
      <c r="F2624" s="17"/>
      <c r="G2624" s="17"/>
      <c r="H2624" s="17"/>
      <c r="I2624" s="16"/>
      <c r="J2624" s="4"/>
      <c r="K2624" s="2"/>
      <c r="L2624" s="20"/>
      <c r="M2624" s="14"/>
      <c r="N2624" s="14"/>
      <c r="O2624" s="20"/>
      <c r="P2624" s="1"/>
      <c r="Q2624" s="1"/>
      <c r="R2624" s="3"/>
      <c r="S2624" s="4"/>
      <c r="T2624" s="12"/>
      <c r="U2624" s="12"/>
      <c r="V2624" s="11"/>
      <c r="W2624" s="11"/>
      <c r="X2624" s="12"/>
      <c r="Y2624" s="5"/>
      <c r="Z2624" s="11"/>
      <c r="AA2624" s="12"/>
      <c r="AB2624" s="12"/>
      <c r="AC2624" s="12"/>
      <c r="AD2624" s="11"/>
      <c r="AE2624" s="13"/>
      <c r="AF2624" s="11"/>
      <c r="AG2624" s="11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/>
      <c r="BH2624" s="5"/>
      <c r="BI2624" s="5"/>
      <c r="BJ2624" s="5"/>
      <c r="BK2624" s="5"/>
      <c r="BL2624" s="5"/>
      <c r="BM2624" s="5"/>
      <c r="BN2624" s="5"/>
      <c r="BO2624" s="5"/>
      <c r="BP2624" s="5"/>
      <c r="BQ2624" s="5"/>
      <c r="BR2624" s="5"/>
      <c r="BS2624" s="5"/>
      <c r="BT2624" s="5"/>
      <c r="BU2624" s="5"/>
      <c r="BV2624" s="5"/>
      <c r="BW2624" s="5"/>
      <c r="BX2624" s="5"/>
      <c r="BY2624" s="5"/>
      <c r="BZ2624" s="5"/>
      <c r="CA2624" s="5"/>
      <c r="CB2624" s="5"/>
      <c r="CC2624" s="5"/>
      <c r="CD2624" s="5"/>
      <c r="CE2624" s="5"/>
      <c r="CF2624" s="5"/>
      <c r="CG2624" s="5"/>
      <c r="CH2624" s="5"/>
      <c r="CI2624" s="5"/>
      <c r="CJ2624" s="5"/>
      <c r="CK2624" s="5"/>
      <c r="CL2624" s="5"/>
      <c r="CM2624" s="5"/>
      <c r="CN2624" s="5"/>
      <c r="CO2624" s="5"/>
      <c r="CP2624" s="5"/>
      <c r="CQ2624" s="5"/>
      <c r="CR2624" s="5"/>
      <c r="CS2624" s="5"/>
      <c r="CT2624" s="5"/>
      <c r="CU2624" s="5"/>
      <c r="CV2624" s="5"/>
      <c r="CW2624" s="5"/>
      <c r="CX2624" s="5"/>
      <c r="CY2624" s="5"/>
      <c r="CZ2624" s="5"/>
      <c r="DA2624" s="5"/>
      <c r="DB2624" s="5"/>
      <c r="DC2624" s="5"/>
      <c r="DD2624" s="5"/>
      <c r="DE2624" s="5"/>
      <c r="DF2624" s="5"/>
      <c r="DG2624" s="5"/>
      <c r="DH2624" s="5"/>
      <c r="DI2624" s="5"/>
      <c r="DJ2624" s="5"/>
      <c r="DK2624" s="5"/>
      <c r="DL2624" s="5"/>
      <c r="DM2624" s="5"/>
      <c r="DN2624" s="5"/>
      <c r="DO2624" s="5"/>
      <c r="DP2624" s="5"/>
      <c r="DQ2624" s="5"/>
      <c r="DR2624" s="5"/>
      <c r="DS2624" s="5"/>
      <c r="DT2624" s="5"/>
      <c r="DU2624" s="5"/>
      <c r="DV2624" s="5"/>
      <c r="DW2624" s="5"/>
      <c r="DX2624" s="5"/>
      <c r="DY2624" s="5"/>
      <c r="DZ2624" s="5"/>
      <c r="EA2624" s="5"/>
      <c r="EB2624" s="5"/>
      <c r="EC2624" s="5"/>
      <c r="ED2624" s="5"/>
      <c r="EE2624" s="5"/>
      <c r="EF2624" s="5"/>
      <c r="EG2624" s="5"/>
      <c r="EH2624" s="5"/>
      <c r="EI2624" s="5"/>
      <c r="EJ2624" s="5"/>
      <c r="EK2624" s="5"/>
      <c r="EL2624" s="5"/>
      <c r="EM2624" s="5"/>
      <c r="EN2624" s="5"/>
      <c r="EO2624" s="5"/>
      <c r="EP2624" s="5"/>
      <c r="EQ2624" s="5"/>
      <c r="ER2624" s="5"/>
      <c r="ES2624" s="5"/>
      <c r="ET2624" s="5"/>
      <c r="EU2624" s="5"/>
      <c r="EV2624" s="5"/>
      <c r="EW2624" s="5"/>
      <c r="EX2624" s="5"/>
      <c r="EY2624" s="5"/>
      <c r="EZ2624" s="5"/>
      <c r="FA2624" s="5"/>
      <c r="FB2624" s="5"/>
      <c r="FC2624" s="5"/>
      <c r="FD2624" s="5"/>
      <c r="FE2624" s="5"/>
      <c r="FF2624" s="5"/>
      <c r="FG2624" s="5"/>
      <c r="FH2624" s="5"/>
      <c r="FI2624" s="5"/>
      <c r="FJ2624" s="5"/>
      <c r="FK2624" s="5"/>
      <c r="FL2624" s="5"/>
      <c r="FM2624" s="5"/>
      <c r="FN2624" s="5"/>
      <c r="FO2624" s="5"/>
      <c r="FP2624" s="5"/>
      <c r="FQ2624" s="5"/>
      <c r="FR2624" s="5"/>
      <c r="FS2624" s="5"/>
      <c r="FT2624" s="5"/>
      <c r="FU2624" s="5"/>
      <c r="FV2624" s="5"/>
      <c r="FW2624" s="5"/>
      <c r="FX2624" s="5"/>
      <c r="FY2624" s="5"/>
      <c r="FZ2624" s="5"/>
      <c r="GA2624" s="5"/>
      <c r="GB2624" s="5"/>
      <c r="GC2624" s="5"/>
      <c r="GD2624" s="5"/>
      <c r="GE2624" s="5"/>
      <c r="GF2624" s="5"/>
      <c r="GG2624" s="5"/>
    </row>
    <row r="2625" spans="1:189" ht="12.75" x14ac:dyDescent="0.15">
      <c r="A2625" s="111"/>
      <c r="B2625" s="117"/>
      <c r="C2625" s="17"/>
      <c r="D2625" s="16"/>
      <c r="E2625" s="17"/>
      <c r="F2625" s="17"/>
      <c r="G2625" s="17"/>
      <c r="H2625" s="17"/>
      <c r="I2625" s="16"/>
      <c r="J2625" s="4"/>
      <c r="K2625" s="2"/>
      <c r="L2625" s="20"/>
      <c r="M2625" s="14"/>
      <c r="N2625" s="14"/>
      <c r="O2625" s="20"/>
      <c r="P2625" s="1"/>
      <c r="Q2625" s="1"/>
      <c r="R2625" s="3"/>
      <c r="S2625" s="4"/>
      <c r="T2625" s="12"/>
      <c r="U2625" s="12"/>
      <c r="V2625" s="11"/>
      <c r="W2625" s="11"/>
      <c r="X2625" s="12"/>
      <c r="Y2625" s="5"/>
      <c r="Z2625" s="11"/>
      <c r="AA2625" s="12"/>
      <c r="AB2625" s="12"/>
      <c r="AC2625" s="12"/>
      <c r="AD2625" s="11"/>
      <c r="AE2625" s="13"/>
      <c r="AF2625" s="11"/>
      <c r="AG2625" s="11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  <c r="BN2625" s="5"/>
      <c r="BO2625" s="5"/>
      <c r="BP2625" s="5"/>
      <c r="BQ2625" s="5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s="5"/>
      <c r="CL2625" s="5"/>
      <c r="CM2625" s="5"/>
      <c r="CN2625" s="5"/>
      <c r="CO2625" s="5"/>
      <c r="CP2625" s="5"/>
      <c r="CQ2625" s="5"/>
      <c r="CR2625" s="5"/>
      <c r="CS2625" s="5"/>
      <c r="CT2625" s="5"/>
      <c r="CU2625" s="5"/>
      <c r="CV2625" s="5"/>
      <c r="CW2625" s="5"/>
      <c r="CX2625" s="5"/>
      <c r="CY2625" s="5"/>
      <c r="CZ2625" s="5"/>
      <c r="DA2625" s="5"/>
      <c r="DB2625" s="5"/>
      <c r="DC2625" s="5"/>
      <c r="DD2625" s="5"/>
      <c r="DE2625" s="5"/>
      <c r="DF2625" s="5"/>
      <c r="DG2625" s="5"/>
      <c r="DH2625" s="5"/>
      <c r="DI2625" s="5"/>
      <c r="DJ2625" s="5"/>
      <c r="DK2625" s="5"/>
      <c r="DL2625" s="5"/>
      <c r="DM2625" s="5"/>
      <c r="DN2625" s="5"/>
      <c r="DO2625" s="5"/>
      <c r="DP2625" s="5"/>
      <c r="DQ2625" s="5"/>
      <c r="DR2625" s="5"/>
      <c r="DS2625" s="5"/>
      <c r="DT2625" s="5"/>
      <c r="DU2625" s="5"/>
      <c r="DV2625" s="5"/>
      <c r="DW2625" s="5"/>
      <c r="DX2625" s="5"/>
      <c r="DY2625" s="5"/>
      <c r="DZ2625" s="5"/>
      <c r="EA2625" s="5"/>
      <c r="EB2625" s="5"/>
      <c r="EC2625" s="5"/>
      <c r="ED2625" s="5"/>
      <c r="EE2625" s="5"/>
      <c r="EF2625" s="5"/>
      <c r="EG2625" s="5"/>
      <c r="EH2625" s="5"/>
      <c r="EI2625" s="5"/>
      <c r="EJ2625" s="5"/>
      <c r="EK2625" s="5"/>
      <c r="EL2625" s="5"/>
      <c r="EM2625" s="5"/>
      <c r="EN2625" s="5"/>
      <c r="EO2625" s="5"/>
      <c r="EP2625" s="5"/>
      <c r="EQ2625" s="5"/>
      <c r="ER2625" s="5"/>
      <c r="ES2625" s="5"/>
      <c r="ET2625" s="5"/>
      <c r="EU2625" s="5"/>
      <c r="EV2625" s="5"/>
      <c r="EW2625" s="5"/>
      <c r="EX2625" s="5"/>
      <c r="EY2625" s="5"/>
      <c r="EZ2625" s="5"/>
      <c r="FA2625" s="5"/>
      <c r="FB2625" s="5"/>
      <c r="FC2625" s="5"/>
      <c r="FD2625" s="5"/>
      <c r="FE2625" s="5"/>
      <c r="FF2625" s="5"/>
      <c r="FG2625" s="5"/>
      <c r="FH2625" s="5"/>
      <c r="FI2625" s="5"/>
      <c r="FJ2625" s="5"/>
      <c r="FK2625" s="5"/>
      <c r="FL2625" s="5"/>
      <c r="FM2625" s="5"/>
      <c r="FN2625" s="5"/>
      <c r="FO2625" s="5"/>
      <c r="FP2625" s="5"/>
      <c r="FQ2625" s="5"/>
      <c r="FR2625" s="5"/>
      <c r="FS2625" s="5"/>
      <c r="FT2625" s="5"/>
      <c r="FU2625" s="5"/>
      <c r="FV2625" s="5"/>
      <c r="FW2625" s="5"/>
      <c r="FX2625" s="5"/>
      <c r="FY2625" s="5"/>
      <c r="FZ2625" s="5"/>
      <c r="GA2625" s="5"/>
      <c r="GB2625" s="5"/>
      <c r="GC2625" s="5"/>
      <c r="GD2625" s="5"/>
      <c r="GE2625" s="5"/>
      <c r="GF2625" s="5"/>
      <c r="GG2625" s="5"/>
    </row>
    <row r="2626" spans="1:189" ht="12.75" x14ac:dyDescent="0.15">
      <c r="A2626" s="111"/>
      <c r="B2626" s="117"/>
      <c r="C2626" s="17"/>
      <c r="D2626" s="16"/>
      <c r="E2626" s="17"/>
      <c r="F2626" s="17"/>
      <c r="G2626" s="17"/>
      <c r="H2626" s="17"/>
      <c r="I2626" s="16"/>
      <c r="J2626" s="4"/>
      <c r="K2626" s="2"/>
      <c r="L2626" s="20"/>
      <c r="M2626" s="14"/>
      <c r="N2626" s="14"/>
      <c r="O2626" s="20"/>
      <c r="P2626" s="1"/>
      <c r="Q2626" s="1"/>
      <c r="R2626" s="3"/>
      <c r="S2626" s="4"/>
      <c r="T2626" s="12"/>
      <c r="U2626" s="12"/>
      <c r="V2626" s="11"/>
      <c r="W2626" s="11"/>
      <c r="X2626" s="12"/>
      <c r="Y2626" s="5"/>
      <c r="Z2626" s="11"/>
      <c r="AA2626" s="12"/>
      <c r="AB2626" s="12"/>
      <c r="AC2626" s="12"/>
      <c r="AD2626" s="11"/>
      <c r="AE2626" s="13"/>
      <c r="AF2626" s="11"/>
      <c r="AG2626" s="11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  <c r="BE2626" s="5"/>
      <c r="BF2626" s="5"/>
      <c r="BG2626" s="5"/>
      <c r="BH2626" s="5"/>
      <c r="BI2626" s="5"/>
      <c r="BJ2626" s="5"/>
      <c r="BK2626" s="5"/>
      <c r="BL2626" s="5"/>
      <c r="BM2626" s="5"/>
      <c r="BN2626" s="5"/>
      <c r="BO2626" s="5"/>
      <c r="BP2626" s="5"/>
      <c r="BQ2626" s="5"/>
      <c r="BR2626" s="5"/>
      <c r="BS2626" s="5"/>
      <c r="BT2626" s="5"/>
      <c r="BU2626" s="5"/>
      <c r="BV2626" s="5"/>
      <c r="BW2626" s="5"/>
      <c r="BX2626" s="5"/>
      <c r="BY2626" s="5"/>
      <c r="BZ2626" s="5"/>
      <c r="CA2626" s="5"/>
      <c r="CB2626" s="5"/>
      <c r="CC2626" s="5"/>
      <c r="CD2626" s="5"/>
      <c r="CE2626" s="5"/>
      <c r="CF2626" s="5"/>
      <c r="CG2626" s="5"/>
      <c r="CH2626" s="5"/>
      <c r="CI2626" s="5"/>
      <c r="CJ2626" s="5"/>
      <c r="CK2626" s="5"/>
      <c r="CL2626" s="5"/>
      <c r="CM2626" s="5"/>
      <c r="CN2626" s="5"/>
      <c r="CO2626" s="5"/>
      <c r="CP2626" s="5"/>
      <c r="CQ2626" s="5"/>
      <c r="CR2626" s="5"/>
      <c r="CS2626" s="5"/>
      <c r="CT2626" s="5"/>
      <c r="CU2626" s="5"/>
      <c r="CV2626" s="5"/>
      <c r="CW2626" s="5"/>
      <c r="CX2626" s="5"/>
      <c r="CY2626" s="5"/>
      <c r="CZ2626" s="5"/>
      <c r="DA2626" s="5"/>
      <c r="DB2626" s="5"/>
      <c r="DC2626" s="5"/>
      <c r="DD2626" s="5"/>
      <c r="DE2626" s="5"/>
      <c r="DF2626" s="5"/>
      <c r="DG2626" s="5"/>
      <c r="DH2626" s="5"/>
      <c r="DI2626" s="5"/>
      <c r="DJ2626" s="5"/>
      <c r="DK2626" s="5"/>
      <c r="DL2626" s="5"/>
      <c r="DM2626" s="5"/>
      <c r="DN2626" s="5"/>
      <c r="DO2626" s="5"/>
      <c r="DP2626" s="5"/>
      <c r="DQ2626" s="5"/>
      <c r="DR2626" s="5"/>
      <c r="DS2626" s="5"/>
      <c r="DT2626" s="5"/>
      <c r="DU2626" s="5"/>
      <c r="DV2626" s="5"/>
      <c r="DW2626" s="5"/>
      <c r="DX2626" s="5"/>
      <c r="DY2626" s="5"/>
      <c r="DZ2626" s="5"/>
      <c r="EA2626" s="5"/>
      <c r="EB2626" s="5"/>
      <c r="EC2626" s="5"/>
      <c r="ED2626" s="5"/>
      <c r="EE2626" s="5"/>
      <c r="EF2626" s="5"/>
      <c r="EG2626" s="5"/>
      <c r="EH2626" s="5"/>
      <c r="EI2626" s="5"/>
      <c r="EJ2626" s="5"/>
      <c r="EK2626" s="5"/>
      <c r="EL2626" s="5"/>
      <c r="EM2626" s="5"/>
      <c r="EN2626" s="5"/>
      <c r="EO2626" s="5"/>
      <c r="EP2626" s="5"/>
      <c r="EQ2626" s="5"/>
      <c r="ER2626" s="5"/>
      <c r="ES2626" s="5"/>
      <c r="ET2626" s="5"/>
      <c r="EU2626" s="5"/>
      <c r="EV2626" s="5"/>
      <c r="EW2626" s="5"/>
      <c r="EX2626" s="5"/>
      <c r="EY2626" s="5"/>
      <c r="EZ2626" s="5"/>
      <c r="FA2626" s="5"/>
      <c r="FB2626" s="5"/>
      <c r="FC2626" s="5"/>
      <c r="FD2626" s="5"/>
      <c r="FE2626" s="5"/>
      <c r="FF2626" s="5"/>
      <c r="FG2626" s="5"/>
      <c r="FH2626" s="5"/>
      <c r="FI2626" s="5"/>
      <c r="FJ2626" s="5"/>
      <c r="FK2626" s="5"/>
      <c r="FL2626" s="5"/>
      <c r="FM2626" s="5"/>
      <c r="FN2626" s="5"/>
      <c r="FO2626" s="5"/>
      <c r="FP2626" s="5"/>
      <c r="FQ2626" s="5"/>
      <c r="FR2626" s="5"/>
      <c r="FS2626" s="5"/>
      <c r="FT2626" s="5"/>
      <c r="FU2626" s="5"/>
      <c r="FV2626" s="5"/>
      <c r="FW2626" s="5"/>
      <c r="FX2626" s="5"/>
      <c r="FY2626" s="5"/>
      <c r="FZ2626" s="5"/>
      <c r="GA2626" s="5"/>
      <c r="GB2626" s="5"/>
      <c r="GC2626" s="5"/>
      <c r="GD2626" s="5"/>
      <c r="GE2626" s="5"/>
      <c r="GF2626" s="5"/>
      <c r="GG2626" s="5"/>
    </row>
    <row r="2627" spans="1:189" ht="12.75" x14ac:dyDescent="0.15">
      <c r="A2627" s="111"/>
      <c r="B2627" s="117"/>
      <c r="C2627" s="17"/>
      <c r="D2627" s="16"/>
      <c r="E2627" s="17"/>
      <c r="F2627" s="17"/>
      <c r="G2627" s="17"/>
      <c r="H2627" s="17"/>
      <c r="I2627" s="16"/>
      <c r="J2627" s="4"/>
      <c r="K2627" s="2"/>
      <c r="L2627" s="20"/>
      <c r="M2627" s="14"/>
      <c r="N2627" s="14"/>
      <c r="O2627" s="20"/>
      <c r="P2627" s="1"/>
      <c r="Q2627" s="1"/>
      <c r="R2627" s="3"/>
      <c r="S2627" s="4"/>
      <c r="T2627" s="12"/>
      <c r="U2627" s="12"/>
      <c r="V2627" s="11"/>
      <c r="W2627" s="11"/>
      <c r="X2627" s="12"/>
      <c r="Y2627" s="5"/>
      <c r="Z2627" s="11"/>
      <c r="AA2627" s="12"/>
      <c r="AB2627" s="12"/>
      <c r="AC2627" s="12"/>
      <c r="AD2627" s="11"/>
      <c r="AE2627" s="13"/>
      <c r="AF2627" s="11"/>
      <c r="AG2627" s="11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  <c r="BN2627" s="5"/>
      <c r="BO2627" s="5"/>
      <c r="BP2627" s="5"/>
      <c r="BQ2627" s="5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s="5"/>
      <c r="CL2627" s="5"/>
      <c r="CM2627" s="5"/>
      <c r="CN2627" s="5"/>
      <c r="CO2627" s="5"/>
      <c r="CP2627" s="5"/>
      <c r="CQ2627" s="5"/>
      <c r="CR2627" s="5"/>
      <c r="CS2627" s="5"/>
      <c r="CT2627" s="5"/>
      <c r="CU2627" s="5"/>
      <c r="CV2627" s="5"/>
      <c r="CW2627" s="5"/>
      <c r="CX2627" s="5"/>
      <c r="CY2627" s="5"/>
      <c r="CZ2627" s="5"/>
      <c r="DA2627" s="5"/>
      <c r="DB2627" s="5"/>
      <c r="DC2627" s="5"/>
      <c r="DD2627" s="5"/>
      <c r="DE2627" s="5"/>
      <c r="DF2627" s="5"/>
      <c r="DG2627" s="5"/>
      <c r="DH2627" s="5"/>
      <c r="DI2627" s="5"/>
      <c r="DJ2627" s="5"/>
      <c r="DK2627" s="5"/>
      <c r="DL2627" s="5"/>
      <c r="DM2627" s="5"/>
      <c r="DN2627" s="5"/>
      <c r="DO2627" s="5"/>
      <c r="DP2627" s="5"/>
      <c r="DQ2627" s="5"/>
      <c r="DR2627" s="5"/>
      <c r="DS2627" s="5"/>
      <c r="DT2627" s="5"/>
      <c r="DU2627" s="5"/>
      <c r="DV2627" s="5"/>
      <c r="DW2627" s="5"/>
      <c r="DX2627" s="5"/>
      <c r="DY2627" s="5"/>
      <c r="DZ2627" s="5"/>
      <c r="EA2627" s="5"/>
      <c r="EB2627" s="5"/>
      <c r="EC2627" s="5"/>
      <c r="ED2627" s="5"/>
      <c r="EE2627" s="5"/>
      <c r="EF2627" s="5"/>
      <c r="EG2627" s="5"/>
      <c r="EH2627" s="5"/>
      <c r="EI2627" s="5"/>
      <c r="EJ2627" s="5"/>
      <c r="EK2627" s="5"/>
      <c r="EL2627" s="5"/>
      <c r="EM2627" s="5"/>
      <c r="EN2627" s="5"/>
      <c r="EO2627" s="5"/>
      <c r="EP2627" s="5"/>
      <c r="EQ2627" s="5"/>
      <c r="ER2627" s="5"/>
      <c r="ES2627" s="5"/>
      <c r="ET2627" s="5"/>
      <c r="EU2627" s="5"/>
      <c r="EV2627" s="5"/>
      <c r="EW2627" s="5"/>
      <c r="EX2627" s="5"/>
      <c r="EY2627" s="5"/>
      <c r="EZ2627" s="5"/>
      <c r="FA2627" s="5"/>
      <c r="FB2627" s="5"/>
      <c r="FC2627" s="5"/>
      <c r="FD2627" s="5"/>
      <c r="FE2627" s="5"/>
      <c r="FF2627" s="5"/>
      <c r="FG2627" s="5"/>
      <c r="FH2627" s="5"/>
      <c r="FI2627" s="5"/>
      <c r="FJ2627" s="5"/>
      <c r="FK2627" s="5"/>
      <c r="FL2627" s="5"/>
      <c r="FM2627" s="5"/>
      <c r="FN2627" s="5"/>
      <c r="FO2627" s="5"/>
      <c r="FP2627" s="5"/>
      <c r="FQ2627" s="5"/>
      <c r="FR2627" s="5"/>
      <c r="FS2627" s="5"/>
      <c r="FT2627" s="5"/>
      <c r="FU2627" s="5"/>
      <c r="FV2627" s="5"/>
      <c r="FW2627" s="5"/>
      <c r="FX2627" s="5"/>
      <c r="FY2627" s="5"/>
      <c r="FZ2627" s="5"/>
      <c r="GA2627" s="5"/>
      <c r="GB2627" s="5"/>
      <c r="GC2627" s="5"/>
      <c r="GD2627" s="5"/>
      <c r="GE2627" s="5"/>
      <c r="GF2627" s="5"/>
      <c r="GG2627" s="5"/>
    </row>
    <row r="2628" spans="1:189" ht="12.75" x14ac:dyDescent="0.15">
      <c r="A2628" s="111"/>
      <c r="B2628" s="117"/>
      <c r="C2628" s="17"/>
      <c r="D2628" s="16"/>
      <c r="E2628" s="17"/>
      <c r="F2628" s="17"/>
      <c r="G2628" s="17"/>
      <c r="H2628" s="17"/>
      <c r="I2628" s="16"/>
      <c r="J2628" s="4"/>
      <c r="K2628" s="2"/>
      <c r="L2628" s="20"/>
      <c r="M2628" s="14"/>
      <c r="N2628" s="14"/>
      <c r="O2628" s="20"/>
      <c r="P2628" s="1"/>
      <c r="Q2628" s="1"/>
      <c r="R2628" s="3"/>
      <c r="S2628" s="4"/>
      <c r="T2628" s="12"/>
      <c r="U2628" s="12"/>
      <c r="V2628" s="11"/>
      <c r="W2628" s="11"/>
      <c r="X2628" s="12"/>
      <c r="Y2628" s="5"/>
      <c r="Z2628" s="11"/>
      <c r="AA2628" s="12"/>
      <c r="AB2628" s="12"/>
      <c r="AC2628" s="12"/>
      <c r="AD2628" s="11"/>
      <c r="AE2628" s="13"/>
      <c r="AF2628" s="11"/>
      <c r="AG2628" s="11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  <c r="BE2628" s="5"/>
      <c r="BF2628" s="5"/>
      <c r="BG2628" s="5"/>
      <c r="BH2628" s="5"/>
      <c r="BI2628" s="5"/>
      <c r="BJ2628" s="5"/>
      <c r="BK2628" s="5"/>
      <c r="BL2628" s="5"/>
      <c r="BM2628" s="5"/>
      <c r="BN2628" s="5"/>
      <c r="BO2628" s="5"/>
      <c r="BP2628" s="5"/>
      <c r="BQ2628" s="5"/>
      <c r="BR2628" s="5"/>
      <c r="BS2628" s="5"/>
      <c r="BT2628" s="5"/>
      <c r="BU2628" s="5"/>
      <c r="BV2628" s="5"/>
      <c r="BW2628" s="5"/>
      <c r="BX2628" s="5"/>
      <c r="BY2628" s="5"/>
      <c r="BZ2628" s="5"/>
      <c r="CA2628" s="5"/>
      <c r="CB2628" s="5"/>
      <c r="CC2628" s="5"/>
      <c r="CD2628" s="5"/>
      <c r="CE2628" s="5"/>
      <c r="CF2628" s="5"/>
      <c r="CG2628" s="5"/>
      <c r="CH2628" s="5"/>
      <c r="CI2628" s="5"/>
      <c r="CJ2628" s="5"/>
      <c r="CK2628" s="5"/>
      <c r="CL2628" s="5"/>
      <c r="CM2628" s="5"/>
      <c r="CN2628" s="5"/>
      <c r="CO2628" s="5"/>
      <c r="CP2628" s="5"/>
      <c r="CQ2628" s="5"/>
      <c r="CR2628" s="5"/>
      <c r="CS2628" s="5"/>
      <c r="CT2628" s="5"/>
      <c r="CU2628" s="5"/>
      <c r="CV2628" s="5"/>
      <c r="CW2628" s="5"/>
      <c r="CX2628" s="5"/>
      <c r="CY2628" s="5"/>
      <c r="CZ2628" s="5"/>
      <c r="DA2628" s="5"/>
      <c r="DB2628" s="5"/>
      <c r="DC2628" s="5"/>
      <c r="DD2628" s="5"/>
      <c r="DE2628" s="5"/>
      <c r="DF2628" s="5"/>
      <c r="DG2628" s="5"/>
      <c r="DH2628" s="5"/>
      <c r="DI2628" s="5"/>
      <c r="DJ2628" s="5"/>
      <c r="DK2628" s="5"/>
      <c r="DL2628" s="5"/>
      <c r="DM2628" s="5"/>
      <c r="DN2628" s="5"/>
      <c r="DO2628" s="5"/>
      <c r="DP2628" s="5"/>
      <c r="DQ2628" s="5"/>
      <c r="DR2628" s="5"/>
      <c r="DS2628" s="5"/>
      <c r="DT2628" s="5"/>
      <c r="DU2628" s="5"/>
      <c r="DV2628" s="5"/>
      <c r="DW2628" s="5"/>
      <c r="DX2628" s="5"/>
      <c r="DY2628" s="5"/>
      <c r="DZ2628" s="5"/>
      <c r="EA2628" s="5"/>
      <c r="EB2628" s="5"/>
      <c r="EC2628" s="5"/>
      <c r="ED2628" s="5"/>
      <c r="EE2628" s="5"/>
      <c r="EF2628" s="5"/>
      <c r="EG2628" s="5"/>
      <c r="EH2628" s="5"/>
      <c r="EI2628" s="5"/>
      <c r="EJ2628" s="5"/>
      <c r="EK2628" s="5"/>
      <c r="EL2628" s="5"/>
      <c r="EM2628" s="5"/>
      <c r="EN2628" s="5"/>
      <c r="EO2628" s="5"/>
      <c r="EP2628" s="5"/>
      <c r="EQ2628" s="5"/>
      <c r="ER2628" s="5"/>
      <c r="ES2628" s="5"/>
      <c r="ET2628" s="5"/>
      <c r="EU2628" s="5"/>
      <c r="EV2628" s="5"/>
      <c r="EW2628" s="5"/>
      <c r="EX2628" s="5"/>
      <c r="EY2628" s="5"/>
      <c r="EZ2628" s="5"/>
      <c r="FA2628" s="5"/>
      <c r="FB2628" s="5"/>
      <c r="FC2628" s="5"/>
      <c r="FD2628" s="5"/>
      <c r="FE2628" s="5"/>
      <c r="FF2628" s="5"/>
      <c r="FG2628" s="5"/>
      <c r="FH2628" s="5"/>
      <c r="FI2628" s="5"/>
      <c r="FJ2628" s="5"/>
      <c r="FK2628" s="5"/>
      <c r="FL2628" s="5"/>
      <c r="FM2628" s="5"/>
      <c r="FN2628" s="5"/>
      <c r="FO2628" s="5"/>
      <c r="FP2628" s="5"/>
      <c r="FQ2628" s="5"/>
      <c r="FR2628" s="5"/>
      <c r="FS2628" s="5"/>
      <c r="FT2628" s="5"/>
      <c r="FU2628" s="5"/>
      <c r="FV2628" s="5"/>
      <c r="FW2628" s="5"/>
      <c r="FX2628" s="5"/>
      <c r="FY2628" s="5"/>
      <c r="FZ2628" s="5"/>
      <c r="GA2628" s="5"/>
      <c r="GB2628" s="5"/>
      <c r="GC2628" s="5"/>
      <c r="GD2628" s="5"/>
      <c r="GE2628" s="5"/>
      <c r="GF2628" s="5"/>
      <c r="GG2628" s="5"/>
    </row>
    <row r="2629" spans="1:189" ht="12.75" x14ac:dyDescent="0.15">
      <c r="A2629" s="111"/>
      <c r="B2629" s="117"/>
      <c r="C2629" s="17"/>
      <c r="D2629" s="16"/>
      <c r="E2629" s="17"/>
      <c r="F2629" s="17"/>
      <c r="G2629" s="17"/>
      <c r="H2629" s="17"/>
      <c r="I2629" s="16"/>
      <c r="J2629" s="4"/>
      <c r="K2629" s="2"/>
      <c r="L2629" s="20"/>
      <c r="M2629" s="14"/>
      <c r="N2629" s="14"/>
      <c r="O2629" s="20"/>
      <c r="P2629" s="1"/>
      <c r="Q2629" s="1"/>
      <c r="R2629" s="3"/>
      <c r="S2629" s="4"/>
      <c r="T2629" s="12"/>
      <c r="U2629" s="12"/>
      <c r="V2629" s="11"/>
      <c r="W2629" s="11"/>
      <c r="X2629" s="12"/>
      <c r="Y2629" s="5"/>
      <c r="Z2629" s="11"/>
      <c r="AA2629" s="12"/>
      <c r="AB2629" s="12"/>
      <c r="AC2629" s="12"/>
      <c r="AD2629" s="11"/>
      <c r="AE2629" s="13"/>
      <c r="AF2629" s="11"/>
      <c r="AG2629" s="11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  <c r="BN2629" s="5"/>
      <c r="BO2629" s="5"/>
      <c r="BP2629" s="5"/>
      <c r="BQ2629" s="5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s="5"/>
      <c r="CL2629" s="5"/>
      <c r="CM2629" s="5"/>
      <c r="CN2629" s="5"/>
      <c r="CO2629" s="5"/>
      <c r="CP2629" s="5"/>
      <c r="CQ2629" s="5"/>
      <c r="CR2629" s="5"/>
      <c r="CS2629" s="5"/>
      <c r="CT2629" s="5"/>
      <c r="CU2629" s="5"/>
      <c r="CV2629" s="5"/>
      <c r="CW2629" s="5"/>
      <c r="CX2629" s="5"/>
      <c r="CY2629" s="5"/>
      <c r="CZ2629" s="5"/>
      <c r="DA2629" s="5"/>
      <c r="DB2629" s="5"/>
      <c r="DC2629" s="5"/>
      <c r="DD2629" s="5"/>
      <c r="DE2629" s="5"/>
      <c r="DF2629" s="5"/>
      <c r="DG2629" s="5"/>
      <c r="DH2629" s="5"/>
      <c r="DI2629" s="5"/>
      <c r="DJ2629" s="5"/>
      <c r="DK2629" s="5"/>
      <c r="DL2629" s="5"/>
      <c r="DM2629" s="5"/>
      <c r="DN2629" s="5"/>
      <c r="DO2629" s="5"/>
      <c r="DP2629" s="5"/>
      <c r="DQ2629" s="5"/>
      <c r="DR2629" s="5"/>
      <c r="DS2629" s="5"/>
      <c r="DT2629" s="5"/>
      <c r="DU2629" s="5"/>
      <c r="DV2629" s="5"/>
      <c r="DW2629" s="5"/>
      <c r="DX2629" s="5"/>
      <c r="DY2629" s="5"/>
      <c r="DZ2629" s="5"/>
      <c r="EA2629" s="5"/>
      <c r="EB2629" s="5"/>
      <c r="EC2629" s="5"/>
      <c r="ED2629" s="5"/>
      <c r="EE2629" s="5"/>
      <c r="EF2629" s="5"/>
      <c r="EG2629" s="5"/>
      <c r="EH2629" s="5"/>
      <c r="EI2629" s="5"/>
      <c r="EJ2629" s="5"/>
      <c r="EK2629" s="5"/>
      <c r="EL2629" s="5"/>
      <c r="EM2629" s="5"/>
      <c r="EN2629" s="5"/>
      <c r="EO2629" s="5"/>
      <c r="EP2629" s="5"/>
      <c r="EQ2629" s="5"/>
      <c r="ER2629" s="5"/>
      <c r="ES2629" s="5"/>
      <c r="ET2629" s="5"/>
      <c r="EU2629" s="5"/>
      <c r="EV2629" s="5"/>
      <c r="EW2629" s="5"/>
      <c r="EX2629" s="5"/>
      <c r="EY2629" s="5"/>
      <c r="EZ2629" s="5"/>
      <c r="FA2629" s="5"/>
      <c r="FB2629" s="5"/>
      <c r="FC2629" s="5"/>
      <c r="FD2629" s="5"/>
      <c r="FE2629" s="5"/>
      <c r="FF2629" s="5"/>
      <c r="FG2629" s="5"/>
      <c r="FH2629" s="5"/>
      <c r="FI2629" s="5"/>
      <c r="FJ2629" s="5"/>
      <c r="FK2629" s="5"/>
      <c r="FL2629" s="5"/>
      <c r="FM2629" s="5"/>
      <c r="FN2629" s="5"/>
      <c r="FO2629" s="5"/>
      <c r="FP2629" s="5"/>
      <c r="FQ2629" s="5"/>
      <c r="FR2629" s="5"/>
      <c r="FS2629" s="5"/>
      <c r="FT2629" s="5"/>
      <c r="FU2629" s="5"/>
      <c r="FV2629" s="5"/>
      <c r="FW2629" s="5"/>
      <c r="FX2629" s="5"/>
      <c r="FY2629" s="5"/>
      <c r="FZ2629" s="5"/>
      <c r="GA2629" s="5"/>
      <c r="GB2629" s="5"/>
      <c r="GC2629" s="5"/>
      <c r="GD2629" s="5"/>
      <c r="GE2629" s="5"/>
      <c r="GF2629" s="5"/>
      <c r="GG2629" s="5"/>
    </row>
    <row r="2630" spans="1:189" ht="12.75" x14ac:dyDescent="0.15">
      <c r="A2630" s="111"/>
      <c r="B2630" s="117"/>
      <c r="C2630" s="17"/>
      <c r="D2630" s="16"/>
      <c r="E2630" s="17"/>
      <c r="F2630" s="17"/>
      <c r="G2630" s="17"/>
      <c r="H2630" s="17"/>
      <c r="I2630" s="16"/>
      <c r="J2630" s="4"/>
      <c r="K2630" s="2"/>
      <c r="L2630" s="20"/>
      <c r="M2630" s="14"/>
      <c r="N2630" s="14"/>
      <c r="O2630" s="20"/>
      <c r="P2630" s="1"/>
      <c r="Q2630" s="1"/>
      <c r="R2630" s="3"/>
      <c r="S2630" s="4"/>
      <c r="T2630" s="12"/>
      <c r="U2630" s="12"/>
      <c r="V2630" s="11"/>
      <c r="W2630" s="11"/>
      <c r="X2630" s="12"/>
      <c r="Y2630" s="5"/>
      <c r="Z2630" s="11"/>
      <c r="AA2630" s="12"/>
      <c r="AB2630" s="12"/>
      <c r="AC2630" s="12"/>
      <c r="AD2630" s="11"/>
      <c r="AE2630" s="13"/>
      <c r="AF2630" s="11"/>
      <c r="AG2630" s="11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/>
      <c r="BG2630" s="5"/>
      <c r="BH2630" s="5"/>
      <c r="BI2630" s="5"/>
      <c r="BJ2630" s="5"/>
      <c r="BK2630" s="5"/>
      <c r="BL2630" s="5"/>
      <c r="BM2630" s="5"/>
      <c r="BN2630" s="5"/>
      <c r="BO2630" s="5"/>
      <c r="BP2630" s="5"/>
      <c r="BQ2630" s="5"/>
      <c r="BR2630" s="5"/>
      <c r="BS2630" s="5"/>
      <c r="BT2630" s="5"/>
      <c r="BU2630" s="5"/>
      <c r="BV2630" s="5"/>
      <c r="BW2630" s="5"/>
      <c r="BX2630" s="5"/>
      <c r="BY2630" s="5"/>
      <c r="BZ2630" s="5"/>
      <c r="CA2630" s="5"/>
      <c r="CB2630" s="5"/>
      <c r="CC2630" s="5"/>
      <c r="CD2630" s="5"/>
      <c r="CE2630" s="5"/>
      <c r="CF2630" s="5"/>
      <c r="CG2630" s="5"/>
      <c r="CH2630" s="5"/>
      <c r="CI2630" s="5"/>
      <c r="CJ2630" s="5"/>
      <c r="CK2630" s="5"/>
      <c r="CL2630" s="5"/>
      <c r="CM2630" s="5"/>
      <c r="CN2630" s="5"/>
      <c r="CO2630" s="5"/>
      <c r="CP2630" s="5"/>
      <c r="CQ2630" s="5"/>
      <c r="CR2630" s="5"/>
      <c r="CS2630" s="5"/>
      <c r="CT2630" s="5"/>
      <c r="CU2630" s="5"/>
      <c r="CV2630" s="5"/>
      <c r="CW2630" s="5"/>
      <c r="CX2630" s="5"/>
      <c r="CY2630" s="5"/>
      <c r="CZ2630" s="5"/>
      <c r="DA2630" s="5"/>
      <c r="DB2630" s="5"/>
      <c r="DC2630" s="5"/>
      <c r="DD2630" s="5"/>
      <c r="DE2630" s="5"/>
      <c r="DF2630" s="5"/>
      <c r="DG2630" s="5"/>
      <c r="DH2630" s="5"/>
      <c r="DI2630" s="5"/>
      <c r="DJ2630" s="5"/>
      <c r="DK2630" s="5"/>
      <c r="DL2630" s="5"/>
      <c r="DM2630" s="5"/>
      <c r="DN2630" s="5"/>
      <c r="DO2630" s="5"/>
      <c r="DP2630" s="5"/>
      <c r="DQ2630" s="5"/>
      <c r="DR2630" s="5"/>
      <c r="DS2630" s="5"/>
      <c r="DT2630" s="5"/>
      <c r="DU2630" s="5"/>
      <c r="DV2630" s="5"/>
      <c r="DW2630" s="5"/>
      <c r="DX2630" s="5"/>
      <c r="DY2630" s="5"/>
      <c r="DZ2630" s="5"/>
      <c r="EA2630" s="5"/>
      <c r="EB2630" s="5"/>
      <c r="EC2630" s="5"/>
      <c r="ED2630" s="5"/>
      <c r="EE2630" s="5"/>
      <c r="EF2630" s="5"/>
      <c r="EG2630" s="5"/>
      <c r="EH2630" s="5"/>
      <c r="EI2630" s="5"/>
      <c r="EJ2630" s="5"/>
      <c r="EK2630" s="5"/>
      <c r="EL2630" s="5"/>
      <c r="EM2630" s="5"/>
      <c r="EN2630" s="5"/>
      <c r="EO2630" s="5"/>
      <c r="EP2630" s="5"/>
      <c r="EQ2630" s="5"/>
      <c r="ER2630" s="5"/>
      <c r="ES2630" s="5"/>
      <c r="ET2630" s="5"/>
      <c r="EU2630" s="5"/>
      <c r="EV2630" s="5"/>
      <c r="EW2630" s="5"/>
      <c r="EX2630" s="5"/>
      <c r="EY2630" s="5"/>
      <c r="EZ2630" s="5"/>
      <c r="FA2630" s="5"/>
      <c r="FB2630" s="5"/>
      <c r="FC2630" s="5"/>
      <c r="FD2630" s="5"/>
      <c r="FE2630" s="5"/>
      <c r="FF2630" s="5"/>
      <c r="FG2630" s="5"/>
      <c r="FH2630" s="5"/>
      <c r="FI2630" s="5"/>
      <c r="FJ2630" s="5"/>
      <c r="FK2630" s="5"/>
      <c r="FL2630" s="5"/>
      <c r="FM2630" s="5"/>
      <c r="FN2630" s="5"/>
      <c r="FO2630" s="5"/>
      <c r="FP2630" s="5"/>
      <c r="FQ2630" s="5"/>
      <c r="FR2630" s="5"/>
      <c r="FS2630" s="5"/>
      <c r="FT2630" s="5"/>
      <c r="FU2630" s="5"/>
      <c r="FV2630" s="5"/>
      <c r="FW2630" s="5"/>
      <c r="FX2630" s="5"/>
      <c r="FY2630" s="5"/>
      <c r="FZ2630" s="5"/>
      <c r="GA2630" s="5"/>
      <c r="GB2630" s="5"/>
      <c r="GC2630" s="5"/>
      <c r="GD2630" s="5"/>
      <c r="GE2630" s="5"/>
      <c r="GF2630" s="5"/>
      <c r="GG2630" s="5"/>
    </row>
    <row r="2631" spans="1:189" ht="12.75" x14ac:dyDescent="0.15">
      <c r="A2631" s="111"/>
      <c r="B2631" s="117"/>
      <c r="C2631" s="17"/>
      <c r="D2631" s="16"/>
      <c r="E2631" s="17"/>
      <c r="F2631" s="17"/>
      <c r="G2631" s="17"/>
      <c r="H2631" s="17"/>
      <c r="I2631" s="16"/>
      <c r="J2631" s="4"/>
      <c r="K2631" s="2"/>
      <c r="L2631" s="20"/>
      <c r="M2631" s="14"/>
      <c r="N2631" s="14"/>
      <c r="O2631" s="20"/>
      <c r="P2631" s="1"/>
      <c r="Q2631" s="1"/>
      <c r="R2631" s="3"/>
      <c r="S2631" s="4"/>
      <c r="T2631" s="12"/>
      <c r="U2631" s="12"/>
      <c r="V2631" s="11"/>
      <c r="W2631" s="11"/>
      <c r="X2631" s="12"/>
      <c r="Y2631" s="5"/>
      <c r="Z2631" s="11"/>
      <c r="AA2631" s="12"/>
      <c r="AB2631" s="12"/>
      <c r="AC2631" s="12"/>
      <c r="AD2631" s="11"/>
      <c r="AE2631" s="13"/>
      <c r="AF2631" s="11"/>
      <c r="AG2631" s="11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  <c r="AZ2631" s="5"/>
      <c r="BA2631" s="5"/>
      <c r="BB2631" s="5"/>
      <c r="BC2631" s="5"/>
      <c r="BD2631" s="5"/>
      <c r="BE2631" s="5"/>
      <c r="BF2631" s="5"/>
      <c r="BG2631" s="5"/>
      <c r="BH2631" s="5"/>
      <c r="BI2631" s="5"/>
      <c r="BJ2631" s="5"/>
      <c r="BK2631" s="5"/>
      <c r="BL2631" s="5"/>
      <c r="BM2631" s="5"/>
      <c r="BN2631" s="5"/>
      <c r="BO2631" s="5"/>
      <c r="BP2631" s="5"/>
      <c r="BQ2631" s="5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s="5"/>
      <c r="CL2631" s="5"/>
      <c r="CM2631" s="5"/>
      <c r="CN2631" s="5"/>
      <c r="CO2631" s="5"/>
      <c r="CP2631" s="5"/>
      <c r="CQ2631" s="5"/>
      <c r="CR2631" s="5"/>
      <c r="CS2631" s="5"/>
      <c r="CT2631" s="5"/>
      <c r="CU2631" s="5"/>
      <c r="CV2631" s="5"/>
      <c r="CW2631" s="5"/>
      <c r="CX2631" s="5"/>
      <c r="CY2631" s="5"/>
      <c r="CZ2631" s="5"/>
      <c r="DA2631" s="5"/>
      <c r="DB2631" s="5"/>
      <c r="DC2631" s="5"/>
      <c r="DD2631" s="5"/>
      <c r="DE2631" s="5"/>
      <c r="DF2631" s="5"/>
      <c r="DG2631" s="5"/>
      <c r="DH2631" s="5"/>
      <c r="DI2631" s="5"/>
      <c r="DJ2631" s="5"/>
      <c r="DK2631" s="5"/>
      <c r="DL2631" s="5"/>
      <c r="DM2631" s="5"/>
      <c r="DN2631" s="5"/>
      <c r="DO2631" s="5"/>
      <c r="DP2631" s="5"/>
      <c r="DQ2631" s="5"/>
      <c r="DR2631" s="5"/>
      <c r="DS2631" s="5"/>
      <c r="DT2631" s="5"/>
      <c r="DU2631" s="5"/>
      <c r="DV2631" s="5"/>
      <c r="DW2631" s="5"/>
      <c r="DX2631" s="5"/>
      <c r="DY2631" s="5"/>
      <c r="DZ2631" s="5"/>
      <c r="EA2631" s="5"/>
      <c r="EB2631" s="5"/>
      <c r="EC2631" s="5"/>
      <c r="ED2631" s="5"/>
      <c r="EE2631" s="5"/>
      <c r="EF2631" s="5"/>
      <c r="EG2631" s="5"/>
      <c r="EH2631" s="5"/>
      <c r="EI2631" s="5"/>
      <c r="EJ2631" s="5"/>
      <c r="EK2631" s="5"/>
      <c r="EL2631" s="5"/>
      <c r="EM2631" s="5"/>
      <c r="EN2631" s="5"/>
      <c r="EO2631" s="5"/>
      <c r="EP2631" s="5"/>
      <c r="EQ2631" s="5"/>
      <c r="ER2631" s="5"/>
      <c r="ES2631" s="5"/>
      <c r="ET2631" s="5"/>
      <c r="EU2631" s="5"/>
      <c r="EV2631" s="5"/>
      <c r="EW2631" s="5"/>
      <c r="EX2631" s="5"/>
      <c r="EY2631" s="5"/>
      <c r="EZ2631" s="5"/>
      <c r="FA2631" s="5"/>
      <c r="FB2631" s="5"/>
      <c r="FC2631" s="5"/>
      <c r="FD2631" s="5"/>
      <c r="FE2631" s="5"/>
      <c r="FF2631" s="5"/>
      <c r="FG2631" s="5"/>
      <c r="FH2631" s="5"/>
      <c r="FI2631" s="5"/>
      <c r="FJ2631" s="5"/>
      <c r="FK2631" s="5"/>
      <c r="FL2631" s="5"/>
      <c r="FM2631" s="5"/>
      <c r="FN2631" s="5"/>
      <c r="FO2631" s="5"/>
      <c r="FP2631" s="5"/>
      <c r="FQ2631" s="5"/>
      <c r="FR2631" s="5"/>
      <c r="FS2631" s="5"/>
      <c r="FT2631" s="5"/>
      <c r="FU2631" s="5"/>
      <c r="FV2631" s="5"/>
      <c r="FW2631" s="5"/>
      <c r="FX2631" s="5"/>
      <c r="FY2631" s="5"/>
      <c r="FZ2631" s="5"/>
      <c r="GA2631" s="5"/>
      <c r="GB2631" s="5"/>
      <c r="GC2631" s="5"/>
      <c r="GD2631" s="5"/>
      <c r="GE2631" s="5"/>
      <c r="GF2631" s="5"/>
      <c r="GG2631" s="5"/>
    </row>
    <row r="2632" spans="1:189" ht="12.75" x14ac:dyDescent="0.15">
      <c r="A2632" s="111"/>
      <c r="B2632" s="117"/>
      <c r="C2632" s="17"/>
      <c r="D2632" s="16"/>
      <c r="E2632" s="17"/>
      <c r="F2632" s="17"/>
      <c r="G2632" s="17"/>
      <c r="H2632" s="17"/>
      <c r="I2632" s="16"/>
      <c r="J2632" s="4"/>
      <c r="K2632" s="2"/>
      <c r="L2632" s="20"/>
      <c r="M2632" s="14"/>
      <c r="N2632" s="14"/>
      <c r="O2632" s="20"/>
      <c r="P2632" s="1"/>
      <c r="Q2632" s="1"/>
      <c r="R2632" s="3"/>
      <c r="S2632" s="4"/>
      <c r="T2632" s="12"/>
      <c r="U2632" s="12"/>
      <c r="V2632" s="11"/>
      <c r="W2632" s="11"/>
      <c r="X2632" s="12"/>
      <c r="Y2632" s="5"/>
      <c r="Z2632" s="11"/>
      <c r="AA2632" s="12"/>
      <c r="AB2632" s="12"/>
      <c r="AC2632" s="12"/>
      <c r="AD2632" s="11"/>
      <c r="AE2632" s="13"/>
      <c r="AF2632" s="11"/>
      <c r="AG2632" s="11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  <c r="BG2632" s="5"/>
      <c r="BH2632" s="5"/>
      <c r="BI2632" s="5"/>
      <c r="BJ2632" s="5"/>
      <c r="BK2632" s="5"/>
      <c r="BL2632" s="5"/>
      <c r="BM2632" s="5"/>
      <c r="BN2632" s="5"/>
      <c r="BO2632" s="5"/>
      <c r="BP2632" s="5"/>
      <c r="BQ2632" s="5"/>
      <c r="BR2632" s="5"/>
      <c r="BS2632" s="5"/>
      <c r="BT2632" s="5"/>
      <c r="BU2632" s="5"/>
      <c r="BV2632" s="5"/>
      <c r="BW2632" s="5"/>
      <c r="BX2632" s="5"/>
      <c r="BY2632" s="5"/>
      <c r="BZ2632" s="5"/>
      <c r="CA2632" s="5"/>
      <c r="CB2632" s="5"/>
      <c r="CC2632" s="5"/>
      <c r="CD2632" s="5"/>
      <c r="CE2632" s="5"/>
      <c r="CF2632" s="5"/>
      <c r="CG2632" s="5"/>
      <c r="CH2632" s="5"/>
      <c r="CI2632" s="5"/>
      <c r="CJ2632" s="5"/>
      <c r="CK2632" s="5"/>
      <c r="CL2632" s="5"/>
      <c r="CM2632" s="5"/>
      <c r="CN2632" s="5"/>
      <c r="CO2632" s="5"/>
      <c r="CP2632" s="5"/>
      <c r="CQ2632" s="5"/>
      <c r="CR2632" s="5"/>
      <c r="CS2632" s="5"/>
      <c r="CT2632" s="5"/>
      <c r="CU2632" s="5"/>
      <c r="CV2632" s="5"/>
      <c r="CW2632" s="5"/>
      <c r="CX2632" s="5"/>
      <c r="CY2632" s="5"/>
      <c r="CZ2632" s="5"/>
      <c r="DA2632" s="5"/>
      <c r="DB2632" s="5"/>
      <c r="DC2632" s="5"/>
      <c r="DD2632" s="5"/>
      <c r="DE2632" s="5"/>
      <c r="DF2632" s="5"/>
      <c r="DG2632" s="5"/>
      <c r="DH2632" s="5"/>
      <c r="DI2632" s="5"/>
      <c r="DJ2632" s="5"/>
      <c r="DK2632" s="5"/>
      <c r="DL2632" s="5"/>
      <c r="DM2632" s="5"/>
      <c r="DN2632" s="5"/>
      <c r="DO2632" s="5"/>
      <c r="DP2632" s="5"/>
      <c r="DQ2632" s="5"/>
      <c r="DR2632" s="5"/>
      <c r="DS2632" s="5"/>
      <c r="DT2632" s="5"/>
      <c r="DU2632" s="5"/>
      <c r="DV2632" s="5"/>
      <c r="DW2632" s="5"/>
      <c r="DX2632" s="5"/>
      <c r="DY2632" s="5"/>
      <c r="DZ2632" s="5"/>
      <c r="EA2632" s="5"/>
      <c r="EB2632" s="5"/>
      <c r="EC2632" s="5"/>
      <c r="ED2632" s="5"/>
      <c r="EE2632" s="5"/>
      <c r="EF2632" s="5"/>
      <c r="EG2632" s="5"/>
      <c r="EH2632" s="5"/>
      <c r="EI2632" s="5"/>
      <c r="EJ2632" s="5"/>
      <c r="EK2632" s="5"/>
      <c r="EL2632" s="5"/>
      <c r="EM2632" s="5"/>
      <c r="EN2632" s="5"/>
      <c r="EO2632" s="5"/>
      <c r="EP2632" s="5"/>
      <c r="EQ2632" s="5"/>
      <c r="ER2632" s="5"/>
      <c r="ES2632" s="5"/>
      <c r="ET2632" s="5"/>
      <c r="EU2632" s="5"/>
      <c r="EV2632" s="5"/>
      <c r="EW2632" s="5"/>
      <c r="EX2632" s="5"/>
      <c r="EY2632" s="5"/>
      <c r="EZ2632" s="5"/>
      <c r="FA2632" s="5"/>
      <c r="FB2632" s="5"/>
      <c r="FC2632" s="5"/>
      <c r="FD2632" s="5"/>
      <c r="FE2632" s="5"/>
      <c r="FF2632" s="5"/>
      <c r="FG2632" s="5"/>
      <c r="FH2632" s="5"/>
      <c r="FI2632" s="5"/>
      <c r="FJ2632" s="5"/>
      <c r="FK2632" s="5"/>
      <c r="FL2632" s="5"/>
      <c r="FM2632" s="5"/>
      <c r="FN2632" s="5"/>
      <c r="FO2632" s="5"/>
      <c r="FP2632" s="5"/>
      <c r="FQ2632" s="5"/>
      <c r="FR2632" s="5"/>
      <c r="FS2632" s="5"/>
      <c r="FT2632" s="5"/>
      <c r="FU2632" s="5"/>
      <c r="FV2632" s="5"/>
      <c r="FW2632" s="5"/>
      <c r="FX2632" s="5"/>
      <c r="FY2632" s="5"/>
      <c r="FZ2632" s="5"/>
      <c r="GA2632" s="5"/>
      <c r="GB2632" s="5"/>
      <c r="GC2632" s="5"/>
      <c r="GD2632" s="5"/>
      <c r="GE2632" s="5"/>
      <c r="GF2632" s="5"/>
      <c r="GG2632" s="5"/>
    </row>
    <row r="2633" spans="1:189" ht="12.75" x14ac:dyDescent="0.15">
      <c r="A2633" s="111"/>
      <c r="B2633" s="117"/>
      <c r="C2633" s="17"/>
      <c r="D2633" s="16"/>
      <c r="E2633" s="17"/>
      <c r="F2633" s="17"/>
      <c r="G2633" s="17"/>
      <c r="H2633" s="17"/>
      <c r="I2633" s="16"/>
      <c r="J2633" s="4"/>
      <c r="K2633" s="2"/>
      <c r="L2633" s="20"/>
      <c r="M2633" s="14"/>
      <c r="N2633" s="14"/>
      <c r="O2633" s="20"/>
      <c r="P2633" s="1"/>
      <c r="Q2633" s="1"/>
      <c r="R2633" s="3"/>
      <c r="S2633" s="4"/>
      <c r="T2633" s="12"/>
      <c r="U2633" s="12"/>
      <c r="V2633" s="11"/>
      <c r="W2633" s="11"/>
      <c r="X2633" s="12"/>
      <c r="Y2633" s="5"/>
      <c r="Z2633" s="11"/>
      <c r="AA2633" s="12"/>
      <c r="AB2633" s="12"/>
      <c r="AC2633" s="12"/>
      <c r="AD2633" s="11"/>
      <c r="AE2633" s="13"/>
      <c r="AF2633" s="11"/>
      <c r="AG2633" s="11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  <c r="BN2633" s="5"/>
      <c r="BO2633" s="5"/>
      <c r="BP2633" s="5"/>
      <c r="BQ2633" s="5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s="5"/>
      <c r="CL2633" s="5"/>
      <c r="CM2633" s="5"/>
      <c r="CN2633" s="5"/>
      <c r="CO2633" s="5"/>
      <c r="CP2633" s="5"/>
      <c r="CQ2633" s="5"/>
      <c r="CR2633" s="5"/>
      <c r="CS2633" s="5"/>
      <c r="CT2633" s="5"/>
      <c r="CU2633" s="5"/>
      <c r="CV2633" s="5"/>
      <c r="CW2633" s="5"/>
      <c r="CX2633" s="5"/>
      <c r="CY2633" s="5"/>
      <c r="CZ2633" s="5"/>
      <c r="DA2633" s="5"/>
      <c r="DB2633" s="5"/>
      <c r="DC2633" s="5"/>
      <c r="DD2633" s="5"/>
      <c r="DE2633" s="5"/>
      <c r="DF2633" s="5"/>
      <c r="DG2633" s="5"/>
      <c r="DH2633" s="5"/>
      <c r="DI2633" s="5"/>
      <c r="DJ2633" s="5"/>
      <c r="DK2633" s="5"/>
      <c r="DL2633" s="5"/>
      <c r="DM2633" s="5"/>
      <c r="DN2633" s="5"/>
      <c r="DO2633" s="5"/>
      <c r="DP2633" s="5"/>
      <c r="DQ2633" s="5"/>
      <c r="DR2633" s="5"/>
      <c r="DS2633" s="5"/>
      <c r="DT2633" s="5"/>
      <c r="DU2633" s="5"/>
      <c r="DV2633" s="5"/>
      <c r="DW2633" s="5"/>
      <c r="DX2633" s="5"/>
      <c r="DY2633" s="5"/>
      <c r="DZ2633" s="5"/>
      <c r="EA2633" s="5"/>
      <c r="EB2633" s="5"/>
      <c r="EC2633" s="5"/>
      <c r="ED2633" s="5"/>
      <c r="EE2633" s="5"/>
      <c r="EF2633" s="5"/>
      <c r="EG2633" s="5"/>
      <c r="EH2633" s="5"/>
      <c r="EI2633" s="5"/>
      <c r="EJ2633" s="5"/>
      <c r="EK2633" s="5"/>
      <c r="EL2633" s="5"/>
      <c r="EM2633" s="5"/>
      <c r="EN2633" s="5"/>
      <c r="EO2633" s="5"/>
      <c r="EP2633" s="5"/>
      <c r="EQ2633" s="5"/>
      <c r="ER2633" s="5"/>
      <c r="ES2633" s="5"/>
      <c r="ET2633" s="5"/>
      <c r="EU2633" s="5"/>
      <c r="EV2633" s="5"/>
      <c r="EW2633" s="5"/>
      <c r="EX2633" s="5"/>
      <c r="EY2633" s="5"/>
      <c r="EZ2633" s="5"/>
      <c r="FA2633" s="5"/>
      <c r="FB2633" s="5"/>
      <c r="FC2633" s="5"/>
      <c r="FD2633" s="5"/>
      <c r="FE2633" s="5"/>
      <c r="FF2633" s="5"/>
      <c r="FG2633" s="5"/>
      <c r="FH2633" s="5"/>
      <c r="FI2633" s="5"/>
      <c r="FJ2633" s="5"/>
      <c r="FK2633" s="5"/>
      <c r="FL2633" s="5"/>
      <c r="FM2633" s="5"/>
      <c r="FN2633" s="5"/>
      <c r="FO2633" s="5"/>
      <c r="FP2633" s="5"/>
      <c r="FQ2633" s="5"/>
      <c r="FR2633" s="5"/>
      <c r="FS2633" s="5"/>
      <c r="FT2633" s="5"/>
      <c r="FU2633" s="5"/>
      <c r="FV2633" s="5"/>
      <c r="FW2633" s="5"/>
      <c r="FX2633" s="5"/>
      <c r="FY2633" s="5"/>
      <c r="FZ2633" s="5"/>
      <c r="GA2633" s="5"/>
      <c r="GB2633" s="5"/>
      <c r="GC2633" s="5"/>
      <c r="GD2633" s="5"/>
      <c r="GE2633" s="5"/>
      <c r="GF2633" s="5"/>
      <c r="GG2633" s="5"/>
    </row>
    <row r="2634" spans="1:189" ht="12.75" x14ac:dyDescent="0.15">
      <c r="A2634" s="111"/>
      <c r="B2634" s="117"/>
      <c r="C2634" s="17"/>
      <c r="D2634" s="16"/>
      <c r="E2634" s="17"/>
      <c r="F2634" s="17"/>
      <c r="G2634" s="17"/>
      <c r="H2634" s="17"/>
      <c r="I2634" s="16"/>
      <c r="J2634" s="4"/>
      <c r="K2634" s="2"/>
      <c r="L2634" s="20"/>
      <c r="M2634" s="14"/>
      <c r="N2634" s="14"/>
      <c r="O2634" s="20"/>
      <c r="P2634" s="1"/>
      <c r="Q2634" s="1"/>
      <c r="R2634" s="3"/>
      <c r="S2634" s="4"/>
      <c r="T2634" s="12"/>
      <c r="U2634" s="12"/>
      <c r="V2634" s="11"/>
      <c r="W2634" s="11"/>
      <c r="X2634" s="12"/>
      <c r="Y2634" s="5"/>
      <c r="Z2634" s="11"/>
      <c r="AA2634" s="12"/>
      <c r="AB2634" s="12"/>
      <c r="AC2634" s="12"/>
      <c r="AD2634" s="11"/>
      <c r="AE2634" s="13"/>
      <c r="AF2634" s="11"/>
      <c r="AG2634" s="11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  <c r="BE2634" s="5"/>
      <c r="BF2634" s="5"/>
      <c r="BG2634" s="5"/>
      <c r="BH2634" s="5"/>
      <c r="BI2634" s="5"/>
      <c r="BJ2634" s="5"/>
      <c r="BK2634" s="5"/>
      <c r="BL2634" s="5"/>
      <c r="BM2634" s="5"/>
      <c r="BN2634" s="5"/>
      <c r="BO2634" s="5"/>
      <c r="BP2634" s="5"/>
      <c r="BQ2634" s="5"/>
      <c r="BR2634" s="5"/>
      <c r="BS2634" s="5"/>
      <c r="BT2634" s="5"/>
      <c r="BU2634" s="5"/>
      <c r="BV2634" s="5"/>
      <c r="BW2634" s="5"/>
      <c r="BX2634" s="5"/>
      <c r="BY2634" s="5"/>
      <c r="BZ2634" s="5"/>
      <c r="CA2634" s="5"/>
      <c r="CB2634" s="5"/>
      <c r="CC2634" s="5"/>
      <c r="CD2634" s="5"/>
      <c r="CE2634" s="5"/>
      <c r="CF2634" s="5"/>
      <c r="CG2634" s="5"/>
      <c r="CH2634" s="5"/>
      <c r="CI2634" s="5"/>
      <c r="CJ2634" s="5"/>
      <c r="CK2634" s="5"/>
      <c r="CL2634" s="5"/>
      <c r="CM2634" s="5"/>
      <c r="CN2634" s="5"/>
      <c r="CO2634" s="5"/>
      <c r="CP2634" s="5"/>
      <c r="CQ2634" s="5"/>
      <c r="CR2634" s="5"/>
      <c r="CS2634" s="5"/>
      <c r="CT2634" s="5"/>
      <c r="CU2634" s="5"/>
      <c r="CV2634" s="5"/>
      <c r="CW2634" s="5"/>
      <c r="CX2634" s="5"/>
      <c r="CY2634" s="5"/>
      <c r="CZ2634" s="5"/>
      <c r="DA2634" s="5"/>
      <c r="DB2634" s="5"/>
      <c r="DC2634" s="5"/>
      <c r="DD2634" s="5"/>
      <c r="DE2634" s="5"/>
      <c r="DF2634" s="5"/>
      <c r="DG2634" s="5"/>
      <c r="DH2634" s="5"/>
      <c r="DI2634" s="5"/>
      <c r="DJ2634" s="5"/>
      <c r="DK2634" s="5"/>
      <c r="DL2634" s="5"/>
      <c r="DM2634" s="5"/>
      <c r="DN2634" s="5"/>
      <c r="DO2634" s="5"/>
      <c r="DP2634" s="5"/>
      <c r="DQ2634" s="5"/>
      <c r="DR2634" s="5"/>
      <c r="DS2634" s="5"/>
      <c r="DT2634" s="5"/>
      <c r="DU2634" s="5"/>
      <c r="DV2634" s="5"/>
      <c r="DW2634" s="5"/>
      <c r="DX2634" s="5"/>
      <c r="DY2634" s="5"/>
      <c r="DZ2634" s="5"/>
      <c r="EA2634" s="5"/>
      <c r="EB2634" s="5"/>
      <c r="EC2634" s="5"/>
      <c r="ED2634" s="5"/>
      <c r="EE2634" s="5"/>
      <c r="EF2634" s="5"/>
      <c r="EG2634" s="5"/>
      <c r="EH2634" s="5"/>
      <c r="EI2634" s="5"/>
      <c r="EJ2634" s="5"/>
      <c r="EK2634" s="5"/>
      <c r="EL2634" s="5"/>
      <c r="EM2634" s="5"/>
      <c r="EN2634" s="5"/>
      <c r="EO2634" s="5"/>
      <c r="EP2634" s="5"/>
      <c r="EQ2634" s="5"/>
      <c r="ER2634" s="5"/>
      <c r="ES2634" s="5"/>
      <c r="ET2634" s="5"/>
      <c r="EU2634" s="5"/>
      <c r="EV2634" s="5"/>
      <c r="EW2634" s="5"/>
      <c r="EX2634" s="5"/>
      <c r="EY2634" s="5"/>
      <c r="EZ2634" s="5"/>
      <c r="FA2634" s="5"/>
      <c r="FB2634" s="5"/>
      <c r="FC2634" s="5"/>
      <c r="FD2634" s="5"/>
      <c r="FE2634" s="5"/>
      <c r="FF2634" s="5"/>
      <c r="FG2634" s="5"/>
      <c r="FH2634" s="5"/>
      <c r="FI2634" s="5"/>
      <c r="FJ2634" s="5"/>
      <c r="FK2634" s="5"/>
      <c r="FL2634" s="5"/>
      <c r="FM2634" s="5"/>
      <c r="FN2634" s="5"/>
      <c r="FO2634" s="5"/>
      <c r="FP2634" s="5"/>
      <c r="FQ2634" s="5"/>
      <c r="FR2634" s="5"/>
      <c r="FS2634" s="5"/>
      <c r="FT2634" s="5"/>
      <c r="FU2634" s="5"/>
      <c r="FV2634" s="5"/>
      <c r="FW2634" s="5"/>
      <c r="FX2634" s="5"/>
      <c r="FY2634" s="5"/>
      <c r="FZ2634" s="5"/>
      <c r="GA2634" s="5"/>
      <c r="GB2634" s="5"/>
      <c r="GC2634" s="5"/>
      <c r="GD2634" s="5"/>
      <c r="GE2634" s="5"/>
      <c r="GF2634" s="5"/>
      <c r="GG2634" s="5"/>
    </row>
    <row r="2635" spans="1:189" ht="12.75" x14ac:dyDescent="0.15">
      <c r="A2635" s="111"/>
      <c r="B2635" s="117"/>
      <c r="C2635" s="17"/>
      <c r="D2635" s="16"/>
      <c r="E2635" s="17"/>
      <c r="F2635" s="17"/>
      <c r="G2635" s="17"/>
      <c r="H2635" s="17"/>
      <c r="I2635" s="16"/>
      <c r="J2635" s="4"/>
      <c r="K2635" s="2"/>
      <c r="L2635" s="20"/>
      <c r="M2635" s="14"/>
      <c r="N2635" s="14"/>
      <c r="O2635" s="20"/>
      <c r="P2635" s="1"/>
      <c r="Q2635" s="1"/>
      <c r="R2635" s="3"/>
      <c r="S2635" s="4"/>
      <c r="T2635" s="12"/>
      <c r="U2635" s="12"/>
      <c r="V2635" s="11"/>
      <c r="W2635" s="11"/>
      <c r="X2635" s="12"/>
      <c r="Y2635" s="5"/>
      <c r="Z2635" s="11"/>
      <c r="AA2635" s="12"/>
      <c r="AB2635" s="12"/>
      <c r="AC2635" s="12"/>
      <c r="AD2635" s="11"/>
      <c r="AE2635" s="13"/>
      <c r="AF2635" s="11"/>
      <c r="AG2635" s="11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  <c r="BN2635" s="5"/>
      <c r="BO2635" s="5"/>
      <c r="BP2635" s="5"/>
      <c r="BQ2635" s="5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s="5"/>
      <c r="CL2635" s="5"/>
      <c r="CM2635" s="5"/>
      <c r="CN2635" s="5"/>
      <c r="CO2635" s="5"/>
      <c r="CP2635" s="5"/>
      <c r="CQ2635" s="5"/>
      <c r="CR2635" s="5"/>
      <c r="CS2635" s="5"/>
      <c r="CT2635" s="5"/>
      <c r="CU2635" s="5"/>
      <c r="CV2635" s="5"/>
      <c r="CW2635" s="5"/>
      <c r="CX2635" s="5"/>
      <c r="CY2635" s="5"/>
      <c r="CZ2635" s="5"/>
      <c r="DA2635" s="5"/>
      <c r="DB2635" s="5"/>
      <c r="DC2635" s="5"/>
      <c r="DD2635" s="5"/>
      <c r="DE2635" s="5"/>
      <c r="DF2635" s="5"/>
      <c r="DG2635" s="5"/>
      <c r="DH2635" s="5"/>
      <c r="DI2635" s="5"/>
      <c r="DJ2635" s="5"/>
      <c r="DK2635" s="5"/>
      <c r="DL2635" s="5"/>
      <c r="DM2635" s="5"/>
      <c r="DN2635" s="5"/>
      <c r="DO2635" s="5"/>
      <c r="DP2635" s="5"/>
      <c r="DQ2635" s="5"/>
      <c r="DR2635" s="5"/>
      <c r="DS2635" s="5"/>
      <c r="DT2635" s="5"/>
      <c r="DU2635" s="5"/>
      <c r="DV2635" s="5"/>
      <c r="DW2635" s="5"/>
      <c r="DX2635" s="5"/>
      <c r="DY2635" s="5"/>
      <c r="DZ2635" s="5"/>
      <c r="EA2635" s="5"/>
      <c r="EB2635" s="5"/>
      <c r="EC2635" s="5"/>
      <c r="ED2635" s="5"/>
      <c r="EE2635" s="5"/>
      <c r="EF2635" s="5"/>
      <c r="EG2635" s="5"/>
      <c r="EH2635" s="5"/>
      <c r="EI2635" s="5"/>
      <c r="EJ2635" s="5"/>
      <c r="EK2635" s="5"/>
      <c r="EL2635" s="5"/>
      <c r="EM2635" s="5"/>
      <c r="EN2635" s="5"/>
      <c r="EO2635" s="5"/>
      <c r="EP2635" s="5"/>
      <c r="EQ2635" s="5"/>
      <c r="ER2635" s="5"/>
      <c r="ES2635" s="5"/>
      <c r="ET2635" s="5"/>
      <c r="EU2635" s="5"/>
      <c r="EV2635" s="5"/>
      <c r="EW2635" s="5"/>
      <c r="EX2635" s="5"/>
      <c r="EY2635" s="5"/>
      <c r="EZ2635" s="5"/>
      <c r="FA2635" s="5"/>
      <c r="FB2635" s="5"/>
      <c r="FC2635" s="5"/>
      <c r="FD2635" s="5"/>
      <c r="FE2635" s="5"/>
      <c r="FF2635" s="5"/>
      <c r="FG2635" s="5"/>
      <c r="FH2635" s="5"/>
      <c r="FI2635" s="5"/>
      <c r="FJ2635" s="5"/>
      <c r="FK2635" s="5"/>
      <c r="FL2635" s="5"/>
      <c r="FM2635" s="5"/>
      <c r="FN2635" s="5"/>
      <c r="FO2635" s="5"/>
      <c r="FP2635" s="5"/>
      <c r="FQ2635" s="5"/>
      <c r="FR2635" s="5"/>
      <c r="FS2635" s="5"/>
      <c r="FT2635" s="5"/>
      <c r="FU2635" s="5"/>
      <c r="FV2635" s="5"/>
      <c r="FW2635" s="5"/>
      <c r="FX2635" s="5"/>
      <c r="FY2635" s="5"/>
      <c r="FZ2635" s="5"/>
      <c r="GA2635" s="5"/>
      <c r="GB2635" s="5"/>
      <c r="GC2635" s="5"/>
      <c r="GD2635" s="5"/>
      <c r="GE2635" s="5"/>
      <c r="GF2635" s="5"/>
      <c r="GG2635" s="5"/>
    </row>
    <row r="2636" spans="1:189" ht="12.75" x14ac:dyDescent="0.15">
      <c r="A2636" s="111"/>
      <c r="B2636" s="117"/>
      <c r="C2636" s="17"/>
      <c r="D2636" s="16"/>
      <c r="E2636" s="17"/>
      <c r="F2636" s="17"/>
      <c r="G2636" s="17"/>
      <c r="H2636" s="17"/>
      <c r="I2636" s="16"/>
      <c r="J2636" s="4"/>
      <c r="K2636" s="2"/>
      <c r="L2636" s="20"/>
      <c r="M2636" s="14"/>
      <c r="N2636" s="14"/>
      <c r="O2636" s="20"/>
      <c r="P2636" s="1"/>
      <c r="Q2636" s="1"/>
      <c r="R2636" s="3"/>
      <c r="S2636" s="4"/>
      <c r="T2636" s="12"/>
      <c r="U2636" s="12"/>
      <c r="V2636" s="11"/>
      <c r="W2636" s="11"/>
      <c r="X2636" s="12"/>
      <c r="Y2636" s="5"/>
      <c r="Z2636" s="11"/>
      <c r="AA2636" s="12"/>
      <c r="AB2636" s="12"/>
      <c r="AC2636" s="12"/>
      <c r="AD2636" s="11"/>
      <c r="AE2636" s="13"/>
      <c r="AF2636" s="11"/>
      <c r="AG2636" s="11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  <c r="BE2636" s="5"/>
      <c r="BF2636" s="5"/>
      <c r="BG2636" s="5"/>
      <c r="BH2636" s="5"/>
      <c r="BI2636" s="5"/>
      <c r="BJ2636" s="5"/>
      <c r="BK2636" s="5"/>
      <c r="BL2636" s="5"/>
      <c r="BM2636" s="5"/>
      <c r="BN2636" s="5"/>
      <c r="BO2636" s="5"/>
      <c r="BP2636" s="5"/>
      <c r="BQ2636" s="5"/>
      <c r="BR2636" s="5"/>
      <c r="BS2636" s="5"/>
      <c r="BT2636" s="5"/>
      <c r="BU2636" s="5"/>
      <c r="BV2636" s="5"/>
      <c r="BW2636" s="5"/>
      <c r="BX2636" s="5"/>
      <c r="BY2636" s="5"/>
      <c r="BZ2636" s="5"/>
      <c r="CA2636" s="5"/>
      <c r="CB2636" s="5"/>
      <c r="CC2636" s="5"/>
      <c r="CD2636" s="5"/>
      <c r="CE2636" s="5"/>
      <c r="CF2636" s="5"/>
      <c r="CG2636" s="5"/>
      <c r="CH2636" s="5"/>
      <c r="CI2636" s="5"/>
      <c r="CJ2636" s="5"/>
      <c r="CK2636" s="5"/>
      <c r="CL2636" s="5"/>
      <c r="CM2636" s="5"/>
      <c r="CN2636" s="5"/>
      <c r="CO2636" s="5"/>
      <c r="CP2636" s="5"/>
      <c r="CQ2636" s="5"/>
      <c r="CR2636" s="5"/>
      <c r="CS2636" s="5"/>
      <c r="CT2636" s="5"/>
      <c r="CU2636" s="5"/>
      <c r="CV2636" s="5"/>
      <c r="CW2636" s="5"/>
      <c r="CX2636" s="5"/>
      <c r="CY2636" s="5"/>
      <c r="CZ2636" s="5"/>
      <c r="DA2636" s="5"/>
      <c r="DB2636" s="5"/>
      <c r="DC2636" s="5"/>
      <c r="DD2636" s="5"/>
      <c r="DE2636" s="5"/>
      <c r="DF2636" s="5"/>
      <c r="DG2636" s="5"/>
      <c r="DH2636" s="5"/>
      <c r="DI2636" s="5"/>
      <c r="DJ2636" s="5"/>
      <c r="DK2636" s="5"/>
      <c r="DL2636" s="5"/>
      <c r="DM2636" s="5"/>
      <c r="DN2636" s="5"/>
      <c r="DO2636" s="5"/>
      <c r="DP2636" s="5"/>
      <c r="DQ2636" s="5"/>
      <c r="DR2636" s="5"/>
      <c r="DS2636" s="5"/>
      <c r="DT2636" s="5"/>
      <c r="DU2636" s="5"/>
      <c r="DV2636" s="5"/>
      <c r="DW2636" s="5"/>
      <c r="DX2636" s="5"/>
      <c r="DY2636" s="5"/>
      <c r="DZ2636" s="5"/>
      <c r="EA2636" s="5"/>
      <c r="EB2636" s="5"/>
      <c r="EC2636" s="5"/>
      <c r="ED2636" s="5"/>
      <c r="EE2636" s="5"/>
      <c r="EF2636" s="5"/>
      <c r="EG2636" s="5"/>
      <c r="EH2636" s="5"/>
      <c r="EI2636" s="5"/>
      <c r="EJ2636" s="5"/>
      <c r="EK2636" s="5"/>
      <c r="EL2636" s="5"/>
      <c r="EM2636" s="5"/>
      <c r="EN2636" s="5"/>
      <c r="EO2636" s="5"/>
      <c r="EP2636" s="5"/>
      <c r="EQ2636" s="5"/>
      <c r="ER2636" s="5"/>
      <c r="ES2636" s="5"/>
      <c r="ET2636" s="5"/>
      <c r="EU2636" s="5"/>
      <c r="EV2636" s="5"/>
      <c r="EW2636" s="5"/>
      <c r="EX2636" s="5"/>
      <c r="EY2636" s="5"/>
      <c r="EZ2636" s="5"/>
      <c r="FA2636" s="5"/>
      <c r="FB2636" s="5"/>
      <c r="FC2636" s="5"/>
      <c r="FD2636" s="5"/>
      <c r="FE2636" s="5"/>
      <c r="FF2636" s="5"/>
      <c r="FG2636" s="5"/>
      <c r="FH2636" s="5"/>
      <c r="FI2636" s="5"/>
      <c r="FJ2636" s="5"/>
      <c r="FK2636" s="5"/>
      <c r="FL2636" s="5"/>
      <c r="FM2636" s="5"/>
      <c r="FN2636" s="5"/>
      <c r="FO2636" s="5"/>
      <c r="FP2636" s="5"/>
      <c r="FQ2636" s="5"/>
      <c r="FR2636" s="5"/>
      <c r="FS2636" s="5"/>
      <c r="FT2636" s="5"/>
      <c r="FU2636" s="5"/>
      <c r="FV2636" s="5"/>
      <c r="FW2636" s="5"/>
      <c r="FX2636" s="5"/>
      <c r="FY2636" s="5"/>
      <c r="FZ2636" s="5"/>
      <c r="GA2636" s="5"/>
      <c r="GB2636" s="5"/>
      <c r="GC2636" s="5"/>
      <c r="GD2636" s="5"/>
      <c r="GE2636" s="5"/>
      <c r="GF2636" s="5"/>
      <c r="GG2636" s="5"/>
    </row>
    <row r="2637" spans="1:189" ht="12.75" x14ac:dyDescent="0.15">
      <c r="A2637" s="111"/>
      <c r="B2637" s="117"/>
      <c r="C2637" s="17"/>
      <c r="D2637" s="16"/>
      <c r="E2637" s="17"/>
      <c r="F2637" s="17"/>
      <c r="G2637" s="17"/>
      <c r="H2637" s="17"/>
      <c r="I2637" s="16"/>
      <c r="J2637" s="4"/>
      <c r="K2637" s="2"/>
      <c r="L2637" s="20"/>
      <c r="M2637" s="14"/>
      <c r="N2637" s="14"/>
      <c r="O2637" s="20"/>
      <c r="P2637" s="1"/>
      <c r="Q2637" s="1"/>
      <c r="R2637" s="3"/>
      <c r="S2637" s="4"/>
      <c r="T2637" s="12"/>
      <c r="U2637" s="12"/>
      <c r="V2637" s="11"/>
      <c r="W2637" s="11"/>
      <c r="X2637" s="12"/>
      <c r="Y2637" s="5"/>
      <c r="Z2637" s="11"/>
      <c r="AA2637" s="12"/>
      <c r="AB2637" s="12"/>
      <c r="AC2637" s="12"/>
      <c r="AD2637" s="11"/>
      <c r="AE2637" s="13"/>
      <c r="AF2637" s="11"/>
      <c r="AG2637" s="11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  <c r="BN2637" s="5"/>
      <c r="BO2637" s="5"/>
      <c r="BP2637" s="5"/>
      <c r="BQ2637" s="5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s="5"/>
      <c r="CL2637" s="5"/>
      <c r="CM2637" s="5"/>
      <c r="CN2637" s="5"/>
      <c r="CO2637" s="5"/>
      <c r="CP2637" s="5"/>
      <c r="CQ2637" s="5"/>
      <c r="CR2637" s="5"/>
      <c r="CS2637" s="5"/>
      <c r="CT2637" s="5"/>
      <c r="CU2637" s="5"/>
      <c r="CV2637" s="5"/>
      <c r="CW2637" s="5"/>
      <c r="CX2637" s="5"/>
      <c r="CY2637" s="5"/>
      <c r="CZ2637" s="5"/>
      <c r="DA2637" s="5"/>
      <c r="DB2637" s="5"/>
      <c r="DC2637" s="5"/>
      <c r="DD2637" s="5"/>
      <c r="DE2637" s="5"/>
      <c r="DF2637" s="5"/>
      <c r="DG2637" s="5"/>
      <c r="DH2637" s="5"/>
      <c r="DI2637" s="5"/>
      <c r="DJ2637" s="5"/>
      <c r="DK2637" s="5"/>
      <c r="DL2637" s="5"/>
      <c r="DM2637" s="5"/>
      <c r="DN2637" s="5"/>
      <c r="DO2637" s="5"/>
      <c r="DP2637" s="5"/>
      <c r="DQ2637" s="5"/>
      <c r="DR2637" s="5"/>
      <c r="DS2637" s="5"/>
      <c r="DT2637" s="5"/>
      <c r="DU2637" s="5"/>
      <c r="DV2637" s="5"/>
      <c r="DW2637" s="5"/>
      <c r="DX2637" s="5"/>
      <c r="DY2637" s="5"/>
      <c r="DZ2637" s="5"/>
      <c r="EA2637" s="5"/>
      <c r="EB2637" s="5"/>
      <c r="EC2637" s="5"/>
      <c r="ED2637" s="5"/>
      <c r="EE2637" s="5"/>
      <c r="EF2637" s="5"/>
      <c r="EG2637" s="5"/>
      <c r="EH2637" s="5"/>
      <c r="EI2637" s="5"/>
      <c r="EJ2637" s="5"/>
      <c r="EK2637" s="5"/>
      <c r="EL2637" s="5"/>
      <c r="EM2637" s="5"/>
      <c r="EN2637" s="5"/>
      <c r="EO2637" s="5"/>
      <c r="EP2637" s="5"/>
      <c r="EQ2637" s="5"/>
      <c r="ER2637" s="5"/>
      <c r="ES2637" s="5"/>
      <c r="ET2637" s="5"/>
      <c r="EU2637" s="5"/>
      <c r="EV2637" s="5"/>
      <c r="EW2637" s="5"/>
      <c r="EX2637" s="5"/>
      <c r="EY2637" s="5"/>
      <c r="EZ2637" s="5"/>
      <c r="FA2637" s="5"/>
      <c r="FB2637" s="5"/>
      <c r="FC2637" s="5"/>
      <c r="FD2637" s="5"/>
      <c r="FE2637" s="5"/>
      <c r="FF2637" s="5"/>
      <c r="FG2637" s="5"/>
      <c r="FH2637" s="5"/>
      <c r="FI2637" s="5"/>
      <c r="FJ2637" s="5"/>
      <c r="FK2637" s="5"/>
      <c r="FL2637" s="5"/>
      <c r="FM2637" s="5"/>
      <c r="FN2637" s="5"/>
      <c r="FO2637" s="5"/>
      <c r="FP2637" s="5"/>
      <c r="FQ2637" s="5"/>
      <c r="FR2637" s="5"/>
      <c r="FS2637" s="5"/>
      <c r="FT2637" s="5"/>
      <c r="FU2637" s="5"/>
      <c r="FV2637" s="5"/>
      <c r="FW2637" s="5"/>
      <c r="FX2637" s="5"/>
      <c r="FY2637" s="5"/>
      <c r="FZ2637" s="5"/>
      <c r="GA2637" s="5"/>
      <c r="GB2637" s="5"/>
      <c r="GC2637" s="5"/>
      <c r="GD2637" s="5"/>
      <c r="GE2637" s="5"/>
      <c r="GF2637" s="5"/>
      <c r="GG2637" s="5"/>
    </row>
    <row r="2638" spans="1:189" ht="12.75" x14ac:dyDescent="0.15">
      <c r="A2638" s="111"/>
      <c r="B2638" s="117"/>
      <c r="C2638" s="17"/>
      <c r="D2638" s="16"/>
      <c r="E2638" s="17"/>
      <c r="F2638" s="17"/>
      <c r="G2638" s="17"/>
      <c r="H2638" s="17"/>
      <c r="I2638" s="16"/>
      <c r="J2638" s="4"/>
      <c r="K2638" s="2"/>
      <c r="L2638" s="20"/>
      <c r="M2638" s="14"/>
      <c r="N2638" s="14"/>
      <c r="O2638" s="20"/>
      <c r="P2638" s="1"/>
      <c r="Q2638" s="1"/>
      <c r="R2638" s="3"/>
      <c r="S2638" s="4"/>
      <c r="T2638" s="12"/>
      <c r="U2638" s="12"/>
      <c r="V2638" s="11"/>
      <c r="W2638" s="11"/>
      <c r="X2638" s="12"/>
      <c r="Y2638" s="5"/>
      <c r="Z2638" s="11"/>
      <c r="AA2638" s="12"/>
      <c r="AB2638" s="12"/>
      <c r="AC2638" s="12"/>
      <c r="AD2638" s="11"/>
      <c r="AE2638" s="13"/>
      <c r="AF2638" s="11"/>
      <c r="AG2638" s="11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/>
      <c r="BH2638" s="5"/>
      <c r="BI2638" s="5"/>
      <c r="BJ2638" s="5"/>
      <c r="BK2638" s="5"/>
      <c r="BL2638" s="5"/>
      <c r="BM2638" s="5"/>
      <c r="BN2638" s="5"/>
      <c r="BO2638" s="5"/>
      <c r="BP2638" s="5"/>
      <c r="BQ2638" s="5"/>
      <c r="BR2638" s="5"/>
      <c r="BS2638" s="5"/>
      <c r="BT2638" s="5"/>
      <c r="BU2638" s="5"/>
      <c r="BV2638" s="5"/>
      <c r="BW2638" s="5"/>
      <c r="BX2638" s="5"/>
      <c r="BY2638" s="5"/>
      <c r="BZ2638" s="5"/>
      <c r="CA2638" s="5"/>
      <c r="CB2638" s="5"/>
      <c r="CC2638" s="5"/>
      <c r="CD2638" s="5"/>
      <c r="CE2638" s="5"/>
      <c r="CF2638" s="5"/>
      <c r="CG2638" s="5"/>
      <c r="CH2638" s="5"/>
      <c r="CI2638" s="5"/>
      <c r="CJ2638" s="5"/>
      <c r="CK2638" s="5"/>
      <c r="CL2638" s="5"/>
      <c r="CM2638" s="5"/>
      <c r="CN2638" s="5"/>
      <c r="CO2638" s="5"/>
      <c r="CP2638" s="5"/>
      <c r="CQ2638" s="5"/>
      <c r="CR2638" s="5"/>
      <c r="CS2638" s="5"/>
      <c r="CT2638" s="5"/>
      <c r="CU2638" s="5"/>
      <c r="CV2638" s="5"/>
      <c r="CW2638" s="5"/>
      <c r="CX2638" s="5"/>
      <c r="CY2638" s="5"/>
      <c r="CZ2638" s="5"/>
      <c r="DA2638" s="5"/>
      <c r="DB2638" s="5"/>
      <c r="DC2638" s="5"/>
      <c r="DD2638" s="5"/>
      <c r="DE2638" s="5"/>
      <c r="DF2638" s="5"/>
      <c r="DG2638" s="5"/>
      <c r="DH2638" s="5"/>
      <c r="DI2638" s="5"/>
      <c r="DJ2638" s="5"/>
      <c r="DK2638" s="5"/>
      <c r="DL2638" s="5"/>
      <c r="DM2638" s="5"/>
      <c r="DN2638" s="5"/>
      <c r="DO2638" s="5"/>
      <c r="DP2638" s="5"/>
      <c r="DQ2638" s="5"/>
      <c r="DR2638" s="5"/>
      <c r="DS2638" s="5"/>
      <c r="DT2638" s="5"/>
      <c r="DU2638" s="5"/>
      <c r="DV2638" s="5"/>
      <c r="DW2638" s="5"/>
      <c r="DX2638" s="5"/>
      <c r="DY2638" s="5"/>
      <c r="DZ2638" s="5"/>
      <c r="EA2638" s="5"/>
      <c r="EB2638" s="5"/>
      <c r="EC2638" s="5"/>
      <c r="ED2638" s="5"/>
      <c r="EE2638" s="5"/>
      <c r="EF2638" s="5"/>
      <c r="EG2638" s="5"/>
      <c r="EH2638" s="5"/>
      <c r="EI2638" s="5"/>
      <c r="EJ2638" s="5"/>
      <c r="EK2638" s="5"/>
      <c r="EL2638" s="5"/>
      <c r="EM2638" s="5"/>
      <c r="EN2638" s="5"/>
      <c r="EO2638" s="5"/>
      <c r="EP2638" s="5"/>
      <c r="EQ2638" s="5"/>
      <c r="ER2638" s="5"/>
      <c r="ES2638" s="5"/>
      <c r="ET2638" s="5"/>
      <c r="EU2638" s="5"/>
      <c r="EV2638" s="5"/>
      <c r="EW2638" s="5"/>
      <c r="EX2638" s="5"/>
      <c r="EY2638" s="5"/>
      <c r="EZ2638" s="5"/>
      <c r="FA2638" s="5"/>
      <c r="FB2638" s="5"/>
      <c r="FC2638" s="5"/>
      <c r="FD2638" s="5"/>
      <c r="FE2638" s="5"/>
      <c r="FF2638" s="5"/>
      <c r="FG2638" s="5"/>
      <c r="FH2638" s="5"/>
      <c r="FI2638" s="5"/>
      <c r="FJ2638" s="5"/>
      <c r="FK2638" s="5"/>
      <c r="FL2638" s="5"/>
      <c r="FM2638" s="5"/>
      <c r="FN2638" s="5"/>
      <c r="FO2638" s="5"/>
      <c r="FP2638" s="5"/>
      <c r="FQ2638" s="5"/>
      <c r="FR2638" s="5"/>
      <c r="FS2638" s="5"/>
      <c r="FT2638" s="5"/>
      <c r="FU2638" s="5"/>
      <c r="FV2638" s="5"/>
      <c r="FW2638" s="5"/>
      <c r="FX2638" s="5"/>
      <c r="FY2638" s="5"/>
      <c r="FZ2638" s="5"/>
      <c r="GA2638" s="5"/>
      <c r="GB2638" s="5"/>
      <c r="GC2638" s="5"/>
      <c r="GD2638" s="5"/>
      <c r="GE2638" s="5"/>
      <c r="GF2638" s="5"/>
      <c r="GG2638" s="5"/>
    </row>
    <row r="2639" spans="1:189" ht="12.75" x14ac:dyDescent="0.15">
      <c r="A2639" s="111"/>
      <c r="B2639" s="117"/>
      <c r="C2639" s="17"/>
      <c r="D2639" s="16"/>
      <c r="E2639" s="17"/>
      <c r="F2639" s="17"/>
      <c r="G2639" s="17"/>
      <c r="H2639" s="17"/>
      <c r="I2639" s="16"/>
      <c r="J2639" s="4"/>
      <c r="K2639" s="2"/>
      <c r="L2639" s="20"/>
      <c r="M2639" s="14"/>
      <c r="N2639" s="14"/>
      <c r="O2639" s="20"/>
      <c r="P2639" s="1"/>
      <c r="Q2639" s="1"/>
      <c r="R2639" s="3"/>
      <c r="S2639" s="4"/>
      <c r="T2639" s="12"/>
      <c r="U2639" s="12"/>
      <c r="V2639" s="11"/>
      <c r="W2639" s="11"/>
      <c r="X2639" s="12"/>
      <c r="Y2639" s="5"/>
      <c r="Z2639" s="11"/>
      <c r="AA2639" s="12"/>
      <c r="AB2639" s="12"/>
      <c r="AC2639" s="12"/>
      <c r="AD2639" s="11"/>
      <c r="AE2639" s="13"/>
      <c r="AF2639" s="11"/>
      <c r="AG2639" s="11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  <c r="BN2639" s="5"/>
      <c r="BO2639" s="5"/>
      <c r="BP2639" s="5"/>
      <c r="BQ2639" s="5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s="5"/>
      <c r="CL2639" s="5"/>
      <c r="CM2639" s="5"/>
      <c r="CN2639" s="5"/>
      <c r="CO2639" s="5"/>
      <c r="CP2639" s="5"/>
      <c r="CQ2639" s="5"/>
      <c r="CR2639" s="5"/>
      <c r="CS2639" s="5"/>
      <c r="CT2639" s="5"/>
      <c r="CU2639" s="5"/>
      <c r="CV2639" s="5"/>
      <c r="CW2639" s="5"/>
      <c r="CX2639" s="5"/>
      <c r="CY2639" s="5"/>
      <c r="CZ2639" s="5"/>
      <c r="DA2639" s="5"/>
      <c r="DB2639" s="5"/>
      <c r="DC2639" s="5"/>
      <c r="DD2639" s="5"/>
      <c r="DE2639" s="5"/>
      <c r="DF2639" s="5"/>
      <c r="DG2639" s="5"/>
      <c r="DH2639" s="5"/>
      <c r="DI2639" s="5"/>
      <c r="DJ2639" s="5"/>
      <c r="DK2639" s="5"/>
      <c r="DL2639" s="5"/>
      <c r="DM2639" s="5"/>
      <c r="DN2639" s="5"/>
      <c r="DO2639" s="5"/>
      <c r="DP2639" s="5"/>
      <c r="DQ2639" s="5"/>
      <c r="DR2639" s="5"/>
      <c r="DS2639" s="5"/>
      <c r="DT2639" s="5"/>
      <c r="DU2639" s="5"/>
      <c r="DV2639" s="5"/>
      <c r="DW2639" s="5"/>
      <c r="DX2639" s="5"/>
      <c r="DY2639" s="5"/>
      <c r="DZ2639" s="5"/>
      <c r="EA2639" s="5"/>
      <c r="EB2639" s="5"/>
      <c r="EC2639" s="5"/>
      <c r="ED2639" s="5"/>
      <c r="EE2639" s="5"/>
      <c r="EF2639" s="5"/>
      <c r="EG2639" s="5"/>
      <c r="EH2639" s="5"/>
      <c r="EI2639" s="5"/>
      <c r="EJ2639" s="5"/>
      <c r="EK2639" s="5"/>
      <c r="EL2639" s="5"/>
      <c r="EM2639" s="5"/>
      <c r="EN2639" s="5"/>
      <c r="EO2639" s="5"/>
      <c r="EP2639" s="5"/>
      <c r="EQ2639" s="5"/>
      <c r="ER2639" s="5"/>
      <c r="ES2639" s="5"/>
      <c r="ET2639" s="5"/>
      <c r="EU2639" s="5"/>
      <c r="EV2639" s="5"/>
      <c r="EW2639" s="5"/>
      <c r="EX2639" s="5"/>
      <c r="EY2639" s="5"/>
      <c r="EZ2639" s="5"/>
      <c r="FA2639" s="5"/>
      <c r="FB2639" s="5"/>
      <c r="FC2639" s="5"/>
      <c r="FD2639" s="5"/>
      <c r="FE2639" s="5"/>
      <c r="FF2639" s="5"/>
      <c r="FG2639" s="5"/>
      <c r="FH2639" s="5"/>
      <c r="FI2639" s="5"/>
      <c r="FJ2639" s="5"/>
      <c r="FK2639" s="5"/>
      <c r="FL2639" s="5"/>
      <c r="FM2639" s="5"/>
      <c r="FN2639" s="5"/>
      <c r="FO2639" s="5"/>
      <c r="FP2639" s="5"/>
      <c r="FQ2639" s="5"/>
      <c r="FR2639" s="5"/>
      <c r="FS2639" s="5"/>
      <c r="FT2639" s="5"/>
      <c r="FU2639" s="5"/>
      <c r="FV2639" s="5"/>
      <c r="FW2639" s="5"/>
      <c r="FX2639" s="5"/>
      <c r="FY2639" s="5"/>
      <c r="FZ2639" s="5"/>
      <c r="GA2639" s="5"/>
      <c r="GB2639" s="5"/>
      <c r="GC2639" s="5"/>
      <c r="GD2639" s="5"/>
      <c r="GE2639" s="5"/>
      <c r="GF2639" s="5"/>
      <c r="GG2639" s="5"/>
    </row>
    <row r="2640" spans="1:189" ht="12.75" x14ac:dyDescent="0.15">
      <c r="A2640" s="111"/>
      <c r="B2640" s="117"/>
      <c r="C2640" s="17"/>
      <c r="D2640" s="16"/>
      <c r="E2640" s="17"/>
      <c r="F2640" s="17"/>
      <c r="G2640" s="17"/>
      <c r="H2640" s="17"/>
      <c r="I2640" s="16"/>
      <c r="J2640" s="4"/>
      <c r="K2640" s="2"/>
      <c r="L2640" s="20"/>
      <c r="M2640" s="14"/>
      <c r="N2640" s="14"/>
      <c r="O2640" s="20"/>
      <c r="P2640" s="1"/>
      <c r="Q2640" s="1"/>
      <c r="R2640" s="3"/>
      <c r="S2640" s="4"/>
      <c r="T2640" s="12"/>
      <c r="U2640" s="12"/>
      <c r="V2640" s="11"/>
      <c r="W2640" s="11"/>
      <c r="X2640" s="12"/>
      <c r="Y2640" s="5"/>
      <c r="Z2640" s="11"/>
      <c r="AA2640" s="12"/>
      <c r="AB2640" s="12"/>
      <c r="AC2640" s="12"/>
      <c r="AD2640" s="11"/>
      <c r="AE2640" s="13"/>
      <c r="AF2640" s="11"/>
      <c r="AG2640" s="11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  <c r="BE2640" s="5"/>
      <c r="BF2640" s="5"/>
      <c r="BG2640" s="5"/>
      <c r="BH2640" s="5"/>
      <c r="BI2640" s="5"/>
      <c r="BJ2640" s="5"/>
      <c r="BK2640" s="5"/>
      <c r="BL2640" s="5"/>
      <c r="BM2640" s="5"/>
      <c r="BN2640" s="5"/>
      <c r="BO2640" s="5"/>
      <c r="BP2640" s="5"/>
      <c r="BQ2640" s="5"/>
      <c r="BR2640" s="5"/>
      <c r="BS2640" s="5"/>
      <c r="BT2640" s="5"/>
      <c r="BU2640" s="5"/>
      <c r="BV2640" s="5"/>
      <c r="BW2640" s="5"/>
      <c r="BX2640" s="5"/>
      <c r="BY2640" s="5"/>
      <c r="BZ2640" s="5"/>
      <c r="CA2640" s="5"/>
      <c r="CB2640" s="5"/>
      <c r="CC2640" s="5"/>
      <c r="CD2640" s="5"/>
      <c r="CE2640" s="5"/>
      <c r="CF2640" s="5"/>
      <c r="CG2640" s="5"/>
      <c r="CH2640" s="5"/>
      <c r="CI2640" s="5"/>
      <c r="CJ2640" s="5"/>
      <c r="CK2640" s="5"/>
      <c r="CL2640" s="5"/>
      <c r="CM2640" s="5"/>
      <c r="CN2640" s="5"/>
      <c r="CO2640" s="5"/>
      <c r="CP2640" s="5"/>
      <c r="CQ2640" s="5"/>
      <c r="CR2640" s="5"/>
      <c r="CS2640" s="5"/>
      <c r="CT2640" s="5"/>
      <c r="CU2640" s="5"/>
      <c r="CV2640" s="5"/>
      <c r="CW2640" s="5"/>
      <c r="CX2640" s="5"/>
      <c r="CY2640" s="5"/>
      <c r="CZ2640" s="5"/>
      <c r="DA2640" s="5"/>
      <c r="DB2640" s="5"/>
      <c r="DC2640" s="5"/>
      <c r="DD2640" s="5"/>
      <c r="DE2640" s="5"/>
      <c r="DF2640" s="5"/>
      <c r="DG2640" s="5"/>
      <c r="DH2640" s="5"/>
      <c r="DI2640" s="5"/>
      <c r="DJ2640" s="5"/>
      <c r="DK2640" s="5"/>
      <c r="DL2640" s="5"/>
      <c r="DM2640" s="5"/>
      <c r="DN2640" s="5"/>
      <c r="DO2640" s="5"/>
      <c r="DP2640" s="5"/>
      <c r="DQ2640" s="5"/>
      <c r="DR2640" s="5"/>
      <c r="DS2640" s="5"/>
      <c r="DT2640" s="5"/>
      <c r="DU2640" s="5"/>
      <c r="DV2640" s="5"/>
      <c r="DW2640" s="5"/>
      <c r="DX2640" s="5"/>
      <c r="DY2640" s="5"/>
      <c r="DZ2640" s="5"/>
      <c r="EA2640" s="5"/>
      <c r="EB2640" s="5"/>
      <c r="EC2640" s="5"/>
      <c r="ED2640" s="5"/>
      <c r="EE2640" s="5"/>
      <c r="EF2640" s="5"/>
      <c r="EG2640" s="5"/>
      <c r="EH2640" s="5"/>
      <c r="EI2640" s="5"/>
      <c r="EJ2640" s="5"/>
      <c r="EK2640" s="5"/>
      <c r="EL2640" s="5"/>
      <c r="EM2640" s="5"/>
      <c r="EN2640" s="5"/>
      <c r="EO2640" s="5"/>
      <c r="EP2640" s="5"/>
      <c r="EQ2640" s="5"/>
      <c r="ER2640" s="5"/>
      <c r="ES2640" s="5"/>
      <c r="ET2640" s="5"/>
      <c r="EU2640" s="5"/>
      <c r="EV2640" s="5"/>
      <c r="EW2640" s="5"/>
      <c r="EX2640" s="5"/>
      <c r="EY2640" s="5"/>
      <c r="EZ2640" s="5"/>
      <c r="FA2640" s="5"/>
      <c r="FB2640" s="5"/>
      <c r="FC2640" s="5"/>
      <c r="FD2640" s="5"/>
      <c r="FE2640" s="5"/>
      <c r="FF2640" s="5"/>
      <c r="FG2640" s="5"/>
      <c r="FH2640" s="5"/>
      <c r="FI2640" s="5"/>
      <c r="FJ2640" s="5"/>
      <c r="FK2640" s="5"/>
      <c r="FL2640" s="5"/>
      <c r="FM2640" s="5"/>
      <c r="FN2640" s="5"/>
      <c r="FO2640" s="5"/>
      <c r="FP2640" s="5"/>
      <c r="FQ2640" s="5"/>
      <c r="FR2640" s="5"/>
      <c r="FS2640" s="5"/>
      <c r="FT2640" s="5"/>
      <c r="FU2640" s="5"/>
      <c r="FV2640" s="5"/>
      <c r="FW2640" s="5"/>
      <c r="FX2640" s="5"/>
      <c r="FY2640" s="5"/>
      <c r="FZ2640" s="5"/>
      <c r="GA2640" s="5"/>
      <c r="GB2640" s="5"/>
      <c r="GC2640" s="5"/>
      <c r="GD2640" s="5"/>
      <c r="GE2640" s="5"/>
      <c r="GF2640" s="5"/>
      <c r="GG2640" s="5"/>
    </row>
    <row r="2641" spans="1:189" ht="12.75" x14ac:dyDescent="0.15">
      <c r="A2641" s="111"/>
      <c r="B2641" s="117"/>
      <c r="C2641" s="17"/>
      <c r="D2641" s="16"/>
      <c r="E2641" s="17"/>
      <c r="F2641" s="17"/>
      <c r="G2641" s="17"/>
      <c r="H2641" s="17"/>
      <c r="I2641" s="16"/>
      <c r="J2641" s="4"/>
      <c r="K2641" s="2"/>
      <c r="L2641" s="20"/>
      <c r="M2641" s="14"/>
      <c r="N2641" s="14"/>
      <c r="O2641" s="20"/>
      <c r="P2641" s="1"/>
      <c r="Q2641" s="1"/>
      <c r="R2641" s="3"/>
      <c r="S2641" s="4"/>
      <c r="T2641" s="12"/>
      <c r="U2641" s="12"/>
      <c r="V2641" s="11"/>
      <c r="W2641" s="11"/>
      <c r="X2641" s="12"/>
      <c r="Y2641" s="5"/>
      <c r="Z2641" s="11"/>
      <c r="AA2641" s="12"/>
      <c r="AB2641" s="12"/>
      <c r="AC2641" s="12"/>
      <c r="AD2641" s="11"/>
      <c r="AE2641" s="13"/>
      <c r="AF2641" s="11"/>
      <c r="AG2641" s="11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  <c r="BN2641" s="5"/>
      <c r="BO2641" s="5"/>
      <c r="BP2641" s="5"/>
      <c r="BQ2641" s="5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s="5"/>
      <c r="CL2641" s="5"/>
      <c r="CM2641" s="5"/>
      <c r="CN2641" s="5"/>
      <c r="CO2641" s="5"/>
      <c r="CP2641" s="5"/>
      <c r="CQ2641" s="5"/>
      <c r="CR2641" s="5"/>
      <c r="CS2641" s="5"/>
      <c r="CT2641" s="5"/>
      <c r="CU2641" s="5"/>
      <c r="CV2641" s="5"/>
      <c r="CW2641" s="5"/>
      <c r="CX2641" s="5"/>
      <c r="CY2641" s="5"/>
      <c r="CZ2641" s="5"/>
      <c r="DA2641" s="5"/>
      <c r="DB2641" s="5"/>
      <c r="DC2641" s="5"/>
      <c r="DD2641" s="5"/>
      <c r="DE2641" s="5"/>
      <c r="DF2641" s="5"/>
      <c r="DG2641" s="5"/>
      <c r="DH2641" s="5"/>
      <c r="DI2641" s="5"/>
      <c r="DJ2641" s="5"/>
      <c r="DK2641" s="5"/>
      <c r="DL2641" s="5"/>
      <c r="DM2641" s="5"/>
      <c r="DN2641" s="5"/>
      <c r="DO2641" s="5"/>
      <c r="DP2641" s="5"/>
      <c r="DQ2641" s="5"/>
      <c r="DR2641" s="5"/>
      <c r="DS2641" s="5"/>
      <c r="DT2641" s="5"/>
      <c r="DU2641" s="5"/>
      <c r="DV2641" s="5"/>
      <c r="DW2641" s="5"/>
      <c r="DX2641" s="5"/>
      <c r="DY2641" s="5"/>
      <c r="DZ2641" s="5"/>
      <c r="EA2641" s="5"/>
      <c r="EB2641" s="5"/>
      <c r="EC2641" s="5"/>
      <c r="ED2641" s="5"/>
      <c r="EE2641" s="5"/>
      <c r="EF2641" s="5"/>
      <c r="EG2641" s="5"/>
      <c r="EH2641" s="5"/>
      <c r="EI2641" s="5"/>
      <c r="EJ2641" s="5"/>
      <c r="EK2641" s="5"/>
      <c r="EL2641" s="5"/>
      <c r="EM2641" s="5"/>
      <c r="EN2641" s="5"/>
      <c r="EO2641" s="5"/>
      <c r="EP2641" s="5"/>
      <c r="EQ2641" s="5"/>
      <c r="ER2641" s="5"/>
      <c r="ES2641" s="5"/>
      <c r="ET2641" s="5"/>
      <c r="EU2641" s="5"/>
      <c r="EV2641" s="5"/>
      <c r="EW2641" s="5"/>
      <c r="EX2641" s="5"/>
      <c r="EY2641" s="5"/>
      <c r="EZ2641" s="5"/>
      <c r="FA2641" s="5"/>
      <c r="FB2641" s="5"/>
      <c r="FC2641" s="5"/>
      <c r="FD2641" s="5"/>
      <c r="FE2641" s="5"/>
      <c r="FF2641" s="5"/>
      <c r="FG2641" s="5"/>
      <c r="FH2641" s="5"/>
      <c r="FI2641" s="5"/>
      <c r="FJ2641" s="5"/>
      <c r="FK2641" s="5"/>
      <c r="FL2641" s="5"/>
      <c r="FM2641" s="5"/>
      <c r="FN2641" s="5"/>
      <c r="FO2641" s="5"/>
      <c r="FP2641" s="5"/>
      <c r="FQ2641" s="5"/>
      <c r="FR2641" s="5"/>
      <c r="FS2641" s="5"/>
      <c r="FT2641" s="5"/>
      <c r="FU2641" s="5"/>
      <c r="FV2641" s="5"/>
      <c r="FW2641" s="5"/>
      <c r="FX2641" s="5"/>
      <c r="FY2641" s="5"/>
      <c r="FZ2641" s="5"/>
      <c r="GA2641" s="5"/>
      <c r="GB2641" s="5"/>
      <c r="GC2641" s="5"/>
      <c r="GD2641" s="5"/>
      <c r="GE2641" s="5"/>
      <c r="GF2641" s="5"/>
      <c r="GG2641" s="5"/>
    </row>
    <row r="2642" spans="1:189" ht="12.75" x14ac:dyDescent="0.15">
      <c r="A2642" s="111"/>
      <c r="B2642" s="117"/>
      <c r="C2642" s="17"/>
      <c r="D2642" s="16"/>
      <c r="E2642" s="17"/>
      <c r="F2642" s="17"/>
      <c r="G2642" s="17"/>
      <c r="H2642" s="17"/>
      <c r="I2642" s="16"/>
      <c r="J2642" s="4"/>
      <c r="K2642" s="2"/>
      <c r="L2642" s="20"/>
      <c r="M2642" s="14"/>
      <c r="N2642" s="14"/>
      <c r="O2642" s="20"/>
      <c r="P2642" s="1"/>
      <c r="Q2642" s="1"/>
      <c r="R2642" s="3"/>
      <c r="S2642" s="4"/>
      <c r="T2642" s="12"/>
      <c r="U2642" s="12"/>
      <c r="V2642" s="11"/>
      <c r="W2642" s="11"/>
      <c r="X2642" s="12"/>
      <c r="Y2642" s="5"/>
      <c r="Z2642" s="11"/>
      <c r="AA2642" s="12"/>
      <c r="AB2642" s="12"/>
      <c r="AC2642" s="12"/>
      <c r="AD2642" s="11"/>
      <c r="AE2642" s="13"/>
      <c r="AF2642" s="11"/>
      <c r="AG2642" s="11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  <c r="BE2642" s="5"/>
      <c r="BF2642" s="5"/>
      <c r="BG2642" s="5"/>
      <c r="BH2642" s="5"/>
      <c r="BI2642" s="5"/>
      <c r="BJ2642" s="5"/>
      <c r="BK2642" s="5"/>
      <c r="BL2642" s="5"/>
      <c r="BM2642" s="5"/>
      <c r="BN2642" s="5"/>
      <c r="BO2642" s="5"/>
      <c r="BP2642" s="5"/>
      <c r="BQ2642" s="5"/>
      <c r="BR2642" s="5"/>
      <c r="BS2642" s="5"/>
      <c r="BT2642" s="5"/>
      <c r="BU2642" s="5"/>
      <c r="BV2642" s="5"/>
      <c r="BW2642" s="5"/>
      <c r="BX2642" s="5"/>
      <c r="BY2642" s="5"/>
      <c r="BZ2642" s="5"/>
      <c r="CA2642" s="5"/>
      <c r="CB2642" s="5"/>
      <c r="CC2642" s="5"/>
      <c r="CD2642" s="5"/>
      <c r="CE2642" s="5"/>
      <c r="CF2642" s="5"/>
      <c r="CG2642" s="5"/>
      <c r="CH2642" s="5"/>
      <c r="CI2642" s="5"/>
      <c r="CJ2642" s="5"/>
      <c r="CK2642" s="5"/>
      <c r="CL2642" s="5"/>
      <c r="CM2642" s="5"/>
      <c r="CN2642" s="5"/>
      <c r="CO2642" s="5"/>
      <c r="CP2642" s="5"/>
      <c r="CQ2642" s="5"/>
      <c r="CR2642" s="5"/>
      <c r="CS2642" s="5"/>
      <c r="CT2642" s="5"/>
      <c r="CU2642" s="5"/>
      <c r="CV2642" s="5"/>
      <c r="CW2642" s="5"/>
      <c r="CX2642" s="5"/>
      <c r="CY2642" s="5"/>
      <c r="CZ2642" s="5"/>
      <c r="DA2642" s="5"/>
      <c r="DB2642" s="5"/>
      <c r="DC2642" s="5"/>
      <c r="DD2642" s="5"/>
      <c r="DE2642" s="5"/>
      <c r="DF2642" s="5"/>
      <c r="DG2642" s="5"/>
      <c r="DH2642" s="5"/>
      <c r="DI2642" s="5"/>
      <c r="DJ2642" s="5"/>
      <c r="DK2642" s="5"/>
      <c r="DL2642" s="5"/>
      <c r="DM2642" s="5"/>
      <c r="DN2642" s="5"/>
      <c r="DO2642" s="5"/>
      <c r="DP2642" s="5"/>
      <c r="DQ2642" s="5"/>
      <c r="DR2642" s="5"/>
      <c r="DS2642" s="5"/>
      <c r="DT2642" s="5"/>
      <c r="DU2642" s="5"/>
      <c r="DV2642" s="5"/>
      <c r="DW2642" s="5"/>
      <c r="DX2642" s="5"/>
      <c r="DY2642" s="5"/>
      <c r="DZ2642" s="5"/>
      <c r="EA2642" s="5"/>
      <c r="EB2642" s="5"/>
      <c r="EC2642" s="5"/>
      <c r="ED2642" s="5"/>
      <c r="EE2642" s="5"/>
      <c r="EF2642" s="5"/>
      <c r="EG2642" s="5"/>
      <c r="EH2642" s="5"/>
      <c r="EI2642" s="5"/>
      <c r="EJ2642" s="5"/>
      <c r="EK2642" s="5"/>
      <c r="EL2642" s="5"/>
      <c r="EM2642" s="5"/>
      <c r="EN2642" s="5"/>
      <c r="EO2642" s="5"/>
      <c r="EP2642" s="5"/>
      <c r="EQ2642" s="5"/>
      <c r="ER2642" s="5"/>
      <c r="ES2642" s="5"/>
      <c r="ET2642" s="5"/>
      <c r="EU2642" s="5"/>
      <c r="EV2642" s="5"/>
      <c r="EW2642" s="5"/>
      <c r="EX2642" s="5"/>
      <c r="EY2642" s="5"/>
      <c r="EZ2642" s="5"/>
      <c r="FA2642" s="5"/>
      <c r="FB2642" s="5"/>
      <c r="FC2642" s="5"/>
      <c r="FD2642" s="5"/>
      <c r="FE2642" s="5"/>
      <c r="FF2642" s="5"/>
      <c r="FG2642" s="5"/>
      <c r="FH2642" s="5"/>
      <c r="FI2642" s="5"/>
      <c r="FJ2642" s="5"/>
      <c r="FK2642" s="5"/>
      <c r="FL2642" s="5"/>
      <c r="FM2642" s="5"/>
      <c r="FN2642" s="5"/>
      <c r="FO2642" s="5"/>
      <c r="FP2642" s="5"/>
      <c r="FQ2642" s="5"/>
      <c r="FR2642" s="5"/>
      <c r="FS2642" s="5"/>
      <c r="FT2642" s="5"/>
      <c r="FU2642" s="5"/>
      <c r="FV2642" s="5"/>
      <c r="FW2642" s="5"/>
      <c r="FX2642" s="5"/>
      <c r="FY2642" s="5"/>
      <c r="FZ2642" s="5"/>
      <c r="GA2642" s="5"/>
      <c r="GB2642" s="5"/>
      <c r="GC2642" s="5"/>
      <c r="GD2642" s="5"/>
      <c r="GE2642" s="5"/>
      <c r="GF2642" s="5"/>
      <c r="GG2642" s="5"/>
    </row>
    <row r="2643" spans="1:189" ht="12.75" x14ac:dyDescent="0.15">
      <c r="A2643" s="111"/>
      <c r="B2643" s="117"/>
      <c r="C2643" s="17"/>
      <c r="D2643" s="16"/>
      <c r="E2643" s="17"/>
      <c r="F2643" s="17"/>
      <c r="G2643" s="17"/>
      <c r="H2643" s="17"/>
      <c r="I2643" s="16"/>
      <c r="J2643" s="4"/>
      <c r="K2643" s="2"/>
      <c r="L2643" s="20"/>
      <c r="M2643" s="14"/>
      <c r="N2643" s="14"/>
      <c r="O2643" s="20"/>
      <c r="P2643" s="1"/>
      <c r="Q2643" s="1"/>
      <c r="R2643" s="3"/>
      <c r="S2643" s="4"/>
      <c r="T2643" s="12"/>
      <c r="U2643" s="12"/>
      <c r="V2643" s="11"/>
      <c r="W2643" s="11"/>
      <c r="X2643" s="12"/>
      <c r="Y2643" s="5"/>
      <c r="Z2643" s="11"/>
      <c r="AA2643" s="12"/>
      <c r="AB2643" s="12"/>
      <c r="AC2643" s="12"/>
      <c r="AD2643" s="11"/>
      <c r="AE2643" s="13"/>
      <c r="AF2643" s="11"/>
      <c r="AG2643" s="11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  <c r="BN2643" s="5"/>
      <c r="BO2643" s="5"/>
      <c r="BP2643" s="5"/>
      <c r="BQ2643" s="5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s="5"/>
      <c r="CL2643" s="5"/>
      <c r="CM2643" s="5"/>
      <c r="CN2643" s="5"/>
      <c r="CO2643" s="5"/>
      <c r="CP2643" s="5"/>
      <c r="CQ2643" s="5"/>
      <c r="CR2643" s="5"/>
      <c r="CS2643" s="5"/>
      <c r="CT2643" s="5"/>
      <c r="CU2643" s="5"/>
      <c r="CV2643" s="5"/>
      <c r="CW2643" s="5"/>
      <c r="CX2643" s="5"/>
      <c r="CY2643" s="5"/>
      <c r="CZ2643" s="5"/>
      <c r="DA2643" s="5"/>
      <c r="DB2643" s="5"/>
      <c r="DC2643" s="5"/>
      <c r="DD2643" s="5"/>
      <c r="DE2643" s="5"/>
      <c r="DF2643" s="5"/>
      <c r="DG2643" s="5"/>
      <c r="DH2643" s="5"/>
      <c r="DI2643" s="5"/>
      <c r="DJ2643" s="5"/>
      <c r="DK2643" s="5"/>
      <c r="DL2643" s="5"/>
      <c r="DM2643" s="5"/>
      <c r="DN2643" s="5"/>
      <c r="DO2643" s="5"/>
      <c r="DP2643" s="5"/>
      <c r="DQ2643" s="5"/>
      <c r="DR2643" s="5"/>
      <c r="DS2643" s="5"/>
      <c r="DT2643" s="5"/>
      <c r="DU2643" s="5"/>
      <c r="DV2643" s="5"/>
      <c r="DW2643" s="5"/>
      <c r="DX2643" s="5"/>
      <c r="DY2643" s="5"/>
      <c r="DZ2643" s="5"/>
      <c r="EA2643" s="5"/>
      <c r="EB2643" s="5"/>
      <c r="EC2643" s="5"/>
      <c r="ED2643" s="5"/>
      <c r="EE2643" s="5"/>
      <c r="EF2643" s="5"/>
      <c r="EG2643" s="5"/>
      <c r="EH2643" s="5"/>
      <c r="EI2643" s="5"/>
      <c r="EJ2643" s="5"/>
      <c r="EK2643" s="5"/>
      <c r="EL2643" s="5"/>
      <c r="EM2643" s="5"/>
      <c r="EN2643" s="5"/>
      <c r="EO2643" s="5"/>
      <c r="EP2643" s="5"/>
      <c r="EQ2643" s="5"/>
      <c r="ER2643" s="5"/>
      <c r="ES2643" s="5"/>
      <c r="ET2643" s="5"/>
      <c r="EU2643" s="5"/>
      <c r="EV2643" s="5"/>
      <c r="EW2643" s="5"/>
      <c r="EX2643" s="5"/>
      <c r="EY2643" s="5"/>
      <c r="EZ2643" s="5"/>
      <c r="FA2643" s="5"/>
      <c r="FB2643" s="5"/>
      <c r="FC2643" s="5"/>
      <c r="FD2643" s="5"/>
      <c r="FE2643" s="5"/>
      <c r="FF2643" s="5"/>
      <c r="FG2643" s="5"/>
      <c r="FH2643" s="5"/>
      <c r="FI2643" s="5"/>
      <c r="FJ2643" s="5"/>
      <c r="FK2643" s="5"/>
      <c r="FL2643" s="5"/>
      <c r="FM2643" s="5"/>
      <c r="FN2643" s="5"/>
      <c r="FO2643" s="5"/>
      <c r="FP2643" s="5"/>
      <c r="FQ2643" s="5"/>
      <c r="FR2643" s="5"/>
      <c r="FS2643" s="5"/>
      <c r="FT2643" s="5"/>
      <c r="FU2643" s="5"/>
      <c r="FV2643" s="5"/>
      <c r="FW2643" s="5"/>
      <c r="FX2643" s="5"/>
      <c r="FY2643" s="5"/>
      <c r="FZ2643" s="5"/>
      <c r="GA2643" s="5"/>
      <c r="GB2643" s="5"/>
      <c r="GC2643" s="5"/>
      <c r="GD2643" s="5"/>
      <c r="GE2643" s="5"/>
      <c r="GF2643" s="5"/>
      <c r="GG2643" s="5"/>
    </row>
    <row r="2644" spans="1:189" ht="12.75" x14ac:dyDescent="0.15">
      <c r="A2644" s="111"/>
      <c r="B2644" s="117"/>
      <c r="C2644" s="17"/>
      <c r="D2644" s="16"/>
      <c r="E2644" s="17"/>
      <c r="F2644" s="17"/>
      <c r="G2644" s="17"/>
      <c r="H2644" s="17"/>
      <c r="I2644" s="16"/>
      <c r="J2644" s="4"/>
      <c r="K2644" s="2"/>
      <c r="L2644" s="20"/>
      <c r="M2644" s="14"/>
      <c r="N2644" s="14"/>
      <c r="O2644" s="20"/>
      <c r="P2644" s="1"/>
      <c r="Q2644" s="1"/>
      <c r="R2644" s="3"/>
      <c r="S2644" s="4"/>
      <c r="T2644" s="12"/>
      <c r="U2644" s="12"/>
      <c r="V2644" s="11"/>
      <c r="W2644" s="11"/>
      <c r="X2644" s="12"/>
      <c r="Y2644" s="5"/>
      <c r="Z2644" s="11"/>
      <c r="AA2644" s="12"/>
      <c r="AB2644" s="12"/>
      <c r="AC2644" s="12"/>
      <c r="AD2644" s="11"/>
      <c r="AE2644" s="13"/>
      <c r="AF2644" s="11"/>
      <c r="AG2644" s="11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  <c r="BE2644" s="5"/>
      <c r="BF2644" s="5"/>
      <c r="BG2644" s="5"/>
      <c r="BH2644" s="5"/>
      <c r="BI2644" s="5"/>
      <c r="BJ2644" s="5"/>
      <c r="BK2644" s="5"/>
      <c r="BL2644" s="5"/>
      <c r="BM2644" s="5"/>
      <c r="BN2644" s="5"/>
      <c r="BO2644" s="5"/>
      <c r="BP2644" s="5"/>
      <c r="BQ2644" s="5"/>
      <c r="BR2644" s="5"/>
      <c r="BS2644" s="5"/>
      <c r="BT2644" s="5"/>
      <c r="BU2644" s="5"/>
      <c r="BV2644" s="5"/>
      <c r="BW2644" s="5"/>
      <c r="BX2644" s="5"/>
      <c r="BY2644" s="5"/>
      <c r="BZ2644" s="5"/>
      <c r="CA2644" s="5"/>
      <c r="CB2644" s="5"/>
      <c r="CC2644" s="5"/>
      <c r="CD2644" s="5"/>
      <c r="CE2644" s="5"/>
      <c r="CF2644" s="5"/>
      <c r="CG2644" s="5"/>
      <c r="CH2644" s="5"/>
      <c r="CI2644" s="5"/>
      <c r="CJ2644" s="5"/>
      <c r="CK2644" s="5"/>
      <c r="CL2644" s="5"/>
      <c r="CM2644" s="5"/>
      <c r="CN2644" s="5"/>
      <c r="CO2644" s="5"/>
      <c r="CP2644" s="5"/>
      <c r="CQ2644" s="5"/>
      <c r="CR2644" s="5"/>
      <c r="CS2644" s="5"/>
      <c r="CT2644" s="5"/>
      <c r="CU2644" s="5"/>
      <c r="CV2644" s="5"/>
      <c r="CW2644" s="5"/>
      <c r="CX2644" s="5"/>
      <c r="CY2644" s="5"/>
      <c r="CZ2644" s="5"/>
      <c r="DA2644" s="5"/>
      <c r="DB2644" s="5"/>
      <c r="DC2644" s="5"/>
      <c r="DD2644" s="5"/>
      <c r="DE2644" s="5"/>
      <c r="DF2644" s="5"/>
      <c r="DG2644" s="5"/>
      <c r="DH2644" s="5"/>
      <c r="DI2644" s="5"/>
      <c r="DJ2644" s="5"/>
      <c r="DK2644" s="5"/>
      <c r="DL2644" s="5"/>
      <c r="DM2644" s="5"/>
      <c r="DN2644" s="5"/>
      <c r="DO2644" s="5"/>
      <c r="DP2644" s="5"/>
      <c r="DQ2644" s="5"/>
      <c r="DR2644" s="5"/>
      <c r="DS2644" s="5"/>
      <c r="DT2644" s="5"/>
      <c r="DU2644" s="5"/>
      <c r="DV2644" s="5"/>
      <c r="DW2644" s="5"/>
      <c r="DX2644" s="5"/>
      <c r="DY2644" s="5"/>
      <c r="DZ2644" s="5"/>
      <c r="EA2644" s="5"/>
      <c r="EB2644" s="5"/>
      <c r="EC2644" s="5"/>
      <c r="ED2644" s="5"/>
      <c r="EE2644" s="5"/>
      <c r="EF2644" s="5"/>
      <c r="EG2644" s="5"/>
      <c r="EH2644" s="5"/>
      <c r="EI2644" s="5"/>
      <c r="EJ2644" s="5"/>
      <c r="EK2644" s="5"/>
      <c r="EL2644" s="5"/>
      <c r="EM2644" s="5"/>
      <c r="EN2644" s="5"/>
      <c r="EO2644" s="5"/>
      <c r="EP2644" s="5"/>
      <c r="EQ2644" s="5"/>
      <c r="ER2644" s="5"/>
      <c r="ES2644" s="5"/>
      <c r="ET2644" s="5"/>
      <c r="EU2644" s="5"/>
      <c r="EV2644" s="5"/>
      <c r="EW2644" s="5"/>
      <c r="EX2644" s="5"/>
      <c r="EY2644" s="5"/>
      <c r="EZ2644" s="5"/>
      <c r="FA2644" s="5"/>
      <c r="FB2644" s="5"/>
      <c r="FC2644" s="5"/>
      <c r="FD2644" s="5"/>
      <c r="FE2644" s="5"/>
      <c r="FF2644" s="5"/>
      <c r="FG2644" s="5"/>
      <c r="FH2644" s="5"/>
      <c r="FI2644" s="5"/>
      <c r="FJ2644" s="5"/>
      <c r="FK2644" s="5"/>
      <c r="FL2644" s="5"/>
      <c r="FM2644" s="5"/>
      <c r="FN2644" s="5"/>
      <c r="FO2644" s="5"/>
      <c r="FP2644" s="5"/>
      <c r="FQ2644" s="5"/>
      <c r="FR2644" s="5"/>
      <c r="FS2644" s="5"/>
      <c r="FT2644" s="5"/>
      <c r="FU2644" s="5"/>
      <c r="FV2644" s="5"/>
      <c r="FW2644" s="5"/>
      <c r="FX2644" s="5"/>
      <c r="FY2644" s="5"/>
      <c r="FZ2644" s="5"/>
      <c r="GA2644" s="5"/>
      <c r="GB2644" s="5"/>
      <c r="GC2644" s="5"/>
      <c r="GD2644" s="5"/>
      <c r="GE2644" s="5"/>
      <c r="GF2644" s="5"/>
      <c r="GG2644" s="5"/>
    </row>
    <row r="2645" spans="1:189" ht="12.75" x14ac:dyDescent="0.15">
      <c r="A2645" s="111"/>
      <c r="B2645" s="117"/>
      <c r="C2645" s="17"/>
      <c r="D2645" s="16"/>
      <c r="E2645" s="17"/>
      <c r="F2645" s="17"/>
      <c r="G2645" s="17"/>
      <c r="H2645" s="17"/>
      <c r="I2645" s="16"/>
      <c r="J2645" s="4"/>
      <c r="K2645" s="2"/>
      <c r="L2645" s="20"/>
      <c r="M2645" s="14"/>
      <c r="N2645" s="14"/>
      <c r="O2645" s="20"/>
      <c r="P2645" s="1"/>
      <c r="Q2645" s="1"/>
      <c r="R2645" s="3"/>
      <c r="S2645" s="4"/>
      <c r="T2645" s="12"/>
      <c r="U2645" s="12"/>
      <c r="V2645" s="11"/>
      <c r="W2645" s="11"/>
      <c r="X2645" s="12"/>
      <c r="Y2645" s="5"/>
      <c r="Z2645" s="11"/>
      <c r="AA2645" s="12"/>
      <c r="AB2645" s="12"/>
      <c r="AC2645" s="12"/>
      <c r="AD2645" s="11"/>
      <c r="AE2645" s="13"/>
      <c r="AF2645" s="11"/>
      <c r="AG2645" s="11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  <c r="BN2645" s="5"/>
      <c r="BO2645" s="5"/>
      <c r="BP2645" s="5"/>
      <c r="BQ2645" s="5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s="5"/>
      <c r="CL2645" s="5"/>
      <c r="CM2645" s="5"/>
      <c r="CN2645" s="5"/>
      <c r="CO2645" s="5"/>
      <c r="CP2645" s="5"/>
      <c r="CQ2645" s="5"/>
      <c r="CR2645" s="5"/>
      <c r="CS2645" s="5"/>
      <c r="CT2645" s="5"/>
      <c r="CU2645" s="5"/>
      <c r="CV2645" s="5"/>
      <c r="CW2645" s="5"/>
      <c r="CX2645" s="5"/>
      <c r="CY2645" s="5"/>
      <c r="CZ2645" s="5"/>
      <c r="DA2645" s="5"/>
      <c r="DB2645" s="5"/>
      <c r="DC2645" s="5"/>
      <c r="DD2645" s="5"/>
      <c r="DE2645" s="5"/>
      <c r="DF2645" s="5"/>
      <c r="DG2645" s="5"/>
      <c r="DH2645" s="5"/>
      <c r="DI2645" s="5"/>
      <c r="DJ2645" s="5"/>
      <c r="DK2645" s="5"/>
      <c r="DL2645" s="5"/>
      <c r="DM2645" s="5"/>
      <c r="DN2645" s="5"/>
      <c r="DO2645" s="5"/>
      <c r="DP2645" s="5"/>
      <c r="DQ2645" s="5"/>
      <c r="DR2645" s="5"/>
      <c r="DS2645" s="5"/>
      <c r="DT2645" s="5"/>
      <c r="DU2645" s="5"/>
      <c r="DV2645" s="5"/>
      <c r="DW2645" s="5"/>
      <c r="DX2645" s="5"/>
      <c r="DY2645" s="5"/>
      <c r="DZ2645" s="5"/>
      <c r="EA2645" s="5"/>
      <c r="EB2645" s="5"/>
      <c r="EC2645" s="5"/>
      <c r="ED2645" s="5"/>
      <c r="EE2645" s="5"/>
      <c r="EF2645" s="5"/>
      <c r="EG2645" s="5"/>
      <c r="EH2645" s="5"/>
      <c r="EI2645" s="5"/>
      <c r="EJ2645" s="5"/>
      <c r="EK2645" s="5"/>
      <c r="EL2645" s="5"/>
      <c r="EM2645" s="5"/>
      <c r="EN2645" s="5"/>
      <c r="EO2645" s="5"/>
      <c r="EP2645" s="5"/>
      <c r="EQ2645" s="5"/>
      <c r="ER2645" s="5"/>
      <c r="ES2645" s="5"/>
      <c r="ET2645" s="5"/>
      <c r="EU2645" s="5"/>
      <c r="EV2645" s="5"/>
      <c r="EW2645" s="5"/>
      <c r="EX2645" s="5"/>
      <c r="EY2645" s="5"/>
      <c r="EZ2645" s="5"/>
      <c r="FA2645" s="5"/>
      <c r="FB2645" s="5"/>
      <c r="FC2645" s="5"/>
      <c r="FD2645" s="5"/>
      <c r="FE2645" s="5"/>
      <c r="FF2645" s="5"/>
      <c r="FG2645" s="5"/>
      <c r="FH2645" s="5"/>
      <c r="FI2645" s="5"/>
      <c r="FJ2645" s="5"/>
      <c r="FK2645" s="5"/>
      <c r="FL2645" s="5"/>
      <c r="FM2645" s="5"/>
      <c r="FN2645" s="5"/>
      <c r="FO2645" s="5"/>
      <c r="FP2645" s="5"/>
      <c r="FQ2645" s="5"/>
      <c r="FR2645" s="5"/>
      <c r="FS2645" s="5"/>
      <c r="FT2645" s="5"/>
      <c r="FU2645" s="5"/>
      <c r="FV2645" s="5"/>
      <c r="FW2645" s="5"/>
      <c r="FX2645" s="5"/>
      <c r="FY2645" s="5"/>
      <c r="FZ2645" s="5"/>
      <c r="GA2645" s="5"/>
      <c r="GB2645" s="5"/>
      <c r="GC2645" s="5"/>
      <c r="GD2645" s="5"/>
      <c r="GE2645" s="5"/>
      <c r="GF2645" s="5"/>
      <c r="GG2645" s="5"/>
    </row>
    <row r="2646" spans="1:189" ht="12.75" x14ac:dyDescent="0.15">
      <c r="A2646" s="111"/>
      <c r="B2646" s="117"/>
      <c r="C2646" s="17"/>
      <c r="D2646" s="16"/>
      <c r="E2646" s="17"/>
      <c r="F2646" s="17"/>
      <c r="G2646" s="17"/>
      <c r="H2646" s="17"/>
      <c r="I2646" s="16"/>
      <c r="J2646" s="4"/>
      <c r="K2646" s="2"/>
      <c r="L2646" s="20"/>
      <c r="M2646" s="14"/>
      <c r="N2646" s="14"/>
      <c r="O2646" s="20"/>
      <c r="P2646" s="1"/>
      <c r="Q2646" s="1"/>
      <c r="R2646" s="3"/>
      <c r="S2646" s="4"/>
      <c r="T2646" s="12"/>
      <c r="U2646" s="12"/>
      <c r="V2646" s="11"/>
      <c r="W2646" s="11"/>
      <c r="X2646" s="12"/>
      <c r="Y2646" s="5"/>
      <c r="Z2646" s="11"/>
      <c r="AA2646" s="12"/>
      <c r="AB2646" s="12"/>
      <c r="AC2646" s="12"/>
      <c r="AD2646" s="11"/>
      <c r="AE2646" s="13"/>
      <c r="AF2646" s="11"/>
      <c r="AG2646" s="11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/>
      <c r="BH2646" s="5"/>
      <c r="BI2646" s="5"/>
      <c r="BJ2646" s="5"/>
      <c r="BK2646" s="5"/>
      <c r="BL2646" s="5"/>
      <c r="BM2646" s="5"/>
      <c r="BN2646" s="5"/>
      <c r="BO2646" s="5"/>
      <c r="BP2646" s="5"/>
      <c r="BQ2646" s="5"/>
      <c r="BR2646" s="5"/>
      <c r="BS2646" s="5"/>
      <c r="BT2646" s="5"/>
      <c r="BU2646" s="5"/>
      <c r="BV2646" s="5"/>
      <c r="BW2646" s="5"/>
      <c r="BX2646" s="5"/>
      <c r="BY2646" s="5"/>
      <c r="BZ2646" s="5"/>
      <c r="CA2646" s="5"/>
      <c r="CB2646" s="5"/>
      <c r="CC2646" s="5"/>
      <c r="CD2646" s="5"/>
      <c r="CE2646" s="5"/>
      <c r="CF2646" s="5"/>
      <c r="CG2646" s="5"/>
      <c r="CH2646" s="5"/>
      <c r="CI2646" s="5"/>
      <c r="CJ2646" s="5"/>
      <c r="CK2646" s="5"/>
      <c r="CL2646" s="5"/>
      <c r="CM2646" s="5"/>
      <c r="CN2646" s="5"/>
      <c r="CO2646" s="5"/>
      <c r="CP2646" s="5"/>
      <c r="CQ2646" s="5"/>
      <c r="CR2646" s="5"/>
      <c r="CS2646" s="5"/>
      <c r="CT2646" s="5"/>
      <c r="CU2646" s="5"/>
      <c r="CV2646" s="5"/>
      <c r="CW2646" s="5"/>
      <c r="CX2646" s="5"/>
      <c r="CY2646" s="5"/>
      <c r="CZ2646" s="5"/>
      <c r="DA2646" s="5"/>
      <c r="DB2646" s="5"/>
      <c r="DC2646" s="5"/>
      <c r="DD2646" s="5"/>
      <c r="DE2646" s="5"/>
      <c r="DF2646" s="5"/>
      <c r="DG2646" s="5"/>
      <c r="DH2646" s="5"/>
      <c r="DI2646" s="5"/>
      <c r="DJ2646" s="5"/>
      <c r="DK2646" s="5"/>
      <c r="DL2646" s="5"/>
      <c r="DM2646" s="5"/>
      <c r="DN2646" s="5"/>
      <c r="DO2646" s="5"/>
      <c r="DP2646" s="5"/>
      <c r="DQ2646" s="5"/>
      <c r="DR2646" s="5"/>
      <c r="DS2646" s="5"/>
      <c r="DT2646" s="5"/>
      <c r="DU2646" s="5"/>
      <c r="DV2646" s="5"/>
      <c r="DW2646" s="5"/>
      <c r="DX2646" s="5"/>
      <c r="DY2646" s="5"/>
      <c r="DZ2646" s="5"/>
      <c r="EA2646" s="5"/>
      <c r="EB2646" s="5"/>
      <c r="EC2646" s="5"/>
      <c r="ED2646" s="5"/>
      <c r="EE2646" s="5"/>
      <c r="EF2646" s="5"/>
      <c r="EG2646" s="5"/>
      <c r="EH2646" s="5"/>
      <c r="EI2646" s="5"/>
      <c r="EJ2646" s="5"/>
      <c r="EK2646" s="5"/>
      <c r="EL2646" s="5"/>
      <c r="EM2646" s="5"/>
      <c r="EN2646" s="5"/>
      <c r="EO2646" s="5"/>
      <c r="EP2646" s="5"/>
      <c r="EQ2646" s="5"/>
      <c r="ER2646" s="5"/>
      <c r="ES2646" s="5"/>
      <c r="ET2646" s="5"/>
      <c r="EU2646" s="5"/>
      <c r="EV2646" s="5"/>
      <c r="EW2646" s="5"/>
      <c r="EX2646" s="5"/>
      <c r="EY2646" s="5"/>
      <c r="EZ2646" s="5"/>
      <c r="FA2646" s="5"/>
      <c r="FB2646" s="5"/>
      <c r="FC2646" s="5"/>
      <c r="FD2646" s="5"/>
      <c r="FE2646" s="5"/>
      <c r="FF2646" s="5"/>
      <c r="FG2646" s="5"/>
      <c r="FH2646" s="5"/>
      <c r="FI2646" s="5"/>
      <c r="FJ2646" s="5"/>
      <c r="FK2646" s="5"/>
      <c r="FL2646" s="5"/>
      <c r="FM2646" s="5"/>
      <c r="FN2646" s="5"/>
      <c r="FO2646" s="5"/>
      <c r="FP2646" s="5"/>
      <c r="FQ2646" s="5"/>
      <c r="FR2646" s="5"/>
      <c r="FS2646" s="5"/>
      <c r="FT2646" s="5"/>
      <c r="FU2646" s="5"/>
      <c r="FV2646" s="5"/>
      <c r="FW2646" s="5"/>
      <c r="FX2646" s="5"/>
      <c r="FY2646" s="5"/>
      <c r="FZ2646" s="5"/>
      <c r="GA2646" s="5"/>
      <c r="GB2646" s="5"/>
      <c r="GC2646" s="5"/>
      <c r="GD2646" s="5"/>
      <c r="GE2646" s="5"/>
      <c r="GF2646" s="5"/>
      <c r="GG2646" s="5"/>
    </row>
    <row r="2647" spans="1:189" ht="12.75" x14ac:dyDescent="0.15">
      <c r="A2647" s="111"/>
      <c r="B2647" s="117"/>
      <c r="C2647" s="17"/>
      <c r="D2647" s="16"/>
      <c r="E2647" s="17"/>
      <c r="F2647" s="17"/>
      <c r="G2647" s="17"/>
      <c r="H2647" s="17"/>
      <c r="I2647" s="16"/>
      <c r="J2647" s="4"/>
      <c r="K2647" s="2"/>
      <c r="L2647" s="20"/>
      <c r="M2647" s="14"/>
      <c r="N2647" s="14"/>
      <c r="O2647" s="20"/>
      <c r="P2647" s="1"/>
      <c r="Q2647" s="1"/>
      <c r="R2647" s="3"/>
      <c r="S2647" s="4"/>
      <c r="T2647" s="12"/>
      <c r="U2647" s="12"/>
      <c r="V2647" s="11"/>
      <c r="W2647" s="11"/>
      <c r="X2647" s="12"/>
      <c r="Y2647" s="5"/>
      <c r="Z2647" s="11"/>
      <c r="AA2647" s="12"/>
      <c r="AB2647" s="12"/>
      <c r="AC2647" s="12"/>
      <c r="AD2647" s="11"/>
      <c r="AE2647" s="13"/>
      <c r="AF2647" s="11"/>
      <c r="AG2647" s="11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/>
      <c r="BG2647" s="5"/>
      <c r="BH2647" s="5"/>
      <c r="BI2647" s="5"/>
      <c r="BJ2647" s="5"/>
      <c r="BK2647" s="5"/>
      <c r="BL2647" s="5"/>
      <c r="BM2647" s="5"/>
      <c r="BN2647" s="5"/>
      <c r="BO2647" s="5"/>
      <c r="BP2647" s="5"/>
      <c r="BQ2647" s="5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s="5"/>
      <c r="CL2647" s="5"/>
      <c r="CM2647" s="5"/>
      <c r="CN2647" s="5"/>
      <c r="CO2647" s="5"/>
      <c r="CP2647" s="5"/>
      <c r="CQ2647" s="5"/>
      <c r="CR2647" s="5"/>
      <c r="CS2647" s="5"/>
      <c r="CT2647" s="5"/>
      <c r="CU2647" s="5"/>
      <c r="CV2647" s="5"/>
      <c r="CW2647" s="5"/>
      <c r="CX2647" s="5"/>
      <c r="CY2647" s="5"/>
      <c r="CZ2647" s="5"/>
      <c r="DA2647" s="5"/>
      <c r="DB2647" s="5"/>
      <c r="DC2647" s="5"/>
      <c r="DD2647" s="5"/>
      <c r="DE2647" s="5"/>
      <c r="DF2647" s="5"/>
      <c r="DG2647" s="5"/>
      <c r="DH2647" s="5"/>
      <c r="DI2647" s="5"/>
      <c r="DJ2647" s="5"/>
      <c r="DK2647" s="5"/>
      <c r="DL2647" s="5"/>
      <c r="DM2647" s="5"/>
      <c r="DN2647" s="5"/>
      <c r="DO2647" s="5"/>
      <c r="DP2647" s="5"/>
      <c r="DQ2647" s="5"/>
      <c r="DR2647" s="5"/>
      <c r="DS2647" s="5"/>
      <c r="DT2647" s="5"/>
      <c r="DU2647" s="5"/>
      <c r="DV2647" s="5"/>
      <c r="DW2647" s="5"/>
      <c r="DX2647" s="5"/>
      <c r="DY2647" s="5"/>
      <c r="DZ2647" s="5"/>
      <c r="EA2647" s="5"/>
      <c r="EB2647" s="5"/>
      <c r="EC2647" s="5"/>
      <c r="ED2647" s="5"/>
      <c r="EE2647" s="5"/>
      <c r="EF2647" s="5"/>
      <c r="EG2647" s="5"/>
      <c r="EH2647" s="5"/>
      <c r="EI2647" s="5"/>
      <c r="EJ2647" s="5"/>
      <c r="EK2647" s="5"/>
      <c r="EL2647" s="5"/>
      <c r="EM2647" s="5"/>
      <c r="EN2647" s="5"/>
      <c r="EO2647" s="5"/>
      <c r="EP2647" s="5"/>
      <c r="EQ2647" s="5"/>
      <c r="ER2647" s="5"/>
      <c r="ES2647" s="5"/>
      <c r="ET2647" s="5"/>
      <c r="EU2647" s="5"/>
      <c r="EV2647" s="5"/>
      <c r="EW2647" s="5"/>
      <c r="EX2647" s="5"/>
      <c r="EY2647" s="5"/>
      <c r="EZ2647" s="5"/>
      <c r="FA2647" s="5"/>
      <c r="FB2647" s="5"/>
      <c r="FC2647" s="5"/>
      <c r="FD2647" s="5"/>
      <c r="FE2647" s="5"/>
      <c r="FF2647" s="5"/>
      <c r="FG2647" s="5"/>
      <c r="FH2647" s="5"/>
      <c r="FI2647" s="5"/>
      <c r="FJ2647" s="5"/>
      <c r="FK2647" s="5"/>
      <c r="FL2647" s="5"/>
      <c r="FM2647" s="5"/>
      <c r="FN2647" s="5"/>
      <c r="FO2647" s="5"/>
      <c r="FP2647" s="5"/>
      <c r="FQ2647" s="5"/>
      <c r="FR2647" s="5"/>
      <c r="FS2647" s="5"/>
      <c r="FT2647" s="5"/>
      <c r="FU2647" s="5"/>
      <c r="FV2647" s="5"/>
      <c r="FW2647" s="5"/>
      <c r="FX2647" s="5"/>
      <c r="FY2647" s="5"/>
      <c r="FZ2647" s="5"/>
      <c r="GA2647" s="5"/>
      <c r="GB2647" s="5"/>
      <c r="GC2647" s="5"/>
      <c r="GD2647" s="5"/>
      <c r="GE2647" s="5"/>
      <c r="GF2647" s="5"/>
      <c r="GG2647" s="5"/>
    </row>
    <row r="2648" spans="1:189" ht="12.75" x14ac:dyDescent="0.15">
      <c r="A2648" s="111"/>
      <c r="B2648" s="117"/>
      <c r="C2648" s="17"/>
      <c r="D2648" s="16"/>
      <c r="E2648" s="17"/>
      <c r="F2648" s="17"/>
      <c r="G2648" s="17"/>
      <c r="H2648" s="17"/>
      <c r="I2648" s="16"/>
      <c r="J2648" s="4"/>
      <c r="K2648" s="2"/>
      <c r="L2648" s="20"/>
      <c r="M2648" s="14"/>
      <c r="N2648" s="14"/>
      <c r="O2648" s="20"/>
      <c r="P2648" s="1"/>
      <c r="Q2648" s="1"/>
      <c r="R2648" s="3"/>
      <c r="S2648" s="4"/>
      <c r="T2648" s="12"/>
      <c r="U2648" s="12"/>
      <c r="V2648" s="11"/>
      <c r="W2648" s="11"/>
      <c r="X2648" s="12"/>
      <c r="Y2648" s="5"/>
      <c r="Z2648" s="11"/>
      <c r="AA2648" s="12"/>
      <c r="AB2648" s="12"/>
      <c r="AC2648" s="12"/>
      <c r="AD2648" s="11"/>
      <c r="AE2648" s="13"/>
      <c r="AF2648" s="11"/>
      <c r="AG2648" s="11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  <c r="AZ2648" s="5"/>
      <c r="BA2648" s="5"/>
      <c r="BB2648" s="5"/>
      <c r="BC2648" s="5"/>
      <c r="BD2648" s="5"/>
      <c r="BE2648" s="5"/>
      <c r="BF2648" s="5"/>
      <c r="BG2648" s="5"/>
      <c r="BH2648" s="5"/>
      <c r="BI2648" s="5"/>
      <c r="BJ2648" s="5"/>
      <c r="BK2648" s="5"/>
      <c r="BL2648" s="5"/>
      <c r="BM2648" s="5"/>
      <c r="BN2648" s="5"/>
      <c r="BO2648" s="5"/>
      <c r="BP2648" s="5"/>
      <c r="BQ2648" s="5"/>
      <c r="BR2648" s="5"/>
      <c r="BS2648" s="5"/>
      <c r="BT2648" s="5"/>
      <c r="BU2648" s="5"/>
      <c r="BV2648" s="5"/>
      <c r="BW2648" s="5"/>
      <c r="BX2648" s="5"/>
      <c r="BY2648" s="5"/>
      <c r="BZ2648" s="5"/>
      <c r="CA2648" s="5"/>
      <c r="CB2648" s="5"/>
      <c r="CC2648" s="5"/>
      <c r="CD2648" s="5"/>
      <c r="CE2648" s="5"/>
      <c r="CF2648" s="5"/>
      <c r="CG2648" s="5"/>
      <c r="CH2648" s="5"/>
      <c r="CI2648" s="5"/>
      <c r="CJ2648" s="5"/>
      <c r="CK2648" s="5"/>
      <c r="CL2648" s="5"/>
      <c r="CM2648" s="5"/>
      <c r="CN2648" s="5"/>
      <c r="CO2648" s="5"/>
      <c r="CP2648" s="5"/>
      <c r="CQ2648" s="5"/>
      <c r="CR2648" s="5"/>
      <c r="CS2648" s="5"/>
      <c r="CT2648" s="5"/>
      <c r="CU2648" s="5"/>
      <c r="CV2648" s="5"/>
      <c r="CW2648" s="5"/>
      <c r="CX2648" s="5"/>
      <c r="CY2648" s="5"/>
      <c r="CZ2648" s="5"/>
      <c r="DA2648" s="5"/>
      <c r="DB2648" s="5"/>
      <c r="DC2648" s="5"/>
      <c r="DD2648" s="5"/>
      <c r="DE2648" s="5"/>
      <c r="DF2648" s="5"/>
      <c r="DG2648" s="5"/>
      <c r="DH2648" s="5"/>
      <c r="DI2648" s="5"/>
      <c r="DJ2648" s="5"/>
      <c r="DK2648" s="5"/>
      <c r="DL2648" s="5"/>
      <c r="DM2648" s="5"/>
      <c r="DN2648" s="5"/>
      <c r="DO2648" s="5"/>
      <c r="DP2648" s="5"/>
      <c r="DQ2648" s="5"/>
      <c r="DR2648" s="5"/>
      <c r="DS2648" s="5"/>
      <c r="DT2648" s="5"/>
      <c r="DU2648" s="5"/>
      <c r="DV2648" s="5"/>
      <c r="DW2648" s="5"/>
      <c r="DX2648" s="5"/>
      <c r="DY2648" s="5"/>
      <c r="DZ2648" s="5"/>
      <c r="EA2648" s="5"/>
      <c r="EB2648" s="5"/>
      <c r="EC2648" s="5"/>
      <c r="ED2648" s="5"/>
      <c r="EE2648" s="5"/>
      <c r="EF2648" s="5"/>
      <c r="EG2648" s="5"/>
      <c r="EH2648" s="5"/>
      <c r="EI2648" s="5"/>
      <c r="EJ2648" s="5"/>
      <c r="EK2648" s="5"/>
      <c r="EL2648" s="5"/>
      <c r="EM2648" s="5"/>
      <c r="EN2648" s="5"/>
      <c r="EO2648" s="5"/>
      <c r="EP2648" s="5"/>
      <c r="EQ2648" s="5"/>
      <c r="ER2648" s="5"/>
      <c r="ES2648" s="5"/>
      <c r="ET2648" s="5"/>
      <c r="EU2648" s="5"/>
      <c r="EV2648" s="5"/>
      <c r="EW2648" s="5"/>
      <c r="EX2648" s="5"/>
      <c r="EY2648" s="5"/>
      <c r="EZ2648" s="5"/>
      <c r="FA2648" s="5"/>
      <c r="FB2648" s="5"/>
      <c r="FC2648" s="5"/>
      <c r="FD2648" s="5"/>
      <c r="FE2648" s="5"/>
      <c r="FF2648" s="5"/>
      <c r="FG2648" s="5"/>
      <c r="FH2648" s="5"/>
      <c r="FI2648" s="5"/>
      <c r="FJ2648" s="5"/>
      <c r="FK2648" s="5"/>
      <c r="FL2648" s="5"/>
      <c r="FM2648" s="5"/>
      <c r="FN2648" s="5"/>
      <c r="FO2648" s="5"/>
      <c r="FP2648" s="5"/>
      <c r="FQ2648" s="5"/>
      <c r="FR2648" s="5"/>
      <c r="FS2648" s="5"/>
      <c r="FT2648" s="5"/>
      <c r="FU2648" s="5"/>
      <c r="FV2648" s="5"/>
      <c r="FW2648" s="5"/>
      <c r="FX2648" s="5"/>
      <c r="FY2648" s="5"/>
      <c r="FZ2648" s="5"/>
      <c r="GA2648" s="5"/>
      <c r="GB2648" s="5"/>
      <c r="GC2648" s="5"/>
      <c r="GD2648" s="5"/>
      <c r="GE2648" s="5"/>
      <c r="GF2648" s="5"/>
      <c r="GG2648" s="5"/>
    </row>
    <row r="2649" spans="1:189" ht="12.75" x14ac:dyDescent="0.15">
      <c r="A2649" s="111"/>
      <c r="B2649" s="117"/>
      <c r="C2649" s="17"/>
      <c r="D2649" s="16"/>
      <c r="E2649" s="17"/>
      <c r="F2649" s="17"/>
      <c r="G2649" s="17"/>
      <c r="H2649" s="17"/>
      <c r="I2649" s="16"/>
      <c r="J2649" s="4"/>
      <c r="K2649" s="2"/>
      <c r="L2649" s="20"/>
      <c r="M2649" s="14"/>
      <c r="N2649" s="14"/>
      <c r="O2649" s="20"/>
      <c r="P2649" s="1"/>
      <c r="Q2649" s="1"/>
      <c r="R2649" s="3"/>
      <c r="S2649" s="4"/>
      <c r="T2649" s="12"/>
      <c r="U2649" s="12"/>
      <c r="V2649" s="11"/>
      <c r="W2649" s="11"/>
      <c r="X2649" s="12"/>
      <c r="Y2649" s="5"/>
      <c r="Z2649" s="11"/>
      <c r="AA2649" s="12"/>
      <c r="AB2649" s="12"/>
      <c r="AC2649" s="12"/>
      <c r="AD2649" s="11"/>
      <c r="AE2649" s="13"/>
      <c r="AF2649" s="11"/>
      <c r="AG2649" s="11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  <c r="BN2649" s="5"/>
      <c r="BO2649" s="5"/>
      <c r="BP2649" s="5"/>
      <c r="BQ2649" s="5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s="5"/>
      <c r="CL2649" s="5"/>
      <c r="CM2649" s="5"/>
      <c r="CN2649" s="5"/>
      <c r="CO2649" s="5"/>
      <c r="CP2649" s="5"/>
      <c r="CQ2649" s="5"/>
      <c r="CR2649" s="5"/>
      <c r="CS2649" s="5"/>
      <c r="CT2649" s="5"/>
      <c r="CU2649" s="5"/>
      <c r="CV2649" s="5"/>
      <c r="CW2649" s="5"/>
      <c r="CX2649" s="5"/>
      <c r="CY2649" s="5"/>
      <c r="CZ2649" s="5"/>
      <c r="DA2649" s="5"/>
      <c r="DB2649" s="5"/>
      <c r="DC2649" s="5"/>
      <c r="DD2649" s="5"/>
      <c r="DE2649" s="5"/>
      <c r="DF2649" s="5"/>
      <c r="DG2649" s="5"/>
      <c r="DH2649" s="5"/>
      <c r="DI2649" s="5"/>
      <c r="DJ2649" s="5"/>
      <c r="DK2649" s="5"/>
      <c r="DL2649" s="5"/>
      <c r="DM2649" s="5"/>
      <c r="DN2649" s="5"/>
      <c r="DO2649" s="5"/>
      <c r="DP2649" s="5"/>
      <c r="DQ2649" s="5"/>
      <c r="DR2649" s="5"/>
      <c r="DS2649" s="5"/>
      <c r="DT2649" s="5"/>
      <c r="DU2649" s="5"/>
      <c r="DV2649" s="5"/>
      <c r="DW2649" s="5"/>
      <c r="DX2649" s="5"/>
      <c r="DY2649" s="5"/>
      <c r="DZ2649" s="5"/>
      <c r="EA2649" s="5"/>
      <c r="EB2649" s="5"/>
      <c r="EC2649" s="5"/>
      <c r="ED2649" s="5"/>
      <c r="EE2649" s="5"/>
      <c r="EF2649" s="5"/>
      <c r="EG2649" s="5"/>
      <c r="EH2649" s="5"/>
      <c r="EI2649" s="5"/>
      <c r="EJ2649" s="5"/>
      <c r="EK2649" s="5"/>
      <c r="EL2649" s="5"/>
      <c r="EM2649" s="5"/>
      <c r="EN2649" s="5"/>
      <c r="EO2649" s="5"/>
      <c r="EP2649" s="5"/>
      <c r="EQ2649" s="5"/>
      <c r="ER2649" s="5"/>
      <c r="ES2649" s="5"/>
      <c r="ET2649" s="5"/>
      <c r="EU2649" s="5"/>
      <c r="EV2649" s="5"/>
      <c r="EW2649" s="5"/>
      <c r="EX2649" s="5"/>
      <c r="EY2649" s="5"/>
      <c r="EZ2649" s="5"/>
      <c r="FA2649" s="5"/>
      <c r="FB2649" s="5"/>
      <c r="FC2649" s="5"/>
      <c r="FD2649" s="5"/>
      <c r="FE2649" s="5"/>
      <c r="FF2649" s="5"/>
      <c r="FG2649" s="5"/>
      <c r="FH2649" s="5"/>
      <c r="FI2649" s="5"/>
      <c r="FJ2649" s="5"/>
      <c r="FK2649" s="5"/>
      <c r="FL2649" s="5"/>
      <c r="FM2649" s="5"/>
      <c r="FN2649" s="5"/>
      <c r="FO2649" s="5"/>
      <c r="FP2649" s="5"/>
      <c r="FQ2649" s="5"/>
      <c r="FR2649" s="5"/>
      <c r="FS2649" s="5"/>
      <c r="FT2649" s="5"/>
      <c r="FU2649" s="5"/>
      <c r="FV2649" s="5"/>
      <c r="FW2649" s="5"/>
      <c r="FX2649" s="5"/>
      <c r="FY2649" s="5"/>
      <c r="FZ2649" s="5"/>
      <c r="GA2649" s="5"/>
      <c r="GB2649" s="5"/>
      <c r="GC2649" s="5"/>
      <c r="GD2649" s="5"/>
      <c r="GE2649" s="5"/>
      <c r="GF2649" s="5"/>
      <c r="GG2649" s="5"/>
    </row>
    <row r="2650" spans="1:189" ht="12.75" x14ac:dyDescent="0.15">
      <c r="A2650" s="111"/>
      <c r="B2650" s="117"/>
      <c r="C2650" s="17"/>
      <c r="D2650" s="16"/>
      <c r="E2650" s="17"/>
      <c r="F2650" s="17"/>
      <c r="G2650" s="17"/>
      <c r="H2650" s="17"/>
      <c r="I2650" s="16"/>
      <c r="J2650" s="4"/>
      <c r="K2650" s="2"/>
      <c r="L2650" s="20"/>
      <c r="M2650" s="14"/>
      <c r="N2650" s="14"/>
      <c r="O2650" s="20"/>
      <c r="P2650" s="1"/>
      <c r="Q2650" s="1"/>
      <c r="R2650" s="3"/>
      <c r="S2650" s="4"/>
      <c r="T2650" s="12"/>
      <c r="U2650" s="12"/>
      <c r="V2650" s="11"/>
      <c r="W2650" s="11"/>
      <c r="X2650" s="12"/>
      <c r="Y2650" s="5"/>
      <c r="Z2650" s="11"/>
      <c r="AA2650" s="12"/>
      <c r="AB2650" s="12"/>
      <c r="AC2650" s="12"/>
      <c r="AD2650" s="11"/>
      <c r="AE2650" s="13"/>
      <c r="AF2650" s="11"/>
      <c r="AG2650" s="11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/>
      <c r="BH2650" s="5"/>
      <c r="BI2650" s="5"/>
      <c r="BJ2650" s="5"/>
      <c r="BK2650" s="5"/>
      <c r="BL2650" s="5"/>
      <c r="BM2650" s="5"/>
      <c r="BN2650" s="5"/>
      <c r="BO2650" s="5"/>
      <c r="BP2650" s="5"/>
      <c r="BQ2650" s="5"/>
      <c r="BR2650" s="5"/>
      <c r="BS2650" s="5"/>
      <c r="BT2650" s="5"/>
      <c r="BU2650" s="5"/>
      <c r="BV2650" s="5"/>
      <c r="BW2650" s="5"/>
      <c r="BX2650" s="5"/>
      <c r="BY2650" s="5"/>
      <c r="BZ2650" s="5"/>
      <c r="CA2650" s="5"/>
      <c r="CB2650" s="5"/>
      <c r="CC2650" s="5"/>
      <c r="CD2650" s="5"/>
      <c r="CE2650" s="5"/>
      <c r="CF2650" s="5"/>
      <c r="CG2650" s="5"/>
      <c r="CH2650" s="5"/>
      <c r="CI2650" s="5"/>
      <c r="CJ2650" s="5"/>
      <c r="CK2650" s="5"/>
      <c r="CL2650" s="5"/>
      <c r="CM2650" s="5"/>
      <c r="CN2650" s="5"/>
      <c r="CO2650" s="5"/>
      <c r="CP2650" s="5"/>
      <c r="CQ2650" s="5"/>
      <c r="CR2650" s="5"/>
      <c r="CS2650" s="5"/>
      <c r="CT2650" s="5"/>
      <c r="CU2650" s="5"/>
      <c r="CV2650" s="5"/>
      <c r="CW2650" s="5"/>
      <c r="CX2650" s="5"/>
      <c r="CY2650" s="5"/>
      <c r="CZ2650" s="5"/>
      <c r="DA2650" s="5"/>
      <c r="DB2650" s="5"/>
      <c r="DC2650" s="5"/>
      <c r="DD2650" s="5"/>
      <c r="DE2650" s="5"/>
      <c r="DF2650" s="5"/>
      <c r="DG2650" s="5"/>
      <c r="DH2650" s="5"/>
      <c r="DI2650" s="5"/>
      <c r="DJ2650" s="5"/>
      <c r="DK2650" s="5"/>
      <c r="DL2650" s="5"/>
      <c r="DM2650" s="5"/>
      <c r="DN2650" s="5"/>
      <c r="DO2650" s="5"/>
      <c r="DP2650" s="5"/>
      <c r="DQ2650" s="5"/>
      <c r="DR2650" s="5"/>
      <c r="DS2650" s="5"/>
      <c r="DT2650" s="5"/>
      <c r="DU2650" s="5"/>
      <c r="DV2650" s="5"/>
      <c r="DW2650" s="5"/>
      <c r="DX2650" s="5"/>
      <c r="DY2650" s="5"/>
      <c r="DZ2650" s="5"/>
      <c r="EA2650" s="5"/>
      <c r="EB2650" s="5"/>
      <c r="EC2650" s="5"/>
      <c r="ED2650" s="5"/>
      <c r="EE2650" s="5"/>
      <c r="EF2650" s="5"/>
      <c r="EG2650" s="5"/>
      <c r="EH2650" s="5"/>
      <c r="EI2650" s="5"/>
      <c r="EJ2650" s="5"/>
      <c r="EK2650" s="5"/>
      <c r="EL2650" s="5"/>
      <c r="EM2650" s="5"/>
      <c r="EN2650" s="5"/>
      <c r="EO2650" s="5"/>
      <c r="EP2650" s="5"/>
      <c r="EQ2650" s="5"/>
      <c r="ER2650" s="5"/>
      <c r="ES2650" s="5"/>
      <c r="ET2650" s="5"/>
      <c r="EU2650" s="5"/>
      <c r="EV2650" s="5"/>
      <c r="EW2650" s="5"/>
      <c r="EX2650" s="5"/>
      <c r="EY2650" s="5"/>
      <c r="EZ2650" s="5"/>
      <c r="FA2650" s="5"/>
      <c r="FB2650" s="5"/>
      <c r="FC2650" s="5"/>
      <c r="FD2650" s="5"/>
      <c r="FE2650" s="5"/>
      <c r="FF2650" s="5"/>
      <c r="FG2650" s="5"/>
      <c r="FH2650" s="5"/>
      <c r="FI2650" s="5"/>
      <c r="FJ2650" s="5"/>
      <c r="FK2650" s="5"/>
      <c r="FL2650" s="5"/>
      <c r="FM2650" s="5"/>
      <c r="FN2650" s="5"/>
      <c r="FO2650" s="5"/>
      <c r="FP2650" s="5"/>
      <c r="FQ2650" s="5"/>
      <c r="FR2650" s="5"/>
      <c r="FS2650" s="5"/>
      <c r="FT2650" s="5"/>
      <c r="FU2650" s="5"/>
      <c r="FV2650" s="5"/>
      <c r="FW2650" s="5"/>
      <c r="FX2650" s="5"/>
      <c r="FY2650" s="5"/>
      <c r="FZ2650" s="5"/>
      <c r="GA2650" s="5"/>
      <c r="GB2650" s="5"/>
      <c r="GC2650" s="5"/>
      <c r="GD2650" s="5"/>
      <c r="GE2650" s="5"/>
      <c r="GF2650" s="5"/>
      <c r="GG2650" s="5"/>
    </row>
    <row r="2651" spans="1:189" ht="12.75" x14ac:dyDescent="0.15">
      <c r="A2651" s="111"/>
      <c r="B2651" s="117"/>
      <c r="C2651" s="17"/>
      <c r="D2651" s="16"/>
      <c r="E2651" s="17"/>
      <c r="F2651" s="17"/>
      <c r="G2651" s="17"/>
      <c r="H2651" s="17"/>
      <c r="I2651" s="16"/>
      <c r="J2651" s="4"/>
      <c r="K2651" s="2"/>
      <c r="L2651" s="20"/>
      <c r="M2651" s="14"/>
      <c r="N2651" s="14"/>
      <c r="O2651" s="20"/>
      <c r="P2651" s="1"/>
      <c r="Q2651" s="1"/>
      <c r="R2651" s="3"/>
      <c r="S2651" s="4"/>
      <c r="T2651" s="12"/>
      <c r="U2651" s="12"/>
      <c r="V2651" s="11"/>
      <c r="W2651" s="11"/>
      <c r="X2651" s="12"/>
      <c r="Y2651" s="5"/>
      <c r="Z2651" s="11"/>
      <c r="AA2651" s="12"/>
      <c r="AB2651" s="12"/>
      <c r="AC2651" s="12"/>
      <c r="AD2651" s="11"/>
      <c r="AE2651" s="13"/>
      <c r="AF2651" s="11"/>
      <c r="AG2651" s="11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  <c r="BN2651" s="5"/>
      <c r="BO2651" s="5"/>
      <c r="BP2651" s="5"/>
      <c r="BQ2651" s="5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s="5"/>
      <c r="CL2651" s="5"/>
      <c r="CM2651" s="5"/>
      <c r="CN2651" s="5"/>
      <c r="CO2651" s="5"/>
      <c r="CP2651" s="5"/>
      <c r="CQ2651" s="5"/>
      <c r="CR2651" s="5"/>
      <c r="CS2651" s="5"/>
      <c r="CT2651" s="5"/>
      <c r="CU2651" s="5"/>
      <c r="CV2651" s="5"/>
      <c r="CW2651" s="5"/>
      <c r="CX2651" s="5"/>
      <c r="CY2651" s="5"/>
      <c r="CZ2651" s="5"/>
      <c r="DA2651" s="5"/>
      <c r="DB2651" s="5"/>
      <c r="DC2651" s="5"/>
      <c r="DD2651" s="5"/>
      <c r="DE2651" s="5"/>
      <c r="DF2651" s="5"/>
      <c r="DG2651" s="5"/>
      <c r="DH2651" s="5"/>
      <c r="DI2651" s="5"/>
      <c r="DJ2651" s="5"/>
      <c r="DK2651" s="5"/>
      <c r="DL2651" s="5"/>
      <c r="DM2651" s="5"/>
      <c r="DN2651" s="5"/>
      <c r="DO2651" s="5"/>
      <c r="DP2651" s="5"/>
      <c r="DQ2651" s="5"/>
      <c r="DR2651" s="5"/>
      <c r="DS2651" s="5"/>
      <c r="DT2651" s="5"/>
      <c r="DU2651" s="5"/>
      <c r="DV2651" s="5"/>
      <c r="DW2651" s="5"/>
      <c r="DX2651" s="5"/>
      <c r="DY2651" s="5"/>
      <c r="DZ2651" s="5"/>
      <c r="EA2651" s="5"/>
      <c r="EB2651" s="5"/>
      <c r="EC2651" s="5"/>
      <c r="ED2651" s="5"/>
      <c r="EE2651" s="5"/>
      <c r="EF2651" s="5"/>
      <c r="EG2651" s="5"/>
      <c r="EH2651" s="5"/>
      <c r="EI2651" s="5"/>
      <c r="EJ2651" s="5"/>
      <c r="EK2651" s="5"/>
      <c r="EL2651" s="5"/>
      <c r="EM2651" s="5"/>
      <c r="EN2651" s="5"/>
      <c r="EO2651" s="5"/>
      <c r="EP2651" s="5"/>
      <c r="EQ2651" s="5"/>
      <c r="ER2651" s="5"/>
      <c r="ES2651" s="5"/>
      <c r="ET2651" s="5"/>
      <c r="EU2651" s="5"/>
      <c r="EV2651" s="5"/>
      <c r="EW2651" s="5"/>
      <c r="EX2651" s="5"/>
      <c r="EY2651" s="5"/>
      <c r="EZ2651" s="5"/>
      <c r="FA2651" s="5"/>
      <c r="FB2651" s="5"/>
      <c r="FC2651" s="5"/>
      <c r="FD2651" s="5"/>
      <c r="FE2651" s="5"/>
      <c r="FF2651" s="5"/>
      <c r="FG2651" s="5"/>
      <c r="FH2651" s="5"/>
      <c r="FI2651" s="5"/>
      <c r="FJ2651" s="5"/>
      <c r="FK2651" s="5"/>
      <c r="FL2651" s="5"/>
      <c r="FM2651" s="5"/>
      <c r="FN2651" s="5"/>
      <c r="FO2651" s="5"/>
      <c r="FP2651" s="5"/>
      <c r="FQ2651" s="5"/>
      <c r="FR2651" s="5"/>
      <c r="FS2651" s="5"/>
      <c r="FT2651" s="5"/>
      <c r="FU2651" s="5"/>
      <c r="FV2651" s="5"/>
      <c r="FW2651" s="5"/>
      <c r="FX2651" s="5"/>
      <c r="FY2651" s="5"/>
      <c r="FZ2651" s="5"/>
      <c r="GA2651" s="5"/>
      <c r="GB2651" s="5"/>
      <c r="GC2651" s="5"/>
      <c r="GD2651" s="5"/>
      <c r="GE2651" s="5"/>
      <c r="GF2651" s="5"/>
      <c r="GG2651" s="5"/>
    </row>
    <row r="2652" spans="1:189" ht="12.75" x14ac:dyDescent="0.15">
      <c r="A2652" s="111"/>
      <c r="B2652" s="117"/>
      <c r="C2652" s="17"/>
      <c r="D2652" s="16"/>
      <c r="E2652" s="17"/>
      <c r="F2652" s="17"/>
      <c r="G2652" s="17"/>
      <c r="H2652" s="17"/>
      <c r="I2652" s="16"/>
      <c r="J2652" s="4"/>
      <c r="K2652" s="2"/>
      <c r="L2652" s="20"/>
      <c r="M2652" s="14"/>
      <c r="N2652" s="14"/>
      <c r="O2652" s="20"/>
      <c r="P2652" s="1"/>
      <c r="Q2652" s="1"/>
      <c r="R2652" s="3"/>
      <c r="S2652" s="4"/>
      <c r="T2652" s="12"/>
      <c r="U2652" s="12"/>
      <c r="V2652" s="11"/>
      <c r="W2652" s="11"/>
      <c r="X2652" s="12"/>
      <c r="Y2652" s="5"/>
      <c r="Z2652" s="11"/>
      <c r="AA2652" s="12"/>
      <c r="AB2652" s="12"/>
      <c r="AC2652" s="12"/>
      <c r="AD2652" s="11"/>
      <c r="AE2652" s="13"/>
      <c r="AF2652" s="11"/>
      <c r="AG2652" s="11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/>
      <c r="BG2652" s="5"/>
      <c r="BH2652" s="5"/>
      <c r="BI2652" s="5"/>
      <c r="BJ2652" s="5"/>
      <c r="BK2652" s="5"/>
      <c r="BL2652" s="5"/>
      <c r="BM2652" s="5"/>
      <c r="BN2652" s="5"/>
      <c r="BO2652" s="5"/>
      <c r="BP2652" s="5"/>
      <c r="BQ2652" s="5"/>
      <c r="BR2652" s="5"/>
      <c r="BS2652" s="5"/>
      <c r="BT2652" s="5"/>
      <c r="BU2652" s="5"/>
      <c r="BV2652" s="5"/>
      <c r="BW2652" s="5"/>
      <c r="BX2652" s="5"/>
      <c r="BY2652" s="5"/>
      <c r="BZ2652" s="5"/>
      <c r="CA2652" s="5"/>
      <c r="CB2652" s="5"/>
      <c r="CC2652" s="5"/>
      <c r="CD2652" s="5"/>
      <c r="CE2652" s="5"/>
      <c r="CF2652" s="5"/>
      <c r="CG2652" s="5"/>
      <c r="CH2652" s="5"/>
      <c r="CI2652" s="5"/>
      <c r="CJ2652" s="5"/>
      <c r="CK2652" s="5"/>
      <c r="CL2652" s="5"/>
      <c r="CM2652" s="5"/>
      <c r="CN2652" s="5"/>
      <c r="CO2652" s="5"/>
      <c r="CP2652" s="5"/>
      <c r="CQ2652" s="5"/>
      <c r="CR2652" s="5"/>
      <c r="CS2652" s="5"/>
      <c r="CT2652" s="5"/>
      <c r="CU2652" s="5"/>
      <c r="CV2652" s="5"/>
      <c r="CW2652" s="5"/>
      <c r="CX2652" s="5"/>
      <c r="CY2652" s="5"/>
      <c r="CZ2652" s="5"/>
      <c r="DA2652" s="5"/>
      <c r="DB2652" s="5"/>
      <c r="DC2652" s="5"/>
      <c r="DD2652" s="5"/>
      <c r="DE2652" s="5"/>
      <c r="DF2652" s="5"/>
      <c r="DG2652" s="5"/>
      <c r="DH2652" s="5"/>
      <c r="DI2652" s="5"/>
      <c r="DJ2652" s="5"/>
      <c r="DK2652" s="5"/>
      <c r="DL2652" s="5"/>
      <c r="DM2652" s="5"/>
      <c r="DN2652" s="5"/>
      <c r="DO2652" s="5"/>
      <c r="DP2652" s="5"/>
      <c r="DQ2652" s="5"/>
      <c r="DR2652" s="5"/>
      <c r="DS2652" s="5"/>
      <c r="DT2652" s="5"/>
      <c r="DU2652" s="5"/>
      <c r="DV2652" s="5"/>
      <c r="DW2652" s="5"/>
      <c r="DX2652" s="5"/>
      <c r="DY2652" s="5"/>
      <c r="DZ2652" s="5"/>
      <c r="EA2652" s="5"/>
      <c r="EB2652" s="5"/>
      <c r="EC2652" s="5"/>
      <c r="ED2652" s="5"/>
      <c r="EE2652" s="5"/>
      <c r="EF2652" s="5"/>
      <c r="EG2652" s="5"/>
      <c r="EH2652" s="5"/>
      <c r="EI2652" s="5"/>
      <c r="EJ2652" s="5"/>
      <c r="EK2652" s="5"/>
      <c r="EL2652" s="5"/>
      <c r="EM2652" s="5"/>
      <c r="EN2652" s="5"/>
      <c r="EO2652" s="5"/>
      <c r="EP2652" s="5"/>
      <c r="EQ2652" s="5"/>
      <c r="ER2652" s="5"/>
      <c r="ES2652" s="5"/>
      <c r="ET2652" s="5"/>
      <c r="EU2652" s="5"/>
      <c r="EV2652" s="5"/>
      <c r="EW2652" s="5"/>
      <c r="EX2652" s="5"/>
      <c r="EY2652" s="5"/>
      <c r="EZ2652" s="5"/>
      <c r="FA2652" s="5"/>
      <c r="FB2652" s="5"/>
      <c r="FC2652" s="5"/>
      <c r="FD2652" s="5"/>
      <c r="FE2652" s="5"/>
      <c r="FF2652" s="5"/>
      <c r="FG2652" s="5"/>
      <c r="FH2652" s="5"/>
      <c r="FI2652" s="5"/>
      <c r="FJ2652" s="5"/>
      <c r="FK2652" s="5"/>
      <c r="FL2652" s="5"/>
      <c r="FM2652" s="5"/>
      <c r="FN2652" s="5"/>
      <c r="FO2652" s="5"/>
      <c r="FP2652" s="5"/>
      <c r="FQ2652" s="5"/>
      <c r="FR2652" s="5"/>
      <c r="FS2652" s="5"/>
      <c r="FT2652" s="5"/>
      <c r="FU2652" s="5"/>
      <c r="FV2652" s="5"/>
      <c r="FW2652" s="5"/>
      <c r="FX2652" s="5"/>
      <c r="FY2652" s="5"/>
      <c r="FZ2652" s="5"/>
      <c r="GA2652" s="5"/>
      <c r="GB2652" s="5"/>
      <c r="GC2652" s="5"/>
      <c r="GD2652" s="5"/>
      <c r="GE2652" s="5"/>
      <c r="GF2652" s="5"/>
      <c r="GG2652" s="5"/>
    </row>
    <row r="2653" spans="1:189" ht="12.75" x14ac:dyDescent="0.15">
      <c r="A2653" s="111"/>
      <c r="B2653" s="117"/>
      <c r="C2653" s="17"/>
      <c r="D2653" s="16"/>
      <c r="E2653" s="17"/>
      <c r="F2653" s="17"/>
      <c r="G2653" s="17"/>
      <c r="H2653" s="17"/>
      <c r="I2653" s="16"/>
      <c r="J2653" s="4"/>
      <c r="K2653" s="2"/>
      <c r="L2653" s="20"/>
      <c r="M2653" s="14"/>
      <c r="N2653" s="14"/>
      <c r="O2653" s="20"/>
      <c r="P2653" s="1"/>
      <c r="Q2653" s="1"/>
      <c r="R2653" s="3"/>
      <c r="S2653" s="4"/>
      <c r="T2653" s="12"/>
      <c r="U2653" s="12"/>
      <c r="V2653" s="11"/>
      <c r="W2653" s="11"/>
      <c r="X2653" s="12"/>
      <c r="Y2653" s="5"/>
      <c r="Z2653" s="11"/>
      <c r="AA2653" s="12"/>
      <c r="AB2653" s="12"/>
      <c r="AC2653" s="12"/>
      <c r="AD2653" s="11"/>
      <c r="AE2653" s="13"/>
      <c r="AF2653" s="11"/>
      <c r="AG2653" s="11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  <c r="BN2653" s="5"/>
      <c r="BO2653" s="5"/>
      <c r="BP2653" s="5"/>
      <c r="BQ2653" s="5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s="5"/>
      <c r="CL2653" s="5"/>
      <c r="CM2653" s="5"/>
      <c r="CN2653" s="5"/>
      <c r="CO2653" s="5"/>
      <c r="CP2653" s="5"/>
      <c r="CQ2653" s="5"/>
      <c r="CR2653" s="5"/>
      <c r="CS2653" s="5"/>
      <c r="CT2653" s="5"/>
      <c r="CU2653" s="5"/>
      <c r="CV2653" s="5"/>
      <c r="CW2653" s="5"/>
      <c r="CX2653" s="5"/>
      <c r="CY2653" s="5"/>
      <c r="CZ2653" s="5"/>
      <c r="DA2653" s="5"/>
      <c r="DB2653" s="5"/>
      <c r="DC2653" s="5"/>
      <c r="DD2653" s="5"/>
      <c r="DE2653" s="5"/>
      <c r="DF2653" s="5"/>
      <c r="DG2653" s="5"/>
      <c r="DH2653" s="5"/>
      <c r="DI2653" s="5"/>
      <c r="DJ2653" s="5"/>
      <c r="DK2653" s="5"/>
      <c r="DL2653" s="5"/>
      <c r="DM2653" s="5"/>
      <c r="DN2653" s="5"/>
      <c r="DO2653" s="5"/>
      <c r="DP2653" s="5"/>
      <c r="DQ2653" s="5"/>
      <c r="DR2653" s="5"/>
      <c r="DS2653" s="5"/>
      <c r="DT2653" s="5"/>
      <c r="DU2653" s="5"/>
      <c r="DV2653" s="5"/>
      <c r="DW2653" s="5"/>
      <c r="DX2653" s="5"/>
      <c r="DY2653" s="5"/>
      <c r="DZ2653" s="5"/>
      <c r="EA2653" s="5"/>
      <c r="EB2653" s="5"/>
      <c r="EC2653" s="5"/>
      <c r="ED2653" s="5"/>
      <c r="EE2653" s="5"/>
      <c r="EF2653" s="5"/>
      <c r="EG2653" s="5"/>
      <c r="EH2653" s="5"/>
      <c r="EI2653" s="5"/>
      <c r="EJ2653" s="5"/>
      <c r="EK2653" s="5"/>
      <c r="EL2653" s="5"/>
      <c r="EM2653" s="5"/>
      <c r="EN2653" s="5"/>
      <c r="EO2653" s="5"/>
      <c r="EP2653" s="5"/>
      <c r="EQ2653" s="5"/>
      <c r="ER2653" s="5"/>
      <c r="ES2653" s="5"/>
      <c r="ET2653" s="5"/>
      <c r="EU2653" s="5"/>
      <c r="EV2653" s="5"/>
      <c r="EW2653" s="5"/>
      <c r="EX2653" s="5"/>
      <c r="EY2653" s="5"/>
      <c r="EZ2653" s="5"/>
      <c r="FA2653" s="5"/>
      <c r="FB2653" s="5"/>
      <c r="FC2653" s="5"/>
      <c r="FD2653" s="5"/>
      <c r="FE2653" s="5"/>
      <c r="FF2653" s="5"/>
      <c r="FG2653" s="5"/>
      <c r="FH2653" s="5"/>
      <c r="FI2653" s="5"/>
      <c r="FJ2653" s="5"/>
      <c r="FK2653" s="5"/>
      <c r="FL2653" s="5"/>
      <c r="FM2653" s="5"/>
      <c r="FN2653" s="5"/>
      <c r="FO2653" s="5"/>
      <c r="FP2653" s="5"/>
      <c r="FQ2653" s="5"/>
      <c r="FR2653" s="5"/>
      <c r="FS2653" s="5"/>
      <c r="FT2653" s="5"/>
      <c r="FU2653" s="5"/>
      <c r="FV2653" s="5"/>
      <c r="FW2653" s="5"/>
      <c r="FX2653" s="5"/>
      <c r="FY2653" s="5"/>
      <c r="FZ2653" s="5"/>
      <c r="GA2653" s="5"/>
      <c r="GB2653" s="5"/>
      <c r="GC2653" s="5"/>
      <c r="GD2653" s="5"/>
      <c r="GE2653" s="5"/>
      <c r="GF2653" s="5"/>
      <c r="GG2653" s="5"/>
    </row>
    <row r="2654" spans="1:189" ht="12.75" x14ac:dyDescent="0.15">
      <c r="A2654" s="111"/>
      <c r="B2654" s="117"/>
      <c r="C2654" s="17"/>
      <c r="D2654" s="16"/>
      <c r="E2654" s="17"/>
      <c r="F2654" s="17"/>
      <c r="G2654" s="17"/>
      <c r="H2654" s="17"/>
      <c r="I2654" s="16"/>
      <c r="J2654" s="4"/>
      <c r="K2654" s="2"/>
      <c r="L2654" s="20"/>
      <c r="M2654" s="14"/>
      <c r="N2654" s="14"/>
      <c r="O2654" s="20"/>
      <c r="P2654" s="1"/>
      <c r="Q2654" s="1"/>
      <c r="R2654" s="3"/>
      <c r="S2654" s="4"/>
      <c r="T2654" s="12"/>
      <c r="U2654" s="12"/>
      <c r="V2654" s="11"/>
      <c r="W2654" s="11"/>
      <c r="X2654" s="12"/>
      <c r="Y2654" s="5"/>
      <c r="Z2654" s="11"/>
      <c r="AA2654" s="12"/>
      <c r="AB2654" s="12"/>
      <c r="AC2654" s="12"/>
      <c r="AD2654" s="11"/>
      <c r="AE2654" s="13"/>
      <c r="AF2654" s="11"/>
      <c r="AG2654" s="11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  <c r="BE2654" s="5"/>
      <c r="BF2654" s="5"/>
      <c r="BG2654" s="5"/>
      <c r="BH2654" s="5"/>
      <c r="BI2654" s="5"/>
      <c r="BJ2654" s="5"/>
      <c r="BK2654" s="5"/>
      <c r="BL2654" s="5"/>
      <c r="BM2654" s="5"/>
      <c r="BN2654" s="5"/>
      <c r="BO2654" s="5"/>
      <c r="BP2654" s="5"/>
      <c r="BQ2654" s="5"/>
      <c r="BR2654" s="5"/>
      <c r="BS2654" s="5"/>
      <c r="BT2654" s="5"/>
      <c r="BU2654" s="5"/>
      <c r="BV2654" s="5"/>
      <c r="BW2654" s="5"/>
      <c r="BX2654" s="5"/>
      <c r="BY2654" s="5"/>
      <c r="BZ2654" s="5"/>
      <c r="CA2654" s="5"/>
      <c r="CB2654" s="5"/>
      <c r="CC2654" s="5"/>
      <c r="CD2654" s="5"/>
      <c r="CE2654" s="5"/>
      <c r="CF2654" s="5"/>
      <c r="CG2654" s="5"/>
      <c r="CH2654" s="5"/>
      <c r="CI2654" s="5"/>
      <c r="CJ2654" s="5"/>
      <c r="CK2654" s="5"/>
      <c r="CL2654" s="5"/>
      <c r="CM2654" s="5"/>
      <c r="CN2654" s="5"/>
      <c r="CO2654" s="5"/>
      <c r="CP2654" s="5"/>
      <c r="CQ2654" s="5"/>
      <c r="CR2654" s="5"/>
      <c r="CS2654" s="5"/>
      <c r="CT2654" s="5"/>
      <c r="CU2654" s="5"/>
      <c r="CV2654" s="5"/>
      <c r="CW2654" s="5"/>
      <c r="CX2654" s="5"/>
      <c r="CY2654" s="5"/>
      <c r="CZ2654" s="5"/>
      <c r="DA2654" s="5"/>
      <c r="DB2654" s="5"/>
      <c r="DC2654" s="5"/>
      <c r="DD2654" s="5"/>
      <c r="DE2654" s="5"/>
      <c r="DF2654" s="5"/>
      <c r="DG2654" s="5"/>
      <c r="DH2654" s="5"/>
      <c r="DI2654" s="5"/>
      <c r="DJ2654" s="5"/>
      <c r="DK2654" s="5"/>
      <c r="DL2654" s="5"/>
      <c r="DM2654" s="5"/>
      <c r="DN2654" s="5"/>
      <c r="DO2654" s="5"/>
      <c r="DP2654" s="5"/>
      <c r="DQ2654" s="5"/>
      <c r="DR2654" s="5"/>
      <c r="DS2654" s="5"/>
      <c r="DT2654" s="5"/>
      <c r="DU2654" s="5"/>
      <c r="DV2654" s="5"/>
      <c r="DW2654" s="5"/>
      <c r="DX2654" s="5"/>
      <c r="DY2654" s="5"/>
      <c r="DZ2654" s="5"/>
      <c r="EA2654" s="5"/>
      <c r="EB2654" s="5"/>
      <c r="EC2654" s="5"/>
      <c r="ED2654" s="5"/>
      <c r="EE2654" s="5"/>
      <c r="EF2654" s="5"/>
      <c r="EG2654" s="5"/>
      <c r="EH2654" s="5"/>
      <c r="EI2654" s="5"/>
      <c r="EJ2654" s="5"/>
      <c r="EK2654" s="5"/>
      <c r="EL2654" s="5"/>
      <c r="EM2654" s="5"/>
      <c r="EN2654" s="5"/>
      <c r="EO2654" s="5"/>
      <c r="EP2654" s="5"/>
      <c r="EQ2654" s="5"/>
      <c r="ER2654" s="5"/>
      <c r="ES2654" s="5"/>
      <c r="ET2654" s="5"/>
      <c r="EU2654" s="5"/>
      <c r="EV2654" s="5"/>
      <c r="EW2654" s="5"/>
      <c r="EX2654" s="5"/>
      <c r="EY2654" s="5"/>
      <c r="EZ2654" s="5"/>
      <c r="FA2654" s="5"/>
      <c r="FB2654" s="5"/>
      <c r="FC2654" s="5"/>
      <c r="FD2654" s="5"/>
      <c r="FE2654" s="5"/>
      <c r="FF2654" s="5"/>
      <c r="FG2654" s="5"/>
      <c r="FH2654" s="5"/>
      <c r="FI2654" s="5"/>
      <c r="FJ2654" s="5"/>
      <c r="FK2654" s="5"/>
      <c r="FL2654" s="5"/>
      <c r="FM2654" s="5"/>
      <c r="FN2654" s="5"/>
      <c r="FO2654" s="5"/>
      <c r="FP2654" s="5"/>
      <c r="FQ2654" s="5"/>
      <c r="FR2654" s="5"/>
      <c r="FS2654" s="5"/>
      <c r="FT2654" s="5"/>
      <c r="FU2654" s="5"/>
      <c r="FV2654" s="5"/>
      <c r="FW2654" s="5"/>
      <c r="FX2654" s="5"/>
      <c r="FY2654" s="5"/>
      <c r="FZ2654" s="5"/>
      <c r="GA2654" s="5"/>
      <c r="GB2654" s="5"/>
      <c r="GC2654" s="5"/>
      <c r="GD2654" s="5"/>
      <c r="GE2654" s="5"/>
      <c r="GF2654" s="5"/>
      <c r="GG2654" s="5"/>
    </row>
    <row r="2655" spans="1:189" ht="12.75" x14ac:dyDescent="0.15">
      <c r="A2655" s="111"/>
      <c r="B2655" s="117"/>
      <c r="C2655" s="17"/>
      <c r="D2655" s="16"/>
      <c r="E2655" s="17"/>
      <c r="F2655" s="17"/>
      <c r="G2655" s="17"/>
      <c r="H2655" s="17"/>
      <c r="I2655" s="16"/>
      <c r="J2655" s="4"/>
      <c r="K2655" s="2"/>
      <c r="L2655" s="20"/>
      <c r="M2655" s="14"/>
      <c r="N2655" s="14"/>
      <c r="O2655" s="20"/>
      <c r="P2655" s="1"/>
      <c r="Q2655" s="1"/>
      <c r="R2655" s="3"/>
      <c r="S2655" s="4"/>
      <c r="T2655" s="12"/>
      <c r="U2655" s="12"/>
      <c r="V2655" s="11"/>
      <c r="W2655" s="11"/>
      <c r="X2655" s="12"/>
      <c r="Y2655" s="5"/>
      <c r="Z2655" s="11"/>
      <c r="AA2655" s="12"/>
      <c r="AB2655" s="12"/>
      <c r="AC2655" s="12"/>
      <c r="AD2655" s="11"/>
      <c r="AE2655" s="13"/>
      <c r="AF2655" s="11"/>
      <c r="AG2655" s="11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  <c r="BN2655" s="5"/>
      <c r="BO2655" s="5"/>
      <c r="BP2655" s="5"/>
      <c r="BQ2655" s="5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s="5"/>
      <c r="CL2655" s="5"/>
      <c r="CM2655" s="5"/>
      <c r="CN2655" s="5"/>
      <c r="CO2655" s="5"/>
      <c r="CP2655" s="5"/>
      <c r="CQ2655" s="5"/>
      <c r="CR2655" s="5"/>
      <c r="CS2655" s="5"/>
      <c r="CT2655" s="5"/>
      <c r="CU2655" s="5"/>
      <c r="CV2655" s="5"/>
      <c r="CW2655" s="5"/>
      <c r="CX2655" s="5"/>
      <c r="CY2655" s="5"/>
      <c r="CZ2655" s="5"/>
      <c r="DA2655" s="5"/>
      <c r="DB2655" s="5"/>
      <c r="DC2655" s="5"/>
      <c r="DD2655" s="5"/>
      <c r="DE2655" s="5"/>
      <c r="DF2655" s="5"/>
      <c r="DG2655" s="5"/>
      <c r="DH2655" s="5"/>
      <c r="DI2655" s="5"/>
      <c r="DJ2655" s="5"/>
      <c r="DK2655" s="5"/>
      <c r="DL2655" s="5"/>
      <c r="DM2655" s="5"/>
      <c r="DN2655" s="5"/>
      <c r="DO2655" s="5"/>
      <c r="DP2655" s="5"/>
      <c r="DQ2655" s="5"/>
      <c r="DR2655" s="5"/>
      <c r="DS2655" s="5"/>
      <c r="DT2655" s="5"/>
      <c r="DU2655" s="5"/>
      <c r="DV2655" s="5"/>
      <c r="DW2655" s="5"/>
      <c r="DX2655" s="5"/>
      <c r="DY2655" s="5"/>
      <c r="DZ2655" s="5"/>
      <c r="EA2655" s="5"/>
      <c r="EB2655" s="5"/>
      <c r="EC2655" s="5"/>
      <c r="ED2655" s="5"/>
      <c r="EE2655" s="5"/>
      <c r="EF2655" s="5"/>
      <c r="EG2655" s="5"/>
      <c r="EH2655" s="5"/>
      <c r="EI2655" s="5"/>
      <c r="EJ2655" s="5"/>
      <c r="EK2655" s="5"/>
      <c r="EL2655" s="5"/>
      <c r="EM2655" s="5"/>
      <c r="EN2655" s="5"/>
      <c r="EO2655" s="5"/>
      <c r="EP2655" s="5"/>
      <c r="EQ2655" s="5"/>
      <c r="ER2655" s="5"/>
      <c r="ES2655" s="5"/>
      <c r="ET2655" s="5"/>
      <c r="EU2655" s="5"/>
      <c r="EV2655" s="5"/>
      <c r="EW2655" s="5"/>
      <c r="EX2655" s="5"/>
      <c r="EY2655" s="5"/>
      <c r="EZ2655" s="5"/>
      <c r="FA2655" s="5"/>
      <c r="FB2655" s="5"/>
      <c r="FC2655" s="5"/>
      <c r="FD2655" s="5"/>
      <c r="FE2655" s="5"/>
      <c r="FF2655" s="5"/>
      <c r="FG2655" s="5"/>
      <c r="FH2655" s="5"/>
      <c r="FI2655" s="5"/>
      <c r="FJ2655" s="5"/>
      <c r="FK2655" s="5"/>
      <c r="FL2655" s="5"/>
      <c r="FM2655" s="5"/>
      <c r="FN2655" s="5"/>
      <c r="FO2655" s="5"/>
      <c r="FP2655" s="5"/>
      <c r="FQ2655" s="5"/>
      <c r="FR2655" s="5"/>
      <c r="FS2655" s="5"/>
      <c r="FT2655" s="5"/>
      <c r="FU2655" s="5"/>
      <c r="FV2655" s="5"/>
      <c r="FW2655" s="5"/>
      <c r="FX2655" s="5"/>
      <c r="FY2655" s="5"/>
      <c r="FZ2655" s="5"/>
      <c r="GA2655" s="5"/>
      <c r="GB2655" s="5"/>
      <c r="GC2655" s="5"/>
      <c r="GD2655" s="5"/>
      <c r="GE2655" s="5"/>
      <c r="GF2655" s="5"/>
      <c r="GG2655" s="5"/>
    </row>
    <row r="2656" spans="1:189" ht="12.75" x14ac:dyDescent="0.15">
      <c r="A2656" s="111"/>
      <c r="B2656" s="117"/>
      <c r="C2656" s="17"/>
      <c r="D2656" s="16"/>
      <c r="E2656" s="17"/>
      <c r="F2656" s="17"/>
      <c r="G2656" s="17"/>
      <c r="H2656" s="17"/>
      <c r="I2656" s="16"/>
      <c r="J2656" s="4"/>
      <c r="K2656" s="2"/>
      <c r="L2656" s="20"/>
      <c r="M2656" s="14"/>
      <c r="N2656" s="14"/>
      <c r="O2656" s="20"/>
      <c r="P2656" s="1"/>
      <c r="Q2656" s="1"/>
      <c r="R2656" s="3"/>
      <c r="S2656" s="4"/>
      <c r="T2656" s="12"/>
      <c r="U2656" s="12"/>
      <c r="V2656" s="11"/>
      <c r="W2656" s="11"/>
      <c r="X2656" s="12"/>
      <c r="Y2656" s="5"/>
      <c r="Z2656" s="11"/>
      <c r="AA2656" s="12"/>
      <c r="AB2656" s="12"/>
      <c r="AC2656" s="12"/>
      <c r="AD2656" s="11"/>
      <c r="AE2656" s="13"/>
      <c r="AF2656" s="11"/>
      <c r="AG2656" s="11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  <c r="BE2656" s="5"/>
      <c r="BF2656" s="5"/>
      <c r="BG2656" s="5"/>
      <c r="BH2656" s="5"/>
      <c r="BI2656" s="5"/>
      <c r="BJ2656" s="5"/>
      <c r="BK2656" s="5"/>
      <c r="BL2656" s="5"/>
      <c r="BM2656" s="5"/>
      <c r="BN2656" s="5"/>
      <c r="BO2656" s="5"/>
      <c r="BP2656" s="5"/>
      <c r="BQ2656" s="5"/>
      <c r="BR2656" s="5"/>
      <c r="BS2656" s="5"/>
      <c r="BT2656" s="5"/>
      <c r="BU2656" s="5"/>
      <c r="BV2656" s="5"/>
      <c r="BW2656" s="5"/>
      <c r="BX2656" s="5"/>
      <c r="BY2656" s="5"/>
      <c r="BZ2656" s="5"/>
      <c r="CA2656" s="5"/>
      <c r="CB2656" s="5"/>
      <c r="CC2656" s="5"/>
      <c r="CD2656" s="5"/>
      <c r="CE2656" s="5"/>
      <c r="CF2656" s="5"/>
      <c r="CG2656" s="5"/>
      <c r="CH2656" s="5"/>
      <c r="CI2656" s="5"/>
      <c r="CJ2656" s="5"/>
      <c r="CK2656" s="5"/>
      <c r="CL2656" s="5"/>
      <c r="CM2656" s="5"/>
      <c r="CN2656" s="5"/>
      <c r="CO2656" s="5"/>
      <c r="CP2656" s="5"/>
      <c r="CQ2656" s="5"/>
      <c r="CR2656" s="5"/>
      <c r="CS2656" s="5"/>
      <c r="CT2656" s="5"/>
      <c r="CU2656" s="5"/>
      <c r="CV2656" s="5"/>
      <c r="CW2656" s="5"/>
      <c r="CX2656" s="5"/>
      <c r="CY2656" s="5"/>
      <c r="CZ2656" s="5"/>
      <c r="DA2656" s="5"/>
      <c r="DB2656" s="5"/>
      <c r="DC2656" s="5"/>
      <c r="DD2656" s="5"/>
      <c r="DE2656" s="5"/>
      <c r="DF2656" s="5"/>
      <c r="DG2656" s="5"/>
      <c r="DH2656" s="5"/>
      <c r="DI2656" s="5"/>
      <c r="DJ2656" s="5"/>
      <c r="DK2656" s="5"/>
      <c r="DL2656" s="5"/>
      <c r="DM2656" s="5"/>
      <c r="DN2656" s="5"/>
      <c r="DO2656" s="5"/>
      <c r="DP2656" s="5"/>
      <c r="DQ2656" s="5"/>
      <c r="DR2656" s="5"/>
      <c r="DS2656" s="5"/>
      <c r="DT2656" s="5"/>
      <c r="DU2656" s="5"/>
      <c r="DV2656" s="5"/>
      <c r="DW2656" s="5"/>
      <c r="DX2656" s="5"/>
      <c r="DY2656" s="5"/>
      <c r="DZ2656" s="5"/>
      <c r="EA2656" s="5"/>
      <c r="EB2656" s="5"/>
      <c r="EC2656" s="5"/>
      <c r="ED2656" s="5"/>
      <c r="EE2656" s="5"/>
      <c r="EF2656" s="5"/>
      <c r="EG2656" s="5"/>
      <c r="EH2656" s="5"/>
      <c r="EI2656" s="5"/>
      <c r="EJ2656" s="5"/>
      <c r="EK2656" s="5"/>
      <c r="EL2656" s="5"/>
      <c r="EM2656" s="5"/>
      <c r="EN2656" s="5"/>
      <c r="EO2656" s="5"/>
      <c r="EP2656" s="5"/>
      <c r="EQ2656" s="5"/>
      <c r="ER2656" s="5"/>
      <c r="ES2656" s="5"/>
      <c r="ET2656" s="5"/>
      <c r="EU2656" s="5"/>
      <c r="EV2656" s="5"/>
      <c r="EW2656" s="5"/>
      <c r="EX2656" s="5"/>
      <c r="EY2656" s="5"/>
      <c r="EZ2656" s="5"/>
      <c r="FA2656" s="5"/>
      <c r="FB2656" s="5"/>
      <c r="FC2656" s="5"/>
      <c r="FD2656" s="5"/>
      <c r="FE2656" s="5"/>
      <c r="FF2656" s="5"/>
      <c r="FG2656" s="5"/>
      <c r="FH2656" s="5"/>
      <c r="FI2656" s="5"/>
      <c r="FJ2656" s="5"/>
      <c r="FK2656" s="5"/>
      <c r="FL2656" s="5"/>
      <c r="FM2656" s="5"/>
      <c r="FN2656" s="5"/>
      <c r="FO2656" s="5"/>
      <c r="FP2656" s="5"/>
      <c r="FQ2656" s="5"/>
      <c r="FR2656" s="5"/>
      <c r="FS2656" s="5"/>
      <c r="FT2656" s="5"/>
      <c r="FU2656" s="5"/>
      <c r="FV2656" s="5"/>
      <c r="FW2656" s="5"/>
      <c r="FX2656" s="5"/>
      <c r="FY2656" s="5"/>
      <c r="FZ2656" s="5"/>
      <c r="GA2656" s="5"/>
      <c r="GB2656" s="5"/>
      <c r="GC2656" s="5"/>
      <c r="GD2656" s="5"/>
      <c r="GE2656" s="5"/>
      <c r="GF2656" s="5"/>
      <c r="GG2656" s="5"/>
    </row>
    <row r="2657" spans="1:189" ht="12.75" x14ac:dyDescent="0.15">
      <c r="A2657" s="111"/>
      <c r="B2657" s="117"/>
      <c r="C2657" s="17"/>
      <c r="D2657" s="16"/>
      <c r="E2657" s="17"/>
      <c r="F2657" s="17"/>
      <c r="G2657" s="17"/>
      <c r="H2657" s="17"/>
      <c r="I2657" s="16"/>
      <c r="J2657" s="4"/>
      <c r="K2657" s="2"/>
      <c r="L2657" s="20"/>
      <c r="M2657" s="14"/>
      <c r="N2657" s="14"/>
      <c r="O2657" s="20"/>
      <c r="P2657" s="1"/>
      <c r="Q2657" s="1"/>
      <c r="R2657" s="3"/>
      <c r="S2657" s="4"/>
      <c r="T2657" s="12"/>
      <c r="U2657" s="12"/>
      <c r="V2657" s="11"/>
      <c r="W2657" s="11"/>
      <c r="X2657" s="12"/>
      <c r="Y2657" s="5"/>
      <c r="Z2657" s="11"/>
      <c r="AA2657" s="12"/>
      <c r="AB2657" s="12"/>
      <c r="AC2657" s="12"/>
      <c r="AD2657" s="11"/>
      <c r="AE2657" s="13"/>
      <c r="AF2657" s="11"/>
      <c r="AG2657" s="11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  <c r="BN2657" s="5"/>
      <c r="BO2657" s="5"/>
      <c r="BP2657" s="5"/>
      <c r="BQ2657" s="5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s="5"/>
      <c r="CL2657" s="5"/>
      <c r="CM2657" s="5"/>
      <c r="CN2657" s="5"/>
      <c r="CO2657" s="5"/>
      <c r="CP2657" s="5"/>
      <c r="CQ2657" s="5"/>
      <c r="CR2657" s="5"/>
      <c r="CS2657" s="5"/>
      <c r="CT2657" s="5"/>
      <c r="CU2657" s="5"/>
      <c r="CV2657" s="5"/>
      <c r="CW2657" s="5"/>
      <c r="CX2657" s="5"/>
      <c r="CY2657" s="5"/>
      <c r="CZ2657" s="5"/>
      <c r="DA2657" s="5"/>
      <c r="DB2657" s="5"/>
      <c r="DC2657" s="5"/>
      <c r="DD2657" s="5"/>
      <c r="DE2657" s="5"/>
      <c r="DF2657" s="5"/>
      <c r="DG2657" s="5"/>
      <c r="DH2657" s="5"/>
      <c r="DI2657" s="5"/>
      <c r="DJ2657" s="5"/>
      <c r="DK2657" s="5"/>
      <c r="DL2657" s="5"/>
      <c r="DM2657" s="5"/>
      <c r="DN2657" s="5"/>
      <c r="DO2657" s="5"/>
      <c r="DP2657" s="5"/>
      <c r="DQ2657" s="5"/>
      <c r="DR2657" s="5"/>
      <c r="DS2657" s="5"/>
      <c r="DT2657" s="5"/>
      <c r="DU2657" s="5"/>
      <c r="DV2657" s="5"/>
      <c r="DW2657" s="5"/>
      <c r="DX2657" s="5"/>
      <c r="DY2657" s="5"/>
      <c r="DZ2657" s="5"/>
      <c r="EA2657" s="5"/>
      <c r="EB2657" s="5"/>
      <c r="EC2657" s="5"/>
      <c r="ED2657" s="5"/>
      <c r="EE2657" s="5"/>
      <c r="EF2657" s="5"/>
      <c r="EG2657" s="5"/>
      <c r="EH2657" s="5"/>
      <c r="EI2657" s="5"/>
      <c r="EJ2657" s="5"/>
      <c r="EK2657" s="5"/>
      <c r="EL2657" s="5"/>
      <c r="EM2657" s="5"/>
      <c r="EN2657" s="5"/>
      <c r="EO2657" s="5"/>
      <c r="EP2657" s="5"/>
      <c r="EQ2657" s="5"/>
      <c r="ER2657" s="5"/>
      <c r="ES2657" s="5"/>
      <c r="ET2657" s="5"/>
      <c r="EU2657" s="5"/>
      <c r="EV2657" s="5"/>
      <c r="EW2657" s="5"/>
      <c r="EX2657" s="5"/>
      <c r="EY2657" s="5"/>
      <c r="EZ2657" s="5"/>
      <c r="FA2657" s="5"/>
      <c r="FB2657" s="5"/>
      <c r="FC2657" s="5"/>
      <c r="FD2657" s="5"/>
      <c r="FE2657" s="5"/>
      <c r="FF2657" s="5"/>
      <c r="FG2657" s="5"/>
      <c r="FH2657" s="5"/>
      <c r="FI2657" s="5"/>
      <c r="FJ2657" s="5"/>
      <c r="FK2657" s="5"/>
      <c r="FL2657" s="5"/>
      <c r="FM2657" s="5"/>
      <c r="FN2657" s="5"/>
      <c r="FO2657" s="5"/>
      <c r="FP2657" s="5"/>
      <c r="FQ2657" s="5"/>
      <c r="FR2657" s="5"/>
      <c r="FS2657" s="5"/>
      <c r="FT2657" s="5"/>
      <c r="FU2657" s="5"/>
      <c r="FV2657" s="5"/>
      <c r="FW2657" s="5"/>
      <c r="FX2657" s="5"/>
      <c r="FY2657" s="5"/>
      <c r="FZ2657" s="5"/>
      <c r="GA2657" s="5"/>
      <c r="GB2657" s="5"/>
      <c r="GC2657" s="5"/>
      <c r="GD2657" s="5"/>
      <c r="GE2657" s="5"/>
      <c r="GF2657" s="5"/>
      <c r="GG2657" s="5"/>
    </row>
    <row r="2658" spans="1:189" ht="12.75" x14ac:dyDescent="0.15">
      <c r="A2658" s="111"/>
      <c r="B2658" s="117"/>
      <c r="C2658" s="17"/>
      <c r="D2658" s="16"/>
      <c r="E2658" s="17"/>
      <c r="F2658" s="17"/>
      <c r="G2658" s="17"/>
      <c r="H2658" s="17"/>
      <c r="I2658" s="16"/>
      <c r="J2658" s="4"/>
      <c r="K2658" s="2"/>
      <c r="L2658" s="20"/>
      <c r="M2658" s="14"/>
      <c r="N2658" s="14"/>
      <c r="O2658" s="20"/>
      <c r="P2658" s="1"/>
      <c r="Q2658" s="1"/>
      <c r="R2658" s="3"/>
      <c r="S2658" s="4"/>
      <c r="T2658" s="12"/>
      <c r="U2658" s="12"/>
      <c r="V2658" s="11"/>
      <c r="W2658" s="11"/>
      <c r="X2658" s="12"/>
      <c r="Y2658" s="5"/>
      <c r="Z2658" s="11"/>
      <c r="AA2658" s="12"/>
      <c r="AB2658" s="12"/>
      <c r="AC2658" s="12"/>
      <c r="AD2658" s="11"/>
      <c r="AE2658" s="13"/>
      <c r="AF2658" s="11"/>
      <c r="AG2658" s="11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  <c r="BG2658" s="5"/>
      <c r="BH2658" s="5"/>
      <c r="BI2658" s="5"/>
      <c r="BJ2658" s="5"/>
      <c r="BK2658" s="5"/>
      <c r="BL2658" s="5"/>
      <c r="BM2658" s="5"/>
      <c r="BN2658" s="5"/>
      <c r="BO2658" s="5"/>
      <c r="BP2658" s="5"/>
      <c r="BQ2658" s="5"/>
      <c r="BR2658" s="5"/>
      <c r="BS2658" s="5"/>
      <c r="BT2658" s="5"/>
      <c r="BU2658" s="5"/>
      <c r="BV2658" s="5"/>
      <c r="BW2658" s="5"/>
      <c r="BX2658" s="5"/>
      <c r="BY2658" s="5"/>
      <c r="BZ2658" s="5"/>
      <c r="CA2658" s="5"/>
      <c r="CB2658" s="5"/>
      <c r="CC2658" s="5"/>
      <c r="CD2658" s="5"/>
      <c r="CE2658" s="5"/>
      <c r="CF2658" s="5"/>
      <c r="CG2658" s="5"/>
      <c r="CH2658" s="5"/>
      <c r="CI2658" s="5"/>
      <c r="CJ2658" s="5"/>
      <c r="CK2658" s="5"/>
      <c r="CL2658" s="5"/>
      <c r="CM2658" s="5"/>
      <c r="CN2658" s="5"/>
      <c r="CO2658" s="5"/>
      <c r="CP2658" s="5"/>
      <c r="CQ2658" s="5"/>
      <c r="CR2658" s="5"/>
      <c r="CS2658" s="5"/>
      <c r="CT2658" s="5"/>
      <c r="CU2658" s="5"/>
      <c r="CV2658" s="5"/>
      <c r="CW2658" s="5"/>
      <c r="CX2658" s="5"/>
      <c r="CY2658" s="5"/>
      <c r="CZ2658" s="5"/>
      <c r="DA2658" s="5"/>
      <c r="DB2658" s="5"/>
      <c r="DC2658" s="5"/>
      <c r="DD2658" s="5"/>
      <c r="DE2658" s="5"/>
      <c r="DF2658" s="5"/>
      <c r="DG2658" s="5"/>
      <c r="DH2658" s="5"/>
      <c r="DI2658" s="5"/>
      <c r="DJ2658" s="5"/>
      <c r="DK2658" s="5"/>
      <c r="DL2658" s="5"/>
      <c r="DM2658" s="5"/>
      <c r="DN2658" s="5"/>
      <c r="DO2658" s="5"/>
      <c r="DP2658" s="5"/>
      <c r="DQ2658" s="5"/>
      <c r="DR2658" s="5"/>
      <c r="DS2658" s="5"/>
      <c r="DT2658" s="5"/>
      <c r="DU2658" s="5"/>
      <c r="DV2658" s="5"/>
      <c r="DW2658" s="5"/>
      <c r="DX2658" s="5"/>
      <c r="DY2658" s="5"/>
      <c r="DZ2658" s="5"/>
      <c r="EA2658" s="5"/>
      <c r="EB2658" s="5"/>
      <c r="EC2658" s="5"/>
      <c r="ED2658" s="5"/>
      <c r="EE2658" s="5"/>
      <c r="EF2658" s="5"/>
      <c r="EG2658" s="5"/>
      <c r="EH2658" s="5"/>
      <c r="EI2658" s="5"/>
      <c r="EJ2658" s="5"/>
      <c r="EK2658" s="5"/>
      <c r="EL2658" s="5"/>
      <c r="EM2658" s="5"/>
      <c r="EN2658" s="5"/>
      <c r="EO2658" s="5"/>
      <c r="EP2658" s="5"/>
      <c r="EQ2658" s="5"/>
      <c r="ER2658" s="5"/>
      <c r="ES2658" s="5"/>
      <c r="ET2658" s="5"/>
      <c r="EU2658" s="5"/>
      <c r="EV2658" s="5"/>
      <c r="EW2658" s="5"/>
      <c r="EX2658" s="5"/>
      <c r="EY2658" s="5"/>
      <c r="EZ2658" s="5"/>
      <c r="FA2658" s="5"/>
      <c r="FB2658" s="5"/>
      <c r="FC2658" s="5"/>
      <c r="FD2658" s="5"/>
      <c r="FE2658" s="5"/>
      <c r="FF2658" s="5"/>
      <c r="FG2658" s="5"/>
      <c r="FH2658" s="5"/>
      <c r="FI2658" s="5"/>
      <c r="FJ2658" s="5"/>
      <c r="FK2658" s="5"/>
      <c r="FL2658" s="5"/>
      <c r="FM2658" s="5"/>
      <c r="FN2658" s="5"/>
      <c r="FO2658" s="5"/>
      <c r="FP2658" s="5"/>
      <c r="FQ2658" s="5"/>
      <c r="FR2658" s="5"/>
      <c r="FS2658" s="5"/>
      <c r="FT2658" s="5"/>
      <c r="FU2658" s="5"/>
      <c r="FV2658" s="5"/>
      <c r="FW2658" s="5"/>
      <c r="FX2658" s="5"/>
      <c r="FY2658" s="5"/>
      <c r="FZ2658" s="5"/>
      <c r="GA2658" s="5"/>
      <c r="GB2658" s="5"/>
      <c r="GC2658" s="5"/>
      <c r="GD2658" s="5"/>
      <c r="GE2658" s="5"/>
      <c r="GF2658" s="5"/>
      <c r="GG2658" s="5"/>
    </row>
    <row r="2659" spans="1:189" ht="12.75" x14ac:dyDescent="0.15">
      <c r="A2659" s="111"/>
      <c r="B2659" s="117"/>
      <c r="C2659" s="17"/>
      <c r="D2659" s="16"/>
      <c r="E2659" s="17"/>
      <c r="F2659" s="17"/>
      <c r="G2659" s="17"/>
      <c r="H2659" s="17"/>
      <c r="I2659" s="16"/>
      <c r="J2659" s="4"/>
      <c r="K2659" s="2"/>
      <c r="L2659" s="20"/>
      <c r="M2659" s="14"/>
      <c r="N2659" s="14"/>
      <c r="O2659" s="20"/>
      <c r="P2659" s="1"/>
      <c r="Q2659" s="1"/>
      <c r="R2659" s="3"/>
      <c r="S2659" s="4"/>
      <c r="T2659" s="12"/>
      <c r="U2659" s="12"/>
      <c r="V2659" s="11"/>
      <c r="W2659" s="11"/>
      <c r="X2659" s="12"/>
      <c r="Y2659" s="5"/>
      <c r="Z2659" s="11"/>
      <c r="AA2659" s="12"/>
      <c r="AB2659" s="12"/>
      <c r="AC2659" s="12"/>
      <c r="AD2659" s="11"/>
      <c r="AE2659" s="13"/>
      <c r="AF2659" s="11"/>
      <c r="AG2659" s="11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  <c r="BN2659" s="5"/>
      <c r="BO2659" s="5"/>
      <c r="BP2659" s="5"/>
      <c r="BQ2659" s="5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s="5"/>
      <c r="CL2659" s="5"/>
      <c r="CM2659" s="5"/>
      <c r="CN2659" s="5"/>
      <c r="CO2659" s="5"/>
      <c r="CP2659" s="5"/>
      <c r="CQ2659" s="5"/>
      <c r="CR2659" s="5"/>
      <c r="CS2659" s="5"/>
      <c r="CT2659" s="5"/>
      <c r="CU2659" s="5"/>
      <c r="CV2659" s="5"/>
      <c r="CW2659" s="5"/>
      <c r="CX2659" s="5"/>
      <c r="CY2659" s="5"/>
      <c r="CZ2659" s="5"/>
      <c r="DA2659" s="5"/>
      <c r="DB2659" s="5"/>
      <c r="DC2659" s="5"/>
      <c r="DD2659" s="5"/>
      <c r="DE2659" s="5"/>
      <c r="DF2659" s="5"/>
      <c r="DG2659" s="5"/>
      <c r="DH2659" s="5"/>
      <c r="DI2659" s="5"/>
      <c r="DJ2659" s="5"/>
      <c r="DK2659" s="5"/>
      <c r="DL2659" s="5"/>
      <c r="DM2659" s="5"/>
      <c r="DN2659" s="5"/>
      <c r="DO2659" s="5"/>
      <c r="DP2659" s="5"/>
      <c r="DQ2659" s="5"/>
      <c r="DR2659" s="5"/>
      <c r="DS2659" s="5"/>
      <c r="DT2659" s="5"/>
      <c r="DU2659" s="5"/>
      <c r="DV2659" s="5"/>
      <c r="DW2659" s="5"/>
      <c r="DX2659" s="5"/>
      <c r="DY2659" s="5"/>
      <c r="DZ2659" s="5"/>
      <c r="EA2659" s="5"/>
      <c r="EB2659" s="5"/>
      <c r="EC2659" s="5"/>
      <c r="ED2659" s="5"/>
      <c r="EE2659" s="5"/>
      <c r="EF2659" s="5"/>
      <c r="EG2659" s="5"/>
      <c r="EH2659" s="5"/>
      <c r="EI2659" s="5"/>
      <c r="EJ2659" s="5"/>
      <c r="EK2659" s="5"/>
      <c r="EL2659" s="5"/>
      <c r="EM2659" s="5"/>
      <c r="EN2659" s="5"/>
      <c r="EO2659" s="5"/>
      <c r="EP2659" s="5"/>
      <c r="EQ2659" s="5"/>
      <c r="ER2659" s="5"/>
      <c r="ES2659" s="5"/>
      <c r="ET2659" s="5"/>
      <c r="EU2659" s="5"/>
      <c r="EV2659" s="5"/>
      <c r="EW2659" s="5"/>
      <c r="EX2659" s="5"/>
      <c r="EY2659" s="5"/>
      <c r="EZ2659" s="5"/>
      <c r="FA2659" s="5"/>
      <c r="FB2659" s="5"/>
      <c r="FC2659" s="5"/>
      <c r="FD2659" s="5"/>
      <c r="FE2659" s="5"/>
      <c r="FF2659" s="5"/>
      <c r="FG2659" s="5"/>
      <c r="FH2659" s="5"/>
      <c r="FI2659" s="5"/>
      <c r="FJ2659" s="5"/>
      <c r="FK2659" s="5"/>
      <c r="FL2659" s="5"/>
      <c r="FM2659" s="5"/>
      <c r="FN2659" s="5"/>
      <c r="FO2659" s="5"/>
      <c r="FP2659" s="5"/>
      <c r="FQ2659" s="5"/>
      <c r="FR2659" s="5"/>
      <c r="FS2659" s="5"/>
      <c r="FT2659" s="5"/>
      <c r="FU2659" s="5"/>
      <c r="FV2659" s="5"/>
      <c r="FW2659" s="5"/>
      <c r="FX2659" s="5"/>
      <c r="FY2659" s="5"/>
      <c r="FZ2659" s="5"/>
      <c r="GA2659" s="5"/>
      <c r="GB2659" s="5"/>
      <c r="GC2659" s="5"/>
      <c r="GD2659" s="5"/>
      <c r="GE2659" s="5"/>
      <c r="GF2659" s="5"/>
      <c r="GG2659" s="5"/>
    </row>
    <row r="2660" spans="1:189" ht="12.75" x14ac:dyDescent="0.15">
      <c r="A2660" s="111"/>
      <c r="B2660" s="117"/>
      <c r="C2660" s="17"/>
      <c r="D2660" s="16"/>
      <c r="E2660" s="17"/>
      <c r="F2660" s="17"/>
      <c r="G2660" s="17"/>
      <c r="H2660" s="17"/>
      <c r="I2660" s="16"/>
      <c r="J2660" s="4"/>
      <c r="K2660" s="2"/>
      <c r="L2660" s="20"/>
      <c r="M2660" s="14"/>
      <c r="N2660" s="14"/>
      <c r="O2660" s="20"/>
      <c r="P2660" s="1"/>
      <c r="Q2660" s="1"/>
      <c r="R2660" s="3"/>
      <c r="S2660" s="4"/>
      <c r="T2660" s="12"/>
      <c r="U2660" s="12"/>
      <c r="V2660" s="11"/>
      <c r="W2660" s="11"/>
      <c r="X2660" s="12"/>
      <c r="Y2660" s="5"/>
      <c r="Z2660" s="11"/>
      <c r="AA2660" s="12"/>
      <c r="AB2660" s="12"/>
      <c r="AC2660" s="12"/>
      <c r="AD2660" s="11"/>
      <c r="AE2660" s="13"/>
      <c r="AF2660" s="11"/>
      <c r="AG2660" s="11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/>
      <c r="BG2660" s="5"/>
      <c r="BH2660" s="5"/>
      <c r="BI2660" s="5"/>
      <c r="BJ2660" s="5"/>
      <c r="BK2660" s="5"/>
      <c r="BL2660" s="5"/>
      <c r="BM2660" s="5"/>
      <c r="BN2660" s="5"/>
      <c r="BO2660" s="5"/>
      <c r="BP2660" s="5"/>
      <c r="BQ2660" s="5"/>
      <c r="BR2660" s="5"/>
      <c r="BS2660" s="5"/>
      <c r="BT2660" s="5"/>
      <c r="BU2660" s="5"/>
      <c r="BV2660" s="5"/>
      <c r="BW2660" s="5"/>
      <c r="BX2660" s="5"/>
      <c r="BY2660" s="5"/>
      <c r="BZ2660" s="5"/>
      <c r="CA2660" s="5"/>
      <c r="CB2660" s="5"/>
      <c r="CC2660" s="5"/>
      <c r="CD2660" s="5"/>
      <c r="CE2660" s="5"/>
      <c r="CF2660" s="5"/>
      <c r="CG2660" s="5"/>
      <c r="CH2660" s="5"/>
      <c r="CI2660" s="5"/>
      <c r="CJ2660" s="5"/>
      <c r="CK2660" s="5"/>
      <c r="CL2660" s="5"/>
      <c r="CM2660" s="5"/>
      <c r="CN2660" s="5"/>
      <c r="CO2660" s="5"/>
      <c r="CP2660" s="5"/>
      <c r="CQ2660" s="5"/>
      <c r="CR2660" s="5"/>
      <c r="CS2660" s="5"/>
      <c r="CT2660" s="5"/>
      <c r="CU2660" s="5"/>
      <c r="CV2660" s="5"/>
      <c r="CW2660" s="5"/>
      <c r="CX2660" s="5"/>
      <c r="CY2660" s="5"/>
      <c r="CZ2660" s="5"/>
      <c r="DA2660" s="5"/>
      <c r="DB2660" s="5"/>
      <c r="DC2660" s="5"/>
      <c r="DD2660" s="5"/>
      <c r="DE2660" s="5"/>
      <c r="DF2660" s="5"/>
      <c r="DG2660" s="5"/>
      <c r="DH2660" s="5"/>
      <c r="DI2660" s="5"/>
      <c r="DJ2660" s="5"/>
      <c r="DK2660" s="5"/>
      <c r="DL2660" s="5"/>
      <c r="DM2660" s="5"/>
      <c r="DN2660" s="5"/>
      <c r="DO2660" s="5"/>
      <c r="DP2660" s="5"/>
      <c r="DQ2660" s="5"/>
      <c r="DR2660" s="5"/>
      <c r="DS2660" s="5"/>
      <c r="DT2660" s="5"/>
      <c r="DU2660" s="5"/>
      <c r="DV2660" s="5"/>
      <c r="DW2660" s="5"/>
      <c r="DX2660" s="5"/>
      <c r="DY2660" s="5"/>
      <c r="DZ2660" s="5"/>
      <c r="EA2660" s="5"/>
      <c r="EB2660" s="5"/>
      <c r="EC2660" s="5"/>
      <c r="ED2660" s="5"/>
      <c r="EE2660" s="5"/>
      <c r="EF2660" s="5"/>
      <c r="EG2660" s="5"/>
      <c r="EH2660" s="5"/>
      <c r="EI2660" s="5"/>
      <c r="EJ2660" s="5"/>
      <c r="EK2660" s="5"/>
      <c r="EL2660" s="5"/>
      <c r="EM2660" s="5"/>
      <c r="EN2660" s="5"/>
      <c r="EO2660" s="5"/>
      <c r="EP2660" s="5"/>
      <c r="EQ2660" s="5"/>
      <c r="ER2660" s="5"/>
      <c r="ES2660" s="5"/>
      <c r="ET2660" s="5"/>
      <c r="EU2660" s="5"/>
      <c r="EV2660" s="5"/>
      <c r="EW2660" s="5"/>
      <c r="EX2660" s="5"/>
      <c r="EY2660" s="5"/>
      <c r="EZ2660" s="5"/>
      <c r="FA2660" s="5"/>
      <c r="FB2660" s="5"/>
      <c r="FC2660" s="5"/>
      <c r="FD2660" s="5"/>
      <c r="FE2660" s="5"/>
      <c r="FF2660" s="5"/>
      <c r="FG2660" s="5"/>
      <c r="FH2660" s="5"/>
      <c r="FI2660" s="5"/>
      <c r="FJ2660" s="5"/>
      <c r="FK2660" s="5"/>
      <c r="FL2660" s="5"/>
      <c r="FM2660" s="5"/>
      <c r="FN2660" s="5"/>
      <c r="FO2660" s="5"/>
      <c r="FP2660" s="5"/>
      <c r="FQ2660" s="5"/>
      <c r="FR2660" s="5"/>
      <c r="FS2660" s="5"/>
      <c r="FT2660" s="5"/>
      <c r="FU2660" s="5"/>
      <c r="FV2660" s="5"/>
      <c r="FW2660" s="5"/>
      <c r="FX2660" s="5"/>
      <c r="FY2660" s="5"/>
      <c r="FZ2660" s="5"/>
      <c r="GA2660" s="5"/>
      <c r="GB2660" s="5"/>
      <c r="GC2660" s="5"/>
      <c r="GD2660" s="5"/>
      <c r="GE2660" s="5"/>
      <c r="GF2660" s="5"/>
      <c r="GG2660" s="5"/>
    </row>
    <row r="2661" spans="1:189" ht="12.75" x14ac:dyDescent="0.15">
      <c r="A2661" s="111"/>
      <c r="B2661" s="117"/>
      <c r="C2661" s="17"/>
      <c r="D2661" s="16"/>
      <c r="E2661" s="17"/>
      <c r="F2661" s="17"/>
      <c r="G2661" s="17"/>
      <c r="H2661" s="17"/>
      <c r="I2661" s="16"/>
      <c r="J2661" s="4"/>
      <c r="K2661" s="2"/>
      <c r="L2661" s="20"/>
      <c r="M2661" s="14"/>
      <c r="N2661" s="14"/>
      <c r="O2661" s="20"/>
      <c r="P2661" s="1"/>
      <c r="Q2661" s="1"/>
      <c r="R2661" s="3"/>
      <c r="S2661" s="4"/>
      <c r="T2661" s="12"/>
      <c r="U2661" s="12"/>
      <c r="V2661" s="11"/>
      <c r="W2661" s="11"/>
      <c r="X2661" s="12"/>
      <c r="Y2661" s="5"/>
      <c r="Z2661" s="11"/>
      <c r="AA2661" s="12"/>
      <c r="AB2661" s="12"/>
      <c r="AC2661" s="12"/>
      <c r="AD2661" s="11"/>
      <c r="AE2661" s="13"/>
      <c r="AF2661" s="11"/>
      <c r="AG2661" s="11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  <c r="BN2661" s="5"/>
      <c r="BO2661" s="5"/>
      <c r="BP2661" s="5"/>
      <c r="BQ2661" s="5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s="5"/>
      <c r="CL2661" s="5"/>
      <c r="CM2661" s="5"/>
      <c r="CN2661" s="5"/>
      <c r="CO2661" s="5"/>
      <c r="CP2661" s="5"/>
      <c r="CQ2661" s="5"/>
      <c r="CR2661" s="5"/>
      <c r="CS2661" s="5"/>
      <c r="CT2661" s="5"/>
      <c r="CU2661" s="5"/>
      <c r="CV2661" s="5"/>
      <c r="CW2661" s="5"/>
      <c r="CX2661" s="5"/>
      <c r="CY2661" s="5"/>
      <c r="CZ2661" s="5"/>
      <c r="DA2661" s="5"/>
      <c r="DB2661" s="5"/>
      <c r="DC2661" s="5"/>
      <c r="DD2661" s="5"/>
      <c r="DE2661" s="5"/>
      <c r="DF2661" s="5"/>
      <c r="DG2661" s="5"/>
      <c r="DH2661" s="5"/>
      <c r="DI2661" s="5"/>
      <c r="DJ2661" s="5"/>
      <c r="DK2661" s="5"/>
      <c r="DL2661" s="5"/>
      <c r="DM2661" s="5"/>
      <c r="DN2661" s="5"/>
      <c r="DO2661" s="5"/>
      <c r="DP2661" s="5"/>
      <c r="DQ2661" s="5"/>
      <c r="DR2661" s="5"/>
      <c r="DS2661" s="5"/>
      <c r="DT2661" s="5"/>
      <c r="DU2661" s="5"/>
      <c r="DV2661" s="5"/>
      <c r="DW2661" s="5"/>
      <c r="DX2661" s="5"/>
      <c r="DY2661" s="5"/>
      <c r="DZ2661" s="5"/>
      <c r="EA2661" s="5"/>
      <c r="EB2661" s="5"/>
      <c r="EC2661" s="5"/>
      <c r="ED2661" s="5"/>
      <c r="EE2661" s="5"/>
      <c r="EF2661" s="5"/>
      <c r="EG2661" s="5"/>
      <c r="EH2661" s="5"/>
      <c r="EI2661" s="5"/>
      <c r="EJ2661" s="5"/>
      <c r="EK2661" s="5"/>
      <c r="EL2661" s="5"/>
      <c r="EM2661" s="5"/>
      <c r="EN2661" s="5"/>
      <c r="EO2661" s="5"/>
      <c r="EP2661" s="5"/>
      <c r="EQ2661" s="5"/>
      <c r="ER2661" s="5"/>
      <c r="ES2661" s="5"/>
      <c r="ET2661" s="5"/>
      <c r="EU2661" s="5"/>
      <c r="EV2661" s="5"/>
      <c r="EW2661" s="5"/>
      <c r="EX2661" s="5"/>
      <c r="EY2661" s="5"/>
      <c r="EZ2661" s="5"/>
      <c r="FA2661" s="5"/>
      <c r="FB2661" s="5"/>
      <c r="FC2661" s="5"/>
      <c r="FD2661" s="5"/>
      <c r="FE2661" s="5"/>
      <c r="FF2661" s="5"/>
      <c r="FG2661" s="5"/>
      <c r="FH2661" s="5"/>
      <c r="FI2661" s="5"/>
      <c r="FJ2661" s="5"/>
      <c r="FK2661" s="5"/>
      <c r="FL2661" s="5"/>
      <c r="FM2661" s="5"/>
      <c r="FN2661" s="5"/>
      <c r="FO2661" s="5"/>
      <c r="FP2661" s="5"/>
      <c r="FQ2661" s="5"/>
      <c r="FR2661" s="5"/>
      <c r="FS2661" s="5"/>
      <c r="FT2661" s="5"/>
      <c r="FU2661" s="5"/>
      <c r="FV2661" s="5"/>
      <c r="FW2661" s="5"/>
      <c r="FX2661" s="5"/>
      <c r="FY2661" s="5"/>
      <c r="FZ2661" s="5"/>
      <c r="GA2661" s="5"/>
      <c r="GB2661" s="5"/>
      <c r="GC2661" s="5"/>
      <c r="GD2661" s="5"/>
      <c r="GE2661" s="5"/>
      <c r="GF2661" s="5"/>
      <c r="GG2661" s="5"/>
    </row>
    <row r="2662" spans="1:189" ht="12.75" x14ac:dyDescent="0.15">
      <c r="A2662" s="111"/>
      <c r="B2662" s="117"/>
      <c r="C2662" s="17"/>
      <c r="D2662" s="16"/>
      <c r="E2662" s="17"/>
      <c r="F2662" s="17"/>
      <c r="G2662" s="17"/>
      <c r="H2662" s="17"/>
      <c r="I2662" s="16"/>
      <c r="J2662" s="4"/>
      <c r="K2662" s="2"/>
      <c r="L2662" s="20"/>
      <c r="M2662" s="14"/>
      <c r="N2662" s="14"/>
      <c r="O2662" s="20"/>
      <c r="P2662" s="1"/>
      <c r="Q2662" s="1"/>
      <c r="R2662" s="3"/>
      <c r="S2662" s="4"/>
      <c r="T2662" s="12"/>
      <c r="U2662" s="12"/>
      <c r="V2662" s="11"/>
      <c r="W2662" s="11"/>
      <c r="X2662" s="12"/>
      <c r="Y2662" s="5"/>
      <c r="Z2662" s="11"/>
      <c r="AA2662" s="12"/>
      <c r="AB2662" s="12"/>
      <c r="AC2662" s="12"/>
      <c r="AD2662" s="11"/>
      <c r="AE2662" s="13"/>
      <c r="AF2662" s="11"/>
      <c r="AG2662" s="11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  <c r="BE2662" s="5"/>
      <c r="BF2662" s="5"/>
      <c r="BG2662" s="5"/>
      <c r="BH2662" s="5"/>
      <c r="BI2662" s="5"/>
      <c r="BJ2662" s="5"/>
      <c r="BK2662" s="5"/>
      <c r="BL2662" s="5"/>
      <c r="BM2662" s="5"/>
      <c r="BN2662" s="5"/>
      <c r="BO2662" s="5"/>
      <c r="BP2662" s="5"/>
      <c r="BQ2662" s="5"/>
      <c r="BR2662" s="5"/>
      <c r="BS2662" s="5"/>
      <c r="BT2662" s="5"/>
      <c r="BU2662" s="5"/>
      <c r="BV2662" s="5"/>
      <c r="BW2662" s="5"/>
      <c r="BX2662" s="5"/>
      <c r="BY2662" s="5"/>
      <c r="BZ2662" s="5"/>
      <c r="CA2662" s="5"/>
      <c r="CB2662" s="5"/>
      <c r="CC2662" s="5"/>
      <c r="CD2662" s="5"/>
      <c r="CE2662" s="5"/>
      <c r="CF2662" s="5"/>
      <c r="CG2662" s="5"/>
      <c r="CH2662" s="5"/>
      <c r="CI2662" s="5"/>
      <c r="CJ2662" s="5"/>
      <c r="CK2662" s="5"/>
      <c r="CL2662" s="5"/>
      <c r="CM2662" s="5"/>
      <c r="CN2662" s="5"/>
      <c r="CO2662" s="5"/>
      <c r="CP2662" s="5"/>
      <c r="CQ2662" s="5"/>
      <c r="CR2662" s="5"/>
      <c r="CS2662" s="5"/>
      <c r="CT2662" s="5"/>
      <c r="CU2662" s="5"/>
      <c r="CV2662" s="5"/>
      <c r="CW2662" s="5"/>
      <c r="CX2662" s="5"/>
      <c r="CY2662" s="5"/>
      <c r="CZ2662" s="5"/>
      <c r="DA2662" s="5"/>
      <c r="DB2662" s="5"/>
      <c r="DC2662" s="5"/>
      <c r="DD2662" s="5"/>
      <c r="DE2662" s="5"/>
      <c r="DF2662" s="5"/>
      <c r="DG2662" s="5"/>
      <c r="DH2662" s="5"/>
      <c r="DI2662" s="5"/>
      <c r="DJ2662" s="5"/>
      <c r="DK2662" s="5"/>
      <c r="DL2662" s="5"/>
      <c r="DM2662" s="5"/>
      <c r="DN2662" s="5"/>
      <c r="DO2662" s="5"/>
      <c r="DP2662" s="5"/>
      <c r="DQ2662" s="5"/>
      <c r="DR2662" s="5"/>
      <c r="DS2662" s="5"/>
      <c r="DT2662" s="5"/>
      <c r="DU2662" s="5"/>
      <c r="DV2662" s="5"/>
      <c r="DW2662" s="5"/>
      <c r="DX2662" s="5"/>
      <c r="DY2662" s="5"/>
      <c r="DZ2662" s="5"/>
      <c r="EA2662" s="5"/>
      <c r="EB2662" s="5"/>
      <c r="EC2662" s="5"/>
      <c r="ED2662" s="5"/>
      <c r="EE2662" s="5"/>
      <c r="EF2662" s="5"/>
      <c r="EG2662" s="5"/>
      <c r="EH2662" s="5"/>
      <c r="EI2662" s="5"/>
      <c r="EJ2662" s="5"/>
      <c r="EK2662" s="5"/>
      <c r="EL2662" s="5"/>
      <c r="EM2662" s="5"/>
      <c r="EN2662" s="5"/>
      <c r="EO2662" s="5"/>
      <c r="EP2662" s="5"/>
      <c r="EQ2662" s="5"/>
      <c r="ER2662" s="5"/>
      <c r="ES2662" s="5"/>
      <c r="ET2662" s="5"/>
      <c r="EU2662" s="5"/>
      <c r="EV2662" s="5"/>
      <c r="EW2662" s="5"/>
      <c r="EX2662" s="5"/>
      <c r="EY2662" s="5"/>
      <c r="EZ2662" s="5"/>
      <c r="FA2662" s="5"/>
      <c r="FB2662" s="5"/>
      <c r="FC2662" s="5"/>
      <c r="FD2662" s="5"/>
      <c r="FE2662" s="5"/>
      <c r="FF2662" s="5"/>
      <c r="FG2662" s="5"/>
      <c r="FH2662" s="5"/>
      <c r="FI2662" s="5"/>
      <c r="FJ2662" s="5"/>
      <c r="FK2662" s="5"/>
      <c r="FL2662" s="5"/>
      <c r="FM2662" s="5"/>
      <c r="FN2662" s="5"/>
      <c r="FO2662" s="5"/>
      <c r="FP2662" s="5"/>
      <c r="FQ2662" s="5"/>
      <c r="FR2662" s="5"/>
      <c r="FS2662" s="5"/>
      <c r="FT2662" s="5"/>
      <c r="FU2662" s="5"/>
      <c r="FV2662" s="5"/>
      <c r="FW2662" s="5"/>
      <c r="FX2662" s="5"/>
      <c r="FY2662" s="5"/>
      <c r="FZ2662" s="5"/>
      <c r="GA2662" s="5"/>
      <c r="GB2662" s="5"/>
      <c r="GC2662" s="5"/>
      <c r="GD2662" s="5"/>
      <c r="GE2662" s="5"/>
      <c r="GF2662" s="5"/>
      <c r="GG2662" s="5"/>
    </row>
    <row r="2663" spans="1:189" ht="12.75" x14ac:dyDescent="0.15">
      <c r="A2663" s="111"/>
      <c r="B2663" s="117"/>
      <c r="C2663" s="17"/>
      <c r="D2663" s="16"/>
      <c r="E2663" s="17"/>
      <c r="F2663" s="17"/>
      <c r="G2663" s="17"/>
      <c r="H2663" s="17"/>
      <c r="I2663" s="16"/>
      <c r="J2663" s="4"/>
      <c r="K2663" s="2"/>
      <c r="L2663" s="20"/>
      <c r="M2663" s="14"/>
      <c r="N2663" s="14"/>
      <c r="O2663" s="20"/>
      <c r="P2663" s="1"/>
      <c r="Q2663" s="1"/>
      <c r="R2663" s="3"/>
      <c r="S2663" s="4"/>
      <c r="T2663" s="12"/>
      <c r="U2663" s="12"/>
      <c r="V2663" s="11"/>
      <c r="W2663" s="11"/>
      <c r="X2663" s="12"/>
      <c r="Y2663" s="5"/>
      <c r="Z2663" s="11"/>
      <c r="AA2663" s="12"/>
      <c r="AB2663" s="12"/>
      <c r="AC2663" s="12"/>
      <c r="AD2663" s="11"/>
      <c r="AE2663" s="13"/>
      <c r="AF2663" s="11"/>
      <c r="AG2663" s="11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/>
      <c r="BG2663" s="5"/>
      <c r="BH2663" s="5"/>
      <c r="BI2663" s="5"/>
      <c r="BJ2663" s="5"/>
      <c r="BK2663" s="5"/>
      <c r="BL2663" s="5"/>
      <c r="BM2663" s="5"/>
      <c r="BN2663" s="5"/>
      <c r="BO2663" s="5"/>
      <c r="BP2663" s="5"/>
      <c r="BQ2663" s="5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s="5"/>
      <c r="CL2663" s="5"/>
      <c r="CM2663" s="5"/>
      <c r="CN2663" s="5"/>
      <c r="CO2663" s="5"/>
      <c r="CP2663" s="5"/>
      <c r="CQ2663" s="5"/>
      <c r="CR2663" s="5"/>
      <c r="CS2663" s="5"/>
      <c r="CT2663" s="5"/>
      <c r="CU2663" s="5"/>
      <c r="CV2663" s="5"/>
      <c r="CW2663" s="5"/>
      <c r="CX2663" s="5"/>
      <c r="CY2663" s="5"/>
      <c r="CZ2663" s="5"/>
      <c r="DA2663" s="5"/>
      <c r="DB2663" s="5"/>
      <c r="DC2663" s="5"/>
      <c r="DD2663" s="5"/>
      <c r="DE2663" s="5"/>
      <c r="DF2663" s="5"/>
      <c r="DG2663" s="5"/>
      <c r="DH2663" s="5"/>
      <c r="DI2663" s="5"/>
      <c r="DJ2663" s="5"/>
      <c r="DK2663" s="5"/>
      <c r="DL2663" s="5"/>
      <c r="DM2663" s="5"/>
      <c r="DN2663" s="5"/>
      <c r="DO2663" s="5"/>
      <c r="DP2663" s="5"/>
      <c r="DQ2663" s="5"/>
      <c r="DR2663" s="5"/>
      <c r="DS2663" s="5"/>
      <c r="DT2663" s="5"/>
      <c r="DU2663" s="5"/>
      <c r="DV2663" s="5"/>
      <c r="DW2663" s="5"/>
      <c r="DX2663" s="5"/>
      <c r="DY2663" s="5"/>
      <c r="DZ2663" s="5"/>
      <c r="EA2663" s="5"/>
      <c r="EB2663" s="5"/>
      <c r="EC2663" s="5"/>
      <c r="ED2663" s="5"/>
      <c r="EE2663" s="5"/>
      <c r="EF2663" s="5"/>
      <c r="EG2663" s="5"/>
      <c r="EH2663" s="5"/>
      <c r="EI2663" s="5"/>
      <c r="EJ2663" s="5"/>
      <c r="EK2663" s="5"/>
      <c r="EL2663" s="5"/>
      <c r="EM2663" s="5"/>
      <c r="EN2663" s="5"/>
      <c r="EO2663" s="5"/>
      <c r="EP2663" s="5"/>
      <c r="EQ2663" s="5"/>
      <c r="ER2663" s="5"/>
      <c r="ES2663" s="5"/>
      <c r="ET2663" s="5"/>
      <c r="EU2663" s="5"/>
      <c r="EV2663" s="5"/>
      <c r="EW2663" s="5"/>
      <c r="EX2663" s="5"/>
      <c r="EY2663" s="5"/>
      <c r="EZ2663" s="5"/>
      <c r="FA2663" s="5"/>
      <c r="FB2663" s="5"/>
      <c r="FC2663" s="5"/>
      <c r="FD2663" s="5"/>
      <c r="FE2663" s="5"/>
      <c r="FF2663" s="5"/>
      <c r="FG2663" s="5"/>
      <c r="FH2663" s="5"/>
      <c r="FI2663" s="5"/>
      <c r="FJ2663" s="5"/>
      <c r="FK2663" s="5"/>
      <c r="FL2663" s="5"/>
      <c r="FM2663" s="5"/>
      <c r="FN2663" s="5"/>
      <c r="FO2663" s="5"/>
      <c r="FP2663" s="5"/>
      <c r="FQ2663" s="5"/>
      <c r="FR2663" s="5"/>
      <c r="FS2663" s="5"/>
      <c r="FT2663" s="5"/>
      <c r="FU2663" s="5"/>
      <c r="FV2663" s="5"/>
      <c r="FW2663" s="5"/>
      <c r="FX2663" s="5"/>
      <c r="FY2663" s="5"/>
      <c r="FZ2663" s="5"/>
      <c r="GA2663" s="5"/>
      <c r="GB2663" s="5"/>
      <c r="GC2663" s="5"/>
      <c r="GD2663" s="5"/>
      <c r="GE2663" s="5"/>
      <c r="GF2663" s="5"/>
      <c r="GG2663" s="5"/>
    </row>
    <row r="2664" spans="1:189" ht="12.75" x14ac:dyDescent="0.15">
      <c r="A2664" s="111"/>
      <c r="B2664" s="117"/>
      <c r="C2664" s="17"/>
      <c r="D2664" s="16"/>
      <c r="E2664" s="17"/>
      <c r="F2664" s="17"/>
      <c r="G2664" s="17"/>
      <c r="H2664" s="17"/>
      <c r="I2664" s="16"/>
      <c r="J2664" s="4"/>
      <c r="K2664" s="2"/>
      <c r="L2664" s="20"/>
      <c r="M2664" s="14"/>
      <c r="N2664" s="14"/>
      <c r="O2664" s="20"/>
      <c r="P2664" s="1"/>
      <c r="Q2664" s="1"/>
      <c r="R2664" s="3"/>
      <c r="S2664" s="4"/>
      <c r="T2664" s="12"/>
      <c r="U2664" s="12"/>
      <c r="V2664" s="11"/>
      <c r="W2664" s="11"/>
      <c r="X2664" s="12"/>
      <c r="Y2664" s="5"/>
      <c r="Z2664" s="11"/>
      <c r="AA2664" s="12"/>
      <c r="AB2664" s="12"/>
      <c r="AC2664" s="12"/>
      <c r="AD2664" s="11"/>
      <c r="AE2664" s="13"/>
      <c r="AF2664" s="11"/>
      <c r="AG2664" s="11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  <c r="AZ2664" s="5"/>
      <c r="BA2664" s="5"/>
      <c r="BB2664" s="5"/>
      <c r="BC2664" s="5"/>
      <c r="BD2664" s="5"/>
      <c r="BE2664" s="5"/>
      <c r="BF2664" s="5"/>
      <c r="BG2664" s="5"/>
      <c r="BH2664" s="5"/>
      <c r="BI2664" s="5"/>
      <c r="BJ2664" s="5"/>
      <c r="BK2664" s="5"/>
      <c r="BL2664" s="5"/>
      <c r="BM2664" s="5"/>
      <c r="BN2664" s="5"/>
      <c r="BO2664" s="5"/>
      <c r="BP2664" s="5"/>
      <c r="BQ2664" s="5"/>
      <c r="BR2664" s="5"/>
      <c r="BS2664" s="5"/>
      <c r="BT2664" s="5"/>
      <c r="BU2664" s="5"/>
      <c r="BV2664" s="5"/>
      <c r="BW2664" s="5"/>
      <c r="BX2664" s="5"/>
      <c r="BY2664" s="5"/>
      <c r="BZ2664" s="5"/>
      <c r="CA2664" s="5"/>
      <c r="CB2664" s="5"/>
      <c r="CC2664" s="5"/>
      <c r="CD2664" s="5"/>
      <c r="CE2664" s="5"/>
      <c r="CF2664" s="5"/>
      <c r="CG2664" s="5"/>
      <c r="CH2664" s="5"/>
      <c r="CI2664" s="5"/>
      <c r="CJ2664" s="5"/>
      <c r="CK2664" s="5"/>
      <c r="CL2664" s="5"/>
      <c r="CM2664" s="5"/>
      <c r="CN2664" s="5"/>
      <c r="CO2664" s="5"/>
      <c r="CP2664" s="5"/>
      <c r="CQ2664" s="5"/>
      <c r="CR2664" s="5"/>
      <c r="CS2664" s="5"/>
      <c r="CT2664" s="5"/>
      <c r="CU2664" s="5"/>
      <c r="CV2664" s="5"/>
      <c r="CW2664" s="5"/>
      <c r="CX2664" s="5"/>
      <c r="CY2664" s="5"/>
      <c r="CZ2664" s="5"/>
      <c r="DA2664" s="5"/>
      <c r="DB2664" s="5"/>
      <c r="DC2664" s="5"/>
      <c r="DD2664" s="5"/>
      <c r="DE2664" s="5"/>
      <c r="DF2664" s="5"/>
      <c r="DG2664" s="5"/>
      <c r="DH2664" s="5"/>
      <c r="DI2664" s="5"/>
      <c r="DJ2664" s="5"/>
      <c r="DK2664" s="5"/>
      <c r="DL2664" s="5"/>
      <c r="DM2664" s="5"/>
      <c r="DN2664" s="5"/>
      <c r="DO2664" s="5"/>
      <c r="DP2664" s="5"/>
      <c r="DQ2664" s="5"/>
      <c r="DR2664" s="5"/>
      <c r="DS2664" s="5"/>
      <c r="DT2664" s="5"/>
      <c r="DU2664" s="5"/>
      <c r="DV2664" s="5"/>
      <c r="DW2664" s="5"/>
      <c r="DX2664" s="5"/>
      <c r="DY2664" s="5"/>
      <c r="DZ2664" s="5"/>
      <c r="EA2664" s="5"/>
      <c r="EB2664" s="5"/>
      <c r="EC2664" s="5"/>
      <c r="ED2664" s="5"/>
      <c r="EE2664" s="5"/>
      <c r="EF2664" s="5"/>
      <c r="EG2664" s="5"/>
      <c r="EH2664" s="5"/>
      <c r="EI2664" s="5"/>
      <c r="EJ2664" s="5"/>
      <c r="EK2664" s="5"/>
      <c r="EL2664" s="5"/>
      <c r="EM2664" s="5"/>
      <c r="EN2664" s="5"/>
      <c r="EO2664" s="5"/>
      <c r="EP2664" s="5"/>
      <c r="EQ2664" s="5"/>
      <c r="ER2664" s="5"/>
      <c r="ES2664" s="5"/>
      <c r="ET2664" s="5"/>
      <c r="EU2664" s="5"/>
      <c r="EV2664" s="5"/>
      <c r="EW2664" s="5"/>
      <c r="EX2664" s="5"/>
      <c r="EY2664" s="5"/>
      <c r="EZ2664" s="5"/>
      <c r="FA2664" s="5"/>
      <c r="FB2664" s="5"/>
      <c r="FC2664" s="5"/>
      <c r="FD2664" s="5"/>
      <c r="FE2664" s="5"/>
      <c r="FF2664" s="5"/>
      <c r="FG2664" s="5"/>
      <c r="FH2664" s="5"/>
      <c r="FI2664" s="5"/>
      <c r="FJ2664" s="5"/>
      <c r="FK2664" s="5"/>
      <c r="FL2664" s="5"/>
      <c r="FM2664" s="5"/>
      <c r="FN2664" s="5"/>
      <c r="FO2664" s="5"/>
      <c r="FP2664" s="5"/>
      <c r="FQ2664" s="5"/>
      <c r="FR2664" s="5"/>
      <c r="FS2664" s="5"/>
      <c r="FT2664" s="5"/>
      <c r="FU2664" s="5"/>
      <c r="FV2664" s="5"/>
      <c r="FW2664" s="5"/>
      <c r="FX2664" s="5"/>
      <c r="FY2664" s="5"/>
      <c r="FZ2664" s="5"/>
      <c r="GA2664" s="5"/>
      <c r="GB2664" s="5"/>
      <c r="GC2664" s="5"/>
      <c r="GD2664" s="5"/>
      <c r="GE2664" s="5"/>
      <c r="GF2664" s="5"/>
      <c r="GG2664" s="5"/>
    </row>
    <row r="2665" spans="1:189" ht="12.75" x14ac:dyDescent="0.15">
      <c r="A2665" s="111"/>
      <c r="B2665" s="117"/>
      <c r="C2665" s="17"/>
      <c r="D2665" s="16"/>
      <c r="E2665" s="17"/>
      <c r="F2665" s="17"/>
      <c r="G2665" s="17"/>
      <c r="H2665" s="17"/>
      <c r="I2665" s="16"/>
      <c r="J2665" s="4"/>
      <c r="K2665" s="2"/>
      <c r="L2665" s="20"/>
      <c r="M2665" s="14"/>
      <c r="N2665" s="14"/>
      <c r="O2665" s="20"/>
      <c r="P2665" s="1"/>
      <c r="Q2665" s="1"/>
      <c r="R2665" s="3"/>
      <c r="S2665" s="4"/>
      <c r="T2665" s="12"/>
      <c r="U2665" s="12"/>
      <c r="V2665" s="11"/>
      <c r="W2665" s="11"/>
      <c r="X2665" s="12"/>
      <c r="Y2665" s="5"/>
      <c r="Z2665" s="11"/>
      <c r="AA2665" s="12"/>
      <c r="AB2665" s="12"/>
      <c r="AC2665" s="12"/>
      <c r="AD2665" s="11"/>
      <c r="AE2665" s="13"/>
      <c r="AF2665" s="11"/>
      <c r="AG2665" s="11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  <c r="BN2665" s="5"/>
      <c r="BO2665" s="5"/>
      <c r="BP2665" s="5"/>
      <c r="BQ2665" s="5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s="5"/>
      <c r="CL2665" s="5"/>
      <c r="CM2665" s="5"/>
      <c r="CN2665" s="5"/>
      <c r="CO2665" s="5"/>
      <c r="CP2665" s="5"/>
      <c r="CQ2665" s="5"/>
      <c r="CR2665" s="5"/>
      <c r="CS2665" s="5"/>
      <c r="CT2665" s="5"/>
      <c r="CU2665" s="5"/>
      <c r="CV2665" s="5"/>
      <c r="CW2665" s="5"/>
      <c r="CX2665" s="5"/>
      <c r="CY2665" s="5"/>
      <c r="CZ2665" s="5"/>
      <c r="DA2665" s="5"/>
      <c r="DB2665" s="5"/>
      <c r="DC2665" s="5"/>
      <c r="DD2665" s="5"/>
      <c r="DE2665" s="5"/>
      <c r="DF2665" s="5"/>
      <c r="DG2665" s="5"/>
      <c r="DH2665" s="5"/>
      <c r="DI2665" s="5"/>
      <c r="DJ2665" s="5"/>
      <c r="DK2665" s="5"/>
      <c r="DL2665" s="5"/>
      <c r="DM2665" s="5"/>
      <c r="DN2665" s="5"/>
      <c r="DO2665" s="5"/>
      <c r="DP2665" s="5"/>
      <c r="DQ2665" s="5"/>
      <c r="DR2665" s="5"/>
      <c r="DS2665" s="5"/>
      <c r="DT2665" s="5"/>
      <c r="DU2665" s="5"/>
      <c r="DV2665" s="5"/>
      <c r="DW2665" s="5"/>
      <c r="DX2665" s="5"/>
      <c r="DY2665" s="5"/>
      <c r="DZ2665" s="5"/>
      <c r="EA2665" s="5"/>
      <c r="EB2665" s="5"/>
      <c r="EC2665" s="5"/>
      <c r="ED2665" s="5"/>
      <c r="EE2665" s="5"/>
      <c r="EF2665" s="5"/>
      <c r="EG2665" s="5"/>
      <c r="EH2665" s="5"/>
      <c r="EI2665" s="5"/>
      <c r="EJ2665" s="5"/>
      <c r="EK2665" s="5"/>
      <c r="EL2665" s="5"/>
      <c r="EM2665" s="5"/>
      <c r="EN2665" s="5"/>
      <c r="EO2665" s="5"/>
      <c r="EP2665" s="5"/>
      <c r="EQ2665" s="5"/>
      <c r="ER2665" s="5"/>
      <c r="ES2665" s="5"/>
      <c r="ET2665" s="5"/>
      <c r="EU2665" s="5"/>
      <c r="EV2665" s="5"/>
      <c r="EW2665" s="5"/>
      <c r="EX2665" s="5"/>
      <c r="EY2665" s="5"/>
      <c r="EZ2665" s="5"/>
      <c r="FA2665" s="5"/>
      <c r="FB2665" s="5"/>
      <c r="FC2665" s="5"/>
      <c r="FD2665" s="5"/>
      <c r="FE2665" s="5"/>
      <c r="FF2665" s="5"/>
      <c r="FG2665" s="5"/>
      <c r="FH2665" s="5"/>
      <c r="FI2665" s="5"/>
      <c r="FJ2665" s="5"/>
      <c r="FK2665" s="5"/>
      <c r="FL2665" s="5"/>
      <c r="FM2665" s="5"/>
      <c r="FN2665" s="5"/>
      <c r="FO2665" s="5"/>
      <c r="FP2665" s="5"/>
      <c r="FQ2665" s="5"/>
      <c r="FR2665" s="5"/>
      <c r="FS2665" s="5"/>
      <c r="FT2665" s="5"/>
      <c r="FU2665" s="5"/>
      <c r="FV2665" s="5"/>
      <c r="FW2665" s="5"/>
      <c r="FX2665" s="5"/>
      <c r="FY2665" s="5"/>
      <c r="FZ2665" s="5"/>
      <c r="GA2665" s="5"/>
      <c r="GB2665" s="5"/>
      <c r="GC2665" s="5"/>
      <c r="GD2665" s="5"/>
      <c r="GE2665" s="5"/>
      <c r="GF2665" s="5"/>
      <c r="GG2665" s="5"/>
    </row>
    <row r="2666" spans="1:189" ht="12.75" x14ac:dyDescent="0.15">
      <c r="A2666" s="111"/>
      <c r="B2666" s="117"/>
      <c r="C2666" s="17"/>
      <c r="D2666" s="16"/>
      <c r="E2666" s="17"/>
      <c r="F2666" s="17"/>
      <c r="G2666" s="17"/>
      <c r="H2666" s="17"/>
      <c r="I2666" s="16"/>
      <c r="J2666" s="4"/>
      <c r="K2666" s="2"/>
      <c r="L2666" s="20"/>
      <c r="M2666" s="14"/>
      <c r="N2666" s="14"/>
      <c r="O2666" s="20"/>
      <c r="P2666" s="1"/>
      <c r="Q2666" s="1"/>
      <c r="R2666" s="3"/>
      <c r="S2666" s="4"/>
      <c r="T2666" s="12"/>
      <c r="U2666" s="12"/>
      <c r="V2666" s="11"/>
      <c r="W2666" s="11"/>
      <c r="X2666" s="12"/>
      <c r="Y2666" s="5"/>
      <c r="Z2666" s="11"/>
      <c r="AA2666" s="12"/>
      <c r="AB2666" s="12"/>
      <c r="AC2666" s="12"/>
      <c r="AD2666" s="11"/>
      <c r="AE2666" s="13"/>
      <c r="AF2666" s="11"/>
      <c r="AG2666" s="11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  <c r="BE2666" s="5"/>
      <c r="BF2666" s="5"/>
      <c r="BG2666" s="5"/>
      <c r="BH2666" s="5"/>
      <c r="BI2666" s="5"/>
      <c r="BJ2666" s="5"/>
      <c r="BK2666" s="5"/>
      <c r="BL2666" s="5"/>
      <c r="BM2666" s="5"/>
      <c r="BN2666" s="5"/>
      <c r="BO2666" s="5"/>
      <c r="BP2666" s="5"/>
      <c r="BQ2666" s="5"/>
      <c r="BR2666" s="5"/>
      <c r="BS2666" s="5"/>
      <c r="BT2666" s="5"/>
      <c r="BU2666" s="5"/>
      <c r="BV2666" s="5"/>
      <c r="BW2666" s="5"/>
      <c r="BX2666" s="5"/>
      <c r="BY2666" s="5"/>
      <c r="BZ2666" s="5"/>
      <c r="CA2666" s="5"/>
      <c r="CB2666" s="5"/>
      <c r="CC2666" s="5"/>
      <c r="CD2666" s="5"/>
      <c r="CE2666" s="5"/>
      <c r="CF2666" s="5"/>
      <c r="CG2666" s="5"/>
      <c r="CH2666" s="5"/>
      <c r="CI2666" s="5"/>
      <c r="CJ2666" s="5"/>
      <c r="CK2666" s="5"/>
      <c r="CL2666" s="5"/>
      <c r="CM2666" s="5"/>
      <c r="CN2666" s="5"/>
      <c r="CO2666" s="5"/>
      <c r="CP2666" s="5"/>
      <c r="CQ2666" s="5"/>
      <c r="CR2666" s="5"/>
      <c r="CS2666" s="5"/>
      <c r="CT2666" s="5"/>
      <c r="CU2666" s="5"/>
      <c r="CV2666" s="5"/>
      <c r="CW2666" s="5"/>
      <c r="CX2666" s="5"/>
      <c r="CY2666" s="5"/>
      <c r="CZ2666" s="5"/>
      <c r="DA2666" s="5"/>
      <c r="DB2666" s="5"/>
      <c r="DC2666" s="5"/>
      <c r="DD2666" s="5"/>
      <c r="DE2666" s="5"/>
      <c r="DF2666" s="5"/>
      <c r="DG2666" s="5"/>
      <c r="DH2666" s="5"/>
      <c r="DI2666" s="5"/>
      <c r="DJ2666" s="5"/>
      <c r="DK2666" s="5"/>
      <c r="DL2666" s="5"/>
      <c r="DM2666" s="5"/>
      <c r="DN2666" s="5"/>
      <c r="DO2666" s="5"/>
      <c r="DP2666" s="5"/>
      <c r="DQ2666" s="5"/>
      <c r="DR2666" s="5"/>
      <c r="DS2666" s="5"/>
      <c r="DT2666" s="5"/>
      <c r="DU2666" s="5"/>
      <c r="DV2666" s="5"/>
      <c r="DW2666" s="5"/>
      <c r="DX2666" s="5"/>
      <c r="DY2666" s="5"/>
      <c r="DZ2666" s="5"/>
      <c r="EA2666" s="5"/>
      <c r="EB2666" s="5"/>
      <c r="EC2666" s="5"/>
      <c r="ED2666" s="5"/>
      <c r="EE2666" s="5"/>
      <c r="EF2666" s="5"/>
      <c r="EG2666" s="5"/>
      <c r="EH2666" s="5"/>
      <c r="EI2666" s="5"/>
      <c r="EJ2666" s="5"/>
      <c r="EK2666" s="5"/>
      <c r="EL2666" s="5"/>
      <c r="EM2666" s="5"/>
      <c r="EN2666" s="5"/>
      <c r="EO2666" s="5"/>
      <c r="EP2666" s="5"/>
      <c r="EQ2666" s="5"/>
      <c r="ER2666" s="5"/>
      <c r="ES2666" s="5"/>
      <c r="ET2666" s="5"/>
      <c r="EU2666" s="5"/>
      <c r="EV2666" s="5"/>
      <c r="EW2666" s="5"/>
      <c r="EX2666" s="5"/>
      <c r="EY2666" s="5"/>
      <c r="EZ2666" s="5"/>
      <c r="FA2666" s="5"/>
      <c r="FB2666" s="5"/>
      <c r="FC2666" s="5"/>
      <c r="FD2666" s="5"/>
      <c r="FE2666" s="5"/>
      <c r="FF2666" s="5"/>
      <c r="FG2666" s="5"/>
      <c r="FH2666" s="5"/>
      <c r="FI2666" s="5"/>
      <c r="FJ2666" s="5"/>
      <c r="FK2666" s="5"/>
      <c r="FL2666" s="5"/>
      <c r="FM2666" s="5"/>
      <c r="FN2666" s="5"/>
      <c r="FO2666" s="5"/>
      <c r="FP2666" s="5"/>
      <c r="FQ2666" s="5"/>
      <c r="FR2666" s="5"/>
      <c r="FS2666" s="5"/>
      <c r="FT2666" s="5"/>
      <c r="FU2666" s="5"/>
      <c r="FV2666" s="5"/>
      <c r="FW2666" s="5"/>
      <c r="FX2666" s="5"/>
      <c r="FY2666" s="5"/>
      <c r="FZ2666" s="5"/>
      <c r="GA2666" s="5"/>
      <c r="GB2666" s="5"/>
      <c r="GC2666" s="5"/>
      <c r="GD2666" s="5"/>
      <c r="GE2666" s="5"/>
      <c r="GF2666" s="5"/>
      <c r="GG2666" s="5"/>
    </row>
    <row r="2667" spans="1:189" ht="12.75" x14ac:dyDescent="0.15">
      <c r="A2667" s="111"/>
      <c r="B2667" s="117"/>
      <c r="C2667" s="17"/>
      <c r="D2667" s="16"/>
      <c r="E2667" s="17"/>
      <c r="F2667" s="17"/>
      <c r="G2667" s="17"/>
      <c r="H2667" s="17"/>
      <c r="I2667" s="16"/>
      <c r="J2667" s="4"/>
      <c r="K2667" s="2"/>
      <c r="L2667" s="20"/>
      <c r="M2667" s="14"/>
      <c r="N2667" s="14"/>
      <c r="O2667" s="20"/>
      <c r="P2667" s="1"/>
      <c r="Q2667" s="1"/>
      <c r="R2667" s="3"/>
      <c r="S2667" s="4"/>
      <c r="T2667" s="12"/>
      <c r="U2667" s="12"/>
      <c r="V2667" s="11"/>
      <c r="W2667" s="11"/>
      <c r="X2667" s="12"/>
      <c r="Y2667" s="5"/>
      <c r="Z2667" s="11"/>
      <c r="AA2667" s="12"/>
      <c r="AB2667" s="12"/>
      <c r="AC2667" s="12"/>
      <c r="AD2667" s="11"/>
      <c r="AE2667" s="13"/>
      <c r="AF2667" s="11"/>
      <c r="AG2667" s="11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  <c r="BN2667" s="5"/>
      <c r="BO2667" s="5"/>
      <c r="BP2667" s="5"/>
      <c r="BQ2667" s="5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s="5"/>
      <c r="CL2667" s="5"/>
      <c r="CM2667" s="5"/>
      <c r="CN2667" s="5"/>
      <c r="CO2667" s="5"/>
      <c r="CP2667" s="5"/>
      <c r="CQ2667" s="5"/>
      <c r="CR2667" s="5"/>
      <c r="CS2667" s="5"/>
      <c r="CT2667" s="5"/>
      <c r="CU2667" s="5"/>
      <c r="CV2667" s="5"/>
      <c r="CW2667" s="5"/>
      <c r="CX2667" s="5"/>
      <c r="CY2667" s="5"/>
      <c r="CZ2667" s="5"/>
      <c r="DA2667" s="5"/>
      <c r="DB2667" s="5"/>
      <c r="DC2667" s="5"/>
      <c r="DD2667" s="5"/>
      <c r="DE2667" s="5"/>
      <c r="DF2667" s="5"/>
      <c r="DG2667" s="5"/>
      <c r="DH2667" s="5"/>
      <c r="DI2667" s="5"/>
      <c r="DJ2667" s="5"/>
      <c r="DK2667" s="5"/>
      <c r="DL2667" s="5"/>
      <c r="DM2667" s="5"/>
      <c r="DN2667" s="5"/>
      <c r="DO2667" s="5"/>
      <c r="DP2667" s="5"/>
      <c r="DQ2667" s="5"/>
      <c r="DR2667" s="5"/>
      <c r="DS2667" s="5"/>
      <c r="DT2667" s="5"/>
      <c r="DU2667" s="5"/>
      <c r="DV2667" s="5"/>
      <c r="DW2667" s="5"/>
      <c r="DX2667" s="5"/>
      <c r="DY2667" s="5"/>
      <c r="DZ2667" s="5"/>
      <c r="EA2667" s="5"/>
      <c r="EB2667" s="5"/>
      <c r="EC2667" s="5"/>
      <c r="ED2667" s="5"/>
      <c r="EE2667" s="5"/>
      <c r="EF2667" s="5"/>
      <c r="EG2667" s="5"/>
      <c r="EH2667" s="5"/>
      <c r="EI2667" s="5"/>
      <c r="EJ2667" s="5"/>
      <c r="EK2667" s="5"/>
      <c r="EL2667" s="5"/>
      <c r="EM2667" s="5"/>
      <c r="EN2667" s="5"/>
      <c r="EO2667" s="5"/>
      <c r="EP2667" s="5"/>
      <c r="EQ2667" s="5"/>
      <c r="ER2667" s="5"/>
      <c r="ES2667" s="5"/>
      <c r="ET2667" s="5"/>
      <c r="EU2667" s="5"/>
      <c r="EV2667" s="5"/>
      <c r="EW2667" s="5"/>
      <c r="EX2667" s="5"/>
      <c r="EY2667" s="5"/>
      <c r="EZ2667" s="5"/>
      <c r="FA2667" s="5"/>
      <c r="FB2667" s="5"/>
      <c r="FC2667" s="5"/>
      <c r="FD2667" s="5"/>
      <c r="FE2667" s="5"/>
      <c r="FF2667" s="5"/>
      <c r="FG2667" s="5"/>
      <c r="FH2667" s="5"/>
      <c r="FI2667" s="5"/>
      <c r="FJ2667" s="5"/>
      <c r="FK2667" s="5"/>
      <c r="FL2667" s="5"/>
      <c r="FM2667" s="5"/>
      <c r="FN2667" s="5"/>
      <c r="FO2667" s="5"/>
      <c r="FP2667" s="5"/>
      <c r="FQ2667" s="5"/>
      <c r="FR2667" s="5"/>
      <c r="FS2667" s="5"/>
      <c r="FT2667" s="5"/>
      <c r="FU2667" s="5"/>
      <c r="FV2667" s="5"/>
      <c r="FW2667" s="5"/>
      <c r="FX2667" s="5"/>
      <c r="FY2667" s="5"/>
      <c r="FZ2667" s="5"/>
      <c r="GA2667" s="5"/>
      <c r="GB2667" s="5"/>
      <c r="GC2667" s="5"/>
      <c r="GD2667" s="5"/>
      <c r="GE2667" s="5"/>
      <c r="GF2667" s="5"/>
      <c r="GG2667" s="5"/>
    </row>
    <row r="2668" spans="1:189" ht="12.75" x14ac:dyDescent="0.15">
      <c r="A2668" s="111"/>
      <c r="B2668" s="117"/>
      <c r="C2668" s="17"/>
      <c r="D2668" s="16"/>
      <c r="E2668" s="17"/>
      <c r="F2668" s="17"/>
      <c r="G2668" s="17"/>
      <c r="H2668" s="17"/>
      <c r="I2668" s="16"/>
      <c r="J2668" s="4"/>
      <c r="K2668" s="2"/>
      <c r="L2668" s="20"/>
      <c r="M2668" s="14"/>
      <c r="N2668" s="14"/>
      <c r="O2668" s="20"/>
      <c r="P2668" s="1"/>
      <c r="Q2668" s="1"/>
      <c r="R2668" s="3"/>
      <c r="S2668" s="4"/>
      <c r="T2668" s="12"/>
      <c r="U2668" s="12"/>
      <c r="V2668" s="11"/>
      <c r="W2668" s="11"/>
      <c r="X2668" s="12"/>
      <c r="Y2668" s="5"/>
      <c r="Z2668" s="11"/>
      <c r="AA2668" s="12"/>
      <c r="AB2668" s="12"/>
      <c r="AC2668" s="12"/>
      <c r="AD2668" s="11"/>
      <c r="AE2668" s="13"/>
      <c r="AF2668" s="11"/>
      <c r="AG2668" s="11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  <c r="BE2668" s="5"/>
      <c r="BF2668" s="5"/>
      <c r="BG2668" s="5"/>
      <c r="BH2668" s="5"/>
      <c r="BI2668" s="5"/>
      <c r="BJ2668" s="5"/>
      <c r="BK2668" s="5"/>
      <c r="BL2668" s="5"/>
      <c r="BM2668" s="5"/>
      <c r="BN2668" s="5"/>
      <c r="BO2668" s="5"/>
      <c r="BP2668" s="5"/>
      <c r="BQ2668" s="5"/>
      <c r="BR2668" s="5"/>
      <c r="BS2668" s="5"/>
      <c r="BT2668" s="5"/>
      <c r="BU2668" s="5"/>
      <c r="BV2668" s="5"/>
      <c r="BW2668" s="5"/>
      <c r="BX2668" s="5"/>
      <c r="BY2668" s="5"/>
      <c r="BZ2668" s="5"/>
      <c r="CA2668" s="5"/>
      <c r="CB2668" s="5"/>
      <c r="CC2668" s="5"/>
      <c r="CD2668" s="5"/>
      <c r="CE2668" s="5"/>
      <c r="CF2668" s="5"/>
      <c r="CG2668" s="5"/>
      <c r="CH2668" s="5"/>
      <c r="CI2668" s="5"/>
      <c r="CJ2668" s="5"/>
      <c r="CK2668" s="5"/>
      <c r="CL2668" s="5"/>
      <c r="CM2668" s="5"/>
      <c r="CN2668" s="5"/>
      <c r="CO2668" s="5"/>
      <c r="CP2668" s="5"/>
      <c r="CQ2668" s="5"/>
      <c r="CR2668" s="5"/>
      <c r="CS2668" s="5"/>
      <c r="CT2668" s="5"/>
      <c r="CU2668" s="5"/>
      <c r="CV2668" s="5"/>
      <c r="CW2668" s="5"/>
      <c r="CX2668" s="5"/>
      <c r="CY2668" s="5"/>
      <c r="CZ2668" s="5"/>
      <c r="DA2668" s="5"/>
      <c r="DB2668" s="5"/>
      <c r="DC2668" s="5"/>
      <c r="DD2668" s="5"/>
      <c r="DE2668" s="5"/>
      <c r="DF2668" s="5"/>
      <c r="DG2668" s="5"/>
      <c r="DH2668" s="5"/>
      <c r="DI2668" s="5"/>
      <c r="DJ2668" s="5"/>
      <c r="DK2668" s="5"/>
      <c r="DL2668" s="5"/>
      <c r="DM2668" s="5"/>
      <c r="DN2668" s="5"/>
      <c r="DO2668" s="5"/>
      <c r="DP2668" s="5"/>
      <c r="DQ2668" s="5"/>
      <c r="DR2668" s="5"/>
      <c r="DS2668" s="5"/>
      <c r="DT2668" s="5"/>
      <c r="DU2668" s="5"/>
      <c r="DV2668" s="5"/>
      <c r="DW2668" s="5"/>
      <c r="DX2668" s="5"/>
      <c r="DY2668" s="5"/>
      <c r="DZ2668" s="5"/>
      <c r="EA2668" s="5"/>
      <c r="EB2668" s="5"/>
      <c r="EC2668" s="5"/>
      <c r="ED2668" s="5"/>
      <c r="EE2668" s="5"/>
      <c r="EF2668" s="5"/>
      <c r="EG2668" s="5"/>
      <c r="EH2668" s="5"/>
      <c r="EI2668" s="5"/>
      <c r="EJ2668" s="5"/>
      <c r="EK2668" s="5"/>
      <c r="EL2668" s="5"/>
      <c r="EM2668" s="5"/>
      <c r="EN2668" s="5"/>
      <c r="EO2668" s="5"/>
      <c r="EP2668" s="5"/>
      <c r="EQ2668" s="5"/>
      <c r="ER2668" s="5"/>
      <c r="ES2668" s="5"/>
      <c r="ET2668" s="5"/>
      <c r="EU2668" s="5"/>
      <c r="EV2668" s="5"/>
      <c r="EW2668" s="5"/>
      <c r="EX2668" s="5"/>
      <c r="EY2668" s="5"/>
      <c r="EZ2668" s="5"/>
      <c r="FA2668" s="5"/>
      <c r="FB2668" s="5"/>
      <c r="FC2668" s="5"/>
      <c r="FD2668" s="5"/>
      <c r="FE2668" s="5"/>
      <c r="FF2668" s="5"/>
      <c r="FG2668" s="5"/>
      <c r="FH2668" s="5"/>
      <c r="FI2668" s="5"/>
      <c r="FJ2668" s="5"/>
      <c r="FK2668" s="5"/>
      <c r="FL2668" s="5"/>
      <c r="FM2668" s="5"/>
      <c r="FN2668" s="5"/>
      <c r="FO2668" s="5"/>
      <c r="FP2668" s="5"/>
      <c r="FQ2668" s="5"/>
      <c r="FR2668" s="5"/>
      <c r="FS2668" s="5"/>
      <c r="FT2668" s="5"/>
      <c r="FU2668" s="5"/>
      <c r="FV2668" s="5"/>
      <c r="FW2668" s="5"/>
      <c r="FX2668" s="5"/>
      <c r="FY2668" s="5"/>
      <c r="FZ2668" s="5"/>
      <c r="GA2668" s="5"/>
      <c r="GB2668" s="5"/>
      <c r="GC2668" s="5"/>
      <c r="GD2668" s="5"/>
      <c r="GE2668" s="5"/>
      <c r="GF2668" s="5"/>
      <c r="GG2668" s="5"/>
    </row>
    <row r="2669" spans="1:189" ht="12.75" x14ac:dyDescent="0.15">
      <c r="A2669" s="111"/>
      <c r="B2669" s="117"/>
      <c r="C2669" s="17"/>
      <c r="D2669" s="16"/>
      <c r="E2669" s="17"/>
      <c r="F2669" s="17"/>
      <c r="G2669" s="17"/>
      <c r="H2669" s="17"/>
      <c r="I2669" s="16"/>
      <c r="J2669" s="4"/>
      <c r="K2669" s="2"/>
      <c r="L2669" s="20"/>
      <c r="M2669" s="14"/>
      <c r="N2669" s="14"/>
      <c r="O2669" s="20"/>
      <c r="P2669" s="1"/>
      <c r="Q2669" s="1"/>
      <c r="R2669" s="3"/>
      <c r="S2669" s="4"/>
      <c r="T2669" s="12"/>
      <c r="U2669" s="12"/>
      <c r="V2669" s="11"/>
      <c r="W2669" s="11"/>
      <c r="X2669" s="12"/>
      <c r="Y2669" s="5"/>
      <c r="Z2669" s="11"/>
      <c r="AA2669" s="12"/>
      <c r="AB2669" s="12"/>
      <c r="AC2669" s="12"/>
      <c r="AD2669" s="11"/>
      <c r="AE2669" s="13"/>
      <c r="AF2669" s="11"/>
      <c r="AG2669" s="11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  <c r="BN2669" s="5"/>
      <c r="BO2669" s="5"/>
      <c r="BP2669" s="5"/>
      <c r="BQ2669" s="5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s="5"/>
      <c r="CL2669" s="5"/>
      <c r="CM2669" s="5"/>
      <c r="CN2669" s="5"/>
      <c r="CO2669" s="5"/>
      <c r="CP2669" s="5"/>
      <c r="CQ2669" s="5"/>
      <c r="CR2669" s="5"/>
      <c r="CS2669" s="5"/>
      <c r="CT2669" s="5"/>
      <c r="CU2669" s="5"/>
      <c r="CV2669" s="5"/>
      <c r="CW2669" s="5"/>
      <c r="CX2669" s="5"/>
      <c r="CY2669" s="5"/>
      <c r="CZ2669" s="5"/>
      <c r="DA2669" s="5"/>
      <c r="DB2669" s="5"/>
      <c r="DC2669" s="5"/>
      <c r="DD2669" s="5"/>
      <c r="DE2669" s="5"/>
      <c r="DF2669" s="5"/>
      <c r="DG2669" s="5"/>
      <c r="DH2669" s="5"/>
      <c r="DI2669" s="5"/>
      <c r="DJ2669" s="5"/>
      <c r="DK2669" s="5"/>
      <c r="DL2669" s="5"/>
      <c r="DM2669" s="5"/>
      <c r="DN2669" s="5"/>
      <c r="DO2669" s="5"/>
      <c r="DP2669" s="5"/>
      <c r="DQ2669" s="5"/>
      <c r="DR2669" s="5"/>
      <c r="DS2669" s="5"/>
      <c r="DT2669" s="5"/>
      <c r="DU2669" s="5"/>
      <c r="DV2669" s="5"/>
      <c r="DW2669" s="5"/>
      <c r="DX2669" s="5"/>
      <c r="DY2669" s="5"/>
      <c r="DZ2669" s="5"/>
      <c r="EA2669" s="5"/>
      <c r="EB2669" s="5"/>
      <c r="EC2669" s="5"/>
      <c r="ED2669" s="5"/>
      <c r="EE2669" s="5"/>
      <c r="EF2669" s="5"/>
      <c r="EG2669" s="5"/>
      <c r="EH2669" s="5"/>
      <c r="EI2669" s="5"/>
      <c r="EJ2669" s="5"/>
      <c r="EK2669" s="5"/>
      <c r="EL2669" s="5"/>
      <c r="EM2669" s="5"/>
      <c r="EN2669" s="5"/>
      <c r="EO2669" s="5"/>
      <c r="EP2669" s="5"/>
      <c r="EQ2669" s="5"/>
      <c r="ER2669" s="5"/>
      <c r="ES2669" s="5"/>
      <c r="ET2669" s="5"/>
      <c r="EU2669" s="5"/>
      <c r="EV2669" s="5"/>
      <c r="EW2669" s="5"/>
      <c r="EX2669" s="5"/>
      <c r="EY2669" s="5"/>
      <c r="EZ2669" s="5"/>
      <c r="FA2669" s="5"/>
      <c r="FB2669" s="5"/>
      <c r="FC2669" s="5"/>
      <c r="FD2669" s="5"/>
      <c r="FE2669" s="5"/>
      <c r="FF2669" s="5"/>
      <c r="FG2669" s="5"/>
      <c r="FH2669" s="5"/>
      <c r="FI2669" s="5"/>
      <c r="FJ2669" s="5"/>
      <c r="FK2669" s="5"/>
      <c r="FL2669" s="5"/>
      <c r="FM2669" s="5"/>
      <c r="FN2669" s="5"/>
      <c r="FO2669" s="5"/>
      <c r="FP2669" s="5"/>
      <c r="FQ2669" s="5"/>
      <c r="FR2669" s="5"/>
      <c r="FS2669" s="5"/>
      <c r="FT2669" s="5"/>
      <c r="FU2669" s="5"/>
      <c r="FV2669" s="5"/>
      <c r="FW2669" s="5"/>
      <c r="FX2669" s="5"/>
      <c r="FY2669" s="5"/>
      <c r="FZ2669" s="5"/>
      <c r="GA2669" s="5"/>
      <c r="GB2669" s="5"/>
      <c r="GC2669" s="5"/>
      <c r="GD2669" s="5"/>
      <c r="GE2669" s="5"/>
      <c r="GF2669" s="5"/>
      <c r="GG2669" s="5"/>
    </row>
    <row r="2670" spans="1:189" ht="12.75" x14ac:dyDescent="0.15">
      <c r="A2670" s="111"/>
      <c r="B2670" s="117"/>
      <c r="C2670" s="17"/>
      <c r="D2670" s="16"/>
      <c r="E2670" s="17"/>
      <c r="F2670" s="17"/>
      <c r="G2670" s="17"/>
      <c r="H2670" s="17"/>
      <c r="I2670" s="16"/>
      <c r="J2670" s="4"/>
      <c r="K2670" s="2"/>
      <c r="L2670" s="20"/>
      <c r="M2670" s="14"/>
      <c r="N2670" s="14"/>
      <c r="O2670" s="20"/>
      <c r="P2670" s="1"/>
      <c r="Q2670" s="1"/>
      <c r="R2670" s="3"/>
      <c r="S2670" s="4"/>
      <c r="T2670" s="12"/>
      <c r="U2670" s="12"/>
      <c r="V2670" s="11"/>
      <c r="W2670" s="11"/>
      <c r="X2670" s="12"/>
      <c r="Y2670" s="5"/>
      <c r="Z2670" s="11"/>
      <c r="AA2670" s="12"/>
      <c r="AB2670" s="12"/>
      <c r="AC2670" s="12"/>
      <c r="AD2670" s="11"/>
      <c r="AE2670" s="13"/>
      <c r="AF2670" s="11"/>
      <c r="AG2670" s="11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  <c r="BE2670" s="5"/>
      <c r="BF2670" s="5"/>
      <c r="BG2670" s="5"/>
      <c r="BH2670" s="5"/>
      <c r="BI2670" s="5"/>
      <c r="BJ2670" s="5"/>
      <c r="BK2670" s="5"/>
      <c r="BL2670" s="5"/>
      <c r="BM2670" s="5"/>
      <c r="BN2670" s="5"/>
      <c r="BO2670" s="5"/>
      <c r="BP2670" s="5"/>
      <c r="BQ2670" s="5"/>
      <c r="BR2670" s="5"/>
      <c r="BS2670" s="5"/>
      <c r="BT2670" s="5"/>
      <c r="BU2670" s="5"/>
      <c r="BV2670" s="5"/>
      <c r="BW2670" s="5"/>
      <c r="BX2670" s="5"/>
      <c r="BY2670" s="5"/>
      <c r="BZ2670" s="5"/>
      <c r="CA2670" s="5"/>
      <c r="CB2670" s="5"/>
      <c r="CC2670" s="5"/>
      <c r="CD2670" s="5"/>
      <c r="CE2670" s="5"/>
      <c r="CF2670" s="5"/>
      <c r="CG2670" s="5"/>
      <c r="CH2670" s="5"/>
      <c r="CI2670" s="5"/>
      <c r="CJ2670" s="5"/>
      <c r="CK2670" s="5"/>
      <c r="CL2670" s="5"/>
      <c r="CM2670" s="5"/>
      <c r="CN2670" s="5"/>
      <c r="CO2670" s="5"/>
      <c r="CP2670" s="5"/>
      <c r="CQ2670" s="5"/>
      <c r="CR2670" s="5"/>
      <c r="CS2670" s="5"/>
      <c r="CT2670" s="5"/>
      <c r="CU2670" s="5"/>
      <c r="CV2670" s="5"/>
      <c r="CW2670" s="5"/>
      <c r="CX2670" s="5"/>
      <c r="CY2670" s="5"/>
      <c r="CZ2670" s="5"/>
      <c r="DA2670" s="5"/>
      <c r="DB2670" s="5"/>
      <c r="DC2670" s="5"/>
      <c r="DD2670" s="5"/>
      <c r="DE2670" s="5"/>
      <c r="DF2670" s="5"/>
      <c r="DG2670" s="5"/>
      <c r="DH2670" s="5"/>
      <c r="DI2670" s="5"/>
      <c r="DJ2670" s="5"/>
      <c r="DK2670" s="5"/>
      <c r="DL2670" s="5"/>
      <c r="DM2670" s="5"/>
      <c r="DN2670" s="5"/>
      <c r="DO2670" s="5"/>
      <c r="DP2670" s="5"/>
      <c r="DQ2670" s="5"/>
      <c r="DR2670" s="5"/>
      <c r="DS2670" s="5"/>
      <c r="DT2670" s="5"/>
      <c r="DU2670" s="5"/>
      <c r="DV2670" s="5"/>
      <c r="DW2670" s="5"/>
      <c r="DX2670" s="5"/>
      <c r="DY2670" s="5"/>
      <c r="DZ2670" s="5"/>
      <c r="EA2670" s="5"/>
      <c r="EB2670" s="5"/>
      <c r="EC2670" s="5"/>
      <c r="ED2670" s="5"/>
      <c r="EE2670" s="5"/>
      <c r="EF2670" s="5"/>
      <c r="EG2670" s="5"/>
      <c r="EH2670" s="5"/>
      <c r="EI2670" s="5"/>
      <c r="EJ2670" s="5"/>
      <c r="EK2670" s="5"/>
      <c r="EL2670" s="5"/>
      <c r="EM2670" s="5"/>
      <c r="EN2670" s="5"/>
      <c r="EO2670" s="5"/>
      <c r="EP2670" s="5"/>
      <c r="EQ2670" s="5"/>
      <c r="ER2670" s="5"/>
      <c r="ES2670" s="5"/>
      <c r="ET2670" s="5"/>
      <c r="EU2670" s="5"/>
      <c r="EV2670" s="5"/>
      <c r="EW2670" s="5"/>
      <c r="EX2670" s="5"/>
      <c r="EY2670" s="5"/>
      <c r="EZ2670" s="5"/>
      <c r="FA2670" s="5"/>
      <c r="FB2670" s="5"/>
      <c r="FC2670" s="5"/>
      <c r="FD2670" s="5"/>
      <c r="FE2670" s="5"/>
      <c r="FF2670" s="5"/>
      <c r="FG2670" s="5"/>
      <c r="FH2670" s="5"/>
      <c r="FI2670" s="5"/>
      <c r="FJ2670" s="5"/>
      <c r="FK2670" s="5"/>
      <c r="FL2670" s="5"/>
      <c r="FM2670" s="5"/>
      <c r="FN2670" s="5"/>
      <c r="FO2670" s="5"/>
      <c r="FP2670" s="5"/>
      <c r="FQ2670" s="5"/>
      <c r="FR2670" s="5"/>
      <c r="FS2670" s="5"/>
      <c r="FT2670" s="5"/>
      <c r="FU2670" s="5"/>
      <c r="FV2670" s="5"/>
      <c r="FW2670" s="5"/>
      <c r="FX2670" s="5"/>
      <c r="FY2670" s="5"/>
      <c r="FZ2670" s="5"/>
      <c r="GA2670" s="5"/>
      <c r="GB2670" s="5"/>
      <c r="GC2670" s="5"/>
      <c r="GD2670" s="5"/>
      <c r="GE2670" s="5"/>
      <c r="GF2670" s="5"/>
      <c r="GG2670" s="5"/>
    </row>
    <row r="2671" spans="1:189" ht="12.75" x14ac:dyDescent="0.15">
      <c r="A2671" s="111"/>
      <c r="B2671" s="117"/>
      <c r="C2671" s="17"/>
      <c r="D2671" s="16"/>
      <c r="E2671" s="17"/>
      <c r="F2671" s="17"/>
      <c r="G2671" s="17"/>
      <c r="H2671" s="17"/>
      <c r="I2671" s="16"/>
      <c r="J2671" s="4"/>
      <c r="K2671" s="2"/>
      <c r="L2671" s="20"/>
      <c r="M2671" s="14"/>
      <c r="N2671" s="14"/>
      <c r="O2671" s="20"/>
      <c r="P2671" s="1"/>
      <c r="Q2671" s="1"/>
      <c r="R2671" s="3"/>
      <c r="S2671" s="4"/>
      <c r="T2671" s="12"/>
      <c r="U2671" s="12"/>
      <c r="V2671" s="11"/>
      <c r="W2671" s="11"/>
      <c r="X2671" s="12"/>
      <c r="Y2671" s="5"/>
      <c r="Z2671" s="11"/>
      <c r="AA2671" s="12"/>
      <c r="AB2671" s="12"/>
      <c r="AC2671" s="12"/>
      <c r="AD2671" s="11"/>
      <c r="AE2671" s="13"/>
      <c r="AF2671" s="11"/>
      <c r="AG2671" s="11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  <c r="BN2671" s="5"/>
      <c r="BO2671" s="5"/>
      <c r="BP2671" s="5"/>
      <c r="BQ2671" s="5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s="5"/>
      <c r="CL2671" s="5"/>
      <c r="CM2671" s="5"/>
      <c r="CN2671" s="5"/>
      <c r="CO2671" s="5"/>
      <c r="CP2671" s="5"/>
      <c r="CQ2671" s="5"/>
      <c r="CR2671" s="5"/>
      <c r="CS2671" s="5"/>
      <c r="CT2671" s="5"/>
      <c r="CU2671" s="5"/>
      <c r="CV2671" s="5"/>
      <c r="CW2671" s="5"/>
      <c r="CX2671" s="5"/>
      <c r="CY2671" s="5"/>
      <c r="CZ2671" s="5"/>
      <c r="DA2671" s="5"/>
      <c r="DB2671" s="5"/>
      <c r="DC2671" s="5"/>
      <c r="DD2671" s="5"/>
      <c r="DE2671" s="5"/>
      <c r="DF2671" s="5"/>
      <c r="DG2671" s="5"/>
      <c r="DH2671" s="5"/>
      <c r="DI2671" s="5"/>
      <c r="DJ2671" s="5"/>
      <c r="DK2671" s="5"/>
      <c r="DL2671" s="5"/>
      <c r="DM2671" s="5"/>
      <c r="DN2671" s="5"/>
      <c r="DO2671" s="5"/>
      <c r="DP2671" s="5"/>
      <c r="DQ2671" s="5"/>
      <c r="DR2671" s="5"/>
      <c r="DS2671" s="5"/>
      <c r="DT2671" s="5"/>
      <c r="DU2671" s="5"/>
      <c r="DV2671" s="5"/>
      <c r="DW2671" s="5"/>
      <c r="DX2671" s="5"/>
      <c r="DY2671" s="5"/>
      <c r="DZ2671" s="5"/>
      <c r="EA2671" s="5"/>
      <c r="EB2671" s="5"/>
      <c r="EC2671" s="5"/>
      <c r="ED2671" s="5"/>
      <c r="EE2671" s="5"/>
      <c r="EF2671" s="5"/>
      <c r="EG2671" s="5"/>
      <c r="EH2671" s="5"/>
      <c r="EI2671" s="5"/>
      <c r="EJ2671" s="5"/>
      <c r="EK2671" s="5"/>
      <c r="EL2671" s="5"/>
      <c r="EM2671" s="5"/>
      <c r="EN2671" s="5"/>
      <c r="EO2671" s="5"/>
      <c r="EP2671" s="5"/>
      <c r="EQ2671" s="5"/>
      <c r="ER2671" s="5"/>
      <c r="ES2671" s="5"/>
      <c r="ET2671" s="5"/>
      <c r="EU2671" s="5"/>
      <c r="EV2671" s="5"/>
      <c r="EW2671" s="5"/>
      <c r="EX2671" s="5"/>
      <c r="EY2671" s="5"/>
      <c r="EZ2671" s="5"/>
      <c r="FA2671" s="5"/>
      <c r="FB2671" s="5"/>
      <c r="FC2671" s="5"/>
      <c r="FD2671" s="5"/>
      <c r="FE2671" s="5"/>
      <c r="FF2671" s="5"/>
      <c r="FG2671" s="5"/>
      <c r="FH2671" s="5"/>
      <c r="FI2671" s="5"/>
      <c r="FJ2671" s="5"/>
      <c r="FK2671" s="5"/>
      <c r="FL2671" s="5"/>
      <c r="FM2671" s="5"/>
      <c r="FN2671" s="5"/>
      <c r="FO2671" s="5"/>
      <c r="FP2671" s="5"/>
      <c r="FQ2671" s="5"/>
      <c r="FR2671" s="5"/>
      <c r="FS2671" s="5"/>
      <c r="FT2671" s="5"/>
      <c r="FU2671" s="5"/>
      <c r="FV2671" s="5"/>
      <c r="FW2671" s="5"/>
      <c r="FX2671" s="5"/>
      <c r="FY2671" s="5"/>
      <c r="FZ2671" s="5"/>
      <c r="GA2671" s="5"/>
      <c r="GB2671" s="5"/>
      <c r="GC2671" s="5"/>
      <c r="GD2671" s="5"/>
      <c r="GE2671" s="5"/>
      <c r="GF2671" s="5"/>
      <c r="GG2671" s="5"/>
    </row>
    <row r="2672" spans="1:189" ht="12.75" x14ac:dyDescent="0.15">
      <c r="A2672" s="111"/>
      <c r="B2672" s="117"/>
      <c r="C2672" s="17"/>
      <c r="D2672" s="16"/>
      <c r="E2672" s="17"/>
      <c r="F2672" s="17"/>
      <c r="G2672" s="17"/>
      <c r="H2672" s="17"/>
      <c r="I2672" s="16"/>
      <c r="J2672" s="4"/>
      <c r="K2672" s="2"/>
      <c r="L2672" s="20"/>
      <c r="M2672" s="14"/>
      <c r="N2672" s="14"/>
      <c r="O2672" s="20"/>
      <c r="P2672" s="1"/>
      <c r="Q2672" s="1"/>
      <c r="R2672" s="3"/>
      <c r="S2672" s="4"/>
      <c r="T2672" s="12"/>
      <c r="U2672" s="12"/>
      <c r="V2672" s="11"/>
      <c r="W2672" s="11"/>
      <c r="X2672" s="12"/>
      <c r="Y2672" s="5"/>
      <c r="Z2672" s="11"/>
      <c r="AA2672" s="12"/>
      <c r="AB2672" s="12"/>
      <c r="AC2672" s="12"/>
      <c r="AD2672" s="11"/>
      <c r="AE2672" s="13"/>
      <c r="AF2672" s="11"/>
      <c r="AG2672" s="11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  <c r="BG2672" s="5"/>
      <c r="BH2672" s="5"/>
      <c r="BI2672" s="5"/>
      <c r="BJ2672" s="5"/>
      <c r="BK2672" s="5"/>
      <c r="BL2672" s="5"/>
      <c r="BM2672" s="5"/>
      <c r="BN2672" s="5"/>
      <c r="BO2672" s="5"/>
      <c r="BP2672" s="5"/>
      <c r="BQ2672" s="5"/>
      <c r="BR2672" s="5"/>
      <c r="BS2672" s="5"/>
      <c r="BT2672" s="5"/>
      <c r="BU2672" s="5"/>
      <c r="BV2672" s="5"/>
      <c r="BW2672" s="5"/>
      <c r="BX2672" s="5"/>
      <c r="BY2672" s="5"/>
      <c r="BZ2672" s="5"/>
      <c r="CA2672" s="5"/>
      <c r="CB2672" s="5"/>
      <c r="CC2672" s="5"/>
      <c r="CD2672" s="5"/>
      <c r="CE2672" s="5"/>
      <c r="CF2672" s="5"/>
      <c r="CG2672" s="5"/>
      <c r="CH2672" s="5"/>
      <c r="CI2672" s="5"/>
      <c r="CJ2672" s="5"/>
      <c r="CK2672" s="5"/>
      <c r="CL2672" s="5"/>
      <c r="CM2672" s="5"/>
      <c r="CN2672" s="5"/>
      <c r="CO2672" s="5"/>
      <c r="CP2672" s="5"/>
      <c r="CQ2672" s="5"/>
      <c r="CR2672" s="5"/>
      <c r="CS2672" s="5"/>
      <c r="CT2672" s="5"/>
      <c r="CU2672" s="5"/>
      <c r="CV2672" s="5"/>
      <c r="CW2672" s="5"/>
      <c r="CX2672" s="5"/>
      <c r="CY2672" s="5"/>
      <c r="CZ2672" s="5"/>
      <c r="DA2672" s="5"/>
      <c r="DB2672" s="5"/>
      <c r="DC2672" s="5"/>
      <c r="DD2672" s="5"/>
      <c r="DE2672" s="5"/>
      <c r="DF2672" s="5"/>
      <c r="DG2672" s="5"/>
      <c r="DH2672" s="5"/>
      <c r="DI2672" s="5"/>
      <c r="DJ2672" s="5"/>
      <c r="DK2672" s="5"/>
      <c r="DL2672" s="5"/>
      <c r="DM2672" s="5"/>
      <c r="DN2672" s="5"/>
      <c r="DO2672" s="5"/>
      <c r="DP2672" s="5"/>
      <c r="DQ2672" s="5"/>
      <c r="DR2672" s="5"/>
      <c r="DS2672" s="5"/>
      <c r="DT2672" s="5"/>
      <c r="DU2672" s="5"/>
      <c r="DV2672" s="5"/>
      <c r="DW2672" s="5"/>
      <c r="DX2672" s="5"/>
      <c r="DY2672" s="5"/>
      <c r="DZ2672" s="5"/>
      <c r="EA2672" s="5"/>
      <c r="EB2672" s="5"/>
      <c r="EC2672" s="5"/>
      <c r="ED2672" s="5"/>
      <c r="EE2672" s="5"/>
      <c r="EF2672" s="5"/>
      <c r="EG2672" s="5"/>
      <c r="EH2672" s="5"/>
      <c r="EI2672" s="5"/>
      <c r="EJ2672" s="5"/>
      <c r="EK2672" s="5"/>
      <c r="EL2672" s="5"/>
      <c r="EM2672" s="5"/>
      <c r="EN2672" s="5"/>
      <c r="EO2672" s="5"/>
      <c r="EP2672" s="5"/>
      <c r="EQ2672" s="5"/>
      <c r="ER2672" s="5"/>
      <c r="ES2672" s="5"/>
      <c r="ET2672" s="5"/>
      <c r="EU2672" s="5"/>
      <c r="EV2672" s="5"/>
      <c r="EW2672" s="5"/>
      <c r="EX2672" s="5"/>
      <c r="EY2672" s="5"/>
      <c r="EZ2672" s="5"/>
      <c r="FA2672" s="5"/>
      <c r="FB2672" s="5"/>
      <c r="FC2672" s="5"/>
      <c r="FD2672" s="5"/>
      <c r="FE2672" s="5"/>
      <c r="FF2672" s="5"/>
      <c r="FG2672" s="5"/>
      <c r="FH2672" s="5"/>
      <c r="FI2672" s="5"/>
      <c r="FJ2672" s="5"/>
      <c r="FK2672" s="5"/>
      <c r="FL2672" s="5"/>
      <c r="FM2672" s="5"/>
      <c r="FN2672" s="5"/>
      <c r="FO2672" s="5"/>
      <c r="FP2672" s="5"/>
      <c r="FQ2672" s="5"/>
      <c r="FR2672" s="5"/>
      <c r="FS2672" s="5"/>
      <c r="FT2672" s="5"/>
      <c r="FU2672" s="5"/>
      <c r="FV2672" s="5"/>
      <c r="FW2672" s="5"/>
      <c r="FX2672" s="5"/>
      <c r="FY2672" s="5"/>
      <c r="FZ2672" s="5"/>
      <c r="GA2672" s="5"/>
      <c r="GB2672" s="5"/>
      <c r="GC2672" s="5"/>
      <c r="GD2672" s="5"/>
      <c r="GE2672" s="5"/>
      <c r="GF2672" s="5"/>
      <c r="GG2672" s="5"/>
    </row>
    <row r="2673" spans="1:189" ht="12.75" x14ac:dyDescent="0.15">
      <c r="A2673" s="111"/>
      <c r="B2673" s="117"/>
      <c r="C2673" s="17"/>
      <c r="D2673" s="16"/>
      <c r="E2673" s="17"/>
      <c r="F2673" s="17"/>
      <c r="G2673" s="17"/>
      <c r="H2673" s="17"/>
      <c r="I2673" s="16"/>
      <c r="J2673" s="4"/>
      <c r="K2673" s="2"/>
      <c r="L2673" s="20"/>
      <c r="M2673" s="14"/>
      <c r="N2673" s="14"/>
      <c r="O2673" s="20"/>
      <c r="P2673" s="1"/>
      <c r="Q2673" s="1"/>
      <c r="R2673" s="3"/>
      <c r="S2673" s="4"/>
      <c r="T2673" s="12"/>
      <c r="U2673" s="12"/>
      <c r="V2673" s="11"/>
      <c r="W2673" s="11"/>
      <c r="X2673" s="12"/>
      <c r="Y2673" s="5"/>
      <c r="Z2673" s="11"/>
      <c r="AA2673" s="12"/>
      <c r="AB2673" s="12"/>
      <c r="AC2673" s="12"/>
      <c r="AD2673" s="11"/>
      <c r="AE2673" s="13"/>
      <c r="AF2673" s="11"/>
      <c r="AG2673" s="11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  <c r="BN2673" s="5"/>
      <c r="BO2673" s="5"/>
      <c r="BP2673" s="5"/>
      <c r="BQ2673" s="5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s="5"/>
      <c r="CL2673" s="5"/>
      <c r="CM2673" s="5"/>
      <c r="CN2673" s="5"/>
      <c r="CO2673" s="5"/>
      <c r="CP2673" s="5"/>
      <c r="CQ2673" s="5"/>
      <c r="CR2673" s="5"/>
      <c r="CS2673" s="5"/>
      <c r="CT2673" s="5"/>
      <c r="CU2673" s="5"/>
      <c r="CV2673" s="5"/>
      <c r="CW2673" s="5"/>
      <c r="CX2673" s="5"/>
      <c r="CY2673" s="5"/>
      <c r="CZ2673" s="5"/>
      <c r="DA2673" s="5"/>
      <c r="DB2673" s="5"/>
      <c r="DC2673" s="5"/>
      <c r="DD2673" s="5"/>
      <c r="DE2673" s="5"/>
      <c r="DF2673" s="5"/>
      <c r="DG2673" s="5"/>
      <c r="DH2673" s="5"/>
      <c r="DI2673" s="5"/>
      <c r="DJ2673" s="5"/>
      <c r="DK2673" s="5"/>
      <c r="DL2673" s="5"/>
      <c r="DM2673" s="5"/>
      <c r="DN2673" s="5"/>
      <c r="DO2673" s="5"/>
      <c r="DP2673" s="5"/>
      <c r="DQ2673" s="5"/>
      <c r="DR2673" s="5"/>
      <c r="DS2673" s="5"/>
      <c r="DT2673" s="5"/>
      <c r="DU2673" s="5"/>
      <c r="DV2673" s="5"/>
      <c r="DW2673" s="5"/>
      <c r="DX2673" s="5"/>
      <c r="DY2673" s="5"/>
      <c r="DZ2673" s="5"/>
      <c r="EA2673" s="5"/>
      <c r="EB2673" s="5"/>
      <c r="EC2673" s="5"/>
      <c r="ED2673" s="5"/>
      <c r="EE2673" s="5"/>
      <c r="EF2673" s="5"/>
      <c r="EG2673" s="5"/>
      <c r="EH2673" s="5"/>
      <c r="EI2673" s="5"/>
      <c r="EJ2673" s="5"/>
      <c r="EK2673" s="5"/>
      <c r="EL2673" s="5"/>
      <c r="EM2673" s="5"/>
      <c r="EN2673" s="5"/>
      <c r="EO2673" s="5"/>
      <c r="EP2673" s="5"/>
      <c r="EQ2673" s="5"/>
      <c r="ER2673" s="5"/>
      <c r="ES2673" s="5"/>
      <c r="ET2673" s="5"/>
      <c r="EU2673" s="5"/>
      <c r="EV2673" s="5"/>
      <c r="EW2673" s="5"/>
      <c r="EX2673" s="5"/>
      <c r="EY2673" s="5"/>
      <c r="EZ2673" s="5"/>
      <c r="FA2673" s="5"/>
      <c r="FB2673" s="5"/>
      <c r="FC2673" s="5"/>
      <c r="FD2673" s="5"/>
      <c r="FE2673" s="5"/>
      <c r="FF2673" s="5"/>
      <c r="FG2673" s="5"/>
      <c r="FH2673" s="5"/>
      <c r="FI2673" s="5"/>
      <c r="FJ2673" s="5"/>
      <c r="FK2673" s="5"/>
      <c r="FL2673" s="5"/>
      <c r="FM2673" s="5"/>
      <c r="FN2673" s="5"/>
      <c r="FO2673" s="5"/>
      <c r="FP2673" s="5"/>
      <c r="FQ2673" s="5"/>
      <c r="FR2673" s="5"/>
      <c r="FS2673" s="5"/>
      <c r="FT2673" s="5"/>
      <c r="FU2673" s="5"/>
      <c r="FV2673" s="5"/>
      <c r="FW2673" s="5"/>
      <c r="FX2673" s="5"/>
      <c r="FY2673" s="5"/>
      <c r="FZ2673" s="5"/>
      <c r="GA2673" s="5"/>
      <c r="GB2673" s="5"/>
      <c r="GC2673" s="5"/>
      <c r="GD2673" s="5"/>
      <c r="GE2673" s="5"/>
      <c r="GF2673" s="5"/>
      <c r="GG2673" s="5"/>
    </row>
    <row r="2674" spans="1:189" ht="12.75" x14ac:dyDescent="0.15">
      <c r="A2674" s="111"/>
      <c r="B2674" s="117"/>
      <c r="C2674" s="17"/>
      <c r="D2674" s="16"/>
      <c r="E2674" s="17"/>
      <c r="F2674" s="17"/>
      <c r="G2674" s="17"/>
      <c r="H2674" s="17"/>
      <c r="I2674" s="16"/>
      <c r="J2674" s="4"/>
      <c r="K2674" s="2"/>
      <c r="L2674" s="20"/>
      <c r="M2674" s="14"/>
      <c r="N2674" s="14"/>
      <c r="O2674" s="20"/>
      <c r="P2674" s="1"/>
      <c r="Q2674" s="1"/>
      <c r="R2674" s="3"/>
      <c r="S2674" s="4"/>
      <c r="T2674" s="12"/>
      <c r="U2674" s="12"/>
      <c r="V2674" s="11"/>
      <c r="W2674" s="11"/>
      <c r="X2674" s="12"/>
      <c r="Y2674" s="5"/>
      <c r="Z2674" s="11"/>
      <c r="AA2674" s="12"/>
      <c r="AB2674" s="12"/>
      <c r="AC2674" s="12"/>
      <c r="AD2674" s="11"/>
      <c r="AE2674" s="13"/>
      <c r="AF2674" s="11"/>
      <c r="AG2674" s="11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/>
      <c r="BH2674" s="5"/>
      <c r="BI2674" s="5"/>
      <c r="BJ2674" s="5"/>
      <c r="BK2674" s="5"/>
      <c r="BL2674" s="5"/>
      <c r="BM2674" s="5"/>
      <c r="BN2674" s="5"/>
      <c r="BO2674" s="5"/>
      <c r="BP2674" s="5"/>
      <c r="BQ2674" s="5"/>
      <c r="BR2674" s="5"/>
      <c r="BS2674" s="5"/>
      <c r="BT2674" s="5"/>
      <c r="BU2674" s="5"/>
      <c r="BV2674" s="5"/>
      <c r="BW2674" s="5"/>
      <c r="BX2674" s="5"/>
      <c r="BY2674" s="5"/>
      <c r="BZ2674" s="5"/>
      <c r="CA2674" s="5"/>
      <c r="CB2674" s="5"/>
      <c r="CC2674" s="5"/>
      <c r="CD2674" s="5"/>
      <c r="CE2674" s="5"/>
      <c r="CF2674" s="5"/>
      <c r="CG2674" s="5"/>
      <c r="CH2674" s="5"/>
      <c r="CI2674" s="5"/>
      <c r="CJ2674" s="5"/>
      <c r="CK2674" s="5"/>
      <c r="CL2674" s="5"/>
      <c r="CM2674" s="5"/>
      <c r="CN2674" s="5"/>
      <c r="CO2674" s="5"/>
      <c r="CP2674" s="5"/>
      <c r="CQ2674" s="5"/>
      <c r="CR2674" s="5"/>
      <c r="CS2674" s="5"/>
      <c r="CT2674" s="5"/>
      <c r="CU2674" s="5"/>
      <c r="CV2674" s="5"/>
      <c r="CW2674" s="5"/>
      <c r="CX2674" s="5"/>
      <c r="CY2674" s="5"/>
      <c r="CZ2674" s="5"/>
      <c r="DA2674" s="5"/>
      <c r="DB2674" s="5"/>
      <c r="DC2674" s="5"/>
      <c r="DD2674" s="5"/>
      <c r="DE2674" s="5"/>
      <c r="DF2674" s="5"/>
      <c r="DG2674" s="5"/>
      <c r="DH2674" s="5"/>
      <c r="DI2674" s="5"/>
      <c r="DJ2674" s="5"/>
      <c r="DK2674" s="5"/>
      <c r="DL2674" s="5"/>
      <c r="DM2674" s="5"/>
      <c r="DN2674" s="5"/>
      <c r="DO2674" s="5"/>
      <c r="DP2674" s="5"/>
      <c r="DQ2674" s="5"/>
      <c r="DR2674" s="5"/>
      <c r="DS2674" s="5"/>
      <c r="DT2674" s="5"/>
      <c r="DU2674" s="5"/>
      <c r="DV2674" s="5"/>
      <c r="DW2674" s="5"/>
      <c r="DX2674" s="5"/>
      <c r="DY2674" s="5"/>
      <c r="DZ2674" s="5"/>
      <c r="EA2674" s="5"/>
      <c r="EB2674" s="5"/>
      <c r="EC2674" s="5"/>
      <c r="ED2674" s="5"/>
      <c r="EE2674" s="5"/>
      <c r="EF2674" s="5"/>
      <c r="EG2674" s="5"/>
      <c r="EH2674" s="5"/>
      <c r="EI2674" s="5"/>
      <c r="EJ2674" s="5"/>
      <c r="EK2674" s="5"/>
      <c r="EL2674" s="5"/>
      <c r="EM2674" s="5"/>
      <c r="EN2674" s="5"/>
      <c r="EO2674" s="5"/>
      <c r="EP2674" s="5"/>
      <c r="EQ2674" s="5"/>
      <c r="ER2674" s="5"/>
      <c r="ES2674" s="5"/>
      <c r="ET2674" s="5"/>
      <c r="EU2674" s="5"/>
      <c r="EV2674" s="5"/>
      <c r="EW2674" s="5"/>
      <c r="EX2674" s="5"/>
      <c r="EY2674" s="5"/>
      <c r="EZ2674" s="5"/>
      <c r="FA2674" s="5"/>
      <c r="FB2674" s="5"/>
      <c r="FC2674" s="5"/>
      <c r="FD2674" s="5"/>
      <c r="FE2674" s="5"/>
      <c r="FF2674" s="5"/>
      <c r="FG2674" s="5"/>
      <c r="FH2674" s="5"/>
      <c r="FI2674" s="5"/>
      <c r="FJ2674" s="5"/>
      <c r="FK2674" s="5"/>
      <c r="FL2674" s="5"/>
      <c r="FM2674" s="5"/>
      <c r="FN2674" s="5"/>
      <c r="FO2674" s="5"/>
      <c r="FP2674" s="5"/>
      <c r="FQ2674" s="5"/>
      <c r="FR2674" s="5"/>
      <c r="FS2674" s="5"/>
      <c r="FT2674" s="5"/>
      <c r="FU2674" s="5"/>
      <c r="FV2674" s="5"/>
      <c r="FW2674" s="5"/>
      <c r="FX2674" s="5"/>
      <c r="FY2674" s="5"/>
      <c r="FZ2674" s="5"/>
      <c r="GA2674" s="5"/>
      <c r="GB2674" s="5"/>
      <c r="GC2674" s="5"/>
      <c r="GD2674" s="5"/>
      <c r="GE2674" s="5"/>
      <c r="GF2674" s="5"/>
      <c r="GG2674" s="5"/>
    </row>
    <row r="2675" spans="1:189" ht="12.75" x14ac:dyDescent="0.15">
      <c r="A2675" s="111"/>
      <c r="B2675" s="117"/>
      <c r="C2675" s="17"/>
      <c r="D2675" s="16"/>
      <c r="E2675" s="17"/>
      <c r="F2675" s="17"/>
      <c r="G2675" s="17"/>
      <c r="H2675" s="17"/>
      <c r="I2675" s="16"/>
      <c r="J2675" s="4"/>
      <c r="K2675" s="2"/>
      <c r="L2675" s="20"/>
      <c r="M2675" s="14"/>
      <c r="N2675" s="14"/>
      <c r="O2675" s="20"/>
      <c r="P2675" s="1"/>
      <c r="Q2675" s="1"/>
      <c r="R2675" s="3"/>
      <c r="S2675" s="4"/>
      <c r="T2675" s="12"/>
      <c r="U2675" s="12"/>
      <c r="V2675" s="11"/>
      <c r="W2675" s="11"/>
      <c r="X2675" s="12"/>
      <c r="Y2675" s="5"/>
      <c r="Z2675" s="11"/>
      <c r="AA2675" s="12"/>
      <c r="AB2675" s="12"/>
      <c r="AC2675" s="12"/>
      <c r="AD2675" s="11"/>
      <c r="AE2675" s="13"/>
      <c r="AF2675" s="11"/>
      <c r="AG2675" s="11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  <c r="BN2675" s="5"/>
      <c r="BO2675" s="5"/>
      <c r="BP2675" s="5"/>
      <c r="BQ2675" s="5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s="5"/>
      <c r="CL2675" s="5"/>
      <c r="CM2675" s="5"/>
      <c r="CN2675" s="5"/>
      <c r="CO2675" s="5"/>
      <c r="CP2675" s="5"/>
      <c r="CQ2675" s="5"/>
      <c r="CR2675" s="5"/>
      <c r="CS2675" s="5"/>
      <c r="CT2675" s="5"/>
      <c r="CU2675" s="5"/>
      <c r="CV2675" s="5"/>
      <c r="CW2675" s="5"/>
      <c r="CX2675" s="5"/>
      <c r="CY2675" s="5"/>
      <c r="CZ2675" s="5"/>
      <c r="DA2675" s="5"/>
      <c r="DB2675" s="5"/>
      <c r="DC2675" s="5"/>
      <c r="DD2675" s="5"/>
      <c r="DE2675" s="5"/>
      <c r="DF2675" s="5"/>
      <c r="DG2675" s="5"/>
      <c r="DH2675" s="5"/>
      <c r="DI2675" s="5"/>
      <c r="DJ2675" s="5"/>
      <c r="DK2675" s="5"/>
      <c r="DL2675" s="5"/>
      <c r="DM2675" s="5"/>
      <c r="DN2675" s="5"/>
      <c r="DO2675" s="5"/>
      <c r="DP2675" s="5"/>
      <c r="DQ2675" s="5"/>
      <c r="DR2675" s="5"/>
      <c r="DS2675" s="5"/>
      <c r="DT2675" s="5"/>
      <c r="DU2675" s="5"/>
      <c r="DV2675" s="5"/>
      <c r="DW2675" s="5"/>
      <c r="DX2675" s="5"/>
      <c r="DY2675" s="5"/>
      <c r="DZ2675" s="5"/>
      <c r="EA2675" s="5"/>
      <c r="EB2675" s="5"/>
      <c r="EC2675" s="5"/>
      <c r="ED2675" s="5"/>
      <c r="EE2675" s="5"/>
      <c r="EF2675" s="5"/>
      <c r="EG2675" s="5"/>
      <c r="EH2675" s="5"/>
      <c r="EI2675" s="5"/>
      <c r="EJ2675" s="5"/>
      <c r="EK2675" s="5"/>
      <c r="EL2675" s="5"/>
      <c r="EM2675" s="5"/>
      <c r="EN2675" s="5"/>
      <c r="EO2675" s="5"/>
      <c r="EP2675" s="5"/>
      <c r="EQ2675" s="5"/>
      <c r="ER2675" s="5"/>
      <c r="ES2675" s="5"/>
      <c r="ET2675" s="5"/>
      <c r="EU2675" s="5"/>
      <c r="EV2675" s="5"/>
      <c r="EW2675" s="5"/>
      <c r="EX2675" s="5"/>
      <c r="EY2675" s="5"/>
      <c r="EZ2675" s="5"/>
      <c r="FA2675" s="5"/>
      <c r="FB2675" s="5"/>
      <c r="FC2675" s="5"/>
      <c r="FD2675" s="5"/>
      <c r="FE2675" s="5"/>
      <c r="FF2675" s="5"/>
      <c r="FG2675" s="5"/>
      <c r="FH2675" s="5"/>
      <c r="FI2675" s="5"/>
      <c r="FJ2675" s="5"/>
      <c r="FK2675" s="5"/>
      <c r="FL2675" s="5"/>
      <c r="FM2675" s="5"/>
      <c r="FN2675" s="5"/>
      <c r="FO2675" s="5"/>
      <c r="FP2675" s="5"/>
      <c r="FQ2675" s="5"/>
      <c r="FR2675" s="5"/>
      <c r="FS2675" s="5"/>
      <c r="FT2675" s="5"/>
      <c r="FU2675" s="5"/>
      <c r="FV2675" s="5"/>
      <c r="FW2675" s="5"/>
      <c r="FX2675" s="5"/>
      <c r="FY2675" s="5"/>
      <c r="FZ2675" s="5"/>
      <c r="GA2675" s="5"/>
      <c r="GB2675" s="5"/>
      <c r="GC2675" s="5"/>
      <c r="GD2675" s="5"/>
      <c r="GE2675" s="5"/>
      <c r="GF2675" s="5"/>
      <c r="GG2675" s="5"/>
    </row>
    <row r="2676" spans="1:189" ht="12.75" x14ac:dyDescent="0.15">
      <c r="A2676" s="111"/>
      <c r="B2676" s="117"/>
      <c r="C2676" s="17"/>
      <c r="D2676" s="16"/>
      <c r="E2676" s="17"/>
      <c r="F2676" s="17"/>
      <c r="G2676" s="17"/>
      <c r="H2676" s="17"/>
      <c r="I2676" s="16"/>
      <c r="J2676" s="4"/>
      <c r="K2676" s="2"/>
      <c r="L2676" s="20"/>
      <c r="M2676" s="14"/>
      <c r="N2676" s="14"/>
      <c r="O2676" s="20"/>
      <c r="P2676" s="1"/>
      <c r="Q2676" s="1"/>
      <c r="R2676" s="3"/>
      <c r="S2676" s="4"/>
      <c r="T2676" s="12"/>
      <c r="U2676" s="12"/>
      <c r="V2676" s="11"/>
      <c r="W2676" s="11"/>
      <c r="X2676" s="12"/>
      <c r="Y2676" s="5"/>
      <c r="Z2676" s="11"/>
      <c r="AA2676" s="12"/>
      <c r="AB2676" s="12"/>
      <c r="AC2676" s="12"/>
      <c r="AD2676" s="11"/>
      <c r="AE2676" s="13"/>
      <c r="AF2676" s="11"/>
      <c r="AG2676" s="11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/>
      <c r="BH2676" s="5"/>
      <c r="BI2676" s="5"/>
      <c r="BJ2676" s="5"/>
      <c r="BK2676" s="5"/>
      <c r="BL2676" s="5"/>
      <c r="BM2676" s="5"/>
      <c r="BN2676" s="5"/>
      <c r="BO2676" s="5"/>
      <c r="BP2676" s="5"/>
      <c r="BQ2676" s="5"/>
      <c r="BR2676" s="5"/>
      <c r="BS2676" s="5"/>
      <c r="BT2676" s="5"/>
      <c r="BU2676" s="5"/>
      <c r="BV2676" s="5"/>
      <c r="BW2676" s="5"/>
      <c r="BX2676" s="5"/>
      <c r="BY2676" s="5"/>
      <c r="BZ2676" s="5"/>
      <c r="CA2676" s="5"/>
      <c r="CB2676" s="5"/>
      <c r="CC2676" s="5"/>
      <c r="CD2676" s="5"/>
      <c r="CE2676" s="5"/>
      <c r="CF2676" s="5"/>
      <c r="CG2676" s="5"/>
      <c r="CH2676" s="5"/>
      <c r="CI2676" s="5"/>
      <c r="CJ2676" s="5"/>
      <c r="CK2676" s="5"/>
      <c r="CL2676" s="5"/>
      <c r="CM2676" s="5"/>
      <c r="CN2676" s="5"/>
      <c r="CO2676" s="5"/>
      <c r="CP2676" s="5"/>
      <c r="CQ2676" s="5"/>
      <c r="CR2676" s="5"/>
      <c r="CS2676" s="5"/>
      <c r="CT2676" s="5"/>
      <c r="CU2676" s="5"/>
      <c r="CV2676" s="5"/>
      <c r="CW2676" s="5"/>
      <c r="CX2676" s="5"/>
      <c r="CY2676" s="5"/>
      <c r="CZ2676" s="5"/>
      <c r="DA2676" s="5"/>
      <c r="DB2676" s="5"/>
      <c r="DC2676" s="5"/>
      <c r="DD2676" s="5"/>
      <c r="DE2676" s="5"/>
      <c r="DF2676" s="5"/>
      <c r="DG2676" s="5"/>
      <c r="DH2676" s="5"/>
      <c r="DI2676" s="5"/>
      <c r="DJ2676" s="5"/>
      <c r="DK2676" s="5"/>
      <c r="DL2676" s="5"/>
      <c r="DM2676" s="5"/>
      <c r="DN2676" s="5"/>
      <c r="DO2676" s="5"/>
      <c r="DP2676" s="5"/>
      <c r="DQ2676" s="5"/>
      <c r="DR2676" s="5"/>
      <c r="DS2676" s="5"/>
      <c r="DT2676" s="5"/>
      <c r="DU2676" s="5"/>
      <c r="DV2676" s="5"/>
      <c r="DW2676" s="5"/>
      <c r="DX2676" s="5"/>
      <c r="DY2676" s="5"/>
      <c r="DZ2676" s="5"/>
      <c r="EA2676" s="5"/>
      <c r="EB2676" s="5"/>
      <c r="EC2676" s="5"/>
      <c r="ED2676" s="5"/>
      <c r="EE2676" s="5"/>
      <c r="EF2676" s="5"/>
      <c r="EG2676" s="5"/>
      <c r="EH2676" s="5"/>
      <c r="EI2676" s="5"/>
      <c r="EJ2676" s="5"/>
      <c r="EK2676" s="5"/>
      <c r="EL2676" s="5"/>
      <c r="EM2676" s="5"/>
      <c r="EN2676" s="5"/>
      <c r="EO2676" s="5"/>
      <c r="EP2676" s="5"/>
      <c r="EQ2676" s="5"/>
      <c r="ER2676" s="5"/>
      <c r="ES2676" s="5"/>
      <c r="ET2676" s="5"/>
      <c r="EU2676" s="5"/>
      <c r="EV2676" s="5"/>
      <c r="EW2676" s="5"/>
      <c r="EX2676" s="5"/>
      <c r="EY2676" s="5"/>
      <c r="EZ2676" s="5"/>
      <c r="FA2676" s="5"/>
      <c r="FB2676" s="5"/>
      <c r="FC2676" s="5"/>
      <c r="FD2676" s="5"/>
      <c r="FE2676" s="5"/>
      <c r="FF2676" s="5"/>
      <c r="FG2676" s="5"/>
      <c r="FH2676" s="5"/>
      <c r="FI2676" s="5"/>
      <c r="FJ2676" s="5"/>
      <c r="FK2676" s="5"/>
      <c r="FL2676" s="5"/>
      <c r="FM2676" s="5"/>
      <c r="FN2676" s="5"/>
      <c r="FO2676" s="5"/>
      <c r="FP2676" s="5"/>
      <c r="FQ2676" s="5"/>
      <c r="FR2676" s="5"/>
      <c r="FS2676" s="5"/>
      <c r="FT2676" s="5"/>
      <c r="FU2676" s="5"/>
      <c r="FV2676" s="5"/>
      <c r="FW2676" s="5"/>
      <c r="FX2676" s="5"/>
      <c r="FY2676" s="5"/>
      <c r="FZ2676" s="5"/>
      <c r="GA2676" s="5"/>
      <c r="GB2676" s="5"/>
      <c r="GC2676" s="5"/>
      <c r="GD2676" s="5"/>
      <c r="GE2676" s="5"/>
      <c r="GF2676" s="5"/>
      <c r="GG2676" s="5"/>
    </row>
    <row r="2677" spans="1:189" ht="12.75" x14ac:dyDescent="0.15">
      <c r="A2677" s="111"/>
      <c r="B2677" s="117"/>
      <c r="C2677" s="17"/>
      <c r="D2677" s="16"/>
      <c r="E2677" s="17"/>
      <c r="F2677" s="17"/>
      <c r="G2677" s="17"/>
      <c r="H2677" s="17"/>
      <c r="I2677" s="16"/>
      <c r="J2677" s="4"/>
      <c r="K2677" s="2"/>
      <c r="L2677" s="20"/>
      <c r="M2677" s="14"/>
      <c r="N2677" s="14"/>
      <c r="O2677" s="20"/>
      <c r="P2677" s="1"/>
      <c r="Q2677" s="1"/>
      <c r="R2677" s="3"/>
      <c r="S2677" s="4"/>
      <c r="T2677" s="12"/>
      <c r="U2677" s="12"/>
      <c r="V2677" s="11"/>
      <c r="W2677" s="11"/>
      <c r="X2677" s="12"/>
      <c r="Y2677" s="5"/>
      <c r="Z2677" s="11"/>
      <c r="AA2677" s="12"/>
      <c r="AB2677" s="12"/>
      <c r="AC2677" s="12"/>
      <c r="AD2677" s="11"/>
      <c r="AE2677" s="13"/>
      <c r="AF2677" s="11"/>
      <c r="AG2677" s="11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  <c r="BN2677" s="5"/>
      <c r="BO2677" s="5"/>
      <c r="BP2677" s="5"/>
      <c r="BQ2677" s="5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s="5"/>
      <c r="CL2677" s="5"/>
      <c r="CM2677" s="5"/>
      <c r="CN2677" s="5"/>
      <c r="CO2677" s="5"/>
      <c r="CP2677" s="5"/>
      <c r="CQ2677" s="5"/>
      <c r="CR2677" s="5"/>
      <c r="CS2677" s="5"/>
      <c r="CT2677" s="5"/>
      <c r="CU2677" s="5"/>
      <c r="CV2677" s="5"/>
      <c r="CW2677" s="5"/>
      <c r="CX2677" s="5"/>
      <c r="CY2677" s="5"/>
      <c r="CZ2677" s="5"/>
      <c r="DA2677" s="5"/>
      <c r="DB2677" s="5"/>
      <c r="DC2677" s="5"/>
      <c r="DD2677" s="5"/>
      <c r="DE2677" s="5"/>
      <c r="DF2677" s="5"/>
      <c r="DG2677" s="5"/>
      <c r="DH2677" s="5"/>
      <c r="DI2677" s="5"/>
      <c r="DJ2677" s="5"/>
      <c r="DK2677" s="5"/>
      <c r="DL2677" s="5"/>
      <c r="DM2677" s="5"/>
      <c r="DN2677" s="5"/>
      <c r="DO2677" s="5"/>
      <c r="DP2677" s="5"/>
      <c r="DQ2677" s="5"/>
      <c r="DR2677" s="5"/>
      <c r="DS2677" s="5"/>
      <c r="DT2677" s="5"/>
      <c r="DU2677" s="5"/>
      <c r="DV2677" s="5"/>
      <c r="DW2677" s="5"/>
      <c r="DX2677" s="5"/>
      <c r="DY2677" s="5"/>
      <c r="DZ2677" s="5"/>
      <c r="EA2677" s="5"/>
      <c r="EB2677" s="5"/>
      <c r="EC2677" s="5"/>
      <c r="ED2677" s="5"/>
      <c r="EE2677" s="5"/>
      <c r="EF2677" s="5"/>
      <c r="EG2677" s="5"/>
      <c r="EH2677" s="5"/>
      <c r="EI2677" s="5"/>
      <c r="EJ2677" s="5"/>
      <c r="EK2677" s="5"/>
      <c r="EL2677" s="5"/>
      <c r="EM2677" s="5"/>
      <c r="EN2677" s="5"/>
      <c r="EO2677" s="5"/>
      <c r="EP2677" s="5"/>
      <c r="EQ2677" s="5"/>
      <c r="ER2677" s="5"/>
      <c r="ES2677" s="5"/>
      <c r="ET2677" s="5"/>
      <c r="EU2677" s="5"/>
      <c r="EV2677" s="5"/>
      <c r="EW2677" s="5"/>
      <c r="EX2677" s="5"/>
      <c r="EY2677" s="5"/>
      <c r="EZ2677" s="5"/>
      <c r="FA2677" s="5"/>
      <c r="FB2677" s="5"/>
      <c r="FC2677" s="5"/>
      <c r="FD2677" s="5"/>
      <c r="FE2677" s="5"/>
      <c r="FF2677" s="5"/>
      <c r="FG2677" s="5"/>
      <c r="FH2677" s="5"/>
      <c r="FI2677" s="5"/>
      <c r="FJ2677" s="5"/>
      <c r="FK2677" s="5"/>
      <c r="FL2677" s="5"/>
      <c r="FM2677" s="5"/>
      <c r="FN2677" s="5"/>
      <c r="FO2677" s="5"/>
      <c r="FP2677" s="5"/>
      <c r="FQ2677" s="5"/>
      <c r="FR2677" s="5"/>
      <c r="FS2677" s="5"/>
      <c r="FT2677" s="5"/>
      <c r="FU2677" s="5"/>
      <c r="FV2677" s="5"/>
      <c r="FW2677" s="5"/>
      <c r="FX2677" s="5"/>
      <c r="FY2677" s="5"/>
      <c r="FZ2677" s="5"/>
      <c r="GA2677" s="5"/>
      <c r="GB2677" s="5"/>
      <c r="GC2677" s="5"/>
      <c r="GD2677" s="5"/>
      <c r="GE2677" s="5"/>
      <c r="GF2677" s="5"/>
      <c r="GG2677" s="5"/>
    </row>
    <row r="2678" spans="1:189" ht="12.75" x14ac:dyDescent="0.15">
      <c r="A2678" s="111"/>
      <c r="B2678" s="117"/>
      <c r="C2678" s="17"/>
      <c r="D2678" s="16"/>
      <c r="E2678" s="17"/>
      <c r="F2678" s="17"/>
      <c r="G2678" s="17"/>
      <c r="H2678" s="17"/>
      <c r="I2678" s="16"/>
      <c r="J2678" s="4"/>
      <c r="K2678" s="2"/>
      <c r="L2678" s="20"/>
      <c r="M2678" s="14"/>
      <c r="N2678" s="14"/>
      <c r="O2678" s="20"/>
      <c r="P2678" s="1"/>
      <c r="Q2678" s="1"/>
      <c r="R2678" s="3"/>
      <c r="S2678" s="4"/>
      <c r="T2678" s="12"/>
      <c r="U2678" s="12"/>
      <c r="V2678" s="11"/>
      <c r="W2678" s="11"/>
      <c r="X2678" s="12"/>
      <c r="Y2678" s="5"/>
      <c r="Z2678" s="11"/>
      <c r="AA2678" s="12"/>
      <c r="AB2678" s="12"/>
      <c r="AC2678" s="12"/>
      <c r="AD2678" s="11"/>
      <c r="AE2678" s="13"/>
      <c r="AF2678" s="11"/>
      <c r="AG2678" s="11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  <c r="BE2678" s="5"/>
      <c r="BF2678" s="5"/>
      <c r="BG2678" s="5"/>
      <c r="BH2678" s="5"/>
      <c r="BI2678" s="5"/>
      <c r="BJ2678" s="5"/>
      <c r="BK2678" s="5"/>
      <c r="BL2678" s="5"/>
      <c r="BM2678" s="5"/>
      <c r="BN2678" s="5"/>
      <c r="BO2678" s="5"/>
      <c r="BP2678" s="5"/>
      <c r="BQ2678" s="5"/>
      <c r="BR2678" s="5"/>
      <c r="BS2678" s="5"/>
      <c r="BT2678" s="5"/>
      <c r="BU2678" s="5"/>
      <c r="BV2678" s="5"/>
      <c r="BW2678" s="5"/>
      <c r="BX2678" s="5"/>
      <c r="BY2678" s="5"/>
      <c r="BZ2678" s="5"/>
      <c r="CA2678" s="5"/>
      <c r="CB2678" s="5"/>
      <c r="CC2678" s="5"/>
      <c r="CD2678" s="5"/>
      <c r="CE2678" s="5"/>
      <c r="CF2678" s="5"/>
      <c r="CG2678" s="5"/>
      <c r="CH2678" s="5"/>
      <c r="CI2678" s="5"/>
      <c r="CJ2678" s="5"/>
      <c r="CK2678" s="5"/>
      <c r="CL2678" s="5"/>
      <c r="CM2678" s="5"/>
      <c r="CN2678" s="5"/>
      <c r="CO2678" s="5"/>
      <c r="CP2678" s="5"/>
      <c r="CQ2678" s="5"/>
      <c r="CR2678" s="5"/>
      <c r="CS2678" s="5"/>
      <c r="CT2678" s="5"/>
      <c r="CU2678" s="5"/>
      <c r="CV2678" s="5"/>
      <c r="CW2678" s="5"/>
      <c r="CX2678" s="5"/>
      <c r="CY2678" s="5"/>
      <c r="CZ2678" s="5"/>
      <c r="DA2678" s="5"/>
      <c r="DB2678" s="5"/>
      <c r="DC2678" s="5"/>
      <c r="DD2678" s="5"/>
      <c r="DE2678" s="5"/>
      <c r="DF2678" s="5"/>
      <c r="DG2678" s="5"/>
      <c r="DH2678" s="5"/>
      <c r="DI2678" s="5"/>
      <c r="DJ2678" s="5"/>
      <c r="DK2678" s="5"/>
      <c r="DL2678" s="5"/>
      <c r="DM2678" s="5"/>
      <c r="DN2678" s="5"/>
      <c r="DO2678" s="5"/>
      <c r="DP2678" s="5"/>
      <c r="DQ2678" s="5"/>
      <c r="DR2678" s="5"/>
      <c r="DS2678" s="5"/>
      <c r="DT2678" s="5"/>
      <c r="DU2678" s="5"/>
      <c r="DV2678" s="5"/>
      <c r="DW2678" s="5"/>
      <c r="DX2678" s="5"/>
      <c r="DY2678" s="5"/>
      <c r="DZ2678" s="5"/>
      <c r="EA2678" s="5"/>
      <c r="EB2678" s="5"/>
      <c r="EC2678" s="5"/>
      <c r="ED2678" s="5"/>
      <c r="EE2678" s="5"/>
      <c r="EF2678" s="5"/>
      <c r="EG2678" s="5"/>
      <c r="EH2678" s="5"/>
      <c r="EI2678" s="5"/>
      <c r="EJ2678" s="5"/>
      <c r="EK2678" s="5"/>
      <c r="EL2678" s="5"/>
      <c r="EM2678" s="5"/>
      <c r="EN2678" s="5"/>
      <c r="EO2678" s="5"/>
      <c r="EP2678" s="5"/>
      <c r="EQ2678" s="5"/>
      <c r="ER2678" s="5"/>
      <c r="ES2678" s="5"/>
      <c r="ET2678" s="5"/>
      <c r="EU2678" s="5"/>
      <c r="EV2678" s="5"/>
      <c r="EW2678" s="5"/>
      <c r="EX2678" s="5"/>
      <c r="EY2678" s="5"/>
      <c r="EZ2678" s="5"/>
      <c r="FA2678" s="5"/>
      <c r="FB2678" s="5"/>
      <c r="FC2678" s="5"/>
      <c r="FD2678" s="5"/>
      <c r="FE2678" s="5"/>
      <c r="FF2678" s="5"/>
      <c r="FG2678" s="5"/>
      <c r="FH2678" s="5"/>
      <c r="FI2678" s="5"/>
      <c r="FJ2678" s="5"/>
      <c r="FK2678" s="5"/>
      <c r="FL2678" s="5"/>
      <c r="FM2678" s="5"/>
      <c r="FN2678" s="5"/>
      <c r="FO2678" s="5"/>
      <c r="FP2678" s="5"/>
      <c r="FQ2678" s="5"/>
      <c r="FR2678" s="5"/>
      <c r="FS2678" s="5"/>
      <c r="FT2678" s="5"/>
      <c r="FU2678" s="5"/>
      <c r="FV2678" s="5"/>
      <c r="FW2678" s="5"/>
      <c r="FX2678" s="5"/>
      <c r="FY2678" s="5"/>
      <c r="FZ2678" s="5"/>
      <c r="GA2678" s="5"/>
      <c r="GB2678" s="5"/>
      <c r="GC2678" s="5"/>
      <c r="GD2678" s="5"/>
      <c r="GE2678" s="5"/>
      <c r="GF2678" s="5"/>
      <c r="GG2678" s="5"/>
    </row>
    <row r="2679" spans="1:189" ht="12.75" x14ac:dyDescent="0.15">
      <c r="A2679" s="111"/>
      <c r="B2679" s="117"/>
      <c r="C2679" s="17"/>
      <c r="D2679" s="16"/>
      <c r="E2679" s="17"/>
      <c r="F2679" s="17"/>
      <c r="G2679" s="17"/>
      <c r="H2679" s="17"/>
      <c r="I2679" s="16"/>
      <c r="J2679" s="4"/>
      <c r="K2679" s="2"/>
      <c r="L2679" s="20"/>
      <c r="M2679" s="14"/>
      <c r="N2679" s="14"/>
      <c r="O2679" s="20"/>
      <c r="P2679" s="1"/>
      <c r="Q2679" s="1"/>
      <c r="R2679" s="3"/>
      <c r="S2679" s="4"/>
      <c r="T2679" s="12"/>
      <c r="U2679" s="12"/>
      <c r="V2679" s="11"/>
      <c r="W2679" s="11"/>
      <c r="X2679" s="12"/>
      <c r="Y2679" s="5"/>
      <c r="Z2679" s="11"/>
      <c r="AA2679" s="12"/>
      <c r="AB2679" s="12"/>
      <c r="AC2679" s="12"/>
      <c r="AD2679" s="11"/>
      <c r="AE2679" s="13"/>
      <c r="AF2679" s="11"/>
      <c r="AG2679" s="11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  <c r="BG2679" s="5"/>
      <c r="BH2679" s="5"/>
      <c r="BI2679" s="5"/>
      <c r="BJ2679" s="5"/>
      <c r="BK2679" s="5"/>
      <c r="BL2679" s="5"/>
      <c r="BM2679" s="5"/>
      <c r="BN2679" s="5"/>
      <c r="BO2679" s="5"/>
      <c r="BP2679" s="5"/>
      <c r="BQ2679" s="5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s="5"/>
      <c r="CL2679" s="5"/>
      <c r="CM2679" s="5"/>
      <c r="CN2679" s="5"/>
      <c r="CO2679" s="5"/>
      <c r="CP2679" s="5"/>
      <c r="CQ2679" s="5"/>
      <c r="CR2679" s="5"/>
      <c r="CS2679" s="5"/>
      <c r="CT2679" s="5"/>
      <c r="CU2679" s="5"/>
      <c r="CV2679" s="5"/>
      <c r="CW2679" s="5"/>
      <c r="CX2679" s="5"/>
      <c r="CY2679" s="5"/>
      <c r="CZ2679" s="5"/>
      <c r="DA2679" s="5"/>
      <c r="DB2679" s="5"/>
      <c r="DC2679" s="5"/>
      <c r="DD2679" s="5"/>
      <c r="DE2679" s="5"/>
      <c r="DF2679" s="5"/>
      <c r="DG2679" s="5"/>
      <c r="DH2679" s="5"/>
      <c r="DI2679" s="5"/>
      <c r="DJ2679" s="5"/>
      <c r="DK2679" s="5"/>
      <c r="DL2679" s="5"/>
      <c r="DM2679" s="5"/>
      <c r="DN2679" s="5"/>
      <c r="DO2679" s="5"/>
      <c r="DP2679" s="5"/>
      <c r="DQ2679" s="5"/>
      <c r="DR2679" s="5"/>
      <c r="DS2679" s="5"/>
      <c r="DT2679" s="5"/>
      <c r="DU2679" s="5"/>
      <c r="DV2679" s="5"/>
      <c r="DW2679" s="5"/>
      <c r="DX2679" s="5"/>
      <c r="DY2679" s="5"/>
      <c r="DZ2679" s="5"/>
      <c r="EA2679" s="5"/>
      <c r="EB2679" s="5"/>
      <c r="EC2679" s="5"/>
      <c r="ED2679" s="5"/>
      <c r="EE2679" s="5"/>
      <c r="EF2679" s="5"/>
      <c r="EG2679" s="5"/>
      <c r="EH2679" s="5"/>
      <c r="EI2679" s="5"/>
      <c r="EJ2679" s="5"/>
      <c r="EK2679" s="5"/>
      <c r="EL2679" s="5"/>
      <c r="EM2679" s="5"/>
      <c r="EN2679" s="5"/>
      <c r="EO2679" s="5"/>
      <c r="EP2679" s="5"/>
      <c r="EQ2679" s="5"/>
      <c r="ER2679" s="5"/>
      <c r="ES2679" s="5"/>
      <c r="ET2679" s="5"/>
      <c r="EU2679" s="5"/>
      <c r="EV2679" s="5"/>
      <c r="EW2679" s="5"/>
      <c r="EX2679" s="5"/>
      <c r="EY2679" s="5"/>
      <c r="EZ2679" s="5"/>
      <c r="FA2679" s="5"/>
      <c r="FB2679" s="5"/>
      <c r="FC2679" s="5"/>
      <c r="FD2679" s="5"/>
      <c r="FE2679" s="5"/>
      <c r="FF2679" s="5"/>
      <c r="FG2679" s="5"/>
      <c r="FH2679" s="5"/>
      <c r="FI2679" s="5"/>
      <c r="FJ2679" s="5"/>
      <c r="FK2679" s="5"/>
      <c r="FL2679" s="5"/>
      <c r="FM2679" s="5"/>
      <c r="FN2679" s="5"/>
      <c r="FO2679" s="5"/>
      <c r="FP2679" s="5"/>
      <c r="FQ2679" s="5"/>
      <c r="FR2679" s="5"/>
      <c r="FS2679" s="5"/>
      <c r="FT2679" s="5"/>
      <c r="FU2679" s="5"/>
      <c r="FV2679" s="5"/>
      <c r="FW2679" s="5"/>
      <c r="FX2679" s="5"/>
      <c r="FY2679" s="5"/>
      <c r="FZ2679" s="5"/>
      <c r="GA2679" s="5"/>
      <c r="GB2679" s="5"/>
      <c r="GC2679" s="5"/>
      <c r="GD2679" s="5"/>
      <c r="GE2679" s="5"/>
      <c r="GF2679" s="5"/>
      <c r="GG2679" s="5"/>
    </row>
    <row r="2680" spans="1:189" ht="12.75" x14ac:dyDescent="0.15">
      <c r="A2680" s="111"/>
      <c r="B2680" s="117"/>
      <c r="C2680" s="17"/>
      <c r="D2680" s="16"/>
      <c r="E2680" s="17"/>
      <c r="F2680" s="17"/>
      <c r="G2680" s="17"/>
      <c r="H2680" s="17"/>
      <c r="I2680" s="16"/>
      <c r="J2680" s="4"/>
      <c r="K2680" s="2"/>
      <c r="L2680" s="20"/>
      <c r="M2680" s="14"/>
      <c r="N2680" s="14"/>
      <c r="O2680" s="20"/>
      <c r="P2680" s="1"/>
      <c r="Q2680" s="1"/>
      <c r="R2680" s="3"/>
      <c r="S2680" s="4"/>
      <c r="T2680" s="12"/>
      <c r="U2680" s="12"/>
      <c r="V2680" s="11"/>
      <c r="W2680" s="11"/>
      <c r="X2680" s="12"/>
      <c r="Y2680" s="5"/>
      <c r="Z2680" s="11"/>
      <c r="AA2680" s="12"/>
      <c r="AB2680" s="12"/>
      <c r="AC2680" s="12"/>
      <c r="AD2680" s="11"/>
      <c r="AE2680" s="13"/>
      <c r="AF2680" s="11"/>
      <c r="AG2680" s="11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  <c r="AZ2680" s="5"/>
      <c r="BA2680" s="5"/>
      <c r="BB2680" s="5"/>
      <c r="BC2680" s="5"/>
      <c r="BD2680" s="5"/>
      <c r="BE2680" s="5"/>
      <c r="BF2680" s="5"/>
      <c r="BG2680" s="5"/>
      <c r="BH2680" s="5"/>
      <c r="BI2680" s="5"/>
      <c r="BJ2680" s="5"/>
      <c r="BK2680" s="5"/>
      <c r="BL2680" s="5"/>
      <c r="BM2680" s="5"/>
      <c r="BN2680" s="5"/>
      <c r="BO2680" s="5"/>
      <c r="BP2680" s="5"/>
      <c r="BQ2680" s="5"/>
      <c r="BR2680" s="5"/>
      <c r="BS2680" s="5"/>
      <c r="BT2680" s="5"/>
      <c r="BU2680" s="5"/>
      <c r="BV2680" s="5"/>
      <c r="BW2680" s="5"/>
      <c r="BX2680" s="5"/>
      <c r="BY2680" s="5"/>
      <c r="BZ2680" s="5"/>
      <c r="CA2680" s="5"/>
      <c r="CB2680" s="5"/>
      <c r="CC2680" s="5"/>
      <c r="CD2680" s="5"/>
      <c r="CE2680" s="5"/>
      <c r="CF2680" s="5"/>
      <c r="CG2680" s="5"/>
      <c r="CH2680" s="5"/>
      <c r="CI2680" s="5"/>
      <c r="CJ2680" s="5"/>
      <c r="CK2680" s="5"/>
      <c r="CL2680" s="5"/>
      <c r="CM2680" s="5"/>
      <c r="CN2680" s="5"/>
      <c r="CO2680" s="5"/>
      <c r="CP2680" s="5"/>
      <c r="CQ2680" s="5"/>
      <c r="CR2680" s="5"/>
      <c r="CS2680" s="5"/>
      <c r="CT2680" s="5"/>
      <c r="CU2680" s="5"/>
      <c r="CV2680" s="5"/>
      <c r="CW2680" s="5"/>
      <c r="CX2680" s="5"/>
      <c r="CY2680" s="5"/>
      <c r="CZ2680" s="5"/>
      <c r="DA2680" s="5"/>
      <c r="DB2680" s="5"/>
      <c r="DC2680" s="5"/>
      <c r="DD2680" s="5"/>
      <c r="DE2680" s="5"/>
      <c r="DF2680" s="5"/>
      <c r="DG2680" s="5"/>
      <c r="DH2680" s="5"/>
      <c r="DI2680" s="5"/>
      <c r="DJ2680" s="5"/>
      <c r="DK2680" s="5"/>
      <c r="DL2680" s="5"/>
      <c r="DM2680" s="5"/>
      <c r="DN2680" s="5"/>
      <c r="DO2680" s="5"/>
      <c r="DP2680" s="5"/>
      <c r="DQ2680" s="5"/>
      <c r="DR2680" s="5"/>
      <c r="DS2680" s="5"/>
      <c r="DT2680" s="5"/>
      <c r="DU2680" s="5"/>
      <c r="DV2680" s="5"/>
      <c r="DW2680" s="5"/>
      <c r="DX2680" s="5"/>
      <c r="DY2680" s="5"/>
      <c r="DZ2680" s="5"/>
      <c r="EA2680" s="5"/>
      <c r="EB2680" s="5"/>
      <c r="EC2680" s="5"/>
      <c r="ED2680" s="5"/>
      <c r="EE2680" s="5"/>
      <c r="EF2680" s="5"/>
      <c r="EG2680" s="5"/>
      <c r="EH2680" s="5"/>
      <c r="EI2680" s="5"/>
      <c r="EJ2680" s="5"/>
      <c r="EK2680" s="5"/>
      <c r="EL2680" s="5"/>
      <c r="EM2680" s="5"/>
      <c r="EN2680" s="5"/>
      <c r="EO2680" s="5"/>
      <c r="EP2680" s="5"/>
      <c r="EQ2680" s="5"/>
      <c r="ER2680" s="5"/>
      <c r="ES2680" s="5"/>
      <c r="ET2680" s="5"/>
      <c r="EU2680" s="5"/>
      <c r="EV2680" s="5"/>
      <c r="EW2680" s="5"/>
      <c r="EX2680" s="5"/>
      <c r="EY2680" s="5"/>
      <c r="EZ2680" s="5"/>
      <c r="FA2680" s="5"/>
      <c r="FB2680" s="5"/>
      <c r="FC2680" s="5"/>
      <c r="FD2680" s="5"/>
      <c r="FE2680" s="5"/>
      <c r="FF2680" s="5"/>
      <c r="FG2680" s="5"/>
      <c r="FH2680" s="5"/>
      <c r="FI2680" s="5"/>
      <c r="FJ2680" s="5"/>
      <c r="FK2680" s="5"/>
      <c r="FL2680" s="5"/>
      <c r="FM2680" s="5"/>
      <c r="FN2680" s="5"/>
      <c r="FO2680" s="5"/>
      <c r="FP2680" s="5"/>
      <c r="FQ2680" s="5"/>
      <c r="FR2680" s="5"/>
      <c r="FS2680" s="5"/>
      <c r="FT2680" s="5"/>
      <c r="FU2680" s="5"/>
      <c r="FV2680" s="5"/>
      <c r="FW2680" s="5"/>
      <c r="FX2680" s="5"/>
      <c r="FY2680" s="5"/>
      <c r="FZ2680" s="5"/>
      <c r="GA2680" s="5"/>
      <c r="GB2680" s="5"/>
      <c r="GC2680" s="5"/>
      <c r="GD2680" s="5"/>
      <c r="GE2680" s="5"/>
      <c r="GF2680" s="5"/>
      <c r="GG2680" s="5"/>
    </row>
    <row r="2681" spans="1:189" ht="12.75" x14ac:dyDescent="0.15">
      <c r="A2681" s="111"/>
      <c r="B2681" s="117"/>
      <c r="C2681" s="17"/>
      <c r="D2681" s="16"/>
      <c r="E2681" s="17"/>
      <c r="F2681" s="17"/>
      <c r="G2681" s="17"/>
      <c r="H2681" s="17"/>
      <c r="I2681" s="16"/>
      <c r="J2681" s="4"/>
      <c r="K2681" s="2"/>
      <c r="L2681" s="20"/>
      <c r="M2681" s="14"/>
      <c r="N2681" s="14"/>
      <c r="O2681" s="20"/>
      <c r="P2681" s="1"/>
      <c r="Q2681" s="1"/>
      <c r="R2681" s="3"/>
      <c r="S2681" s="4"/>
      <c r="T2681" s="12"/>
      <c r="U2681" s="12"/>
      <c r="V2681" s="11"/>
      <c r="W2681" s="11"/>
      <c r="X2681" s="12"/>
      <c r="Y2681" s="5"/>
      <c r="Z2681" s="11"/>
      <c r="AA2681" s="12"/>
      <c r="AB2681" s="12"/>
      <c r="AC2681" s="12"/>
      <c r="AD2681" s="11"/>
      <c r="AE2681" s="13"/>
      <c r="AF2681" s="11"/>
      <c r="AG2681" s="11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  <c r="BN2681" s="5"/>
      <c r="BO2681" s="5"/>
      <c r="BP2681" s="5"/>
      <c r="BQ2681" s="5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s="5"/>
      <c r="CL2681" s="5"/>
      <c r="CM2681" s="5"/>
      <c r="CN2681" s="5"/>
      <c r="CO2681" s="5"/>
      <c r="CP2681" s="5"/>
      <c r="CQ2681" s="5"/>
      <c r="CR2681" s="5"/>
      <c r="CS2681" s="5"/>
      <c r="CT2681" s="5"/>
      <c r="CU2681" s="5"/>
      <c r="CV2681" s="5"/>
      <c r="CW2681" s="5"/>
      <c r="CX2681" s="5"/>
      <c r="CY2681" s="5"/>
      <c r="CZ2681" s="5"/>
      <c r="DA2681" s="5"/>
      <c r="DB2681" s="5"/>
      <c r="DC2681" s="5"/>
      <c r="DD2681" s="5"/>
      <c r="DE2681" s="5"/>
      <c r="DF2681" s="5"/>
      <c r="DG2681" s="5"/>
      <c r="DH2681" s="5"/>
      <c r="DI2681" s="5"/>
      <c r="DJ2681" s="5"/>
      <c r="DK2681" s="5"/>
      <c r="DL2681" s="5"/>
      <c r="DM2681" s="5"/>
      <c r="DN2681" s="5"/>
      <c r="DO2681" s="5"/>
      <c r="DP2681" s="5"/>
      <c r="DQ2681" s="5"/>
      <c r="DR2681" s="5"/>
      <c r="DS2681" s="5"/>
      <c r="DT2681" s="5"/>
      <c r="DU2681" s="5"/>
      <c r="DV2681" s="5"/>
      <c r="DW2681" s="5"/>
      <c r="DX2681" s="5"/>
      <c r="DY2681" s="5"/>
      <c r="DZ2681" s="5"/>
      <c r="EA2681" s="5"/>
      <c r="EB2681" s="5"/>
      <c r="EC2681" s="5"/>
      <c r="ED2681" s="5"/>
      <c r="EE2681" s="5"/>
      <c r="EF2681" s="5"/>
      <c r="EG2681" s="5"/>
      <c r="EH2681" s="5"/>
      <c r="EI2681" s="5"/>
      <c r="EJ2681" s="5"/>
      <c r="EK2681" s="5"/>
      <c r="EL2681" s="5"/>
      <c r="EM2681" s="5"/>
      <c r="EN2681" s="5"/>
      <c r="EO2681" s="5"/>
      <c r="EP2681" s="5"/>
      <c r="EQ2681" s="5"/>
      <c r="ER2681" s="5"/>
      <c r="ES2681" s="5"/>
      <c r="ET2681" s="5"/>
      <c r="EU2681" s="5"/>
      <c r="EV2681" s="5"/>
      <c r="EW2681" s="5"/>
      <c r="EX2681" s="5"/>
      <c r="EY2681" s="5"/>
      <c r="EZ2681" s="5"/>
      <c r="FA2681" s="5"/>
      <c r="FB2681" s="5"/>
      <c r="FC2681" s="5"/>
      <c r="FD2681" s="5"/>
      <c r="FE2681" s="5"/>
      <c r="FF2681" s="5"/>
      <c r="FG2681" s="5"/>
      <c r="FH2681" s="5"/>
      <c r="FI2681" s="5"/>
      <c r="FJ2681" s="5"/>
      <c r="FK2681" s="5"/>
      <c r="FL2681" s="5"/>
      <c r="FM2681" s="5"/>
      <c r="FN2681" s="5"/>
      <c r="FO2681" s="5"/>
      <c r="FP2681" s="5"/>
      <c r="FQ2681" s="5"/>
      <c r="FR2681" s="5"/>
      <c r="FS2681" s="5"/>
      <c r="FT2681" s="5"/>
      <c r="FU2681" s="5"/>
      <c r="FV2681" s="5"/>
      <c r="FW2681" s="5"/>
      <c r="FX2681" s="5"/>
      <c r="FY2681" s="5"/>
      <c r="FZ2681" s="5"/>
      <c r="GA2681" s="5"/>
      <c r="GB2681" s="5"/>
      <c r="GC2681" s="5"/>
      <c r="GD2681" s="5"/>
      <c r="GE2681" s="5"/>
      <c r="GF2681" s="5"/>
      <c r="GG2681" s="5"/>
    </row>
    <row r="2682" spans="1:189" ht="12.75" x14ac:dyDescent="0.15">
      <c r="A2682" s="111"/>
      <c r="B2682" s="117"/>
      <c r="C2682" s="17"/>
      <c r="D2682" s="16"/>
      <c r="E2682" s="17"/>
      <c r="F2682" s="17"/>
      <c r="G2682" s="17"/>
      <c r="H2682" s="17"/>
      <c r="I2682" s="16"/>
      <c r="J2682" s="4"/>
      <c r="K2682" s="2"/>
      <c r="L2682" s="20"/>
      <c r="M2682" s="14"/>
      <c r="N2682" s="14"/>
      <c r="O2682" s="20"/>
      <c r="P2682" s="1"/>
      <c r="Q2682" s="1"/>
      <c r="R2682" s="3"/>
      <c r="S2682" s="4"/>
      <c r="T2682" s="12"/>
      <c r="U2682" s="12"/>
      <c r="V2682" s="11"/>
      <c r="W2682" s="11"/>
      <c r="X2682" s="12"/>
      <c r="Y2682" s="5"/>
      <c r="Z2682" s="11"/>
      <c r="AA2682" s="12"/>
      <c r="AB2682" s="12"/>
      <c r="AC2682" s="12"/>
      <c r="AD2682" s="11"/>
      <c r="AE2682" s="13"/>
      <c r="AF2682" s="11"/>
      <c r="AG2682" s="11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  <c r="BE2682" s="5"/>
      <c r="BF2682" s="5"/>
      <c r="BG2682" s="5"/>
      <c r="BH2682" s="5"/>
      <c r="BI2682" s="5"/>
      <c r="BJ2682" s="5"/>
      <c r="BK2682" s="5"/>
      <c r="BL2682" s="5"/>
      <c r="BM2682" s="5"/>
      <c r="BN2682" s="5"/>
      <c r="BO2682" s="5"/>
      <c r="BP2682" s="5"/>
      <c r="BQ2682" s="5"/>
      <c r="BR2682" s="5"/>
      <c r="BS2682" s="5"/>
      <c r="BT2682" s="5"/>
      <c r="BU2682" s="5"/>
      <c r="BV2682" s="5"/>
      <c r="BW2682" s="5"/>
      <c r="BX2682" s="5"/>
      <c r="BY2682" s="5"/>
      <c r="BZ2682" s="5"/>
      <c r="CA2682" s="5"/>
      <c r="CB2682" s="5"/>
      <c r="CC2682" s="5"/>
      <c r="CD2682" s="5"/>
      <c r="CE2682" s="5"/>
      <c r="CF2682" s="5"/>
      <c r="CG2682" s="5"/>
      <c r="CH2682" s="5"/>
      <c r="CI2682" s="5"/>
      <c r="CJ2682" s="5"/>
      <c r="CK2682" s="5"/>
      <c r="CL2682" s="5"/>
      <c r="CM2682" s="5"/>
      <c r="CN2682" s="5"/>
      <c r="CO2682" s="5"/>
      <c r="CP2682" s="5"/>
      <c r="CQ2682" s="5"/>
      <c r="CR2682" s="5"/>
      <c r="CS2682" s="5"/>
      <c r="CT2682" s="5"/>
      <c r="CU2682" s="5"/>
      <c r="CV2682" s="5"/>
      <c r="CW2682" s="5"/>
      <c r="CX2682" s="5"/>
      <c r="CY2682" s="5"/>
      <c r="CZ2682" s="5"/>
      <c r="DA2682" s="5"/>
      <c r="DB2682" s="5"/>
      <c r="DC2682" s="5"/>
      <c r="DD2682" s="5"/>
      <c r="DE2682" s="5"/>
      <c r="DF2682" s="5"/>
      <c r="DG2682" s="5"/>
      <c r="DH2682" s="5"/>
      <c r="DI2682" s="5"/>
      <c r="DJ2682" s="5"/>
      <c r="DK2682" s="5"/>
      <c r="DL2682" s="5"/>
      <c r="DM2682" s="5"/>
      <c r="DN2682" s="5"/>
      <c r="DO2682" s="5"/>
      <c r="DP2682" s="5"/>
      <c r="DQ2682" s="5"/>
      <c r="DR2682" s="5"/>
      <c r="DS2682" s="5"/>
      <c r="DT2682" s="5"/>
      <c r="DU2682" s="5"/>
      <c r="DV2682" s="5"/>
      <c r="DW2682" s="5"/>
      <c r="DX2682" s="5"/>
      <c r="DY2682" s="5"/>
      <c r="DZ2682" s="5"/>
      <c r="EA2682" s="5"/>
      <c r="EB2682" s="5"/>
      <c r="EC2682" s="5"/>
      <c r="ED2682" s="5"/>
      <c r="EE2682" s="5"/>
      <c r="EF2682" s="5"/>
      <c r="EG2682" s="5"/>
      <c r="EH2682" s="5"/>
      <c r="EI2682" s="5"/>
      <c r="EJ2682" s="5"/>
      <c r="EK2682" s="5"/>
      <c r="EL2682" s="5"/>
      <c r="EM2682" s="5"/>
      <c r="EN2682" s="5"/>
      <c r="EO2682" s="5"/>
      <c r="EP2682" s="5"/>
      <c r="EQ2682" s="5"/>
      <c r="ER2682" s="5"/>
      <c r="ES2682" s="5"/>
      <c r="ET2682" s="5"/>
      <c r="EU2682" s="5"/>
      <c r="EV2682" s="5"/>
      <c r="EW2682" s="5"/>
      <c r="EX2682" s="5"/>
      <c r="EY2682" s="5"/>
      <c r="EZ2682" s="5"/>
      <c r="FA2682" s="5"/>
      <c r="FB2682" s="5"/>
      <c r="FC2682" s="5"/>
      <c r="FD2682" s="5"/>
      <c r="FE2682" s="5"/>
      <c r="FF2682" s="5"/>
      <c r="FG2682" s="5"/>
      <c r="FH2682" s="5"/>
      <c r="FI2682" s="5"/>
      <c r="FJ2682" s="5"/>
      <c r="FK2682" s="5"/>
      <c r="FL2682" s="5"/>
      <c r="FM2682" s="5"/>
      <c r="FN2682" s="5"/>
      <c r="FO2682" s="5"/>
      <c r="FP2682" s="5"/>
      <c r="FQ2682" s="5"/>
      <c r="FR2682" s="5"/>
      <c r="FS2682" s="5"/>
      <c r="FT2682" s="5"/>
      <c r="FU2682" s="5"/>
      <c r="FV2682" s="5"/>
      <c r="FW2682" s="5"/>
      <c r="FX2682" s="5"/>
      <c r="FY2682" s="5"/>
      <c r="FZ2682" s="5"/>
      <c r="GA2682" s="5"/>
      <c r="GB2682" s="5"/>
      <c r="GC2682" s="5"/>
      <c r="GD2682" s="5"/>
      <c r="GE2682" s="5"/>
      <c r="GF2682" s="5"/>
      <c r="GG2682" s="5"/>
    </row>
    <row r="2683" spans="1:189" ht="12.75" x14ac:dyDescent="0.15">
      <c r="A2683" s="111"/>
      <c r="B2683" s="117"/>
      <c r="C2683" s="17"/>
      <c r="D2683" s="16"/>
      <c r="E2683" s="17"/>
      <c r="F2683" s="17"/>
      <c r="G2683" s="17"/>
      <c r="H2683" s="17"/>
      <c r="I2683" s="16"/>
      <c r="J2683" s="4"/>
      <c r="K2683" s="2"/>
      <c r="L2683" s="20"/>
      <c r="M2683" s="14"/>
      <c r="N2683" s="14"/>
      <c r="O2683" s="20"/>
      <c r="P2683" s="1"/>
      <c r="Q2683" s="1"/>
      <c r="R2683" s="3"/>
      <c r="S2683" s="4"/>
      <c r="T2683" s="12"/>
      <c r="U2683" s="12"/>
      <c r="V2683" s="11"/>
      <c r="W2683" s="11"/>
      <c r="X2683" s="12"/>
      <c r="Y2683" s="5"/>
      <c r="Z2683" s="11"/>
      <c r="AA2683" s="12"/>
      <c r="AB2683" s="12"/>
      <c r="AC2683" s="12"/>
      <c r="AD2683" s="11"/>
      <c r="AE2683" s="13"/>
      <c r="AF2683" s="11"/>
      <c r="AG2683" s="11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  <c r="BN2683" s="5"/>
      <c r="BO2683" s="5"/>
      <c r="BP2683" s="5"/>
      <c r="BQ2683" s="5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s="5"/>
      <c r="CL2683" s="5"/>
      <c r="CM2683" s="5"/>
      <c r="CN2683" s="5"/>
      <c r="CO2683" s="5"/>
      <c r="CP2683" s="5"/>
      <c r="CQ2683" s="5"/>
      <c r="CR2683" s="5"/>
      <c r="CS2683" s="5"/>
      <c r="CT2683" s="5"/>
      <c r="CU2683" s="5"/>
      <c r="CV2683" s="5"/>
      <c r="CW2683" s="5"/>
      <c r="CX2683" s="5"/>
      <c r="CY2683" s="5"/>
      <c r="CZ2683" s="5"/>
      <c r="DA2683" s="5"/>
      <c r="DB2683" s="5"/>
      <c r="DC2683" s="5"/>
      <c r="DD2683" s="5"/>
      <c r="DE2683" s="5"/>
      <c r="DF2683" s="5"/>
      <c r="DG2683" s="5"/>
      <c r="DH2683" s="5"/>
      <c r="DI2683" s="5"/>
      <c r="DJ2683" s="5"/>
      <c r="DK2683" s="5"/>
      <c r="DL2683" s="5"/>
      <c r="DM2683" s="5"/>
      <c r="DN2683" s="5"/>
      <c r="DO2683" s="5"/>
      <c r="DP2683" s="5"/>
      <c r="DQ2683" s="5"/>
      <c r="DR2683" s="5"/>
      <c r="DS2683" s="5"/>
      <c r="DT2683" s="5"/>
      <c r="DU2683" s="5"/>
      <c r="DV2683" s="5"/>
      <c r="DW2683" s="5"/>
      <c r="DX2683" s="5"/>
      <c r="DY2683" s="5"/>
      <c r="DZ2683" s="5"/>
      <c r="EA2683" s="5"/>
      <c r="EB2683" s="5"/>
      <c r="EC2683" s="5"/>
      <c r="ED2683" s="5"/>
      <c r="EE2683" s="5"/>
      <c r="EF2683" s="5"/>
      <c r="EG2683" s="5"/>
      <c r="EH2683" s="5"/>
      <c r="EI2683" s="5"/>
      <c r="EJ2683" s="5"/>
      <c r="EK2683" s="5"/>
      <c r="EL2683" s="5"/>
      <c r="EM2683" s="5"/>
      <c r="EN2683" s="5"/>
      <c r="EO2683" s="5"/>
      <c r="EP2683" s="5"/>
      <c r="EQ2683" s="5"/>
      <c r="ER2683" s="5"/>
      <c r="ES2683" s="5"/>
      <c r="ET2683" s="5"/>
      <c r="EU2683" s="5"/>
      <c r="EV2683" s="5"/>
      <c r="EW2683" s="5"/>
      <c r="EX2683" s="5"/>
      <c r="EY2683" s="5"/>
      <c r="EZ2683" s="5"/>
      <c r="FA2683" s="5"/>
      <c r="FB2683" s="5"/>
      <c r="FC2683" s="5"/>
      <c r="FD2683" s="5"/>
      <c r="FE2683" s="5"/>
      <c r="FF2683" s="5"/>
      <c r="FG2683" s="5"/>
      <c r="FH2683" s="5"/>
      <c r="FI2683" s="5"/>
      <c r="FJ2683" s="5"/>
      <c r="FK2683" s="5"/>
      <c r="FL2683" s="5"/>
      <c r="FM2683" s="5"/>
      <c r="FN2683" s="5"/>
      <c r="FO2683" s="5"/>
      <c r="FP2683" s="5"/>
      <c r="FQ2683" s="5"/>
      <c r="FR2683" s="5"/>
      <c r="FS2683" s="5"/>
      <c r="FT2683" s="5"/>
      <c r="FU2683" s="5"/>
      <c r="FV2683" s="5"/>
      <c r="FW2683" s="5"/>
      <c r="FX2683" s="5"/>
      <c r="FY2683" s="5"/>
      <c r="FZ2683" s="5"/>
      <c r="GA2683" s="5"/>
      <c r="GB2683" s="5"/>
      <c r="GC2683" s="5"/>
      <c r="GD2683" s="5"/>
      <c r="GE2683" s="5"/>
      <c r="GF2683" s="5"/>
      <c r="GG2683" s="5"/>
    </row>
    <row r="2684" spans="1:189" ht="12.75" x14ac:dyDescent="0.15">
      <c r="A2684" s="111"/>
      <c r="B2684" s="117"/>
      <c r="C2684" s="17"/>
      <c r="D2684" s="16"/>
      <c r="E2684" s="17"/>
      <c r="F2684" s="17"/>
      <c r="G2684" s="17"/>
      <c r="H2684" s="17"/>
      <c r="I2684" s="16"/>
      <c r="J2684" s="4"/>
      <c r="K2684" s="2"/>
      <c r="L2684" s="20"/>
      <c r="M2684" s="14"/>
      <c r="N2684" s="14"/>
      <c r="O2684" s="20"/>
      <c r="P2684" s="1"/>
      <c r="Q2684" s="1"/>
      <c r="R2684" s="3"/>
      <c r="S2684" s="4"/>
      <c r="T2684" s="12"/>
      <c r="U2684" s="12"/>
      <c r="V2684" s="11"/>
      <c r="W2684" s="11"/>
      <c r="X2684" s="12"/>
      <c r="Y2684" s="5"/>
      <c r="Z2684" s="11"/>
      <c r="AA2684" s="12"/>
      <c r="AB2684" s="12"/>
      <c r="AC2684" s="12"/>
      <c r="AD2684" s="11"/>
      <c r="AE2684" s="13"/>
      <c r="AF2684" s="11"/>
      <c r="AG2684" s="11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  <c r="BE2684" s="5"/>
      <c r="BF2684" s="5"/>
      <c r="BG2684" s="5"/>
      <c r="BH2684" s="5"/>
      <c r="BI2684" s="5"/>
      <c r="BJ2684" s="5"/>
      <c r="BK2684" s="5"/>
      <c r="BL2684" s="5"/>
      <c r="BM2684" s="5"/>
      <c r="BN2684" s="5"/>
      <c r="BO2684" s="5"/>
      <c r="BP2684" s="5"/>
      <c r="BQ2684" s="5"/>
      <c r="BR2684" s="5"/>
      <c r="BS2684" s="5"/>
      <c r="BT2684" s="5"/>
      <c r="BU2684" s="5"/>
      <c r="BV2684" s="5"/>
      <c r="BW2684" s="5"/>
      <c r="BX2684" s="5"/>
      <c r="BY2684" s="5"/>
      <c r="BZ2684" s="5"/>
      <c r="CA2684" s="5"/>
      <c r="CB2684" s="5"/>
      <c r="CC2684" s="5"/>
      <c r="CD2684" s="5"/>
      <c r="CE2684" s="5"/>
      <c r="CF2684" s="5"/>
      <c r="CG2684" s="5"/>
      <c r="CH2684" s="5"/>
      <c r="CI2684" s="5"/>
      <c r="CJ2684" s="5"/>
      <c r="CK2684" s="5"/>
      <c r="CL2684" s="5"/>
      <c r="CM2684" s="5"/>
      <c r="CN2684" s="5"/>
      <c r="CO2684" s="5"/>
      <c r="CP2684" s="5"/>
      <c r="CQ2684" s="5"/>
      <c r="CR2684" s="5"/>
      <c r="CS2684" s="5"/>
      <c r="CT2684" s="5"/>
      <c r="CU2684" s="5"/>
      <c r="CV2684" s="5"/>
      <c r="CW2684" s="5"/>
      <c r="CX2684" s="5"/>
      <c r="CY2684" s="5"/>
      <c r="CZ2684" s="5"/>
      <c r="DA2684" s="5"/>
      <c r="DB2684" s="5"/>
      <c r="DC2684" s="5"/>
      <c r="DD2684" s="5"/>
      <c r="DE2684" s="5"/>
      <c r="DF2684" s="5"/>
      <c r="DG2684" s="5"/>
      <c r="DH2684" s="5"/>
      <c r="DI2684" s="5"/>
      <c r="DJ2684" s="5"/>
      <c r="DK2684" s="5"/>
      <c r="DL2684" s="5"/>
      <c r="DM2684" s="5"/>
      <c r="DN2684" s="5"/>
      <c r="DO2684" s="5"/>
      <c r="DP2684" s="5"/>
      <c r="DQ2684" s="5"/>
      <c r="DR2684" s="5"/>
      <c r="DS2684" s="5"/>
      <c r="DT2684" s="5"/>
      <c r="DU2684" s="5"/>
      <c r="DV2684" s="5"/>
      <c r="DW2684" s="5"/>
      <c r="DX2684" s="5"/>
      <c r="DY2684" s="5"/>
      <c r="DZ2684" s="5"/>
      <c r="EA2684" s="5"/>
      <c r="EB2684" s="5"/>
      <c r="EC2684" s="5"/>
      <c r="ED2684" s="5"/>
      <c r="EE2684" s="5"/>
      <c r="EF2684" s="5"/>
      <c r="EG2684" s="5"/>
      <c r="EH2684" s="5"/>
      <c r="EI2684" s="5"/>
      <c r="EJ2684" s="5"/>
      <c r="EK2684" s="5"/>
      <c r="EL2684" s="5"/>
      <c r="EM2684" s="5"/>
      <c r="EN2684" s="5"/>
      <c r="EO2684" s="5"/>
      <c r="EP2684" s="5"/>
      <c r="EQ2684" s="5"/>
      <c r="ER2684" s="5"/>
      <c r="ES2684" s="5"/>
      <c r="ET2684" s="5"/>
      <c r="EU2684" s="5"/>
      <c r="EV2684" s="5"/>
      <c r="EW2684" s="5"/>
      <c r="EX2684" s="5"/>
      <c r="EY2684" s="5"/>
      <c r="EZ2684" s="5"/>
      <c r="FA2684" s="5"/>
      <c r="FB2684" s="5"/>
      <c r="FC2684" s="5"/>
      <c r="FD2684" s="5"/>
      <c r="FE2684" s="5"/>
      <c r="FF2684" s="5"/>
      <c r="FG2684" s="5"/>
      <c r="FH2684" s="5"/>
      <c r="FI2684" s="5"/>
      <c r="FJ2684" s="5"/>
      <c r="FK2684" s="5"/>
      <c r="FL2684" s="5"/>
      <c r="FM2684" s="5"/>
      <c r="FN2684" s="5"/>
      <c r="FO2684" s="5"/>
      <c r="FP2684" s="5"/>
      <c r="FQ2684" s="5"/>
      <c r="FR2684" s="5"/>
      <c r="FS2684" s="5"/>
      <c r="FT2684" s="5"/>
      <c r="FU2684" s="5"/>
      <c r="FV2684" s="5"/>
      <c r="FW2684" s="5"/>
      <c r="FX2684" s="5"/>
      <c r="FY2684" s="5"/>
      <c r="FZ2684" s="5"/>
      <c r="GA2684" s="5"/>
      <c r="GB2684" s="5"/>
      <c r="GC2684" s="5"/>
      <c r="GD2684" s="5"/>
      <c r="GE2684" s="5"/>
      <c r="GF2684" s="5"/>
      <c r="GG2684" s="5"/>
    </row>
    <row r="2685" spans="1:189" ht="12.75" x14ac:dyDescent="0.15">
      <c r="A2685" s="111"/>
      <c r="B2685" s="117"/>
      <c r="C2685" s="17"/>
      <c r="D2685" s="16"/>
      <c r="E2685" s="17"/>
      <c r="F2685" s="17"/>
      <c r="G2685" s="17"/>
      <c r="H2685" s="17"/>
      <c r="I2685" s="16"/>
      <c r="J2685" s="4"/>
      <c r="K2685" s="2"/>
      <c r="L2685" s="20"/>
      <c r="M2685" s="14"/>
      <c r="N2685" s="14"/>
      <c r="O2685" s="20"/>
      <c r="P2685" s="1"/>
      <c r="Q2685" s="1"/>
      <c r="R2685" s="3"/>
      <c r="S2685" s="4"/>
      <c r="T2685" s="12"/>
      <c r="U2685" s="12"/>
      <c r="V2685" s="11"/>
      <c r="W2685" s="11"/>
      <c r="X2685" s="12"/>
      <c r="Y2685" s="5"/>
      <c r="Z2685" s="11"/>
      <c r="AA2685" s="12"/>
      <c r="AB2685" s="12"/>
      <c r="AC2685" s="12"/>
      <c r="AD2685" s="11"/>
      <c r="AE2685" s="13"/>
      <c r="AF2685" s="11"/>
      <c r="AG2685" s="11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  <c r="BN2685" s="5"/>
      <c r="BO2685" s="5"/>
      <c r="BP2685" s="5"/>
      <c r="BQ2685" s="5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s="5"/>
      <c r="CL2685" s="5"/>
      <c r="CM2685" s="5"/>
      <c r="CN2685" s="5"/>
      <c r="CO2685" s="5"/>
      <c r="CP2685" s="5"/>
      <c r="CQ2685" s="5"/>
      <c r="CR2685" s="5"/>
      <c r="CS2685" s="5"/>
      <c r="CT2685" s="5"/>
      <c r="CU2685" s="5"/>
      <c r="CV2685" s="5"/>
      <c r="CW2685" s="5"/>
      <c r="CX2685" s="5"/>
      <c r="CY2685" s="5"/>
      <c r="CZ2685" s="5"/>
      <c r="DA2685" s="5"/>
      <c r="DB2685" s="5"/>
      <c r="DC2685" s="5"/>
      <c r="DD2685" s="5"/>
      <c r="DE2685" s="5"/>
      <c r="DF2685" s="5"/>
      <c r="DG2685" s="5"/>
      <c r="DH2685" s="5"/>
      <c r="DI2685" s="5"/>
      <c r="DJ2685" s="5"/>
      <c r="DK2685" s="5"/>
      <c r="DL2685" s="5"/>
      <c r="DM2685" s="5"/>
      <c r="DN2685" s="5"/>
      <c r="DO2685" s="5"/>
      <c r="DP2685" s="5"/>
      <c r="DQ2685" s="5"/>
      <c r="DR2685" s="5"/>
      <c r="DS2685" s="5"/>
      <c r="DT2685" s="5"/>
      <c r="DU2685" s="5"/>
      <c r="DV2685" s="5"/>
      <c r="DW2685" s="5"/>
      <c r="DX2685" s="5"/>
      <c r="DY2685" s="5"/>
      <c r="DZ2685" s="5"/>
      <c r="EA2685" s="5"/>
      <c r="EB2685" s="5"/>
      <c r="EC2685" s="5"/>
      <c r="ED2685" s="5"/>
      <c r="EE2685" s="5"/>
      <c r="EF2685" s="5"/>
      <c r="EG2685" s="5"/>
      <c r="EH2685" s="5"/>
      <c r="EI2685" s="5"/>
      <c r="EJ2685" s="5"/>
      <c r="EK2685" s="5"/>
      <c r="EL2685" s="5"/>
      <c r="EM2685" s="5"/>
      <c r="EN2685" s="5"/>
      <c r="EO2685" s="5"/>
      <c r="EP2685" s="5"/>
      <c r="EQ2685" s="5"/>
      <c r="ER2685" s="5"/>
      <c r="ES2685" s="5"/>
      <c r="ET2685" s="5"/>
      <c r="EU2685" s="5"/>
      <c r="EV2685" s="5"/>
      <c r="EW2685" s="5"/>
      <c r="EX2685" s="5"/>
      <c r="EY2685" s="5"/>
      <c r="EZ2685" s="5"/>
      <c r="FA2685" s="5"/>
      <c r="FB2685" s="5"/>
      <c r="FC2685" s="5"/>
      <c r="FD2685" s="5"/>
      <c r="FE2685" s="5"/>
      <c r="FF2685" s="5"/>
      <c r="FG2685" s="5"/>
      <c r="FH2685" s="5"/>
      <c r="FI2685" s="5"/>
      <c r="FJ2685" s="5"/>
      <c r="FK2685" s="5"/>
      <c r="FL2685" s="5"/>
      <c r="FM2685" s="5"/>
      <c r="FN2685" s="5"/>
      <c r="FO2685" s="5"/>
      <c r="FP2685" s="5"/>
      <c r="FQ2685" s="5"/>
      <c r="FR2685" s="5"/>
      <c r="FS2685" s="5"/>
      <c r="FT2685" s="5"/>
      <c r="FU2685" s="5"/>
      <c r="FV2685" s="5"/>
      <c r="FW2685" s="5"/>
      <c r="FX2685" s="5"/>
      <c r="FY2685" s="5"/>
      <c r="FZ2685" s="5"/>
      <c r="GA2685" s="5"/>
      <c r="GB2685" s="5"/>
      <c r="GC2685" s="5"/>
      <c r="GD2685" s="5"/>
      <c r="GE2685" s="5"/>
      <c r="GF2685" s="5"/>
      <c r="GG2685" s="5"/>
    </row>
    <row r="2686" spans="1:189" ht="12.75" x14ac:dyDescent="0.15">
      <c r="A2686" s="111"/>
      <c r="B2686" s="117"/>
      <c r="C2686" s="17"/>
      <c r="D2686" s="16"/>
      <c r="E2686" s="17"/>
      <c r="F2686" s="17"/>
      <c r="G2686" s="17"/>
      <c r="H2686" s="17"/>
      <c r="I2686" s="16"/>
      <c r="J2686" s="4"/>
      <c r="K2686" s="2"/>
      <c r="L2686" s="20"/>
      <c r="M2686" s="14"/>
      <c r="N2686" s="14"/>
      <c r="O2686" s="20"/>
      <c r="P2686" s="1"/>
      <c r="Q2686" s="1"/>
      <c r="R2686" s="3"/>
      <c r="S2686" s="4"/>
      <c r="T2686" s="12"/>
      <c r="U2686" s="12"/>
      <c r="V2686" s="11"/>
      <c r="W2686" s="11"/>
      <c r="X2686" s="12"/>
      <c r="Y2686" s="5"/>
      <c r="Z2686" s="11"/>
      <c r="AA2686" s="12"/>
      <c r="AB2686" s="12"/>
      <c r="AC2686" s="12"/>
      <c r="AD2686" s="11"/>
      <c r="AE2686" s="13"/>
      <c r="AF2686" s="11"/>
      <c r="AG2686" s="11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/>
      <c r="BH2686" s="5"/>
      <c r="BI2686" s="5"/>
      <c r="BJ2686" s="5"/>
      <c r="BK2686" s="5"/>
      <c r="BL2686" s="5"/>
      <c r="BM2686" s="5"/>
      <c r="BN2686" s="5"/>
      <c r="BO2686" s="5"/>
      <c r="BP2686" s="5"/>
      <c r="BQ2686" s="5"/>
      <c r="BR2686" s="5"/>
      <c r="BS2686" s="5"/>
      <c r="BT2686" s="5"/>
      <c r="BU2686" s="5"/>
      <c r="BV2686" s="5"/>
      <c r="BW2686" s="5"/>
      <c r="BX2686" s="5"/>
      <c r="BY2686" s="5"/>
      <c r="BZ2686" s="5"/>
      <c r="CA2686" s="5"/>
      <c r="CB2686" s="5"/>
      <c r="CC2686" s="5"/>
      <c r="CD2686" s="5"/>
      <c r="CE2686" s="5"/>
      <c r="CF2686" s="5"/>
      <c r="CG2686" s="5"/>
      <c r="CH2686" s="5"/>
      <c r="CI2686" s="5"/>
      <c r="CJ2686" s="5"/>
      <c r="CK2686" s="5"/>
      <c r="CL2686" s="5"/>
      <c r="CM2686" s="5"/>
      <c r="CN2686" s="5"/>
      <c r="CO2686" s="5"/>
      <c r="CP2686" s="5"/>
      <c r="CQ2686" s="5"/>
      <c r="CR2686" s="5"/>
      <c r="CS2686" s="5"/>
      <c r="CT2686" s="5"/>
      <c r="CU2686" s="5"/>
      <c r="CV2686" s="5"/>
      <c r="CW2686" s="5"/>
      <c r="CX2686" s="5"/>
      <c r="CY2686" s="5"/>
      <c r="CZ2686" s="5"/>
      <c r="DA2686" s="5"/>
      <c r="DB2686" s="5"/>
      <c r="DC2686" s="5"/>
      <c r="DD2686" s="5"/>
      <c r="DE2686" s="5"/>
      <c r="DF2686" s="5"/>
      <c r="DG2686" s="5"/>
      <c r="DH2686" s="5"/>
      <c r="DI2686" s="5"/>
      <c r="DJ2686" s="5"/>
      <c r="DK2686" s="5"/>
      <c r="DL2686" s="5"/>
      <c r="DM2686" s="5"/>
      <c r="DN2686" s="5"/>
      <c r="DO2686" s="5"/>
      <c r="DP2686" s="5"/>
      <c r="DQ2686" s="5"/>
      <c r="DR2686" s="5"/>
      <c r="DS2686" s="5"/>
      <c r="DT2686" s="5"/>
      <c r="DU2686" s="5"/>
      <c r="DV2686" s="5"/>
      <c r="DW2686" s="5"/>
      <c r="DX2686" s="5"/>
      <c r="DY2686" s="5"/>
      <c r="DZ2686" s="5"/>
      <c r="EA2686" s="5"/>
      <c r="EB2686" s="5"/>
      <c r="EC2686" s="5"/>
      <c r="ED2686" s="5"/>
      <c r="EE2686" s="5"/>
      <c r="EF2686" s="5"/>
      <c r="EG2686" s="5"/>
      <c r="EH2686" s="5"/>
      <c r="EI2686" s="5"/>
      <c r="EJ2686" s="5"/>
      <c r="EK2686" s="5"/>
      <c r="EL2686" s="5"/>
      <c r="EM2686" s="5"/>
      <c r="EN2686" s="5"/>
      <c r="EO2686" s="5"/>
      <c r="EP2686" s="5"/>
      <c r="EQ2686" s="5"/>
      <c r="ER2686" s="5"/>
      <c r="ES2686" s="5"/>
      <c r="ET2686" s="5"/>
      <c r="EU2686" s="5"/>
      <c r="EV2686" s="5"/>
      <c r="EW2686" s="5"/>
      <c r="EX2686" s="5"/>
      <c r="EY2686" s="5"/>
      <c r="EZ2686" s="5"/>
      <c r="FA2686" s="5"/>
      <c r="FB2686" s="5"/>
      <c r="FC2686" s="5"/>
      <c r="FD2686" s="5"/>
      <c r="FE2686" s="5"/>
      <c r="FF2686" s="5"/>
      <c r="FG2686" s="5"/>
      <c r="FH2686" s="5"/>
      <c r="FI2686" s="5"/>
      <c r="FJ2686" s="5"/>
      <c r="FK2686" s="5"/>
      <c r="FL2686" s="5"/>
      <c r="FM2686" s="5"/>
      <c r="FN2686" s="5"/>
      <c r="FO2686" s="5"/>
      <c r="FP2686" s="5"/>
      <c r="FQ2686" s="5"/>
      <c r="FR2686" s="5"/>
      <c r="FS2686" s="5"/>
      <c r="FT2686" s="5"/>
      <c r="FU2686" s="5"/>
      <c r="FV2686" s="5"/>
      <c r="FW2686" s="5"/>
      <c r="FX2686" s="5"/>
      <c r="FY2686" s="5"/>
      <c r="FZ2686" s="5"/>
      <c r="GA2686" s="5"/>
      <c r="GB2686" s="5"/>
      <c r="GC2686" s="5"/>
      <c r="GD2686" s="5"/>
      <c r="GE2686" s="5"/>
      <c r="GF2686" s="5"/>
      <c r="GG2686" s="5"/>
    </row>
    <row r="2687" spans="1:189" ht="12.75" x14ac:dyDescent="0.15">
      <c r="A2687" s="111"/>
      <c r="B2687" s="117"/>
      <c r="C2687" s="17"/>
      <c r="D2687" s="16"/>
      <c r="E2687" s="17"/>
      <c r="F2687" s="17"/>
      <c r="G2687" s="17"/>
      <c r="H2687" s="17"/>
      <c r="I2687" s="16"/>
      <c r="J2687" s="4"/>
      <c r="K2687" s="2"/>
      <c r="L2687" s="20"/>
      <c r="M2687" s="14"/>
      <c r="N2687" s="14"/>
      <c r="O2687" s="20"/>
      <c r="P2687" s="1"/>
      <c r="Q2687" s="1"/>
      <c r="R2687" s="3"/>
      <c r="S2687" s="4"/>
      <c r="T2687" s="12"/>
      <c r="U2687" s="12"/>
      <c r="V2687" s="11"/>
      <c r="W2687" s="11"/>
      <c r="X2687" s="12"/>
      <c r="Y2687" s="5"/>
      <c r="Z2687" s="11"/>
      <c r="AA2687" s="12"/>
      <c r="AB2687" s="12"/>
      <c r="AC2687" s="12"/>
      <c r="AD2687" s="11"/>
      <c r="AE2687" s="13"/>
      <c r="AF2687" s="11"/>
      <c r="AG2687" s="11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  <c r="BN2687" s="5"/>
      <c r="BO2687" s="5"/>
      <c r="BP2687" s="5"/>
      <c r="BQ2687" s="5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s="5"/>
      <c r="CL2687" s="5"/>
      <c r="CM2687" s="5"/>
      <c r="CN2687" s="5"/>
      <c r="CO2687" s="5"/>
      <c r="CP2687" s="5"/>
      <c r="CQ2687" s="5"/>
      <c r="CR2687" s="5"/>
      <c r="CS2687" s="5"/>
      <c r="CT2687" s="5"/>
      <c r="CU2687" s="5"/>
      <c r="CV2687" s="5"/>
      <c r="CW2687" s="5"/>
      <c r="CX2687" s="5"/>
      <c r="CY2687" s="5"/>
      <c r="CZ2687" s="5"/>
      <c r="DA2687" s="5"/>
      <c r="DB2687" s="5"/>
      <c r="DC2687" s="5"/>
      <c r="DD2687" s="5"/>
      <c r="DE2687" s="5"/>
      <c r="DF2687" s="5"/>
      <c r="DG2687" s="5"/>
      <c r="DH2687" s="5"/>
      <c r="DI2687" s="5"/>
      <c r="DJ2687" s="5"/>
      <c r="DK2687" s="5"/>
      <c r="DL2687" s="5"/>
      <c r="DM2687" s="5"/>
      <c r="DN2687" s="5"/>
      <c r="DO2687" s="5"/>
      <c r="DP2687" s="5"/>
      <c r="DQ2687" s="5"/>
      <c r="DR2687" s="5"/>
      <c r="DS2687" s="5"/>
      <c r="DT2687" s="5"/>
      <c r="DU2687" s="5"/>
      <c r="DV2687" s="5"/>
      <c r="DW2687" s="5"/>
      <c r="DX2687" s="5"/>
      <c r="DY2687" s="5"/>
      <c r="DZ2687" s="5"/>
      <c r="EA2687" s="5"/>
      <c r="EB2687" s="5"/>
      <c r="EC2687" s="5"/>
      <c r="ED2687" s="5"/>
      <c r="EE2687" s="5"/>
      <c r="EF2687" s="5"/>
      <c r="EG2687" s="5"/>
      <c r="EH2687" s="5"/>
      <c r="EI2687" s="5"/>
      <c r="EJ2687" s="5"/>
      <c r="EK2687" s="5"/>
      <c r="EL2687" s="5"/>
      <c r="EM2687" s="5"/>
      <c r="EN2687" s="5"/>
      <c r="EO2687" s="5"/>
      <c r="EP2687" s="5"/>
      <c r="EQ2687" s="5"/>
      <c r="ER2687" s="5"/>
      <c r="ES2687" s="5"/>
      <c r="ET2687" s="5"/>
      <c r="EU2687" s="5"/>
      <c r="EV2687" s="5"/>
      <c r="EW2687" s="5"/>
      <c r="EX2687" s="5"/>
      <c r="EY2687" s="5"/>
      <c r="EZ2687" s="5"/>
      <c r="FA2687" s="5"/>
      <c r="FB2687" s="5"/>
      <c r="FC2687" s="5"/>
      <c r="FD2687" s="5"/>
      <c r="FE2687" s="5"/>
      <c r="FF2687" s="5"/>
      <c r="FG2687" s="5"/>
      <c r="FH2687" s="5"/>
      <c r="FI2687" s="5"/>
      <c r="FJ2687" s="5"/>
      <c r="FK2687" s="5"/>
      <c r="FL2687" s="5"/>
      <c r="FM2687" s="5"/>
      <c r="FN2687" s="5"/>
      <c r="FO2687" s="5"/>
      <c r="FP2687" s="5"/>
      <c r="FQ2687" s="5"/>
      <c r="FR2687" s="5"/>
      <c r="FS2687" s="5"/>
      <c r="FT2687" s="5"/>
      <c r="FU2687" s="5"/>
      <c r="FV2687" s="5"/>
      <c r="FW2687" s="5"/>
      <c r="FX2687" s="5"/>
      <c r="FY2687" s="5"/>
      <c r="FZ2687" s="5"/>
      <c r="GA2687" s="5"/>
      <c r="GB2687" s="5"/>
      <c r="GC2687" s="5"/>
      <c r="GD2687" s="5"/>
      <c r="GE2687" s="5"/>
      <c r="GF2687" s="5"/>
      <c r="GG2687" s="5"/>
    </row>
    <row r="2688" spans="1:189" ht="12.75" x14ac:dyDescent="0.15">
      <c r="A2688" s="111"/>
      <c r="B2688" s="117"/>
      <c r="C2688" s="17"/>
      <c r="D2688" s="16"/>
      <c r="E2688" s="17"/>
      <c r="F2688" s="17"/>
      <c r="G2688" s="17"/>
      <c r="H2688" s="17"/>
      <c r="I2688" s="16"/>
      <c r="J2688" s="4"/>
      <c r="K2688" s="2"/>
      <c r="L2688" s="20"/>
      <c r="M2688" s="14"/>
      <c r="N2688" s="14"/>
      <c r="O2688" s="20"/>
      <c r="P2688" s="1"/>
      <c r="Q2688" s="1"/>
      <c r="R2688" s="3"/>
      <c r="S2688" s="4"/>
      <c r="T2688" s="12"/>
      <c r="U2688" s="12"/>
      <c r="V2688" s="11"/>
      <c r="W2688" s="11"/>
      <c r="X2688" s="12"/>
      <c r="Y2688" s="5"/>
      <c r="Z2688" s="11"/>
      <c r="AA2688" s="12"/>
      <c r="AB2688" s="12"/>
      <c r="AC2688" s="12"/>
      <c r="AD2688" s="11"/>
      <c r="AE2688" s="13"/>
      <c r="AF2688" s="11"/>
      <c r="AG2688" s="11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/>
      <c r="BG2688" s="5"/>
      <c r="BH2688" s="5"/>
      <c r="BI2688" s="5"/>
      <c r="BJ2688" s="5"/>
      <c r="BK2688" s="5"/>
      <c r="BL2688" s="5"/>
      <c r="BM2688" s="5"/>
      <c r="BN2688" s="5"/>
      <c r="BO2688" s="5"/>
      <c r="BP2688" s="5"/>
      <c r="BQ2688" s="5"/>
      <c r="BR2688" s="5"/>
      <c r="BS2688" s="5"/>
      <c r="BT2688" s="5"/>
      <c r="BU2688" s="5"/>
      <c r="BV2688" s="5"/>
      <c r="BW2688" s="5"/>
      <c r="BX2688" s="5"/>
      <c r="BY2688" s="5"/>
      <c r="BZ2688" s="5"/>
      <c r="CA2688" s="5"/>
      <c r="CB2688" s="5"/>
      <c r="CC2688" s="5"/>
      <c r="CD2688" s="5"/>
      <c r="CE2688" s="5"/>
      <c r="CF2688" s="5"/>
      <c r="CG2688" s="5"/>
      <c r="CH2688" s="5"/>
      <c r="CI2688" s="5"/>
      <c r="CJ2688" s="5"/>
      <c r="CK2688" s="5"/>
      <c r="CL2688" s="5"/>
      <c r="CM2688" s="5"/>
      <c r="CN2688" s="5"/>
      <c r="CO2688" s="5"/>
      <c r="CP2688" s="5"/>
      <c r="CQ2688" s="5"/>
      <c r="CR2688" s="5"/>
      <c r="CS2688" s="5"/>
      <c r="CT2688" s="5"/>
      <c r="CU2688" s="5"/>
      <c r="CV2688" s="5"/>
      <c r="CW2688" s="5"/>
      <c r="CX2688" s="5"/>
      <c r="CY2688" s="5"/>
      <c r="CZ2688" s="5"/>
      <c r="DA2688" s="5"/>
      <c r="DB2688" s="5"/>
      <c r="DC2688" s="5"/>
      <c r="DD2688" s="5"/>
      <c r="DE2688" s="5"/>
      <c r="DF2688" s="5"/>
      <c r="DG2688" s="5"/>
      <c r="DH2688" s="5"/>
      <c r="DI2688" s="5"/>
      <c r="DJ2688" s="5"/>
      <c r="DK2688" s="5"/>
      <c r="DL2688" s="5"/>
      <c r="DM2688" s="5"/>
      <c r="DN2688" s="5"/>
      <c r="DO2688" s="5"/>
      <c r="DP2688" s="5"/>
      <c r="DQ2688" s="5"/>
      <c r="DR2688" s="5"/>
      <c r="DS2688" s="5"/>
      <c r="DT2688" s="5"/>
      <c r="DU2688" s="5"/>
      <c r="DV2688" s="5"/>
      <c r="DW2688" s="5"/>
      <c r="DX2688" s="5"/>
      <c r="DY2688" s="5"/>
      <c r="DZ2688" s="5"/>
      <c r="EA2688" s="5"/>
      <c r="EB2688" s="5"/>
      <c r="EC2688" s="5"/>
      <c r="ED2688" s="5"/>
      <c r="EE2688" s="5"/>
      <c r="EF2688" s="5"/>
      <c r="EG2688" s="5"/>
      <c r="EH2688" s="5"/>
      <c r="EI2688" s="5"/>
      <c r="EJ2688" s="5"/>
      <c r="EK2688" s="5"/>
      <c r="EL2688" s="5"/>
      <c r="EM2688" s="5"/>
      <c r="EN2688" s="5"/>
      <c r="EO2688" s="5"/>
      <c r="EP2688" s="5"/>
      <c r="EQ2688" s="5"/>
      <c r="ER2688" s="5"/>
      <c r="ES2688" s="5"/>
      <c r="ET2688" s="5"/>
      <c r="EU2688" s="5"/>
      <c r="EV2688" s="5"/>
      <c r="EW2688" s="5"/>
      <c r="EX2688" s="5"/>
      <c r="EY2688" s="5"/>
      <c r="EZ2688" s="5"/>
      <c r="FA2688" s="5"/>
      <c r="FB2688" s="5"/>
      <c r="FC2688" s="5"/>
      <c r="FD2688" s="5"/>
      <c r="FE2688" s="5"/>
      <c r="FF2688" s="5"/>
      <c r="FG2688" s="5"/>
      <c r="FH2688" s="5"/>
      <c r="FI2688" s="5"/>
      <c r="FJ2688" s="5"/>
      <c r="FK2688" s="5"/>
      <c r="FL2688" s="5"/>
      <c r="FM2688" s="5"/>
      <c r="FN2688" s="5"/>
      <c r="FO2688" s="5"/>
      <c r="FP2688" s="5"/>
      <c r="FQ2688" s="5"/>
      <c r="FR2688" s="5"/>
      <c r="FS2688" s="5"/>
      <c r="FT2688" s="5"/>
      <c r="FU2688" s="5"/>
      <c r="FV2688" s="5"/>
      <c r="FW2688" s="5"/>
      <c r="FX2688" s="5"/>
      <c r="FY2688" s="5"/>
      <c r="FZ2688" s="5"/>
      <c r="GA2688" s="5"/>
      <c r="GB2688" s="5"/>
      <c r="GC2688" s="5"/>
      <c r="GD2688" s="5"/>
      <c r="GE2688" s="5"/>
      <c r="GF2688" s="5"/>
      <c r="GG2688" s="5"/>
    </row>
    <row r="2689" spans="1:189" ht="12.75" x14ac:dyDescent="0.15">
      <c r="A2689" s="111"/>
      <c r="B2689" s="117"/>
      <c r="C2689" s="17"/>
      <c r="D2689" s="16"/>
      <c r="E2689" s="17"/>
      <c r="F2689" s="17"/>
      <c r="G2689" s="17"/>
      <c r="H2689" s="17"/>
      <c r="I2689" s="16"/>
      <c r="J2689" s="4"/>
      <c r="K2689" s="2"/>
      <c r="L2689" s="20"/>
      <c r="M2689" s="14"/>
      <c r="N2689" s="14"/>
      <c r="O2689" s="20"/>
      <c r="P2689" s="1"/>
      <c r="Q2689" s="1"/>
      <c r="R2689" s="3"/>
      <c r="S2689" s="4"/>
      <c r="T2689" s="12"/>
      <c r="U2689" s="12"/>
      <c r="V2689" s="11"/>
      <c r="W2689" s="11"/>
      <c r="X2689" s="12"/>
      <c r="Y2689" s="5"/>
      <c r="Z2689" s="11"/>
      <c r="AA2689" s="12"/>
      <c r="AB2689" s="12"/>
      <c r="AC2689" s="12"/>
      <c r="AD2689" s="11"/>
      <c r="AE2689" s="13"/>
      <c r="AF2689" s="11"/>
      <c r="AG2689" s="11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  <c r="BN2689" s="5"/>
      <c r="BO2689" s="5"/>
      <c r="BP2689" s="5"/>
      <c r="BQ2689" s="5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s="5"/>
      <c r="CL2689" s="5"/>
      <c r="CM2689" s="5"/>
      <c r="CN2689" s="5"/>
      <c r="CO2689" s="5"/>
      <c r="CP2689" s="5"/>
      <c r="CQ2689" s="5"/>
      <c r="CR2689" s="5"/>
      <c r="CS2689" s="5"/>
      <c r="CT2689" s="5"/>
      <c r="CU2689" s="5"/>
      <c r="CV2689" s="5"/>
      <c r="CW2689" s="5"/>
      <c r="CX2689" s="5"/>
      <c r="CY2689" s="5"/>
      <c r="CZ2689" s="5"/>
      <c r="DA2689" s="5"/>
      <c r="DB2689" s="5"/>
      <c r="DC2689" s="5"/>
      <c r="DD2689" s="5"/>
      <c r="DE2689" s="5"/>
      <c r="DF2689" s="5"/>
      <c r="DG2689" s="5"/>
      <c r="DH2689" s="5"/>
      <c r="DI2689" s="5"/>
      <c r="DJ2689" s="5"/>
      <c r="DK2689" s="5"/>
      <c r="DL2689" s="5"/>
      <c r="DM2689" s="5"/>
      <c r="DN2689" s="5"/>
      <c r="DO2689" s="5"/>
      <c r="DP2689" s="5"/>
      <c r="DQ2689" s="5"/>
      <c r="DR2689" s="5"/>
      <c r="DS2689" s="5"/>
      <c r="DT2689" s="5"/>
      <c r="DU2689" s="5"/>
      <c r="DV2689" s="5"/>
      <c r="DW2689" s="5"/>
      <c r="DX2689" s="5"/>
      <c r="DY2689" s="5"/>
      <c r="DZ2689" s="5"/>
      <c r="EA2689" s="5"/>
      <c r="EB2689" s="5"/>
      <c r="EC2689" s="5"/>
      <c r="ED2689" s="5"/>
      <c r="EE2689" s="5"/>
      <c r="EF2689" s="5"/>
      <c r="EG2689" s="5"/>
      <c r="EH2689" s="5"/>
      <c r="EI2689" s="5"/>
      <c r="EJ2689" s="5"/>
      <c r="EK2689" s="5"/>
      <c r="EL2689" s="5"/>
      <c r="EM2689" s="5"/>
      <c r="EN2689" s="5"/>
      <c r="EO2689" s="5"/>
      <c r="EP2689" s="5"/>
      <c r="EQ2689" s="5"/>
      <c r="ER2689" s="5"/>
      <c r="ES2689" s="5"/>
      <c r="ET2689" s="5"/>
      <c r="EU2689" s="5"/>
      <c r="EV2689" s="5"/>
      <c r="EW2689" s="5"/>
      <c r="EX2689" s="5"/>
      <c r="EY2689" s="5"/>
      <c r="EZ2689" s="5"/>
      <c r="FA2689" s="5"/>
      <c r="FB2689" s="5"/>
      <c r="FC2689" s="5"/>
      <c r="FD2689" s="5"/>
      <c r="FE2689" s="5"/>
      <c r="FF2689" s="5"/>
      <c r="FG2689" s="5"/>
      <c r="FH2689" s="5"/>
      <c r="FI2689" s="5"/>
      <c r="FJ2689" s="5"/>
      <c r="FK2689" s="5"/>
      <c r="FL2689" s="5"/>
      <c r="FM2689" s="5"/>
      <c r="FN2689" s="5"/>
      <c r="FO2689" s="5"/>
      <c r="FP2689" s="5"/>
      <c r="FQ2689" s="5"/>
      <c r="FR2689" s="5"/>
      <c r="FS2689" s="5"/>
      <c r="FT2689" s="5"/>
      <c r="FU2689" s="5"/>
      <c r="FV2689" s="5"/>
      <c r="FW2689" s="5"/>
      <c r="FX2689" s="5"/>
      <c r="FY2689" s="5"/>
      <c r="FZ2689" s="5"/>
      <c r="GA2689" s="5"/>
      <c r="GB2689" s="5"/>
      <c r="GC2689" s="5"/>
      <c r="GD2689" s="5"/>
      <c r="GE2689" s="5"/>
      <c r="GF2689" s="5"/>
      <c r="GG2689" s="5"/>
    </row>
    <row r="2690" spans="1:189" ht="12.75" x14ac:dyDescent="0.15">
      <c r="A2690" s="111"/>
      <c r="B2690" s="117"/>
      <c r="C2690" s="17"/>
      <c r="D2690" s="16"/>
      <c r="E2690" s="17"/>
      <c r="F2690" s="17"/>
      <c r="G2690" s="17"/>
      <c r="H2690" s="17"/>
      <c r="I2690" s="16"/>
      <c r="J2690" s="4"/>
      <c r="K2690" s="2"/>
      <c r="L2690" s="20"/>
      <c r="M2690" s="14"/>
      <c r="N2690" s="14"/>
      <c r="O2690" s="20"/>
      <c r="P2690" s="1"/>
      <c r="Q2690" s="1"/>
      <c r="R2690" s="3"/>
      <c r="S2690" s="4"/>
      <c r="T2690" s="12"/>
      <c r="U2690" s="12"/>
      <c r="V2690" s="11"/>
      <c r="W2690" s="11"/>
      <c r="X2690" s="12"/>
      <c r="Y2690" s="5"/>
      <c r="Z2690" s="11"/>
      <c r="AA2690" s="12"/>
      <c r="AB2690" s="12"/>
      <c r="AC2690" s="12"/>
      <c r="AD2690" s="11"/>
      <c r="AE2690" s="13"/>
      <c r="AF2690" s="11"/>
      <c r="AG2690" s="11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  <c r="BE2690" s="5"/>
      <c r="BF2690" s="5"/>
      <c r="BG2690" s="5"/>
      <c r="BH2690" s="5"/>
      <c r="BI2690" s="5"/>
      <c r="BJ2690" s="5"/>
      <c r="BK2690" s="5"/>
      <c r="BL2690" s="5"/>
      <c r="BM2690" s="5"/>
      <c r="BN2690" s="5"/>
      <c r="BO2690" s="5"/>
      <c r="BP2690" s="5"/>
      <c r="BQ2690" s="5"/>
      <c r="BR2690" s="5"/>
      <c r="BS2690" s="5"/>
      <c r="BT2690" s="5"/>
      <c r="BU2690" s="5"/>
      <c r="BV2690" s="5"/>
      <c r="BW2690" s="5"/>
      <c r="BX2690" s="5"/>
      <c r="BY2690" s="5"/>
      <c r="BZ2690" s="5"/>
      <c r="CA2690" s="5"/>
      <c r="CB2690" s="5"/>
      <c r="CC2690" s="5"/>
      <c r="CD2690" s="5"/>
      <c r="CE2690" s="5"/>
      <c r="CF2690" s="5"/>
      <c r="CG2690" s="5"/>
      <c r="CH2690" s="5"/>
      <c r="CI2690" s="5"/>
      <c r="CJ2690" s="5"/>
      <c r="CK2690" s="5"/>
      <c r="CL2690" s="5"/>
      <c r="CM2690" s="5"/>
      <c r="CN2690" s="5"/>
      <c r="CO2690" s="5"/>
      <c r="CP2690" s="5"/>
      <c r="CQ2690" s="5"/>
      <c r="CR2690" s="5"/>
      <c r="CS2690" s="5"/>
      <c r="CT2690" s="5"/>
      <c r="CU2690" s="5"/>
      <c r="CV2690" s="5"/>
      <c r="CW2690" s="5"/>
      <c r="CX2690" s="5"/>
      <c r="CY2690" s="5"/>
      <c r="CZ2690" s="5"/>
      <c r="DA2690" s="5"/>
      <c r="DB2690" s="5"/>
      <c r="DC2690" s="5"/>
      <c r="DD2690" s="5"/>
      <c r="DE2690" s="5"/>
      <c r="DF2690" s="5"/>
      <c r="DG2690" s="5"/>
      <c r="DH2690" s="5"/>
      <c r="DI2690" s="5"/>
      <c r="DJ2690" s="5"/>
      <c r="DK2690" s="5"/>
      <c r="DL2690" s="5"/>
      <c r="DM2690" s="5"/>
      <c r="DN2690" s="5"/>
      <c r="DO2690" s="5"/>
      <c r="DP2690" s="5"/>
      <c r="DQ2690" s="5"/>
      <c r="DR2690" s="5"/>
      <c r="DS2690" s="5"/>
      <c r="DT2690" s="5"/>
      <c r="DU2690" s="5"/>
      <c r="DV2690" s="5"/>
      <c r="DW2690" s="5"/>
      <c r="DX2690" s="5"/>
      <c r="DY2690" s="5"/>
      <c r="DZ2690" s="5"/>
      <c r="EA2690" s="5"/>
      <c r="EB2690" s="5"/>
      <c r="EC2690" s="5"/>
      <c r="ED2690" s="5"/>
      <c r="EE2690" s="5"/>
      <c r="EF2690" s="5"/>
      <c r="EG2690" s="5"/>
      <c r="EH2690" s="5"/>
      <c r="EI2690" s="5"/>
      <c r="EJ2690" s="5"/>
      <c r="EK2690" s="5"/>
      <c r="EL2690" s="5"/>
      <c r="EM2690" s="5"/>
      <c r="EN2690" s="5"/>
      <c r="EO2690" s="5"/>
      <c r="EP2690" s="5"/>
      <c r="EQ2690" s="5"/>
      <c r="ER2690" s="5"/>
      <c r="ES2690" s="5"/>
      <c r="ET2690" s="5"/>
      <c r="EU2690" s="5"/>
      <c r="EV2690" s="5"/>
      <c r="EW2690" s="5"/>
      <c r="EX2690" s="5"/>
      <c r="EY2690" s="5"/>
      <c r="EZ2690" s="5"/>
      <c r="FA2690" s="5"/>
      <c r="FB2690" s="5"/>
      <c r="FC2690" s="5"/>
      <c r="FD2690" s="5"/>
      <c r="FE2690" s="5"/>
      <c r="FF2690" s="5"/>
      <c r="FG2690" s="5"/>
      <c r="FH2690" s="5"/>
      <c r="FI2690" s="5"/>
      <c r="FJ2690" s="5"/>
      <c r="FK2690" s="5"/>
      <c r="FL2690" s="5"/>
      <c r="FM2690" s="5"/>
      <c r="FN2690" s="5"/>
      <c r="FO2690" s="5"/>
      <c r="FP2690" s="5"/>
      <c r="FQ2690" s="5"/>
      <c r="FR2690" s="5"/>
      <c r="FS2690" s="5"/>
      <c r="FT2690" s="5"/>
      <c r="FU2690" s="5"/>
      <c r="FV2690" s="5"/>
      <c r="FW2690" s="5"/>
      <c r="FX2690" s="5"/>
      <c r="FY2690" s="5"/>
      <c r="FZ2690" s="5"/>
      <c r="GA2690" s="5"/>
      <c r="GB2690" s="5"/>
      <c r="GC2690" s="5"/>
      <c r="GD2690" s="5"/>
      <c r="GE2690" s="5"/>
      <c r="GF2690" s="5"/>
      <c r="GG2690" s="5"/>
    </row>
    <row r="2691" spans="1:189" ht="12.75" x14ac:dyDescent="0.15">
      <c r="A2691" s="111"/>
      <c r="B2691" s="117"/>
      <c r="C2691" s="17"/>
      <c r="D2691" s="16"/>
      <c r="E2691" s="17"/>
      <c r="F2691" s="17"/>
      <c r="G2691" s="17"/>
      <c r="H2691" s="17"/>
      <c r="I2691" s="16"/>
      <c r="J2691" s="4"/>
      <c r="K2691" s="2"/>
      <c r="L2691" s="20"/>
      <c r="M2691" s="14"/>
      <c r="N2691" s="14"/>
      <c r="O2691" s="20"/>
      <c r="P2691" s="1"/>
      <c r="Q2691" s="1"/>
      <c r="R2691" s="3"/>
      <c r="S2691" s="4"/>
      <c r="T2691" s="12"/>
      <c r="U2691" s="12"/>
      <c r="V2691" s="11"/>
      <c r="W2691" s="11"/>
      <c r="X2691" s="12"/>
      <c r="Y2691" s="5"/>
      <c r="Z2691" s="11"/>
      <c r="AA2691" s="12"/>
      <c r="AB2691" s="12"/>
      <c r="AC2691" s="12"/>
      <c r="AD2691" s="11"/>
      <c r="AE2691" s="13"/>
      <c r="AF2691" s="11"/>
      <c r="AG2691" s="11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  <c r="BN2691" s="5"/>
      <c r="BO2691" s="5"/>
      <c r="BP2691" s="5"/>
      <c r="BQ2691" s="5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s="5"/>
      <c r="CL2691" s="5"/>
      <c r="CM2691" s="5"/>
      <c r="CN2691" s="5"/>
      <c r="CO2691" s="5"/>
      <c r="CP2691" s="5"/>
      <c r="CQ2691" s="5"/>
      <c r="CR2691" s="5"/>
      <c r="CS2691" s="5"/>
      <c r="CT2691" s="5"/>
      <c r="CU2691" s="5"/>
      <c r="CV2691" s="5"/>
      <c r="CW2691" s="5"/>
      <c r="CX2691" s="5"/>
      <c r="CY2691" s="5"/>
      <c r="CZ2691" s="5"/>
      <c r="DA2691" s="5"/>
      <c r="DB2691" s="5"/>
      <c r="DC2691" s="5"/>
      <c r="DD2691" s="5"/>
      <c r="DE2691" s="5"/>
      <c r="DF2691" s="5"/>
      <c r="DG2691" s="5"/>
      <c r="DH2691" s="5"/>
      <c r="DI2691" s="5"/>
      <c r="DJ2691" s="5"/>
      <c r="DK2691" s="5"/>
      <c r="DL2691" s="5"/>
      <c r="DM2691" s="5"/>
      <c r="DN2691" s="5"/>
      <c r="DO2691" s="5"/>
      <c r="DP2691" s="5"/>
      <c r="DQ2691" s="5"/>
      <c r="DR2691" s="5"/>
      <c r="DS2691" s="5"/>
      <c r="DT2691" s="5"/>
      <c r="DU2691" s="5"/>
      <c r="DV2691" s="5"/>
      <c r="DW2691" s="5"/>
      <c r="DX2691" s="5"/>
      <c r="DY2691" s="5"/>
      <c r="DZ2691" s="5"/>
      <c r="EA2691" s="5"/>
      <c r="EB2691" s="5"/>
      <c r="EC2691" s="5"/>
      <c r="ED2691" s="5"/>
      <c r="EE2691" s="5"/>
      <c r="EF2691" s="5"/>
      <c r="EG2691" s="5"/>
      <c r="EH2691" s="5"/>
      <c r="EI2691" s="5"/>
      <c r="EJ2691" s="5"/>
      <c r="EK2691" s="5"/>
      <c r="EL2691" s="5"/>
      <c r="EM2691" s="5"/>
      <c r="EN2691" s="5"/>
      <c r="EO2691" s="5"/>
      <c r="EP2691" s="5"/>
      <c r="EQ2691" s="5"/>
      <c r="ER2691" s="5"/>
      <c r="ES2691" s="5"/>
      <c r="ET2691" s="5"/>
      <c r="EU2691" s="5"/>
      <c r="EV2691" s="5"/>
      <c r="EW2691" s="5"/>
      <c r="EX2691" s="5"/>
      <c r="EY2691" s="5"/>
      <c r="EZ2691" s="5"/>
      <c r="FA2691" s="5"/>
      <c r="FB2691" s="5"/>
      <c r="FC2691" s="5"/>
      <c r="FD2691" s="5"/>
      <c r="FE2691" s="5"/>
      <c r="FF2691" s="5"/>
      <c r="FG2691" s="5"/>
      <c r="FH2691" s="5"/>
      <c r="FI2691" s="5"/>
      <c r="FJ2691" s="5"/>
      <c r="FK2691" s="5"/>
      <c r="FL2691" s="5"/>
      <c r="FM2691" s="5"/>
      <c r="FN2691" s="5"/>
      <c r="FO2691" s="5"/>
      <c r="FP2691" s="5"/>
      <c r="FQ2691" s="5"/>
      <c r="FR2691" s="5"/>
      <c r="FS2691" s="5"/>
      <c r="FT2691" s="5"/>
      <c r="FU2691" s="5"/>
      <c r="FV2691" s="5"/>
      <c r="FW2691" s="5"/>
      <c r="FX2691" s="5"/>
      <c r="FY2691" s="5"/>
      <c r="FZ2691" s="5"/>
      <c r="GA2691" s="5"/>
      <c r="GB2691" s="5"/>
      <c r="GC2691" s="5"/>
      <c r="GD2691" s="5"/>
      <c r="GE2691" s="5"/>
      <c r="GF2691" s="5"/>
      <c r="GG2691" s="5"/>
    </row>
    <row r="2692" spans="1:189" ht="12.75" x14ac:dyDescent="0.15">
      <c r="A2692" s="111"/>
      <c r="B2692" s="117"/>
      <c r="C2692" s="17"/>
      <c r="D2692" s="16"/>
      <c r="E2692" s="17"/>
      <c r="F2692" s="17"/>
      <c r="G2692" s="17"/>
      <c r="H2692" s="17"/>
      <c r="I2692" s="16"/>
      <c r="J2692" s="4"/>
      <c r="K2692" s="2"/>
      <c r="L2692" s="20"/>
      <c r="M2692" s="14"/>
      <c r="N2692" s="14"/>
      <c r="O2692" s="20"/>
      <c r="P2692" s="1"/>
      <c r="Q2692" s="1"/>
      <c r="R2692" s="3"/>
      <c r="S2692" s="4"/>
      <c r="T2692" s="12"/>
      <c r="U2692" s="12"/>
      <c r="V2692" s="11"/>
      <c r="W2692" s="11"/>
      <c r="X2692" s="12"/>
      <c r="Y2692" s="5"/>
      <c r="Z2692" s="11"/>
      <c r="AA2692" s="12"/>
      <c r="AB2692" s="12"/>
      <c r="AC2692" s="12"/>
      <c r="AD2692" s="11"/>
      <c r="AE2692" s="13"/>
      <c r="AF2692" s="11"/>
      <c r="AG2692" s="11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  <c r="BE2692" s="5"/>
      <c r="BF2692" s="5"/>
      <c r="BG2692" s="5"/>
      <c r="BH2692" s="5"/>
      <c r="BI2692" s="5"/>
      <c r="BJ2692" s="5"/>
      <c r="BK2692" s="5"/>
      <c r="BL2692" s="5"/>
      <c r="BM2692" s="5"/>
      <c r="BN2692" s="5"/>
      <c r="BO2692" s="5"/>
      <c r="BP2692" s="5"/>
      <c r="BQ2692" s="5"/>
      <c r="BR2692" s="5"/>
      <c r="BS2692" s="5"/>
      <c r="BT2692" s="5"/>
      <c r="BU2692" s="5"/>
      <c r="BV2692" s="5"/>
      <c r="BW2692" s="5"/>
      <c r="BX2692" s="5"/>
      <c r="BY2692" s="5"/>
      <c r="BZ2692" s="5"/>
      <c r="CA2692" s="5"/>
      <c r="CB2692" s="5"/>
      <c r="CC2692" s="5"/>
      <c r="CD2692" s="5"/>
      <c r="CE2692" s="5"/>
      <c r="CF2692" s="5"/>
      <c r="CG2692" s="5"/>
      <c r="CH2692" s="5"/>
      <c r="CI2692" s="5"/>
      <c r="CJ2692" s="5"/>
      <c r="CK2692" s="5"/>
      <c r="CL2692" s="5"/>
      <c r="CM2692" s="5"/>
      <c r="CN2692" s="5"/>
      <c r="CO2692" s="5"/>
      <c r="CP2692" s="5"/>
      <c r="CQ2692" s="5"/>
      <c r="CR2692" s="5"/>
      <c r="CS2692" s="5"/>
      <c r="CT2692" s="5"/>
      <c r="CU2692" s="5"/>
      <c r="CV2692" s="5"/>
      <c r="CW2692" s="5"/>
      <c r="CX2692" s="5"/>
      <c r="CY2692" s="5"/>
      <c r="CZ2692" s="5"/>
      <c r="DA2692" s="5"/>
      <c r="DB2692" s="5"/>
      <c r="DC2692" s="5"/>
      <c r="DD2692" s="5"/>
      <c r="DE2692" s="5"/>
      <c r="DF2692" s="5"/>
      <c r="DG2692" s="5"/>
      <c r="DH2692" s="5"/>
      <c r="DI2692" s="5"/>
      <c r="DJ2692" s="5"/>
      <c r="DK2692" s="5"/>
      <c r="DL2692" s="5"/>
      <c r="DM2692" s="5"/>
      <c r="DN2692" s="5"/>
      <c r="DO2692" s="5"/>
      <c r="DP2692" s="5"/>
      <c r="DQ2692" s="5"/>
      <c r="DR2692" s="5"/>
      <c r="DS2692" s="5"/>
      <c r="DT2692" s="5"/>
      <c r="DU2692" s="5"/>
      <c r="DV2692" s="5"/>
      <c r="DW2692" s="5"/>
      <c r="DX2692" s="5"/>
      <c r="DY2692" s="5"/>
      <c r="DZ2692" s="5"/>
      <c r="EA2692" s="5"/>
      <c r="EB2692" s="5"/>
      <c r="EC2692" s="5"/>
      <c r="ED2692" s="5"/>
      <c r="EE2692" s="5"/>
      <c r="EF2692" s="5"/>
      <c r="EG2692" s="5"/>
      <c r="EH2692" s="5"/>
      <c r="EI2692" s="5"/>
      <c r="EJ2692" s="5"/>
      <c r="EK2692" s="5"/>
      <c r="EL2692" s="5"/>
      <c r="EM2692" s="5"/>
      <c r="EN2692" s="5"/>
      <c r="EO2692" s="5"/>
      <c r="EP2692" s="5"/>
      <c r="EQ2692" s="5"/>
      <c r="ER2692" s="5"/>
      <c r="ES2692" s="5"/>
      <c r="ET2692" s="5"/>
      <c r="EU2692" s="5"/>
      <c r="EV2692" s="5"/>
      <c r="EW2692" s="5"/>
      <c r="EX2692" s="5"/>
      <c r="EY2692" s="5"/>
      <c r="EZ2692" s="5"/>
      <c r="FA2692" s="5"/>
      <c r="FB2692" s="5"/>
      <c r="FC2692" s="5"/>
      <c r="FD2692" s="5"/>
      <c r="FE2692" s="5"/>
      <c r="FF2692" s="5"/>
      <c r="FG2692" s="5"/>
      <c r="FH2692" s="5"/>
      <c r="FI2692" s="5"/>
      <c r="FJ2692" s="5"/>
      <c r="FK2692" s="5"/>
      <c r="FL2692" s="5"/>
      <c r="FM2692" s="5"/>
      <c r="FN2692" s="5"/>
      <c r="FO2692" s="5"/>
      <c r="FP2692" s="5"/>
      <c r="FQ2692" s="5"/>
      <c r="FR2692" s="5"/>
      <c r="FS2692" s="5"/>
      <c r="FT2692" s="5"/>
      <c r="FU2692" s="5"/>
      <c r="FV2692" s="5"/>
      <c r="FW2692" s="5"/>
      <c r="FX2692" s="5"/>
      <c r="FY2692" s="5"/>
      <c r="FZ2692" s="5"/>
      <c r="GA2692" s="5"/>
      <c r="GB2692" s="5"/>
      <c r="GC2692" s="5"/>
      <c r="GD2692" s="5"/>
      <c r="GE2692" s="5"/>
      <c r="GF2692" s="5"/>
      <c r="GG2692" s="5"/>
    </row>
    <row r="2693" spans="1:189" ht="12.75" x14ac:dyDescent="0.15">
      <c r="A2693" s="111"/>
      <c r="B2693" s="117"/>
      <c r="C2693" s="17"/>
      <c r="D2693" s="16"/>
      <c r="E2693" s="17"/>
      <c r="F2693" s="17"/>
      <c r="G2693" s="17"/>
      <c r="H2693" s="17"/>
      <c r="I2693" s="16"/>
      <c r="J2693" s="4"/>
      <c r="K2693" s="2"/>
      <c r="L2693" s="20"/>
      <c r="M2693" s="14"/>
      <c r="N2693" s="14"/>
      <c r="O2693" s="20"/>
      <c r="P2693" s="1"/>
      <c r="Q2693" s="1"/>
      <c r="R2693" s="3"/>
      <c r="S2693" s="4"/>
      <c r="T2693" s="12"/>
      <c r="U2693" s="12"/>
      <c r="V2693" s="11"/>
      <c r="W2693" s="11"/>
      <c r="X2693" s="12"/>
      <c r="Y2693" s="5"/>
      <c r="Z2693" s="11"/>
      <c r="AA2693" s="12"/>
      <c r="AB2693" s="12"/>
      <c r="AC2693" s="12"/>
      <c r="AD2693" s="11"/>
      <c r="AE2693" s="13"/>
      <c r="AF2693" s="11"/>
      <c r="AG2693" s="11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  <c r="BN2693" s="5"/>
      <c r="BO2693" s="5"/>
      <c r="BP2693" s="5"/>
      <c r="BQ2693" s="5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s="5"/>
      <c r="CL2693" s="5"/>
      <c r="CM2693" s="5"/>
      <c r="CN2693" s="5"/>
      <c r="CO2693" s="5"/>
      <c r="CP2693" s="5"/>
      <c r="CQ2693" s="5"/>
      <c r="CR2693" s="5"/>
      <c r="CS2693" s="5"/>
      <c r="CT2693" s="5"/>
      <c r="CU2693" s="5"/>
      <c r="CV2693" s="5"/>
      <c r="CW2693" s="5"/>
      <c r="CX2693" s="5"/>
      <c r="CY2693" s="5"/>
      <c r="CZ2693" s="5"/>
      <c r="DA2693" s="5"/>
      <c r="DB2693" s="5"/>
      <c r="DC2693" s="5"/>
      <c r="DD2693" s="5"/>
      <c r="DE2693" s="5"/>
      <c r="DF2693" s="5"/>
      <c r="DG2693" s="5"/>
      <c r="DH2693" s="5"/>
      <c r="DI2693" s="5"/>
      <c r="DJ2693" s="5"/>
      <c r="DK2693" s="5"/>
      <c r="DL2693" s="5"/>
      <c r="DM2693" s="5"/>
      <c r="DN2693" s="5"/>
      <c r="DO2693" s="5"/>
      <c r="DP2693" s="5"/>
      <c r="DQ2693" s="5"/>
      <c r="DR2693" s="5"/>
      <c r="DS2693" s="5"/>
      <c r="DT2693" s="5"/>
      <c r="DU2693" s="5"/>
      <c r="DV2693" s="5"/>
      <c r="DW2693" s="5"/>
      <c r="DX2693" s="5"/>
      <c r="DY2693" s="5"/>
      <c r="DZ2693" s="5"/>
      <c r="EA2693" s="5"/>
      <c r="EB2693" s="5"/>
      <c r="EC2693" s="5"/>
      <c r="ED2693" s="5"/>
      <c r="EE2693" s="5"/>
      <c r="EF2693" s="5"/>
      <c r="EG2693" s="5"/>
      <c r="EH2693" s="5"/>
      <c r="EI2693" s="5"/>
      <c r="EJ2693" s="5"/>
      <c r="EK2693" s="5"/>
      <c r="EL2693" s="5"/>
      <c r="EM2693" s="5"/>
      <c r="EN2693" s="5"/>
      <c r="EO2693" s="5"/>
      <c r="EP2693" s="5"/>
      <c r="EQ2693" s="5"/>
      <c r="ER2693" s="5"/>
      <c r="ES2693" s="5"/>
      <c r="ET2693" s="5"/>
      <c r="EU2693" s="5"/>
      <c r="EV2693" s="5"/>
      <c r="EW2693" s="5"/>
      <c r="EX2693" s="5"/>
      <c r="EY2693" s="5"/>
      <c r="EZ2693" s="5"/>
      <c r="FA2693" s="5"/>
      <c r="FB2693" s="5"/>
      <c r="FC2693" s="5"/>
      <c r="FD2693" s="5"/>
      <c r="FE2693" s="5"/>
      <c r="FF2693" s="5"/>
      <c r="FG2693" s="5"/>
      <c r="FH2693" s="5"/>
      <c r="FI2693" s="5"/>
      <c r="FJ2693" s="5"/>
      <c r="FK2693" s="5"/>
      <c r="FL2693" s="5"/>
      <c r="FM2693" s="5"/>
      <c r="FN2693" s="5"/>
      <c r="FO2693" s="5"/>
      <c r="FP2693" s="5"/>
      <c r="FQ2693" s="5"/>
      <c r="FR2693" s="5"/>
      <c r="FS2693" s="5"/>
      <c r="FT2693" s="5"/>
      <c r="FU2693" s="5"/>
      <c r="FV2693" s="5"/>
      <c r="FW2693" s="5"/>
      <c r="FX2693" s="5"/>
      <c r="FY2693" s="5"/>
      <c r="FZ2693" s="5"/>
      <c r="GA2693" s="5"/>
      <c r="GB2693" s="5"/>
      <c r="GC2693" s="5"/>
      <c r="GD2693" s="5"/>
      <c r="GE2693" s="5"/>
      <c r="GF2693" s="5"/>
      <c r="GG2693" s="5"/>
    </row>
    <row r="2694" spans="1:189" ht="12.75" x14ac:dyDescent="0.15">
      <c r="A2694" s="111"/>
      <c r="B2694" s="117"/>
      <c r="C2694" s="17"/>
      <c r="D2694" s="16"/>
      <c r="E2694" s="17"/>
      <c r="F2694" s="17"/>
      <c r="G2694" s="17"/>
      <c r="H2694" s="17"/>
      <c r="I2694" s="16"/>
      <c r="J2694" s="4"/>
      <c r="K2694" s="2"/>
      <c r="L2694" s="20"/>
      <c r="M2694" s="14"/>
      <c r="N2694" s="14"/>
      <c r="O2694" s="20"/>
      <c r="P2694" s="1"/>
      <c r="Q2694" s="1"/>
      <c r="R2694" s="3"/>
      <c r="S2694" s="4"/>
      <c r="T2694" s="12"/>
      <c r="U2694" s="12"/>
      <c r="V2694" s="11"/>
      <c r="W2694" s="11"/>
      <c r="X2694" s="12"/>
      <c r="Y2694" s="5"/>
      <c r="Z2694" s="11"/>
      <c r="AA2694" s="12"/>
      <c r="AB2694" s="12"/>
      <c r="AC2694" s="12"/>
      <c r="AD2694" s="11"/>
      <c r="AE2694" s="13"/>
      <c r="AF2694" s="11"/>
      <c r="AG2694" s="11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  <c r="BE2694" s="5"/>
      <c r="BF2694" s="5"/>
      <c r="BG2694" s="5"/>
      <c r="BH2694" s="5"/>
      <c r="BI2694" s="5"/>
      <c r="BJ2694" s="5"/>
      <c r="BK2694" s="5"/>
      <c r="BL2694" s="5"/>
      <c r="BM2694" s="5"/>
      <c r="BN2694" s="5"/>
      <c r="BO2694" s="5"/>
      <c r="BP2694" s="5"/>
      <c r="BQ2694" s="5"/>
      <c r="BR2694" s="5"/>
      <c r="BS2694" s="5"/>
      <c r="BT2694" s="5"/>
      <c r="BU2694" s="5"/>
      <c r="BV2694" s="5"/>
      <c r="BW2694" s="5"/>
      <c r="BX2694" s="5"/>
      <c r="BY2694" s="5"/>
      <c r="BZ2694" s="5"/>
      <c r="CA2694" s="5"/>
      <c r="CB2694" s="5"/>
      <c r="CC2694" s="5"/>
      <c r="CD2694" s="5"/>
      <c r="CE2694" s="5"/>
      <c r="CF2694" s="5"/>
      <c r="CG2694" s="5"/>
      <c r="CH2694" s="5"/>
      <c r="CI2694" s="5"/>
      <c r="CJ2694" s="5"/>
      <c r="CK2694" s="5"/>
      <c r="CL2694" s="5"/>
      <c r="CM2694" s="5"/>
      <c r="CN2694" s="5"/>
      <c r="CO2694" s="5"/>
      <c r="CP2694" s="5"/>
      <c r="CQ2694" s="5"/>
      <c r="CR2694" s="5"/>
      <c r="CS2694" s="5"/>
      <c r="CT2694" s="5"/>
      <c r="CU2694" s="5"/>
      <c r="CV2694" s="5"/>
      <c r="CW2694" s="5"/>
      <c r="CX2694" s="5"/>
      <c r="CY2694" s="5"/>
      <c r="CZ2694" s="5"/>
      <c r="DA2694" s="5"/>
      <c r="DB2694" s="5"/>
      <c r="DC2694" s="5"/>
      <c r="DD2694" s="5"/>
      <c r="DE2694" s="5"/>
      <c r="DF2694" s="5"/>
      <c r="DG2694" s="5"/>
      <c r="DH2694" s="5"/>
      <c r="DI2694" s="5"/>
      <c r="DJ2694" s="5"/>
      <c r="DK2694" s="5"/>
      <c r="DL2694" s="5"/>
      <c r="DM2694" s="5"/>
      <c r="DN2694" s="5"/>
      <c r="DO2694" s="5"/>
      <c r="DP2694" s="5"/>
      <c r="DQ2694" s="5"/>
      <c r="DR2694" s="5"/>
      <c r="DS2694" s="5"/>
      <c r="DT2694" s="5"/>
      <c r="DU2694" s="5"/>
      <c r="DV2694" s="5"/>
      <c r="DW2694" s="5"/>
      <c r="DX2694" s="5"/>
      <c r="DY2694" s="5"/>
      <c r="DZ2694" s="5"/>
      <c r="EA2694" s="5"/>
      <c r="EB2694" s="5"/>
      <c r="EC2694" s="5"/>
      <c r="ED2694" s="5"/>
      <c r="EE2694" s="5"/>
      <c r="EF2694" s="5"/>
      <c r="EG2694" s="5"/>
      <c r="EH2694" s="5"/>
      <c r="EI2694" s="5"/>
      <c r="EJ2694" s="5"/>
      <c r="EK2694" s="5"/>
      <c r="EL2694" s="5"/>
      <c r="EM2694" s="5"/>
      <c r="EN2694" s="5"/>
      <c r="EO2694" s="5"/>
      <c r="EP2694" s="5"/>
      <c r="EQ2694" s="5"/>
      <c r="ER2694" s="5"/>
      <c r="ES2694" s="5"/>
      <c r="ET2694" s="5"/>
      <c r="EU2694" s="5"/>
      <c r="EV2694" s="5"/>
      <c r="EW2694" s="5"/>
      <c r="EX2694" s="5"/>
      <c r="EY2694" s="5"/>
      <c r="EZ2694" s="5"/>
      <c r="FA2694" s="5"/>
      <c r="FB2694" s="5"/>
      <c r="FC2694" s="5"/>
      <c r="FD2694" s="5"/>
      <c r="FE2694" s="5"/>
      <c r="FF2694" s="5"/>
      <c r="FG2694" s="5"/>
      <c r="FH2694" s="5"/>
      <c r="FI2694" s="5"/>
      <c r="FJ2694" s="5"/>
      <c r="FK2694" s="5"/>
      <c r="FL2694" s="5"/>
      <c r="FM2694" s="5"/>
      <c r="FN2694" s="5"/>
      <c r="FO2694" s="5"/>
      <c r="FP2694" s="5"/>
      <c r="FQ2694" s="5"/>
      <c r="FR2694" s="5"/>
      <c r="FS2694" s="5"/>
      <c r="FT2694" s="5"/>
      <c r="FU2694" s="5"/>
      <c r="FV2694" s="5"/>
      <c r="FW2694" s="5"/>
      <c r="FX2694" s="5"/>
      <c r="FY2694" s="5"/>
      <c r="FZ2694" s="5"/>
      <c r="GA2694" s="5"/>
      <c r="GB2694" s="5"/>
      <c r="GC2694" s="5"/>
      <c r="GD2694" s="5"/>
      <c r="GE2694" s="5"/>
      <c r="GF2694" s="5"/>
      <c r="GG2694" s="5"/>
    </row>
    <row r="2695" spans="1:189" ht="12.75" x14ac:dyDescent="0.15">
      <c r="A2695" s="111"/>
      <c r="B2695" s="117"/>
      <c r="C2695" s="17"/>
      <c r="D2695" s="16"/>
      <c r="E2695" s="17"/>
      <c r="F2695" s="17"/>
      <c r="G2695" s="17"/>
      <c r="H2695" s="17"/>
      <c r="I2695" s="16"/>
      <c r="J2695" s="4"/>
      <c r="K2695" s="2"/>
      <c r="L2695" s="20"/>
      <c r="M2695" s="14"/>
      <c r="N2695" s="14"/>
      <c r="O2695" s="20"/>
      <c r="P2695" s="1"/>
      <c r="Q2695" s="1"/>
      <c r="R2695" s="3"/>
      <c r="S2695" s="4"/>
      <c r="T2695" s="12"/>
      <c r="U2695" s="12"/>
      <c r="V2695" s="11"/>
      <c r="W2695" s="11"/>
      <c r="X2695" s="12"/>
      <c r="Y2695" s="5"/>
      <c r="Z2695" s="11"/>
      <c r="AA2695" s="12"/>
      <c r="AB2695" s="12"/>
      <c r="AC2695" s="12"/>
      <c r="AD2695" s="11"/>
      <c r="AE2695" s="13"/>
      <c r="AF2695" s="11"/>
      <c r="AG2695" s="11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  <c r="AZ2695" s="5"/>
      <c r="BA2695" s="5"/>
      <c r="BB2695" s="5"/>
      <c r="BC2695" s="5"/>
      <c r="BD2695" s="5"/>
      <c r="BE2695" s="5"/>
      <c r="BF2695" s="5"/>
      <c r="BG2695" s="5"/>
      <c r="BH2695" s="5"/>
      <c r="BI2695" s="5"/>
      <c r="BJ2695" s="5"/>
      <c r="BK2695" s="5"/>
      <c r="BL2695" s="5"/>
      <c r="BM2695" s="5"/>
      <c r="BN2695" s="5"/>
      <c r="BO2695" s="5"/>
      <c r="BP2695" s="5"/>
      <c r="BQ2695" s="5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s="5"/>
      <c r="CL2695" s="5"/>
      <c r="CM2695" s="5"/>
      <c r="CN2695" s="5"/>
      <c r="CO2695" s="5"/>
      <c r="CP2695" s="5"/>
      <c r="CQ2695" s="5"/>
      <c r="CR2695" s="5"/>
      <c r="CS2695" s="5"/>
      <c r="CT2695" s="5"/>
      <c r="CU2695" s="5"/>
      <c r="CV2695" s="5"/>
      <c r="CW2695" s="5"/>
      <c r="CX2695" s="5"/>
      <c r="CY2695" s="5"/>
      <c r="CZ2695" s="5"/>
      <c r="DA2695" s="5"/>
      <c r="DB2695" s="5"/>
      <c r="DC2695" s="5"/>
      <c r="DD2695" s="5"/>
      <c r="DE2695" s="5"/>
      <c r="DF2695" s="5"/>
      <c r="DG2695" s="5"/>
      <c r="DH2695" s="5"/>
      <c r="DI2695" s="5"/>
      <c r="DJ2695" s="5"/>
      <c r="DK2695" s="5"/>
      <c r="DL2695" s="5"/>
      <c r="DM2695" s="5"/>
      <c r="DN2695" s="5"/>
      <c r="DO2695" s="5"/>
      <c r="DP2695" s="5"/>
      <c r="DQ2695" s="5"/>
      <c r="DR2695" s="5"/>
      <c r="DS2695" s="5"/>
      <c r="DT2695" s="5"/>
      <c r="DU2695" s="5"/>
      <c r="DV2695" s="5"/>
      <c r="DW2695" s="5"/>
      <c r="DX2695" s="5"/>
      <c r="DY2695" s="5"/>
      <c r="DZ2695" s="5"/>
      <c r="EA2695" s="5"/>
      <c r="EB2695" s="5"/>
      <c r="EC2695" s="5"/>
      <c r="ED2695" s="5"/>
      <c r="EE2695" s="5"/>
      <c r="EF2695" s="5"/>
      <c r="EG2695" s="5"/>
      <c r="EH2695" s="5"/>
      <c r="EI2695" s="5"/>
      <c r="EJ2695" s="5"/>
      <c r="EK2695" s="5"/>
      <c r="EL2695" s="5"/>
      <c r="EM2695" s="5"/>
      <c r="EN2695" s="5"/>
      <c r="EO2695" s="5"/>
      <c r="EP2695" s="5"/>
      <c r="EQ2695" s="5"/>
      <c r="ER2695" s="5"/>
      <c r="ES2695" s="5"/>
      <c r="ET2695" s="5"/>
      <c r="EU2695" s="5"/>
      <c r="EV2695" s="5"/>
      <c r="EW2695" s="5"/>
      <c r="EX2695" s="5"/>
      <c r="EY2695" s="5"/>
      <c r="EZ2695" s="5"/>
      <c r="FA2695" s="5"/>
      <c r="FB2695" s="5"/>
      <c r="FC2695" s="5"/>
      <c r="FD2695" s="5"/>
      <c r="FE2695" s="5"/>
      <c r="FF2695" s="5"/>
      <c r="FG2695" s="5"/>
      <c r="FH2695" s="5"/>
      <c r="FI2695" s="5"/>
      <c r="FJ2695" s="5"/>
      <c r="FK2695" s="5"/>
      <c r="FL2695" s="5"/>
      <c r="FM2695" s="5"/>
      <c r="FN2695" s="5"/>
      <c r="FO2695" s="5"/>
      <c r="FP2695" s="5"/>
      <c r="FQ2695" s="5"/>
      <c r="FR2695" s="5"/>
      <c r="FS2695" s="5"/>
      <c r="FT2695" s="5"/>
      <c r="FU2695" s="5"/>
      <c r="FV2695" s="5"/>
      <c r="FW2695" s="5"/>
      <c r="FX2695" s="5"/>
      <c r="FY2695" s="5"/>
      <c r="FZ2695" s="5"/>
      <c r="GA2695" s="5"/>
      <c r="GB2695" s="5"/>
      <c r="GC2695" s="5"/>
      <c r="GD2695" s="5"/>
      <c r="GE2695" s="5"/>
      <c r="GF2695" s="5"/>
      <c r="GG2695" s="5"/>
    </row>
    <row r="2696" spans="1:189" ht="12.75" x14ac:dyDescent="0.15">
      <c r="A2696" s="111"/>
      <c r="B2696" s="117"/>
      <c r="C2696" s="17"/>
      <c r="D2696" s="16"/>
      <c r="E2696" s="17"/>
      <c r="F2696" s="17"/>
      <c r="G2696" s="17"/>
      <c r="H2696" s="17"/>
      <c r="I2696" s="16"/>
      <c r="J2696" s="4"/>
      <c r="K2696" s="2"/>
      <c r="L2696" s="20"/>
      <c r="M2696" s="14"/>
      <c r="N2696" s="14"/>
      <c r="O2696" s="20"/>
      <c r="P2696" s="1"/>
      <c r="Q2696" s="1"/>
      <c r="R2696" s="3"/>
      <c r="S2696" s="4"/>
      <c r="T2696" s="12"/>
      <c r="U2696" s="12"/>
      <c r="V2696" s="11"/>
      <c r="W2696" s="11"/>
      <c r="X2696" s="12"/>
      <c r="Y2696" s="5"/>
      <c r="Z2696" s="11"/>
      <c r="AA2696" s="12"/>
      <c r="AB2696" s="12"/>
      <c r="AC2696" s="12"/>
      <c r="AD2696" s="11"/>
      <c r="AE2696" s="13"/>
      <c r="AF2696" s="11"/>
      <c r="AG2696" s="11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  <c r="BE2696" s="5"/>
      <c r="BF2696" s="5"/>
      <c r="BG2696" s="5"/>
      <c r="BH2696" s="5"/>
      <c r="BI2696" s="5"/>
      <c r="BJ2696" s="5"/>
      <c r="BK2696" s="5"/>
      <c r="BL2696" s="5"/>
      <c r="BM2696" s="5"/>
      <c r="BN2696" s="5"/>
      <c r="BO2696" s="5"/>
      <c r="BP2696" s="5"/>
      <c r="BQ2696" s="5"/>
      <c r="BR2696" s="5"/>
      <c r="BS2696" s="5"/>
      <c r="BT2696" s="5"/>
      <c r="BU2696" s="5"/>
      <c r="BV2696" s="5"/>
      <c r="BW2696" s="5"/>
      <c r="BX2696" s="5"/>
      <c r="BY2696" s="5"/>
      <c r="BZ2696" s="5"/>
      <c r="CA2696" s="5"/>
      <c r="CB2696" s="5"/>
      <c r="CC2696" s="5"/>
      <c r="CD2696" s="5"/>
      <c r="CE2696" s="5"/>
      <c r="CF2696" s="5"/>
      <c r="CG2696" s="5"/>
      <c r="CH2696" s="5"/>
      <c r="CI2696" s="5"/>
      <c r="CJ2696" s="5"/>
      <c r="CK2696" s="5"/>
      <c r="CL2696" s="5"/>
      <c r="CM2696" s="5"/>
      <c r="CN2696" s="5"/>
      <c r="CO2696" s="5"/>
      <c r="CP2696" s="5"/>
      <c r="CQ2696" s="5"/>
      <c r="CR2696" s="5"/>
      <c r="CS2696" s="5"/>
      <c r="CT2696" s="5"/>
      <c r="CU2696" s="5"/>
      <c r="CV2696" s="5"/>
      <c r="CW2696" s="5"/>
      <c r="CX2696" s="5"/>
      <c r="CY2696" s="5"/>
      <c r="CZ2696" s="5"/>
      <c r="DA2696" s="5"/>
      <c r="DB2696" s="5"/>
      <c r="DC2696" s="5"/>
      <c r="DD2696" s="5"/>
      <c r="DE2696" s="5"/>
      <c r="DF2696" s="5"/>
      <c r="DG2696" s="5"/>
      <c r="DH2696" s="5"/>
      <c r="DI2696" s="5"/>
      <c r="DJ2696" s="5"/>
      <c r="DK2696" s="5"/>
      <c r="DL2696" s="5"/>
      <c r="DM2696" s="5"/>
      <c r="DN2696" s="5"/>
      <c r="DO2696" s="5"/>
      <c r="DP2696" s="5"/>
      <c r="DQ2696" s="5"/>
      <c r="DR2696" s="5"/>
      <c r="DS2696" s="5"/>
      <c r="DT2696" s="5"/>
      <c r="DU2696" s="5"/>
      <c r="DV2696" s="5"/>
      <c r="DW2696" s="5"/>
      <c r="DX2696" s="5"/>
      <c r="DY2696" s="5"/>
      <c r="DZ2696" s="5"/>
      <c r="EA2696" s="5"/>
      <c r="EB2696" s="5"/>
      <c r="EC2696" s="5"/>
      <c r="ED2696" s="5"/>
      <c r="EE2696" s="5"/>
      <c r="EF2696" s="5"/>
      <c r="EG2696" s="5"/>
      <c r="EH2696" s="5"/>
      <c r="EI2696" s="5"/>
      <c r="EJ2696" s="5"/>
      <c r="EK2696" s="5"/>
      <c r="EL2696" s="5"/>
      <c r="EM2696" s="5"/>
      <c r="EN2696" s="5"/>
      <c r="EO2696" s="5"/>
      <c r="EP2696" s="5"/>
      <c r="EQ2696" s="5"/>
      <c r="ER2696" s="5"/>
      <c r="ES2696" s="5"/>
      <c r="ET2696" s="5"/>
      <c r="EU2696" s="5"/>
      <c r="EV2696" s="5"/>
      <c r="EW2696" s="5"/>
      <c r="EX2696" s="5"/>
      <c r="EY2696" s="5"/>
      <c r="EZ2696" s="5"/>
      <c r="FA2696" s="5"/>
      <c r="FB2696" s="5"/>
      <c r="FC2696" s="5"/>
      <c r="FD2696" s="5"/>
      <c r="FE2696" s="5"/>
      <c r="FF2696" s="5"/>
      <c r="FG2696" s="5"/>
      <c r="FH2696" s="5"/>
      <c r="FI2696" s="5"/>
      <c r="FJ2696" s="5"/>
      <c r="FK2696" s="5"/>
      <c r="FL2696" s="5"/>
      <c r="FM2696" s="5"/>
      <c r="FN2696" s="5"/>
      <c r="FO2696" s="5"/>
      <c r="FP2696" s="5"/>
      <c r="FQ2696" s="5"/>
      <c r="FR2696" s="5"/>
      <c r="FS2696" s="5"/>
      <c r="FT2696" s="5"/>
      <c r="FU2696" s="5"/>
      <c r="FV2696" s="5"/>
      <c r="FW2696" s="5"/>
      <c r="FX2696" s="5"/>
      <c r="FY2696" s="5"/>
      <c r="FZ2696" s="5"/>
      <c r="GA2696" s="5"/>
      <c r="GB2696" s="5"/>
      <c r="GC2696" s="5"/>
      <c r="GD2696" s="5"/>
      <c r="GE2696" s="5"/>
      <c r="GF2696" s="5"/>
      <c r="GG2696" s="5"/>
    </row>
    <row r="2697" spans="1:189" ht="12.75" x14ac:dyDescent="0.15">
      <c r="A2697" s="111"/>
      <c r="B2697" s="117"/>
      <c r="C2697" s="17"/>
      <c r="D2697" s="16"/>
      <c r="E2697" s="17"/>
      <c r="F2697" s="17"/>
      <c r="G2697" s="17"/>
      <c r="H2697" s="17"/>
      <c r="I2697" s="16"/>
      <c r="J2697" s="4"/>
      <c r="K2697" s="2"/>
      <c r="L2697" s="20"/>
      <c r="M2697" s="14"/>
      <c r="N2697" s="14"/>
      <c r="O2697" s="20"/>
      <c r="P2697" s="1"/>
      <c r="Q2697" s="1"/>
      <c r="R2697" s="3"/>
      <c r="S2697" s="4"/>
      <c r="T2697" s="12"/>
      <c r="U2697" s="12"/>
      <c r="V2697" s="11"/>
      <c r="W2697" s="11"/>
      <c r="X2697" s="12"/>
      <c r="Y2697" s="5"/>
      <c r="Z2697" s="11"/>
      <c r="AA2697" s="12"/>
      <c r="AB2697" s="12"/>
      <c r="AC2697" s="12"/>
      <c r="AD2697" s="11"/>
      <c r="AE2697" s="13"/>
      <c r="AF2697" s="11"/>
      <c r="AG2697" s="11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  <c r="BN2697" s="5"/>
      <c r="BO2697" s="5"/>
      <c r="BP2697" s="5"/>
      <c r="BQ2697" s="5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s="5"/>
      <c r="CL2697" s="5"/>
      <c r="CM2697" s="5"/>
      <c r="CN2697" s="5"/>
      <c r="CO2697" s="5"/>
      <c r="CP2697" s="5"/>
      <c r="CQ2697" s="5"/>
      <c r="CR2697" s="5"/>
      <c r="CS2697" s="5"/>
      <c r="CT2697" s="5"/>
      <c r="CU2697" s="5"/>
      <c r="CV2697" s="5"/>
      <c r="CW2697" s="5"/>
      <c r="CX2697" s="5"/>
      <c r="CY2697" s="5"/>
      <c r="CZ2697" s="5"/>
      <c r="DA2697" s="5"/>
      <c r="DB2697" s="5"/>
      <c r="DC2697" s="5"/>
      <c r="DD2697" s="5"/>
      <c r="DE2697" s="5"/>
      <c r="DF2697" s="5"/>
      <c r="DG2697" s="5"/>
      <c r="DH2697" s="5"/>
      <c r="DI2697" s="5"/>
      <c r="DJ2697" s="5"/>
      <c r="DK2697" s="5"/>
      <c r="DL2697" s="5"/>
      <c r="DM2697" s="5"/>
      <c r="DN2697" s="5"/>
      <c r="DO2697" s="5"/>
      <c r="DP2697" s="5"/>
      <c r="DQ2697" s="5"/>
      <c r="DR2697" s="5"/>
      <c r="DS2697" s="5"/>
      <c r="DT2697" s="5"/>
      <c r="DU2697" s="5"/>
      <c r="DV2697" s="5"/>
      <c r="DW2697" s="5"/>
      <c r="DX2697" s="5"/>
      <c r="DY2697" s="5"/>
      <c r="DZ2697" s="5"/>
      <c r="EA2697" s="5"/>
      <c r="EB2697" s="5"/>
      <c r="EC2697" s="5"/>
      <c r="ED2697" s="5"/>
      <c r="EE2697" s="5"/>
      <c r="EF2697" s="5"/>
      <c r="EG2697" s="5"/>
      <c r="EH2697" s="5"/>
      <c r="EI2697" s="5"/>
      <c r="EJ2697" s="5"/>
      <c r="EK2697" s="5"/>
      <c r="EL2697" s="5"/>
      <c r="EM2697" s="5"/>
      <c r="EN2697" s="5"/>
      <c r="EO2697" s="5"/>
      <c r="EP2697" s="5"/>
      <c r="EQ2697" s="5"/>
      <c r="ER2697" s="5"/>
      <c r="ES2697" s="5"/>
      <c r="ET2697" s="5"/>
      <c r="EU2697" s="5"/>
      <c r="EV2697" s="5"/>
      <c r="EW2697" s="5"/>
      <c r="EX2697" s="5"/>
      <c r="EY2697" s="5"/>
      <c r="EZ2697" s="5"/>
      <c r="FA2697" s="5"/>
      <c r="FB2697" s="5"/>
      <c r="FC2697" s="5"/>
      <c r="FD2697" s="5"/>
      <c r="FE2697" s="5"/>
      <c r="FF2697" s="5"/>
      <c r="FG2697" s="5"/>
      <c r="FH2697" s="5"/>
      <c r="FI2697" s="5"/>
      <c r="FJ2697" s="5"/>
      <c r="FK2697" s="5"/>
      <c r="FL2697" s="5"/>
      <c r="FM2697" s="5"/>
      <c r="FN2697" s="5"/>
      <c r="FO2697" s="5"/>
      <c r="FP2697" s="5"/>
      <c r="FQ2697" s="5"/>
      <c r="FR2697" s="5"/>
      <c r="FS2697" s="5"/>
      <c r="FT2697" s="5"/>
      <c r="FU2697" s="5"/>
      <c r="FV2697" s="5"/>
      <c r="FW2697" s="5"/>
      <c r="FX2697" s="5"/>
      <c r="FY2697" s="5"/>
      <c r="FZ2697" s="5"/>
      <c r="GA2697" s="5"/>
      <c r="GB2697" s="5"/>
      <c r="GC2697" s="5"/>
      <c r="GD2697" s="5"/>
      <c r="GE2697" s="5"/>
      <c r="GF2697" s="5"/>
      <c r="GG2697" s="5"/>
    </row>
    <row r="2698" spans="1:189" ht="12.75" x14ac:dyDescent="0.15">
      <c r="A2698" s="111"/>
      <c r="B2698" s="117"/>
      <c r="C2698" s="17"/>
      <c r="D2698" s="16"/>
      <c r="E2698" s="17"/>
      <c r="F2698" s="17"/>
      <c r="G2698" s="17"/>
      <c r="H2698" s="17"/>
      <c r="I2698" s="16"/>
      <c r="J2698" s="4"/>
      <c r="K2698" s="2"/>
      <c r="L2698" s="20"/>
      <c r="M2698" s="14"/>
      <c r="N2698" s="14"/>
      <c r="O2698" s="20"/>
      <c r="P2698" s="1"/>
      <c r="Q2698" s="1"/>
      <c r="R2698" s="3"/>
      <c r="S2698" s="4"/>
      <c r="T2698" s="12"/>
      <c r="U2698" s="12"/>
      <c r="V2698" s="11"/>
      <c r="W2698" s="11"/>
      <c r="X2698" s="12"/>
      <c r="Y2698" s="5"/>
      <c r="Z2698" s="11"/>
      <c r="AA2698" s="12"/>
      <c r="AB2698" s="12"/>
      <c r="AC2698" s="12"/>
      <c r="AD2698" s="11"/>
      <c r="AE2698" s="13"/>
      <c r="AF2698" s="11"/>
      <c r="AG2698" s="11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  <c r="BE2698" s="5"/>
      <c r="BF2698" s="5"/>
      <c r="BG2698" s="5"/>
      <c r="BH2698" s="5"/>
      <c r="BI2698" s="5"/>
      <c r="BJ2698" s="5"/>
      <c r="BK2698" s="5"/>
      <c r="BL2698" s="5"/>
      <c r="BM2698" s="5"/>
      <c r="BN2698" s="5"/>
      <c r="BO2698" s="5"/>
      <c r="BP2698" s="5"/>
      <c r="BQ2698" s="5"/>
      <c r="BR2698" s="5"/>
      <c r="BS2698" s="5"/>
      <c r="BT2698" s="5"/>
      <c r="BU2698" s="5"/>
      <c r="BV2698" s="5"/>
      <c r="BW2698" s="5"/>
      <c r="BX2698" s="5"/>
      <c r="BY2698" s="5"/>
      <c r="BZ2698" s="5"/>
      <c r="CA2698" s="5"/>
      <c r="CB2698" s="5"/>
      <c r="CC2698" s="5"/>
      <c r="CD2698" s="5"/>
      <c r="CE2698" s="5"/>
      <c r="CF2698" s="5"/>
      <c r="CG2698" s="5"/>
      <c r="CH2698" s="5"/>
      <c r="CI2698" s="5"/>
      <c r="CJ2698" s="5"/>
      <c r="CK2698" s="5"/>
      <c r="CL2698" s="5"/>
      <c r="CM2698" s="5"/>
      <c r="CN2698" s="5"/>
      <c r="CO2698" s="5"/>
      <c r="CP2698" s="5"/>
      <c r="CQ2698" s="5"/>
      <c r="CR2698" s="5"/>
      <c r="CS2698" s="5"/>
      <c r="CT2698" s="5"/>
      <c r="CU2698" s="5"/>
      <c r="CV2698" s="5"/>
      <c r="CW2698" s="5"/>
      <c r="CX2698" s="5"/>
      <c r="CY2698" s="5"/>
      <c r="CZ2698" s="5"/>
      <c r="DA2698" s="5"/>
      <c r="DB2698" s="5"/>
      <c r="DC2698" s="5"/>
      <c r="DD2698" s="5"/>
      <c r="DE2698" s="5"/>
      <c r="DF2698" s="5"/>
      <c r="DG2698" s="5"/>
      <c r="DH2698" s="5"/>
      <c r="DI2698" s="5"/>
      <c r="DJ2698" s="5"/>
      <c r="DK2698" s="5"/>
      <c r="DL2698" s="5"/>
      <c r="DM2698" s="5"/>
      <c r="DN2698" s="5"/>
      <c r="DO2698" s="5"/>
      <c r="DP2698" s="5"/>
      <c r="DQ2698" s="5"/>
      <c r="DR2698" s="5"/>
      <c r="DS2698" s="5"/>
      <c r="DT2698" s="5"/>
      <c r="DU2698" s="5"/>
      <c r="DV2698" s="5"/>
      <c r="DW2698" s="5"/>
      <c r="DX2698" s="5"/>
      <c r="DY2698" s="5"/>
      <c r="DZ2698" s="5"/>
      <c r="EA2698" s="5"/>
      <c r="EB2698" s="5"/>
      <c r="EC2698" s="5"/>
      <c r="ED2698" s="5"/>
      <c r="EE2698" s="5"/>
      <c r="EF2698" s="5"/>
      <c r="EG2698" s="5"/>
      <c r="EH2698" s="5"/>
      <c r="EI2698" s="5"/>
      <c r="EJ2698" s="5"/>
      <c r="EK2698" s="5"/>
      <c r="EL2698" s="5"/>
      <c r="EM2698" s="5"/>
      <c r="EN2698" s="5"/>
      <c r="EO2698" s="5"/>
      <c r="EP2698" s="5"/>
      <c r="EQ2698" s="5"/>
      <c r="ER2698" s="5"/>
      <c r="ES2698" s="5"/>
      <c r="ET2698" s="5"/>
      <c r="EU2698" s="5"/>
      <c r="EV2698" s="5"/>
      <c r="EW2698" s="5"/>
      <c r="EX2698" s="5"/>
      <c r="EY2698" s="5"/>
      <c r="EZ2698" s="5"/>
      <c r="FA2698" s="5"/>
      <c r="FB2698" s="5"/>
      <c r="FC2698" s="5"/>
      <c r="FD2698" s="5"/>
      <c r="FE2698" s="5"/>
      <c r="FF2698" s="5"/>
      <c r="FG2698" s="5"/>
      <c r="FH2698" s="5"/>
      <c r="FI2698" s="5"/>
      <c r="FJ2698" s="5"/>
      <c r="FK2698" s="5"/>
      <c r="FL2698" s="5"/>
      <c r="FM2698" s="5"/>
      <c r="FN2698" s="5"/>
      <c r="FO2698" s="5"/>
      <c r="FP2698" s="5"/>
      <c r="FQ2698" s="5"/>
      <c r="FR2698" s="5"/>
      <c r="FS2698" s="5"/>
      <c r="FT2698" s="5"/>
      <c r="FU2698" s="5"/>
      <c r="FV2698" s="5"/>
      <c r="FW2698" s="5"/>
      <c r="FX2698" s="5"/>
      <c r="FY2698" s="5"/>
      <c r="FZ2698" s="5"/>
      <c r="GA2698" s="5"/>
      <c r="GB2698" s="5"/>
      <c r="GC2698" s="5"/>
      <c r="GD2698" s="5"/>
      <c r="GE2698" s="5"/>
      <c r="GF2698" s="5"/>
      <c r="GG2698" s="5"/>
    </row>
    <row r="2699" spans="1:189" ht="12.75" x14ac:dyDescent="0.15">
      <c r="A2699" s="111"/>
      <c r="B2699" s="117"/>
      <c r="C2699" s="17"/>
      <c r="D2699" s="16"/>
      <c r="E2699" s="17"/>
      <c r="F2699" s="17"/>
      <c r="G2699" s="17"/>
      <c r="H2699" s="17"/>
      <c r="I2699" s="16"/>
      <c r="J2699" s="4"/>
      <c r="K2699" s="2"/>
      <c r="L2699" s="20"/>
      <c r="M2699" s="14"/>
      <c r="N2699" s="14"/>
      <c r="O2699" s="20"/>
      <c r="P2699" s="1"/>
      <c r="Q2699" s="1"/>
      <c r="R2699" s="3"/>
      <c r="S2699" s="4"/>
      <c r="T2699" s="12"/>
      <c r="U2699" s="12"/>
      <c r="V2699" s="11"/>
      <c r="W2699" s="11"/>
      <c r="X2699" s="12"/>
      <c r="Y2699" s="5"/>
      <c r="Z2699" s="11"/>
      <c r="AA2699" s="12"/>
      <c r="AB2699" s="12"/>
      <c r="AC2699" s="12"/>
      <c r="AD2699" s="11"/>
      <c r="AE2699" s="13"/>
      <c r="AF2699" s="11"/>
      <c r="AG2699" s="11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  <c r="BN2699" s="5"/>
      <c r="BO2699" s="5"/>
      <c r="BP2699" s="5"/>
      <c r="BQ2699" s="5"/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s="5"/>
      <c r="CL2699" s="5"/>
      <c r="CM2699" s="5"/>
      <c r="CN2699" s="5"/>
      <c r="CO2699" s="5"/>
      <c r="CP2699" s="5"/>
      <c r="CQ2699" s="5"/>
      <c r="CR2699" s="5"/>
      <c r="CS2699" s="5"/>
      <c r="CT2699" s="5"/>
      <c r="CU2699" s="5"/>
      <c r="CV2699" s="5"/>
      <c r="CW2699" s="5"/>
      <c r="CX2699" s="5"/>
      <c r="CY2699" s="5"/>
      <c r="CZ2699" s="5"/>
      <c r="DA2699" s="5"/>
      <c r="DB2699" s="5"/>
      <c r="DC2699" s="5"/>
      <c r="DD2699" s="5"/>
      <c r="DE2699" s="5"/>
      <c r="DF2699" s="5"/>
      <c r="DG2699" s="5"/>
      <c r="DH2699" s="5"/>
      <c r="DI2699" s="5"/>
      <c r="DJ2699" s="5"/>
      <c r="DK2699" s="5"/>
      <c r="DL2699" s="5"/>
      <c r="DM2699" s="5"/>
      <c r="DN2699" s="5"/>
      <c r="DO2699" s="5"/>
      <c r="DP2699" s="5"/>
      <c r="DQ2699" s="5"/>
      <c r="DR2699" s="5"/>
      <c r="DS2699" s="5"/>
      <c r="DT2699" s="5"/>
      <c r="DU2699" s="5"/>
      <c r="DV2699" s="5"/>
      <c r="DW2699" s="5"/>
      <c r="DX2699" s="5"/>
      <c r="DY2699" s="5"/>
      <c r="DZ2699" s="5"/>
      <c r="EA2699" s="5"/>
      <c r="EB2699" s="5"/>
      <c r="EC2699" s="5"/>
      <c r="ED2699" s="5"/>
      <c r="EE2699" s="5"/>
      <c r="EF2699" s="5"/>
      <c r="EG2699" s="5"/>
      <c r="EH2699" s="5"/>
      <c r="EI2699" s="5"/>
      <c r="EJ2699" s="5"/>
      <c r="EK2699" s="5"/>
      <c r="EL2699" s="5"/>
      <c r="EM2699" s="5"/>
      <c r="EN2699" s="5"/>
      <c r="EO2699" s="5"/>
      <c r="EP2699" s="5"/>
      <c r="EQ2699" s="5"/>
      <c r="ER2699" s="5"/>
      <c r="ES2699" s="5"/>
      <c r="ET2699" s="5"/>
      <c r="EU2699" s="5"/>
      <c r="EV2699" s="5"/>
      <c r="EW2699" s="5"/>
      <c r="EX2699" s="5"/>
      <c r="EY2699" s="5"/>
      <c r="EZ2699" s="5"/>
      <c r="FA2699" s="5"/>
      <c r="FB2699" s="5"/>
      <c r="FC2699" s="5"/>
      <c r="FD2699" s="5"/>
      <c r="FE2699" s="5"/>
      <c r="FF2699" s="5"/>
      <c r="FG2699" s="5"/>
      <c r="FH2699" s="5"/>
      <c r="FI2699" s="5"/>
      <c r="FJ2699" s="5"/>
      <c r="FK2699" s="5"/>
      <c r="FL2699" s="5"/>
      <c r="FM2699" s="5"/>
      <c r="FN2699" s="5"/>
      <c r="FO2699" s="5"/>
      <c r="FP2699" s="5"/>
      <c r="FQ2699" s="5"/>
      <c r="FR2699" s="5"/>
      <c r="FS2699" s="5"/>
      <c r="FT2699" s="5"/>
      <c r="FU2699" s="5"/>
      <c r="FV2699" s="5"/>
      <c r="FW2699" s="5"/>
      <c r="FX2699" s="5"/>
      <c r="FY2699" s="5"/>
      <c r="FZ2699" s="5"/>
      <c r="GA2699" s="5"/>
      <c r="GB2699" s="5"/>
      <c r="GC2699" s="5"/>
      <c r="GD2699" s="5"/>
      <c r="GE2699" s="5"/>
      <c r="GF2699" s="5"/>
      <c r="GG2699" s="5"/>
    </row>
    <row r="2700" spans="1:189" ht="12.75" x14ac:dyDescent="0.15">
      <c r="A2700" s="111"/>
      <c r="B2700" s="117"/>
      <c r="C2700" s="17"/>
      <c r="D2700" s="16"/>
      <c r="E2700" s="17"/>
      <c r="F2700" s="17"/>
      <c r="G2700" s="17"/>
      <c r="H2700" s="17"/>
      <c r="I2700" s="16"/>
      <c r="J2700" s="4"/>
      <c r="K2700" s="2"/>
      <c r="L2700" s="20"/>
      <c r="M2700" s="14"/>
      <c r="N2700" s="14"/>
      <c r="O2700" s="20"/>
      <c r="P2700" s="1"/>
      <c r="Q2700" s="1"/>
      <c r="R2700" s="3"/>
      <c r="S2700" s="4"/>
      <c r="T2700" s="12"/>
      <c r="U2700" s="12"/>
      <c r="V2700" s="11"/>
      <c r="W2700" s="11"/>
      <c r="X2700" s="12"/>
      <c r="Y2700" s="5"/>
      <c r="Z2700" s="11"/>
      <c r="AA2700" s="12"/>
      <c r="AB2700" s="12"/>
      <c r="AC2700" s="12"/>
      <c r="AD2700" s="11"/>
      <c r="AE2700" s="13"/>
      <c r="AF2700" s="11"/>
      <c r="AG2700" s="11"/>
      <c r="AH2700" s="5"/>
      <c r="AI2700" s="5"/>
      <c r="AJ2700" s="5"/>
      <c r="AK2700" s="5"/>
      <c r="AL2700" s="5"/>
      <c r="AM2700" s="5"/>
      <c r="AN2700" s="5"/>
      <c r="AO2700" s="5"/>
      <c r="AP2700" s="5"/>
      <c r="AQ2700" s="5"/>
      <c r="AR2700" s="5"/>
      <c r="AS2700" s="5"/>
      <c r="AT2700" s="5"/>
      <c r="AU2700" s="5"/>
      <c r="AV2700" s="5"/>
      <c r="AW2700" s="5"/>
      <c r="AX2700" s="5"/>
      <c r="AY2700" s="5"/>
      <c r="AZ2700" s="5"/>
      <c r="BA2700" s="5"/>
      <c r="BB2700" s="5"/>
      <c r="BC2700" s="5"/>
      <c r="BD2700" s="5"/>
      <c r="BE2700" s="5"/>
      <c r="BF2700" s="5"/>
      <c r="BG2700" s="5"/>
      <c r="BH2700" s="5"/>
      <c r="BI2700" s="5"/>
      <c r="BJ2700" s="5"/>
      <c r="BK2700" s="5"/>
      <c r="BL2700" s="5"/>
      <c r="BM2700" s="5"/>
      <c r="BN2700" s="5"/>
      <c r="BO2700" s="5"/>
      <c r="BP2700" s="5"/>
      <c r="BQ2700" s="5"/>
      <c r="BR2700" s="5"/>
      <c r="BS2700" s="5"/>
      <c r="BT2700" s="5"/>
      <c r="BU2700" s="5"/>
      <c r="BV2700" s="5"/>
      <c r="BW2700" s="5"/>
      <c r="BX2700" s="5"/>
      <c r="BY2700" s="5"/>
      <c r="BZ2700" s="5"/>
      <c r="CA2700" s="5"/>
      <c r="CB2700" s="5"/>
      <c r="CC2700" s="5"/>
      <c r="CD2700" s="5"/>
      <c r="CE2700" s="5"/>
      <c r="CF2700" s="5"/>
      <c r="CG2700" s="5"/>
      <c r="CH2700" s="5"/>
      <c r="CI2700" s="5"/>
      <c r="CJ2700" s="5"/>
      <c r="CK2700" s="5"/>
      <c r="CL2700" s="5"/>
      <c r="CM2700" s="5"/>
      <c r="CN2700" s="5"/>
      <c r="CO2700" s="5"/>
      <c r="CP2700" s="5"/>
      <c r="CQ2700" s="5"/>
      <c r="CR2700" s="5"/>
      <c r="CS2700" s="5"/>
      <c r="CT2700" s="5"/>
      <c r="CU2700" s="5"/>
      <c r="CV2700" s="5"/>
      <c r="CW2700" s="5"/>
      <c r="CX2700" s="5"/>
      <c r="CY2700" s="5"/>
      <c r="CZ2700" s="5"/>
      <c r="DA2700" s="5"/>
      <c r="DB2700" s="5"/>
      <c r="DC2700" s="5"/>
      <c r="DD2700" s="5"/>
      <c r="DE2700" s="5"/>
      <c r="DF2700" s="5"/>
      <c r="DG2700" s="5"/>
      <c r="DH2700" s="5"/>
      <c r="DI2700" s="5"/>
      <c r="DJ2700" s="5"/>
      <c r="DK2700" s="5"/>
      <c r="DL2700" s="5"/>
      <c r="DM2700" s="5"/>
      <c r="DN2700" s="5"/>
      <c r="DO2700" s="5"/>
      <c r="DP2700" s="5"/>
      <c r="DQ2700" s="5"/>
      <c r="DR2700" s="5"/>
      <c r="DS2700" s="5"/>
      <c r="DT2700" s="5"/>
      <c r="DU2700" s="5"/>
      <c r="DV2700" s="5"/>
      <c r="DW2700" s="5"/>
      <c r="DX2700" s="5"/>
      <c r="DY2700" s="5"/>
      <c r="DZ2700" s="5"/>
      <c r="EA2700" s="5"/>
      <c r="EB2700" s="5"/>
      <c r="EC2700" s="5"/>
      <c r="ED2700" s="5"/>
      <c r="EE2700" s="5"/>
      <c r="EF2700" s="5"/>
      <c r="EG2700" s="5"/>
      <c r="EH2700" s="5"/>
      <c r="EI2700" s="5"/>
      <c r="EJ2700" s="5"/>
      <c r="EK2700" s="5"/>
      <c r="EL2700" s="5"/>
      <c r="EM2700" s="5"/>
      <c r="EN2700" s="5"/>
      <c r="EO2700" s="5"/>
      <c r="EP2700" s="5"/>
      <c r="EQ2700" s="5"/>
      <c r="ER2700" s="5"/>
      <c r="ES2700" s="5"/>
      <c r="ET2700" s="5"/>
      <c r="EU2700" s="5"/>
      <c r="EV2700" s="5"/>
      <c r="EW2700" s="5"/>
      <c r="EX2700" s="5"/>
      <c r="EY2700" s="5"/>
      <c r="EZ2700" s="5"/>
      <c r="FA2700" s="5"/>
      <c r="FB2700" s="5"/>
      <c r="FC2700" s="5"/>
      <c r="FD2700" s="5"/>
      <c r="FE2700" s="5"/>
      <c r="FF2700" s="5"/>
      <c r="FG2700" s="5"/>
      <c r="FH2700" s="5"/>
      <c r="FI2700" s="5"/>
      <c r="FJ2700" s="5"/>
      <c r="FK2700" s="5"/>
      <c r="FL2700" s="5"/>
      <c r="FM2700" s="5"/>
      <c r="FN2700" s="5"/>
      <c r="FO2700" s="5"/>
      <c r="FP2700" s="5"/>
      <c r="FQ2700" s="5"/>
      <c r="FR2700" s="5"/>
      <c r="FS2700" s="5"/>
      <c r="FT2700" s="5"/>
      <c r="FU2700" s="5"/>
      <c r="FV2700" s="5"/>
      <c r="FW2700" s="5"/>
      <c r="FX2700" s="5"/>
      <c r="FY2700" s="5"/>
      <c r="FZ2700" s="5"/>
      <c r="GA2700" s="5"/>
      <c r="GB2700" s="5"/>
      <c r="GC2700" s="5"/>
      <c r="GD2700" s="5"/>
      <c r="GE2700" s="5"/>
      <c r="GF2700" s="5"/>
      <c r="GG2700" s="5"/>
    </row>
    <row r="2701" spans="1:189" ht="12.75" x14ac:dyDescent="0.15">
      <c r="A2701" s="111"/>
      <c r="B2701" s="117"/>
      <c r="C2701" s="17"/>
      <c r="D2701" s="16"/>
      <c r="E2701" s="17"/>
      <c r="F2701" s="17"/>
      <c r="G2701" s="17"/>
      <c r="H2701" s="17"/>
      <c r="I2701" s="16"/>
      <c r="J2701" s="4"/>
      <c r="K2701" s="2"/>
      <c r="L2701" s="20"/>
      <c r="M2701" s="14"/>
      <c r="N2701" s="14"/>
      <c r="O2701" s="20"/>
      <c r="P2701" s="1"/>
      <c r="Q2701" s="1"/>
      <c r="R2701" s="3"/>
      <c r="S2701" s="4"/>
      <c r="T2701" s="12"/>
      <c r="U2701" s="12"/>
      <c r="V2701" s="11"/>
      <c r="W2701" s="11"/>
      <c r="X2701" s="12"/>
      <c r="Y2701" s="5"/>
      <c r="Z2701" s="11"/>
      <c r="AA2701" s="12"/>
      <c r="AB2701" s="12"/>
      <c r="AC2701" s="12"/>
      <c r="AD2701" s="11"/>
      <c r="AE2701" s="13"/>
      <c r="AF2701" s="11"/>
      <c r="AG2701" s="11"/>
      <c r="AH2701" s="5"/>
      <c r="AI2701" s="5"/>
      <c r="AJ2701" s="5"/>
      <c r="AK2701" s="5"/>
      <c r="AL2701" s="5"/>
      <c r="AM2701" s="5"/>
      <c r="AN2701" s="5"/>
      <c r="AO2701" s="5"/>
      <c r="AP2701" s="5"/>
      <c r="AQ2701" s="5"/>
      <c r="AR2701" s="5"/>
      <c r="AS2701" s="5"/>
      <c r="AT2701" s="5"/>
      <c r="AU2701" s="5"/>
      <c r="AV2701" s="5"/>
      <c r="AW2701" s="5"/>
      <c r="AX2701" s="5"/>
      <c r="AY2701" s="5"/>
      <c r="AZ2701" s="5"/>
      <c r="BA2701" s="5"/>
      <c r="BB2701" s="5"/>
      <c r="BC2701" s="5"/>
      <c r="BD2701" s="5"/>
      <c r="BE2701" s="5"/>
      <c r="BF2701" s="5"/>
      <c r="BG2701" s="5"/>
      <c r="BH2701" s="5"/>
      <c r="BI2701" s="5"/>
      <c r="BJ2701" s="5"/>
      <c r="BK2701" s="5"/>
      <c r="BL2701" s="5"/>
      <c r="BM2701" s="5"/>
      <c r="BN2701" s="5"/>
      <c r="BO2701" s="5"/>
      <c r="BP2701" s="5"/>
      <c r="BQ2701" s="5"/>
      <c r="BR2701" s="5"/>
      <c r="BS2701" s="5"/>
      <c r="BT2701" s="5"/>
      <c r="BU2701" s="5"/>
      <c r="BV2701" s="5"/>
      <c r="BW2701" s="5"/>
      <c r="BX2701" s="5"/>
      <c r="BY2701" s="5"/>
      <c r="BZ2701" s="5"/>
      <c r="CA2701" s="5"/>
      <c r="CB2701" s="5"/>
      <c r="CC2701" s="5"/>
      <c r="CD2701" s="5"/>
      <c r="CE2701" s="5"/>
      <c r="CF2701" s="5"/>
      <c r="CG2701" s="5"/>
      <c r="CH2701" s="5"/>
      <c r="CI2701" s="5"/>
      <c r="CJ2701" s="5"/>
      <c r="CK2701" s="5"/>
      <c r="CL2701" s="5"/>
      <c r="CM2701" s="5"/>
      <c r="CN2701" s="5"/>
      <c r="CO2701" s="5"/>
      <c r="CP2701" s="5"/>
      <c r="CQ2701" s="5"/>
      <c r="CR2701" s="5"/>
      <c r="CS2701" s="5"/>
      <c r="CT2701" s="5"/>
      <c r="CU2701" s="5"/>
      <c r="CV2701" s="5"/>
      <c r="CW2701" s="5"/>
      <c r="CX2701" s="5"/>
      <c r="CY2701" s="5"/>
      <c r="CZ2701" s="5"/>
      <c r="DA2701" s="5"/>
      <c r="DB2701" s="5"/>
      <c r="DC2701" s="5"/>
      <c r="DD2701" s="5"/>
      <c r="DE2701" s="5"/>
      <c r="DF2701" s="5"/>
      <c r="DG2701" s="5"/>
      <c r="DH2701" s="5"/>
      <c r="DI2701" s="5"/>
      <c r="DJ2701" s="5"/>
      <c r="DK2701" s="5"/>
      <c r="DL2701" s="5"/>
      <c r="DM2701" s="5"/>
      <c r="DN2701" s="5"/>
      <c r="DO2701" s="5"/>
      <c r="DP2701" s="5"/>
      <c r="DQ2701" s="5"/>
      <c r="DR2701" s="5"/>
      <c r="DS2701" s="5"/>
      <c r="DT2701" s="5"/>
      <c r="DU2701" s="5"/>
      <c r="DV2701" s="5"/>
      <c r="DW2701" s="5"/>
      <c r="DX2701" s="5"/>
      <c r="DY2701" s="5"/>
      <c r="DZ2701" s="5"/>
      <c r="EA2701" s="5"/>
      <c r="EB2701" s="5"/>
      <c r="EC2701" s="5"/>
      <c r="ED2701" s="5"/>
      <c r="EE2701" s="5"/>
      <c r="EF2701" s="5"/>
      <c r="EG2701" s="5"/>
      <c r="EH2701" s="5"/>
      <c r="EI2701" s="5"/>
      <c r="EJ2701" s="5"/>
      <c r="EK2701" s="5"/>
      <c r="EL2701" s="5"/>
      <c r="EM2701" s="5"/>
      <c r="EN2701" s="5"/>
      <c r="EO2701" s="5"/>
      <c r="EP2701" s="5"/>
      <c r="EQ2701" s="5"/>
      <c r="ER2701" s="5"/>
      <c r="ES2701" s="5"/>
      <c r="ET2701" s="5"/>
      <c r="EU2701" s="5"/>
      <c r="EV2701" s="5"/>
      <c r="EW2701" s="5"/>
      <c r="EX2701" s="5"/>
      <c r="EY2701" s="5"/>
      <c r="EZ2701" s="5"/>
      <c r="FA2701" s="5"/>
      <c r="FB2701" s="5"/>
      <c r="FC2701" s="5"/>
      <c r="FD2701" s="5"/>
      <c r="FE2701" s="5"/>
      <c r="FF2701" s="5"/>
      <c r="FG2701" s="5"/>
      <c r="FH2701" s="5"/>
      <c r="FI2701" s="5"/>
      <c r="FJ2701" s="5"/>
      <c r="FK2701" s="5"/>
      <c r="FL2701" s="5"/>
      <c r="FM2701" s="5"/>
      <c r="FN2701" s="5"/>
      <c r="FO2701" s="5"/>
      <c r="FP2701" s="5"/>
      <c r="FQ2701" s="5"/>
      <c r="FR2701" s="5"/>
      <c r="FS2701" s="5"/>
      <c r="FT2701" s="5"/>
      <c r="FU2701" s="5"/>
      <c r="FV2701" s="5"/>
      <c r="FW2701" s="5"/>
      <c r="FX2701" s="5"/>
      <c r="FY2701" s="5"/>
      <c r="FZ2701" s="5"/>
      <c r="GA2701" s="5"/>
      <c r="GB2701" s="5"/>
      <c r="GC2701" s="5"/>
      <c r="GD2701" s="5"/>
      <c r="GE2701" s="5"/>
      <c r="GF2701" s="5"/>
      <c r="GG2701" s="5"/>
    </row>
    <row r="2702" spans="1:189" ht="12.75" x14ac:dyDescent="0.15">
      <c r="A2702" s="111"/>
      <c r="B2702" s="117"/>
      <c r="C2702" s="17"/>
      <c r="D2702" s="16"/>
      <c r="E2702" s="17"/>
      <c r="F2702" s="17"/>
      <c r="G2702" s="17"/>
      <c r="H2702" s="17"/>
      <c r="I2702" s="16"/>
      <c r="J2702" s="4"/>
      <c r="K2702" s="2"/>
      <c r="L2702" s="20"/>
      <c r="M2702" s="14"/>
      <c r="N2702" s="14"/>
      <c r="O2702" s="20"/>
      <c r="P2702" s="1"/>
      <c r="Q2702" s="1"/>
      <c r="R2702" s="3"/>
      <c r="S2702" s="4"/>
      <c r="T2702" s="12"/>
      <c r="U2702" s="12"/>
      <c r="V2702" s="11"/>
      <c r="W2702" s="11"/>
      <c r="X2702" s="12"/>
      <c r="Y2702" s="5"/>
      <c r="Z2702" s="11"/>
      <c r="AA2702" s="12"/>
      <c r="AB2702" s="12"/>
      <c r="AC2702" s="12"/>
      <c r="AD2702" s="11"/>
      <c r="AE2702" s="13"/>
      <c r="AF2702" s="11"/>
      <c r="AG2702" s="11"/>
      <c r="AH2702" s="5"/>
      <c r="AI2702" s="5"/>
      <c r="AJ2702" s="5"/>
      <c r="AK2702" s="5"/>
      <c r="AL2702" s="5"/>
      <c r="AM2702" s="5"/>
      <c r="AN2702" s="5"/>
      <c r="AO2702" s="5"/>
      <c r="AP2702" s="5"/>
      <c r="AQ2702" s="5"/>
      <c r="AR2702" s="5"/>
      <c r="AS2702" s="5"/>
      <c r="AT2702" s="5"/>
      <c r="AU2702" s="5"/>
      <c r="AV2702" s="5"/>
      <c r="AW2702" s="5"/>
      <c r="AX2702" s="5"/>
      <c r="AY2702" s="5"/>
      <c r="AZ2702" s="5"/>
      <c r="BA2702" s="5"/>
      <c r="BB2702" s="5"/>
      <c r="BC2702" s="5"/>
      <c r="BD2702" s="5"/>
      <c r="BE2702" s="5"/>
      <c r="BF2702" s="5"/>
      <c r="BG2702" s="5"/>
      <c r="BH2702" s="5"/>
      <c r="BI2702" s="5"/>
      <c r="BJ2702" s="5"/>
      <c r="BK2702" s="5"/>
      <c r="BL2702" s="5"/>
      <c r="BM2702" s="5"/>
      <c r="BN2702" s="5"/>
      <c r="BO2702" s="5"/>
      <c r="BP2702" s="5"/>
      <c r="BQ2702" s="5"/>
      <c r="BR2702" s="5"/>
      <c r="BS2702" s="5"/>
      <c r="BT2702" s="5"/>
      <c r="BU2702" s="5"/>
      <c r="BV2702" s="5"/>
      <c r="BW2702" s="5"/>
      <c r="BX2702" s="5"/>
      <c r="BY2702" s="5"/>
      <c r="BZ2702" s="5"/>
      <c r="CA2702" s="5"/>
      <c r="CB2702" s="5"/>
      <c r="CC2702" s="5"/>
      <c r="CD2702" s="5"/>
      <c r="CE2702" s="5"/>
      <c r="CF2702" s="5"/>
      <c r="CG2702" s="5"/>
      <c r="CH2702" s="5"/>
      <c r="CI2702" s="5"/>
      <c r="CJ2702" s="5"/>
      <c r="CK2702" s="5"/>
      <c r="CL2702" s="5"/>
      <c r="CM2702" s="5"/>
      <c r="CN2702" s="5"/>
      <c r="CO2702" s="5"/>
      <c r="CP2702" s="5"/>
      <c r="CQ2702" s="5"/>
      <c r="CR2702" s="5"/>
      <c r="CS2702" s="5"/>
      <c r="CT2702" s="5"/>
      <c r="CU2702" s="5"/>
      <c r="CV2702" s="5"/>
      <c r="CW2702" s="5"/>
      <c r="CX2702" s="5"/>
      <c r="CY2702" s="5"/>
      <c r="CZ2702" s="5"/>
      <c r="DA2702" s="5"/>
      <c r="DB2702" s="5"/>
      <c r="DC2702" s="5"/>
      <c r="DD2702" s="5"/>
      <c r="DE2702" s="5"/>
      <c r="DF2702" s="5"/>
      <c r="DG2702" s="5"/>
      <c r="DH2702" s="5"/>
      <c r="DI2702" s="5"/>
      <c r="DJ2702" s="5"/>
      <c r="DK2702" s="5"/>
      <c r="DL2702" s="5"/>
      <c r="DM2702" s="5"/>
      <c r="DN2702" s="5"/>
      <c r="DO2702" s="5"/>
      <c r="DP2702" s="5"/>
      <c r="DQ2702" s="5"/>
      <c r="DR2702" s="5"/>
      <c r="DS2702" s="5"/>
      <c r="DT2702" s="5"/>
      <c r="DU2702" s="5"/>
      <c r="DV2702" s="5"/>
      <c r="DW2702" s="5"/>
      <c r="DX2702" s="5"/>
      <c r="DY2702" s="5"/>
      <c r="DZ2702" s="5"/>
      <c r="EA2702" s="5"/>
      <c r="EB2702" s="5"/>
      <c r="EC2702" s="5"/>
      <c r="ED2702" s="5"/>
      <c r="EE2702" s="5"/>
      <c r="EF2702" s="5"/>
      <c r="EG2702" s="5"/>
      <c r="EH2702" s="5"/>
      <c r="EI2702" s="5"/>
      <c r="EJ2702" s="5"/>
      <c r="EK2702" s="5"/>
      <c r="EL2702" s="5"/>
      <c r="EM2702" s="5"/>
      <c r="EN2702" s="5"/>
      <c r="EO2702" s="5"/>
      <c r="EP2702" s="5"/>
      <c r="EQ2702" s="5"/>
      <c r="ER2702" s="5"/>
      <c r="ES2702" s="5"/>
      <c r="ET2702" s="5"/>
      <c r="EU2702" s="5"/>
      <c r="EV2702" s="5"/>
      <c r="EW2702" s="5"/>
      <c r="EX2702" s="5"/>
      <c r="EY2702" s="5"/>
      <c r="EZ2702" s="5"/>
      <c r="FA2702" s="5"/>
      <c r="FB2702" s="5"/>
      <c r="FC2702" s="5"/>
      <c r="FD2702" s="5"/>
      <c r="FE2702" s="5"/>
      <c r="FF2702" s="5"/>
      <c r="FG2702" s="5"/>
      <c r="FH2702" s="5"/>
      <c r="FI2702" s="5"/>
      <c r="FJ2702" s="5"/>
      <c r="FK2702" s="5"/>
      <c r="FL2702" s="5"/>
      <c r="FM2702" s="5"/>
      <c r="FN2702" s="5"/>
      <c r="FO2702" s="5"/>
      <c r="FP2702" s="5"/>
      <c r="FQ2702" s="5"/>
      <c r="FR2702" s="5"/>
      <c r="FS2702" s="5"/>
      <c r="FT2702" s="5"/>
      <c r="FU2702" s="5"/>
      <c r="FV2702" s="5"/>
      <c r="FW2702" s="5"/>
      <c r="FX2702" s="5"/>
      <c r="FY2702" s="5"/>
      <c r="FZ2702" s="5"/>
      <c r="GA2702" s="5"/>
      <c r="GB2702" s="5"/>
      <c r="GC2702" s="5"/>
      <c r="GD2702" s="5"/>
      <c r="GE2702" s="5"/>
      <c r="GF2702" s="5"/>
      <c r="GG2702" s="5"/>
    </row>
    <row r="2703" spans="1:189" ht="12.75" x14ac:dyDescent="0.15">
      <c r="A2703" s="111"/>
      <c r="B2703" s="117"/>
      <c r="C2703" s="17"/>
      <c r="D2703" s="16"/>
      <c r="E2703" s="17"/>
      <c r="F2703" s="17"/>
      <c r="G2703" s="17"/>
      <c r="H2703" s="17"/>
      <c r="I2703" s="16"/>
      <c r="J2703" s="4"/>
      <c r="K2703" s="2"/>
      <c r="L2703" s="20"/>
      <c r="M2703" s="14"/>
      <c r="N2703" s="14"/>
      <c r="O2703" s="20"/>
      <c r="P2703" s="1"/>
      <c r="Q2703" s="1"/>
      <c r="R2703" s="3"/>
      <c r="S2703" s="4"/>
      <c r="T2703" s="12"/>
      <c r="U2703" s="12"/>
      <c r="V2703" s="11"/>
      <c r="W2703" s="11"/>
      <c r="X2703" s="12"/>
      <c r="Y2703" s="5"/>
      <c r="Z2703" s="11"/>
      <c r="AA2703" s="12"/>
      <c r="AB2703" s="12"/>
      <c r="AC2703" s="12"/>
      <c r="AD2703" s="11"/>
      <c r="AE2703" s="13"/>
      <c r="AF2703" s="11"/>
      <c r="AG2703" s="11"/>
      <c r="AH2703" s="5"/>
      <c r="AI2703" s="5"/>
      <c r="AJ2703" s="5"/>
      <c r="AK2703" s="5"/>
      <c r="AL2703" s="5"/>
      <c r="AM2703" s="5"/>
      <c r="AN2703" s="5"/>
      <c r="AO2703" s="5"/>
      <c r="AP2703" s="5"/>
      <c r="AQ2703" s="5"/>
      <c r="AR2703" s="5"/>
      <c r="AS2703" s="5"/>
      <c r="AT2703" s="5"/>
      <c r="AU2703" s="5"/>
      <c r="AV2703" s="5"/>
      <c r="AW2703" s="5"/>
      <c r="AX2703" s="5"/>
      <c r="AY2703" s="5"/>
      <c r="AZ2703" s="5"/>
      <c r="BA2703" s="5"/>
      <c r="BB2703" s="5"/>
      <c r="BC2703" s="5"/>
      <c r="BD2703" s="5"/>
      <c r="BE2703" s="5"/>
      <c r="BF2703" s="5"/>
      <c r="BG2703" s="5"/>
      <c r="BH2703" s="5"/>
      <c r="BI2703" s="5"/>
      <c r="BJ2703" s="5"/>
      <c r="BK2703" s="5"/>
      <c r="BL2703" s="5"/>
      <c r="BM2703" s="5"/>
      <c r="BN2703" s="5"/>
      <c r="BO2703" s="5"/>
      <c r="BP2703" s="5"/>
      <c r="BQ2703" s="5"/>
      <c r="BR2703" s="5"/>
      <c r="BS2703" s="5"/>
      <c r="BT2703" s="5"/>
      <c r="BU2703" s="5"/>
      <c r="BV2703" s="5"/>
      <c r="BW2703" s="5"/>
      <c r="BX2703" s="5"/>
      <c r="BY2703" s="5"/>
      <c r="BZ2703" s="5"/>
      <c r="CA2703" s="5"/>
      <c r="CB2703" s="5"/>
      <c r="CC2703" s="5"/>
      <c r="CD2703" s="5"/>
      <c r="CE2703" s="5"/>
      <c r="CF2703" s="5"/>
      <c r="CG2703" s="5"/>
      <c r="CH2703" s="5"/>
      <c r="CI2703" s="5"/>
      <c r="CJ2703" s="5"/>
      <c r="CK2703" s="5"/>
      <c r="CL2703" s="5"/>
      <c r="CM2703" s="5"/>
      <c r="CN2703" s="5"/>
      <c r="CO2703" s="5"/>
      <c r="CP2703" s="5"/>
      <c r="CQ2703" s="5"/>
      <c r="CR2703" s="5"/>
      <c r="CS2703" s="5"/>
      <c r="CT2703" s="5"/>
      <c r="CU2703" s="5"/>
      <c r="CV2703" s="5"/>
      <c r="CW2703" s="5"/>
      <c r="CX2703" s="5"/>
      <c r="CY2703" s="5"/>
      <c r="CZ2703" s="5"/>
      <c r="DA2703" s="5"/>
      <c r="DB2703" s="5"/>
      <c r="DC2703" s="5"/>
      <c r="DD2703" s="5"/>
      <c r="DE2703" s="5"/>
      <c r="DF2703" s="5"/>
      <c r="DG2703" s="5"/>
      <c r="DH2703" s="5"/>
      <c r="DI2703" s="5"/>
      <c r="DJ2703" s="5"/>
      <c r="DK2703" s="5"/>
      <c r="DL2703" s="5"/>
      <c r="DM2703" s="5"/>
      <c r="DN2703" s="5"/>
      <c r="DO2703" s="5"/>
      <c r="DP2703" s="5"/>
      <c r="DQ2703" s="5"/>
      <c r="DR2703" s="5"/>
      <c r="DS2703" s="5"/>
      <c r="DT2703" s="5"/>
      <c r="DU2703" s="5"/>
      <c r="DV2703" s="5"/>
      <c r="DW2703" s="5"/>
      <c r="DX2703" s="5"/>
      <c r="DY2703" s="5"/>
      <c r="DZ2703" s="5"/>
      <c r="EA2703" s="5"/>
      <c r="EB2703" s="5"/>
      <c r="EC2703" s="5"/>
      <c r="ED2703" s="5"/>
      <c r="EE2703" s="5"/>
      <c r="EF2703" s="5"/>
      <c r="EG2703" s="5"/>
      <c r="EH2703" s="5"/>
      <c r="EI2703" s="5"/>
      <c r="EJ2703" s="5"/>
      <c r="EK2703" s="5"/>
      <c r="EL2703" s="5"/>
      <c r="EM2703" s="5"/>
      <c r="EN2703" s="5"/>
      <c r="EO2703" s="5"/>
      <c r="EP2703" s="5"/>
      <c r="EQ2703" s="5"/>
      <c r="ER2703" s="5"/>
      <c r="ES2703" s="5"/>
      <c r="ET2703" s="5"/>
      <c r="EU2703" s="5"/>
      <c r="EV2703" s="5"/>
      <c r="EW2703" s="5"/>
      <c r="EX2703" s="5"/>
      <c r="EY2703" s="5"/>
      <c r="EZ2703" s="5"/>
      <c r="FA2703" s="5"/>
      <c r="FB2703" s="5"/>
      <c r="FC2703" s="5"/>
      <c r="FD2703" s="5"/>
      <c r="FE2703" s="5"/>
      <c r="FF2703" s="5"/>
      <c r="FG2703" s="5"/>
      <c r="FH2703" s="5"/>
      <c r="FI2703" s="5"/>
      <c r="FJ2703" s="5"/>
      <c r="FK2703" s="5"/>
      <c r="FL2703" s="5"/>
      <c r="FM2703" s="5"/>
      <c r="FN2703" s="5"/>
      <c r="FO2703" s="5"/>
      <c r="FP2703" s="5"/>
      <c r="FQ2703" s="5"/>
      <c r="FR2703" s="5"/>
      <c r="FS2703" s="5"/>
      <c r="FT2703" s="5"/>
      <c r="FU2703" s="5"/>
      <c r="FV2703" s="5"/>
      <c r="FW2703" s="5"/>
      <c r="FX2703" s="5"/>
      <c r="FY2703" s="5"/>
      <c r="FZ2703" s="5"/>
      <c r="GA2703" s="5"/>
      <c r="GB2703" s="5"/>
      <c r="GC2703" s="5"/>
      <c r="GD2703" s="5"/>
      <c r="GE2703" s="5"/>
      <c r="GF2703" s="5"/>
      <c r="GG2703" s="5"/>
    </row>
    <row r="2704" spans="1:189" ht="12.75" x14ac:dyDescent="0.15">
      <c r="A2704" s="111"/>
      <c r="B2704" s="117"/>
      <c r="C2704" s="17"/>
      <c r="D2704" s="16"/>
      <c r="E2704" s="17"/>
      <c r="F2704" s="17"/>
      <c r="G2704" s="17"/>
      <c r="H2704" s="17"/>
      <c r="I2704" s="16"/>
      <c r="J2704" s="4"/>
      <c r="K2704" s="2"/>
      <c r="L2704" s="20"/>
      <c r="M2704" s="14"/>
      <c r="N2704" s="14"/>
      <c r="O2704" s="20"/>
      <c r="P2704" s="1"/>
      <c r="Q2704" s="1"/>
      <c r="R2704" s="3"/>
      <c r="S2704" s="4"/>
      <c r="T2704" s="12"/>
      <c r="U2704" s="12"/>
      <c r="V2704" s="11"/>
      <c r="W2704" s="11"/>
      <c r="X2704" s="12"/>
      <c r="Y2704" s="5"/>
      <c r="Z2704" s="11"/>
      <c r="AA2704" s="12"/>
      <c r="AB2704" s="12"/>
      <c r="AC2704" s="12"/>
      <c r="AD2704" s="11"/>
      <c r="AE2704" s="13"/>
      <c r="AF2704" s="11"/>
      <c r="AG2704" s="11"/>
      <c r="AH2704" s="5"/>
      <c r="AI2704" s="5"/>
      <c r="AJ2704" s="5"/>
      <c r="AK2704" s="5"/>
      <c r="AL2704" s="5"/>
      <c r="AM2704" s="5"/>
      <c r="AN2704" s="5"/>
      <c r="AO2704" s="5"/>
      <c r="AP2704" s="5"/>
      <c r="AQ2704" s="5"/>
      <c r="AR2704" s="5"/>
      <c r="AS2704" s="5"/>
      <c r="AT2704" s="5"/>
      <c r="AU2704" s="5"/>
      <c r="AV2704" s="5"/>
      <c r="AW2704" s="5"/>
      <c r="AX2704" s="5"/>
      <c r="AY2704" s="5"/>
      <c r="AZ2704" s="5"/>
      <c r="BA2704" s="5"/>
      <c r="BB2704" s="5"/>
      <c r="BC2704" s="5"/>
      <c r="BD2704" s="5"/>
      <c r="BE2704" s="5"/>
      <c r="BF2704" s="5"/>
      <c r="BG2704" s="5"/>
      <c r="BH2704" s="5"/>
      <c r="BI2704" s="5"/>
      <c r="BJ2704" s="5"/>
      <c r="BK2704" s="5"/>
      <c r="BL2704" s="5"/>
      <c r="BM2704" s="5"/>
      <c r="BN2704" s="5"/>
      <c r="BO2704" s="5"/>
      <c r="BP2704" s="5"/>
      <c r="BQ2704" s="5"/>
      <c r="BR2704" s="5"/>
      <c r="BS2704" s="5"/>
      <c r="BT2704" s="5"/>
      <c r="BU2704" s="5"/>
      <c r="BV2704" s="5"/>
      <c r="BW2704" s="5"/>
      <c r="BX2704" s="5"/>
      <c r="BY2704" s="5"/>
      <c r="BZ2704" s="5"/>
      <c r="CA2704" s="5"/>
      <c r="CB2704" s="5"/>
      <c r="CC2704" s="5"/>
      <c r="CD2704" s="5"/>
      <c r="CE2704" s="5"/>
      <c r="CF2704" s="5"/>
      <c r="CG2704" s="5"/>
      <c r="CH2704" s="5"/>
      <c r="CI2704" s="5"/>
      <c r="CJ2704" s="5"/>
      <c r="CK2704" s="5"/>
      <c r="CL2704" s="5"/>
      <c r="CM2704" s="5"/>
      <c r="CN2704" s="5"/>
      <c r="CO2704" s="5"/>
      <c r="CP2704" s="5"/>
      <c r="CQ2704" s="5"/>
      <c r="CR2704" s="5"/>
      <c r="CS2704" s="5"/>
      <c r="CT2704" s="5"/>
      <c r="CU2704" s="5"/>
      <c r="CV2704" s="5"/>
      <c r="CW2704" s="5"/>
      <c r="CX2704" s="5"/>
      <c r="CY2704" s="5"/>
      <c r="CZ2704" s="5"/>
      <c r="DA2704" s="5"/>
      <c r="DB2704" s="5"/>
      <c r="DC2704" s="5"/>
      <c r="DD2704" s="5"/>
      <c r="DE2704" s="5"/>
      <c r="DF2704" s="5"/>
      <c r="DG2704" s="5"/>
      <c r="DH2704" s="5"/>
      <c r="DI2704" s="5"/>
      <c r="DJ2704" s="5"/>
      <c r="DK2704" s="5"/>
      <c r="DL2704" s="5"/>
      <c r="DM2704" s="5"/>
      <c r="DN2704" s="5"/>
      <c r="DO2704" s="5"/>
      <c r="DP2704" s="5"/>
      <c r="DQ2704" s="5"/>
      <c r="DR2704" s="5"/>
      <c r="DS2704" s="5"/>
      <c r="DT2704" s="5"/>
      <c r="DU2704" s="5"/>
      <c r="DV2704" s="5"/>
      <c r="DW2704" s="5"/>
      <c r="DX2704" s="5"/>
      <c r="DY2704" s="5"/>
      <c r="DZ2704" s="5"/>
      <c r="EA2704" s="5"/>
      <c r="EB2704" s="5"/>
      <c r="EC2704" s="5"/>
      <c r="ED2704" s="5"/>
      <c r="EE2704" s="5"/>
      <c r="EF2704" s="5"/>
      <c r="EG2704" s="5"/>
      <c r="EH2704" s="5"/>
      <c r="EI2704" s="5"/>
      <c r="EJ2704" s="5"/>
      <c r="EK2704" s="5"/>
      <c r="EL2704" s="5"/>
      <c r="EM2704" s="5"/>
      <c r="EN2704" s="5"/>
      <c r="EO2704" s="5"/>
      <c r="EP2704" s="5"/>
      <c r="EQ2704" s="5"/>
      <c r="ER2704" s="5"/>
      <c r="ES2704" s="5"/>
      <c r="ET2704" s="5"/>
      <c r="EU2704" s="5"/>
      <c r="EV2704" s="5"/>
      <c r="EW2704" s="5"/>
      <c r="EX2704" s="5"/>
      <c r="EY2704" s="5"/>
      <c r="EZ2704" s="5"/>
      <c r="FA2704" s="5"/>
      <c r="FB2704" s="5"/>
      <c r="FC2704" s="5"/>
      <c r="FD2704" s="5"/>
      <c r="FE2704" s="5"/>
      <c r="FF2704" s="5"/>
      <c r="FG2704" s="5"/>
      <c r="FH2704" s="5"/>
      <c r="FI2704" s="5"/>
      <c r="FJ2704" s="5"/>
      <c r="FK2704" s="5"/>
      <c r="FL2704" s="5"/>
      <c r="FM2704" s="5"/>
      <c r="FN2704" s="5"/>
      <c r="FO2704" s="5"/>
      <c r="FP2704" s="5"/>
      <c r="FQ2704" s="5"/>
      <c r="FR2704" s="5"/>
      <c r="FS2704" s="5"/>
      <c r="FT2704" s="5"/>
      <c r="FU2704" s="5"/>
      <c r="FV2704" s="5"/>
      <c r="FW2704" s="5"/>
      <c r="FX2704" s="5"/>
      <c r="FY2704" s="5"/>
      <c r="FZ2704" s="5"/>
      <c r="GA2704" s="5"/>
      <c r="GB2704" s="5"/>
      <c r="GC2704" s="5"/>
      <c r="GD2704" s="5"/>
      <c r="GE2704" s="5"/>
      <c r="GF2704" s="5"/>
      <c r="GG2704" s="5"/>
    </row>
    <row r="2705" spans="1:189" ht="12.75" x14ac:dyDescent="0.15">
      <c r="A2705" s="111"/>
      <c r="B2705" s="117"/>
      <c r="C2705" s="17"/>
      <c r="D2705" s="16"/>
      <c r="E2705" s="17"/>
      <c r="F2705" s="17"/>
      <c r="G2705" s="17"/>
      <c r="H2705" s="17"/>
      <c r="I2705" s="16"/>
      <c r="J2705" s="4"/>
      <c r="K2705" s="2"/>
      <c r="L2705" s="20"/>
      <c r="M2705" s="14"/>
      <c r="N2705" s="14"/>
      <c r="O2705" s="20"/>
      <c r="P2705" s="1"/>
      <c r="Q2705" s="1"/>
      <c r="R2705" s="3"/>
      <c r="S2705" s="4"/>
      <c r="T2705" s="12"/>
      <c r="U2705" s="12"/>
      <c r="V2705" s="11"/>
      <c r="W2705" s="11"/>
      <c r="X2705" s="12"/>
      <c r="Y2705" s="5"/>
      <c r="Z2705" s="11"/>
      <c r="AA2705" s="12"/>
      <c r="AB2705" s="12"/>
      <c r="AC2705" s="12"/>
      <c r="AD2705" s="11"/>
      <c r="AE2705" s="13"/>
      <c r="AF2705" s="11"/>
      <c r="AG2705" s="11"/>
      <c r="AH2705" s="5"/>
      <c r="AI2705" s="5"/>
      <c r="AJ2705" s="5"/>
      <c r="AK2705" s="5"/>
      <c r="AL2705" s="5"/>
      <c r="AM2705" s="5"/>
      <c r="AN2705" s="5"/>
      <c r="AO2705" s="5"/>
      <c r="AP2705" s="5"/>
      <c r="AQ2705" s="5"/>
      <c r="AR2705" s="5"/>
      <c r="AS2705" s="5"/>
      <c r="AT2705" s="5"/>
      <c r="AU2705" s="5"/>
      <c r="AV2705" s="5"/>
      <c r="AW2705" s="5"/>
      <c r="AX2705" s="5"/>
      <c r="AY2705" s="5"/>
      <c r="AZ2705" s="5"/>
      <c r="BA2705" s="5"/>
      <c r="BB2705" s="5"/>
      <c r="BC2705" s="5"/>
      <c r="BD2705" s="5"/>
      <c r="BE2705" s="5"/>
      <c r="BF2705" s="5"/>
      <c r="BG2705" s="5"/>
      <c r="BH2705" s="5"/>
      <c r="BI2705" s="5"/>
      <c r="BJ2705" s="5"/>
      <c r="BK2705" s="5"/>
      <c r="BL2705" s="5"/>
      <c r="BM2705" s="5"/>
      <c r="BN2705" s="5"/>
      <c r="BO2705" s="5"/>
      <c r="BP2705" s="5"/>
      <c r="BQ2705" s="5"/>
      <c r="BR2705" s="5"/>
      <c r="BS2705" s="5"/>
      <c r="BT2705" s="5"/>
      <c r="BU2705" s="5"/>
      <c r="BV2705" s="5"/>
      <c r="BW2705" s="5"/>
      <c r="BX2705" s="5"/>
      <c r="BY2705" s="5"/>
      <c r="BZ2705" s="5"/>
      <c r="CA2705" s="5"/>
      <c r="CB2705" s="5"/>
      <c r="CC2705" s="5"/>
      <c r="CD2705" s="5"/>
      <c r="CE2705" s="5"/>
      <c r="CF2705" s="5"/>
      <c r="CG2705" s="5"/>
      <c r="CH2705" s="5"/>
      <c r="CI2705" s="5"/>
      <c r="CJ2705" s="5"/>
      <c r="CK2705" s="5"/>
      <c r="CL2705" s="5"/>
      <c r="CM2705" s="5"/>
      <c r="CN2705" s="5"/>
      <c r="CO2705" s="5"/>
      <c r="CP2705" s="5"/>
      <c r="CQ2705" s="5"/>
      <c r="CR2705" s="5"/>
      <c r="CS2705" s="5"/>
      <c r="CT2705" s="5"/>
      <c r="CU2705" s="5"/>
      <c r="CV2705" s="5"/>
      <c r="CW2705" s="5"/>
      <c r="CX2705" s="5"/>
      <c r="CY2705" s="5"/>
      <c r="CZ2705" s="5"/>
      <c r="DA2705" s="5"/>
      <c r="DB2705" s="5"/>
      <c r="DC2705" s="5"/>
      <c r="DD2705" s="5"/>
      <c r="DE2705" s="5"/>
      <c r="DF2705" s="5"/>
      <c r="DG2705" s="5"/>
      <c r="DH2705" s="5"/>
      <c r="DI2705" s="5"/>
      <c r="DJ2705" s="5"/>
      <c r="DK2705" s="5"/>
      <c r="DL2705" s="5"/>
      <c r="DM2705" s="5"/>
      <c r="DN2705" s="5"/>
      <c r="DO2705" s="5"/>
      <c r="DP2705" s="5"/>
      <c r="DQ2705" s="5"/>
      <c r="DR2705" s="5"/>
      <c r="DS2705" s="5"/>
      <c r="DT2705" s="5"/>
      <c r="DU2705" s="5"/>
      <c r="DV2705" s="5"/>
      <c r="DW2705" s="5"/>
      <c r="DX2705" s="5"/>
      <c r="DY2705" s="5"/>
      <c r="DZ2705" s="5"/>
      <c r="EA2705" s="5"/>
      <c r="EB2705" s="5"/>
      <c r="EC2705" s="5"/>
      <c r="ED2705" s="5"/>
      <c r="EE2705" s="5"/>
      <c r="EF2705" s="5"/>
      <c r="EG2705" s="5"/>
      <c r="EH2705" s="5"/>
      <c r="EI2705" s="5"/>
      <c r="EJ2705" s="5"/>
      <c r="EK2705" s="5"/>
      <c r="EL2705" s="5"/>
      <c r="EM2705" s="5"/>
      <c r="EN2705" s="5"/>
      <c r="EO2705" s="5"/>
      <c r="EP2705" s="5"/>
      <c r="EQ2705" s="5"/>
      <c r="ER2705" s="5"/>
      <c r="ES2705" s="5"/>
      <c r="ET2705" s="5"/>
      <c r="EU2705" s="5"/>
      <c r="EV2705" s="5"/>
      <c r="EW2705" s="5"/>
      <c r="EX2705" s="5"/>
      <c r="EY2705" s="5"/>
      <c r="EZ2705" s="5"/>
      <c r="FA2705" s="5"/>
      <c r="FB2705" s="5"/>
      <c r="FC2705" s="5"/>
      <c r="FD2705" s="5"/>
      <c r="FE2705" s="5"/>
      <c r="FF2705" s="5"/>
      <c r="FG2705" s="5"/>
      <c r="FH2705" s="5"/>
      <c r="FI2705" s="5"/>
      <c r="FJ2705" s="5"/>
      <c r="FK2705" s="5"/>
      <c r="FL2705" s="5"/>
      <c r="FM2705" s="5"/>
      <c r="FN2705" s="5"/>
      <c r="FO2705" s="5"/>
      <c r="FP2705" s="5"/>
      <c r="FQ2705" s="5"/>
      <c r="FR2705" s="5"/>
      <c r="FS2705" s="5"/>
      <c r="FT2705" s="5"/>
      <c r="FU2705" s="5"/>
      <c r="FV2705" s="5"/>
      <c r="FW2705" s="5"/>
      <c r="FX2705" s="5"/>
      <c r="FY2705" s="5"/>
      <c r="FZ2705" s="5"/>
      <c r="GA2705" s="5"/>
      <c r="GB2705" s="5"/>
      <c r="GC2705" s="5"/>
      <c r="GD2705" s="5"/>
      <c r="GE2705" s="5"/>
      <c r="GF2705" s="5"/>
      <c r="GG2705" s="5"/>
    </row>
    <row r="2706" spans="1:189" ht="12.75" x14ac:dyDescent="0.15">
      <c r="A2706" s="111"/>
      <c r="B2706" s="117"/>
      <c r="C2706" s="17"/>
      <c r="D2706" s="16"/>
      <c r="E2706" s="17"/>
      <c r="F2706" s="17"/>
      <c r="G2706" s="17"/>
      <c r="H2706" s="17"/>
      <c r="I2706" s="16"/>
      <c r="J2706" s="4"/>
      <c r="K2706" s="2"/>
      <c r="L2706" s="20"/>
      <c r="M2706" s="14"/>
      <c r="N2706" s="14"/>
      <c r="O2706" s="20"/>
      <c r="P2706" s="1"/>
      <c r="Q2706" s="1"/>
      <c r="R2706" s="3"/>
      <c r="S2706" s="4"/>
      <c r="T2706" s="12"/>
      <c r="U2706" s="12"/>
      <c r="V2706" s="11"/>
      <c r="W2706" s="11"/>
      <c r="X2706" s="12"/>
      <c r="Y2706" s="5"/>
      <c r="Z2706" s="11"/>
      <c r="AA2706" s="12"/>
      <c r="AB2706" s="12"/>
      <c r="AC2706" s="12"/>
      <c r="AD2706" s="11"/>
      <c r="AE2706" s="13"/>
      <c r="AF2706" s="11"/>
      <c r="AG2706" s="11"/>
      <c r="AH2706" s="5"/>
      <c r="AI2706" s="5"/>
      <c r="AJ2706" s="5"/>
      <c r="AK2706" s="5"/>
      <c r="AL2706" s="5"/>
      <c r="AM2706" s="5"/>
      <c r="AN2706" s="5"/>
      <c r="AO2706" s="5"/>
      <c r="AP2706" s="5"/>
      <c r="AQ2706" s="5"/>
      <c r="AR2706" s="5"/>
      <c r="AS2706" s="5"/>
      <c r="AT2706" s="5"/>
      <c r="AU2706" s="5"/>
      <c r="AV2706" s="5"/>
      <c r="AW2706" s="5"/>
      <c r="AX2706" s="5"/>
      <c r="AY2706" s="5"/>
      <c r="AZ2706" s="5"/>
      <c r="BA2706" s="5"/>
      <c r="BB2706" s="5"/>
      <c r="BC2706" s="5"/>
      <c r="BD2706" s="5"/>
      <c r="BE2706" s="5"/>
      <c r="BF2706" s="5"/>
      <c r="BG2706" s="5"/>
      <c r="BH2706" s="5"/>
      <c r="BI2706" s="5"/>
      <c r="BJ2706" s="5"/>
      <c r="BK2706" s="5"/>
      <c r="BL2706" s="5"/>
      <c r="BM2706" s="5"/>
      <c r="BN2706" s="5"/>
      <c r="BO2706" s="5"/>
      <c r="BP2706" s="5"/>
      <c r="BQ2706" s="5"/>
      <c r="BR2706" s="5"/>
      <c r="BS2706" s="5"/>
      <c r="BT2706" s="5"/>
      <c r="BU2706" s="5"/>
      <c r="BV2706" s="5"/>
      <c r="BW2706" s="5"/>
      <c r="BX2706" s="5"/>
      <c r="BY2706" s="5"/>
      <c r="BZ2706" s="5"/>
      <c r="CA2706" s="5"/>
      <c r="CB2706" s="5"/>
      <c r="CC2706" s="5"/>
      <c r="CD2706" s="5"/>
      <c r="CE2706" s="5"/>
      <c r="CF2706" s="5"/>
      <c r="CG2706" s="5"/>
      <c r="CH2706" s="5"/>
      <c r="CI2706" s="5"/>
      <c r="CJ2706" s="5"/>
      <c r="CK2706" s="5"/>
      <c r="CL2706" s="5"/>
      <c r="CM2706" s="5"/>
      <c r="CN2706" s="5"/>
      <c r="CO2706" s="5"/>
      <c r="CP2706" s="5"/>
      <c r="CQ2706" s="5"/>
      <c r="CR2706" s="5"/>
      <c r="CS2706" s="5"/>
      <c r="CT2706" s="5"/>
      <c r="CU2706" s="5"/>
      <c r="CV2706" s="5"/>
      <c r="CW2706" s="5"/>
      <c r="CX2706" s="5"/>
      <c r="CY2706" s="5"/>
      <c r="CZ2706" s="5"/>
      <c r="DA2706" s="5"/>
      <c r="DB2706" s="5"/>
      <c r="DC2706" s="5"/>
      <c r="DD2706" s="5"/>
      <c r="DE2706" s="5"/>
      <c r="DF2706" s="5"/>
      <c r="DG2706" s="5"/>
      <c r="DH2706" s="5"/>
      <c r="DI2706" s="5"/>
      <c r="DJ2706" s="5"/>
      <c r="DK2706" s="5"/>
      <c r="DL2706" s="5"/>
      <c r="DM2706" s="5"/>
      <c r="DN2706" s="5"/>
      <c r="DO2706" s="5"/>
      <c r="DP2706" s="5"/>
      <c r="DQ2706" s="5"/>
      <c r="DR2706" s="5"/>
      <c r="DS2706" s="5"/>
      <c r="DT2706" s="5"/>
      <c r="DU2706" s="5"/>
      <c r="DV2706" s="5"/>
      <c r="DW2706" s="5"/>
      <c r="DX2706" s="5"/>
      <c r="DY2706" s="5"/>
      <c r="DZ2706" s="5"/>
      <c r="EA2706" s="5"/>
      <c r="EB2706" s="5"/>
      <c r="EC2706" s="5"/>
      <c r="ED2706" s="5"/>
      <c r="EE2706" s="5"/>
      <c r="EF2706" s="5"/>
      <c r="EG2706" s="5"/>
      <c r="EH2706" s="5"/>
      <c r="EI2706" s="5"/>
      <c r="EJ2706" s="5"/>
      <c r="EK2706" s="5"/>
      <c r="EL2706" s="5"/>
      <c r="EM2706" s="5"/>
      <c r="EN2706" s="5"/>
      <c r="EO2706" s="5"/>
      <c r="EP2706" s="5"/>
      <c r="EQ2706" s="5"/>
      <c r="ER2706" s="5"/>
      <c r="ES2706" s="5"/>
      <c r="ET2706" s="5"/>
      <c r="EU2706" s="5"/>
      <c r="EV2706" s="5"/>
      <c r="EW2706" s="5"/>
      <c r="EX2706" s="5"/>
      <c r="EY2706" s="5"/>
      <c r="EZ2706" s="5"/>
      <c r="FA2706" s="5"/>
      <c r="FB2706" s="5"/>
      <c r="FC2706" s="5"/>
      <c r="FD2706" s="5"/>
      <c r="FE2706" s="5"/>
      <c r="FF2706" s="5"/>
      <c r="FG2706" s="5"/>
      <c r="FH2706" s="5"/>
      <c r="FI2706" s="5"/>
      <c r="FJ2706" s="5"/>
      <c r="FK2706" s="5"/>
      <c r="FL2706" s="5"/>
      <c r="FM2706" s="5"/>
      <c r="FN2706" s="5"/>
      <c r="FO2706" s="5"/>
      <c r="FP2706" s="5"/>
      <c r="FQ2706" s="5"/>
      <c r="FR2706" s="5"/>
      <c r="FS2706" s="5"/>
      <c r="FT2706" s="5"/>
      <c r="FU2706" s="5"/>
      <c r="FV2706" s="5"/>
      <c r="FW2706" s="5"/>
      <c r="FX2706" s="5"/>
      <c r="FY2706" s="5"/>
      <c r="FZ2706" s="5"/>
      <c r="GA2706" s="5"/>
      <c r="GB2706" s="5"/>
      <c r="GC2706" s="5"/>
      <c r="GD2706" s="5"/>
      <c r="GE2706" s="5"/>
      <c r="GF2706" s="5"/>
      <c r="GG2706" s="5"/>
    </row>
    <row r="2707" spans="1:189" ht="12.75" x14ac:dyDescent="0.15">
      <c r="A2707" s="111"/>
      <c r="B2707" s="117"/>
      <c r="C2707" s="17"/>
      <c r="D2707" s="16"/>
      <c r="E2707" s="17"/>
      <c r="F2707" s="17"/>
      <c r="G2707" s="17"/>
      <c r="H2707" s="17"/>
      <c r="I2707" s="16"/>
      <c r="J2707" s="4"/>
      <c r="K2707" s="2"/>
      <c r="L2707" s="20"/>
      <c r="M2707" s="14"/>
      <c r="N2707" s="14"/>
      <c r="O2707" s="20"/>
      <c r="P2707" s="1"/>
      <c r="Q2707" s="1"/>
      <c r="R2707" s="3"/>
      <c r="S2707" s="4"/>
      <c r="T2707" s="12"/>
      <c r="U2707" s="12"/>
      <c r="V2707" s="11"/>
      <c r="W2707" s="11"/>
      <c r="X2707" s="12"/>
      <c r="Y2707" s="5"/>
      <c r="Z2707" s="11"/>
      <c r="AA2707" s="12"/>
      <c r="AB2707" s="12"/>
      <c r="AC2707" s="12"/>
      <c r="AD2707" s="11"/>
      <c r="AE2707" s="13"/>
      <c r="AF2707" s="11"/>
      <c r="AG2707" s="11"/>
      <c r="AH2707" s="5"/>
      <c r="AI2707" s="5"/>
      <c r="AJ2707" s="5"/>
      <c r="AK2707" s="5"/>
      <c r="AL2707" s="5"/>
      <c r="AM2707" s="5"/>
      <c r="AN2707" s="5"/>
      <c r="AO2707" s="5"/>
      <c r="AP2707" s="5"/>
      <c r="AQ2707" s="5"/>
      <c r="AR2707" s="5"/>
      <c r="AS2707" s="5"/>
      <c r="AT2707" s="5"/>
      <c r="AU2707" s="5"/>
      <c r="AV2707" s="5"/>
      <c r="AW2707" s="5"/>
      <c r="AX2707" s="5"/>
      <c r="AY2707" s="5"/>
      <c r="AZ2707" s="5"/>
      <c r="BA2707" s="5"/>
      <c r="BB2707" s="5"/>
      <c r="BC2707" s="5"/>
      <c r="BD2707" s="5"/>
      <c r="BE2707" s="5"/>
      <c r="BF2707" s="5"/>
      <c r="BG2707" s="5"/>
      <c r="BH2707" s="5"/>
      <c r="BI2707" s="5"/>
      <c r="BJ2707" s="5"/>
      <c r="BK2707" s="5"/>
      <c r="BL2707" s="5"/>
      <c r="BM2707" s="5"/>
      <c r="BN2707" s="5"/>
      <c r="BO2707" s="5"/>
      <c r="BP2707" s="5"/>
      <c r="BQ2707" s="5"/>
      <c r="BR2707" s="5"/>
      <c r="BS2707" s="5"/>
      <c r="BT2707" s="5"/>
      <c r="BU2707" s="5"/>
      <c r="BV2707" s="5"/>
      <c r="BW2707" s="5"/>
      <c r="BX2707" s="5"/>
      <c r="BY2707" s="5"/>
      <c r="BZ2707" s="5"/>
      <c r="CA2707" s="5"/>
      <c r="CB2707" s="5"/>
      <c r="CC2707" s="5"/>
      <c r="CD2707" s="5"/>
      <c r="CE2707" s="5"/>
      <c r="CF2707" s="5"/>
      <c r="CG2707" s="5"/>
      <c r="CH2707" s="5"/>
      <c r="CI2707" s="5"/>
      <c r="CJ2707" s="5"/>
      <c r="CK2707" s="5"/>
      <c r="CL2707" s="5"/>
      <c r="CM2707" s="5"/>
      <c r="CN2707" s="5"/>
      <c r="CO2707" s="5"/>
      <c r="CP2707" s="5"/>
      <c r="CQ2707" s="5"/>
      <c r="CR2707" s="5"/>
      <c r="CS2707" s="5"/>
      <c r="CT2707" s="5"/>
      <c r="CU2707" s="5"/>
      <c r="CV2707" s="5"/>
      <c r="CW2707" s="5"/>
      <c r="CX2707" s="5"/>
      <c r="CY2707" s="5"/>
      <c r="CZ2707" s="5"/>
      <c r="DA2707" s="5"/>
      <c r="DB2707" s="5"/>
      <c r="DC2707" s="5"/>
      <c r="DD2707" s="5"/>
      <c r="DE2707" s="5"/>
      <c r="DF2707" s="5"/>
      <c r="DG2707" s="5"/>
      <c r="DH2707" s="5"/>
      <c r="DI2707" s="5"/>
      <c r="DJ2707" s="5"/>
      <c r="DK2707" s="5"/>
      <c r="DL2707" s="5"/>
      <c r="DM2707" s="5"/>
      <c r="DN2707" s="5"/>
      <c r="DO2707" s="5"/>
      <c r="DP2707" s="5"/>
      <c r="DQ2707" s="5"/>
      <c r="DR2707" s="5"/>
      <c r="DS2707" s="5"/>
      <c r="DT2707" s="5"/>
      <c r="DU2707" s="5"/>
      <c r="DV2707" s="5"/>
      <c r="DW2707" s="5"/>
      <c r="DX2707" s="5"/>
      <c r="DY2707" s="5"/>
      <c r="DZ2707" s="5"/>
      <c r="EA2707" s="5"/>
      <c r="EB2707" s="5"/>
      <c r="EC2707" s="5"/>
      <c r="ED2707" s="5"/>
      <c r="EE2707" s="5"/>
      <c r="EF2707" s="5"/>
      <c r="EG2707" s="5"/>
      <c r="EH2707" s="5"/>
      <c r="EI2707" s="5"/>
      <c r="EJ2707" s="5"/>
      <c r="EK2707" s="5"/>
      <c r="EL2707" s="5"/>
      <c r="EM2707" s="5"/>
      <c r="EN2707" s="5"/>
      <c r="EO2707" s="5"/>
      <c r="EP2707" s="5"/>
      <c r="EQ2707" s="5"/>
      <c r="ER2707" s="5"/>
      <c r="ES2707" s="5"/>
      <c r="ET2707" s="5"/>
      <c r="EU2707" s="5"/>
      <c r="EV2707" s="5"/>
      <c r="EW2707" s="5"/>
      <c r="EX2707" s="5"/>
      <c r="EY2707" s="5"/>
      <c r="EZ2707" s="5"/>
      <c r="FA2707" s="5"/>
      <c r="FB2707" s="5"/>
      <c r="FC2707" s="5"/>
      <c r="FD2707" s="5"/>
      <c r="FE2707" s="5"/>
      <c r="FF2707" s="5"/>
      <c r="FG2707" s="5"/>
      <c r="FH2707" s="5"/>
      <c r="FI2707" s="5"/>
      <c r="FJ2707" s="5"/>
      <c r="FK2707" s="5"/>
      <c r="FL2707" s="5"/>
      <c r="FM2707" s="5"/>
      <c r="FN2707" s="5"/>
      <c r="FO2707" s="5"/>
      <c r="FP2707" s="5"/>
      <c r="FQ2707" s="5"/>
      <c r="FR2707" s="5"/>
      <c r="FS2707" s="5"/>
      <c r="FT2707" s="5"/>
      <c r="FU2707" s="5"/>
      <c r="FV2707" s="5"/>
      <c r="FW2707" s="5"/>
      <c r="FX2707" s="5"/>
      <c r="FY2707" s="5"/>
      <c r="FZ2707" s="5"/>
      <c r="GA2707" s="5"/>
      <c r="GB2707" s="5"/>
      <c r="GC2707" s="5"/>
      <c r="GD2707" s="5"/>
      <c r="GE2707" s="5"/>
      <c r="GF2707" s="5"/>
      <c r="GG2707" s="5"/>
    </row>
    <row r="2708" spans="1:189" ht="12.75" x14ac:dyDescent="0.15">
      <c r="A2708" s="111"/>
      <c r="B2708" s="117"/>
      <c r="C2708" s="17"/>
      <c r="D2708" s="16"/>
      <c r="E2708" s="17"/>
      <c r="F2708" s="17"/>
      <c r="G2708" s="17"/>
      <c r="H2708" s="17"/>
      <c r="I2708" s="16"/>
      <c r="J2708" s="4"/>
      <c r="K2708" s="2"/>
      <c r="L2708" s="20"/>
      <c r="M2708" s="14"/>
      <c r="N2708" s="14"/>
      <c r="O2708" s="20"/>
      <c r="P2708" s="1"/>
      <c r="Q2708" s="1"/>
      <c r="R2708" s="3"/>
      <c r="S2708" s="4"/>
      <c r="T2708" s="12"/>
      <c r="U2708" s="12"/>
      <c r="V2708" s="11"/>
      <c r="W2708" s="11"/>
      <c r="X2708" s="12"/>
      <c r="Y2708" s="5"/>
      <c r="Z2708" s="11"/>
      <c r="AA2708" s="12"/>
      <c r="AB2708" s="12"/>
      <c r="AC2708" s="12"/>
      <c r="AD2708" s="11"/>
      <c r="AE2708" s="13"/>
      <c r="AF2708" s="11"/>
      <c r="AG2708" s="11"/>
      <c r="AH2708" s="5"/>
      <c r="AI2708" s="5"/>
      <c r="AJ2708" s="5"/>
      <c r="AK2708" s="5"/>
      <c r="AL2708" s="5"/>
      <c r="AM2708" s="5"/>
      <c r="AN2708" s="5"/>
      <c r="AO2708" s="5"/>
      <c r="AP2708" s="5"/>
      <c r="AQ2708" s="5"/>
      <c r="AR2708" s="5"/>
      <c r="AS2708" s="5"/>
      <c r="AT2708" s="5"/>
      <c r="AU2708" s="5"/>
      <c r="AV2708" s="5"/>
      <c r="AW2708" s="5"/>
      <c r="AX2708" s="5"/>
      <c r="AY2708" s="5"/>
      <c r="AZ2708" s="5"/>
      <c r="BA2708" s="5"/>
      <c r="BB2708" s="5"/>
      <c r="BC2708" s="5"/>
      <c r="BD2708" s="5"/>
      <c r="BE2708" s="5"/>
      <c r="BF2708" s="5"/>
      <c r="BG2708" s="5"/>
      <c r="BH2708" s="5"/>
      <c r="BI2708" s="5"/>
      <c r="BJ2708" s="5"/>
      <c r="BK2708" s="5"/>
      <c r="BL2708" s="5"/>
      <c r="BM2708" s="5"/>
      <c r="BN2708" s="5"/>
      <c r="BO2708" s="5"/>
      <c r="BP2708" s="5"/>
      <c r="BQ2708" s="5"/>
      <c r="BR2708" s="5"/>
      <c r="BS2708" s="5"/>
      <c r="BT2708" s="5"/>
      <c r="BU2708" s="5"/>
      <c r="BV2708" s="5"/>
      <c r="BW2708" s="5"/>
      <c r="BX2708" s="5"/>
      <c r="BY2708" s="5"/>
      <c r="BZ2708" s="5"/>
      <c r="CA2708" s="5"/>
      <c r="CB2708" s="5"/>
      <c r="CC2708" s="5"/>
      <c r="CD2708" s="5"/>
      <c r="CE2708" s="5"/>
      <c r="CF2708" s="5"/>
      <c r="CG2708" s="5"/>
      <c r="CH2708" s="5"/>
      <c r="CI2708" s="5"/>
      <c r="CJ2708" s="5"/>
      <c r="CK2708" s="5"/>
      <c r="CL2708" s="5"/>
      <c r="CM2708" s="5"/>
      <c r="CN2708" s="5"/>
      <c r="CO2708" s="5"/>
      <c r="CP2708" s="5"/>
      <c r="CQ2708" s="5"/>
      <c r="CR2708" s="5"/>
      <c r="CS2708" s="5"/>
      <c r="CT2708" s="5"/>
      <c r="CU2708" s="5"/>
      <c r="CV2708" s="5"/>
      <c r="CW2708" s="5"/>
      <c r="CX2708" s="5"/>
      <c r="CY2708" s="5"/>
      <c r="CZ2708" s="5"/>
      <c r="DA2708" s="5"/>
      <c r="DB2708" s="5"/>
      <c r="DC2708" s="5"/>
      <c r="DD2708" s="5"/>
      <c r="DE2708" s="5"/>
      <c r="DF2708" s="5"/>
      <c r="DG2708" s="5"/>
      <c r="DH2708" s="5"/>
      <c r="DI2708" s="5"/>
      <c r="DJ2708" s="5"/>
      <c r="DK2708" s="5"/>
      <c r="DL2708" s="5"/>
      <c r="DM2708" s="5"/>
      <c r="DN2708" s="5"/>
      <c r="DO2708" s="5"/>
      <c r="DP2708" s="5"/>
      <c r="DQ2708" s="5"/>
      <c r="DR2708" s="5"/>
      <c r="DS2708" s="5"/>
      <c r="DT2708" s="5"/>
      <c r="DU2708" s="5"/>
      <c r="DV2708" s="5"/>
      <c r="DW2708" s="5"/>
      <c r="DX2708" s="5"/>
      <c r="DY2708" s="5"/>
      <c r="DZ2708" s="5"/>
      <c r="EA2708" s="5"/>
      <c r="EB2708" s="5"/>
      <c r="EC2708" s="5"/>
      <c r="ED2708" s="5"/>
      <c r="EE2708" s="5"/>
      <c r="EF2708" s="5"/>
      <c r="EG2708" s="5"/>
      <c r="EH2708" s="5"/>
      <c r="EI2708" s="5"/>
      <c r="EJ2708" s="5"/>
      <c r="EK2708" s="5"/>
      <c r="EL2708" s="5"/>
      <c r="EM2708" s="5"/>
      <c r="EN2708" s="5"/>
      <c r="EO2708" s="5"/>
      <c r="EP2708" s="5"/>
      <c r="EQ2708" s="5"/>
      <c r="ER2708" s="5"/>
      <c r="ES2708" s="5"/>
      <c r="ET2708" s="5"/>
      <c r="EU2708" s="5"/>
      <c r="EV2708" s="5"/>
      <c r="EW2708" s="5"/>
      <c r="EX2708" s="5"/>
      <c r="EY2708" s="5"/>
      <c r="EZ2708" s="5"/>
      <c r="FA2708" s="5"/>
      <c r="FB2708" s="5"/>
      <c r="FC2708" s="5"/>
      <c r="FD2708" s="5"/>
      <c r="FE2708" s="5"/>
      <c r="FF2708" s="5"/>
      <c r="FG2708" s="5"/>
      <c r="FH2708" s="5"/>
      <c r="FI2708" s="5"/>
      <c r="FJ2708" s="5"/>
      <c r="FK2708" s="5"/>
      <c r="FL2708" s="5"/>
      <c r="FM2708" s="5"/>
      <c r="FN2708" s="5"/>
      <c r="FO2708" s="5"/>
      <c r="FP2708" s="5"/>
      <c r="FQ2708" s="5"/>
      <c r="FR2708" s="5"/>
      <c r="FS2708" s="5"/>
      <c r="FT2708" s="5"/>
      <c r="FU2708" s="5"/>
      <c r="FV2708" s="5"/>
      <c r="FW2708" s="5"/>
      <c r="FX2708" s="5"/>
      <c r="FY2708" s="5"/>
      <c r="FZ2708" s="5"/>
      <c r="GA2708" s="5"/>
      <c r="GB2708" s="5"/>
      <c r="GC2708" s="5"/>
      <c r="GD2708" s="5"/>
      <c r="GE2708" s="5"/>
      <c r="GF2708" s="5"/>
      <c r="GG2708" s="5"/>
    </row>
    <row r="2709" spans="1:189" ht="12.75" x14ac:dyDescent="0.15">
      <c r="A2709" s="111"/>
      <c r="B2709" s="117"/>
      <c r="C2709" s="17"/>
      <c r="D2709" s="16"/>
      <c r="E2709" s="17"/>
      <c r="F2709" s="17"/>
      <c r="G2709" s="17"/>
      <c r="H2709" s="17"/>
      <c r="I2709" s="16"/>
      <c r="J2709" s="4"/>
      <c r="K2709" s="2"/>
      <c r="L2709" s="20"/>
      <c r="M2709" s="14"/>
      <c r="N2709" s="14"/>
      <c r="O2709" s="20"/>
      <c r="P2709" s="1"/>
      <c r="Q2709" s="1"/>
      <c r="R2709" s="3"/>
      <c r="S2709" s="4"/>
      <c r="T2709" s="12"/>
      <c r="U2709" s="12"/>
      <c r="V2709" s="11"/>
      <c r="W2709" s="11"/>
      <c r="X2709" s="12"/>
      <c r="Y2709" s="5"/>
      <c r="Z2709" s="11"/>
      <c r="AA2709" s="12"/>
      <c r="AB2709" s="12"/>
      <c r="AC2709" s="12"/>
      <c r="AD2709" s="11"/>
      <c r="AE2709" s="13"/>
      <c r="AF2709" s="11"/>
      <c r="AG2709" s="11"/>
      <c r="AH2709" s="5"/>
      <c r="AI2709" s="5"/>
      <c r="AJ2709" s="5"/>
      <c r="AK2709" s="5"/>
      <c r="AL2709" s="5"/>
      <c r="AM2709" s="5"/>
      <c r="AN2709" s="5"/>
      <c r="AO2709" s="5"/>
      <c r="AP2709" s="5"/>
      <c r="AQ2709" s="5"/>
      <c r="AR2709" s="5"/>
      <c r="AS2709" s="5"/>
      <c r="AT2709" s="5"/>
      <c r="AU2709" s="5"/>
      <c r="AV2709" s="5"/>
      <c r="AW2709" s="5"/>
      <c r="AX2709" s="5"/>
      <c r="AY2709" s="5"/>
      <c r="AZ2709" s="5"/>
      <c r="BA2709" s="5"/>
      <c r="BB2709" s="5"/>
      <c r="BC2709" s="5"/>
      <c r="BD2709" s="5"/>
      <c r="BE2709" s="5"/>
      <c r="BF2709" s="5"/>
      <c r="BG2709" s="5"/>
      <c r="BH2709" s="5"/>
      <c r="BI2709" s="5"/>
      <c r="BJ2709" s="5"/>
      <c r="BK2709" s="5"/>
      <c r="BL2709" s="5"/>
      <c r="BM2709" s="5"/>
      <c r="BN2709" s="5"/>
      <c r="BO2709" s="5"/>
      <c r="BP2709" s="5"/>
      <c r="BQ2709" s="5"/>
      <c r="BR2709" s="5"/>
      <c r="BS2709" s="5"/>
      <c r="BT2709" s="5"/>
      <c r="BU2709" s="5"/>
      <c r="BV2709" s="5"/>
      <c r="BW2709" s="5"/>
      <c r="BX2709" s="5"/>
      <c r="BY2709" s="5"/>
      <c r="BZ2709" s="5"/>
      <c r="CA2709" s="5"/>
      <c r="CB2709" s="5"/>
      <c r="CC2709" s="5"/>
      <c r="CD2709" s="5"/>
      <c r="CE2709" s="5"/>
      <c r="CF2709" s="5"/>
      <c r="CG2709" s="5"/>
      <c r="CH2709" s="5"/>
      <c r="CI2709" s="5"/>
      <c r="CJ2709" s="5"/>
      <c r="CK2709" s="5"/>
      <c r="CL2709" s="5"/>
      <c r="CM2709" s="5"/>
      <c r="CN2709" s="5"/>
      <c r="CO2709" s="5"/>
      <c r="CP2709" s="5"/>
      <c r="CQ2709" s="5"/>
      <c r="CR2709" s="5"/>
      <c r="CS2709" s="5"/>
      <c r="CT2709" s="5"/>
      <c r="CU2709" s="5"/>
      <c r="CV2709" s="5"/>
      <c r="CW2709" s="5"/>
      <c r="CX2709" s="5"/>
      <c r="CY2709" s="5"/>
      <c r="CZ2709" s="5"/>
      <c r="DA2709" s="5"/>
      <c r="DB2709" s="5"/>
      <c r="DC2709" s="5"/>
      <c r="DD2709" s="5"/>
      <c r="DE2709" s="5"/>
      <c r="DF2709" s="5"/>
      <c r="DG2709" s="5"/>
      <c r="DH2709" s="5"/>
      <c r="DI2709" s="5"/>
      <c r="DJ2709" s="5"/>
      <c r="DK2709" s="5"/>
      <c r="DL2709" s="5"/>
      <c r="DM2709" s="5"/>
      <c r="DN2709" s="5"/>
      <c r="DO2709" s="5"/>
      <c r="DP2709" s="5"/>
      <c r="DQ2709" s="5"/>
      <c r="DR2709" s="5"/>
      <c r="DS2709" s="5"/>
      <c r="DT2709" s="5"/>
      <c r="DU2709" s="5"/>
      <c r="DV2709" s="5"/>
      <c r="DW2709" s="5"/>
      <c r="DX2709" s="5"/>
      <c r="DY2709" s="5"/>
      <c r="DZ2709" s="5"/>
      <c r="EA2709" s="5"/>
      <c r="EB2709" s="5"/>
      <c r="EC2709" s="5"/>
      <c r="ED2709" s="5"/>
      <c r="EE2709" s="5"/>
      <c r="EF2709" s="5"/>
      <c r="EG2709" s="5"/>
      <c r="EH2709" s="5"/>
      <c r="EI2709" s="5"/>
      <c r="EJ2709" s="5"/>
      <c r="EK2709" s="5"/>
      <c r="EL2709" s="5"/>
      <c r="EM2709" s="5"/>
      <c r="EN2709" s="5"/>
      <c r="EO2709" s="5"/>
      <c r="EP2709" s="5"/>
      <c r="EQ2709" s="5"/>
      <c r="ER2709" s="5"/>
      <c r="ES2709" s="5"/>
      <c r="ET2709" s="5"/>
      <c r="EU2709" s="5"/>
      <c r="EV2709" s="5"/>
      <c r="EW2709" s="5"/>
      <c r="EX2709" s="5"/>
      <c r="EY2709" s="5"/>
      <c r="EZ2709" s="5"/>
      <c r="FA2709" s="5"/>
      <c r="FB2709" s="5"/>
      <c r="FC2709" s="5"/>
      <c r="FD2709" s="5"/>
      <c r="FE2709" s="5"/>
      <c r="FF2709" s="5"/>
      <c r="FG2709" s="5"/>
      <c r="FH2709" s="5"/>
      <c r="FI2709" s="5"/>
      <c r="FJ2709" s="5"/>
      <c r="FK2709" s="5"/>
      <c r="FL2709" s="5"/>
      <c r="FM2709" s="5"/>
      <c r="FN2709" s="5"/>
      <c r="FO2709" s="5"/>
      <c r="FP2709" s="5"/>
      <c r="FQ2709" s="5"/>
      <c r="FR2709" s="5"/>
      <c r="FS2709" s="5"/>
      <c r="FT2709" s="5"/>
      <c r="FU2709" s="5"/>
      <c r="FV2709" s="5"/>
      <c r="FW2709" s="5"/>
      <c r="FX2709" s="5"/>
      <c r="FY2709" s="5"/>
      <c r="FZ2709" s="5"/>
      <c r="GA2709" s="5"/>
      <c r="GB2709" s="5"/>
      <c r="GC2709" s="5"/>
      <c r="GD2709" s="5"/>
      <c r="GE2709" s="5"/>
      <c r="GF2709" s="5"/>
      <c r="GG2709" s="5"/>
    </row>
    <row r="2710" spans="1:189" ht="12.75" x14ac:dyDescent="0.15">
      <c r="A2710" s="111"/>
      <c r="B2710" s="117"/>
      <c r="C2710" s="17"/>
      <c r="D2710" s="16"/>
      <c r="E2710" s="17"/>
      <c r="F2710" s="17"/>
      <c r="G2710" s="17"/>
      <c r="H2710" s="17"/>
      <c r="I2710" s="16"/>
      <c r="J2710" s="4"/>
      <c r="K2710" s="2"/>
      <c r="L2710" s="20"/>
      <c r="M2710" s="14"/>
      <c r="N2710" s="14"/>
      <c r="O2710" s="20"/>
      <c r="P2710" s="1"/>
      <c r="Q2710" s="1"/>
      <c r="R2710" s="3"/>
      <c r="S2710" s="4"/>
      <c r="T2710" s="12"/>
      <c r="U2710" s="12"/>
      <c r="V2710" s="11"/>
      <c r="W2710" s="11"/>
      <c r="X2710" s="12"/>
      <c r="Y2710" s="5"/>
      <c r="Z2710" s="11"/>
      <c r="AA2710" s="12"/>
      <c r="AB2710" s="12"/>
      <c r="AC2710" s="12"/>
      <c r="AD2710" s="11"/>
      <c r="AE2710" s="13"/>
      <c r="AF2710" s="11"/>
      <c r="AG2710" s="11"/>
      <c r="AH2710" s="5"/>
      <c r="AI2710" s="5"/>
      <c r="AJ2710" s="5"/>
      <c r="AK2710" s="5"/>
      <c r="AL2710" s="5"/>
      <c r="AM2710" s="5"/>
      <c r="AN2710" s="5"/>
      <c r="AO2710" s="5"/>
      <c r="AP2710" s="5"/>
      <c r="AQ2710" s="5"/>
      <c r="AR2710" s="5"/>
      <c r="AS2710" s="5"/>
      <c r="AT2710" s="5"/>
      <c r="AU2710" s="5"/>
      <c r="AV2710" s="5"/>
      <c r="AW2710" s="5"/>
      <c r="AX2710" s="5"/>
      <c r="AY2710" s="5"/>
      <c r="AZ2710" s="5"/>
      <c r="BA2710" s="5"/>
      <c r="BB2710" s="5"/>
      <c r="BC2710" s="5"/>
      <c r="BD2710" s="5"/>
      <c r="BE2710" s="5"/>
      <c r="BF2710" s="5"/>
      <c r="BG2710" s="5"/>
      <c r="BH2710" s="5"/>
      <c r="BI2710" s="5"/>
      <c r="BJ2710" s="5"/>
      <c r="BK2710" s="5"/>
      <c r="BL2710" s="5"/>
      <c r="BM2710" s="5"/>
      <c r="BN2710" s="5"/>
      <c r="BO2710" s="5"/>
      <c r="BP2710" s="5"/>
      <c r="BQ2710" s="5"/>
      <c r="BR2710" s="5"/>
      <c r="BS2710" s="5"/>
      <c r="BT2710" s="5"/>
      <c r="BU2710" s="5"/>
      <c r="BV2710" s="5"/>
      <c r="BW2710" s="5"/>
      <c r="BX2710" s="5"/>
      <c r="BY2710" s="5"/>
      <c r="BZ2710" s="5"/>
      <c r="CA2710" s="5"/>
      <c r="CB2710" s="5"/>
      <c r="CC2710" s="5"/>
      <c r="CD2710" s="5"/>
      <c r="CE2710" s="5"/>
      <c r="CF2710" s="5"/>
      <c r="CG2710" s="5"/>
      <c r="CH2710" s="5"/>
      <c r="CI2710" s="5"/>
      <c r="CJ2710" s="5"/>
      <c r="CK2710" s="5"/>
      <c r="CL2710" s="5"/>
      <c r="CM2710" s="5"/>
      <c r="CN2710" s="5"/>
      <c r="CO2710" s="5"/>
      <c r="CP2710" s="5"/>
      <c r="CQ2710" s="5"/>
      <c r="CR2710" s="5"/>
      <c r="CS2710" s="5"/>
      <c r="CT2710" s="5"/>
      <c r="CU2710" s="5"/>
      <c r="CV2710" s="5"/>
      <c r="CW2710" s="5"/>
      <c r="CX2710" s="5"/>
      <c r="CY2710" s="5"/>
      <c r="CZ2710" s="5"/>
      <c r="DA2710" s="5"/>
      <c r="DB2710" s="5"/>
      <c r="DC2710" s="5"/>
      <c r="DD2710" s="5"/>
      <c r="DE2710" s="5"/>
      <c r="DF2710" s="5"/>
      <c r="DG2710" s="5"/>
      <c r="DH2710" s="5"/>
      <c r="DI2710" s="5"/>
      <c r="DJ2710" s="5"/>
      <c r="DK2710" s="5"/>
      <c r="DL2710" s="5"/>
      <c r="DM2710" s="5"/>
      <c r="DN2710" s="5"/>
      <c r="DO2710" s="5"/>
      <c r="DP2710" s="5"/>
      <c r="DQ2710" s="5"/>
      <c r="DR2710" s="5"/>
      <c r="DS2710" s="5"/>
      <c r="DT2710" s="5"/>
      <c r="DU2710" s="5"/>
      <c r="DV2710" s="5"/>
      <c r="DW2710" s="5"/>
      <c r="DX2710" s="5"/>
      <c r="DY2710" s="5"/>
      <c r="DZ2710" s="5"/>
      <c r="EA2710" s="5"/>
      <c r="EB2710" s="5"/>
      <c r="EC2710" s="5"/>
      <c r="ED2710" s="5"/>
      <c r="EE2710" s="5"/>
      <c r="EF2710" s="5"/>
      <c r="EG2710" s="5"/>
      <c r="EH2710" s="5"/>
      <c r="EI2710" s="5"/>
      <c r="EJ2710" s="5"/>
      <c r="EK2710" s="5"/>
      <c r="EL2710" s="5"/>
      <c r="EM2710" s="5"/>
      <c r="EN2710" s="5"/>
      <c r="EO2710" s="5"/>
      <c r="EP2710" s="5"/>
      <c r="EQ2710" s="5"/>
      <c r="ER2710" s="5"/>
      <c r="ES2710" s="5"/>
      <c r="ET2710" s="5"/>
      <c r="EU2710" s="5"/>
      <c r="EV2710" s="5"/>
      <c r="EW2710" s="5"/>
      <c r="EX2710" s="5"/>
      <c r="EY2710" s="5"/>
      <c r="EZ2710" s="5"/>
      <c r="FA2710" s="5"/>
      <c r="FB2710" s="5"/>
      <c r="FC2710" s="5"/>
      <c r="FD2710" s="5"/>
      <c r="FE2710" s="5"/>
      <c r="FF2710" s="5"/>
      <c r="FG2710" s="5"/>
      <c r="FH2710" s="5"/>
      <c r="FI2710" s="5"/>
      <c r="FJ2710" s="5"/>
      <c r="FK2710" s="5"/>
      <c r="FL2710" s="5"/>
      <c r="FM2710" s="5"/>
      <c r="FN2710" s="5"/>
      <c r="FO2710" s="5"/>
      <c r="FP2710" s="5"/>
      <c r="FQ2710" s="5"/>
      <c r="FR2710" s="5"/>
      <c r="FS2710" s="5"/>
      <c r="FT2710" s="5"/>
      <c r="FU2710" s="5"/>
      <c r="FV2710" s="5"/>
      <c r="FW2710" s="5"/>
      <c r="FX2710" s="5"/>
      <c r="FY2710" s="5"/>
      <c r="FZ2710" s="5"/>
      <c r="GA2710" s="5"/>
      <c r="GB2710" s="5"/>
      <c r="GC2710" s="5"/>
      <c r="GD2710" s="5"/>
      <c r="GE2710" s="5"/>
      <c r="GF2710" s="5"/>
      <c r="GG2710" s="5"/>
    </row>
    <row r="2711" spans="1:189" ht="12.75" x14ac:dyDescent="0.15">
      <c r="A2711" s="111"/>
      <c r="B2711" s="117"/>
      <c r="C2711" s="17"/>
      <c r="D2711" s="16"/>
      <c r="E2711" s="17"/>
      <c r="F2711" s="17"/>
      <c r="G2711" s="17"/>
      <c r="H2711" s="17"/>
      <c r="I2711" s="16"/>
      <c r="J2711" s="4"/>
      <c r="K2711" s="2"/>
      <c r="L2711" s="20"/>
      <c r="M2711" s="14"/>
      <c r="N2711" s="14"/>
      <c r="O2711" s="20"/>
      <c r="P2711" s="1"/>
      <c r="Q2711" s="1"/>
      <c r="R2711" s="3"/>
      <c r="S2711" s="4"/>
      <c r="T2711" s="12"/>
      <c r="U2711" s="12"/>
      <c r="V2711" s="11"/>
      <c r="W2711" s="11"/>
      <c r="X2711" s="12"/>
      <c r="Y2711" s="5"/>
      <c r="Z2711" s="11"/>
      <c r="AA2711" s="12"/>
      <c r="AB2711" s="12"/>
      <c r="AC2711" s="12"/>
      <c r="AD2711" s="11"/>
      <c r="AE2711" s="13"/>
      <c r="AF2711" s="11"/>
      <c r="AG2711" s="11"/>
      <c r="AH2711" s="5"/>
      <c r="AI2711" s="5"/>
      <c r="AJ2711" s="5"/>
      <c r="AK2711" s="5"/>
      <c r="AL2711" s="5"/>
      <c r="AM2711" s="5"/>
      <c r="AN2711" s="5"/>
      <c r="AO2711" s="5"/>
      <c r="AP2711" s="5"/>
      <c r="AQ2711" s="5"/>
      <c r="AR2711" s="5"/>
      <c r="AS2711" s="5"/>
      <c r="AT2711" s="5"/>
      <c r="AU2711" s="5"/>
      <c r="AV2711" s="5"/>
      <c r="AW2711" s="5"/>
      <c r="AX2711" s="5"/>
      <c r="AY2711" s="5"/>
      <c r="AZ2711" s="5"/>
      <c r="BA2711" s="5"/>
      <c r="BB2711" s="5"/>
      <c r="BC2711" s="5"/>
      <c r="BD2711" s="5"/>
      <c r="BE2711" s="5"/>
      <c r="BF2711" s="5"/>
      <c r="BG2711" s="5"/>
      <c r="BH2711" s="5"/>
      <c r="BI2711" s="5"/>
      <c r="BJ2711" s="5"/>
      <c r="BK2711" s="5"/>
      <c r="BL2711" s="5"/>
      <c r="BM2711" s="5"/>
      <c r="BN2711" s="5"/>
      <c r="BO2711" s="5"/>
      <c r="BP2711" s="5"/>
      <c r="BQ2711" s="5"/>
      <c r="BR2711" s="5"/>
      <c r="BS2711" s="5"/>
      <c r="BT2711" s="5"/>
      <c r="BU2711" s="5"/>
      <c r="BV2711" s="5"/>
      <c r="BW2711" s="5"/>
      <c r="BX2711" s="5"/>
      <c r="BY2711" s="5"/>
      <c r="BZ2711" s="5"/>
      <c r="CA2711" s="5"/>
      <c r="CB2711" s="5"/>
      <c r="CC2711" s="5"/>
      <c r="CD2711" s="5"/>
      <c r="CE2711" s="5"/>
      <c r="CF2711" s="5"/>
      <c r="CG2711" s="5"/>
      <c r="CH2711" s="5"/>
      <c r="CI2711" s="5"/>
      <c r="CJ2711" s="5"/>
      <c r="CK2711" s="5"/>
      <c r="CL2711" s="5"/>
      <c r="CM2711" s="5"/>
      <c r="CN2711" s="5"/>
      <c r="CO2711" s="5"/>
      <c r="CP2711" s="5"/>
      <c r="CQ2711" s="5"/>
      <c r="CR2711" s="5"/>
      <c r="CS2711" s="5"/>
      <c r="CT2711" s="5"/>
      <c r="CU2711" s="5"/>
      <c r="CV2711" s="5"/>
      <c r="CW2711" s="5"/>
      <c r="CX2711" s="5"/>
      <c r="CY2711" s="5"/>
      <c r="CZ2711" s="5"/>
      <c r="DA2711" s="5"/>
      <c r="DB2711" s="5"/>
      <c r="DC2711" s="5"/>
      <c r="DD2711" s="5"/>
      <c r="DE2711" s="5"/>
      <c r="DF2711" s="5"/>
      <c r="DG2711" s="5"/>
      <c r="DH2711" s="5"/>
      <c r="DI2711" s="5"/>
      <c r="DJ2711" s="5"/>
      <c r="DK2711" s="5"/>
      <c r="DL2711" s="5"/>
      <c r="DM2711" s="5"/>
      <c r="DN2711" s="5"/>
      <c r="DO2711" s="5"/>
      <c r="DP2711" s="5"/>
      <c r="DQ2711" s="5"/>
      <c r="DR2711" s="5"/>
      <c r="DS2711" s="5"/>
      <c r="DT2711" s="5"/>
      <c r="DU2711" s="5"/>
      <c r="DV2711" s="5"/>
      <c r="DW2711" s="5"/>
      <c r="DX2711" s="5"/>
      <c r="DY2711" s="5"/>
      <c r="DZ2711" s="5"/>
      <c r="EA2711" s="5"/>
      <c r="EB2711" s="5"/>
      <c r="EC2711" s="5"/>
      <c r="ED2711" s="5"/>
      <c r="EE2711" s="5"/>
      <c r="EF2711" s="5"/>
      <c r="EG2711" s="5"/>
      <c r="EH2711" s="5"/>
      <c r="EI2711" s="5"/>
      <c r="EJ2711" s="5"/>
      <c r="EK2711" s="5"/>
      <c r="EL2711" s="5"/>
      <c r="EM2711" s="5"/>
      <c r="EN2711" s="5"/>
      <c r="EO2711" s="5"/>
      <c r="EP2711" s="5"/>
      <c r="EQ2711" s="5"/>
      <c r="ER2711" s="5"/>
      <c r="ES2711" s="5"/>
      <c r="ET2711" s="5"/>
      <c r="EU2711" s="5"/>
      <c r="EV2711" s="5"/>
      <c r="EW2711" s="5"/>
      <c r="EX2711" s="5"/>
      <c r="EY2711" s="5"/>
      <c r="EZ2711" s="5"/>
      <c r="FA2711" s="5"/>
      <c r="FB2711" s="5"/>
      <c r="FC2711" s="5"/>
      <c r="FD2711" s="5"/>
      <c r="FE2711" s="5"/>
      <c r="FF2711" s="5"/>
      <c r="FG2711" s="5"/>
      <c r="FH2711" s="5"/>
      <c r="FI2711" s="5"/>
      <c r="FJ2711" s="5"/>
      <c r="FK2711" s="5"/>
      <c r="FL2711" s="5"/>
      <c r="FM2711" s="5"/>
      <c r="FN2711" s="5"/>
      <c r="FO2711" s="5"/>
      <c r="FP2711" s="5"/>
      <c r="FQ2711" s="5"/>
      <c r="FR2711" s="5"/>
      <c r="FS2711" s="5"/>
      <c r="FT2711" s="5"/>
      <c r="FU2711" s="5"/>
      <c r="FV2711" s="5"/>
      <c r="FW2711" s="5"/>
      <c r="FX2711" s="5"/>
      <c r="FY2711" s="5"/>
      <c r="FZ2711" s="5"/>
      <c r="GA2711" s="5"/>
      <c r="GB2711" s="5"/>
      <c r="GC2711" s="5"/>
      <c r="GD2711" s="5"/>
      <c r="GE2711" s="5"/>
      <c r="GF2711" s="5"/>
      <c r="GG2711" s="5"/>
    </row>
    <row r="2712" spans="1:189" ht="12.75" x14ac:dyDescent="0.15">
      <c r="A2712" s="111"/>
      <c r="B2712" s="117"/>
      <c r="C2712" s="17"/>
      <c r="D2712" s="16"/>
      <c r="E2712" s="17"/>
      <c r="F2712" s="17"/>
      <c r="G2712" s="17"/>
      <c r="H2712" s="17"/>
      <c r="I2712" s="16"/>
      <c r="J2712" s="4"/>
      <c r="K2712" s="2"/>
      <c r="L2712" s="20"/>
      <c r="M2712" s="14"/>
      <c r="N2712" s="14"/>
      <c r="O2712" s="20"/>
      <c r="P2712" s="1"/>
      <c r="Q2712" s="1"/>
      <c r="R2712" s="3"/>
      <c r="S2712" s="4"/>
      <c r="T2712" s="12"/>
      <c r="U2712" s="12"/>
      <c r="V2712" s="11"/>
      <c r="W2712" s="11"/>
      <c r="X2712" s="12"/>
      <c r="Y2712" s="5"/>
      <c r="Z2712" s="11"/>
      <c r="AA2712" s="12"/>
      <c r="AB2712" s="12"/>
      <c r="AC2712" s="12"/>
      <c r="AD2712" s="11"/>
      <c r="AE2712" s="13"/>
      <c r="AF2712" s="11"/>
      <c r="AG2712" s="11"/>
      <c r="AH2712" s="5"/>
      <c r="AI2712" s="5"/>
      <c r="AJ2712" s="5"/>
      <c r="AK2712" s="5"/>
      <c r="AL2712" s="5"/>
      <c r="AM2712" s="5"/>
      <c r="AN2712" s="5"/>
      <c r="AO2712" s="5"/>
      <c r="AP2712" s="5"/>
      <c r="AQ2712" s="5"/>
      <c r="AR2712" s="5"/>
      <c r="AS2712" s="5"/>
      <c r="AT2712" s="5"/>
      <c r="AU2712" s="5"/>
      <c r="AV2712" s="5"/>
      <c r="AW2712" s="5"/>
      <c r="AX2712" s="5"/>
      <c r="AY2712" s="5"/>
      <c r="AZ2712" s="5"/>
      <c r="BA2712" s="5"/>
      <c r="BB2712" s="5"/>
      <c r="BC2712" s="5"/>
      <c r="BD2712" s="5"/>
      <c r="BE2712" s="5"/>
      <c r="BF2712" s="5"/>
      <c r="BG2712" s="5"/>
      <c r="BH2712" s="5"/>
      <c r="BI2712" s="5"/>
      <c r="BJ2712" s="5"/>
      <c r="BK2712" s="5"/>
      <c r="BL2712" s="5"/>
      <c r="BM2712" s="5"/>
      <c r="BN2712" s="5"/>
      <c r="BO2712" s="5"/>
      <c r="BP2712" s="5"/>
      <c r="BQ2712" s="5"/>
      <c r="BR2712" s="5"/>
      <c r="BS2712" s="5"/>
      <c r="BT2712" s="5"/>
      <c r="BU2712" s="5"/>
      <c r="BV2712" s="5"/>
      <c r="BW2712" s="5"/>
      <c r="BX2712" s="5"/>
      <c r="BY2712" s="5"/>
      <c r="BZ2712" s="5"/>
      <c r="CA2712" s="5"/>
      <c r="CB2712" s="5"/>
      <c r="CC2712" s="5"/>
      <c r="CD2712" s="5"/>
      <c r="CE2712" s="5"/>
      <c r="CF2712" s="5"/>
      <c r="CG2712" s="5"/>
      <c r="CH2712" s="5"/>
      <c r="CI2712" s="5"/>
      <c r="CJ2712" s="5"/>
      <c r="CK2712" s="5"/>
      <c r="CL2712" s="5"/>
      <c r="CM2712" s="5"/>
      <c r="CN2712" s="5"/>
      <c r="CO2712" s="5"/>
      <c r="CP2712" s="5"/>
      <c r="CQ2712" s="5"/>
      <c r="CR2712" s="5"/>
      <c r="CS2712" s="5"/>
      <c r="CT2712" s="5"/>
      <c r="CU2712" s="5"/>
      <c r="CV2712" s="5"/>
      <c r="CW2712" s="5"/>
      <c r="CX2712" s="5"/>
      <c r="CY2712" s="5"/>
      <c r="CZ2712" s="5"/>
      <c r="DA2712" s="5"/>
      <c r="DB2712" s="5"/>
      <c r="DC2712" s="5"/>
      <c r="DD2712" s="5"/>
      <c r="DE2712" s="5"/>
      <c r="DF2712" s="5"/>
      <c r="DG2712" s="5"/>
      <c r="DH2712" s="5"/>
      <c r="DI2712" s="5"/>
      <c r="DJ2712" s="5"/>
      <c r="DK2712" s="5"/>
      <c r="DL2712" s="5"/>
      <c r="DM2712" s="5"/>
      <c r="DN2712" s="5"/>
      <c r="DO2712" s="5"/>
      <c r="DP2712" s="5"/>
      <c r="DQ2712" s="5"/>
      <c r="DR2712" s="5"/>
      <c r="DS2712" s="5"/>
      <c r="DT2712" s="5"/>
      <c r="DU2712" s="5"/>
      <c r="DV2712" s="5"/>
      <c r="DW2712" s="5"/>
      <c r="DX2712" s="5"/>
      <c r="DY2712" s="5"/>
      <c r="DZ2712" s="5"/>
      <c r="EA2712" s="5"/>
      <c r="EB2712" s="5"/>
      <c r="EC2712" s="5"/>
      <c r="ED2712" s="5"/>
      <c r="EE2712" s="5"/>
      <c r="EF2712" s="5"/>
      <c r="EG2712" s="5"/>
      <c r="EH2712" s="5"/>
      <c r="EI2712" s="5"/>
      <c r="EJ2712" s="5"/>
      <c r="EK2712" s="5"/>
      <c r="EL2712" s="5"/>
      <c r="EM2712" s="5"/>
      <c r="EN2712" s="5"/>
      <c r="EO2712" s="5"/>
      <c r="EP2712" s="5"/>
      <c r="EQ2712" s="5"/>
      <c r="ER2712" s="5"/>
      <c r="ES2712" s="5"/>
      <c r="ET2712" s="5"/>
      <c r="EU2712" s="5"/>
      <c r="EV2712" s="5"/>
      <c r="EW2712" s="5"/>
      <c r="EX2712" s="5"/>
      <c r="EY2712" s="5"/>
      <c r="EZ2712" s="5"/>
      <c r="FA2712" s="5"/>
      <c r="FB2712" s="5"/>
      <c r="FC2712" s="5"/>
      <c r="FD2712" s="5"/>
      <c r="FE2712" s="5"/>
      <c r="FF2712" s="5"/>
      <c r="FG2712" s="5"/>
      <c r="FH2712" s="5"/>
      <c r="FI2712" s="5"/>
      <c r="FJ2712" s="5"/>
      <c r="FK2712" s="5"/>
      <c r="FL2712" s="5"/>
      <c r="FM2712" s="5"/>
      <c r="FN2712" s="5"/>
      <c r="FO2712" s="5"/>
      <c r="FP2712" s="5"/>
      <c r="FQ2712" s="5"/>
      <c r="FR2712" s="5"/>
      <c r="FS2712" s="5"/>
      <c r="FT2712" s="5"/>
      <c r="FU2712" s="5"/>
      <c r="FV2712" s="5"/>
      <c r="FW2712" s="5"/>
      <c r="FX2712" s="5"/>
      <c r="FY2712" s="5"/>
      <c r="FZ2712" s="5"/>
      <c r="GA2712" s="5"/>
      <c r="GB2712" s="5"/>
      <c r="GC2712" s="5"/>
      <c r="GD2712" s="5"/>
      <c r="GE2712" s="5"/>
      <c r="GF2712" s="5"/>
      <c r="GG2712" s="5"/>
    </row>
    <row r="2713" spans="1:189" ht="12.75" x14ac:dyDescent="0.15">
      <c r="A2713" s="111"/>
      <c r="B2713" s="117"/>
      <c r="C2713" s="17"/>
      <c r="D2713" s="16"/>
      <c r="E2713" s="17"/>
      <c r="F2713" s="17"/>
      <c r="G2713" s="17"/>
      <c r="H2713" s="17"/>
      <c r="I2713" s="16"/>
      <c r="J2713" s="4"/>
      <c r="K2713" s="2"/>
      <c r="L2713" s="20"/>
      <c r="M2713" s="14"/>
      <c r="N2713" s="14"/>
      <c r="O2713" s="20"/>
      <c r="P2713" s="1"/>
      <c r="Q2713" s="1"/>
      <c r="R2713" s="3"/>
      <c r="S2713" s="4"/>
      <c r="T2713" s="12"/>
      <c r="U2713" s="12"/>
      <c r="V2713" s="11"/>
      <c r="W2713" s="11"/>
      <c r="X2713" s="12"/>
      <c r="Y2713" s="5"/>
      <c r="Z2713" s="11"/>
      <c r="AA2713" s="12"/>
      <c r="AB2713" s="12"/>
      <c r="AC2713" s="12"/>
      <c r="AD2713" s="11"/>
      <c r="AE2713" s="13"/>
      <c r="AF2713" s="11"/>
      <c r="AG2713" s="11"/>
      <c r="AH2713" s="5"/>
      <c r="AI2713" s="5"/>
      <c r="AJ2713" s="5"/>
      <c r="AK2713" s="5"/>
      <c r="AL2713" s="5"/>
      <c r="AM2713" s="5"/>
      <c r="AN2713" s="5"/>
      <c r="AO2713" s="5"/>
      <c r="AP2713" s="5"/>
      <c r="AQ2713" s="5"/>
      <c r="AR2713" s="5"/>
      <c r="AS2713" s="5"/>
      <c r="AT2713" s="5"/>
      <c r="AU2713" s="5"/>
      <c r="AV2713" s="5"/>
      <c r="AW2713" s="5"/>
      <c r="AX2713" s="5"/>
      <c r="AY2713" s="5"/>
      <c r="AZ2713" s="5"/>
      <c r="BA2713" s="5"/>
      <c r="BB2713" s="5"/>
      <c r="BC2713" s="5"/>
      <c r="BD2713" s="5"/>
      <c r="BE2713" s="5"/>
      <c r="BF2713" s="5"/>
      <c r="BG2713" s="5"/>
      <c r="BH2713" s="5"/>
      <c r="BI2713" s="5"/>
      <c r="BJ2713" s="5"/>
      <c r="BK2713" s="5"/>
      <c r="BL2713" s="5"/>
      <c r="BM2713" s="5"/>
      <c r="BN2713" s="5"/>
      <c r="BO2713" s="5"/>
      <c r="BP2713" s="5"/>
      <c r="BQ2713" s="5"/>
      <c r="BR2713" s="5"/>
      <c r="BS2713" s="5"/>
      <c r="BT2713" s="5"/>
      <c r="BU2713" s="5"/>
      <c r="BV2713" s="5"/>
      <c r="BW2713" s="5"/>
      <c r="BX2713" s="5"/>
      <c r="BY2713" s="5"/>
      <c r="BZ2713" s="5"/>
      <c r="CA2713" s="5"/>
      <c r="CB2713" s="5"/>
      <c r="CC2713" s="5"/>
      <c r="CD2713" s="5"/>
      <c r="CE2713" s="5"/>
      <c r="CF2713" s="5"/>
      <c r="CG2713" s="5"/>
      <c r="CH2713" s="5"/>
      <c r="CI2713" s="5"/>
      <c r="CJ2713" s="5"/>
      <c r="CK2713" s="5"/>
      <c r="CL2713" s="5"/>
      <c r="CM2713" s="5"/>
      <c r="CN2713" s="5"/>
      <c r="CO2713" s="5"/>
      <c r="CP2713" s="5"/>
      <c r="CQ2713" s="5"/>
      <c r="CR2713" s="5"/>
      <c r="CS2713" s="5"/>
      <c r="CT2713" s="5"/>
      <c r="CU2713" s="5"/>
      <c r="CV2713" s="5"/>
      <c r="CW2713" s="5"/>
      <c r="CX2713" s="5"/>
      <c r="CY2713" s="5"/>
      <c r="CZ2713" s="5"/>
      <c r="DA2713" s="5"/>
      <c r="DB2713" s="5"/>
      <c r="DC2713" s="5"/>
      <c r="DD2713" s="5"/>
      <c r="DE2713" s="5"/>
      <c r="DF2713" s="5"/>
      <c r="DG2713" s="5"/>
      <c r="DH2713" s="5"/>
      <c r="DI2713" s="5"/>
      <c r="DJ2713" s="5"/>
      <c r="DK2713" s="5"/>
      <c r="DL2713" s="5"/>
      <c r="DM2713" s="5"/>
      <c r="DN2713" s="5"/>
      <c r="DO2713" s="5"/>
      <c r="DP2713" s="5"/>
      <c r="DQ2713" s="5"/>
      <c r="DR2713" s="5"/>
      <c r="DS2713" s="5"/>
      <c r="DT2713" s="5"/>
      <c r="DU2713" s="5"/>
      <c r="DV2713" s="5"/>
      <c r="DW2713" s="5"/>
      <c r="DX2713" s="5"/>
      <c r="DY2713" s="5"/>
      <c r="DZ2713" s="5"/>
      <c r="EA2713" s="5"/>
      <c r="EB2713" s="5"/>
      <c r="EC2713" s="5"/>
      <c r="ED2713" s="5"/>
      <c r="EE2713" s="5"/>
      <c r="EF2713" s="5"/>
      <c r="EG2713" s="5"/>
      <c r="EH2713" s="5"/>
      <c r="EI2713" s="5"/>
      <c r="EJ2713" s="5"/>
      <c r="EK2713" s="5"/>
      <c r="EL2713" s="5"/>
      <c r="EM2713" s="5"/>
      <c r="EN2713" s="5"/>
      <c r="EO2713" s="5"/>
      <c r="EP2713" s="5"/>
      <c r="EQ2713" s="5"/>
      <c r="ER2713" s="5"/>
      <c r="ES2713" s="5"/>
      <c r="ET2713" s="5"/>
      <c r="EU2713" s="5"/>
      <c r="EV2713" s="5"/>
      <c r="EW2713" s="5"/>
      <c r="EX2713" s="5"/>
      <c r="EY2713" s="5"/>
      <c r="EZ2713" s="5"/>
      <c r="FA2713" s="5"/>
      <c r="FB2713" s="5"/>
      <c r="FC2713" s="5"/>
      <c r="FD2713" s="5"/>
      <c r="FE2713" s="5"/>
      <c r="FF2713" s="5"/>
      <c r="FG2713" s="5"/>
      <c r="FH2713" s="5"/>
      <c r="FI2713" s="5"/>
      <c r="FJ2713" s="5"/>
      <c r="FK2713" s="5"/>
      <c r="FL2713" s="5"/>
      <c r="FM2713" s="5"/>
      <c r="FN2713" s="5"/>
      <c r="FO2713" s="5"/>
      <c r="FP2713" s="5"/>
      <c r="FQ2713" s="5"/>
      <c r="FR2713" s="5"/>
      <c r="FS2713" s="5"/>
      <c r="FT2713" s="5"/>
      <c r="FU2713" s="5"/>
      <c r="FV2713" s="5"/>
      <c r="FW2713" s="5"/>
      <c r="FX2713" s="5"/>
      <c r="FY2713" s="5"/>
      <c r="FZ2713" s="5"/>
      <c r="GA2713" s="5"/>
      <c r="GB2713" s="5"/>
      <c r="GC2713" s="5"/>
      <c r="GD2713" s="5"/>
      <c r="GE2713" s="5"/>
      <c r="GF2713" s="5"/>
      <c r="GG2713" s="5"/>
    </row>
    <row r="2714" spans="1:189" ht="12.75" x14ac:dyDescent="0.15">
      <c r="A2714" s="111"/>
      <c r="B2714" s="117"/>
      <c r="C2714" s="17"/>
      <c r="D2714" s="16"/>
      <c r="E2714" s="17"/>
      <c r="F2714" s="17"/>
      <c r="G2714" s="17"/>
      <c r="H2714" s="17"/>
      <c r="I2714" s="16"/>
      <c r="J2714" s="4"/>
      <c r="K2714" s="2"/>
      <c r="L2714" s="20"/>
      <c r="M2714" s="14"/>
      <c r="N2714" s="14"/>
      <c r="O2714" s="20"/>
      <c r="P2714" s="1"/>
      <c r="Q2714" s="1"/>
      <c r="R2714" s="3"/>
      <c r="S2714" s="4"/>
      <c r="T2714" s="12"/>
      <c r="U2714" s="12"/>
      <c r="V2714" s="11"/>
      <c r="W2714" s="11"/>
      <c r="X2714" s="12"/>
      <c r="Y2714" s="5"/>
      <c r="Z2714" s="11"/>
      <c r="AA2714" s="12"/>
      <c r="AB2714" s="12"/>
      <c r="AC2714" s="12"/>
      <c r="AD2714" s="11"/>
      <c r="AE2714" s="13"/>
      <c r="AF2714" s="11"/>
      <c r="AG2714" s="11"/>
      <c r="AH2714" s="5"/>
      <c r="AI2714" s="5"/>
      <c r="AJ2714" s="5"/>
      <c r="AK2714" s="5"/>
      <c r="AL2714" s="5"/>
      <c r="AM2714" s="5"/>
      <c r="AN2714" s="5"/>
      <c r="AO2714" s="5"/>
      <c r="AP2714" s="5"/>
      <c r="AQ2714" s="5"/>
      <c r="AR2714" s="5"/>
      <c r="AS2714" s="5"/>
      <c r="AT2714" s="5"/>
      <c r="AU2714" s="5"/>
      <c r="AV2714" s="5"/>
      <c r="AW2714" s="5"/>
      <c r="AX2714" s="5"/>
      <c r="AY2714" s="5"/>
      <c r="AZ2714" s="5"/>
      <c r="BA2714" s="5"/>
      <c r="BB2714" s="5"/>
      <c r="BC2714" s="5"/>
      <c r="BD2714" s="5"/>
      <c r="BE2714" s="5"/>
      <c r="BF2714" s="5"/>
      <c r="BG2714" s="5"/>
      <c r="BH2714" s="5"/>
      <c r="BI2714" s="5"/>
      <c r="BJ2714" s="5"/>
      <c r="BK2714" s="5"/>
      <c r="BL2714" s="5"/>
      <c r="BM2714" s="5"/>
      <c r="BN2714" s="5"/>
      <c r="BO2714" s="5"/>
      <c r="BP2714" s="5"/>
      <c r="BQ2714" s="5"/>
      <c r="BR2714" s="5"/>
      <c r="BS2714" s="5"/>
      <c r="BT2714" s="5"/>
      <c r="BU2714" s="5"/>
      <c r="BV2714" s="5"/>
      <c r="BW2714" s="5"/>
      <c r="BX2714" s="5"/>
      <c r="BY2714" s="5"/>
      <c r="BZ2714" s="5"/>
      <c r="CA2714" s="5"/>
      <c r="CB2714" s="5"/>
      <c r="CC2714" s="5"/>
      <c r="CD2714" s="5"/>
      <c r="CE2714" s="5"/>
      <c r="CF2714" s="5"/>
      <c r="CG2714" s="5"/>
      <c r="CH2714" s="5"/>
      <c r="CI2714" s="5"/>
      <c r="CJ2714" s="5"/>
      <c r="CK2714" s="5"/>
      <c r="CL2714" s="5"/>
      <c r="CM2714" s="5"/>
      <c r="CN2714" s="5"/>
      <c r="CO2714" s="5"/>
      <c r="CP2714" s="5"/>
      <c r="CQ2714" s="5"/>
      <c r="CR2714" s="5"/>
      <c r="CS2714" s="5"/>
      <c r="CT2714" s="5"/>
      <c r="CU2714" s="5"/>
      <c r="CV2714" s="5"/>
      <c r="CW2714" s="5"/>
      <c r="CX2714" s="5"/>
      <c r="CY2714" s="5"/>
      <c r="CZ2714" s="5"/>
      <c r="DA2714" s="5"/>
      <c r="DB2714" s="5"/>
      <c r="DC2714" s="5"/>
      <c r="DD2714" s="5"/>
      <c r="DE2714" s="5"/>
      <c r="DF2714" s="5"/>
      <c r="DG2714" s="5"/>
      <c r="DH2714" s="5"/>
      <c r="DI2714" s="5"/>
      <c r="DJ2714" s="5"/>
      <c r="DK2714" s="5"/>
      <c r="DL2714" s="5"/>
      <c r="DM2714" s="5"/>
      <c r="DN2714" s="5"/>
      <c r="DO2714" s="5"/>
      <c r="DP2714" s="5"/>
      <c r="DQ2714" s="5"/>
      <c r="DR2714" s="5"/>
      <c r="DS2714" s="5"/>
      <c r="DT2714" s="5"/>
      <c r="DU2714" s="5"/>
      <c r="DV2714" s="5"/>
      <c r="DW2714" s="5"/>
      <c r="DX2714" s="5"/>
      <c r="DY2714" s="5"/>
      <c r="DZ2714" s="5"/>
      <c r="EA2714" s="5"/>
      <c r="EB2714" s="5"/>
      <c r="EC2714" s="5"/>
      <c r="ED2714" s="5"/>
      <c r="EE2714" s="5"/>
      <c r="EF2714" s="5"/>
      <c r="EG2714" s="5"/>
      <c r="EH2714" s="5"/>
      <c r="EI2714" s="5"/>
      <c r="EJ2714" s="5"/>
      <c r="EK2714" s="5"/>
      <c r="EL2714" s="5"/>
      <c r="EM2714" s="5"/>
      <c r="EN2714" s="5"/>
      <c r="EO2714" s="5"/>
      <c r="EP2714" s="5"/>
      <c r="EQ2714" s="5"/>
      <c r="ER2714" s="5"/>
      <c r="ES2714" s="5"/>
      <c r="ET2714" s="5"/>
      <c r="EU2714" s="5"/>
      <c r="EV2714" s="5"/>
      <c r="EW2714" s="5"/>
      <c r="EX2714" s="5"/>
      <c r="EY2714" s="5"/>
      <c r="EZ2714" s="5"/>
      <c r="FA2714" s="5"/>
      <c r="FB2714" s="5"/>
      <c r="FC2714" s="5"/>
      <c r="FD2714" s="5"/>
      <c r="FE2714" s="5"/>
      <c r="FF2714" s="5"/>
      <c r="FG2714" s="5"/>
      <c r="FH2714" s="5"/>
      <c r="FI2714" s="5"/>
      <c r="FJ2714" s="5"/>
      <c r="FK2714" s="5"/>
      <c r="FL2714" s="5"/>
      <c r="FM2714" s="5"/>
      <c r="FN2714" s="5"/>
      <c r="FO2714" s="5"/>
      <c r="FP2714" s="5"/>
      <c r="FQ2714" s="5"/>
      <c r="FR2714" s="5"/>
      <c r="FS2714" s="5"/>
      <c r="FT2714" s="5"/>
      <c r="FU2714" s="5"/>
      <c r="FV2714" s="5"/>
      <c r="FW2714" s="5"/>
      <c r="FX2714" s="5"/>
      <c r="FY2714" s="5"/>
      <c r="FZ2714" s="5"/>
      <c r="GA2714" s="5"/>
      <c r="GB2714" s="5"/>
      <c r="GC2714" s="5"/>
      <c r="GD2714" s="5"/>
      <c r="GE2714" s="5"/>
      <c r="GF2714" s="5"/>
      <c r="GG2714" s="5"/>
    </row>
    <row r="2715" spans="1:189" ht="12.75" x14ac:dyDescent="0.15">
      <c r="A2715" s="111"/>
      <c r="B2715" s="117"/>
      <c r="C2715" s="17"/>
      <c r="D2715" s="16"/>
      <c r="E2715" s="17"/>
      <c r="F2715" s="17"/>
      <c r="G2715" s="17"/>
      <c r="H2715" s="17"/>
      <c r="I2715" s="16"/>
      <c r="J2715" s="4"/>
      <c r="K2715" s="2"/>
      <c r="L2715" s="20"/>
      <c r="M2715" s="14"/>
      <c r="N2715" s="14"/>
      <c r="O2715" s="20"/>
      <c r="P2715" s="1"/>
      <c r="Q2715" s="1"/>
      <c r="R2715" s="3"/>
      <c r="S2715" s="4"/>
      <c r="T2715" s="12"/>
      <c r="U2715" s="12"/>
      <c r="V2715" s="11"/>
      <c r="W2715" s="11"/>
      <c r="X2715" s="12"/>
      <c r="Y2715" s="5"/>
      <c r="Z2715" s="11"/>
      <c r="AA2715" s="12"/>
      <c r="AB2715" s="12"/>
      <c r="AC2715" s="12"/>
      <c r="AD2715" s="11"/>
      <c r="AE2715" s="13"/>
      <c r="AF2715" s="11"/>
      <c r="AG2715" s="11"/>
      <c r="AH2715" s="5"/>
      <c r="AI2715" s="5"/>
      <c r="AJ2715" s="5"/>
      <c r="AK2715" s="5"/>
      <c r="AL2715" s="5"/>
      <c r="AM2715" s="5"/>
      <c r="AN2715" s="5"/>
      <c r="AO2715" s="5"/>
      <c r="AP2715" s="5"/>
      <c r="AQ2715" s="5"/>
      <c r="AR2715" s="5"/>
      <c r="AS2715" s="5"/>
      <c r="AT2715" s="5"/>
      <c r="AU2715" s="5"/>
      <c r="AV2715" s="5"/>
      <c r="AW2715" s="5"/>
      <c r="AX2715" s="5"/>
      <c r="AY2715" s="5"/>
      <c r="AZ2715" s="5"/>
      <c r="BA2715" s="5"/>
      <c r="BB2715" s="5"/>
      <c r="BC2715" s="5"/>
      <c r="BD2715" s="5"/>
      <c r="BE2715" s="5"/>
      <c r="BF2715" s="5"/>
      <c r="BG2715" s="5"/>
      <c r="BH2715" s="5"/>
      <c r="BI2715" s="5"/>
      <c r="BJ2715" s="5"/>
      <c r="BK2715" s="5"/>
      <c r="BL2715" s="5"/>
      <c r="BM2715" s="5"/>
      <c r="BN2715" s="5"/>
      <c r="BO2715" s="5"/>
      <c r="BP2715" s="5"/>
      <c r="BQ2715" s="5"/>
      <c r="BR2715" s="5"/>
      <c r="BS2715" s="5"/>
      <c r="BT2715" s="5"/>
      <c r="BU2715" s="5"/>
      <c r="BV2715" s="5"/>
      <c r="BW2715" s="5"/>
      <c r="BX2715" s="5"/>
      <c r="BY2715" s="5"/>
      <c r="BZ2715" s="5"/>
      <c r="CA2715" s="5"/>
      <c r="CB2715" s="5"/>
      <c r="CC2715" s="5"/>
      <c r="CD2715" s="5"/>
      <c r="CE2715" s="5"/>
      <c r="CF2715" s="5"/>
      <c r="CG2715" s="5"/>
      <c r="CH2715" s="5"/>
      <c r="CI2715" s="5"/>
      <c r="CJ2715" s="5"/>
      <c r="CK2715" s="5"/>
      <c r="CL2715" s="5"/>
      <c r="CM2715" s="5"/>
      <c r="CN2715" s="5"/>
      <c r="CO2715" s="5"/>
      <c r="CP2715" s="5"/>
      <c r="CQ2715" s="5"/>
      <c r="CR2715" s="5"/>
      <c r="CS2715" s="5"/>
      <c r="CT2715" s="5"/>
      <c r="CU2715" s="5"/>
      <c r="CV2715" s="5"/>
      <c r="CW2715" s="5"/>
      <c r="CX2715" s="5"/>
      <c r="CY2715" s="5"/>
      <c r="CZ2715" s="5"/>
      <c r="DA2715" s="5"/>
      <c r="DB2715" s="5"/>
      <c r="DC2715" s="5"/>
      <c r="DD2715" s="5"/>
      <c r="DE2715" s="5"/>
      <c r="DF2715" s="5"/>
      <c r="DG2715" s="5"/>
      <c r="DH2715" s="5"/>
      <c r="DI2715" s="5"/>
      <c r="DJ2715" s="5"/>
      <c r="DK2715" s="5"/>
      <c r="DL2715" s="5"/>
      <c r="DM2715" s="5"/>
      <c r="DN2715" s="5"/>
      <c r="DO2715" s="5"/>
      <c r="DP2715" s="5"/>
      <c r="DQ2715" s="5"/>
      <c r="DR2715" s="5"/>
      <c r="DS2715" s="5"/>
      <c r="DT2715" s="5"/>
      <c r="DU2715" s="5"/>
      <c r="DV2715" s="5"/>
      <c r="DW2715" s="5"/>
      <c r="DX2715" s="5"/>
      <c r="DY2715" s="5"/>
      <c r="DZ2715" s="5"/>
      <c r="EA2715" s="5"/>
      <c r="EB2715" s="5"/>
      <c r="EC2715" s="5"/>
      <c r="ED2715" s="5"/>
      <c r="EE2715" s="5"/>
      <c r="EF2715" s="5"/>
      <c r="EG2715" s="5"/>
      <c r="EH2715" s="5"/>
      <c r="EI2715" s="5"/>
      <c r="EJ2715" s="5"/>
      <c r="EK2715" s="5"/>
      <c r="EL2715" s="5"/>
      <c r="EM2715" s="5"/>
      <c r="EN2715" s="5"/>
      <c r="EO2715" s="5"/>
      <c r="EP2715" s="5"/>
      <c r="EQ2715" s="5"/>
      <c r="ER2715" s="5"/>
      <c r="ES2715" s="5"/>
      <c r="ET2715" s="5"/>
      <c r="EU2715" s="5"/>
      <c r="EV2715" s="5"/>
      <c r="EW2715" s="5"/>
      <c r="EX2715" s="5"/>
      <c r="EY2715" s="5"/>
      <c r="EZ2715" s="5"/>
      <c r="FA2715" s="5"/>
      <c r="FB2715" s="5"/>
      <c r="FC2715" s="5"/>
      <c r="FD2715" s="5"/>
      <c r="FE2715" s="5"/>
      <c r="FF2715" s="5"/>
      <c r="FG2715" s="5"/>
      <c r="FH2715" s="5"/>
      <c r="FI2715" s="5"/>
      <c r="FJ2715" s="5"/>
      <c r="FK2715" s="5"/>
      <c r="FL2715" s="5"/>
      <c r="FM2715" s="5"/>
      <c r="FN2715" s="5"/>
      <c r="FO2715" s="5"/>
      <c r="FP2715" s="5"/>
      <c r="FQ2715" s="5"/>
      <c r="FR2715" s="5"/>
      <c r="FS2715" s="5"/>
      <c r="FT2715" s="5"/>
      <c r="FU2715" s="5"/>
      <c r="FV2715" s="5"/>
      <c r="FW2715" s="5"/>
      <c r="FX2715" s="5"/>
      <c r="FY2715" s="5"/>
      <c r="FZ2715" s="5"/>
      <c r="GA2715" s="5"/>
      <c r="GB2715" s="5"/>
      <c r="GC2715" s="5"/>
      <c r="GD2715" s="5"/>
      <c r="GE2715" s="5"/>
      <c r="GF2715" s="5"/>
      <c r="GG2715" s="5"/>
    </row>
    <row r="2716" spans="1:189" ht="12.75" x14ac:dyDescent="0.15">
      <c r="A2716" s="111"/>
      <c r="B2716" s="117"/>
      <c r="C2716" s="17"/>
      <c r="D2716" s="16"/>
      <c r="E2716" s="17"/>
      <c r="F2716" s="17"/>
      <c r="G2716" s="17"/>
      <c r="H2716" s="17"/>
      <c r="I2716" s="16"/>
      <c r="J2716" s="4"/>
      <c r="K2716" s="2"/>
      <c r="L2716" s="20"/>
      <c r="M2716" s="14"/>
      <c r="N2716" s="14"/>
      <c r="O2716" s="20"/>
      <c r="P2716" s="1"/>
      <c r="Q2716" s="1"/>
      <c r="R2716" s="3"/>
      <c r="S2716" s="4"/>
      <c r="T2716" s="12"/>
      <c r="U2716" s="12"/>
      <c r="V2716" s="11"/>
      <c r="W2716" s="11"/>
      <c r="X2716" s="12"/>
      <c r="Y2716" s="5"/>
      <c r="Z2716" s="11"/>
      <c r="AA2716" s="12"/>
      <c r="AB2716" s="12"/>
      <c r="AC2716" s="12"/>
      <c r="AD2716" s="11"/>
      <c r="AE2716" s="13"/>
      <c r="AF2716" s="11"/>
      <c r="AG2716" s="11"/>
      <c r="AH2716" s="5"/>
      <c r="AI2716" s="5"/>
      <c r="AJ2716" s="5"/>
      <c r="AK2716" s="5"/>
      <c r="AL2716" s="5"/>
      <c r="AM2716" s="5"/>
      <c r="AN2716" s="5"/>
      <c r="AO2716" s="5"/>
      <c r="AP2716" s="5"/>
      <c r="AQ2716" s="5"/>
      <c r="AR2716" s="5"/>
      <c r="AS2716" s="5"/>
      <c r="AT2716" s="5"/>
      <c r="AU2716" s="5"/>
      <c r="AV2716" s="5"/>
      <c r="AW2716" s="5"/>
      <c r="AX2716" s="5"/>
      <c r="AY2716" s="5"/>
      <c r="AZ2716" s="5"/>
      <c r="BA2716" s="5"/>
      <c r="BB2716" s="5"/>
      <c r="BC2716" s="5"/>
      <c r="BD2716" s="5"/>
      <c r="BE2716" s="5"/>
      <c r="BF2716" s="5"/>
      <c r="BG2716" s="5"/>
      <c r="BH2716" s="5"/>
      <c r="BI2716" s="5"/>
      <c r="BJ2716" s="5"/>
      <c r="BK2716" s="5"/>
      <c r="BL2716" s="5"/>
      <c r="BM2716" s="5"/>
      <c r="BN2716" s="5"/>
      <c r="BO2716" s="5"/>
      <c r="BP2716" s="5"/>
      <c r="BQ2716" s="5"/>
      <c r="BR2716" s="5"/>
      <c r="BS2716" s="5"/>
      <c r="BT2716" s="5"/>
      <c r="BU2716" s="5"/>
      <c r="BV2716" s="5"/>
      <c r="BW2716" s="5"/>
      <c r="BX2716" s="5"/>
      <c r="BY2716" s="5"/>
      <c r="BZ2716" s="5"/>
      <c r="CA2716" s="5"/>
      <c r="CB2716" s="5"/>
      <c r="CC2716" s="5"/>
      <c r="CD2716" s="5"/>
      <c r="CE2716" s="5"/>
      <c r="CF2716" s="5"/>
      <c r="CG2716" s="5"/>
      <c r="CH2716" s="5"/>
      <c r="CI2716" s="5"/>
      <c r="CJ2716" s="5"/>
      <c r="CK2716" s="5"/>
      <c r="CL2716" s="5"/>
      <c r="CM2716" s="5"/>
      <c r="CN2716" s="5"/>
      <c r="CO2716" s="5"/>
      <c r="CP2716" s="5"/>
      <c r="CQ2716" s="5"/>
      <c r="CR2716" s="5"/>
      <c r="CS2716" s="5"/>
      <c r="CT2716" s="5"/>
      <c r="CU2716" s="5"/>
      <c r="CV2716" s="5"/>
      <c r="CW2716" s="5"/>
      <c r="CX2716" s="5"/>
      <c r="CY2716" s="5"/>
      <c r="CZ2716" s="5"/>
      <c r="DA2716" s="5"/>
      <c r="DB2716" s="5"/>
      <c r="DC2716" s="5"/>
      <c r="DD2716" s="5"/>
      <c r="DE2716" s="5"/>
      <c r="DF2716" s="5"/>
      <c r="DG2716" s="5"/>
      <c r="DH2716" s="5"/>
      <c r="DI2716" s="5"/>
      <c r="DJ2716" s="5"/>
      <c r="DK2716" s="5"/>
      <c r="DL2716" s="5"/>
      <c r="DM2716" s="5"/>
      <c r="DN2716" s="5"/>
      <c r="DO2716" s="5"/>
      <c r="DP2716" s="5"/>
      <c r="DQ2716" s="5"/>
      <c r="DR2716" s="5"/>
      <c r="DS2716" s="5"/>
      <c r="DT2716" s="5"/>
      <c r="DU2716" s="5"/>
      <c r="DV2716" s="5"/>
      <c r="DW2716" s="5"/>
      <c r="DX2716" s="5"/>
      <c r="DY2716" s="5"/>
      <c r="DZ2716" s="5"/>
      <c r="EA2716" s="5"/>
      <c r="EB2716" s="5"/>
      <c r="EC2716" s="5"/>
      <c r="ED2716" s="5"/>
      <c r="EE2716" s="5"/>
      <c r="EF2716" s="5"/>
      <c r="EG2716" s="5"/>
      <c r="EH2716" s="5"/>
      <c r="EI2716" s="5"/>
      <c r="EJ2716" s="5"/>
      <c r="EK2716" s="5"/>
      <c r="EL2716" s="5"/>
      <c r="EM2716" s="5"/>
      <c r="EN2716" s="5"/>
      <c r="EO2716" s="5"/>
      <c r="EP2716" s="5"/>
      <c r="EQ2716" s="5"/>
      <c r="ER2716" s="5"/>
      <c r="ES2716" s="5"/>
      <c r="ET2716" s="5"/>
      <c r="EU2716" s="5"/>
      <c r="EV2716" s="5"/>
      <c r="EW2716" s="5"/>
      <c r="EX2716" s="5"/>
      <c r="EY2716" s="5"/>
      <c r="EZ2716" s="5"/>
      <c r="FA2716" s="5"/>
      <c r="FB2716" s="5"/>
      <c r="FC2716" s="5"/>
      <c r="FD2716" s="5"/>
      <c r="FE2716" s="5"/>
      <c r="FF2716" s="5"/>
      <c r="FG2716" s="5"/>
      <c r="FH2716" s="5"/>
      <c r="FI2716" s="5"/>
      <c r="FJ2716" s="5"/>
      <c r="FK2716" s="5"/>
      <c r="FL2716" s="5"/>
      <c r="FM2716" s="5"/>
      <c r="FN2716" s="5"/>
      <c r="FO2716" s="5"/>
      <c r="FP2716" s="5"/>
      <c r="FQ2716" s="5"/>
      <c r="FR2716" s="5"/>
      <c r="FS2716" s="5"/>
      <c r="FT2716" s="5"/>
      <c r="FU2716" s="5"/>
      <c r="FV2716" s="5"/>
      <c r="FW2716" s="5"/>
      <c r="FX2716" s="5"/>
      <c r="FY2716" s="5"/>
      <c r="FZ2716" s="5"/>
      <c r="GA2716" s="5"/>
      <c r="GB2716" s="5"/>
      <c r="GC2716" s="5"/>
      <c r="GD2716" s="5"/>
      <c r="GE2716" s="5"/>
      <c r="GF2716" s="5"/>
      <c r="GG2716" s="5"/>
    </row>
    <row r="2717" spans="1:189" ht="12.75" x14ac:dyDescent="0.15">
      <c r="A2717" s="111"/>
      <c r="B2717" s="117"/>
      <c r="C2717" s="17"/>
      <c r="D2717" s="16"/>
      <c r="E2717" s="17"/>
      <c r="F2717" s="17"/>
      <c r="G2717" s="17"/>
      <c r="H2717" s="17"/>
      <c r="I2717" s="16"/>
      <c r="J2717" s="4"/>
      <c r="K2717" s="2"/>
      <c r="L2717" s="20"/>
      <c r="M2717" s="14"/>
      <c r="N2717" s="14"/>
      <c r="O2717" s="20"/>
      <c r="P2717" s="1"/>
      <c r="Q2717" s="1"/>
      <c r="R2717" s="3"/>
      <c r="S2717" s="4"/>
      <c r="T2717" s="12"/>
      <c r="U2717" s="12"/>
      <c r="V2717" s="11"/>
      <c r="W2717" s="11"/>
      <c r="X2717" s="12"/>
      <c r="Y2717" s="5"/>
      <c r="Z2717" s="11"/>
      <c r="AA2717" s="12"/>
      <c r="AB2717" s="12"/>
      <c r="AC2717" s="12"/>
      <c r="AD2717" s="11"/>
      <c r="AE2717" s="13"/>
      <c r="AF2717" s="11"/>
      <c r="AG2717" s="11"/>
      <c r="AH2717" s="5"/>
      <c r="AI2717" s="5"/>
      <c r="AJ2717" s="5"/>
      <c r="AK2717" s="5"/>
      <c r="AL2717" s="5"/>
      <c r="AM2717" s="5"/>
      <c r="AN2717" s="5"/>
      <c r="AO2717" s="5"/>
      <c r="AP2717" s="5"/>
      <c r="AQ2717" s="5"/>
      <c r="AR2717" s="5"/>
      <c r="AS2717" s="5"/>
      <c r="AT2717" s="5"/>
      <c r="AU2717" s="5"/>
      <c r="AV2717" s="5"/>
      <c r="AW2717" s="5"/>
      <c r="AX2717" s="5"/>
      <c r="AY2717" s="5"/>
      <c r="AZ2717" s="5"/>
      <c r="BA2717" s="5"/>
      <c r="BB2717" s="5"/>
      <c r="BC2717" s="5"/>
      <c r="BD2717" s="5"/>
      <c r="BE2717" s="5"/>
      <c r="BF2717" s="5"/>
      <c r="BG2717" s="5"/>
      <c r="BH2717" s="5"/>
      <c r="BI2717" s="5"/>
      <c r="BJ2717" s="5"/>
      <c r="BK2717" s="5"/>
      <c r="BL2717" s="5"/>
      <c r="BM2717" s="5"/>
      <c r="BN2717" s="5"/>
      <c r="BO2717" s="5"/>
      <c r="BP2717" s="5"/>
      <c r="BQ2717" s="5"/>
      <c r="BR2717" s="5"/>
      <c r="BS2717" s="5"/>
      <c r="BT2717" s="5"/>
      <c r="BU2717" s="5"/>
      <c r="BV2717" s="5"/>
      <c r="BW2717" s="5"/>
      <c r="BX2717" s="5"/>
      <c r="BY2717" s="5"/>
      <c r="BZ2717" s="5"/>
      <c r="CA2717" s="5"/>
      <c r="CB2717" s="5"/>
      <c r="CC2717" s="5"/>
      <c r="CD2717" s="5"/>
      <c r="CE2717" s="5"/>
      <c r="CF2717" s="5"/>
      <c r="CG2717" s="5"/>
      <c r="CH2717" s="5"/>
      <c r="CI2717" s="5"/>
      <c r="CJ2717" s="5"/>
      <c r="CK2717" s="5"/>
      <c r="CL2717" s="5"/>
      <c r="CM2717" s="5"/>
      <c r="CN2717" s="5"/>
      <c r="CO2717" s="5"/>
      <c r="CP2717" s="5"/>
      <c r="CQ2717" s="5"/>
      <c r="CR2717" s="5"/>
      <c r="CS2717" s="5"/>
      <c r="CT2717" s="5"/>
      <c r="CU2717" s="5"/>
      <c r="CV2717" s="5"/>
      <c r="CW2717" s="5"/>
      <c r="CX2717" s="5"/>
      <c r="CY2717" s="5"/>
      <c r="CZ2717" s="5"/>
      <c r="DA2717" s="5"/>
      <c r="DB2717" s="5"/>
      <c r="DC2717" s="5"/>
      <c r="DD2717" s="5"/>
      <c r="DE2717" s="5"/>
      <c r="DF2717" s="5"/>
      <c r="DG2717" s="5"/>
      <c r="DH2717" s="5"/>
      <c r="DI2717" s="5"/>
      <c r="DJ2717" s="5"/>
      <c r="DK2717" s="5"/>
      <c r="DL2717" s="5"/>
      <c r="DM2717" s="5"/>
      <c r="DN2717" s="5"/>
      <c r="DO2717" s="5"/>
      <c r="DP2717" s="5"/>
      <c r="DQ2717" s="5"/>
      <c r="DR2717" s="5"/>
      <c r="DS2717" s="5"/>
      <c r="DT2717" s="5"/>
      <c r="DU2717" s="5"/>
      <c r="DV2717" s="5"/>
      <c r="DW2717" s="5"/>
      <c r="DX2717" s="5"/>
      <c r="DY2717" s="5"/>
      <c r="DZ2717" s="5"/>
      <c r="EA2717" s="5"/>
      <c r="EB2717" s="5"/>
      <c r="EC2717" s="5"/>
      <c r="ED2717" s="5"/>
      <c r="EE2717" s="5"/>
      <c r="EF2717" s="5"/>
      <c r="EG2717" s="5"/>
      <c r="EH2717" s="5"/>
      <c r="EI2717" s="5"/>
      <c r="EJ2717" s="5"/>
      <c r="EK2717" s="5"/>
      <c r="EL2717" s="5"/>
      <c r="EM2717" s="5"/>
      <c r="EN2717" s="5"/>
      <c r="EO2717" s="5"/>
      <c r="EP2717" s="5"/>
      <c r="EQ2717" s="5"/>
      <c r="ER2717" s="5"/>
      <c r="ES2717" s="5"/>
      <c r="ET2717" s="5"/>
      <c r="EU2717" s="5"/>
      <c r="EV2717" s="5"/>
      <c r="EW2717" s="5"/>
      <c r="EX2717" s="5"/>
      <c r="EY2717" s="5"/>
      <c r="EZ2717" s="5"/>
      <c r="FA2717" s="5"/>
      <c r="FB2717" s="5"/>
      <c r="FC2717" s="5"/>
      <c r="FD2717" s="5"/>
      <c r="FE2717" s="5"/>
      <c r="FF2717" s="5"/>
      <c r="FG2717" s="5"/>
      <c r="FH2717" s="5"/>
      <c r="FI2717" s="5"/>
      <c r="FJ2717" s="5"/>
      <c r="FK2717" s="5"/>
      <c r="FL2717" s="5"/>
      <c r="FM2717" s="5"/>
      <c r="FN2717" s="5"/>
      <c r="FO2717" s="5"/>
      <c r="FP2717" s="5"/>
      <c r="FQ2717" s="5"/>
      <c r="FR2717" s="5"/>
      <c r="FS2717" s="5"/>
      <c r="FT2717" s="5"/>
      <c r="FU2717" s="5"/>
      <c r="FV2717" s="5"/>
      <c r="FW2717" s="5"/>
      <c r="FX2717" s="5"/>
      <c r="FY2717" s="5"/>
      <c r="FZ2717" s="5"/>
      <c r="GA2717" s="5"/>
      <c r="GB2717" s="5"/>
      <c r="GC2717" s="5"/>
      <c r="GD2717" s="5"/>
      <c r="GE2717" s="5"/>
      <c r="GF2717" s="5"/>
      <c r="GG2717" s="5"/>
    </row>
    <row r="2718" spans="1:189" ht="12.75" x14ac:dyDescent="0.15">
      <c r="A2718" s="111"/>
      <c r="B2718" s="117"/>
      <c r="C2718" s="17"/>
      <c r="D2718" s="16"/>
      <c r="E2718" s="17"/>
      <c r="F2718" s="17"/>
      <c r="G2718" s="17"/>
      <c r="H2718" s="17"/>
      <c r="I2718" s="16"/>
      <c r="J2718" s="4"/>
      <c r="K2718" s="2"/>
      <c r="L2718" s="20"/>
      <c r="M2718" s="14"/>
      <c r="N2718" s="14"/>
      <c r="O2718" s="20"/>
      <c r="P2718" s="1"/>
      <c r="Q2718" s="1"/>
      <c r="R2718" s="3"/>
      <c r="S2718" s="4"/>
      <c r="T2718" s="12"/>
      <c r="U2718" s="12"/>
      <c r="V2718" s="11"/>
      <c r="W2718" s="11"/>
      <c r="X2718" s="12"/>
      <c r="Y2718" s="5"/>
      <c r="Z2718" s="11"/>
      <c r="AA2718" s="12"/>
      <c r="AB2718" s="12"/>
      <c r="AC2718" s="12"/>
      <c r="AD2718" s="11"/>
      <c r="AE2718" s="13"/>
      <c r="AF2718" s="11"/>
      <c r="AG2718" s="11"/>
      <c r="AH2718" s="5"/>
      <c r="AI2718" s="5"/>
      <c r="AJ2718" s="5"/>
      <c r="AK2718" s="5"/>
      <c r="AL2718" s="5"/>
      <c r="AM2718" s="5"/>
      <c r="AN2718" s="5"/>
      <c r="AO2718" s="5"/>
      <c r="AP2718" s="5"/>
      <c r="AQ2718" s="5"/>
      <c r="AR2718" s="5"/>
      <c r="AS2718" s="5"/>
      <c r="AT2718" s="5"/>
      <c r="AU2718" s="5"/>
      <c r="AV2718" s="5"/>
      <c r="AW2718" s="5"/>
      <c r="AX2718" s="5"/>
      <c r="AY2718" s="5"/>
      <c r="AZ2718" s="5"/>
      <c r="BA2718" s="5"/>
      <c r="BB2718" s="5"/>
      <c r="BC2718" s="5"/>
      <c r="BD2718" s="5"/>
      <c r="BE2718" s="5"/>
      <c r="BF2718" s="5"/>
      <c r="BG2718" s="5"/>
      <c r="BH2718" s="5"/>
      <c r="BI2718" s="5"/>
      <c r="BJ2718" s="5"/>
      <c r="BK2718" s="5"/>
      <c r="BL2718" s="5"/>
      <c r="BM2718" s="5"/>
      <c r="BN2718" s="5"/>
      <c r="BO2718" s="5"/>
      <c r="BP2718" s="5"/>
      <c r="BQ2718" s="5"/>
      <c r="BR2718" s="5"/>
      <c r="BS2718" s="5"/>
      <c r="BT2718" s="5"/>
      <c r="BU2718" s="5"/>
      <c r="BV2718" s="5"/>
      <c r="BW2718" s="5"/>
      <c r="BX2718" s="5"/>
      <c r="BY2718" s="5"/>
      <c r="BZ2718" s="5"/>
      <c r="CA2718" s="5"/>
      <c r="CB2718" s="5"/>
      <c r="CC2718" s="5"/>
      <c r="CD2718" s="5"/>
      <c r="CE2718" s="5"/>
      <c r="CF2718" s="5"/>
      <c r="CG2718" s="5"/>
      <c r="CH2718" s="5"/>
      <c r="CI2718" s="5"/>
      <c r="CJ2718" s="5"/>
      <c r="CK2718" s="5"/>
      <c r="CL2718" s="5"/>
      <c r="CM2718" s="5"/>
      <c r="CN2718" s="5"/>
      <c r="CO2718" s="5"/>
      <c r="CP2718" s="5"/>
      <c r="CQ2718" s="5"/>
      <c r="CR2718" s="5"/>
      <c r="CS2718" s="5"/>
      <c r="CT2718" s="5"/>
      <c r="CU2718" s="5"/>
      <c r="CV2718" s="5"/>
      <c r="CW2718" s="5"/>
      <c r="CX2718" s="5"/>
      <c r="CY2718" s="5"/>
      <c r="CZ2718" s="5"/>
      <c r="DA2718" s="5"/>
      <c r="DB2718" s="5"/>
      <c r="DC2718" s="5"/>
      <c r="DD2718" s="5"/>
      <c r="DE2718" s="5"/>
      <c r="DF2718" s="5"/>
      <c r="DG2718" s="5"/>
      <c r="DH2718" s="5"/>
      <c r="DI2718" s="5"/>
      <c r="DJ2718" s="5"/>
      <c r="DK2718" s="5"/>
      <c r="DL2718" s="5"/>
      <c r="DM2718" s="5"/>
      <c r="DN2718" s="5"/>
      <c r="DO2718" s="5"/>
      <c r="DP2718" s="5"/>
      <c r="DQ2718" s="5"/>
      <c r="DR2718" s="5"/>
      <c r="DS2718" s="5"/>
      <c r="DT2718" s="5"/>
      <c r="DU2718" s="5"/>
      <c r="DV2718" s="5"/>
      <c r="DW2718" s="5"/>
      <c r="DX2718" s="5"/>
      <c r="DY2718" s="5"/>
      <c r="DZ2718" s="5"/>
      <c r="EA2718" s="5"/>
      <c r="EB2718" s="5"/>
      <c r="EC2718" s="5"/>
      <c r="ED2718" s="5"/>
      <c r="EE2718" s="5"/>
      <c r="EF2718" s="5"/>
      <c r="EG2718" s="5"/>
      <c r="EH2718" s="5"/>
      <c r="EI2718" s="5"/>
      <c r="EJ2718" s="5"/>
      <c r="EK2718" s="5"/>
      <c r="EL2718" s="5"/>
      <c r="EM2718" s="5"/>
      <c r="EN2718" s="5"/>
      <c r="EO2718" s="5"/>
      <c r="EP2718" s="5"/>
      <c r="EQ2718" s="5"/>
      <c r="ER2718" s="5"/>
      <c r="ES2718" s="5"/>
      <c r="ET2718" s="5"/>
      <c r="EU2718" s="5"/>
      <c r="EV2718" s="5"/>
      <c r="EW2718" s="5"/>
      <c r="EX2718" s="5"/>
      <c r="EY2718" s="5"/>
      <c r="EZ2718" s="5"/>
      <c r="FA2718" s="5"/>
      <c r="FB2718" s="5"/>
      <c r="FC2718" s="5"/>
      <c r="FD2718" s="5"/>
      <c r="FE2718" s="5"/>
      <c r="FF2718" s="5"/>
      <c r="FG2718" s="5"/>
      <c r="FH2718" s="5"/>
      <c r="FI2718" s="5"/>
      <c r="FJ2718" s="5"/>
      <c r="FK2718" s="5"/>
      <c r="FL2718" s="5"/>
      <c r="FM2718" s="5"/>
      <c r="FN2718" s="5"/>
      <c r="FO2718" s="5"/>
      <c r="FP2718" s="5"/>
      <c r="FQ2718" s="5"/>
      <c r="FR2718" s="5"/>
      <c r="FS2718" s="5"/>
      <c r="FT2718" s="5"/>
      <c r="FU2718" s="5"/>
      <c r="FV2718" s="5"/>
      <c r="FW2718" s="5"/>
      <c r="FX2718" s="5"/>
      <c r="FY2718" s="5"/>
      <c r="FZ2718" s="5"/>
      <c r="GA2718" s="5"/>
      <c r="GB2718" s="5"/>
      <c r="GC2718" s="5"/>
      <c r="GD2718" s="5"/>
      <c r="GE2718" s="5"/>
      <c r="GF2718" s="5"/>
      <c r="GG2718" s="5"/>
    </row>
    <row r="2719" spans="1:189" ht="12.75" x14ac:dyDescent="0.15">
      <c r="A2719" s="111"/>
      <c r="B2719" s="117"/>
      <c r="C2719" s="17"/>
      <c r="D2719" s="16"/>
      <c r="E2719" s="17"/>
      <c r="F2719" s="17"/>
      <c r="G2719" s="17"/>
      <c r="H2719" s="17"/>
      <c r="I2719" s="16"/>
      <c r="J2719" s="4"/>
      <c r="K2719" s="2"/>
      <c r="L2719" s="20"/>
      <c r="M2719" s="14"/>
      <c r="N2719" s="14"/>
      <c r="O2719" s="20"/>
      <c r="P2719" s="1"/>
      <c r="Q2719" s="1"/>
      <c r="R2719" s="3"/>
      <c r="S2719" s="4"/>
      <c r="T2719" s="12"/>
      <c r="U2719" s="12"/>
      <c r="V2719" s="11"/>
      <c r="W2719" s="11"/>
      <c r="X2719" s="12"/>
      <c r="Y2719" s="5"/>
      <c r="Z2719" s="11"/>
      <c r="AA2719" s="12"/>
      <c r="AB2719" s="12"/>
      <c r="AC2719" s="12"/>
      <c r="AD2719" s="11"/>
      <c r="AE2719" s="13"/>
      <c r="AF2719" s="11"/>
      <c r="AG2719" s="11"/>
      <c r="AH2719" s="5"/>
      <c r="AI2719" s="5"/>
      <c r="AJ2719" s="5"/>
      <c r="AK2719" s="5"/>
      <c r="AL2719" s="5"/>
      <c r="AM2719" s="5"/>
      <c r="AN2719" s="5"/>
      <c r="AO2719" s="5"/>
      <c r="AP2719" s="5"/>
      <c r="AQ2719" s="5"/>
      <c r="AR2719" s="5"/>
      <c r="AS2719" s="5"/>
      <c r="AT2719" s="5"/>
      <c r="AU2719" s="5"/>
      <c r="AV2719" s="5"/>
      <c r="AW2719" s="5"/>
      <c r="AX2719" s="5"/>
      <c r="AY2719" s="5"/>
      <c r="AZ2719" s="5"/>
      <c r="BA2719" s="5"/>
      <c r="BB2719" s="5"/>
      <c r="BC2719" s="5"/>
      <c r="BD2719" s="5"/>
      <c r="BE2719" s="5"/>
      <c r="BF2719" s="5"/>
      <c r="BG2719" s="5"/>
      <c r="BH2719" s="5"/>
      <c r="BI2719" s="5"/>
      <c r="BJ2719" s="5"/>
      <c r="BK2719" s="5"/>
      <c r="BL2719" s="5"/>
      <c r="BM2719" s="5"/>
      <c r="BN2719" s="5"/>
      <c r="BO2719" s="5"/>
      <c r="BP2719" s="5"/>
      <c r="BQ2719" s="5"/>
      <c r="BR2719" s="5"/>
      <c r="BS2719" s="5"/>
      <c r="BT2719" s="5"/>
      <c r="BU2719" s="5"/>
      <c r="BV2719" s="5"/>
      <c r="BW2719" s="5"/>
      <c r="BX2719" s="5"/>
      <c r="BY2719" s="5"/>
      <c r="BZ2719" s="5"/>
      <c r="CA2719" s="5"/>
      <c r="CB2719" s="5"/>
      <c r="CC2719" s="5"/>
      <c r="CD2719" s="5"/>
      <c r="CE2719" s="5"/>
      <c r="CF2719" s="5"/>
      <c r="CG2719" s="5"/>
      <c r="CH2719" s="5"/>
      <c r="CI2719" s="5"/>
      <c r="CJ2719" s="5"/>
      <c r="CK2719" s="5"/>
      <c r="CL2719" s="5"/>
      <c r="CM2719" s="5"/>
      <c r="CN2719" s="5"/>
      <c r="CO2719" s="5"/>
      <c r="CP2719" s="5"/>
      <c r="CQ2719" s="5"/>
      <c r="CR2719" s="5"/>
      <c r="CS2719" s="5"/>
      <c r="CT2719" s="5"/>
      <c r="CU2719" s="5"/>
      <c r="CV2719" s="5"/>
      <c r="CW2719" s="5"/>
      <c r="CX2719" s="5"/>
      <c r="CY2719" s="5"/>
      <c r="CZ2719" s="5"/>
      <c r="DA2719" s="5"/>
      <c r="DB2719" s="5"/>
      <c r="DC2719" s="5"/>
      <c r="DD2719" s="5"/>
      <c r="DE2719" s="5"/>
      <c r="DF2719" s="5"/>
      <c r="DG2719" s="5"/>
      <c r="DH2719" s="5"/>
      <c r="DI2719" s="5"/>
      <c r="DJ2719" s="5"/>
      <c r="DK2719" s="5"/>
      <c r="DL2719" s="5"/>
      <c r="DM2719" s="5"/>
      <c r="DN2719" s="5"/>
      <c r="DO2719" s="5"/>
      <c r="DP2719" s="5"/>
      <c r="DQ2719" s="5"/>
      <c r="DR2719" s="5"/>
      <c r="DS2719" s="5"/>
      <c r="DT2719" s="5"/>
      <c r="DU2719" s="5"/>
      <c r="DV2719" s="5"/>
      <c r="DW2719" s="5"/>
      <c r="DX2719" s="5"/>
      <c r="DY2719" s="5"/>
      <c r="DZ2719" s="5"/>
      <c r="EA2719" s="5"/>
      <c r="EB2719" s="5"/>
      <c r="EC2719" s="5"/>
      <c r="ED2719" s="5"/>
      <c r="EE2719" s="5"/>
      <c r="EF2719" s="5"/>
      <c r="EG2719" s="5"/>
      <c r="EH2719" s="5"/>
      <c r="EI2719" s="5"/>
      <c r="EJ2719" s="5"/>
      <c r="EK2719" s="5"/>
      <c r="EL2719" s="5"/>
      <c r="EM2719" s="5"/>
      <c r="EN2719" s="5"/>
      <c r="EO2719" s="5"/>
      <c r="EP2719" s="5"/>
      <c r="EQ2719" s="5"/>
      <c r="ER2719" s="5"/>
      <c r="ES2719" s="5"/>
      <c r="ET2719" s="5"/>
      <c r="EU2719" s="5"/>
      <c r="EV2719" s="5"/>
      <c r="EW2719" s="5"/>
      <c r="EX2719" s="5"/>
      <c r="EY2719" s="5"/>
      <c r="EZ2719" s="5"/>
      <c r="FA2719" s="5"/>
      <c r="FB2719" s="5"/>
      <c r="FC2719" s="5"/>
      <c r="FD2719" s="5"/>
      <c r="FE2719" s="5"/>
      <c r="FF2719" s="5"/>
      <c r="FG2719" s="5"/>
      <c r="FH2719" s="5"/>
      <c r="FI2719" s="5"/>
      <c r="FJ2719" s="5"/>
      <c r="FK2719" s="5"/>
      <c r="FL2719" s="5"/>
      <c r="FM2719" s="5"/>
      <c r="FN2719" s="5"/>
      <c r="FO2719" s="5"/>
      <c r="FP2719" s="5"/>
      <c r="FQ2719" s="5"/>
      <c r="FR2719" s="5"/>
      <c r="FS2719" s="5"/>
      <c r="FT2719" s="5"/>
      <c r="FU2719" s="5"/>
      <c r="FV2719" s="5"/>
      <c r="FW2719" s="5"/>
      <c r="FX2719" s="5"/>
      <c r="FY2719" s="5"/>
      <c r="FZ2719" s="5"/>
      <c r="GA2719" s="5"/>
      <c r="GB2719" s="5"/>
      <c r="GC2719" s="5"/>
      <c r="GD2719" s="5"/>
      <c r="GE2719" s="5"/>
      <c r="GF2719" s="5"/>
      <c r="GG2719" s="5"/>
    </row>
    <row r="2720" spans="1:189" ht="12.75" x14ac:dyDescent="0.15">
      <c r="A2720" s="111"/>
      <c r="B2720" s="117"/>
      <c r="C2720" s="17"/>
      <c r="D2720" s="16"/>
      <c r="E2720" s="17"/>
      <c r="F2720" s="17"/>
      <c r="G2720" s="17"/>
      <c r="H2720" s="17"/>
      <c r="I2720" s="16"/>
      <c r="J2720" s="4"/>
      <c r="K2720" s="2"/>
      <c r="L2720" s="20"/>
      <c r="M2720" s="14"/>
      <c r="N2720" s="14"/>
      <c r="O2720" s="20"/>
      <c r="P2720" s="1"/>
      <c r="Q2720" s="1"/>
      <c r="R2720" s="3"/>
      <c r="S2720" s="4"/>
      <c r="T2720" s="12"/>
      <c r="U2720" s="12"/>
      <c r="V2720" s="11"/>
      <c r="W2720" s="11"/>
      <c r="X2720" s="12"/>
      <c r="Y2720" s="5"/>
      <c r="Z2720" s="11"/>
      <c r="AA2720" s="12"/>
      <c r="AB2720" s="12"/>
      <c r="AC2720" s="12"/>
      <c r="AD2720" s="11"/>
      <c r="AE2720" s="13"/>
      <c r="AF2720" s="11"/>
      <c r="AG2720" s="11"/>
      <c r="AH2720" s="5"/>
      <c r="AI2720" s="5"/>
      <c r="AJ2720" s="5"/>
      <c r="AK2720" s="5"/>
      <c r="AL2720" s="5"/>
      <c r="AM2720" s="5"/>
      <c r="AN2720" s="5"/>
      <c r="AO2720" s="5"/>
      <c r="AP2720" s="5"/>
      <c r="AQ2720" s="5"/>
      <c r="AR2720" s="5"/>
      <c r="AS2720" s="5"/>
      <c r="AT2720" s="5"/>
      <c r="AU2720" s="5"/>
      <c r="AV2720" s="5"/>
      <c r="AW2720" s="5"/>
      <c r="AX2720" s="5"/>
      <c r="AY2720" s="5"/>
      <c r="AZ2720" s="5"/>
      <c r="BA2720" s="5"/>
      <c r="BB2720" s="5"/>
      <c r="BC2720" s="5"/>
      <c r="BD2720" s="5"/>
      <c r="BE2720" s="5"/>
      <c r="BF2720" s="5"/>
      <c r="BG2720" s="5"/>
      <c r="BH2720" s="5"/>
      <c r="BI2720" s="5"/>
      <c r="BJ2720" s="5"/>
      <c r="BK2720" s="5"/>
      <c r="BL2720" s="5"/>
      <c r="BM2720" s="5"/>
      <c r="BN2720" s="5"/>
      <c r="BO2720" s="5"/>
      <c r="BP2720" s="5"/>
      <c r="BQ2720" s="5"/>
      <c r="BR2720" s="5"/>
      <c r="BS2720" s="5"/>
      <c r="BT2720" s="5"/>
      <c r="BU2720" s="5"/>
      <c r="BV2720" s="5"/>
      <c r="BW2720" s="5"/>
      <c r="BX2720" s="5"/>
      <c r="BY2720" s="5"/>
      <c r="BZ2720" s="5"/>
      <c r="CA2720" s="5"/>
      <c r="CB2720" s="5"/>
      <c r="CC2720" s="5"/>
      <c r="CD2720" s="5"/>
      <c r="CE2720" s="5"/>
      <c r="CF2720" s="5"/>
      <c r="CG2720" s="5"/>
      <c r="CH2720" s="5"/>
      <c r="CI2720" s="5"/>
      <c r="CJ2720" s="5"/>
      <c r="CK2720" s="5"/>
      <c r="CL2720" s="5"/>
      <c r="CM2720" s="5"/>
      <c r="CN2720" s="5"/>
      <c r="CO2720" s="5"/>
      <c r="CP2720" s="5"/>
      <c r="CQ2720" s="5"/>
      <c r="CR2720" s="5"/>
      <c r="CS2720" s="5"/>
      <c r="CT2720" s="5"/>
      <c r="CU2720" s="5"/>
      <c r="CV2720" s="5"/>
      <c r="CW2720" s="5"/>
      <c r="CX2720" s="5"/>
      <c r="CY2720" s="5"/>
      <c r="CZ2720" s="5"/>
      <c r="DA2720" s="5"/>
      <c r="DB2720" s="5"/>
      <c r="DC2720" s="5"/>
      <c r="DD2720" s="5"/>
      <c r="DE2720" s="5"/>
      <c r="DF2720" s="5"/>
      <c r="DG2720" s="5"/>
      <c r="DH2720" s="5"/>
      <c r="DI2720" s="5"/>
      <c r="DJ2720" s="5"/>
      <c r="DK2720" s="5"/>
      <c r="DL2720" s="5"/>
      <c r="DM2720" s="5"/>
      <c r="DN2720" s="5"/>
      <c r="DO2720" s="5"/>
      <c r="DP2720" s="5"/>
      <c r="DQ2720" s="5"/>
      <c r="DR2720" s="5"/>
      <c r="DS2720" s="5"/>
      <c r="DT2720" s="5"/>
      <c r="DU2720" s="5"/>
      <c r="DV2720" s="5"/>
      <c r="DW2720" s="5"/>
      <c r="DX2720" s="5"/>
      <c r="DY2720" s="5"/>
      <c r="DZ2720" s="5"/>
      <c r="EA2720" s="5"/>
      <c r="EB2720" s="5"/>
      <c r="EC2720" s="5"/>
      <c r="ED2720" s="5"/>
      <c r="EE2720" s="5"/>
      <c r="EF2720" s="5"/>
      <c r="EG2720" s="5"/>
      <c r="EH2720" s="5"/>
      <c r="EI2720" s="5"/>
      <c r="EJ2720" s="5"/>
      <c r="EK2720" s="5"/>
      <c r="EL2720" s="5"/>
      <c r="EM2720" s="5"/>
      <c r="EN2720" s="5"/>
      <c r="EO2720" s="5"/>
      <c r="EP2720" s="5"/>
      <c r="EQ2720" s="5"/>
      <c r="ER2720" s="5"/>
      <c r="ES2720" s="5"/>
      <c r="ET2720" s="5"/>
      <c r="EU2720" s="5"/>
      <c r="EV2720" s="5"/>
      <c r="EW2720" s="5"/>
      <c r="EX2720" s="5"/>
      <c r="EY2720" s="5"/>
      <c r="EZ2720" s="5"/>
      <c r="FA2720" s="5"/>
      <c r="FB2720" s="5"/>
      <c r="FC2720" s="5"/>
      <c r="FD2720" s="5"/>
      <c r="FE2720" s="5"/>
      <c r="FF2720" s="5"/>
      <c r="FG2720" s="5"/>
      <c r="FH2720" s="5"/>
      <c r="FI2720" s="5"/>
      <c r="FJ2720" s="5"/>
      <c r="FK2720" s="5"/>
      <c r="FL2720" s="5"/>
      <c r="FM2720" s="5"/>
      <c r="FN2720" s="5"/>
      <c r="FO2720" s="5"/>
      <c r="FP2720" s="5"/>
      <c r="FQ2720" s="5"/>
      <c r="FR2720" s="5"/>
      <c r="FS2720" s="5"/>
      <c r="FT2720" s="5"/>
      <c r="FU2720" s="5"/>
      <c r="FV2720" s="5"/>
      <c r="FW2720" s="5"/>
      <c r="FX2720" s="5"/>
      <c r="FY2720" s="5"/>
      <c r="FZ2720" s="5"/>
      <c r="GA2720" s="5"/>
      <c r="GB2720" s="5"/>
      <c r="GC2720" s="5"/>
      <c r="GD2720" s="5"/>
      <c r="GE2720" s="5"/>
      <c r="GF2720" s="5"/>
      <c r="GG2720" s="5"/>
    </row>
    <row r="2721" spans="1:189" ht="12.75" x14ac:dyDescent="0.15">
      <c r="A2721" s="111"/>
      <c r="B2721" s="117"/>
      <c r="C2721" s="17"/>
      <c r="D2721" s="16"/>
      <c r="E2721" s="17"/>
      <c r="F2721" s="17"/>
      <c r="G2721" s="17"/>
      <c r="H2721" s="17"/>
      <c r="I2721" s="16"/>
      <c r="J2721" s="4"/>
      <c r="K2721" s="2"/>
      <c r="L2721" s="20"/>
      <c r="M2721" s="14"/>
      <c r="N2721" s="14"/>
      <c r="O2721" s="20"/>
      <c r="P2721" s="1"/>
      <c r="Q2721" s="1"/>
      <c r="R2721" s="3"/>
      <c r="S2721" s="4"/>
      <c r="T2721" s="12"/>
      <c r="U2721" s="12"/>
      <c r="V2721" s="11"/>
      <c r="W2721" s="11"/>
      <c r="X2721" s="12"/>
      <c r="Y2721" s="5"/>
      <c r="Z2721" s="11"/>
      <c r="AA2721" s="12"/>
      <c r="AB2721" s="12"/>
      <c r="AC2721" s="12"/>
      <c r="AD2721" s="11"/>
      <c r="AE2721" s="13"/>
      <c r="AF2721" s="11"/>
      <c r="AG2721" s="11"/>
      <c r="AH2721" s="5"/>
      <c r="AI2721" s="5"/>
      <c r="AJ2721" s="5"/>
      <c r="AK2721" s="5"/>
      <c r="AL2721" s="5"/>
      <c r="AM2721" s="5"/>
      <c r="AN2721" s="5"/>
      <c r="AO2721" s="5"/>
      <c r="AP2721" s="5"/>
      <c r="AQ2721" s="5"/>
      <c r="AR2721" s="5"/>
      <c r="AS2721" s="5"/>
      <c r="AT2721" s="5"/>
      <c r="AU2721" s="5"/>
      <c r="AV2721" s="5"/>
      <c r="AW2721" s="5"/>
      <c r="AX2721" s="5"/>
      <c r="AY2721" s="5"/>
      <c r="AZ2721" s="5"/>
      <c r="BA2721" s="5"/>
      <c r="BB2721" s="5"/>
      <c r="BC2721" s="5"/>
      <c r="BD2721" s="5"/>
      <c r="BE2721" s="5"/>
      <c r="BF2721" s="5"/>
      <c r="BG2721" s="5"/>
      <c r="BH2721" s="5"/>
      <c r="BI2721" s="5"/>
      <c r="BJ2721" s="5"/>
      <c r="BK2721" s="5"/>
      <c r="BL2721" s="5"/>
      <c r="BM2721" s="5"/>
      <c r="BN2721" s="5"/>
      <c r="BO2721" s="5"/>
      <c r="BP2721" s="5"/>
      <c r="BQ2721" s="5"/>
      <c r="BR2721" s="5"/>
      <c r="BS2721" s="5"/>
      <c r="BT2721" s="5"/>
      <c r="BU2721" s="5"/>
      <c r="BV2721" s="5"/>
      <c r="BW2721" s="5"/>
      <c r="BX2721" s="5"/>
      <c r="BY2721" s="5"/>
      <c r="BZ2721" s="5"/>
      <c r="CA2721" s="5"/>
      <c r="CB2721" s="5"/>
      <c r="CC2721" s="5"/>
      <c r="CD2721" s="5"/>
      <c r="CE2721" s="5"/>
      <c r="CF2721" s="5"/>
      <c r="CG2721" s="5"/>
      <c r="CH2721" s="5"/>
      <c r="CI2721" s="5"/>
      <c r="CJ2721" s="5"/>
      <c r="CK2721" s="5"/>
      <c r="CL2721" s="5"/>
      <c r="CM2721" s="5"/>
      <c r="CN2721" s="5"/>
      <c r="CO2721" s="5"/>
      <c r="CP2721" s="5"/>
      <c r="CQ2721" s="5"/>
      <c r="CR2721" s="5"/>
      <c r="CS2721" s="5"/>
      <c r="CT2721" s="5"/>
      <c r="CU2721" s="5"/>
      <c r="CV2721" s="5"/>
      <c r="CW2721" s="5"/>
      <c r="CX2721" s="5"/>
      <c r="CY2721" s="5"/>
      <c r="CZ2721" s="5"/>
      <c r="DA2721" s="5"/>
      <c r="DB2721" s="5"/>
      <c r="DC2721" s="5"/>
      <c r="DD2721" s="5"/>
      <c r="DE2721" s="5"/>
      <c r="DF2721" s="5"/>
      <c r="DG2721" s="5"/>
      <c r="DH2721" s="5"/>
      <c r="DI2721" s="5"/>
      <c r="DJ2721" s="5"/>
      <c r="DK2721" s="5"/>
      <c r="DL2721" s="5"/>
      <c r="DM2721" s="5"/>
      <c r="DN2721" s="5"/>
      <c r="DO2721" s="5"/>
      <c r="DP2721" s="5"/>
      <c r="DQ2721" s="5"/>
      <c r="DR2721" s="5"/>
      <c r="DS2721" s="5"/>
      <c r="DT2721" s="5"/>
      <c r="DU2721" s="5"/>
      <c r="DV2721" s="5"/>
      <c r="DW2721" s="5"/>
      <c r="DX2721" s="5"/>
      <c r="DY2721" s="5"/>
      <c r="DZ2721" s="5"/>
      <c r="EA2721" s="5"/>
      <c r="EB2721" s="5"/>
      <c r="EC2721" s="5"/>
      <c r="ED2721" s="5"/>
      <c r="EE2721" s="5"/>
      <c r="EF2721" s="5"/>
      <c r="EG2721" s="5"/>
      <c r="EH2721" s="5"/>
      <c r="EI2721" s="5"/>
      <c r="EJ2721" s="5"/>
      <c r="EK2721" s="5"/>
      <c r="EL2721" s="5"/>
      <c r="EM2721" s="5"/>
      <c r="EN2721" s="5"/>
      <c r="EO2721" s="5"/>
      <c r="EP2721" s="5"/>
      <c r="EQ2721" s="5"/>
      <c r="ER2721" s="5"/>
      <c r="ES2721" s="5"/>
      <c r="ET2721" s="5"/>
      <c r="EU2721" s="5"/>
      <c r="EV2721" s="5"/>
      <c r="EW2721" s="5"/>
      <c r="EX2721" s="5"/>
      <c r="EY2721" s="5"/>
      <c r="EZ2721" s="5"/>
      <c r="FA2721" s="5"/>
      <c r="FB2721" s="5"/>
      <c r="FC2721" s="5"/>
      <c r="FD2721" s="5"/>
      <c r="FE2721" s="5"/>
      <c r="FF2721" s="5"/>
      <c r="FG2721" s="5"/>
      <c r="FH2721" s="5"/>
      <c r="FI2721" s="5"/>
      <c r="FJ2721" s="5"/>
      <c r="FK2721" s="5"/>
      <c r="FL2721" s="5"/>
      <c r="FM2721" s="5"/>
      <c r="FN2721" s="5"/>
      <c r="FO2721" s="5"/>
      <c r="FP2721" s="5"/>
      <c r="FQ2721" s="5"/>
      <c r="FR2721" s="5"/>
      <c r="FS2721" s="5"/>
      <c r="FT2721" s="5"/>
      <c r="FU2721" s="5"/>
      <c r="FV2721" s="5"/>
      <c r="FW2721" s="5"/>
      <c r="FX2721" s="5"/>
      <c r="FY2721" s="5"/>
      <c r="FZ2721" s="5"/>
      <c r="GA2721" s="5"/>
      <c r="GB2721" s="5"/>
      <c r="GC2721" s="5"/>
      <c r="GD2721" s="5"/>
      <c r="GE2721" s="5"/>
      <c r="GF2721" s="5"/>
      <c r="GG2721" s="5"/>
    </row>
    <row r="2722" spans="1:189" ht="12.75" x14ac:dyDescent="0.15">
      <c r="A2722" s="111"/>
      <c r="B2722" s="117"/>
      <c r="C2722" s="17"/>
      <c r="D2722" s="16"/>
      <c r="E2722" s="17"/>
      <c r="F2722" s="17"/>
      <c r="G2722" s="17"/>
      <c r="H2722" s="17"/>
      <c r="I2722" s="16"/>
      <c r="J2722" s="4"/>
      <c r="K2722" s="2"/>
      <c r="L2722" s="20"/>
      <c r="M2722" s="14"/>
      <c r="N2722" s="14"/>
      <c r="O2722" s="20"/>
      <c r="P2722" s="1"/>
      <c r="Q2722" s="1"/>
      <c r="R2722" s="3"/>
      <c r="S2722" s="4"/>
      <c r="T2722" s="12"/>
      <c r="U2722" s="12"/>
      <c r="V2722" s="11"/>
      <c r="W2722" s="11"/>
      <c r="X2722" s="12"/>
      <c r="Y2722" s="5"/>
      <c r="Z2722" s="11"/>
      <c r="AA2722" s="12"/>
      <c r="AB2722" s="12"/>
      <c r="AC2722" s="12"/>
      <c r="AD2722" s="11"/>
      <c r="AE2722" s="13"/>
      <c r="AF2722" s="11"/>
      <c r="AG2722" s="11"/>
      <c r="AH2722" s="5"/>
      <c r="AI2722" s="5"/>
      <c r="AJ2722" s="5"/>
      <c r="AK2722" s="5"/>
      <c r="AL2722" s="5"/>
      <c r="AM2722" s="5"/>
      <c r="AN2722" s="5"/>
      <c r="AO2722" s="5"/>
      <c r="AP2722" s="5"/>
      <c r="AQ2722" s="5"/>
      <c r="AR2722" s="5"/>
      <c r="AS2722" s="5"/>
      <c r="AT2722" s="5"/>
      <c r="AU2722" s="5"/>
      <c r="AV2722" s="5"/>
      <c r="AW2722" s="5"/>
      <c r="AX2722" s="5"/>
      <c r="AY2722" s="5"/>
      <c r="AZ2722" s="5"/>
      <c r="BA2722" s="5"/>
      <c r="BB2722" s="5"/>
      <c r="BC2722" s="5"/>
      <c r="BD2722" s="5"/>
      <c r="BE2722" s="5"/>
      <c r="BF2722" s="5"/>
      <c r="BG2722" s="5"/>
      <c r="BH2722" s="5"/>
      <c r="BI2722" s="5"/>
      <c r="BJ2722" s="5"/>
      <c r="BK2722" s="5"/>
      <c r="BL2722" s="5"/>
      <c r="BM2722" s="5"/>
      <c r="BN2722" s="5"/>
      <c r="BO2722" s="5"/>
      <c r="BP2722" s="5"/>
      <c r="BQ2722" s="5"/>
      <c r="BR2722" s="5"/>
      <c r="BS2722" s="5"/>
      <c r="BT2722" s="5"/>
      <c r="BU2722" s="5"/>
      <c r="BV2722" s="5"/>
      <c r="BW2722" s="5"/>
      <c r="BX2722" s="5"/>
      <c r="BY2722" s="5"/>
      <c r="BZ2722" s="5"/>
      <c r="CA2722" s="5"/>
      <c r="CB2722" s="5"/>
      <c r="CC2722" s="5"/>
      <c r="CD2722" s="5"/>
      <c r="CE2722" s="5"/>
      <c r="CF2722" s="5"/>
      <c r="CG2722" s="5"/>
      <c r="CH2722" s="5"/>
      <c r="CI2722" s="5"/>
      <c r="CJ2722" s="5"/>
      <c r="CK2722" s="5"/>
      <c r="CL2722" s="5"/>
      <c r="CM2722" s="5"/>
      <c r="CN2722" s="5"/>
      <c r="CO2722" s="5"/>
      <c r="CP2722" s="5"/>
      <c r="CQ2722" s="5"/>
      <c r="CR2722" s="5"/>
      <c r="CS2722" s="5"/>
      <c r="CT2722" s="5"/>
      <c r="CU2722" s="5"/>
      <c r="CV2722" s="5"/>
      <c r="CW2722" s="5"/>
      <c r="CX2722" s="5"/>
      <c r="CY2722" s="5"/>
      <c r="CZ2722" s="5"/>
      <c r="DA2722" s="5"/>
      <c r="DB2722" s="5"/>
      <c r="DC2722" s="5"/>
      <c r="DD2722" s="5"/>
      <c r="DE2722" s="5"/>
      <c r="DF2722" s="5"/>
      <c r="DG2722" s="5"/>
      <c r="DH2722" s="5"/>
      <c r="DI2722" s="5"/>
      <c r="DJ2722" s="5"/>
      <c r="DK2722" s="5"/>
      <c r="DL2722" s="5"/>
      <c r="DM2722" s="5"/>
      <c r="DN2722" s="5"/>
      <c r="DO2722" s="5"/>
      <c r="DP2722" s="5"/>
      <c r="DQ2722" s="5"/>
      <c r="DR2722" s="5"/>
      <c r="DS2722" s="5"/>
      <c r="DT2722" s="5"/>
      <c r="DU2722" s="5"/>
      <c r="DV2722" s="5"/>
      <c r="DW2722" s="5"/>
      <c r="DX2722" s="5"/>
      <c r="DY2722" s="5"/>
      <c r="DZ2722" s="5"/>
      <c r="EA2722" s="5"/>
      <c r="EB2722" s="5"/>
      <c r="EC2722" s="5"/>
      <c r="ED2722" s="5"/>
      <c r="EE2722" s="5"/>
      <c r="EF2722" s="5"/>
      <c r="EG2722" s="5"/>
      <c r="EH2722" s="5"/>
      <c r="EI2722" s="5"/>
      <c r="EJ2722" s="5"/>
      <c r="EK2722" s="5"/>
      <c r="EL2722" s="5"/>
      <c r="EM2722" s="5"/>
      <c r="EN2722" s="5"/>
      <c r="EO2722" s="5"/>
      <c r="EP2722" s="5"/>
      <c r="EQ2722" s="5"/>
      <c r="ER2722" s="5"/>
      <c r="ES2722" s="5"/>
      <c r="ET2722" s="5"/>
      <c r="EU2722" s="5"/>
      <c r="EV2722" s="5"/>
      <c r="EW2722" s="5"/>
      <c r="EX2722" s="5"/>
      <c r="EY2722" s="5"/>
      <c r="EZ2722" s="5"/>
      <c r="FA2722" s="5"/>
      <c r="FB2722" s="5"/>
      <c r="FC2722" s="5"/>
      <c r="FD2722" s="5"/>
      <c r="FE2722" s="5"/>
      <c r="FF2722" s="5"/>
      <c r="FG2722" s="5"/>
      <c r="FH2722" s="5"/>
      <c r="FI2722" s="5"/>
      <c r="FJ2722" s="5"/>
      <c r="FK2722" s="5"/>
      <c r="FL2722" s="5"/>
      <c r="FM2722" s="5"/>
      <c r="FN2722" s="5"/>
      <c r="FO2722" s="5"/>
      <c r="FP2722" s="5"/>
      <c r="FQ2722" s="5"/>
      <c r="FR2722" s="5"/>
      <c r="FS2722" s="5"/>
      <c r="FT2722" s="5"/>
      <c r="FU2722" s="5"/>
      <c r="FV2722" s="5"/>
      <c r="FW2722" s="5"/>
      <c r="FX2722" s="5"/>
      <c r="FY2722" s="5"/>
      <c r="FZ2722" s="5"/>
      <c r="GA2722" s="5"/>
      <c r="GB2722" s="5"/>
      <c r="GC2722" s="5"/>
      <c r="GD2722" s="5"/>
      <c r="GE2722" s="5"/>
      <c r="GF2722" s="5"/>
      <c r="GG2722" s="5"/>
    </row>
    <row r="2723" spans="1:189" ht="12.75" x14ac:dyDescent="0.15">
      <c r="A2723" s="111"/>
      <c r="B2723" s="117"/>
      <c r="C2723" s="17"/>
      <c r="D2723" s="16"/>
      <c r="E2723" s="17"/>
      <c r="F2723" s="17"/>
      <c r="G2723" s="17"/>
      <c r="H2723" s="17"/>
      <c r="I2723" s="16"/>
      <c r="J2723" s="4"/>
      <c r="K2723" s="2"/>
      <c r="L2723" s="20"/>
      <c r="M2723" s="14"/>
      <c r="N2723" s="14"/>
      <c r="O2723" s="20"/>
      <c r="P2723" s="1"/>
      <c r="Q2723" s="1"/>
      <c r="R2723" s="3"/>
      <c r="S2723" s="4"/>
      <c r="T2723" s="12"/>
      <c r="U2723" s="12"/>
      <c r="V2723" s="11"/>
      <c r="W2723" s="11"/>
      <c r="X2723" s="12"/>
      <c r="Y2723" s="5"/>
      <c r="Z2723" s="11"/>
      <c r="AA2723" s="12"/>
      <c r="AB2723" s="12"/>
      <c r="AC2723" s="12"/>
      <c r="AD2723" s="11"/>
      <c r="AE2723" s="13"/>
      <c r="AF2723" s="11"/>
      <c r="AG2723" s="11"/>
      <c r="AH2723" s="5"/>
      <c r="AI2723" s="5"/>
      <c r="AJ2723" s="5"/>
      <c r="AK2723" s="5"/>
      <c r="AL2723" s="5"/>
      <c r="AM2723" s="5"/>
      <c r="AN2723" s="5"/>
      <c r="AO2723" s="5"/>
      <c r="AP2723" s="5"/>
      <c r="AQ2723" s="5"/>
      <c r="AR2723" s="5"/>
      <c r="AS2723" s="5"/>
      <c r="AT2723" s="5"/>
      <c r="AU2723" s="5"/>
      <c r="AV2723" s="5"/>
      <c r="AW2723" s="5"/>
      <c r="AX2723" s="5"/>
      <c r="AY2723" s="5"/>
      <c r="AZ2723" s="5"/>
      <c r="BA2723" s="5"/>
      <c r="BB2723" s="5"/>
      <c r="BC2723" s="5"/>
      <c r="BD2723" s="5"/>
      <c r="BE2723" s="5"/>
      <c r="BF2723" s="5"/>
      <c r="BG2723" s="5"/>
      <c r="BH2723" s="5"/>
      <c r="BI2723" s="5"/>
      <c r="BJ2723" s="5"/>
      <c r="BK2723" s="5"/>
      <c r="BL2723" s="5"/>
      <c r="BM2723" s="5"/>
      <c r="BN2723" s="5"/>
      <c r="BO2723" s="5"/>
      <c r="BP2723" s="5"/>
      <c r="BQ2723" s="5"/>
      <c r="BR2723" s="5"/>
      <c r="BS2723" s="5"/>
      <c r="BT2723" s="5"/>
      <c r="BU2723" s="5"/>
      <c r="BV2723" s="5"/>
      <c r="BW2723" s="5"/>
      <c r="BX2723" s="5"/>
      <c r="BY2723" s="5"/>
      <c r="BZ2723" s="5"/>
      <c r="CA2723" s="5"/>
      <c r="CB2723" s="5"/>
      <c r="CC2723" s="5"/>
      <c r="CD2723" s="5"/>
      <c r="CE2723" s="5"/>
      <c r="CF2723" s="5"/>
      <c r="CG2723" s="5"/>
      <c r="CH2723" s="5"/>
      <c r="CI2723" s="5"/>
      <c r="CJ2723" s="5"/>
      <c r="CK2723" s="5"/>
      <c r="CL2723" s="5"/>
      <c r="CM2723" s="5"/>
      <c r="CN2723" s="5"/>
      <c r="CO2723" s="5"/>
      <c r="CP2723" s="5"/>
      <c r="CQ2723" s="5"/>
      <c r="CR2723" s="5"/>
      <c r="CS2723" s="5"/>
      <c r="CT2723" s="5"/>
      <c r="CU2723" s="5"/>
      <c r="CV2723" s="5"/>
      <c r="CW2723" s="5"/>
      <c r="CX2723" s="5"/>
      <c r="CY2723" s="5"/>
      <c r="CZ2723" s="5"/>
      <c r="DA2723" s="5"/>
      <c r="DB2723" s="5"/>
      <c r="DC2723" s="5"/>
      <c r="DD2723" s="5"/>
      <c r="DE2723" s="5"/>
      <c r="DF2723" s="5"/>
      <c r="DG2723" s="5"/>
      <c r="DH2723" s="5"/>
      <c r="DI2723" s="5"/>
      <c r="DJ2723" s="5"/>
      <c r="DK2723" s="5"/>
      <c r="DL2723" s="5"/>
      <c r="DM2723" s="5"/>
      <c r="DN2723" s="5"/>
      <c r="DO2723" s="5"/>
      <c r="DP2723" s="5"/>
      <c r="DQ2723" s="5"/>
      <c r="DR2723" s="5"/>
      <c r="DS2723" s="5"/>
      <c r="DT2723" s="5"/>
      <c r="DU2723" s="5"/>
      <c r="DV2723" s="5"/>
      <c r="DW2723" s="5"/>
      <c r="DX2723" s="5"/>
      <c r="DY2723" s="5"/>
      <c r="DZ2723" s="5"/>
      <c r="EA2723" s="5"/>
      <c r="EB2723" s="5"/>
      <c r="EC2723" s="5"/>
      <c r="ED2723" s="5"/>
      <c r="EE2723" s="5"/>
      <c r="EF2723" s="5"/>
      <c r="EG2723" s="5"/>
      <c r="EH2723" s="5"/>
      <c r="EI2723" s="5"/>
      <c r="EJ2723" s="5"/>
      <c r="EK2723" s="5"/>
      <c r="EL2723" s="5"/>
      <c r="EM2723" s="5"/>
      <c r="EN2723" s="5"/>
      <c r="EO2723" s="5"/>
      <c r="EP2723" s="5"/>
      <c r="EQ2723" s="5"/>
      <c r="ER2723" s="5"/>
      <c r="ES2723" s="5"/>
      <c r="ET2723" s="5"/>
      <c r="EU2723" s="5"/>
      <c r="EV2723" s="5"/>
      <c r="EW2723" s="5"/>
      <c r="EX2723" s="5"/>
      <c r="EY2723" s="5"/>
      <c r="EZ2723" s="5"/>
      <c r="FA2723" s="5"/>
      <c r="FB2723" s="5"/>
      <c r="FC2723" s="5"/>
      <c r="FD2723" s="5"/>
      <c r="FE2723" s="5"/>
      <c r="FF2723" s="5"/>
      <c r="FG2723" s="5"/>
      <c r="FH2723" s="5"/>
      <c r="FI2723" s="5"/>
      <c r="FJ2723" s="5"/>
      <c r="FK2723" s="5"/>
      <c r="FL2723" s="5"/>
      <c r="FM2723" s="5"/>
      <c r="FN2723" s="5"/>
      <c r="FO2723" s="5"/>
      <c r="FP2723" s="5"/>
      <c r="FQ2723" s="5"/>
      <c r="FR2723" s="5"/>
      <c r="FS2723" s="5"/>
      <c r="FT2723" s="5"/>
      <c r="FU2723" s="5"/>
      <c r="FV2723" s="5"/>
      <c r="FW2723" s="5"/>
      <c r="FX2723" s="5"/>
      <c r="FY2723" s="5"/>
      <c r="FZ2723" s="5"/>
      <c r="GA2723" s="5"/>
      <c r="GB2723" s="5"/>
      <c r="GC2723" s="5"/>
      <c r="GD2723" s="5"/>
      <c r="GE2723" s="5"/>
      <c r="GF2723" s="5"/>
      <c r="GG2723" s="5"/>
    </row>
    <row r="2724" spans="1:189" ht="12.75" x14ac:dyDescent="0.15">
      <c r="A2724" s="111"/>
      <c r="B2724" s="117"/>
      <c r="C2724" s="17"/>
      <c r="D2724" s="16"/>
      <c r="E2724" s="17"/>
      <c r="F2724" s="17"/>
      <c r="G2724" s="17"/>
      <c r="H2724" s="17"/>
      <c r="I2724" s="16"/>
      <c r="J2724" s="4"/>
      <c r="K2724" s="2"/>
      <c r="L2724" s="20"/>
      <c r="M2724" s="14"/>
      <c r="N2724" s="14"/>
      <c r="O2724" s="20"/>
      <c r="P2724" s="1"/>
      <c r="Q2724" s="1"/>
      <c r="R2724" s="3"/>
      <c r="S2724" s="4"/>
      <c r="T2724" s="12"/>
      <c r="U2724" s="12"/>
      <c r="V2724" s="11"/>
      <c r="W2724" s="11"/>
      <c r="X2724" s="12"/>
      <c r="Y2724" s="5"/>
      <c r="Z2724" s="11"/>
      <c r="AA2724" s="12"/>
      <c r="AB2724" s="12"/>
      <c r="AC2724" s="12"/>
      <c r="AD2724" s="11"/>
      <c r="AE2724" s="13"/>
      <c r="AF2724" s="11"/>
      <c r="AG2724" s="11"/>
      <c r="AH2724" s="5"/>
      <c r="AI2724" s="5"/>
      <c r="AJ2724" s="5"/>
      <c r="AK2724" s="5"/>
      <c r="AL2724" s="5"/>
      <c r="AM2724" s="5"/>
      <c r="AN2724" s="5"/>
      <c r="AO2724" s="5"/>
      <c r="AP2724" s="5"/>
      <c r="AQ2724" s="5"/>
      <c r="AR2724" s="5"/>
      <c r="AS2724" s="5"/>
      <c r="AT2724" s="5"/>
      <c r="AU2724" s="5"/>
      <c r="AV2724" s="5"/>
      <c r="AW2724" s="5"/>
      <c r="AX2724" s="5"/>
      <c r="AY2724" s="5"/>
      <c r="AZ2724" s="5"/>
      <c r="BA2724" s="5"/>
      <c r="BB2724" s="5"/>
      <c r="BC2724" s="5"/>
      <c r="BD2724" s="5"/>
      <c r="BE2724" s="5"/>
      <c r="BF2724" s="5"/>
      <c r="BG2724" s="5"/>
      <c r="BH2724" s="5"/>
      <c r="BI2724" s="5"/>
      <c r="BJ2724" s="5"/>
      <c r="BK2724" s="5"/>
      <c r="BL2724" s="5"/>
      <c r="BM2724" s="5"/>
      <c r="BN2724" s="5"/>
      <c r="BO2724" s="5"/>
      <c r="BP2724" s="5"/>
      <c r="BQ2724" s="5"/>
      <c r="BR2724" s="5"/>
      <c r="BS2724" s="5"/>
      <c r="BT2724" s="5"/>
      <c r="BU2724" s="5"/>
      <c r="BV2724" s="5"/>
      <c r="BW2724" s="5"/>
      <c r="BX2724" s="5"/>
      <c r="BY2724" s="5"/>
      <c r="BZ2724" s="5"/>
      <c r="CA2724" s="5"/>
      <c r="CB2724" s="5"/>
      <c r="CC2724" s="5"/>
      <c r="CD2724" s="5"/>
      <c r="CE2724" s="5"/>
      <c r="CF2724" s="5"/>
      <c r="CG2724" s="5"/>
      <c r="CH2724" s="5"/>
      <c r="CI2724" s="5"/>
      <c r="CJ2724" s="5"/>
      <c r="CK2724" s="5"/>
      <c r="CL2724" s="5"/>
      <c r="CM2724" s="5"/>
      <c r="CN2724" s="5"/>
      <c r="CO2724" s="5"/>
      <c r="CP2724" s="5"/>
      <c r="CQ2724" s="5"/>
      <c r="CR2724" s="5"/>
      <c r="CS2724" s="5"/>
      <c r="CT2724" s="5"/>
      <c r="CU2724" s="5"/>
      <c r="CV2724" s="5"/>
      <c r="CW2724" s="5"/>
      <c r="CX2724" s="5"/>
      <c r="CY2724" s="5"/>
      <c r="CZ2724" s="5"/>
      <c r="DA2724" s="5"/>
      <c r="DB2724" s="5"/>
      <c r="DC2724" s="5"/>
      <c r="DD2724" s="5"/>
      <c r="DE2724" s="5"/>
      <c r="DF2724" s="5"/>
      <c r="DG2724" s="5"/>
      <c r="DH2724" s="5"/>
      <c r="DI2724" s="5"/>
      <c r="DJ2724" s="5"/>
      <c r="DK2724" s="5"/>
      <c r="DL2724" s="5"/>
      <c r="DM2724" s="5"/>
      <c r="DN2724" s="5"/>
      <c r="DO2724" s="5"/>
      <c r="DP2724" s="5"/>
      <c r="DQ2724" s="5"/>
      <c r="DR2724" s="5"/>
      <c r="DS2724" s="5"/>
      <c r="DT2724" s="5"/>
      <c r="DU2724" s="5"/>
      <c r="DV2724" s="5"/>
      <c r="DW2724" s="5"/>
      <c r="DX2724" s="5"/>
      <c r="DY2724" s="5"/>
      <c r="DZ2724" s="5"/>
      <c r="EA2724" s="5"/>
      <c r="EB2724" s="5"/>
      <c r="EC2724" s="5"/>
      <c r="ED2724" s="5"/>
      <c r="EE2724" s="5"/>
      <c r="EF2724" s="5"/>
      <c r="EG2724" s="5"/>
      <c r="EH2724" s="5"/>
      <c r="EI2724" s="5"/>
      <c r="EJ2724" s="5"/>
      <c r="EK2724" s="5"/>
      <c r="EL2724" s="5"/>
      <c r="EM2724" s="5"/>
      <c r="EN2724" s="5"/>
      <c r="EO2724" s="5"/>
      <c r="EP2724" s="5"/>
      <c r="EQ2724" s="5"/>
      <c r="ER2724" s="5"/>
      <c r="ES2724" s="5"/>
      <c r="ET2724" s="5"/>
      <c r="EU2724" s="5"/>
      <c r="EV2724" s="5"/>
      <c r="EW2724" s="5"/>
      <c r="EX2724" s="5"/>
      <c r="EY2724" s="5"/>
      <c r="EZ2724" s="5"/>
      <c r="FA2724" s="5"/>
      <c r="FB2724" s="5"/>
      <c r="FC2724" s="5"/>
      <c r="FD2724" s="5"/>
      <c r="FE2724" s="5"/>
      <c r="FF2724" s="5"/>
      <c r="FG2724" s="5"/>
      <c r="FH2724" s="5"/>
      <c r="FI2724" s="5"/>
      <c r="FJ2724" s="5"/>
      <c r="FK2724" s="5"/>
      <c r="FL2724" s="5"/>
      <c r="FM2724" s="5"/>
      <c r="FN2724" s="5"/>
      <c r="FO2724" s="5"/>
      <c r="FP2724" s="5"/>
      <c r="FQ2724" s="5"/>
      <c r="FR2724" s="5"/>
      <c r="FS2724" s="5"/>
      <c r="FT2724" s="5"/>
      <c r="FU2724" s="5"/>
      <c r="FV2724" s="5"/>
      <c r="FW2724" s="5"/>
      <c r="FX2724" s="5"/>
      <c r="FY2724" s="5"/>
      <c r="FZ2724" s="5"/>
      <c r="GA2724" s="5"/>
      <c r="GB2724" s="5"/>
      <c r="GC2724" s="5"/>
      <c r="GD2724" s="5"/>
      <c r="GE2724" s="5"/>
      <c r="GF2724" s="5"/>
      <c r="GG2724" s="5"/>
    </row>
    <row r="2725" spans="1:189" ht="12.75" x14ac:dyDescent="0.15">
      <c r="A2725" s="111"/>
      <c r="B2725" s="117"/>
      <c r="C2725" s="17"/>
      <c r="D2725" s="16"/>
      <c r="E2725" s="17"/>
      <c r="F2725" s="17"/>
      <c r="G2725" s="17"/>
      <c r="H2725" s="17"/>
      <c r="I2725" s="16"/>
      <c r="J2725" s="4"/>
      <c r="K2725" s="2"/>
      <c r="L2725" s="20"/>
      <c r="M2725" s="14"/>
      <c r="N2725" s="14"/>
      <c r="O2725" s="20"/>
      <c r="P2725" s="1"/>
      <c r="Q2725" s="1"/>
      <c r="R2725" s="3"/>
      <c r="S2725" s="4"/>
      <c r="T2725" s="12"/>
      <c r="U2725" s="12"/>
      <c r="V2725" s="11"/>
      <c r="W2725" s="11"/>
      <c r="X2725" s="12"/>
      <c r="Y2725" s="5"/>
      <c r="Z2725" s="11"/>
      <c r="AA2725" s="12"/>
      <c r="AB2725" s="12"/>
      <c r="AC2725" s="12"/>
      <c r="AD2725" s="11"/>
      <c r="AE2725" s="13"/>
      <c r="AF2725" s="11"/>
      <c r="AG2725" s="11"/>
      <c r="AH2725" s="5"/>
      <c r="AI2725" s="5"/>
      <c r="AJ2725" s="5"/>
      <c r="AK2725" s="5"/>
      <c r="AL2725" s="5"/>
      <c r="AM2725" s="5"/>
      <c r="AN2725" s="5"/>
      <c r="AO2725" s="5"/>
      <c r="AP2725" s="5"/>
      <c r="AQ2725" s="5"/>
      <c r="AR2725" s="5"/>
      <c r="AS2725" s="5"/>
      <c r="AT2725" s="5"/>
      <c r="AU2725" s="5"/>
      <c r="AV2725" s="5"/>
      <c r="AW2725" s="5"/>
      <c r="AX2725" s="5"/>
      <c r="AY2725" s="5"/>
      <c r="AZ2725" s="5"/>
      <c r="BA2725" s="5"/>
      <c r="BB2725" s="5"/>
      <c r="BC2725" s="5"/>
      <c r="BD2725" s="5"/>
      <c r="BE2725" s="5"/>
      <c r="BF2725" s="5"/>
      <c r="BG2725" s="5"/>
      <c r="BH2725" s="5"/>
      <c r="BI2725" s="5"/>
      <c r="BJ2725" s="5"/>
      <c r="BK2725" s="5"/>
      <c r="BL2725" s="5"/>
      <c r="BM2725" s="5"/>
      <c r="BN2725" s="5"/>
      <c r="BO2725" s="5"/>
      <c r="BP2725" s="5"/>
      <c r="BQ2725" s="5"/>
      <c r="BR2725" s="5"/>
      <c r="BS2725" s="5"/>
      <c r="BT2725" s="5"/>
      <c r="BU2725" s="5"/>
      <c r="BV2725" s="5"/>
      <c r="BW2725" s="5"/>
      <c r="BX2725" s="5"/>
      <c r="BY2725" s="5"/>
      <c r="BZ2725" s="5"/>
      <c r="CA2725" s="5"/>
      <c r="CB2725" s="5"/>
      <c r="CC2725" s="5"/>
      <c r="CD2725" s="5"/>
      <c r="CE2725" s="5"/>
      <c r="CF2725" s="5"/>
      <c r="CG2725" s="5"/>
      <c r="CH2725" s="5"/>
      <c r="CI2725" s="5"/>
      <c r="CJ2725" s="5"/>
      <c r="CK2725" s="5"/>
      <c r="CL2725" s="5"/>
      <c r="CM2725" s="5"/>
      <c r="CN2725" s="5"/>
      <c r="CO2725" s="5"/>
      <c r="CP2725" s="5"/>
      <c r="CQ2725" s="5"/>
      <c r="CR2725" s="5"/>
      <c r="CS2725" s="5"/>
      <c r="CT2725" s="5"/>
      <c r="CU2725" s="5"/>
      <c r="CV2725" s="5"/>
      <c r="CW2725" s="5"/>
      <c r="CX2725" s="5"/>
      <c r="CY2725" s="5"/>
      <c r="CZ2725" s="5"/>
      <c r="DA2725" s="5"/>
      <c r="DB2725" s="5"/>
      <c r="DC2725" s="5"/>
      <c r="DD2725" s="5"/>
      <c r="DE2725" s="5"/>
      <c r="DF2725" s="5"/>
      <c r="DG2725" s="5"/>
      <c r="DH2725" s="5"/>
      <c r="DI2725" s="5"/>
      <c r="DJ2725" s="5"/>
      <c r="DK2725" s="5"/>
      <c r="DL2725" s="5"/>
      <c r="DM2725" s="5"/>
      <c r="DN2725" s="5"/>
      <c r="DO2725" s="5"/>
      <c r="DP2725" s="5"/>
      <c r="DQ2725" s="5"/>
      <c r="DR2725" s="5"/>
      <c r="DS2725" s="5"/>
      <c r="DT2725" s="5"/>
      <c r="DU2725" s="5"/>
      <c r="DV2725" s="5"/>
      <c r="DW2725" s="5"/>
      <c r="DX2725" s="5"/>
      <c r="DY2725" s="5"/>
      <c r="DZ2725" s="5"/>
      <c r="EA2725" s="5"/>
      <c r="EB2725" s="5"/>
      <c r="EC2725" s="5"/>
      <c r="ED2725" s="5"/>
      <c r="EE2725" s="5"/>
      <c r="EF2725" s="5"/>
      <c r="EG2725" s="5"/>
      <c r="EH2725" s="5"/>
      <c r="EI2725" s="5"/>
      <c r="EJ2725" s="5"/>
      <c r="EK2725" s="5"/>
      <c r="EL2725" s="5"/>
      <c r="EM2725" s="5"/>
      <c r="EN2725" s="5"/>
      <c r="EO2725" s="5"/>
      <c r="EP2725" s="5"/>
      <c r="EQ2725" s="5"/>
      <c r="ER2725" s="5"/>
      <c r="ES2725" s="5"/>
      <c r="ET2725" s="5"/>
      <c r="EU2725" s="5"/>
      <c r="EV2725" s="5"/>
      <c r="EW2725" s="5"/>
      <c r="EX2725" s="5"/>
      <c r="EY2725" s="5"/>
      <c r="EZ2725" s="5"/>
      <c r="FA2725" s="5"/>
      <c r="FB2725" s="5"/>
      <c r="FC2725" s="5"/>
      <c r="FD2725" s="5"/>
      <c r="FE2725" s="5"/>
      <c r="FF2725" s="5"/>
      <c r="FG2725" s="5"/>
      <c r="FH2725" s="5"/>
      <c r="FI2725" s="5"/>
      <c r="FJ2725" s="5"/>
      <c r="FK2725" s="5"/>
      <c r="FL2725" s="5"/>
      <c r="FM2725" s="5"/>
      <c r="FN2725" s="5"/>
      <c r="FO2725" s="5"/>
      <c r="FP2725" s="5"/>
      <c r="FQ2725" s="5"/>
      <c r="FR2725" s="5"/>
      <c r="FS2725" s="5"/>
      <c r="FT2725" s="5"/>
      <c r="FU2725" s="5"/>
      <c r="FV2725" s="5"/>
      <c r="FW2725" s="5"/>
      <c r="FX2725" s="5"/>
      <c r="FY2725" s="5"/>
      <c r="FZ2725" s="5"/>
      <c r="GA2725" s="5"/>
      <c r="GB2725" s="5"/>
      <c r="GC2725" s="5"/>
      <c r="GD2725" s="5"/>
      <c r="GE2725" s="5"/>
      <c r="GF2725" s="5"/>
      <c r="GG2725" s="5"/>
    </row>
    <row r="2726" spans="1:189" ht="12.75" x14ac:dyDescent="0.15">
      <c r="A2726" s="111"/>
      <c r="B2726" s="117"/>
      <c r="C2726" s="17"/>
      <c r="D2726" s="16"/>
      <c r="E2726" s="17"/>
      <c r="F2726" s="17"/>
      <c r="G2726" s="17"/>
      <c r="H2726" s="17"/>
      <c r="I2726" s="16"/>
      <c r="J2726" s="4"/>
      <c r="K2726" s="2"/>
      <c r="L2726" s="20"/>
      <c r="M2726" s="14"/>
      <c r="N2726" s="14"/>
      <c r="O2726" s="20"/>
      <c r="P2726" s="1"/>
      <c r="Q2726" s="1"/>
      <c r="R2726" s="3"/>
      <c r="S2726" s="4"/>
      <c r="T2726" s="12"/>
      <c r="U2726" s="12"/>
      <c r="V2726" s="11"/>
      <c r="W2726" s="11"/>
      <c r="X2726" s="12"/>
      <c r="Y2726" s="5"/>
      <c r="Z2726" s="11"/>
      <c r="AA2726" s="12"/>
      <c r="AB2726" s="12"/>
      <c r="AC2726" s="12"/>
      <c r="AD2726" s="11"/>
      <c r="AE2726" s="13"/>
      <c r="AF2726" s="11"/>
      <c r="AG2726" s="11"/>
      <c r="AH2726" s="5"/>
      <c r="AI2726" s="5"/>
      <c r="AJ2726" s="5"/>
      <c r="AK2726" s="5"/>
      <c r="AL2726" s="5"/>
      <c r="AM2726" s="5"/>
      <c r="AN2726" s="5"/>
      <c r="AO2726" s="5"/>
      <c r="AP2726" s="5"/>
      <c r="AQ2726" s="5"/>
      <c r="AR2726" s="5"/>
      <c r="AS2726" s="5"/>
      <c r="AT2726" s="5"/>
      <c r="AU2726" s="5"/>
      <c r="AV2726" s="5"/>
      <c r="AW2726" s="5"/>
      <c r="AX2726" s="5"/>
      <c r="AY2726" s="5"/>
      <c r="AZ2726" s="5"/>
      <c r="BA2726" s="5"/>
      <c r="BB2726" s="5"/>
      <c r="BC2726" s="5"/>
      <c r="BD2726" s="5"/>
      <c r="BE2726" s="5"/>
      <c r="BF2726" s="5"/>
      <c r="BG2726" s="5"/>
      <c r="BH2726" s="5"/>
      <c r="BI2726" s="5"/>
      <c r="BJ2726" s="5"/>
      <c r="BK2726" s="5"/>
      <c r="BL2726" s="5"/>
      <c r="BM2726" s="5"/>
      <c r="BN2726" s="5"/>
      <c r="BO2726" s="5"/>
      <c r="BP2726" s="5"/>
      <c r="BQ2726" s="5"/>
      <c r="BR2726" s="5"/>
      <c r="BS2726" s="5"/>
      <c r="BT2726" s="5"/>
      <c r="BU2726" s="5"/>
      <c r="BV2726" s="5"/>
      <c r="BW2726" s="5"/>
      <c r="BX2726" s="5"/>
      <c r="BY2726" s="5"/>
      <c r="BZ2726" s="5"/>
      <c r="CA2726" s="5"/>
      <c r="CB2726" s="5"/>
      <c r="CC2726" s="5"/>
      <c r="CD2726" s="5"/>
      <c r="CE2726" s="5"/>
      <c r="CF2726" s="5"/>
      <c r="CG2726" s="5"/>
      <c r="CH2726" s="5"/>
      <c r="CI2726" s="5"/>
      <c r="CJ2726" s="5"/>
      <c r="CK2726" s="5"/>
      <c r="CL2726" s="5"/>
      <c r="CM2726" s="5"/>
      <c r="CN2726" s="5"/>
      <c r="CO2726" s="5"/>
      <c r="CP2726" s="5"/>
      <c r="CQ2726" s="5"/>
      <c r="CR2726" s="5"/>
      <c r="CS2726" s="5"/>
      <c r="CT2726" s="5"/>
      <c r="CU2726" s="5"/>
      <c r="CV2726" s="5"/>
      <c r="CW2726" s="5"/>
      <c r="CX2726" s="5"/>
      <c r="CY2726" s="5"/>
      <c r="CZ2726" s="5"/>
      <c r="DA2726" s="5"/>
      <c r="DB2726" s="5"/>
      <c r="DC2726" s="5"/>
      <c r="DD2726" s="5"/>
      <c r="DE2726" s="5"/>
      <c r="DF2726" s="5"/>
      <c r="DG2726" s="5"/>
      <c r="DH2726" s="5"/>
      <c r="DI2726" s="5"/>
      <c r="DJ2726" s="5"/>
      <c r="DK2726" s="5"/>
      <c r="DL2726" s="5"/>
      <c r="DM2726" s="5"/>
      <c r="DN2726" s="5"/>
      <c r="DO2726" s="5"/>
      <c r="DP2726" s="5"/>
      <c r="DQ2726" s="5"/>
      <c r="DR2726" s="5"/>
      <c r="DS2726" s="5"/>
      <c r="DT2726" s="5"/>
      <c r="DU2726" s="5"/>
      <c r="DV2726" s="5"/>
      <c r="DW2726" s="5"/>
      <c r="DX2726" s="5"/>
      <c r="DY2726" s="5"/>
      <c r="DZ2726" s="5"/>
      <c r="EA2726" s="5"/>
      <c r="EB2726" s="5"/>
      <c r="EC2726" s="5"/>
      <c r="ED2726" s="5"/>
      <c r="EE2726" s="5"/>
      <c r="EF2726" s="5"/>
      <c r="EG2726" s="5"/>
      <c r="EH2726" s="5"/>
      <c r="EI2726" s="5"/>
      <c r="EJ2726" s="5"/>
      <c r="EK2726" s="5"/>
      <c r="EL2726" s="5"/>
      <c r="EM2726" s="5"/>
      <c r="EN2726" s="5"/>
      <c r="EO2726" s="5"/>
      <c r="EP2726" s="5"/>
      <c r="EQ2726" s="5"/>
      <c r="ER2726" s="5"/>
      <c r="ES2726" s="5"/>
      <c r="ET2726" s="5"/>
      <c r="EU2726" s="5"/>
      <c r="EV2726" s="5"/>
      <c r="EW2726" s="5"/>
      <c r="EX2726" s="5"/>
      <c r="EY2726" s="5"/>
      <c r="EZ2726" s="5"/>
      <c r="FA2726" s="5"/>
      <c r="FB2726" s="5"/>
      <c r="FC2726" s="5"/>
      <c r="FD2726" s="5"/>
      <c r="FE2726" s="5"/>
      <c r="FF2726" s="5"/>
      <c r="FG2726" s="5"/>
      <c r="FH2726" s="5"/>
      <c r="FI2726" s="5"/>
      <c r="FJ2726" s="5"/>
      <c r="FK2726" s="5"/>
      <c r="FL2726" s="5"/>
      <c r="FM2726" s="5"/>
      <c r="FN2726" s="5"/>
      <c r="FO2726" s="5"/>
      <c r="FP2726" s="5"/>
      <c r="FQ2726" s="5"/>
      <c r="FR2726" s="5"/>
      <c r="FS2726" s="5"/>
      <c r="FT2726" s="5"/>
      <c r="FU2726" s="5"/>
      <c r="FV2726" s="5"/>
      <c r="FW2726" s="5"/>
      <c r="FX2726" s="5"/>
      <c r="FY2726" s="5"/>
      <c r="FZ2726" s="5"/>
      <c r="GA2726" s="5"/>
      <c r="GB2726" s="5"/>
      <c r="GC2726" s="5"/>
      <c r="GD2726" s="5"/>
      <c r="GE2726" s="5"/>
      <c r="GF2726" s="5"/>
      <c r="GG2726" s="5"/>
    </row>
    <row r="2727" spans="1:189" ht="12.75" x14ac:dyDescent="0.15">
      <c r="A2727" s="111"/>
      <c r="B2727" s="117"/>
      <c r="C2727" s="17"/>
      <c r="D2727" s="16"/>
      <c r="E2727" s="17"/>
      <c r="F2727" s="17"/>
      <c r="G2727" s="17"/>
      <c r="H2727" s="17"/>
      <c r="I2727" s="16"/>
      <c r="J2727" s="4"/>
      <c r="K2727" s="2"/>
      <c r="L2727" s="20"/>
      <c r="M2727" s="14"/>
      <c r="N2727" s="14"/>
      <c r="O2727" s="20"/>
      <c r="P2727" s="1"/>
      <c r="Q2727" s="1"/>
      <c r="R2727" s="3"/>
      <c r="S2727" s="4"/>
      <c r="T2727" s="12"/>
      <c r="U2727" s="12"/>
      <c r="V2727" s="11"/>
      <c r="W2727" s="11"/>
      <c r="X2727" s="12"/>
      <c r="Y2727" s="5"/>
      <c r="Z2727" s="11"/>
      <c r="AA2727" s="12"/>
      <c r="AB2727" s="12"/>
      <c r="AC2727" s="12"/>
      <c r="AD2727" s="11"/>
      <c r="AE2727" s="13"/>
      <c r="AF2727" s="11"/>
      <c r="AG2727" s="11"/>
      <c r="AH2727" s="5"/>
      <c r="AI2727" s="5"/>
      <c r="AJ2727" s="5"/>
      <c r="AK2727" s="5"/>
      <c r="AL2727" s="5"/>
      <c r="AM2727" s="5"/>
      <c r="AN2727" s="5"/>
      <c r="AO2727" s="5"/>
      <c r="AP2727" s="5"/>
      <c r="AQ2727" s="5"/>
      <c r="AR2727" s="5"/>
      <c r="AS2727" s="5"/>
      <c r="AT2727" s="5"/>
      <c r="AU2727" s="5"/>
      <c r="AV2727" s="5"/>
      <c r="AW2727" s="5"/>
      <c r="AX2727" s="5"/>
      <c r="AY2727" s="5"/>
      <c r="AZ2727" s="5"/>
      <c r="BA2727" s="5"/>
      <c r="BB2727" s="5"/>
      <c r="BC2727" s="5"/>
      <c r="BD2727" s="5"/>
      <c r="BE2727" s="5"/>
      <c r="BF2727" s="5"/>
      <c r="BG2727" s="5"/>
      <c r="BH2727" s="5"/>
      <c r="BI2727" s="5"/>
      <c r="BJ2727" s="5"/>
      <c r="BK2727" s="5"/>
      <c r="BL2727" s="5"/>
      <c r="BM2727" s="5"/>
      <c r="BN2727" s="5"/>
      <c r="BO2727" s="5"/>
      <c r="BP2727" s="5"/>
      <c r="BQ2727" s="5"/>
      <c r="BR2727" s="5"/>
      <c r="BS2727" s="5"/>
      <c r="BT2727" s="5"/>
      <c r="BU2727" s="5"/>
      <c r="BV2727" s="5"/>
      <c r="BW2727" s="5"/>
      <c r="BX2727" s="5"/>
      <c r="BY2727" s="5"/>
      <c r="BZ2727" s="5"/>
      <c r="CA2727" s="5"/>
      <c r="CB2727" s="5"/>
      <c r="CC2727" s="5"/>
      <c r="CD2727" s="5"/>
      <c r="CE2727" s="5"/>
      <c r="CF2727" s="5"/>
      <c r="CG2727" s="5"/>
      <c r="CH2727" s="5"/>
      <c r="CI2727" s="5"/>
      <c r="CJ2727" s="5"/>
      <c r="CK2727" s="5"/>
      <c r="CL2727" s="5"/>
      <c r="CM2727" s="5"/>
      <c r="CN2727" s="5"/>
      <c r="CO2727" s="5"/>
      <c r="CP2727" s="5"/>
      <c r="CQ2727" s="5"/>
      <c r="CR2727" s="5"/>
      <c r="CS2727" s="5"/>
      <c r="CT2727" s="5"/>
      <c r="CU2727" s="5"/>
      <c r="CV2727" s="5"/>
      <c r="CW2727" s="5"/>
      <c r="CX2727" s="5"/>
      <c r="CY2727" s="5"/>
      <c r="CZ2727" s="5"/>
      <c r="DA2727" s="5"/>
      <c r="DB2727" s="5"/>
      <c r="DC2727" s="5"/>
      <c r="DD2727" s="5"/>
      <c r="DE2727" s="5"/>
      <c r="DF2727" s="5"/>
      <c r="DG2727" s="5"/>
      <c r="DH2727" s="5"/>
      <c r="DI2727" s="5"/>
      <c r="DJ2727" s="5"/>
      <c r="DK2727" s="5"/>
      <c r="DL2727" s="5"/>
      <c r="DM2727" s="5"/>
      <c r="DN2727" s="5"/>
      <c r="DO2727" s="5"/>
      <c r="DP2727" s="5"/>
      <c r="DQ2727" s="5"/>
      <c r="DR2727" s="5"/>
      <c r="DS2727" s="5"/>
      <c r="DT2727" s="5"/>
      <c r="DU2727" s="5"/>
      <c r="DV2727" s="5"/>
      <c r="DW2727" s="5"/>
      <c r="DX2727" s="5"/>
      <c r="DY2727" s="5"/>
      <c r="DZ2727" s="5"/>
      <c r="EA2727" s="5"/>
      <c r="EB2727" s="5"/>
      <c r="EC2727" s="5"/>
      <c r="ED2727" s="5"/>
      <c r="EE2727" s="5"/>
      <c r="EF2727" s="5"/>
      <c r="EG2727" s="5"/>
      <c r="EH2727" s="5"/>
      <c r="EI2727" s="5"/>
      <c r="EJ2727" s="5"/>
      <c r="EK2727" s="5"/>
      <c r="EL2727" s="5"/>
      <c r="EM2727" s="5"/>
      <c r="EN2727" s="5"/>
      <c r="EO2727" s="5"/>
      <c r="EP2727" s="5"/>
      <c r="EQ2727" s="5"/>
      <c r="ER2727" s="5"/>
      <c r="ES2727" s="5"/>
      <c r="ET2727" s="5"/>
      <c r="EU2727" s="5"/>
      <c r="EV2727" s="5"/>
      <c r="EW2727" s="5"/>
      <c r="EX2727" s="5"/>
      <c r="EY2727" s="5"/>
      <c r="EZ2727" s="5"/>
      <c r="FA2727" s="5"/>
      <c r="FB2727" s="5"/>
      <c r="FC2727" s="5"/>
      <c r="FD2727" s="5"/>
      <c r="FE2727" s="5"/>
      <c r="FF2727" s="5"/>
      <c r="FG2727" s="5"/>
      <c r="FH2727" s="5"/>
      <c r="FI2727" s="5"/>
      <c r="FJ2727" s="5"/>
      <c r="FK2727" s="5"/>
      <c r="FL2727" s="5"/>
      <c r="FM2727" s="5"/>
      <c r="FN2727" s="5"/>
      <c r="FO2727" s="5"/>
      <c r="FP2727" s="5"/>
      <c r="FQ2727" s="5"/>
      <c r="FR2727" s="5"/>
      <c r="FS2727" s="5"/>
      <c r="FT2727" s="5"/>
      <c r="FU2727" s="5"/>
      <c r="FV2727" s="5"/>
      <c r="FW2727" s="5"/>
      <c r="FX2727" s="5"/>
      <c r="FY2727" s="5"/>
      <c r="FZ2727" s="5"/>
      <c r="GA2727" s="5"/>
      <c r="GB2727" s="5"/>
      <c r="GC2727" s="5"/>
      <c r="GD2727" s="5"/>
      <c r="GE2727" s="5"/>
      <c r="GF2727" s="5"/>
      <c r="GG2727" s="5"/>
    </row>
    <row r="2728" spans="1:189" ht="12.75" x14ac:dyDescent="0.15">
      <c r="A2728" s="111"/>
      <c r="B2728" s="117"/>
      <c r="C2728" s="17"/>
      <c r="D2728" s="16"/>
      <c r="E2728" s="17"/>
      <c r="F2728" s="17"/>
      <c r="G2728" s="17"/>
      <c r="H2728" s="17"/>
      <c r="I2728" s="16"/>
      <c r="J2728" s="4"/>
      <c r="K2728" s="2"/>
      <c r="L2728" s="20"/>
      <c r="M2728" s="14"/>
      <c r="N2728" s="14"/>
      <c r="O2728" s="20"/>
      <c r="P2728" s="1"/>
      <c r="Q2728" s="1"/>
      <c r="R2728" s="3"/>
      <c r="S2728" s="4"/>
      <c r="T2728" s="12"/>
      <c r="U2728" s="12"/>
      <c r="V2728" s="11"/>
      <c r="W2728" s="11"/>
      <c r="X2728" s="12"/>
      <c r="Y2728" s="5"/>
      <c r="Z2728" s="11"/>
      <c r="AA2728" s="12"/>
      <c r="AB2728" s="12"/>
      <c r="AC2728" s="12"/>
      <c r="AD2728" s="11"/>
      <c r="AE2728" s="13"/>
      <c r="AF2728" s="11"/>
      <c r="AG2728" s="11"/>
      <c r="AH2728" s="5"/>
      <c r="AI2728" s="5"/>
      <c r="AJ2728" s="5"/>
      <c r="AK2728" s="5"/>
      <c r="AL2728" s="5"/>
      <c r="AM2728" s="5"/>
      <c r="AN2728" s="5"/>
      <c r="AO2728" s="5"/>
      <c r="AP2728" s="5"/>
      <c r="AQ2728" s="5"/>
      <c r="AR2728" s="5"/>
      <c r="AS2728" s="5"/>
      <c r="AT2728" s="5"/>
      <c r="AU2728" s="5"/>
      <c r="AV2728" s="5"/>
      <c r="AW2728" s="5"/>
      <c r="AX2728" s="5"/>
      <c r="AY2728" s="5"/>
      <c r="AZ2728" s="5"/>
      <c r="BA2728" s="5"/>
      <c r="BB2728" s="5"/>
      <c r="BC2728" s="5"/>
      <c r="BD2728" s="5"/>
      <c r="BE2728" s="5"/>
      <c r="BF2728" s="5"/>
      <c r="BG2728" s="5"/>
      <c r="BH2728" s="5"/>
      <c r="BI2728" s="5"/>
      <c r="BJ2728" s="5"/>
      <c r="BK2728" s="5"/>
      <c r="BL2728" s="5"/>
      <c r="BM2728" s="5"/>
      <c r="BN2728" s="5"/>
      <c r="BO2728" s="5"/>
      <c r="BP2728" s="5"/>
      <c r="BQ2728" s="5"/>
      <c r="BR2728" s="5"/>
      <c r="BS2728" s="5"/>
      <c r="BT2728" s="5"/>
      <c r="BU2728" s="5"/>
      <c r="BV2728" s="5"/>
      <c r="BW2728" s="5"/>
      <c r="BX2728" s="5"/>
      <c r="BY2728" s="5"/>
      <c r="BZ2728" s="5"/>
      <c r="CA2728" s="5"/>
      <c r="CB2728" s="5"/>
      <c r="CC2728" s="5"/>
      <c r="CD2728" s="5"/>
      <c r="CE2728" s="5"/>
      <c r="CF2728" s="5"/>
      <c r="CG2728" s="5"/>
      <c r="CH2728" s="5"/>
      <c r="CI2728" s="5"/>
      <c r="CJ2728" s="5"/>
      <c r="CK2728" s="5"/>
      <c r="CL2728" s="5"/>
      <c r="CM2728" s="5"/>
      <c r="CN2728" s="5"/>
      <c r="CO2728" s="5"/>
      <c r="CP2728" s="5"/>
      <c r="CQ2728" s="5"/>
      <c r="CR2728" s="5"/>
      <c r="CS2728" s="5"/>
      <c r="CT2728" s="5"/>
      <c r="CU2728" s="5"/>
      <c r="CV2728" s="5"/>
      <c r="CW2728" s="5"/>
      <c r="CX2728" s="5"/>
      <c r="CY2728" s="5"/>
      <c r="CZ2728" s="5"/>
      <c r="DA2728" s="5"/>
      <c r="DB2728" s="5"/>
      <c r="DC2728" s="5"/>
      <c r="DD2728" s="5"/>
      <c r="DE2728" s="5"/>
      <c r="DF2728" s="5"/>
      <c r="DG2728" s="5"/>
      <c r="DH2728" s="5"/>
      <c r="DI2728" s="5"/>
      <c r="DJ2728" s="5"/>
      <c r="DK2728" s="5"/>
      <c r="DL2728" s="5"/>
      <c r="DM2728" s="5"/>
      <c r="DN2728" s="5"/>
      <c r="DO2728" s="5"/>
      <c r="DP2728" s="5"/>
      <c r="DQ2728" s="5"/>
      <c r="DR2728" s="5"/>
      <c r="DS2728" s="5"/>
      <c r="DT2728" s="5"/>
      <c r="DU2728" s="5"/>
      <c r="DV2728" s="5"/>
      <c r="DW2728" s="5"/>
      <c r="DX2728" s="5"/>
      <c r="DY2728" s="5"/>
      <c r="DZ2728" s="5"/>
      <c r="EA2728" s="5"/>
      <c r="EB2728" s="5"/>
      <c r="EC2728" s="5"/>
      <c r="ED2728" s="5"/>
      <c r="EE2728" s="5"/>
      <c r="EF2728" s="5"/>
      <c r="EG2728" s="5"/>
      <c r="EH2728" s="5"/>
      <c r="EI2728" s="5"/>
      <c r="EJ2728" s="5"/>
      <c r="EK2728" s="5"/>
      <c r="EL2728" s="5"/>
      <c r="EM2728" s="5"/>
      <c r="EN2728" s="5"/>
      <c r="EO2728" s="5"/>
      <c r="EP2728" s="5"/>
      <c r="EQ2728" s="5"/>
      <c r="ER2728" s="5"/>
      <c r="ES2728" s="5"/>
      <c r="ET2728" s="5"/>
      <c r="EU2728" s="5"/>
      <c r="EV2728" s="5"/>
      <c r="EW2728" s="5"/>
      <c r="EX2728" s="5"/>
      <c r="EY2728" s="5"/>
      <c r="EZ2728" s="5"/>
      <c r="FA2728" s="5"/>
      <c r="FB2728" s="5"/>
      <c r="FC2728" s="5"/>
      <c r="FD2728" s="5"/>
      <c r="FE2728" s="5"/>
      <c r="FF2728" s="5"/>
      <c r="FG2728" s="5"/>
      <c r="FH2728" s="5"/>
      <c r="FI2728" s="5"/>
      <c r="FJ2728" s="5"/>
      <c r="FK2728" s="5"/>
      <c r="FL2728" s="5"/>
      <c r="FM2728" s="5"/>
      <c r="FN2728" s="5"/>
      <c r="FO2728" s="5"/>
      <c r="FP2728" s="5"/>
      <c r="FQ2728" s="5"/>
      <c r="FR2728" s="5"/>
      <c r="FS2728" s="5"/>
      <c r="FT2728" s="5"/>
      <c r="FU2728" s="5"/>
      <c r="FV2728" s="5"/>
      <c r="FW2728" s="5"/>
      <c r="FX2728" s="5"/>
      <c r="FY2728" s="5"/>
      <c r="FZ2728" s="5"/>
      <c r="GA2728" s="5"/>
      <c r="GB2728" s="5"/>
      <c r="GC2728" s="5"/>
      <c r="GD2728" s="5"/>
      <c r="GE2728" s="5"/>
      <c r="GF2728" s="5"/>
      <c r="GG2728" s="5"/>
    </row>
    <row r="2729" spans="1:189" ht="12.75" x14ac:dyDescent="0.15">
      <c r="A2729" s="111"/>
      <c r="B2729" s="117"/>
      <c r="C2729" s="17"/>
      <c r="D2729" s="16"/>
      <c r="E2729" s="17"/>
      <c r="F2729" s="17"/>
      <c r="G2729" s="17"/>
      <c r="H2729" s="17"/>
      <c r="I2729" s="16"/>
      <c r="J2729" s="4"/>
      <c r="K2729" s="2"/>
      <c r="L2729" s="20"/>
      <c r="M2729" s="14"/>
      <c r="N2729" s="14"/>
      <c r="O2729" s="20"/>
      <c r="P2729" s="1"/>
      <c r="Q2729" s="1"/>
      <c r="R2729" s="3"/>
      <c r="S2729" s="4"/>
      <c r="T2729" s="12"/>
      <c r="U2729" s="12"/>
      <c r="V2729" s="11"/>
      <c r="W2729" s="11"/>
      <c r="X2729" s="12"/>
      <c r="Y2729" s="5"/>
      <c r="Z2729" s="11"/>
      <c r="AA2729" s="12"/>
      <c r="AB2729" s="12"/>
      <c r="AC2729" s="12"/>
      <c r="AD2729" s="11"/>
      <c r="AE2729" s="13"/>
      <c r="AF2729" s="11"/>
      <c r="AG2729" s="11"/>
      <c r="AH2729" s="5"/>
      <c r="AI2729" s="5"/>
      <c r="AJ2729" s="5"/>
      <c r="AK2729" s="5"/>
      <c r="AL2729" s="5"/>
      <c r="AM2729" s="5"/>
      <c r="AN2729" s="5"/>
      <c r="AO2729" s="5"/>
      <c r="AP2729" s="5"/>
      <c r="AQ2729" s="5"/>
      <c r="AR2729" s="5"/>
      <c r="AS2729" s="5"/>
      <c r="AT2729" s="5"/>
      <c r="AU2729" s="5"/>
      <c r="AV2729" s="5"/>
      <c r="AW2729" s="5"/>
      <c r="AX2729" s="5"/>
      <c r="AY2729" s="5"/>
      <c r="AZ2729" s="5"/>
      <c r="BA2729" s="5"/>
      <c r="BB2729" s="5"/>
      <c r="BC2729" s="5"/>
      <c r="BD2729" s="5"/>
      <c r="BE2729" s="5"/>
      <c r="BF2729" s="5"/>
      <c r="BG2729" s="5"/>
      <c r="BH2729" s="5"/>
      <c r="BI2729" s="5"/>
      <c r="BJ2729" s="5"/>
      <c r="BK2729" s="5"/>
      <c r="BL2729" s="5"/>
      <c r="BM2729" s="5"/>
      <c r="BN2729" s="5"/>
      <c r="BO2729" s="5"/>
      <c r="BP2729" s="5"/>
      <c r="BQ2729" s="5"/>
      <c r="BR2729" s="5"/>
      <c r="BS2729" s="5"/>
      <c r="BT2729" s="5"/>
      <c r="BU2729" s="5"/>
      <c r="BV2729" s="5"/>
      <c r="BW2729" s="5"/>
      <c r="BX2729" s="5"/>
      <c r="BY2729" s="5"/>
      <c r="BZ2729" s="5"/>
      <c r="CA2729" s="5"/>
      <c r="CB2729" s="5"/>
      <c r="CC2729" s="5"/>
      <c r="CD2729" s="5"/>
      <c r="CE2729" s="5"/>
      <c r="CF2729" s="5"/>
      <c r="CG2729" s="5"/>
      <c r="CH2729" s="5"/>
      <c r="CI2729" s="5"/>
      <c r="CJ2729" s="5"/>
      <c r="CK2729" s="5"/>
      <c r="CL2729" s="5"/>
      <c r="CM2729" s="5"/>
      <c r="CN2729" s="5"/>
      <c r="CO2729" s="5"/>
      <c r="CP2729" s="5"/>
      <c r="CQ2729" s="5"/>
      <c r="CR2729" s="5"/>
      <c r="CS2729" s="5"/>
      <c r="CT2729" s="5"/>
      <c r="CU2729" s="5"/>
      <c r="CV2729" s="5"/>
      <c r="CW2729" s="5"/>
      <c r="CX2729" s="5"/>
      <c r="CY2729" s="5"/>
      <c r="CZ2729" s="5"/>
      <c r="DA2729" s="5"/>
      <c r="DB2729" s="5"/>
      <c r="DC2729" s="5"/>
      <c r="DD2729" s="5"/>
      <c r="DE2729" s="5"/>
      <c r="DF2729" s="5"/>
      <c r="DG2729" s="5"/>
      <c r="DH2729" s="5"/>
      <c r="DI2729" s="5"/>
      <c r="DJ2729" s="5"/>
      <c r="DK2729" s="5"/>
      <c r="DL2729" s="5"/>
      <c r="DM2729" s="5"/>
      <c r="DN2729" s="5"/>
      <c r="DO2729" s="5"/>
      <c r="DP2729" s="5"/>
      <c r="DQ2729" s="5"/>
      <c r="DR2729" s="5"/>
      <c r="DS2729" s="5"/>
      <c r="DT2729" s="5"/>
      <c r="DU2729" s="5"/>
      <c r="DV2729" s="5"/>
      <c r="DW2729" s="5"/>
      <c r="DX2729" s="5"/>
      <c r="DY2729" s="5"/>
      <c r="DZ2729" s="5"/>
      <c r="EA2729" s="5"/>
      <c r="EB2729" s="5"/>
      <c r="EC2729" s="5"/>
      <c r="ED2729" s="5"/>
      <c r="EE2729" s="5"/>
      <c r="EF2729" s="5"/>
      <c r="EG2729" s="5"/>
      <c r="EH2729" s="5"/>
      <c r="EI2729" s="5"/>
      <c r="EJ2729" s="5"/>
      <c r="EK2729" s="5"/>
      <c r="EL2729" s="5"/>
      <c r="EM2729" s="5"/>
      <c r="EN2729" s="5"/>
      <c r="EO2729" s="5"/>
      <c r="EP2729" s="5"/>
      <c r="EQ2729" s="5"/>
      <c r="ER2729" s="5"/>
      <c r="ES2729" s="5"/>
      <c r="ET2729" s="5"/>
      <c r="EU2729" s="5"/>
      <c r="EV2729" s="5"/>
      <c r="EW2729" s="5"/>
      <c r="EX2729" s="5"/>
      <c r="EY2729" s="5"/>
      <c r="EZ2729" s="5"/>
      <c r="FA2729" s="5"/>
      <c r="FB2729" s="5"/>
      <c r="FC2729" s="5"/>
      <c r="FD2729" s="5"/>
      <c r="FE2729" s="5"/>
      <c r="FF2729" s="5"/>
      <c r="FG2729" s="5"/>
      <c r="FH2729" s="5"/>
      <c r="FI2729" s="5"/>
      <c r="FJ2729" s="5"/>
      <c r="FK2729" s="5"/>
      <c r="FL2729" s="5"/>
      <c r="FM2729" s="5"/>
      <c r="FN2729" s="5"/>
      <c r="FO2729" s="5"/>
      <c r="FP2729" s="5"/>
      <c r="FQ2729" s="5"/>
      <c r="FR2729" s="5"/>
      <c r="FS2729" s="5"/>
      <c r="FT2729" s="5"/>
      <c r="FU2729" s="5"/>
      <c r="FV2729" s="5"/>
      <c r="FW2729" s="5"/>
      <c r="FX2729" s="5"/>
      <c r="FY2729" s="5"/>
      <c r="FZ2729" s="5"/>
      <c r="GA2729" s="5"/>
      <c r="GB2729" s="5"/>
      <c r="GC2729" s="5"/>
      <c r="GD2729" s="5"/>
      <c r="GE2729" s="5"/>
      <c r="GF2729" s="5"/>
      <c r="GG2729" s="5"/>
    </row>
    <row r="2730" spans="1:189" ht="12.75" x14ac:dyDescent="0.15">
      <c r="A2730" s="111"/>
      <c r="B2730" s="117"/>
      <c r="C2730" s="17"/>
      <c r="D2730" s="16"/>
      <c r="E2730" s="17"/>
      <c r="F2730" s="17"/>
      <c r="G2730" s="17"/>
      <c r="H2730" s="17"/>
      <c r="I2730" s="16"/>
      <c r="J2730" s="4"/>
      <c r="K2730" s="2"/>
      <c r="L2730" s="20"/>
      <c r="M2730" s="14"/>
      <c r="N2730" s="14"/>
      <c r="O2730" s="20"/>
      <c r="P2730" s="1"/>
      <c r="Q2730" s="1"/>
      <c r="R2730" s="3"/>
      <c r="S2730" s="4"/>
      <c r="T2730" s="12"/>
      <c r="U2730" s="12"/>
      <c r="V2730" s="11"/>
      <c r="W2730" s="11"/>
      <c r="X2730" s="12"/>
      <c r="Y2730" s="5"/>
      <c r="Z2730" s="11"/>
      <c r="AA2730" s="12"/>
      <c r="AB2730" s="12"/>
      <c r="AC2730" s="12"/>
      <c r="AD2730" s="11"/>
      <c r="AE2730" s="13"/>
      <c r="AF2730" s="11"/>
      <c r="AG2730" s="11"/>
      <c r="AH2730" s="5"/>
      <c r="AI2730" s="5"/>
      <c r="AJ2730" s="5"/>
      <c r="AK2730" s="5"/>
      <c r="AL2730" s="5"/>
      <c r="AM2730" s="5"/>
      <c r="AN2730" s="5"/>
      <c r="AO2730" s="5"/>
      <c r="AP2730" s="5"/>
      <c r="AQ2730" s="5"/>
      <c r="AR2730" s="5"/>
      <c r="AS2730" s="5"/>
      <c r="AT2730" s="5"/>
      <c r="AU2730" s="5"/>
      <c r="AV2730" s="5"/>
      <c r="AW2730" s="5"/>
      <c r="AX2730" s="5"/>
      <c r="AY2730" s="5"/>
      <c r="AZ2730" s="5"/>
      <c r="BA2730" s="5"/>
      <c r="BB2730" s="5"/>
      <c r="BC2730" s="5"/>
      <c r="BD2730" s="5"/>
      <c r="BE2730" s="5"/>
      <c r="BF2730" s="5"/>
      <c r="BG2730" s="5"/>
      <c r="BH2730" s="5"/>
      <c r="BI2730" s="5"/>
      <c r="BJ2730" s="5"/>
      <c r="BK2730" s="5"/>
      <c r="BL2730" s="5"/>
      <c r="BM2730" s="5"/>
      <c r="BN2730" s="5"/>
      <c r="BO2730" s="5"/>
      <c r="BP2730" s="5"/>
      <c r="BQ2730" s="5"/>
      <c r="BR2730" s="5"/>
      <c r="BS2730" s="5"/>
      <c r="BT2730" s="5"/>
      <c r="BU2730" s="5"/>
      <c r="BV2730" s="5"/>
      <c r="BW2730" s="5"/>
      <c r="BX2730" s="5"/>
      <c r="BY2730" s="5"/>
      <c r="BZ2730" s="5"/>
      <c r="CA2730" s="5"/>
      <c r="CB2730" s="5"/>
      <c r="CC2730" s="5"/>
      <c r="CD2730" s="5"/>
      <c r="CE2730" s="5"/>
      <c r="CF2730" s="5"/>
      <c r="CG2730" s="5"/>
      <c r="CH2730" s="5"/>
      <c r="CI2730" s="5"/>
      <c r="CJ2730" s="5"/>
      <c r="CK2730" s="5"/>
      <c r="CL2730" s="5"/>
      <c r="CM2730" s="5"/>
      <c r="CN2730" s="5"/>
      <c r="CO2730" s="5"/>
      <c r="CP2730" s="5"/>
      <c r="CQ2730" s="5"/>
      <c r="CR2730" s="5"/>
      <c r="CS2730" s="5"/>
      <c r="CT2730" s="5"/>
      <c r="CU2730" s="5"/>
      <c r="CV2730" s="5"/>
      <c r="CW2730" s="5"/>
      <c r="CX2730" s="5"/>
      <c r="CY2730" s="5"/>
      <c r="CZ2730" s="5"/>
      <c r="DA2730" s="5"/>
      <c r="DB2730" s="5"/>
      <c r="DC2730" s="5"/>
      <c r="DD2730" s="5"/>
      <c r="DE2730" s="5"/>
      <c r="DF2730" s="5"/>
      <c r="DG2730" s="5"/>
      <c r="DH2730" s="5"/>
      <c r="DI2730" s="5"/>
      <c r="DJ2730" s="5"/>
      <c r="DK2730" s="5"/>
      <c r="DL2730" s="5"/>
      <c r="DM2730" s="5"/>
      <c r="DN2730" s="5"/>
      <c r="DO2730" s="5"/>
      <c r="DP2730" s="5"/>
      <c r="DQ2730" s="5"/>
      <c r="DR2730" s="5"/>
      <c r="DS2730" s="5"/>
      <c r="DT2730" s="5"/>
      <c r="DU2730" s="5"/>
      <c r="DV2730" s="5"/>
      <c r="DW2730" s="5"/>
      <c r="DX2730" s="5"/>
      <c r="DY2730" s="5"/>
      <c r="DZ2730" s="5"/>
      <c r="EA2730" s="5"/>
      <c r="EB2730" s="5"/>
      <c r="EC2730" s="5"/>
      <c r="ED2730" s="5"/>
      <c r="EE2730" s="5"/>
      <c r="EF2730" s="5"/>
      <c r="EG2730" s="5"/>
      <c r="EH2730" s="5"/>
      <c r="EI2730" s="5"/>
      <c r="EJ2730" s="5"/>
      <c r="EK2730" s="5"/>
      <c r="EL2730" s="5"/>
      <c r="EM2730" s="5"/>
      <c r="EN2730" s="5"/>
      <c r="EO2730" s="5"/>
      <c r="EP2730" s="5"/>
      <c r="EQ2730" s="5"/>
      <c r="ER2730" s="5"/>
      <c r="ES2730" s="5"/>
      <c r="ET2730" s="5"/>
      <c r="EU2730" s="5"/>
      <c r="EV2730" s="5"/>
      <c r="EW2730" s="5"/>
      <c r="EX2730" s="5"/>
      <c r="EY2730" s="5"/>
      <c r="EZ2730" s="5"/>
      <c r="FA2730" s="5"/>
      <c r="FB2730" s="5"/>
      <c r="FC2730" s="5"/>
      <c r="FD2730" s="5"/>
      <c r="FE2730" s="5"/>
      <c r="FF2730" s="5"/>
      <c r="FG2730" s="5"/>
      <c r="FH2730" s="5"/>
      <c r="FI2730" s="5"/>
      <c r="FJ2730" s="5"/>
      <c r="FK2730" s="5"/>
      <c r="FL2730" s="5"/>
      <c r="FM2730" s="5"/>
      <c r="FN2730" s="5"/>
      <c r="FO2730" s="5"/>
      <c r="FP2730" s="5"/>
      <c r="FQ2730" s="5"/>
      <c r="FR2730" s="5"/>
      <c r="FS2730" s="5"/>
      <c r="FT2730" s="5"/>
      <c r="FU2730" s="5"/>
      <c r="FV2730" s="5"/>
      <c r="FW2730" s="5"/>
      <c r="FX2730" s="5"/>
      <c r="FY2730" s="5"/>
      <c r="FZ2730" s="5"/>
      <c r="GA2730" s="5"/>
      <c r="GB2730" s="5"/>
      <c r="GC2730" s="5"/>
      <c r="GD2730" s="5"/>
      <c r="GE2730" s="5"/>
      <c r="GF2730" s="5"/>
      <c r="GG2730" s="5"/>
    </row>
    <row r="2731" spans="1:189" ht="12.75" x14ac:dyDescent="0.15">
      <c r="A2731" s="111"/>
      <c r="B2731" s="117"/>
      <c r="C2731" s="17"/>
      <c r="D2731" s="16"/>
      <c r="E2731" s="17"/>
      <c r="F2731" s="17"/>
      <c r="G2731" s="17"/>
      <c r="H2731" s="17"/>
      <c r="I2731" s="16"/>
      <c r="J2731" s="4"/>
      <c r="K2731" s="2"/>
      <c r="L2731" s="20"/>
      <c r="M2731" s="14"/>
      <c r="N2731" s="14"/>
      <c r="O2731" s="20"/>
      <c r="P2731" s="1"/>
      <c r="Q2731" s="1"/>
      <c r="R2731" s="3"/>
      <c r="S2731" s="4"/>
      <c r="T2731" s="12"/>
      <c r="U2731" s="12"/>
      <c r="V2731" s="11"/>
      <c r="W2731" s="11"/>
      <c r="X2731" s="12"/>
      <c r="Y2731" s="5"/>
      <c r="Z2731" s="11"/>
      <c r="AA2731" s="12"/>
      <c r="AB2731" s="12"/>
      <c r="AC2731" s="12"/>
      <c r="AD2731" s="11"/>
      <c r="AE2731" s="13"/>
      <c r="AF2731" s="11"/>
      <c r="AG2731" s="11"/>
      <c r="AH2731" s="5"/>
      <c r="AI2731" s="5"/>
      <c r="AJ2731" s="5"/>
      <c r="AK2731" s="5"/>
      <c r="AL2731" s="5"/>
      <c r="AM2731" s="5"/>
      <c r="AN2731" s="5"/>
      <c r="AO2731" s="5"/>
      <c r="AP2731" s="5"/>
      <c r="AQ2731" s="5"/>
      <c r="AR2731" s="5"/>
      <c r="AS2731" s="5"/>
      <c r="AT2731" s="5"/>
      <c r="AU2731" s="5"/>
      <c r="AV2731" s="5"/>
      <c r="AW2731" s="5"/>
      <c r="AX2731" s="5"/>
      <c r="AY2731" s="5"/>
      <c r="AZ2731" s="5"/>
      <c r="BA2731" s="5"/>
      <c r="BB2731" s="5"/>
      <c r="BC2731" s="5"/>
      <c r="BD2731" s="5"/>
      <c r="BE2731" s="5"/>
      <c r="BF2731" s="5"/>
      <c r="BG2731" s="5"/>
      <c r="BH2731" s="5"/>
      <c r="BI2731" s="5"/>
      <c r="BJ2731" s="5"/>
      <c r="BK2731" s="5"/>
      <c r="BL2731" s="5"/>
      <c r="BM2731" s="5"/>
      <c r="BN2731" s="5"/>
      <c r="BO2731" s="5"/>
      <c r="BP2731" s="5"/>
      <c r="BQ2731" s="5"/>
      <c r="BR2731" s="5"/>
      <c r="BS2731" s="5"/>
      <c r="BT2731" s="5"/>
      <c r="BU2731" s="5"/>
      <c r="BV2731" s="5"/>
      <c r="BW2731" s="5"/>
      <c r="BX2731" s="5"/>
      <c r="BY2731" s="5"/>
      <c r="BZ2731" s="5"/>
      <c r="CA2731" s="5"/>
      <c r="CB2731" s="5"/>
      <c r="CC2731" s="5"/>
      <c r="CD2731" s="5"/>
      <c r="CE2731" s="5"/>
      <c r="CF2731" s="5"/>
      <c r="CG2731" s="5"/>
      <c r="CH2731" s="5"/>
      <c r="CI2731" s="5"/>
      <c r="CJ2731" s="5"/>
      <c r="CK2731" s="5"/>
      <c r="CL2731" s="5"/>
      <c r="CM2731" s="5"/>
      <c r="CN2731" s="5"/>
      <c r="CO2731" s="5"/>
      <c r="CP2731" s="5"/>
      <c r="CQ2731" s="5"/>
      <c r="CR2731" s="5"/>
      <c r="CS2731" s="5"/>
      <c r="CT2731" s="5"/>
      <c r="CU2731" s="5"/>
      <c r="CV2731" s="5"/>
      <c r="CW2731" s="5"/>
      <c r="CX2731" s="5"/>
      <c r="CY2731" s="5"/>
      <c r="CZ2731" s="5"/>
      <c r="DA2731" s="5"/>
      <c r="DB2731" s="5"/>
      <c r="DC2731" s="5"/>
      <c r="DD2731" s="5"/>
      <c r="DE2731" s="5"/>
      <c r="DF2731" s="5"/>
      <c r="DG2731" s="5"/>
      <c r="DH2731" s="5"/>
      <c r="DI2731" s="5"/>
      <c r="DJ2731" s="5"/>
      <c r="DK2731" s="5"/>
      <c r="DL2731" s="5"/>
      <c r="DM2731" s="5"/>
      <c r="DN2731" s="5"/>
      <c r="DO2731" s="5"/>
      <c r="DP2731" s="5"/>
      <c r="DQ2731" s="5"/>
      <c r="DR2731" s="5"/>
      <c r="DS2731" s="5"/>
      <c r="DT2731" s="5"/>
      <c r="DU2731" s="5"/>
      <c r="DV2731" s="5"/>
      <c r="DW2731" s="5"/>
      <c r="DX2731" s="5"/>
      <c r="DY2731" s="5"/>
      <c r="DZ2731" s="5"/>
      <c r="EA2731" s="5"/>
      <c r="EB2731" s="5"/>
      <c r="EC2731" s="5"/>
      <c r="ED2731" s="5"/>
      <c r="EE2731" s="5"/>
      <c r="EF2731" s="5"/>
      <c r="EG2731" s="5"/>
      <c r="EH2731" s="5"/>
      <c r="EI2731" s="5"/>
      <c r="EJ2731" s="5"/>
      <c r="EK2731" s="5"/>
      <c r="EL2731" s="5"/>
      <c r="EM2731" s="5"/>
      <c r="EN2731" s="5"/>
      <c r="EO2731" s="5"/>
      <c r="EP2731" s="5"/>
      <c r="EQ2731" s="5"/>
      <c r="ER2731" s="5"/>
      <c r="ES2731" s="5"/>
      <c r="ET2731" s="5"/>
      <c r="EU2731" s="5"/>
      <c r="EV2731" s="5"/>
      <c r="EW2731" s="5"/>
      <c r="EX2731" s="5"/>
      <c r="EY2731" s="5"/>
      <c r="EZ2731" s="5"/>
      <c r="FA2731" s="5"/>
      <c r="FB2731" s="5"/>
      <c r="FC2731" s="5"/>
      <c r="FD2731" s="5"/>
      <c r="FE2731" s="5"/>
      <c r="FF2731" s="5"/>
      <c r="FG2731" s="5"/>
      <c r="FH2731" s="5"/>
      <c r="FI2731" s="5"/>
      <c r="FJ2731" s="5"/>
      <c r="FK2731" s="5"/>
      <c r="FL2731" s="5"/>
      <c r="FM2731" s="5"/>
      <c r="FN2731" s="5"/>
      <c r="FO2731" s="5"/>
      <c r="FP2731" s="5"/>
      <c r="FQ2731" s="5"/>
      <c r="FR2731" s="5"/>
      <c r="FS2731" s="5"/>
      <c r="FT2731" s="5"/>
      <c r="FU2731" s="5"/>
      <c r="FV2731" s="5"/>
      <c r="FW2731" s="5"/>
      <c r="FX2731" s="5"/>
      <c r="FY2731" s="5"/>
      <c r="FZ2731" s="5"/>
      <c r="GA2731" s="5"/>
      <c r="GB2731" s="5"/>
      <c r="GC2731" s="5"/>
      <c r="GD2731" s="5"/>
      <c r="GE2731" s="5"/>
      <c r="GF2731" s="5"/>
      <c r="GG2731" s="5"/>
    </row>
    <row r="2732" spans="1:189" ht="12.75" x14ac:dyDescent="0.15">
      <c r="A2732" s="111"/>
      <c r="B2732" s="117"/>
      <c r="C2732" s="17"/>
      <c r="D2732" s="16"/>
      <c r="E2732" s="17"/>
      <c r="F2732" s="17"/>
      <c r="G2732" s="17"/>
      <c r="H2732" s="17"/>
      <c r="I2732" s="16"/>
      <c r="J2732" s="4"/>
      <c r="K2732" s="2"/>
      <c r="L2732" s="20"/>
      <c r="M2732" s="14"/>
      <c r="N2732" s="14"/>
      <c r="O2732" s="20"/>
      <c r="P2732" s="1"/>
      <c r="Q2732" s="1"/>
      <c r="R2732" s="3"/>
      <c r="S2732" s="4"/>
      <c r="T2732" s="12"/>
      <c r="U2732" s="12"/>
      <c r="V2732" s="11"/>
      <c r="W2732" s="11"/>
      <c r="X2732" s="12"/>
      <c r="Y2732" s="5"/>
      <c r="Z2732" s="11"/>
      <c r="AA2732" s="12"/>
      <c r="AB2732" s="12"/>
      <c r="AC2732" s="12"/>
      <c r="AD2732" s="11"/>
      <c r="AE2732" s="13"/>
      <c r="AF2732" s="11"/>
      <c r="AG2732" s="11"/>
      <c r="AH2732" s="5"/>
      <c r="AI2732" s="5"/>
      <c r="AJ2732" s="5"/>
      <c r="AK2732" s="5"/>
      <c r="AL2732" s="5"/>
      <c r="AM2732" s="5"/>
      <c r="AN2732" s="5"/>
      <c r="AO2732" s="5"/>
      <c r="AP2732" s="5"/>
      <c r="AQ2732" s="5"/>
      <c r="AR2732" s="5"/>
      <c r="AS2732" s="5"/>
      <c r="AT2732" s="5"/>
      <c r="AU2732" s="5"/>
      <c r="AV2732" s="5"/>
      <c r="AW2732" s="5"/>
      <c r="AX2732" s="5"/>
      <c r="AY2732" s="5"/>
      <c r="AZ2732" s="5"/>
      <c r="BA2732" s="5"/>
      <c r="BB2732" s="5"/>
      <c r="BC2732" s="5"/>
      <c r="BD2732" s="5"/>
      <c r="BE2732" s="5"/>
      <c r="BF2732" s="5"/>
      <c r="BG2732" s="5"/>
      <c r="BH2732" s="5"/>
      <c r="BI2732" s="5"/>
      <c r="BJ2732" s="5"/>
      <c r="BK2732" s="5"/>
      <c r="BL2732" s="5"/>
      <c r="BM2732" s="5"/>
      <c r="BN2732" s="5"/>
      <c r="BO2732" s="5"/>
      <c r="BP2732" s="5"/>
      <c r="BQ2732" s="5"/>
      <c r="BR2732" s="5"/>
      <c r="BS2732" s="5"/>
      <c r="BT2732" s="5"/>
      <c r="BU2732" s="5"/>
      <c r="BV2732" s="5"/>
      <c r="BW2732" s="5"/>
      <c r="BX2732" s="5"/>
      <c r="BY2732" s="5"/>
      <c r="BZ2732" s="5"/>
      <c r="CA2732" s="5"/>
      <c r="CB2732" s="5"/>
      <c r="CC2732" s="5"/>
      <c r="CD2732" s="5"/>
      <c r="CE2732" s="5"/>
      <c r="CF2732" s="5"/>
      <c r="CG2732" s="5"/>
      <c r="CH2732" s="5"/>
      <c r="CI2732" s="5"/>
      <c r="CJ2732" s="5"/>
      <c r="CK2732" s="5"/>
      <c r="CL2732" s="5"/>
      <c r="CM2732" s="5"/>
      <c r="CN2732" s="5"/>
      <c r="CO2732" s="5"/>
      <c r="CP2732" s="5"/>
      <c r="CQ2732" s="5"/>
      <c r="CR2732" s="5"/>
      <c r="CS2732" s="5"/>
      <c r="CT2732" s="5"/>
      <c r="CU2732" s="5"/>
      <c r="CV2732" s="5"/>
      <c r="CW2732" s="5"/>
      <c r="CX2732" s="5"/>
      <c r="CY2732" s="5"/>
      <c r="CZ2732" s="5"/>
      <c r="DA2732" s="5"/>
      <c r="DB2732" s="5"/>
      <c r="DC2732" s="5"/>
      <c r="DD2732" s="5"/>
      <c r="DE2732" s="5"/>
      <c r="DF2732" s="5"/>
      <c r="DG2732" s="5"/>
      <c r="DH2732" s="5"/>
      <c r="DI2732" s="5"/>
      <c r="DJ2732" s="5"/>
      <c r="DK2732" s="5"/>
      <c r="DL2732" s="5"/>
      <c r="DM2732" s="5"/>
      <c r="DN2732" s="5"/>
      <c r="DO2732" s="5"/>
      <c r="DP2732" s="5"/>
      <c r="DQ2732" s="5"/>
      <c r="DR2732" s="5"/>
      <c r="DS2732" s="5"/>
      <c r="DT2732" s="5"/>
      <c r="DU2732" s="5"/>
      <c r="DV2732" s="5"/>
      <c r="DW2732" s="5"/>
      <c r="DX2732" s="5"/>
      <c r="DY2732" s="5"/>
      <c r="DZ2732" s="5"/>
      <c r="EA2732" s="5"/>
      <c r="EB2732" s="5"/>
      <c r="EC2732" s="5"/>
      <c r="ED2732" s="5"/>
      <c r="EE2732" s="5"/>
      <c r="EF2732" s="5"/>
      <c r="EG2732" s="5"/>
      <c r="EH2732" s="5"/>
      <c r="EI2732" s="5"/>
      <c r="EJ2732" s="5"/>
      <c r="EK2732" s="5"/>
      <c r="EL2732" s="5"/>
      <c r="EM2732" s="5"/>
      <c r="EN2732" s="5"/>
      <c r="EO2732" s="5"/>
      <c r="EP2732" s="5"/>
      <c r="EQ2732" s="5"/>
      <c r="ER2732" s="5"/>
      <c r="ES2732" s="5"/>
      <c r="ET2732" s="5"/>
      <c r="EU2732" s="5"/>
      <c r="EV2732" s="5"/>
      <c r="EW2732" s="5"/>
      <c r="EX2732" s="5"/>
      <c r="EY2732" s="5"/>
      <c r="EZ2732" s="5"/>
      <c r="FA2732" s="5"/>
      <c r="FB2732" s="5"/>
      <c r="FC2732" s="5"/>
      <c r="FD2732" s="5"/>
      <c r="FE2732" s="5"/>
      <c r="FF2732" s="5"/>
      <c r="FG2732" s="5"/>
      <c r="FH2732" s="5"/>
      <c r="FI2732" s="5"/>
      <c r="FJ2732" s="5"/>
      <c r="FK2732" s="5"/>
      <c r="FL2732" s="5"/>
      <c r="FM2732" s="5"/>
      <c r="FN2732" s="5"/>
      <c r="FO2732" s="5"/>
      <c r="FP2732" s="5"/>
      <c r="FQ2732" s="5"/>
      <c r="FR2732" s="5"/>
      <c r="FS2732" s="5"/>
      <c r="FT2732" s="5"/>
      <c r="FU2732" s="5"/>
      <c r="FV2732" s="5"/>
      <c r="FW2732" s="5"/>
      <c r="FX2732" s="5"/>
      <c r="FY2732" s="5"/>
      <c r="FZ2732" s="5"/>
      <c r="GA2732" s="5"/>
      <c r="GB2732" s="5"/>
      <c r="GC2732" s="5"/>
      <c r="GD2732" s="5"/>
      <c r="GE2732" s="5"/>
      <c r="GF2732" s="5"/>
      <c r="GG2732" s="5"/>
    </row>
    <row r="2733" spans="1:189" ht="12.75" x14ac:dyDescent="0.15">
      <c r="A2733" s="111"/>
      <c r="B2733" s="117"/>
      <c r="C2733" s="17"/>
      <c r="D2733" s="16"/>
      <c r="E2733" s="17"/>
      <c r="F2733" s="17"/>
      <c r="G2733" s="17"/>
      <c r="H2733" s="17"/>
      <c r="I2733" s="16"/>
      <c r="J2733" s="4"/>
      <c r="K2733" s="2"/>
      <c r="L2733" s="20"/>
      <c r="M2733" s="14"/>
      <c r="N2733" s="14"/>
      <c r="O2733" s="20"/>
      <c r="P2733" s="1"/>
      <c r="Q2733" s="1"/>
      <c r="R2733" s="3"/>
      <c r="S2733" s="4"/>
      <c r="T2733" s="12"/>
      <c r="U2733" s="12"/>
      <c r="V2733" s="11"/>
      <c r="W2733" s="11"/>
      <c r="X2733" s="12"/>
      <c r="Y2733" s="5"/>
      <c r="Z2733" s="11"/>
      <c r="AA2733" s="12"/>
      <c r="AB2733" s="12"/>
      <c r="AC2733" s="12"/>
      <c r="AD2733" s="11"/>
      <c r="AE2733" s="13"/>
      <c r="AF2733" s="11"/>
      <c r="AG2733" s="11"/>
      <c r="AH2733" s="5"/>
      <c r="AI2733" s="5"/>
      <c r="AJ2733" s="5"/>
      <c r="AK2733" s="5"/>
      <c r="AL2733" s="5"/>
      <c r="AM2733" s="5"/>
      <c r="AN2733" s="5"/>
      <c r="AO2733" s="5"/>
      <c r="AP2733" s="5"/>
      <c r="AQ2733" s="5"/>
      <c r="AR2733" s="5"/>
      <c r="AS2733" s="5"/>
      <c r="AT2733" s="5"/>
      <c r="AU2733" s="5"/>
      <c r="AV2733" s="5"/>
      <c r="AW2733" s="5"/>
      <c r="AX2733" s="5"/>
      <c r="AY2733" s="5"/>
      <c r="AZ2733" s="5"/>
      <c r="BA2733" s="5"/>
      <c r="BB2733" s="5"/>
      <c r="BC2733" s="5"/>
      <c r="BD2733" s="5"/>
      <c r="BE2733" s="5"/>
      <c r="BF2733" s="5"/>
      <c r="BG2733" s="5"/>
      <c r="BH2733" s="5"/>
      <c r="BI2733" s="5"/>
      <c r="BJ2733" s="5"/>
      <c r="BK2733" s="5"/>
      <c r="BL2733" s="5"/>
      <c r="BM2733" s="5"/>
      <c r="BN2733" s="5"/>
      <c r="BO2733" s="5"/>
      <c r="BP2733" s="5"/>
      <c r="BQ2733" s="5"/>
      <c r="BR2733" s="5"/>
      <c r="BS2733" s="5"/>
      <c r="BT2733" s="5"/>
      <c r="BU2733" s="5"/>
      <c r="BV2733" s="5"/>
      <c r="BW2733" s="5"/>
      <c r="BX2733" s="5"/>
      <c r="BY2733" s="5"/>
      <c r="BZ2733" s="5"/>
      <c r="CA2733" s="5"/>
      <c r="CB2733" s="5"/>
      <c r="CC2733" s="5"/>
      <c r="CD2733" s="5"/>
      <c r="CE2733" s="5"/>
      <c r="CF2733" s="5"/>
      <c r="CG2733" s="5"/>
      <c r="CH2733" s="5"/>
      <c r="CI2733" s="5"/>
      <c r="CJ2733" s="5"/>
      <c r="CK2733" s="5"/>
      <c r="CL2733" s="5"/>
      <c r="CM2733" s="5"/>
      <c r="CN2733" s="5"/>
      <c r="CO2733" s="5"/>
      <c r="CP2733" s="5"/>
      <c r="CQ2733" s="5"/>
      <c r="CR2733" s="5"/>
      <c r="CS2733" s="5"/>
      <c r="CT2733" s="5"/>
      <c r="CU2733" s="5"/>
      <c r="CV2733" s="5"/>
      <c r="CW2733" s="5"/>
      <c r="CX2733" s="5"/>
      <c r="CY2733" s="5"/>
      <c r="CZ2733" s="5"/>
      <c r="DA2733" s="5"/>
      <c r="DB2733" s="5"/>
      <c r="DC2733" s="5"/>
      <c r="DD2733" s="5"/>
      <c r="DE2733" s="5"/>
      <c r="DF2733" s="5"/>
      <c r="DG2733" s="5"/>
      <c r="DH2733" s="5"/>
      <c r="DI2733" s="5"/>
      <c r="DJ2733" s="5"/>
      <c r="DK2733" s="5"/>
      <c r="DL2733" s="5"/>
      <c r="DM2733" s="5"/>
      <c r="DN2733" s="5"/>
      <c r="DO2733" s="5"/>
      <c r="DP2733" s="5"/>
      <c r="DQ2733" s="5"/>
      <c r="DR2733" s="5"/>
      <c r="DS2733" s="5"/>
      <c r="DT2733" s="5"/>
      <c r="DU2733" s="5"/>
      <c r="DV2733" s="5"/>
      <c r="DW2733" s="5"/>
      <c r="DX2733" s="5"/>
      <c r="DY2733" s="5"/>
      <c r="DZ2733" s="5"/>
      <c r="EA2733" s="5"/>
      <c r="EB2733" s="5"/>
      <c r="EC2733" s="5"/>
      <c r="ED2733" s="5"/>
      <c r="EE2733" s="5"/>
      <c r="EF2733" s="5"/>
      <c r="EG2733" s="5"/>
      <c r="EH2733" s="5"/>
      <c r="EI2733" s="5"/>
      <c r="EJ2733" s="5"/>
      <c r="EK2733" s="5"/>
      <c r="EL2733" s="5"/>
      <c r="EM2733" s="5"/>
      <c r="EN2733" s="5"/>
      <c r="EO2733" s="5"/>
      <c r="EP2733" s="5"/>
      <c r="EQ2733" s="5"/>
      <c r="ER2733" s="5"/>
      <c r="ES2733" s="5"/>
      <c r="ET2733" s="5"/>
      <c r="EU2733" s="5"/>
      <c r="EV2733" s="5"/>
      <c r="EW2733" s="5"/>
      <c r="EX2733" s="5"/>
      <c r="EY2733" s="5"/>
      <c r="EZ2733" s="5"/>
      <c r="FA2733" s="5"/>
      <c r="FB2733" s="5"/>
      <c r="FC2733" s="5"/>
      <c r="FD2733" s="5"/>
      <c r="FE2733" s="5"/>
      <c r="FF2733" s="5"/>
      <c r="FG2733" s="5"/>
      <c r="FH2733" s="5"/>
      <c r="FI2733" s="5"/>
      <c r="FJ2733" s="5"/>
      <c r="FK2733" s="5"/>
      <c r="FL2733" s="5"/>
      <c r="FM2733" s="5"/>
      <c r="FN2733" s="5"/>
      <c r="FO2733" s="5"/>
      <c r="FP2733" s="5"/>
      <c r="FQ2733" s="5"/>
      <c r="FR2733" s="5"/>
      <c r="FS2733" s="5"/>
      <c r="FT2733" s="5"/>
      <c r="FU2733" s="5"/>
      <c r="FV2733" s="5"/>
      <c r="FW2733" s="5"/>
      <c r="FX2733" s="5"/>
      <c r="FY2733" s="5"/>
      <c r="FZ2733" s="5"/>
      <c r="GA2733" s="5"/>
      <c r="GB2733" s="5"/>
      <c r="GC2733" s="5"/>
      <c r="GD2733" s="5"/>
      <c r="GE2733" s="5"/>
      <c r="GF2733" s="5"/>
      <c r="GG2733" s="5"/>
    </row>
    <row r="2734" spans="1:189" ht="12.75" x14ac:dyDescent="0.15">
      <c r="A2734" s="111"/>
      <c r="B2734" s="117"/>
      <c r="C2734" s="17"/>
      <c r="D2734" s="16"/>
      <c r="E2734" s="17"/>
      <c r="F2734" s="17"/>
      <c r="G2734" s="17"/>
      <c r="H2734" s="17"/>
      <c r="I2734" s="16"/>
      <c r="J2734" s="4"/>
      <c r="K2734" s="2"/>
      <c r="L2734" s="20"/>
      <c r="M2734" s="14"/>
      <c r="N2734" s="14"/>
      <c r="O2734" s="20"/>
      <c r="P2734" s="1"/>
      <c r="Q2734" s="1"/>
      <c r="R2734" s="3"/>
      <c r="S2734" s="4"/>
      <c r="T2734" s="12"/>
      <c r="U2734" s="12"/>
      <c r="V2734" s="11"/>
      <c r="W2734" s="11"/>
      <c r="X2734" s="12"/>
      <c r="Y2734" s="5"/>
      <c r="Z2734" s="11"/>
      <c r="AA2734" s="12"/>
      <c r="AB2734" s="12"/>
      <c r="AC2734" s="12"/>
      <c r="AD2734" s="11"/>
      <c r="AE2734" s="13"/>
      <c r="AF2734" s="11"/>
      <c r="AG2734" s="11"/>
      <c r="AH2734" s="5"/>
      <c r="AI2734" s="5"/>
      <c r="AJ2734" s="5"/>
      <c r="AK2734" s="5"/>
      <c r="AL2734" s="5"/>
      <c r="AM2734" s="5"/>
      <c r="AN2734" s="5"/>
      <c r="AO2734" s="5"/>
      <c r="AP2734" s="5"/>
      <c r="AQ2734" s="5"/>
      <c r="AR2734" s="5"/>
      <c r="AS2734" s="5"/>
      <c r="AT2734" s="5"/>
      <c r="AU2734" s="5"/>
      <c r="AV2734" s="5"/>
      <c r="AW2734" s="5"/>
      <c r="AX2734" s="5"/>
      <c r="AY2734" s="5"/>
      <c r="AZ2734" s="5"/>
      <c r="BA2734" s="5"/>
      <c r="BB2734" s="5"/>
      <c r="BC2734" s="5"/>
      <c r="BD2734" s="5"/>
      <c r="BE2734" s="5"/>
      <c r="BF2734" s="5"/>
      <c r="BG2734" s="5"/>
      <c r="BH2734" s="5"/>
      <c r="BI2734" s="5"/>
      <c r="BJ2734" s="5"/>
      <c r="BK2734" s="5"/>
      <c r="BL2734" s="5"/>
      <c r="BM2734" s="5"/>
      <c r="BN2734" s="5"/>
      <c r="BO2734" s="5"/>
      <c r="BP2734" s="5"/>
      <c r="BQ2734" s="5"/>
      <c r="BR2734" s="5"/>
      <c r="BS2734" s="5"/>
      <c r="BT2734" s="5"/>
      <c r="BU2734" s="5"/>
      <c r="BV2734" s="5"/>
      <c r="BW2734" s="5"/>
      <c r="BX2734" s="5"/>
      <c r="BY2734" s="5"/>
      <c r="BZ2734" s="5"/>
      <c r="CA2734" s="5"/>
      <c r="CB2734" s="5"/>
      <c r="CC2734" s="5"/>
      <c r="CD2734" s="5"/>
      <c r="CE2734" s="5"/>
      <c r="CF2734" s="5"/>
      <c r="CG2734" s="5"/>
      <c r="CH2734" s="5"/>
      <c r="CI2734" s="5"/>
      <c r="CJ2734" s="5"/>
      <c r="CK2734" s="5"/>
      <c r="CL2734" s="5"/>
      <c r="CM2734" s="5"/>
      <c r="CN2734" s="5"/>
      <c r="CO2734" s="5"/>
      <c r="CP2734" s="5"/>
      <c r="CQ2734" s="5"/>
      <c r="CR2734" s="5"/>
      <c r="CS2734" s="5"/>
      <c r="CT2734" s="5"/>
      <c r="CU2734" s="5"/>
      <c r="CV2734" s="5"/>
      <c r="CW2734" s="5"/>
      <c r="CX2734" s="5"/>
      <c r="CY2734" s="5"/>
      <c r="CZ2734" s="5"/>
      <c r="DA2734" s="5"/>
      <c r="DB2734" s="5"/>
      <c r="DC2734" s="5"/>
      <c r="DD2734" s="5"/>
      <c r="DE2734" s="5"/>
      <c r="DF2734" s="5"/>
      <c r="DG2734" s="5"/>
      <c r="DH2734" s="5"/>
      <c r="DI2734" s="5"/>
      <c r="DJ2734" s="5"/>
      <c r="DK2734" s="5"/>
      <c r="DL2734" s="5"/>
      <c r="DM2734" s="5"/>
      <c r="DN2734" s="5"/>
      <c r="DO2734" s="5"/>
      <c r="DP2734" s="5"/>
      <c r="DQ2734" s="5"/>
      <c r="DR2734" s="5"/>
      <c r="DS2734" s="5"/>
      <c r="DT2734" s="5"/>
      <c r="DU2734" s="5"/>
      <c r="DV2734" s="5"/>
      <c r="DW2734" s="5"/>
      <c r="DX2734" s="5"/>
      <c r="DY2734" s="5"/>
      <c r="DZ2734" s="5"/>
      <c r="EA2734" s="5"/>
      <c r="EB2734" s="5"/>
      <c r="EC2734" s="5"/>
      <c r="ED2734" s="5"/>
      <c r="EE2734" s="5"/>
      <c r="EF2734" s="5"/>
      <c r="EG2734" s="5"/>
      <c r="EH2734" s="5"/>
      <c r="EI2734" s="5"/>
      <c r="EJ2734" s="5"/>
      <c r="EK2734" s="5"/>
      <c r="EL2734" s="5"/>
      <c r="EM2734" s="5"/>
      <c r="EN2734" s="5"/>
      <c r="EO2734" s="5"/>
      <c r="EP2734" s="5"/>
      <c r="EQ2734" s="5"/>
      <c r="ER2734" s="5"/>
      <c r="ES2734" s="5"/>
      <c r="ET2734" s="5"/>
      <c r="EU2734" s="5"/>
      <c r="EV2734" s="5"/>
      <c r="EW2734" s="5"/>
      <c r="EX2734" s="5"/>
      <c r="EY2734" s="5"/>
      <c r="EZ2734" s="5"/>
      <c r="FA2734" s="5"/>
      <c r="FB2734" s="5"/>
      <c r="FC2734" s="5"/>
      <c r="FD2734" s="5"/>
      <c r="FE2734" s="5"/>
      <c r="FF2734" s="5"/>
      <c r="FG2734" s="5"/>
      <c r="FH2734" s="5"/>
      <c r="FI2734" s="5"/>
      <c r="FJ2734" s="5"/>
      <c r="FK2734" s="5"/>
      <c r="FL2734" s="5"/>
      <c r="FM2734" s="5"/>
      <c r="FN2734" s="5"/>
      <c r="FO2734" s="5"/>
      <c r="FP2734" s="5"/>
      <c r="FQ2734" s="5"/>
      <c r="FR2734" s="5"/>
      <c r="FS2734" s="5"/>
      <c r="FT2734" s="5"/>
      <c r="FU2734" s="5"/>
      <c r="FV2734" s="5"/>
      <c r="FW2734" s="5"/>
      <c r="FX2734" s="5"/>
      <c r="FY2734" s="5"/>
      <c r="FZ2734" s="5"/>
      <c r="GA2734" s="5"/>
      <c r="GB2734" s="5"/>
      <c r="GC2734" s="5"/>
      <c r="GD2734" s="5"/>
      <c r="GE2734" s="5"/>
      <c r="GF2734" s="5"/>
      <c r="GG2734" s="5"/>
    </row>
    <row r="2735" spans="1:189" ht="12.75" x14ac:dyDescent="0.15">
      <c r="A2735" s="111"/>
      <c r="B2735" s="117"/>
      <c r="C2735" s="17"/>
      <c r="D2735" s="16"/>
      <c r="E2735" s="17"/>
      <c r="F2735" s="17"/>
      <c r="G2735" s="17"/>
      <c r="H2735" s="17"/>
      <c r="I2735" s="16"/>
      <c r="J2735" s="4"/>
      <c r="K2735" s="2"/>
      <c r="L2735" s="20"/>
      <c r="M2735" s="14"/>
      <c r="N2735" s="14"/>
      <c r="O2735" s="20"/>
      <c r="P2735" s="1"/>
      <c r="Q2735" s="1"/>
      <c r="R2735" s="3"/>
      <c r="S2735" s="4"/>
      <c r="T2735" s="12"/>
      <c r="U2735" s="12"/>
      <c r="V2735" s="11"/>
      <c r="W2735" s="11"/>
      <c r="X2735" s="12"/>
      <c r="Y2735" s="5"/>
      <c r="Z2735" s="11"/>
      <c r="AA2735" s="12"/>
      <c r="AB2735" s="12"/>
      <c r="AC2735" s="12"/>
      <c r="AD2735" s="11"/>
      <c r="AE2735" s="13"/>
      <c r="AF2735" s="11"/>
      <c r="AG2735" s="11"/>
      <c r="AH2735" s="5"/>
      <c r="AI2735" s="5"/>
      <c r="AJ2735" s="5"/>
      <c r="AK2735" s="5"/>
      <c r="AL2735" s="5"/>
      <c r="AM2735" s="5"/>
      <c r="AN2735" s="5"/>
      <c r="AO2735" s="5"/>
      <c r="AP2735" s="5"/>
      <c r="AQ2735" s="5"/>
      <c r="AR2735" s="5"/>
      <c r="AS2735" s="5"/>
      <c r="AT2735" s="5"/>
      <c r="AU2735" s="5"/>
      <c r="AV2735" s="5"/>
      <c r="AW2735" s="5"/>
      <c r="AX2735" s="5"/>
      <c r="AY2735" s="5"/>
      <c r="AZ2735" s="5"/>
      <c r="BA2735" s="5"/>
      <c r="BB2735" s="5"/>
      <c r="BC2735" s="5"/>
      <c r="BD2735" s="5"/>
      <c r="BE2735" s="5"/>
      <c r="BF2735" s="5"/>
      <c r="BG2735" s="5"/>
      <c r="BH2735" s="5"/>
      <c r="BI2735" s="5"/>
      <c r="BJ2735" s="5"/>
      <c r="BK2735" s="5"/>
      <c r="BL2735" s="5"/>
      <c r="BM2735" s="5"/>
      <c r="BN2735" s="5"/>
      <c r="BO2735" s="5"/>
      <c r="BP2735" s="5"/>
      <c r="BQ2735" s="5"/>
      <c r="BR2735" s="5"/>
      <c r="BS2735" s="5"/>
      <c r="BT2735" s="5"/>
      <c r="BU2735" s="5"/>
      <c r="BV2735" s="5"/>
      <c r="BW2735" s="5"/>
      <c r="BX2735" s="5"/>
      <c r="BY2735" s="5"/>
      <c r="BZ2735" s="5"/>
      <c r="CA2735" s="5"/>
      <c r="CB2735" s="5"/>
      <c r="CC2735" s="5"/>
      <c r="CD2735" s="5"/>
      <c r="CE2735" s="5"/>
      <c r="CF2735" s="5"/>
      <c r="CG2735" s="5"/>
      <c r="CH2735" s="5"/>
      <c r="CI2735" s="5"/>
      <c r="CJ2735" s="5"/>
      <c r="CK2735" s="5"/>
      <c r="CL2735" s="5"/>
      <c r="CM2735" s="5"/>
      <c r="CN2735" s="5"/>
      <c r="CO2735" s="5"/>
      <c r="CP2735" s="5"/>
      <c r="CQ2735" s="5"/>
      <c r="CR2735" s="5"/>
      <c r="CS2735" s="5"/>
      <c r="CT2735" s="5"/>
      <c r="CU2735" s="5"/>
      <c r="CV2735" s="5"/>
      <c r="CW2735" s="5"/>
      <c r="CX2735" s="5"/>
      <c r="CY2735" s="5"/>
      <c r="CZ2735" s="5"/>
      <c r="DA2735" s="5"/>
      <c r="DB2735" s="5"/>
      <c r="DC2735" s="5"/>
      <c r="DD2735" s="5"/>
      <c r="DE2735" s="5"/>
      <c r="DF2735" s="5"/>
      <c r="DG2735" s="5"/>
      <c r="DH2735" s="5"/>
      <c r="DI2735" s="5"/>
      <c r="DJ2735" s="5"/>
      <c r="DK2735" s="5"/>
      <c r="DL2735" s="5"/>
      <c r="DM2735" s="5"/>
      <c r="DN2735" s="5"/>
      <c r="DO2735" s="5"/>
      <c r="DP2735" s="5"/>
      <c r="DQ2735" s="5"/>
      <c r="DR2735" s="5"/>
      <c r="DS2735" s="5"/>
      <c r="DT2735" s="5"/>
      <c r="DU2735" s="5"/>
      <c r="DV2735" s="5"/>
      <c r="DW2735" s="5"/>
      <c r="DX2735" s="5"/>
      <c r="DY2735" s="5"/>
      <c r="DZ2735" s="5"/>
      <c r="EA2735" s="5"/>
      <c r="EB2735" s="5"/>
      <c r="EC2735" s="5"/>
      <c r="ED2735" s="5"/>
      <c r="EE2735" s="5"/>
      <c r="EF2735" s="5"/>
      <c r="EG2735" s="5"/>
      <c r="EH2735" s="5"/>
      <c r="EI2735" s="5"/>
      <c r="EJ2735" s="5"/>
      <c r="EK2735" s="5"/>
      <c r="EL2735" s="5"/>
      <c r="EM2735" s="5"/>
      <c r="EN2735" s="5"/>
      <c r="EO2735" s="5"/>
      <c r="EP2735" s="5"/>
      <c r="EQ2735" s="5"/>
      <c r="ER2735" s="5"/>
      <c r="ES2735" s="5"/>
      <c r="ET2735" s="5"/>
      <c r="EU2735" s="5"/>
      <c r="EV2735" s="5"/>
      <c r="EW2735" s="5"/>
      <c r="EX2735" s="5"/>
      <c r="EY2735" s="5"/>
      <c r="EZ2735" s="5"/>
      <c r="FA2735" s="5"/>
      <c r="FB2735" s="5"/>
      <c r="FC2735" s="5"/>
      <c r="FD2735" s="5"/>
      <c r="FE2735" s="5"/>
      <c r="FF2735" s="5"/>
      <c r="FG2735" s="5"/>
      <c r="FH2735" s="5"/>
      <c r="FI2735" s="5"/>
      <c r="FJ2735" s="5"/>
      <c r="FK2735" s="5"/>
      <c r="FL2735" s="5"/>
      <c r="FM2735" s="5"/>
      <c r="FN2735" s="5"/>
      <c r="FO2735" s="5"/>
      <c r="FP2735" s="5"/>
      <c r="FQ2735" s="5"/>
      <c r="FR2735" s="5"/>
      <c r="FS2735" s="5"/>
      <c r="FT2735" s="5"/>
      <c r="FU2735" s="5"/>
      <c r="FV2735" s="5"/>
      <c r="FW2735" s="5"/>
      <c r="FX2735" s="5"/>
      <c r="FY2735" s="5"/>
      <c r="FZ2735" s="5"/>
      <c r="GA2735" s="5"/>
      <c r="GB2735" s="5"/>
      <c r="GC2735" s="5"/>
      <c r="GD2735" s="5"/>
      <c r="GE2735" s="5"/>
      <c r="GF2735" s="5"/>
      <c r="GG2735" s="5"/>
    </row>
    <row r="2736" spans="1:189" ht="12.75" x14ac:dyDescent="0.15">
      <c r="A2736" s="111"/>
      <c r="B2736" s="117"/>
      <c r="C2736" s="17"/>
      <c r="D2736" s="16"/>
      <c r="E2736" s="17"/>
      <c r="F2736" s="17"/>
      <c r="G2736" s="17"/>
      <c r="H2736" s="17"/>
      <c r="I2736" s="16"/>
      <c r="J2736" s="4"/>
      <c r="K2736" s="2"/>
      <c r="L2736" s="20"/>
      <c r="M2736" s="14"/>
      <c r="N2736" s="14"/>
      <c r="O2736" s="20"/>
      <c r="P2736" s="1"/>
      <c r="Q2736" s="1"/>
      <c r="R2736" s="3"/>
      <c r="S2736" s="4"/>
      <c r="T2736" s="12"/>
      <c r="U2736" s="12"/>
      <c r="V2736" s="11"/>
      <c r="W2736" s="11"/>
      <c r="X2736" s="12"/>
      <c r="Y2736" s="5"/>
      <c r="Z2736" s="11"/>
      <c r="AA2736" s="12"/>
      <c r="AB2736" s="12"/>
      <c r="AC2736" s="12"/>
      <c r="AD2736" s="11"/>
      <c r="AE2736" s="13"/>
      <c r="AF2736" s="11"/>
      <c r="AG2736" s="11"/>
      <c r="AH2736" s="5"/>
      <c r="AI2736" s="5"/>
      <c r="AJ2736" s="5"/>
      <c r="AK2736" s="5"/>
      <c r="AL2736" s="5"/>
      <c r="AM2736" s="5"/>
      <c r="AN2736" s="5"/>
      <c r="AO2736" s="5"/>
      <c r="AP2736" s="5"/>
      <c r="AQ2736" s="5"/>
      <c r="AR2736" s="5"/>
      <c r="AS2736" s="5"/>
      <c r="AT2736" s="5"/>
      <c r="AU2736" s="5"/>
      <c r="AV2736" s="5"/>
      <c r="AW2736" s="5"/>
      <c r="AX2736" s="5"/>
      <c r="AY2736" s="5"/>
      <c r="AZ2736" s="5"/>
      <c r="BA2736" s="5"/>
      <c r="BB2736" s="5"/>
      <c r="BC2736" s="5"/>
      <c r="BD2736" s="5"/>
      <c r="BE2736" s="5"/>
      <c r="BF2736" s="5"/>
      <c r="BG2736" s="5"/>
      <c r="BH2736" s="5"/>
      <c r="BI2736" s="5"/>
      <c r="BJ2736" s="5"/>
      <c r="BK2736" s="5"/>
      <c r="BL2736" s="5"/>
      <c r="BM2736" s="5"/>
      <c r="BN2736" s="5"/>
      <c r="BO2736" s="5"/>
      <c r="BP2736" s="5"/>
      <c r="BQ2736" s="5"/>
      <c r="BR2736" s="5"/>
      <c r="BS2736" s="5"/>
      <c r="BT2736" s="5"/>
      <c r="BU2736" s="5"/>
      <c r="BV2736" s="5"/>
      <c r="BW2736" s="5"/>
      <c r="BX2736" s="5"/>
      <c r="BY2736" s="5"/>
      <c r="BZ2736" s="5"/>
      <c r="CA2736" s="5"/>
      <c r="CB2736" s="5"/>
      <c r="CC2736" s="5"/>
      <c r="CD2736" s="5"/>
      <c r="CE2736" s="5"/>
      <c r="CF2736" s="5"/>
      <c r="CG2736" s="5"/>
      <c r="CH2736" s="5"/>
      <c r="CI2736" s="5"/>
      <c r="CJ2736" s="5"/>
      <c r="CK2736" s="5"/>
      <c r="CL2736" s="5"/>
      <c r="CM2736" s="5"/>
      <c r="CN2736" s="5"/>
      <c r="CO2736" s="5"/>
      <c r="CP2736" s="5"/>
      <c r="CQ2736" s="5"/>
      <c r="CR2736" s="5"/>
      <c r="CS2736" s="5"/>
      <c r="CT2736" s="5"/>
      <c r="CU2736" s="5"/>
      <c r="CV2736" s="5"/>
      <c r="CW2736" s="5"/>
      <c r="CX2736" s="5"/>
      <c r="CY2736" s="5"/>
      <c r="CZ2736" s="5"/>
      <c r="DA2736" s="5"/>
      <c r="DB2736" s="5"/>
      <c r="DC2736" s="5"/>
      <c r="DD2736" s="5"/>
      <c r="DE2736" s="5"/>
      <c r="DF2736" s="5"/>
      <c r="DG2736" s="5"/>
      <c r="DH2736" s="5"/>
      <c r="DI2736" s="5"/>
      <c r="DJ2736" s="5"/>
      <c r="DK2736" s="5"/>
      <c r="DL2736" s="5"/>
      <c r="DM2736" s="5"/>
      <c r="DN2736" s="5"/>
      <c r="DO2736" s="5"/>
      <c r="DP2736" s="5"/>
      <c r="DQ2736" s="5"/>
      <c r="DR2736" s="5"/>
      <c r="DS2736" s="5"/>
      <c r="DT2736" s="5"/>
      <c r="DU2736" s="5"/>
      <c r="DV2736" s="5"/>
      <c r="DW2736" s="5"/>
      <c r="DX2736" s="5"/>
      <c r="DY2736" s="5"/>
      <c r="DZ2736" s="5"/>
      <c r="EA2736" s="5"/>
      <c r="EB2736" s="5"/>
      <c r="EC2736" s="5"/>
      <c r="ED2736" s="5"/>
      <c r="EE2736" s="5"/>
      <c r="EF2736" s="5"/>
      <c r="EG2736" s="5"/>
      <c r="EH2736" s="5"/>
      <c r="EI2736" s="5"/>
      <c r="EJ2736" s="5"/>
      <c r="EK2736" s="5"/>
      <c r="EL2736" s="5"/>
      <c r="EM2736" s="5"/>
      <c r="EN2736" s="5"/>
      <c r="EO2736" s="5"/>
      <c r="EP2736" s="5"/>
      <c r="EQ2736" s="5"/>
      <c r="ER2736" s="5"/>
      <c r="ES2736" s="5"/>
      <c r="ET2736" s="5"/>
      <c r="EU2736" s="5"/>
      <c r="EV2736" s="5"/>
      <c r="EW2736" s="5"/>
      <c r="EX2736" s="5"/>
      <c r="EY2736" s="5"/>
      <c r="EZ2736" s="5"/>
      <c r="FA2736" s="5"/>
      <c r="FB2736" s="5"/>
      <c r="FC2736" s="5"/>
      <c r="FD2736" s="5"/>
      <c r="FE2736" s="5"/>
      <c r="FF2736" s="5"/>
      <c r="FG2736" s="5"/>
      <c r="FH2736" s="5"/>
      <c r="FI2736" s="5"/>
      <c r="FJ2736" s="5"/>
      <c r="FK2736" s="5"/>
      <c r="FL2736" s="5"/>
      <c r="FM2736" s="5"/>
      <c r="FN2736" s="5"/>
      <c r="FO2736" s="5"/>
      <c r="FP2736" s="5"/>
      <c r="FQ2736" s="5"/>
      <c r="FR2736" s="5"/>
      <c r="FS2736" s="5"/>
      <c r="FT2736" s="5"/>
      <c r="FU2736" s="5"/>
      <c r="FV2736" s="5"/>
      <c r="FW2736" s="5"/>
      <c r="FX2736" s="5"/>
      <c r="FY2736" s="5"/>
      <c r="FZ2736" s="5"/>
      <c r="GA2736" s="5"/>
      <c r="GB2736" s="5"/>
      <c r="GC2736" s="5"/>
      <c r="GD2736" s="5"/>
      <c r="GE2736" s="5"/>
      <c r="GF2736" s="5"/>
      <c r="GG2736" s="5"/>
    </row>
    <row r="2737" spans="1:189" ht="12.75" x14ac:dyDescent="0.15">
      <c r="A2737" s="111"/>
      <c r="B2737" s="117"/>
      <c r="C2737" s="17"/>
      <c r="D2737" s="16"/>
      <c r="E2737" s="17"/>
      <c r="F2737" s="17"/>
      <c r="G2737" s="17"/>
      <c r="H2737" s="17"/>
      <c r="I2737" s="16"/>
      <c r="J2737" s="4"/>
      <c r="K2737" s="2"/>
      <c r="L2737" s="20"/>
      <c r="M2737" s="14"/>
      <c r="N2737" s="14"/>
      <c r="O2737" s="20"/>
      <c r="P2737" s="1"/>
      <c r="Q2737" s="1"/>
      <c r="R2737" s="3"/>
      <c r="S2737" s="4"/>
      <c r="T2737" s="12"/>
      <c r="U2737" s="12"/>
      <c r="V2737" s="11"/>
      <c r="W2737" s="11"/>
      <c r="X2737" s="12"/>
      <c r="Y2737" s="5"/>
      <c r="Z2737" s="11"/>
      <c r="AA2737" s="12"/>
      <c r="AB2737" s="12"/>
      <c r="AC2737" s="12"/>
      <c r="AD2737" s="11"/>
      <c r="AE2737" s="13"/>
      <c r="AF2737" s="11"/>
      <c r="AG2737" s="11"/>
      <c r="AH2737" s="5"/>
      <c r="AI2737" s="5"/>
      <c r="AJ2737" s="5"/>
      <c r="AK2737" s="5"/>
      <c r="AL2737" s="5"/>
      <c r="AM2737" s="5"/>
      <c r="AN2737" s="5"/>
      <c r="AO2737" s="5"/>
      <c r="AP2737" s="5"/>
      <c r="AQ2737" s="5"/>
      <c r="AR2737" s="5"/>
      <c r="AS2737" s="5"/>
      <c r="AT2737" s="5"/>
      <c r="AU2737" s="5"/>
      <c r="AV2737" s="5"/>
      <c r="AW2737" s="5"/>
      <c r="AX2737" s="5"/>
      <c r="AY2737" s="5"/>
      <c r="AZ2737" s="5"/>
      <c r="BA2737" s="5"/>
      <c r="BB2737" s="5"/>
      <c r="BC2737" s="5"/>
      <c r="BD2737" s="5"/>
      <c r="BE2737" s="5"/>
      <c r="BF2737" s="5"/>
      <c r="BG2737" s="5"/>
      <c r="BH2737" s="5"/>
      <c r="BI2737" s="5"/>
      <c r="BJ2737" s="5"/>
      <c r="BK2737" s="5"/>
      <c r="BL2737" s="5"/>
      <c r="BM2737" s="5"/>
      <c r="BN2737" s="5"/>
      <c r="BO2737" s="5"/>
      <c r="BP2737" s="5"/>
      <c r="BQ2737" s="5"/>
      <c r="BR2737" s="5"/>
      <c r="BS2737" s="5"/>
      <c r="BT2737" s="5"/>
      <c r="BU2737" s="5"/>
      <c r="BV2737" s="5"/>
      <c r="BW2737" s="5"/>
      <c r="BX2737" s="5"/>
      <c r="BY2737" s="5"/>
      <c r="BZ2737" s="5"/>
      <c r="CA2737" s="5"/>
      <c r="CB2737" s="5"/>
      <c r="CC2737" s="5"/>
      <c r="CD2737" s="5"/>
      <c r="CE2737" s="5"/>
      <c r="CF2737" s="5"/>
      <c r="CG2737" s="5"/>
      <c r="CH2737" s="5"/>
      <c r="CI2737" s="5"/>
      <c r="CJ2737" s="5"/>
      <c r="CK2737" s="5"/>
      <c r="CL2737" s="5"/>
      <c r="CM2737" s="5"/>
      <c r="CN2737" s="5"/>
      <c r="CO2737" s="5"/>
      <c r="CP2737" s="5"/>
      <c r="CQ2737" s="5"/>
      <c r="CR2737" s="5"/>
      <c r="CS2737" s="5"/>
      <c r="CT2737" s="5"/>
      <c r="CU2737" s="5"/>
      <c r="CV2737" s="5"/>
      <c r="CW2737" s="5"/>
      <c r="CX2737" s="5"/>
      <c r="CY2737" s="5"/>
      <c r="CZ2737" s="5"/>
      <c r="DA2737" s="5"/>
      <c r="DB2737" s="5"/>
      <c r="DC2737" s="5"/>
      <c r="DD2737" s="5"/>
      <c r="DE2737" s="5"/>
      <c r="DF2737" s="5"/>
      <c r="DG2737" s="5"/>
      <c r="DH2737" s="5"/>
      <c r="DI2737" s="5"/>
      <c r="DJ2737" s="5"/>
      <c r="DK2737" s="5"/>
      <c r="DL2737" s="5"/>
      <c r="DM2737" s="5"/>
      <c r="DN2737" s="5"/>
      <c r="DO2737" s="5"/>
      <c r="DP2737" s="5"/>
      <c r="DQ2737" s="5"/>
      <c r="DR2737" s="5"/>
      <c r="DS2737" s="5"/>
      <c r="DT2737" s="5"/>
      <c r="DU2737" s="5"/>
      <c r="DV2737" s="5"/>
      <c r="DW2737" s="5"/>
      <c r="DX2737" s="5"/>
      <c r="DY2737" s="5"/>
      <c r="DZ2737" s="5"/>
      <c r="EA2737" s="5"/>
      <c r="EB2737" s="5"/>
      <c r="EC2737" s="5"/>
      <c r="ED2737" s="5"/>
      <c r="EE2737" s="5"/>
      <c r="EF2737" s="5"/>
      <c r="EG2737" s="5"/>
      <c r="EH2737" s="5"/>
      <c r="EI2737" s="5"/>
      <c r="EJ2737" s="5"/>
      <c r="EK2737" s="5"/>
      <c r="EL2737" s="5"/>
      <c r="EM2737" s="5"/>
      <c r="EN2737" s="5"/>
      <c r="EO2737" s="5"/>
      <c r="EP2737" s="5"/>
      <c r="EQ2737" s="5"/>
      <c r="ER2737" s="5"/>
      <c r="ES2737" s="5"/>
      <c r="ET2737" s="5"/>
      <c r="EU2737" s="5"/>
      <c r="EV2737" s="5"/>
      <c r="EW2737" s="5"/>
      <c r="EX2737" s="5"/>
      <c r="EY2737" s="5"/>
      <c r="EZ2737" s="5"/>
      <c r="FA2737" s="5"/>
      <c r="FB2737" s="5"/>
      <c r="FC2737" s="5"/>
      <c r="FD2737" s="5"/>
      <c r="FE2737" s="5"/>
      <c r="FF2737" s="5"/>
      <c r="FG2737" s="5"/>
      <c r="FH2737" s="5"/>
      <c r="FI2737" s="5"/>
      <c r="FJ2737" s="5"/>
      <c r="FK2737" s="5"/>
      <c r="FL2737" s="5"/>
      <c r="FM2737" s="5"/>
      <c r="FN2737" s="5"/>
      <c r="FO2737" s="5"/>
      <c r="FP2737" s="5"/>
      <c r="FQ2737" s="5"/>
      <c r="FR2737" s="5"/>
      <c r="FS2737" s="5"/>
      <c r="FT2737" s="5"/>
      <c r="FU2737" s="5"/>
      <c r="FV2737" s="5"/>
      <c r="FW2737" s="5"/>
      <c r="FX2737" s="5"/>
      <c r="FY2737" s="5"/>
      <c r="FZ2737" s="5"/>
      <c r="GA2737" s="5"/>
      <c r="GB2737" s="5"/>
      <c r="GC2737" s="5"/>
      <c r="GD2737" s="5"/>
      <c r="GE2737" s="5"/>
      <c r="GF2737" s="5"/>
      <c r="GG2737" s="5"/>
    </row>
    <row r="2738" spans="1:189" ht="12.75" x14ac:dyDescent="0.15">
      <c r="A2738" s="111"/>
      <c r="B2738" s="117"/>
      <c r="C2738" s="17"/>
      <c r="D2738" s="16"/>
      <c r="E2738" s="17"/>
      <c r="F2738" s="17"/>
      <c r="G2738" s="17"/>
      <c r="H2738" s="17"/>
      <c r="I2738" s="16"/>
      <c r="J2738" s="4"/>
      <c r="K2738" s="2"/>
      <c r="L2738" s="20"/>
      <c r="M2738" s="14"/>
      <c r="N2738" s="14"/>
      <c r="O2738" s="20"/>
      <c r="P2738" s="1"/>
      <c r="Q2738" s="1"/>
      <c r="R2738" s="3"/>
      <c r="S2738" s="4"/>
      <c r="T2738" s="12"/>
      <c r="U2738" s="12"/>
      <c r="V2738" s="11"/>
      <c r="W2738" s="11"/>
      <c r="X2738" s="12"/>
      <c r="Y2738" s="5"/>
      <c r="Z2738" s="11"/>
      <c r="AA2738" s="12"/>
      <c r="AB2738" s="12"/>
      <c r="AC2738" s="12"/>
      <c r="AD2738" s="11"/>
      <c r="AE2738" s="13"/>
      <c r="AF2738" s="11"/>
      <c r="AG2738" s="11"/>
      <c r="AH2738" s="5"/>
      <c r="AI2738" s="5"/>
      <c r="AJ2738" s="5"/>
      <c r="AK2738" s="5"/>
      <c r="AL2738" s="5"/>
      <c r="AM2738" s="5"/>
      <c r="AN2738" s="5"/>
      <c r="AO2738" s="5"/>
      <c r="AP2738" s="5"/>
      <c r="AQ2738" s="5"/>
      <c r="AR2738" s="5"/>
      <c r="AS2738" s="5"/>
      <c r="AT2738" s="5"/>
      <c r="AU2738" s="5"/>
      <c r="AV2738" s="5"/>
      <c r="AW2738" s="5"/>
      <c r="AX2738" s="5"/>
      <c r="AY2738" s="5"/>
      <c r="AZ2738" s="5"/>
      <c r="BA2738" s="5"/>
      <c r="BB2738" s="5"/>
      <c r="BC2738" s="5"/>
      <c r="BD2738" s="5"/>
      <c r="BE2738" s="5"/>
      <c r="BF2738" s="5"/>
      <c r="BG2738" s="5"/>
      <c r="BH2738" s="5"/>
      <c r="BI2738" s="5"/>
      <c r="BJ2738" s="5"/>
      <c r="BK2738" s="5"/>
      <c r="BL2738" s="5"/>
      <c r="BM2738" s="5"/>
      <c r="BN2738" s="5"/>
      <c r="BO2738" s="5"/>
      <c r="BP2738" s="5"/>
      <c r="BQ2738" s="5"/>
      <c r="BR2738" s="5"/>
      <c r="BS2738" s="5"/>
      <c r="BT2738" s="5"/>
      <c r="BU2738" s="5"/>
      <c r="BV2738" s="5"/>
      <c r="BW2738" s="5"/>
      <c r="BX2738" s="5"/>
      <c r="BY2738" s="5"/>
      <c r="BZ2738" s="5"/>
      <c r="CA2738" s="5"/>
      <c r="CB2738" s="5"/>
      <c r="CC2738" s="5"/>
      <c r="CD2738" s="5"/>
      <c r="CE2738" s="5"/>
      <c r="CF2738" s="5"/>
      <c r="CG2738" s="5"/>
      <c r="CH2738" s="5"/>
      <c r="CI2738" s="5"/>
      <c r="CJ2738" s="5"/>
      <c r="CK2738" s="5"/>
      <c r="CL2738" s="5"/>
      <c r="CM2738" s="5"/>
      <c r="CN2738" s="5"/>
      <c r="CO2738" s="5"/>
      <c r="CP2738" s="5"/>
      <c r="CQ2738" s="5"/>
      <c r="CR2738" s="5"/>
      <c r="CS2738" s="5"/>
      <c r="CT2738" s="5"/>
      <c r="CU2738" s="5"/>
      <c r="CV2738" s="5"/>
      <c r="CW2738" s="5"/>
      <c r="CX2738" s="5"/>
      <c r="CY2738" s="5"/>
      <c r="CZ2738" s="5"/>
      <c r="DA2738" s="5"/>
      <c r="DB2738" s="5"/>
      <c r="DC2738" s="5"/>
      <c r="DD2738" s="5"/>
      <c r="DE2738" s="5"/>
      <c r="DF2738" s="5"/>
      <c r="DG2738" s="5"/>
      <c r="DH2738" s="5"/>
      <c r="DI2738" s="5"/>
      <c r="DJ2738" s="5"/>
      <c r="DK2738" s="5"/>
      <c r="DL2738" s="5"/>
      <c r="DM2738" s="5"/>
      <c r="DN2738" s="5"/>
      <c r="DO2738" s="5"/>
      <c r="DP2738" s="5"/>
      <c r="DQ2738" s="5"/>
      <c r="DR2738" s="5"/>
      <c r="DS2738" s="5"/>
      <c r="DT2738" s="5"/>
      <c r="DU2738" s="5"/>
      <c r="DV2738" s="5"/>
      <c r="DW2738" s="5"/>
      <c r="DX2738" s="5"/>
      <c r="DY2738" s="5"/>
      <c r="DZ2738" s="5"/>
      <c r="EA2738" s="5"/>
      <c r="EB2738" s="5"/>
      <c r="EC2738" s="5"/>
      <c r="ED2738" s="5"/>
      <c r="EE2738" s="5"/>
      <c r="EF2738" s="5"/>
      <c r="EG2738" s="5"/>
      <c r="EH2738" s="5"/>
      <c r="EI2738" s="5"/>
      <c r="EJ2738" s="5"/>
      <c r="EK2738" s="5"/>
      <c r="EL2738" s="5"/>
      <c r="EM2738" s="5"/>
      <c r="EN2738" s="5"/>
      <c r="EO2738" s="5"/>
      <c r="EP2738" s="5"/>
      <c r="EQ2738" s="5"/>
      <c r="ER2738" s="5"/>
      <c r="ES2738" s="5"/>
      <c r="ET2738" s="5"/>
      <c r="EU2738" s="5"/>
      <c r="EV2738" s="5"/>
      <c r="EW2738" s="5"/>
      <c r="EX2738" s="5"/>
      <c r="EY2738" s="5"/>
      <c r="EZ2738" s="5"/>
      <c r="FA2738" s="5"/>
      <c r="FB2738" s="5"/>
      <c r="FC2738" s="5"/>
      <c r="FD2738" s="5"/>
      <c r="FE2738" s="5"/>
      <c r="FF2738" s="5"/>
      <c r="FG2738" s="5"/>
      <c r="FH2738" s="5"/>
      <c r="FI2738" s="5"/>
      <c r="FJ2738" s="5"/>
      <c r="FK2738" s="5"/>
      <c r="FL2738" s="5"/>
      <c r="FM2738" s="5"/>
      <c r="FN2738" s="5"/>
      <c r="FO2738" s="5"/>
      <c r="FP2738" s="5"/>
      <c r="FQ2738" s="5"/>
      <c r="FR2738" s="5"/>
      <c r="FS2738" s="5"/>
      <c r="FT2738" s="5"/>
      <c r="FU2738" s="5"/>
      <c r="FV2738" s="5"/>
      <c r="FW2738" s="5"/>
      <c r="FX2738" s="5"/>
      <c r="FY2738" s="5"/>
      <c r="FZ2738" s="5"/>
      <c r="GA2738" s="5"/>
      <c r="GB2738" s="5"/>
      <c r="GC2738" s="5"/>
      <c r="GD2738" s="5"/>
      <c r="GE2738" s="5"/>
      <c r="GF2738" s="5"/>
      <c r="GG2738" s="5"/>
    </row>
    <row r="2739" spans="1:189" ht="12.75" x14ac:dyDescent="0.15">
      <c r="A2739" s="111"/>
      <c r="B2739" s="117"/>
      <c r="C2739" s="17"/>
      <c r="D2739" s="16"/>
      <c r="E2739" s="17"/>
      <c r="F2739" s="17"/>
      <c r="G2739" s="17"/>
      <c r="H2739" s="17"/>
      <c r="I2739" s="16"/>
      <c r="J2739" s="4"/>
      <c r="K2739" s="2"/>
      <c r="L2739" s="20"/>
      <c r="M2739" s="14"/>
      <c r="N2739" s="14"/>
      <c r="O2739" s="20"/>
      <c r="P2739" s="1"/>
      <c r="Q2739" s="1"/>
      <c r="R2739" s="3"/>
      <c r="S2739" s="4"/>
      <c r="T2739" s="12"/>
      <c r="U2739" s="12"/>
      <c r="V2739" s="11"/>
      <c r="W2739" s="11"/>
      <c r="X2739" s="12"/>
      <c r="Y2739" s="5"/>
      <c r="Z2739" s="11"/>
      <c r="AA2739" s="12"/>
      <c r="AB2739" s="12"/>
      <c r="AC2739" s="12"/>
      <c r="AD2739" s="11"/>
      <c r="AE2739" s="13"/>
      <c r="AF2739" s="11"/>
      <c r="AG2739" s="11"/>
      <c r="AH2739" s="5"/>
      <c r="AI2739" s="5"/>
      <c r="AJ2739" s="5"/>
      <c r="AK2739" s="5"/>
      <c r="AL2739" s="5"/>
      <c r="AM2739" s="5"/>
      <c r="AN2739" s="5"/>
      <c r="AO2739" s="5"/>
      <c r="AP2739" s="5"/>
      <c r="AQ2739" s="5"/>
      <c r="AR2739" s="5"/>
      <c r="AS2739" s="5"/>
      <c r="AT2739" s="5"/>
      <c r="AU2739" s="5"/>
      <c r="AV2739" s="5"/>
      <c r="AW2739" s="5"/>
      <c r="AX2739" s="5"/>
      <c r="AY2739" s="5"/>
      <c r="AZ2739" s="5"/>
      <c r="BA2739" s="5"/>
      <c r="BB2739" s="5"/>
      <c r="BC2739" s="5"/>
      <c r="BD2739" s="5"/>
      <c r="BE2739" s="5"/>
      <c r="BF2739" s="5"/>
      <c r="BG2739" s="5"/>
      <c r="BH2739" s="5"/>
      <c r="BI2739" s="5"/>
      <c r="BJ2739" s="5"/>
      <c r="BK2739" s="5"/>
      <c r="BL2739" s="5"/>
      <c r="BM2739" s="5"/>
      <c r="BN2739" s="5"/>
      <c r="BO2739" s="5"/>
      <c r="BP2739" s="5"/>
      <c r="BQ2739" s="5"/>
      <c r="BR2739" s="5"/>
      <c r="BS2739" s="5"/>
      <c r="BT2739" s="5"/>
      <c r="BU2739" s="5"/>
      <c r="BV2739" s="5"/>
      <c r="BW2739" s="5"/>
      <c r="BX2739" s="5"/>
      <c r="BY2739" s="5"/>
      <c r="BZ2739" s="5"/>
      <c r="CA2739" s="5"/>
      <c r="CB2739" s="5"/>
      <c r="CC2739" s="5"/>
      <c r="CD2739" s="5"/>
      <c r="CE2739" s="5"/>
      <c r="CF2739" s="5"/>
      <c r="CG2739" s="5"/>
      <c r="CH2739" s="5"/>
      <c r="CI2739" s="5"/>
      <c r="CJ2739" s="5"/>
      <c r="CK2739" s="5"/>
      <c r="CL2739" s="5"/>
      <c r="CM2739" s="5"/>
      <c r="CN2739" s="5"/>
      <c r="CO2739" s="5"/>
      <c r="CP2739" s="5"/>
      <c r="CQ2739" s="5"/>
      <c r="CR2739" s="5"/>
      <c r="CS2739" s="5"/>
      <c r="CT2739" s="5"/>
      <c r="CU2739" s="5"/>
      <c r="CV2739" s="5"/>
      <c r="CW2739" s="5"/>
      <c r="CX2739" s="5"/>
      <c r="CY2739" s="5"/>
      <c r="CZ2739" s="5"/>
      <c r="DA2739" s="5"/>
      <c r="DB2739" s="5"/>
      <c r="DC2739" s="5"/>
      <c r="DD2739" s="5"/>
      <c r="DE2739" s="5"/>
      <c r="DF2739" s="5"/>
      <c r="DG2739" s="5"/>
      <c r="DH2739" s="5"/>
      <c r="DI2739" s="5"/>
      <c r="DJ2739" s="5"/>
      <c r="DK2739" s="5"/>
      <c r="DL2739" s="5"/>
      <c r="DM2739" s="5"/>
      <c r="DN2739" s="5"/>
      <c r="DO2739" s="5"/>
      <c r="DP2739" s="5"/>
      <c r="DQ2739" s="5"/>
      <c r="DR2739" s="5"/>
      <c r="DS2739" s="5"/>
      <c r="DT2739" s="5"/>
      <c r="DU2739" s="5"/>
      <c r="DV2739" s="5"/>
      <c r="DW2739" s="5"/>
      <c r="DX2739" s="5"/>
      <c r="DY2739" s="5"/>
      <c r="DZ2739" s="5"/>
      <c r="EA2739" s="5"/>
      <c r="EB2739" s="5"/>
      <c r="EC2739" s="5"/>
      <c r="ED2739" s="5"/>
      <c r="EE2739" s="5"/>
      <c r="EF2739" s="5"/>
      <c r="EG2739" s="5"/>
      <c r="EH2739" s="5"/>
      <c r="EI2739" s="5"/>
      <c r="EJ2739" s="5"/>
      <c r="EK2739" s="5"/>
      <c r="EL2739" s="5"/>
      <c r="EM2739" s="5"/>
      <c r="EN2739" s="5"/>
      <c r="EO2739" s="5"/>
      <c r="EP2739" s="5"/>
      <c r="EQ2739" s="5"/>
      <c r="ER2739" s="5"/>
      <c r="ES2739" s="5"/>
      <c r="ET2739" s="5"/>
      <c r="EU2739" s="5"/>
      <c r="EV2739" s="5"/>
      <c r="EW2739" s="5"/>
      <c r="EX2739" s="5"/>
      <c r="EY2739" s="5"/>
      <c r="EZ2739" s="5"/>
      <c r="FA2739" s="5"/>
      <c r="FB2739" s="5"/>
      <c r="FC2739" s="5"/>
      <c r="FD2739" s="5"/>
      <c r="FE2739" s="5"/>
      <c r="FF2739" s="5"/>
      <c r="FG2739" s="5"/>
      <c r="FH2739" s="5"/>
      <c r="FI2739" s="5"/>
      <c r="FJ2739" s="5"/>
      <c r="FK2739" s="5"/>
      <c r="FL2739" s="5"/>
      <c r="FM2739" s="5"/>
      <c r="FN2739" s="5"/>
      <c r="FO2739" s="5"/>
      <c r="FP2739" s="5"/>
      <c r="FQ2739" s="5"/>
      <c r="FR2739" s="5"/>
      <c r="FS2739" s="5"/>
      <c r="FT2739" s="5"/>
      <c r="FU2739" s="5"/>
      <c r="FV2739" s="5"/>
      <c r="FW2739" s="5"/>
      <c r="FX2739" s="5"/>
      <c r="FY2739" s="5"/>
      <c r="FZ2739" s="5"/>
      <c r="GA2739" s="5"/>
      <c r="GB2739" s="5"/>
      <c r="GC2739" s="5"/>
      <c r="GD2739" s="5"/>
      <c r="GE2739" s="5"/>
      <c r="GF2739" s="5"/>
      <c r="GG2739" s="5"/>
    </row>
    <row r="2740" spans="1:189" ht="12.75" x14ac:dyDescent="0.15">
      <c r="A2740" s="111"/>
      <c r="B2740" s="117"/>
      <c r="C2740" s="17"/>
      <c r="D2740" s="16"/>
      <c r="E2740" s="17"/>
      <c r="F2740" s="17"/>
      <c r="G2740" s="17"/>
      <c r="H2740" s="17"/>
      <c r="I2740" s="16"/>
      <c r="J2740" s="4"/>
      <c r="K2740" s="2"/>
      <c r="L2740" s="20"/>
      <c r="M2740" s="14"/>
      <c r="N2740" s="14"/>
      <c r="O2740" s="20"/>
      <c r="P2740" s="1"/>
      <c r="Q2740" s="1"/>
      <c r="R2740" s="3"/>
      <c r="S2740" s="4"/>
      <c r="T2740" s="12"/>
      <c r="U2740" s="12"/>
      <c r="V2740" s="11"/>
      <c r="W2740" s="11"/>
      <c r="X2740" s="12"/>
      <c r="Y2740" s="5"/>
      <c r="Z2740" s="11"/>
      <c r="AA2740" s="12"/>
      <c r="AB2740" s="12"/>
      <c r="AC2740" s="12"/>
      <c r="AD2740" s="11"/>
      <c r="AE2740" s="13"/>
      <c r="AF2740" s="11"/>
      <c r="AG2740" s="11"/>
      <c r="AH2740" s="5"/>
      <c r="AI2740" s="5"/>
      <c r="AJ2740" s="5"/>
      <c r="AK2740" s="5"/>
      <c r="AL2740" s="5"/>
      <c r="AM2740" s="5"/>
      <c r="AN2740" s="5"/>
      <c r="AO2740" s="5"/>
      <c r="AP2740" s="5"/>
      <c r="AQ2740" s="5"/>
      <c r="AR2740" s="5"/>
      <c r="AS2740" s="5"/>
      <c r="AT2740" s="5"/>
      <c r="AU2740" s="5"/>
      <c r="AV2740" s="5"/>
      <c r="AW2740" s="5"/>
      <c r="AX2740" s="5"/>
      <c r="AY2740" s="5"/>
      <c r="AZ2740" s="5"/>
      <c r="BA2740" s="5"/>
      <c r="BB2740" s="5"/>
      <c r="BC2740" s="5"/>
      <c r="BD2740" s="5"/>
      <c r="BE2740" s="5"/>
      <c r="BF2740" s="5"/>
      <c r="BG2740" s="5"/>
      <c r="BH2740" s="5"/>
      <c r="BI2740" s="5"/>
      <c r="BJ2740" s="5"/>
      <c r="BK2740" s="5"/>
      <c r="BL2740" s="5"/>
      <c r="BM2740" s="5"/>
      <c r="BN2740" s="5"/>
      <c r="BO2740" s="5"/>
      <c r="BP2740" s="5"/>
      <c r="BQ2740" s="5"/>
      <c r="BR2740" s="5"/>
      <c r="BS2740" s="5"/>
      <c r="BT2740" s="5"/>
      <c r="BU2740" s="5"/>
      <c r="BV2740" s="5"/>
      <c r="BW2740" s="5"/>
      <c r="BX2740" s="5"/>
      <c r="BY2740" s="5"/>
      <c r="BZ2740" s="5"/>
      <c r="CA2740" s="5"/>
      <c r="CB2740" s="5"/>
      <c r="CC2740" s="5"/>
      <c r="CD2740" s="5"/>
      <c r="CE2740" s="5"/>
      <c r="CF2740" s="5"/>
      <c r="CG2740" s="5"/>
      <c r="CH2740" s="5"/>
      <c r="CI2740" s="5"/>
      <c r="CJ2740" s="5"/>
      <c r="CK2740" s="5"/>
      <c r="CL2740" s="5"/>
      <c r="CM2740" s="5"/>
      <c r="CN2740" s="5"/>
      <c r="CO2740" s="5"/>
      <c r="CP2740" s="5"/>
      <c r="CQ2740" s="5"/>
      <c r="CR2740" s="5"/>
      <c r="CS2740" s="5"/>
      <c r="CT2740" s="5"/>
      <c r="CU2740" s="5"/>
      <c r="CV2740" s="5"/>
      <c r="CW2740" s="5"/>
      <c r="CX2740" s="5"/>
      <c r="CY2740" s="5"/>
      <c r="CZ2740" s="5"/>
      <c r="DA2740" s="5"/>
      <c r="DB2740" s="5"/>
      <c r="DC2740" s="5"/>
      <c r="DD2740" s="5"/>
      <c r="DE2740" s="5"/>
      <c r="DF2740" s="5"/>
      <c r="DG2740" s="5"/>
      <c r="DH2740" s="5"/>
      <c r="DI2740" s="5"/>
      <c r="DJ2740" s="5"/>
      <c r="DK2740" s="5"/>
      <c r="DL2740" s="5"/>
      <c r="DM2740" s="5"/>
      <c r="DN2740" s="5"/>
      <c r="DO2740" s="5"/>
      <c r="DP2740" s="5"/>
      <c r="DQ2740" s="5"/>
      <c r="DR2740" s="5"/>
      <c r="DS2740" s="5"/>
      <c r="DT2740" s="5"/>
      <c r="DU2740" s="5"/>
      <c r="DV2740" s="5"/>
      <c r="DW2740" s="5"/>
      <c r="DX2740" s="5"/>
      <c r="DY2740" s="5"/>
      <c r="DZ2740" s="5"/>
      <c r="EA2740" s="5"/>
      <c r="EB2740" s="5"/>
      <c r="EC2740" s="5"/>
      <c r="ED2740" s="5"/>
      <c r="EE2740" s="5"/>
      <c r="EF2740" s="5"/>
      <c r="EG2740" s="5"/>
      <c r="EH2740" s="5"/>
      <c r="EI2740" s="5"/>
      <c r="EJ2740" s="5"/>
      <c r="EK2740" s="5"/>
      <c r="EL2740" s="5"/>
      <c r="EM2740" s="5"/>
      <c r="EN2740" s="5"/>
      <c r="EO2740" s="5"/>
      <c r="EP2740" s="5"/>
      <c r="EQ2740" s="5"/>
      <c r="ER2740" s="5"/>
      <c r="ES2740" s="5"/>
      <c r="ET2740" s="5"/>
      <c r="EU2740" s="5"/>
      <c r="EV2740" s="5"/>
      <c r="EW2740" s="5"/>
      <c r="EX2740" s="5"/>
      <c r="EY2740" s="5"/>
      <c r="EZ2740" s="5"/>
      <c r="FA2740" s="5"/>
      <c r="FB2740" s="5"/>
      <c r="FC2740" s="5"/>
      <c r="FD2740" s="5"/>
      <c r="FE2740" s="5"/>
      <c r="FF2740" s="5"/>
      <c r="FG2740" s="5"/>
      <c r="FH2740" s="5"/>
      <c r="FI2740" s="5"/>
      <c r="FJ2740" s="5"/>
      <c r="FK2740" s="5"/>
      <c r="FL2740" s="5"/>
      <c r="FM2740" s="5"/>
      <c r="FN2740" s="5"/>
      <c r="FO2740" s="5"/>
      <c r="FP2740" s="5"/>
      <c r="FQ2740" s="5"/>
      <c r="FR2740" s="5"/>
      <c r="FS2740" s="5"/>
      <c r="FT2740" s="5"/>
      <c r="FU2740" s="5"/>
      <c r="FV2740" s="5"/>
      <c r="FW2740" s="5"/>
      <c r="FX2740" s="5"/>
      <c r="FY2740" s="5"/>
      <c r="FZ2740" s="5"/>
      <c r="GA2740" s="5"/>
      <c r="GB2740" s="5"/>
      <c r="GC2740" s="5"/>
      <c r="GD2740" s="5"/>
      <c r="GE2740" s="5"/>
      <c r="GF2740" s="5"/>
      <c r="GG2740" s="5"/>
    </row>
    <row r="2741" spans="1:189" ht="12.75" x14ac:dyDescent="0.15">
      <c r="A2741" s="111"/>
      <c r="B2741" s="117"/>
      <c r="C2741" s="17"/>
      <c r="D2741" s="16"/>
      <c r="E2741" s="17"/>
      <c r="F2741" s="17"/>
      <c r="G2741" s="17"/>
      <c r="H2741" s="17"/>
      <c r="I2741" s="16"/>
      <c r="J2741" s="4"/>
      <c r="K2741" s="2"/>
      <c r="L2741" s="20"/>
      <c r="M2741" s="14"/>
      <c r="N2741" s="14"/>
      <c r="O2741" s="20"/>
      <c r="P2741" s="1"/>
      <c r="Q2741" s="1"/>
      <c r="R2741" s="3"/>
      <c r="S2741" s="4"/>
      <c r="T2741" s="12"/>
      <c r="U2741" s="12"/>
      <c r="V2741" s="11"/>
      <c r="W2741" s="11"/>
      <c r="X2741" s="12"/>
      <c r="Y2741" s="5"/>
      <c r="Z2741" s="11"/>
      <c r="AA2741" s="12"/>
      <c r="AB2741" s="12"/>
      <c r="AC2741" s="12"/>
      <c r="AD2741" s="11"/>
      <c r="AE2741" s="13"/>
      <c r="AF2741" s="11"/>
      <c r="AG2741" s="11"/>
      <c r="AH2741" s="5"/>
      <c r="AI2741" s="5"/>
      <c r="AJ2741" s="5"/>
      <c r="AK2741" s="5"/>
      <c r="AL2741" s="5"/>
      <c r="AM2741" s="5"/>
      <c r="AN2741" s="5"/>
      <c r="AO2741" s="5"/>
      <c r="AP2741" s="5"/>
      <c r="AQ2741" s="5"/>
      <c r="AR2741" s="5"/>
      <c r="AS2741" s="5"/>
      <c r="AT2741" s="5"/>
      <c r="AU2741" s="5"/>
      <c r="AV2741" s="5"/>
      <c r="AW2741" s="5"/>
      <c r="AX2741" s="5"/>
      <c r="AY2741" s="5"/>
      <c r="AZ2741" s="5"/>
      <c r="BA2741" s="5"/>
      <c r="BB2741" s="5"/>
      <c r="BC2741" s="5"/>
      <c r="BD2741" s="5"/>
      <c r="BE2741" s="5"/>
      <c r="BF2741" s="5"/>
      <c r="BG2741" s="5"/>
      <c r="BH2741" s="5"/>
      <c r="BI2741" s="5"/>
      <c r="BJ2741" s="5"/>
      <c r="BK2741" s="5"/>
      <c r="BL2741" s="5"/>
      <c r="BM2741" s="5"/>
      <c r="BN2741" s="5"/>
      <c r="BO2741" s="5"/>
      <c r="BP2741" s="5"/>
      <c r="BQ2741" s="5"/>
      <c r="BR2741" s="5"/>
      <c r="BS2741" s="5"/>
      <c r="BT2741" s="5"/>
      <c r="BU2741" s="5"/>
      <c r="BV2741" s="5"/>
      <c r="BW2741" s="5"/>
      <c r="BX2741" s="5"/>
      <c r="BY2741" s="5"/>
      <c r="BZ2741" s="5"/>
      <c r="CA2741" s="5"/>
      <c r="CB2741" s="5"/>
      <c r="CC2741" s="5"/>
      <c r="CD2741" s="5"/>
      <c r="CE2741" s="5"/>
      <c r="CF2741" s="5"/>
      <c r="CG2741" s="5"/>
      <c r="CH2741" s="5"/>
      <c r="CI2741" s="5"/>
      <c r="CJ2741" s="5"/>
      <c r="CK2741" s="5"/>
      <c r="CL2741" s="5"/>
      <c r="CM2741" s="5"/>
      <c r="CN2741" s="5"/>
      <c r="CO2741" s="5"/>
      <c r="CP2741" s="5"/>
      <c r="CQ2741" s="5"/>
      <c r="CR2741" s="5"/>
      <c r="CS2741" s="5"/>
      <c r="CT2741" s="5"/>
      <c r="CU2741" s="5"/>
      <c r="CV2741" s="5"/>
      <c r="CW2741" s="5"/>
      <c r="CX2741" s="5"/>
      <c r="CY2741" s="5"/>
      <c r="CZ2741" s="5"/>
      <c r="DA2741" s="5"/>
      <c r="DB2741" s="5"/>
      <c r="DC2741" s="5"/>
      <c r="DD2741" s="5"/>
      <c r="DE2741" s="5"/>
      <c r="DF2741" s="5"/>
      <c r="DG2741" s="5"/>
      <c r="DH2741" s="5"/>
      <c r="DI2741" s="5"/>
      <c r="DJ2741" s="5"/>
      <c r="DK2741" s="5"/>
      <c r="DL2741" s="5"/>
      <c r="DM2741" s="5"/>
      <c r="DN2741" s="5"/>
      <c r="DO2741" s="5"/>
      <c r="DP2741" s="5"/>
      <c r="DQ2741" s="5"/>
      <c r="DR2741" s="5"/>
      <c r="DS2741" s="5"/>
      <c r="DT2741" s="5"/>
      <c r="DU2741" s="5"/>
      <c r="DV2741" s="5"/>
      <c r="DW2741" s="5"/>
      <c r="DX2741" s="5"/>
      <c r="DY2741" s="5"/>
      <c r="DZ2741" s="5"/>
      <c r="EA2741" s="5"/>
      <c r="EB2741" s="5"/>
      <c r="EC2741" s="5"/>
      <c r="ED2741" s="5"/>
      <c r="EE2741" s="5"/>
      <c r="EF2741" s="5"/>
      <c r="EG2741" s="5"/>
      <c r="EH2741" s="5"/>
      <c r="EI2741" s="5"/>
      <c r="EJ2741" s="5"/>
      <c r="EK2741" s="5"/>
      <c r="EL2741" s="5"/>
      <c r="EM2741" s="5"/>
      <c r="EN2741" s="5"/>
      <c r="EO2741" s="5"/>
      <c r="EP2741" s="5"/>
      <c r="EQ2741" s="5"/>
      <c r="ER2741" s="5"/>
      <c r="ES2741" s="5"/>
      <c r="ET2741" s="5"/>
      <c r="EU2741" s="5"/>
      <c r="EV2741" s="5"/>
      <c r="EW2741" s="5"/>
      <c r="EX2741" s="5"/>
      <c r="EY2741" s="5"/>
      <c r="EZ2741" s="5"/>
      <c r="FA2741" s="5"/>
      <c r="FB2741" s="5"/>
      <c r="FC2741" s="5"/>
      <c r="FD2741" s="5"/>
      <c r="FE2741" s="5"/>
      <c r="FF2741" s="5"/>
      <c r="FG2741" s="5"/>
      <c r="FH2741" s="5"/>
      <c r="FI2741" s="5"/>
      <c r="FJ2741" s="5"/>
      <c r="FK2741" s="5"/>
      <c r="FL2741" s="5"/>
      <c r="FM2741" s="5"/>
      <c r="FN2741" s="5"/>
      <c r="FO2741" s="5"/>
      <c r="FP2741" s="5"/>
      <c r="FQ2741" s="5"/>
      <c r="FR2741" s="5"/>
      <c r="FS2741" s="5"/>
      <c r="FT2741" s="5"/>
      <c r="FU2741" s="5"/>
      <c r="FV2741" s="5"/>
      <c r="FW2741" s="5"/>
      <c r="FX2741" s="5"/>
      <c r="FY2741" s="5"/>
      <c r="FZ2741" s="5"/>
      <c r="GA2741" s="5"/>
      <c r="GB2741" s="5"/>
      <c r="GC2741" s="5"/>
      <c r="GD2741" s="5"/>
      <c r="GE2741" s="5"/>
      <c r="GF2741" s="5"/>
      <c r="GG2741" s="5"/>
    </row>
    <row r="2742" spans="1:189" ht="12.75" x14ac:dyDescent="0.15">
      <c r="A2742" s="111"/>
      <c r="B2742" s="117"/>
      <c r="C2742" s="17"/>
      <c r="D2742" s="16"/>
      <c r="E2742" s="17"/>
      <c r="F2742" s="17"/>
      <c r="G2742" s="17"/>
      <c r="H2742" s="17"/>
      <c r="I2742" s="16"/>
      <c r="J2742" s="4"/>
      <c r="K2742" s="2"/>
      <c r="L2742" s="20"/>
      <c r="M2742" s="14"/>
      <c r="N2742" s="14"/>
      <c r="O2742" s="20"/>
      <c r="P2742" s="1"/>
      <c r="Q2742" s="1"/>
      <c r="R2742" s="3"/>
      <c r="S2742" s="4"/>
      <c r="T2742" s="12"/>
      <c r="U2742" s="12"/>
      <c r="V2742" s="11"/>
      <c r="W2742" s="11"/>
      <c r="X2742" s="12"/>
      <c r="Y2742" s="5"/>
      <c r="Z2742" s="11"/>
      <c r="AA2742" s="12"/>
      <c r="AB2742" s="12"/>
      <c r="AC2742" s="12"/>
      <c r="AD2742" s="11"/>
      <c r="AE2742" s="13"/>
      <c r="AF2742" s="11"/>
      <c r="AG2742" s="11"/>
      <c r="AH2742" s="5"/>
      <c r="AI2742" s="5"/>
      <c r="AJ2742" s="5"/>
      <c r="AK2742" s="5"/>
      <c r="AL2742" s="5"/>
      <c r="AM2742" s="5"/>
      <c r="AN2742" s="5"/>
      <c r="AO2742" s="5"/>
      <c r="AP2742" s="5"/>
      <c r="AQ2742" s="5"/>
      <c r="AR2742" s="5"/>
      <c r="AS2742" s="5"/>
      <c r="AT2742" s="5"/>
      <c r="AU2742" s="5"/>
      <c r="AV2742" s="5"/>
      <c r="AW2742" s="5"/>
      <c r="AX2742" s="5"/>
      <c r="AY2742" s="5"/>
      <c r="AZ2742" s="5"/>
      <c r="BA2742" s="5"/>
      <c r="BB2742" s="5"/>
      <c r="BC2742" s="5"/>
      <c r="BD2742" s="5"/>
      <c r="BE2742" s="5"/>
      <c r="BF2742" s="5"/>
      <c r="BG2742" s="5"/>
      <c r="BH2742" s="5"/>
      <c r="BI2742" s="5"/>
      <c r="BJ2742" s="5"/>
      <c r="BK2742" s="5"/>
      <c r="BL2742" s="5"/>
      <c r="BM2742" s="5"/>
      <c r="BN2742" s="5"/>
      <c r="BO2742" s="5"/>
      <c r="BP2742" s="5"/>
      <c r="BQ2742" s="5"/>
      <c r="BR2742" s="5"/>
      <c r="BS2742" s="5"/>
      <c r="BT2742" s="5"/>
      <c r="BU2742" s="5"/>
      <c r="BV2742" s="5"/>
      <c r="BW2742" s="5"/>
      <c r="BX2742" s="5"/>
      <c r="BY2742" s="5"/>
      <c r="BZ2742" s="5"/>
      <c r="CA2742" s="5"/>
      <c r="CB2742" s="5"/>
      <c r="CC2742" s="5"/>
      <c r="CD2742" s="5"/>
      <c r="CE2742" s="5"/>
      <c r="CF2742" s="5"/>
      <c r="CG2742" s="5"/>
      <c r="CH2742" s="5"/>
      <c r="CI2742" s="5"/>
      <c r="CJ2742" s="5"/>
      <c r="CK2742" s="5"/>
      <c r="CL2742" s="5"/>
      <c r="CM2742" s="5"/>
      <c r="CN2742" s="5"/>
      <c r="CO2742" s="5"/>
      <c r="CP2742" s="5"/>
      <c r="CQ2742" s="5"/>
      <c r="CR2742" s="5"/>
      <c r="CS2742" s="5"/>
      <c r="CT2742" s="5"/>
      <c r="CU2742" s="5"/>
      <c r="CV2742" s="5"/>
      <c r="CW2742" s="5"/>
      <c r="CX2742" s="5"/>
      <c r="CY2742" s="5"/>
      <c r="CZ2742" s="5"/>
      <c r="DA2742" s="5"/>
      <c r="DB2742" s="5"/>
      <c r="DC2742" s="5"/>
      <c r="DD2742" s="5"/>
      <c r="DE2742" s="5"/>
      <c r="DF2742" s="5"/>
      <c r="DG2742" s="5"/>
      <c r="DH2742" s="5"/>
      <c r="DI2742" s="5"/>
      <c r="DJ2742" s="5"/>
      <c r="DK2742" s="5"/>
      <c r="DL2742" s="5"/>
      <c r="DM2742" s="5"/>
      <c r="DN2742" s="5"/>
      <c r="DO2742" s="5"/>
      <c r="DP2742" s="5"/>
      <c r="DQ2742" s="5"/>
      <c r="DR2742" s="5"/>
      <c r="DS2742" s="5"/>
      <c r="DT2742" s="5"/>
      <c r="DU2742" s="5"/>
      <c r="DV2742" s="5"/>
      <c r="DW2742" s="5"/>
      <c r="DX2742" s="5"/>
      <c r="DY2742" s="5"/>
      <c r="DZ2742" s="5"/>
      <c r="EA2742" s="5"/>
      <c r="EB2742" s="5"/>
      <c r="EC2742" s="5"/>
      <c r="ED2742" s="5"/>
      <c r="EE2742" s="5"/>
      <c r="EF2742" s="5"/>
      <c r="EG2742" s="5"/>
      <c r="EH2742" s="5"/>
      <c r="EI2742" s="5"/>
      <c r="EJ2742" s="5"/>
      <c r="EK2742" s="5"/>
      <c r="EL2742" s="5"/>
      <c r="EM2742" s="5"/>
      <c r="EN2742" s="5"/>
      <c r="EO2742" s="5"/>
      <c r="EP2742" s="5"/>
      <c r="EQ2742" s="5"/>
      <c r="ER2742" s="5"/>
      <c r="ES2742" s="5"/>
      <c r="ET2742" s="5"/>
      <c r="EU2742" s="5"/>
      <c r="EV2742" s="5"/>
      <c r="EW2742" s="5"/>
      <c r="EX2742" s="5"/>
      <c r="EY2742" s="5"/>
      <c r="EZ2742" s="5"/>
      <c r="FA2742" s="5"/>
      <c r="FB2742" s="5"/>
      <c r="FC2742" s="5"/>
      <c r="FD2742" s="5"/>
      <c r="FE2742" s="5"/>
      <c r="FF2742" s="5"/>
      <c r="FG2742" s="5"/>
      <c r="FH2742" s="5"/>
      <c r="FI2742" s="5"/>
      <c r="FJ2742" s="5"/>
      <c r="FK2742" s="5"/>
      <c r="FL2742" s="5"/>
      <c r="FM2742" s="5"/>
      <c r="FN2742" s="5"/>
      <c r="FO2742" s="5"/>
      <c r="FP2742" s="5"/>
      <c r="FQ2742" s="5"/>
      <c r="FR2742" s="5"/>
      <c r="FS2742" s="5"/>
      <c r="FT2742" s="5"/>
      <c r="FU2742" s="5"/>
      <c r="FV2742" s="5"/>
      <c r="FW2742" s="5"/>
      <c r="FX2742" s="5"/>
      <c r="FY2742" s="5"/>
      <c r="FZ2742" s="5"/>
      <c r="GA2742" s="5"/>
      <c r="GB2742" s="5"/>
      <c r="GC2742" s="5"/>
      <c r="GD2742" s="5"/>
      <c r="GE2742" s="5"/>
      <c r="GF2742" s="5"/>
      <c r="GG2742" s="5"/>
    </row>
    <row r="2743" spans="1:189" ht="12.75" x14ac:dyDescent="0.15">
      <c r="A2743" s="111"/>
      <c r="B2743" s="117"/>
      <c r="C2743" s="17"/>
      <c r="D2743" s="16"/>
      <c r="E2743" s="17"/>
      <c r="F2743" s="17"/>
      <c r="G2743" s="17"/>
      <c r="H2743" s="17"/>
      <c r="I2743" s="16"/>
      <c r="J2743" s="4"/>
      <c r="K2743" s="2"/>
      <c r="L2743" s="20"/>
      <c r="M2743" s="14"/>
      <c r="N2743" s="14"/>
      <c r="O2743" s="20"/>
      <c r="P2743" s="1"/>
      <c r="Q2743" s="1"/>
      <c r="R2743" s="3"/>
      <c r="S2743" s="4"/>
      <c r="T2743" s="12"/>
      <c r="U2743" s="12"/>
      <c r="V2743" s="11"/>
      <c r="W2743" s="11"/>
      <c r="X2743" s="12"/>
      <c r="Y2743" s="5"/>
      <c r="Z2743" s="11"/>
      <c r="AA2743" s="12"/>
      <c r="AB2743" s="12"/>
      <c r="AC2743" s="12"/>
      <c r="AD2743" s="11"/>
      <c r="AE2743" s="13"/>
      <c r="AF2743" s="11"/>
      <c r="AG2743" s="11"/>
      <c r="AH2743" s="5"/>
      <c r="AI2743" s="5"/>
      <c r="AJ2743" s="5"/>
      <c r="AK2743" s="5"/>
      <c r="AL2743" s="5"/>
      <c r="AM2743" s="5"/>
      <c r="AN2743" s="5"/>
      <c r="AO2743" s="5"/>
      <c r="AP2743" s="5"/>
      <c r="AQ2743" s="5"/>
      <c r="AR2743" s="5"/>
      <c r="AS2743" s="5"/>
      <c r="AT2743" s="5"/>
      <c r="AU2743" s="5"/>
      <c r="AV2743" s="5"/>
      <c r="AW2743" s="5"/>
      <c r="AX2743" s="5"/>
      <c r="AY2743" s="5"/>
      <c r="AZ2743" s="5"/>
      <c r="BA2743" s="5"/>
      <c r="BB2743" s="5"/>
      <c r="BC2743" s="5"/>
      <c r="BD2743" s="5"/>
      <c r="BE2743" s="5"/>
      <c r="BF2743" s="5"/>
      <c r="BG2743" s="5"/>
      <c r="BH2743" s="5"/>
      <c r="BI2743" s="5"/>
      <c r="BJ2743" s="5"/>
      <c r="BK2743" s="5"/>
      <c r="BL2743" s="5"/>
      <c r="BM2743" s="5"/>
      <c r="BN2743" s="5"/>
      <c r="BO2743" s="5"/>
      <c r="BP2743" s="5"/>
      <c r="BQ2743" s="5"/>
      <c r="BR2743" s="5"/>
      <c r="BS2743" s="5"/>
      <c r="BT2743" s="5"/>
      <c r="BU2743" s="5"/>
      <c r="BV2743" s="5"/>
      <c r="BW2743" s="5"/>
      <c r="BX2743" s="5"/>
      <c r="BY2743" s="5"/>
      <c r="BZ2743" s="5"/>
      <c r="CA2743" s="5"/>
      <c r="CB2743" s="5"/>
      <c r="CC2743" s="5"/>
      <c r="CD2743" s="5"/>
      <c r="CE2743" s="5"/>
      <c r="CF2743" s="5"/>
      <c r="CG2743" s="5"/>
      <c r="CH2743" s="5"/>
      <c r="CI2743" s="5"/>
      <c r="CJ2743" s="5"/>
      <c r="CK2743" s="5"/>
      <c r="CL2743" s="5"/>
      <c r="CM2743" s="5"/>
      <c r="CN2743" s="5"/>
      <c r="CO2743" s="5"/>
      <c r="CP2743" s="5"/>
      <c r="CQ2743" s="5"/>
      <c r="CR2743" s="5"/>
      <c r="CS2743" s="5"/>
      <c r="CT2743" s="5"/>
      <c r="CU2743" s="5"/>
      <c r="CV2743" s="5"/>
      <c r="CW2743" s="5"/>
      <c r="CX2743" s="5"/>
      <c r="CY2743" s="5"/>
      <c r="CZ2743" s="5"/>
      <c r="DA2743" s="5"/>
      <c r="DB2743" s="5"/>
      <c r="DC2743" s="5"/>
      <c r="DD2743" s="5"/>
      <c r="DE2743" s="5"/>
      <c r="DF2743" s="5"/>
      <c r="DG2743" s="5"/>
      <c r="DH2743" s="5"/>
      <c r="DI2743" s="5"/>
      <c r="DJ2743" s="5"/>
      <c r="DK2743" s="5"/>
      <c r="DL2743" s="5"/>
      <c r="DM2743" s="5"/>
      <c r="DN2743" s="5"/>
      <c r="DO2743" s="5"/>
      <c r="DP2743" s="5"/>
      <c r="DQ2743" s="5"/>
      <c r="DR2743" s="5"/>
      <c r="DS2743" s="5"/>
      <c r="DT2743" s="5"/>
      <c r="DU2743" s="5"/>
      <c r="DV2743" s="5"/>
      <c r="DW2743" s="5"/>
      <c r="DX2743" s="5"/>
      <c r="DY2743" s="5"/>
      <c r="DZ2743" s="5"/>
      <c r="EA2743" s="5"/>
      <c r="EB2743" s="5"/>
      <c r="EC2743" s="5"/>
      <c r="ED2743" s="5"/>
      <c r="EE2743" s="5"/>
      <c r="EF2743" s="5"/>
      <c r="EG2743" s="5"/>
      <c r="EH2743" s="5"/>
      <c r="EI2743" s="5"/>
      <c r="EJ2743" s="5"/>
      <c r="EK2743" s="5"/>
      <c r="EL2743" s="5"/>
      <c r="EM2743" s="5"/>
      <c r="EN2743" s="5"/>
      <c r="EO2743" s="5"/>
      <c r="EP2743" s="5"/>
      <c r="EQ2743" s="5"/>
      <c r="ER2743" s="5"/>
      <c r="ES2743" s="5"/>
      <c r="ET2743" s="5"/>
      <c r="EU2743" s="5"/>
      <c r="EV2743" s="5"/>
      <c r="EW2743" s="5"/>
      <c r="EX2743" s="5"/>
      <c r="EY2743" s="5"/>
      <c r="EZ2743" s="5"/>
      <c r="FA2743" s="5"/>
      <c r="FB2743" s="5"/>
      <c r="FC2743" s="5"/>
      <c r="FD2743" s="5"/>
      <c r="FE2743" s="5"/>
      <c r="FF2743" s="5"/>
      <c r="FG2743" s="5"/>
      <c r="FH2743" s="5"/>
      <c r="FI2743" s="5"/>
      <c r="FJ2743" s="5"/>
      <c r="FK2743" s="5"/>
      <c r="FL2743" s="5"/>
      <c r="FM2743" s="5"/>
      <c r="FN2743" s="5"/>
      <c r="FO2743" s="5"/>
      <c r="FP2743" s="5"/>
      <c r="FQ2743" s="5"/>
      <c r="FR2743" s="5"/>
      <c r="FS2743" s="5"/>
      <c r="FT2743" s="5"/>
      <c r="FU2743" s="5"/>
      <c r="FV2743" s="5"/>
      <c r="FW2743" s="5"/>
      <c r="FX2743" s="5"/>
      <c r="FY2743" s="5"/>
      <c r="FZ2743" s="5"/>
      <c r="GA2743" s="5"/>
      <c r="GB2743" s="5"/>
      <c r="GC2743" s="5"/>
      <c r="GD2743" s="5"/>
      <c r="GE2743" s="5"/>
      <c r="GF2743" s="5"/>
      <c r="GG2743" s="5"/>
    </row>
    <row r="2744" spans="1:189" ht="12.75" x14ac:dyDescent="0.15">
      <c r="A2744" s="111"/>
      <c r="B2744" s="117"/>
      <c r="C2744" s="17"/>
      <c r="D2744" s="16"/>
      <c r="E2744" s="17"/>
      <c r="F2744" s="17"/>
      <c r="G2744" s="17"/>
      <c r="H2744" s="17"/>
      <c r="I2744" s="16"/>
      <c r="J2744" s="4"/>
      <c r="K2744" s="2"/>
      <c r="L2744" s="20"/>
      <c r="M2744" s="14"/>
      <c r="N2744" s="14"/>
      <c r="O2744" s="20"/>
      <c r="P2744" s="1"/>
      <c r="Q2744" s="1"/>
      <c r="R2744" s="3"/>
      <c r="S2744" s="4"/>
      <c r="T2744" s="12"/>
      <c r="U2744" s="12"/>
      <c r="V2744" s="11"/>
      <c r="W2744" s="11"/>
      <c r="X2744" s="12"/>
      <c r="Y2744" s="5"/>
      <c r="Z2744" s="11"/>
      <c r="AA2744" s="12"/>
      <c r="AB2744" s="12"/>
      <c r="AC2744" s="12"/>
      <c r="AD2744" s="11"/>
      <c r="AE2744" s="13"/>
      <c r="AF2744" s="11"/>
      <c r="AG2744" s="11"/>
      <c r="AH2744" s="5"/>
      <c r="AI2744" s="5"/>
      <c r="AJ2744" s="5"/>
      <c r="AK2744" s="5"/>
      <c r="AL2744" s="5"/>
      <c r="AM2744" s="5"/>
      <c r="AN2744" s="5"/>
      <c r="AO2744" s="5"/>
      <c r="AP2744" s="5"/>
      <c r="AQ2744" s="5"/>
      <c r="AR2744" s="5"/>
      <c r="AS2744" s="5"/>
      <c r="AT2744" s="5"/>
      <c r="AU2744" s="5"/>
      <c r="AV2744" s="5"/>
      <c r="AW2744" s="5"/>
      <c r="AX2744" s="5"/>
      <c r="AY2744" s="5"/>
      <c r="AZ2744" s="5"/>
      <c r="BA2744" s="5"/>
      <c r="BB2744" s="5"/>
      <c r="BC2744" s="5"/>
      <c r="BD2744" s="5"/>
      <c r="BE2744" s="5"/>
      <c r="BF2744" s="5"/>
      <c r="BG2744" s="5"/>
      <c r="BH2744" s="5"/>
      <c r="BI2744" s="5"/>
      <c r="BJ2744" s="5"/>
      <c r="BK2744" s="5"/>
      <c r="BL2744" s="5"/>
      <c r="BM2744" s="5"/>
      <c r="BN2744" s="5"/>
      <c r="BO2744" s="5"/>
      <c r="BP2744" s="5"/>
      <c r="BQ2744" s="5"/>
      <c r="BR2744" s="5"/>
      <c r="BS2744" s="5"/>
      <c r="BT2744" s="5"/>
      <c r="BU2744" s="5"/>
      <c r="BV2744" s="5"/>
      <c r="BW2744" s="5"/>
      <c r="BX2744" s="5"/>
      <c r="BY2744" s="5"/>
      <c r="BZ2744" s="5"/>
      <c r="CA2744" s="5"/>
      <c r="CB2744" s="5"/>
      <c r="CC2744" s="5"/>
      <c r="CD2744" s="5"/>
      <c r="CE2744" s="5"/>
      <c r="CF2744" s="5"/>
      <c r="CG2744" s="5"/>
      <c r="CH2744" s="5"/>
      <c r="CI2744" s="5"/>
      <c r="CJ2744" s="5"/>
      <c r="CK2744" s="5"/>
      <c r="CL2744" s="5"/>
      <c r="CM2744" s="5"/>
      <c r="CN2744" s="5"/>
      <c r="CO2744" s="5"/>
      <c r="CP2744" s="5"/>
      <c r="CQ2744" s="5"/>
      <c r="CR2744" s="5"/>
      <c r="CS2744" s="5"/>
      <c r="CT2744" s="5"/>
      <c r="CU2744" s="5"/>
      <c r="CV2744" s="5"/>
      <c r="CW2744" s="5"/>
      <c r="CX2744" s="5"/>
      <c r="CY2744" s="5"/>
      <c r="CZ2744" s="5"/>
      <c r="DA2744" s="5"/>
      <c r="DB2744" s="5"/>
      <c r="DC2744" s="5"/>
      <c r="DD2744" s="5"/>
      <c r="DE2744" s="5"/>
      <c r="DF2744" s="5"/>
      <c r="DG2744" s="5"/>
      <c r="DH2744" s="5"/>
      <c r="DI2744" s="5"/>
      <c r="DJ2744" s="5"/>
      <c r="DK2744" s="5"/>
      <c r="DL2744" s="5"/>
      <c r="DM2744" s="5"/>
      <c r="DN2744" s="5"/>
      <c r="DO2744" s="5"/>
      <c r="DP2744" s="5"/>
      <c r="DQ2744" s="5"/>
      <c r="DR2744" s="5"/>
      <c r="DS2744" s="5"/>
      <c r="DT2744" s="5"/>
      <c r="DU2744" s="5"/>
      <c r="DV2744" s="5"/>
      <c r="DW2744" s="5"/>
      <c r="DX2744" s="5"/>
      <c r="DY2744" s="5"/>
      <c r="DZ2744" s="5"/>
      <c r="EA2744" s="5"/>
      <c r="EB2744" s="5"/>
      <c r="EC2744" s="5"/>
      <c r="ED2744" s="5"/>
      <c r="EE2744" s="5"/>
      <c r="EF2744" s="5"/>
      <c r="EG2744" s="5"/>
      <c r="EH2744" s="5"/>
      <c r="EI2744" s="5"/>
      <c r="EJ2744" s="5"/>
      <c r="EK2744" s="5"/>
      <c r="EL2744" s="5"/>
      <c r="EM2744" s="5"/>
      <c r="EN2744" s="5"/>
      <c r="EO2744" s="5"/>
      <c r="EP2744" s="5"/>
      <c r="EQ2744" s="5"/>
      <c r="ER2744" s="5"/>
      <c r="ES2744" s="5"/>
      <c r="ET2744" s="5"/>
      <c r="EU2744" s="5"/>
      <c r="EV2744" s="5"/>
      <c r="EW2744" s="5"/>
      <c r="EX2744" s="5"/>
      <c r="EY2744" s="5"/>
      <c r="EZ2744" s="5"/>
      <c r="FA2744" s="5"/>
      <c r="FB2744" s="5"/>
      <c r="FC2744" s="5"/>
      <c r="FD2744" s="5"/>
      <c r="FE2744" s="5"/>
      <c r="FF2744" s="5"/>
      <c r="FG2744" s="5"/>
      <c r="FH2744" s="5"/>
      <c r="FI2744" s="5"/>
      <c r="FJ2744" s="5"/>
      <c r="FK2744" s="5"/>
      <c r="FL2744" s="5"/>
      <c r="FM2744" s="5"/>
      <c r="FN2744" s="5"/>
      <c r="FO2744" s="5"/>
      <c r="FP2744" s="5"/>
      <c r="FQ2744" s="5"/>
      <c r="FR2744" s="5"/>
      <c r="FS2744" s="5"/>
      <c r="FT2744" s="5"/>
      <c r="FU2744" s="5"/>
      <c r="FV2744" s="5"/>
      <c r="FW2744" s="5"/>
      <c r="FX2744" s="5"/>
      <c r="FY2744" s="5"/>
      <c r="FZ2744" s="5"/>
      <c r="GA2744" s="5"/>
      <c r="GB2744" s="5"/>
      <c r="GC2744" s="5"/>
      <c r="GD2744" s="5"/>
      <c r="GE2744" s="5"/>
      <c r="GF2744" s="5"/>
      <c r="GG2744" s="5"/>
    </row>
    <row r="2745" spans="1:189" ht="12.75" x14ac:dyDescent="0.15">
      <c r="A2745" s="111"/>
      <c r="B2745" s="117"/>
      <c r="C2745" s="17"/>
      <c r="D2745" s="16"/>
      <c r="E2745" s="17"/>
      <c r="F2745" s="17"/>
      <c r="G2745" s="17"/>
      <c r="H2745" s="17"/>
      <c r="I2745" s="16"/>
      <c r="J2745" s="4"/>
      <c r="K2745" s="2"/>
      <c r="L2745" s="20"/>
      <c r="M2745" s="14"/>
      <c r="N2745" s="14"/>
      <c r="O2745" s="20"/>
      <c r="P2745" s="1"/>
      <c r="Q2745" s="1"/>
      <c r="R2745" s="3"/>
      <c r="S2745" s="4"/>
      <c r="T2745" s="12"/>
      <c r="U2745" s="12"/>
      <c r="V2745" s="11"/>
      <c r="W2745" s="11"/>
      <c r="X2745" s="12"/>
      <c r="Y2745" s="5"/>
      <c r="Z2745" s="11"/>
      <c r="AA2745" s="12"/>
      <c r="AB2745" s="12"/>
      <c r="AC2745" s="12"/>
      <c r="AD2745" s="11"/>
      <c r="AE2745" s="13"/>
      <c r="AF2745" s="11"/>
      <c r="AG2745" s="11"/>
      <c r="AH2745" s="5"/>
      <c r="AI2745" s="5"/>
      <c r="AJ2745" s="5"/>
      <c r="AK2745" s="5"/>
      <c r="AL2745" s="5"/>
      <c r="AM2745" s="5"/>
      <c r="AN2745" s="5"/>
      <c r="AO2745" s="5"/>
      <c r="AP2745" s="5"/>
      <c r="AQ2745" s="5"/>
      <c r="AR2745" s="5"/>
      <c r="AS2745" s="5"/>
      <c r="AT2745" s="5"/>
      <c r="AU2745" s="5"/>
      <c r="AV2745" s="5"/>
      <c r="AW2745" s="5"/>
      <c r="AX2745" s="5"/>
      <c r="AY2745" s="5"/>
      <c r="AZ2745" s="5"/>
      <c r="BA2745" s="5"/>
      <c r="BB2745" s="5"/>
      <c r="BC2745" s="5"/>
      <c r="BD2745" s="5"/>
      <c r="BE2745" s="5"/>
      <c r="BF2745" s="5"/>
      <c r="BG2745" s="5"/>
      <c r="BH2745" s="5"/>
      <c r="BI2745" s="5"/>
      <c r="BJ2745" s="5"/>
      <c r="BK2745" s="5"/>
      <c r="BL2745" s="5"/>
      <c r="BM2745" s="5"/>
      <c r="BN2745" s="5"/>
      <c r="BO2745" s="5"/>
      <c r="BP2745" s="5"/>
      <c r="BQ2745" s="5"/>
      <c r="BR2745" s="5"/>
      <c r="BS2745" s="5"/>
      <c r="BT2745" s="5"/>
      <c r="BU2745" s="5"/>
      <c r="BV2745" s="5"/>
      <c r="BW2745" s="5"/>
      <c r="BX2745" s="5"/>
      <c r="BY2745" s="5"/>
      <c r="BZ2745" s="5"/>
      <c r="CA2745" s="5"/>
      <c r="CB2745" s="5"/>
      <c r="CC2745" s="5"/>
      <c r="CD2745" s="5"/>
      <c r="CE2745" s="5"/>
      <c r="CF2745" s="5"/>
      <c r="CG2745" s="5"/>
      <c r="CH2745" s="5"/>
      <c r="CI2745" s="5"/>
      <c r="CJ2745" s="5"/>
      <c r="CK2745" s="5"/>
      <c r="CL2745" s="5"/>
      <c r="CM2745" s="5"/>
      <c r="CN2745" s="5"/>
      <c r="CO2745" s="5"/>
      <c r="CP2745" s="5"/>
      <c r="CQ2745" s="5"/>
      <c r="CR2745" s="5"/>
      <c r="CS2745" s="5"/>
      <c r="CT2745" s="5"/>
      <c r="CU2745" s="5"/>
      <c r="CV2745" s="5"/>
      <c r="CW2745" s="5"/>
      <c r="CX2745" s="5"/>
      <c r="CY2745" s="5"/>
      <c r="CZ2745" s="5"/>
      <c r="DA2745" s="5"/>
      <c r="DB2745" s="5"/>
      <c r="DC2745" s="5"/>
      <c r="DD2745" s="5"/>
      <c r="DE2745" s="5"/>
      <c r="DF2745" s="5"/>
      <c r="DG2745" s="5"/>
      <c r="DH2745" s="5"/>
      <c r="DI2745" s="5"/>
      <c r="DJ2745" s="5"/>
      <c r="DK2745" s="5"/>
      <c r="DL2745" s="5"/>
      <c r="DM2745" s="5"/>
      <c r="DN2745" s="5"/>
      <c r="DO2745" s="5"/>
      <c r="DP2745" s="5"/>
      <c r="DQ2745" s="5"/>
      <c r="DR2745" s="5"/>
      <c r="DS2745" s="5"/>
      <c r="DT2745" s="5"/>
      <c r="DU2745" s="5"/>
      <c r="DV2745" s="5"/>
      <c r="DW2745" s="5"/>
      <c r="DX2745" s="5"/>
      <c r="DY2745" s="5"/>
      <c r="DZ2745" s="5"/>
      <c r="EA2745" s="5"/>
      <c r="EB2745" s="5"/>
      <c r="EC2745" s="5"/>
      <c r="ED2745" s="5"/>
      <c r="EE2745" s="5"/>
      <c r="EF2745" s="5"/>
      <c r="EG2745" s="5"/>
      <c r="EH2745" s="5"/>
      <c r="EI2745" s="5"/>
      <c r="EJ2745" s="5"/>
      <c r="EK2745" s="5"/>
      <c r="EL2745" s="5"/>
      <c r="EM2745" s="5"/>
      <c r="EN2745" s="5"/>
      <c r="EO2745" s="5"/>
      <c r="EP2745" s="5"/>
      <c r="EQ2745" s="5"/>
      <c r="ER2745" s="5"/>
      <c r="ES2745" s="5"/>
      <c r="ET2745" s="5"/>
      <c r="EU2745" s="5"/>
      <c r="EV2745" s="5"/>
      <c r="EW2745" s="5"/>
      <c r="EX2745" s="5"/>
      <c r="EY2745" s="5"/>
      <c r="EZ2745" s="5"/>
      <c r="FA2745" s="5"/>
      <c r="FB2745" s="5"/>
      <c r="FC2745" s="5"/>
      <c r="FD2745" s="5"/>
      <c r="FE2745" s="5"/>
      <c r="FF2745" s="5"/>
      <c r="FG2745" s="5"/>
      <c r="FH2745" s="5"/>
      <c r="FI2745" s="5"/>
      <c r="FJ2745" s="5"/>
      <c r="FK2745" s="5"/>
      <c r="FL2745" s="5"/>
      <c r="FM2745" s="5"/>
      <c r="FN2745" s="5"/>
      <c r="FO2745" s="5"/>
      <c r="FP2745" s="5"/>
      <c r="FQ2745" s="5"/>
      <c r="FR2745" s="5"/>
      <c r="FS2745" s="5"/>
      <c r="FT2745" s="5"/>
      <c r="FU2745" s="5"/>
      <c r="FV2745" s="5"/>
      <c r="FW2745" s="5"/>
      <c r="FX2745" s="5"/>
      <c r="FY2745" s="5"/>
      <c r="FZ2745" s="5"/>
      <c r="GA2745" s="5"/>
      <c r="GB2745" s="5"/>
      <c r="GC2745" s="5"/>
      <c r="GD2745" s="5"/>
      <c r="GE2745" s="5"/>
      <c r="GF2745" s="5"/>
      <c r="GG2745" s="5"/>
    </row>
    <row r="2746" spans="1:189" ht="12.75" x14ac:dyDescent="0.15">
      <c r="A2746" s="111"/>
      <c r="B2746" s="117"/>
      <c r="C2746" s="17"/>
      <c r="D2746" s="16"/>
      <c r="E2746" s="17"/>
      <c r="F2746" s="17"/>
      <c r="G2746" s="17"/>
      <c r="H2746" s="17"/>
      <c r="I2746" s="16"/>
      <c r="J2746" s="4"/>
      <c r="K2746" s="2"/>
      <c r="L2746" s="20"/>
      <c r="M2746" s="14"/>
      <c r="N2746" s="14"/>
      <c r="O2746" s="20"/>
      <c r="P2746" s="1"/>
      <c r="Q2746" s="1"/>
      <c r="R2746" s="3"/>
      <c r="S2746" s="4"/>
      <c r="T2746" s="12"/>
      <c r="U2746" s="12"/>
      <c r="V2746" s="11"/>
      <c r="W2746" s="11"/>
      <c r="X2746" s="12"/>
      <c r="Y2746" s="5"/>
      <c r="Z2746" s="11"/>
      <c r="AA2746" s="12"/>
      <c r="AB2746" s="12"/>
      <c r="AC2746" s="12"/>
      <c r="AD2746" s="11"/>
      <c r="AE2746" s="13"/>
      <c r="AF2746" s="11"/>
      <c r="AG2746" s="11"/>
      <c r="AH2746" s="5"/>
      <c r="AI2746" s="5"/>
      <c r="AJ2746" s="5"/>
      <c r="AK2746" s="5"/>
      <c r="AL2746" s="5"/>
      <c r="AM2746" s="5"/>
      <c r="AN2746" s="5"/>
      <c r="AO2746" s="5"/>
      <c r="AP2746" s="5"/>
      <c r="AQ2746" s="5"/>
      <c r="AR2746" s="5"/>
      <c r="AS2746" s="5"/>
      <c r="AT2746" s="5"/>
      <c r="AU2746" s="5"/>
      <c r="AV2746" s="5"/>
      <c r="AW2746" s="5"/>
      <c r="AX2746" s="5"/>
      <c r="AY2746" s="5"/>
      <c r="AZ2746" s="5"/>
      <c r="BA2746" s="5"/>
      <c r="BB2746" s="5"/>
      <c r="BC2746" s="5"/>
      <c r="BD2746" s="5"/>
      <c r="BE2746" s="5"/>
      <c r="BF2746" s="5"/>
      <c r="BG2746" s="5"/>
      <c r="BH2746" s="5"/>
      <c r="BI2746" s="5"/>
      <c r="BJ2746" s="5"/>
      <c r="BK2746" s="5"/>
      <c r="BL2746" s="5"/>
      <c r="BM2746" s="5"/>
      <c r="BN2746" s="5"/>
      <c r="BO2746" s="5"/>
      <c r="BP2746" s="5"/>
      <c r="BQ2746" s="5"/>
      <c r="BR2746" s="5"/>
      <c r="BS2746" s="5"/>
      <c r="BT2746" s="5"/>
      <c r="BU2746" s="5"/>
      <c r="BV2746" s="5"/>
      <c r="BW2746" s="5"/>
      <c r="BX2746" s="5"/>
      <c r="BY2746" s="5"/>
      <c r="BZ2746" s="5"/>
      <c r="CA2746" s="5"/>
      <c r="CB2746" s="5"/>
      <c r="CC2746" s="5"/>
      <c r="CD2746" s="5"/>
      <c r="CE2746" s="5"/>
      <c r="CF2746" s="5"/>
      <c r="CG2746" s="5"/>
      <c r="CH2746" s="5"/>
      <c r="CI2746" s="5"/>
      <c r="CJ2746" s="5"/>
      <c r="CK2746" s="5"/>
      <c r="CL2746" s="5"/>
      <c r="CM2746" s="5"/>
      <c r="CN2746" s="5"/>
      <c r="CO2746" s="5"/>
      <c r="CP2746" s="5"/>
      <c r="CQ2746" s="5"/>
      <c r="CR2746" s="5"/>
      <c r="CS2746" s="5"/>
      <c r="CT2746" s="5"/>
      <c r="CU2746" s="5"/>
      <c r="CV2746" s="5"/>
      <c r="CW2746" s="5"/>
      <c r="CX2746" s="5"/>
      <c r="CY2746" s="5"/>
      <c r="CZ2746" s="5"/>
      <c r="DA2746" s="5"/>
      <c r="DB2746" s="5"/>
      <c r="DC2746" s="5"/>
      <c r="DD2746" s="5"/>
      <c r="DE2746" s="5"/>
      <c r="DF2746" s="5"/>
      <c r="DG2746" s="5"/>
      <c r="DH2746" s="5"/>
      <c r="DI2746" s="5"/>
      <c r="DJ2746" s="5"/>
      <c r="DK2746" s="5"/>
      <c r="DL2746" s="5"/>
      <c r="DM2746" s="5"/>
      <c r="DN2746" s="5"/>
      <c r="DO2746" s="5"/>
      <c r="DP2746" s="5"/>
      <c r="DQ2746" s="5"/>
      <c r="DR2746" s="5"/>
      <c r="DS2746" s="5"/>
      <c r="DT2746" s="5"/>
      <c r="DU2746" s="5"/>
      <c r="DV2746" s="5"/>
      <c r="DW2746" s="5"/>
      <c r="DX2746" s="5"/>
      <c r="DY2746" s="5"/>
      <c r="DZ2746" s="5"/>
      <c r="EA2746" s="5"/>
      <c r="EB2746" s="5"/>
      <c r="EC2746" s="5"/>
      <c r="ED2746" s="5"/>
      <c r="EE2746" s="5"/>
      <c r="EF2746" s="5"/>
      <c r="EG2746" s="5"/>
      <c r="EH2746" s="5"/>
      <c r="EI2746" s="5"/>
      <c r="EJ2746" s="5"/>
      <c r="EK2746" s="5"/>
      <c r="EL2746" s="5"/>
      <c r="EM2746" s="5"/>
      <c r="EN2746" s="5"/>
      <c r="EO2746" s="5"/>
      <c r="EP2746" s="5"/>
      <c r="EQ2746" s="5"/>
      <c r="ER2746" s="5"/>
      <c r="ES2746" s="5"/>
      <c r="ET2746" s="5"/>
      <c r="EU2746" s="5"/>
      <c r="EV2746" s="5"/>
      <c r="EW2746" s="5"/>
      <c r="EX2746" s="5"/>
      <c r="EY2746" s="5"/>
      <c r="EZ2746" s="5"/>
      <c r="FA2746" s="5"/>
      <c r="FB2746" s="5"/>
      <c r="FC2746" s="5"/>
      <c r="FD2746" s="5"/>
      <c r="FE2746" s="5"/>
      <c r="FF2746" s="5"/>
      <c r="FG2746" s="5"/>
      <c r="FH2746" s="5"/>
      <c r="FI2746" s="5"/>
      <c r="FJ2746" s="5"/>
      <c r="FK2746" s="5"/>
      <c r="FL2746" s="5"/>
      <c r="FM2746" s="5"/>
      <c r="FN2746" s="5"/>
      <c r="FO2746" s="5"/>
      <c r="FP2746" s="5"/>
      <c r="FQ2746" s="5"/>
      <c r="FR2746" s="5"/>
      <c r="FS2746" s="5"/>
      <c r="FT2746" s="5"/>
      <c r="FU2746" s="5"/>
      <c r="FV2746" s="5"/>
      <c r="FW2746" s="5"/>
      <c r="FX2746" s="5"/>
      <c r="FY2746" s="5"/>
      <c r="FZ2746" s="5"/>
      <c r="GA2746" s="5"/>
      <c r="GB2746" s="5"/>
      <c r="GC2746" s="5"/>
      <c r="GD2746" s="5"/>
      <c r="GE2746" s="5"/>
      <c r="GF2746" s="5"/>
      <c r="GG2746" s="5"/>
    </row>
    <row r="2747" spans="1:189" ht="12.75" x14ac:dyDescent="0.15">
      <c r="A2747" s="111"/>
      <c r="B2747" s="117"/>
      <c r="C2747" s="17"/>
      <c r="D2747" s="16"/>
      <c r="E2747" s="17"/>
      <c r="F2747" s="17"/>
      <c r="G2747" s="17"/>
      <c r="H2747" s="17"/>
      <c r="I2747" s="16"/>
      <c r="J2747" s="4"/>
      <c r="K2747" s="2"/>
      <c r="L2747" s="20"/>
      <c r="M2747" s="14"/>
      <c r="N2747" s="14"/>
      <c r="O2747" s="20"/>
      <c r="P2747" s="1"/>
      <c r="Q2747" s="1"/>
      <c r="R2747" s="3"/>
      <c r="S2747" s="4"/>
      <c r="T2747" s="12"/>
      <c r="U2747" s="12"/>
      <c r="V2747" s="11"/>
      <c r="W2747" s="11"/>
      <c r="X2747" s="12"/>
      <c r="Y2747" s="5"/>
      <c r="Z2747" s="11"/>
      <c r="AA2747" s="12"/>
      <c r="AB2747" s="12"/>
      <c r="AC2747" s="12"/>
      <c r="AD2747" s="11"/>
      <c r="AE2747" s="13"/>
      <c r="AF2747" s="11"/>
      <c r="AG2747" s="11"/>
      <c r="AH2747" s="5"/>
      <c r="AI2747" s="5"/>
      <c r="AJ2747" s="5"/>
      <c r="AK2747" s="5"/>
      <c r="AL2747" s="5"/>
      <c r="AM2747" s="5"/>
      <c r="AN2747" s="5"/>
      <c r="AO2747" s="5"/>
      <c r="AP2747" s="5"/>
      <c r="AQ2747" s="5"/>
      <c r="AR2747" s="5"/>
      <c r="AS2747" s="5"/>
      <c r="AT2747" s="5"/>
      <c r="AU2747" s="5"/>
      <c r="AV2747" s="5"/>
      <c r="AW2747" s="5"/>
      <c r="AX2747" s="5"/>
      <c r="AY2747" s="5"/>
      <c r="AZ2747" s="5"/>
      <c r="BA2747" s="5"/>
      <c r="BB2747" s="5"/>
      <c r="BC2747" s="5"/>
      <c r="BD2747" s="5"/>
      <c r="BE2747" s="5"/>
      <c r="BF2747" s="5"/>
      <c r="BG2747" s="5"/>
      <c r="BH2747" s="5"/>
      <c r="BI2747" s="5"/>
      <c r="BJ2747" s="5"/>
      <c r="BK2747" s="5"/>
      <c r="BL2747" s="5"/>
      <c r="BM2747" s="5"/>
      <c r="BN2747" s="5"/>
      <c r="BO2747" s="5"/>
      <c r="BP2747" s="5"/>
      <c r="BQ2747" s="5"/>
      <c r="BR2747" s="5"/>
      <c r="BS2747" s="5"/>
      <c r="BT2747" s="5"/>
      <c r="BU2747" s="5"/>
      <c r="BV2747" s="5"/>
      <c r="BW2747" s="5"/>
      <c r="BX2747" s="5"/>
      <c r="BY2747" s="5"/>
      <c r="BZ2747" s="5"/>
      <c r="CA2747" s="5"/>
      <c r="CB2747" s="5"/>
      <c r="CC2747" s="5"/>
      <c r="CD2747" s="5"/>
      <c r="CE2747" s="5"/>
      <c r="CF2747" s="5"/>
      <c r="CG2747" s="5"/>
      <c r="CH2747" s="5"/>
      <c r="CI2747" s="5"/>
      <c r="CJ2747" s="5"/>
      <c r="CK2747" s="5"/>
      <c r="CL2747" s="5"/>
      <c r="CM2747" s="5"/>
      <c r="CN2747" s="5"/>
      <c r="CO2747" s="5"/>
      <c r="CP2747" s="5"/>
      <c r="CQ2747" s="5"/>
      <c r="CR2747" s="5"/>
      <c r="CS2747" s="5"/>
      <c r="CT2747" s="5"/>
      <c r="CU2747" s="5"/>
      <c r="CV2747" s="5"/>
      <c r="CW2747" s="5"/>
      <c r="CX2747" s="5"/>
      <c r="CY2747" s="5"/>
      <c r="CZ2747" s="5"/>
      <c r="DA2747" s="5"/>
      <c r="DB2747" s="5"/>
      <c r="DC2747" s="5"/>
      <c r="DD2747" s="5"/>
      <c r="DE2747" s="5"/>
      <c r="DF2747" s="5"/>
      <c r="DG2747" s="5"/>
      <c r="DH2747" s="5"/>
      <c r="DI2747" s="5"/>
      <c r="DJ2747" s="5"/>
      <c r="DK2747" s="5"/>
      <c r="DL2747" s="5"/>
      <c r="DM2747" s="5"/>
      <c r="DN2747" s="5"/>
      <c r="DO2747" s="5"/>
      <c r="DP2747" s="5"/>
      <c r="DQ2747" s="5"/>
      <c r="DR2747" s="5"/>
      <c r="DS2747" s="5"/>
      <c r="DT2747" s="5"/>
      <c r="DU2747" s="5"/>
      <c r="DV2747" s="5"/>
      <c r="DW2747" s="5"/>
      <c r="DX2747" s="5"/>
      <c r="DY2747" s="5"/>
      <c r="DZ2747" s="5"/>
      <c r="EA2747" s="5"/>
      <c r="EB2747" s="5"/>
      <c r="EC2747" s="5"/>
      <c r="ED2747" s="5"/>
      <c r="EE2747" s="5"/>
      <c r="EF2747" s="5"/>
      <c r="EG2747" s="5"/>
      <c r="EH2747" s="5"/>
      <c r="EI2747" s="5"/>
      <c r="EJ2747" s="5"/>
      <c r="EK2747" s="5"/>
      <c r="EL2747" s="5"/>
      <c r="EM2747" s="5"/>
      <c r="EN2747" s="5"/>
      <c r="EO2747" s="5"/>
      <c r="EP2747" s="5"/>
      <c r="EQ2747" s="5"/>
      <c r="ER2747" s="5"/>
      <c r="ES2747" s="5"/>
      <c r="ET2747" s="5"/>
      <c r="EU2747" s="5"/>
      <c r="EV2747" s="5"/>
      <c r="EW2747" s="5"/>
      <c r="EX2747" s="5"/>
      <c r="EY2747" s="5"/>
      <c r="EZ2747" s="5"/>
      <c r="FA2747" s="5"/>
      <c r="FB2747" s="5"/>
      <c r="FC2747" s="5"/>
      <c r="FD2747" s="5"/>
      <c r="FE2747" s="5"/>
      <c r="FF2747" s="5"/>
      <c r="FG2747" s="5"/>
      <c r="FH2747" s="5"/>
      <c r="FI2747" s="5"/>
      <c r="FJ2747" s="5"/>
      <c r="FK2747" s="5"/>
      <c r="FL2747" s="5"/>
      <c r="FM2747" s="5"/>
      <c r="FN2747" s="5"/>
      <c r="FO2747" s="5"/>
      <c r="FP2747" s="5"/>
      <c r="FQ2747" s="5"/>
      <c r="FR2747" s="5"/>
      <c r="FS2747" s="5"/>
      <c r="FT2747" s="5"/>
      <c r="FU2747" s="5"/>
      <c r="FV2747" s="5"/>
      <c r="FW2747" s="5"/>
      <c r="FX2747" s="5"/>
      <c r="FY2747" s="5"/>
      <c r="FZ2747" s="5"/>
      <c r="GA2747" s="5"/>
      <c r="GB2747" s="5"/>
      <c r="GC2747" s="5"/>
      <c r="GD2747" s="5"/>
      <c r="GE2747" s="5"/>
      <c r="GF2747" s="5"/>
      <c r="GG2747" s="5"/>
    </row>
    <row r="2748" spans="1:189" ht="12.75" x14ac:dyDescent="0.15">
      <c r="A2748" s="111"/>
      <c r="B2748" s="117"/>
      <c r="C2748" s="17"/>
      <c r="D2748" s="16"/>
      <c r="E2748" s="17"/>
      <c r="F2748" s="17"/>
      <c r="G2748" s="17"/>
      <c r="H2748" s="17"/>
      <c r="I2748" s="16"/>
      <c r="J2748" s="4"/>
      <c r="K2748" s="2"/>
      <c r="L2748" s="20"/>
      <c r="M2748" s="14"/>
      <c r="N2748" s="14"/>
      <c r="O2748" s="20"/>
      <c r="P2748" s="1"/>
      <c r="Q2748" s="1"/>
      <c r="R2748" s="3"/>
      <c r="S2748" s="4"/>
      <c r="T2748" s="12"/>
      <c r="U2748" s="12"/>
      <c r="V2748" s="11"/>
      <c r="W2748" s="11"/>
      <c r="X2748" s="12"/>
      <c r="Y2748" s="5"/>
      <c r="Z2748" s="11"/>
      <c r="AA2748" s="12"/>
      <c r="AB2748" s="12"/>
      <c r="AC2748" s="12"/>
      <c r="AD2748" s="11"/>
      <c r="AE2748" s="13"/>
      <c r="AF2748" s="11"/>
      <c r="AG2748" s="11"/>
      <c r="AH2748" s="5"/>
      <c r="AI2748" s="5"/>
      <c r="AJ2748" s="5"/>
      <c r="AK2748" s="5"/>
      <c r="AL2748" s="5"/>
      <c r="AM2748" s="5"/>
      <c r="AN2748" s="5"/>
      <c r="AO2748" s="5"/>
      <c r="AP2748" s="5"/>
      <c r="AQ2748" s="5"/>
      <c r="AR2748" s="5"/>
      <c r="AS2748" s="5"/>
      <c r="AT2748" s="5"/>
      <c r="AU2748" s="5"/>
      <c r="AV2748" s="5"/>
      <c r="AW2748" s="5"/>
      <c r="AX2748" s="5"/>
      <c r="AY2748" s="5"/>
      <c r="AZ2748" s="5"/>
      <c r="BA2748" s="5"/>
      <c r="BB2748" s="5"/>
      <c r="BC2748" s="5"/>
      <c r="BD2748" s="5"/>
      <c r="BE2748" s="5"/>
      <c r="BF2748" s="5"/>
      <c r="BG2748" s="5"/>
      <c r="BH2748" s="5"/>
      <c r="BI2748" s="5"/>
      <c r="BJ2748" s="5"/>
      <c r="BK2748" s="5"/>
      <c r="BL2748" s="5"/>
      <c r="BM2748" s="5"/>
      <c r="BN2748" s="5"/>
      <c r="BO2748" s="5"/>
      <c r="BP2748" s="5"/>
      <c r="BQ2748" s="5"/>
      <c r="BR2748" s="5"/>
      <c r="BS2748" s="5"/>
      <c r="BT2748" s="5"/>
      <c r="BU2748" s="5"/>
      <c r="BV2748" s="5"/>
      <c r="BW2748" s="5"/>
      <c r="BX2748" s="5"/>
      <c r="BY2748" s="5"/>
      <c r="BZ2748" s="5"/>
      <c r="CA2748" s="5"/>
      <c r="CB2748" s="5"/>
      <c r="CC2748" s="5"/>
      <c r="CD2748" s="5"/>
      <c r="CE2748" s="5"/>
      <c r="CF2748" s="5"/>
      <c r="CG2748" s="5"/>
      <c r="CH2748" s="5"/>
      <c r="CI2748" s="5"/>
      <c r="CJ2748" s="5"/>
      <c r="CK2748" s="5"/>
      <c r="CL2748" s="5"/>
      <c r="CM2748" s="5"/>
      <c r="CN2748" s="5"/>
      <c r="CO2748" s="5"/>
      <c r="CP2748" s="5"/>
      <c r="CQ2748" s="5"/>
      <c r="CR2748" s="5"/>
      <c r="CS2748" s="5"/>
      <c r="CT2748" s="5"/>
      <c r="CU2748" s="5"/>
      <c r="CV2748" s="5"/>
      <c r="CW2748" s="5"/>
      <c r="CX2748" s="5"/>
      <c r="CY2748" s="5"/>
      <c r="CZ2748" s="5"/>
      <c r="DA2748" s="5"/>
      <c r="DB2748" s="5"/>
      <c r="DC2748" s="5"/>
      <c r="DD2748" s="5"/>
      <c r="DE2748" s="5"/>
      <c r="DF2748" s="5"/>
      <c r="DG2748" s="5"/>
      <c r="DH2748" s="5"/>
      <c r="DI2748" s="5"/>
      <c r="DJ2748" s="5"/>
      <c r="DK2748" s="5"/>
      <c r="DL2748" s="5"/>
      <c r="DM2748" s="5"/>
      <c r="DN2748" s="5"/>
      <c r="DO2748" s="5"/>
      <c r="DP2748" s="5"/>
      <c r="DQ2748" s="5"/>
      <c r="DR2748" s="5"/>
      <c r="DS2748" s="5"/>
      <c r="DT2748" s="5"/>
      <c r="DU2748" s="5"/>
      <c r="DV2748" s="5"/>
      <c r="DW2748" s="5"/>
      <c r="DX2748" s="5"/>
      <c r="DY2748" s="5"/>
      <c r="DZ2748" s="5"/>
      <c r="EA2748" s="5"/>
      <c r="EB2748" s="5"/>
      <c r="EC2748" s="5"/>
      <c r="ED2748" s="5"/>
      <c r="EE2748" s="5"/>
      <c r="EF2748" s="5"/>
      <c r="EG2748" s="5"/>
      <c r="EH2748" s="5"/>
      <c r="EI2748" s="5"/>
      <c r="EJ2748" s="5"/>
      <c r="EK2748" s="5"/>
      <c r="EL2748" s="5"/>
      <c r="EM2748" s="5"/>
      <c r="EN2748" s="5"/>
      <c r="EO2748" s="5"/>
      <c r="EP2748" s="5"/>
      <c r="EQ2748" s="5"/>
      <c r="ER2748" s="5"/>
      <c r="ES2748" s="5"/>
      <c r="ET2748" s="5"/>
      <c r="EU2748" s="5"/>
      <c r="EV2748" s="5"/>
      <c r="EW2748" s="5"/>
      <c r="EX2748" s="5"/>
      <c r="EY2748" s="5"/>
      <c r="EZ2748" s="5"/>
      <c r="FA2748" s="5"/>
      <c r="FB2748" s="5"/>
      <c r="FC2748" s="5"/>
      <c r="FD2748" s="5"/>
      <c r="FE2748" s="5"/>
      <c r="FF2748" s="5"/>
      <c r="FG2748" s="5"/>
      <c r="FH2748" s="5"/>
      <c r="FI2748" s="5"/>
      <c r="FJ2748" s="5"/>
      <c r="FK2748" s="5"/>
      <c r="FL2748" s="5"/>
      <c r="FM2748" s="5"/>
      <c r="FN2748" s="5"/>
      <c r="FO2748" s="5"/>
      <c r="FP2748" s="5"/>
      <c r="FQ2748" s="5"/>
      <c r="FR2748" s="5"/>
      <c r="FS2748" s="5"/>
      <c r="FT2748" s="5"/>
      <c r="FU2748" s="5"/>
      <c r="FV2748" s="5"/>
      <c r="FW2748" s="5"/>
      <c r="FX2748" s="5"/>
      <c r="FY2748" s="5"/>
      <c r="FZ2748" s="5"/>
      <c r="GA2748" s="5"/>
      <c r="GB2748" s="5"/>
      <c r="GC2748" s="5"/>
      <c r="GD2748" s="5"/>
      <c r="GE2748" s="5"/>
      <c r="GF2748" s="5"/>
      <c r="GG2748" s="5"/>
    </row>
    <row r="2749" spans="1:189" ht="12.75" x14ac:dyDescent="0.15">
      <c r="A2749" s="111"/>
      <c r="B2749" s="117"/>
      <c r="C2749" s="17"/>
      <c r="D2749" s="16"/>
      <c r="E2749" s="17"/>
      <c r="F2749" s="17"/>
      <c r="G2749" s="17"/>
      <c r="H2749" s="17"/>
      <c r="I2749" s="16"/>
      <c r="J2749" s="4"/>
      <c r="K2749" s="2"/>
      <c r="L2749" s="20"/>
      <c r="M2749" s="14"/>
      <c r="N2749" s="14"/>
      <c r="O2749" s="20"/>
      <c r="P2749" s="1"/>
      <c r="Q2749" s="1"/>
      <c r="R2749" s="3"/>
      <c r="S2749" s="4"/>
      <c r="T2749" s="12"/>
      <c r="U2749" s="12"/>
      <c r="V2749" s="11"/>
      <c r="W2749" s="11"/>
      <c r="X2749" s="12"/>
      <c r="Y2749" s="5"/>
      <c r="Z2749" s="11"/>
      <c r="AA2749" s="12"/>
      <c r="AB2749" s="12"/>
      <c r="AC2749" s="12"/>
      <c r="AD2749" s="11"/>
      <c r="AE2749" s="13"/>
      <c r="AF2749" s="11"/>
      <c r="AG2749" s="11"/>
      <c r="AH2749" s="5"/>
      <c r="AI2749" s="5"/>
      <c r="AJ2749" s="5"/>
      <c r="AK2749" s="5"/>
      <c r="AL2749" s="5"/>
      <c r="AM2749" s="5"/>
      <c r="AN2749" s="5"/>
      <c r="AO2749" s="5"/>
      <c r="AP2749" s="5"/>
      <c r="AQ2749" s="5"/>
      <c r="AR2749" s="5"/>
      <c r="AS2749" s="5"/>
      <c r="AT2749" s="5"/>
      <c r="AU2749" s="5"/>
      <c r="AV2749" s="5"/>
      <c r="AW2749" s="5"/>
      <c r="AX2749" s="5"/>
      <c r="AY2749" s="5"/>
      <c r="AZ2749" s="5"/>
      <c r="BA2749" s="5"/>
      <c r="BB2749" s="5"/>
      <c r="BC2749" s="5"/>
      <c r="BD2749" s="5"/>
      <c r="BE2749" s="5"/>
      <c r="BF2749" s="5"/>
      <c r="BG2749" s="5"/>
      <c r="BH2749" s="5"/>
      <c r="BI2749" s="5"/>
      <c r="BJ2749" s="5"/>
      <c r="BK2749" s="5"/>
      <c r="BL2749" s="5"/>
      <c r="BM2749" s="5"/>
      <c r="BN2749" s="5"/>
      <c r="BO2749" s="5"/>
      <c r="BP2749" s="5"/>
      <c r="BQ2749" s="5"/>
      <c r="BR2749" s="5"/>
      <c r="BS2749" s="5"/>
      <c r="BT2749" s="5"/>
      <c r="BU2749" s="5"/>
      <c r="BV2749" s="5"/>
      <c r="BW2749" s="5"/>
      <c r="BX2749" s="5"/>
      <c r="BY2749" s="5"/>
      <c r="BZ2749" s="5"/>
      <c r="CA2749" s="5"/>
      <c r="CB2749" s="5"/>
      <c r="CC2749" s="5"/>
      <c r="CD2749" s="5"/>
      <c r="CE2749" s="5"/>
      <c r="CF2749" s="5"/>
      <c r="CG2749" s="5"/>
      <c r="CH2749" s="5"/>
      <c r="CI2749" s="5"/>
      <c r="CJ2749" s="5"/>
      <c r="CK2749" s="5"/>
      <c r="CL2749" s="5"/>
      <c r="CM2749" s="5"/>
      <c r="CN2749" s="5"/>
      <c r="CO2749" s="5"/>
      <c r="CP2749" s="5"/>
      <c r="CQ2749" s="5"/>
      <c r="CR2749" s="5"/>
      <c r="CS2749" s="5"/>
      <c r="CT2749" s="5"/>
      <c r="CU2749" s="5"/>
      <c r="CV2749" s="5"/>
      <c r="CW2749" s="5"/>
      <c r="CX2749" s="5"/>
      <c r="CY2749" s="5"/>
      <c r="CZ2749" s="5"/>
      <c r="DA2749" s="5"/>
      <c r="DB2749" s="5"/>
      <c r="DC2749" s="5"/>
      <c r="DD2749" s="5"/>
      <c r="DE2749" s="5"/>
      <c r="DF2749" s="5"/>
      <c r="DG2749" s="5"/>
      <c r="DH2749" s="5"/>
      <c r="DI2749" s="5"/>
      <c r="DJ2749" s="5"/>
      <c r="DK2749" s="5"/>
      <c r="DL2749" s="5"/>
      <c r="DM2749" s="5"/>
      <c r="DN2749" s="5"/>
      <c r="DO2749" s="5"/>
      <c r="DP2749" s="5"/>
      <c r="DQ2749" s="5"/>
      <c r="DR2749" s="5"/>
      <c r="DS2749" s="5"/>
      <c r="DT2749" s="5"/>
      <c r="DU2749" s="5"/>
      <c r="DV2749" s="5"/>
      <c r="DW2749" s="5"/>
      <c r="DX2749" s="5"/>
      <c r="DY2749" s="5"/>
      <c r="DZ2749" s="5"/>
      <c r="EA2749" s="5"/>
      <c r="EB2749" s="5"/>
      <c r="EC2749" s="5"/>
      <c r="ED2749" s="5"/>
      <c r="EE2749" s="5"/>
      <c r="EF2749" s="5"/>
      <c r="EG2749" s="5"/>
      <c r="EH2749" s="5"/>
      <c r="EI2749" s="5"/>
      <c r="EJ2749" s="5"/>
      <c r="EK2749" s="5"/>
      <c r="EL2749" s="5"/>
      <c r="EM2749" s="5"/>
      <c r="EN2749" s="5"/>
      <c r="EO2749" s="5"/>
      <c r="EP2749" s="5"/>
      <c r="EQ2749" s="5"/>
      <c r="ER2749" s="5"/>
      <c r="ES2749" s="5"/>
      <c r="ET2749" s="5"/>
      <c r="EU2749" s="5"/>
      <c r="EV2749" s="5"/>
      <c r="EW2749" s="5"/>
      <c r="EX2749" s="5"/>
      <c r="EY2749" s="5"/>
      <c r="EZ2749" s="5"/>
      <c r="FA2749" s="5"/>
      <c r="FB2749" s="5"/>
      <c r="FC2749" s="5"/>
      <c r="FD2749" s="5"/>
      <c r="FE2749" s="5"/>
      <c r="FF2749" s="5"/>
      <c r="FG2749" s="5"/>
      <c r="FH2749" s="5"/>
      <c r="FI2749" s="5"/>
      <c r="FJ2749" s="5"/>
      <c r="FK2749" s="5"/>
      <c r="FL2749" s="5"/>
      <c r="FM2749" s="5"/>
      <c r="FN2749" s="5"/>
      <c r="FO2749" s="5"/>
      <c r="FP2749" s="5"/>
      <c r="FQ2749" s="5"/>
      <c r="FR2749" s="5"/>
      <c r="FS2749" s="5"/>
      <c r="FT2749" s="5"/>
      <c r="FU2749" s="5"/>
      <c r="FV2749" s="5"/>
      <c r="FW2749" s="5"/>
      <c r="FX2749" s="5"/>
      <c r="FY2749" s="5"/>
      <c r="FZ2749" s="5"/>
      <c r="GA2749" s="5"/>
      <c r="GB2749" s="5"/>
      <c r="GC2749" s="5"/>
      <c r="GD2749" s="5"/>
      <c r="GE2749" s="5"/>
      <c r="GF2749" s="5"/>
      <c r="GG2749" s="5"/>
    </row>
    <row r="2750" spans="1:189" ht="12.75" x14ac:dyDescent="0.15">
      <c r="A2750" s="111"/>
      <c r="B2750" s="117"/>
      <c r="C2750" s="17"/>
      <c r="D2750" s="16"/>
      <c r="E2750" s="17"/>
      <c r="F2750" s="17"/>
      <c r="G2750" s="17"/>
      <c r="H2750" s="17"/>
      <c r="I2750" s="16"/>
      <c r="J2750" s="4"/>
      <c r="K2750" s="2"/>
      <c r="L2750" s="20"/>
      <c r="M2750" s="14"/>
      <c r="N2750" s="14"/>
      <c r="O2750" s="20"/>
      <c r="P2750" s="1"/>
      <c r="Q2750" s="1"/>
      <c r="R2750" s="3"/>
      <c r="S2750" s="4"/>
      <c r="T2750" s="12"/>
      <c r="U2750" s="12"/>
      <c r="V2750" s="11"/>
      <c r="W2750" s="11"/>
      <c r="X2750" s="12"/>
      <c r="Y2750" s="5"/>
      <c r="Z2750" s="11"/>
      <c r="AA2750" s="12"/>
      <c r="AB2750" s="12"/>
      <c r="AC2750" s="12"/>
      <c r="AD2750" s="11"/>
      <c r="AE2750" s="13"/>
      <c r="AF2750" s="11"/>
      <c r="AG2750" s="11"/>
      <c r="AH2750" s="5"/>
      <c r="AI2750" s="5"/>
      <c r="AJ2750" s="5"/>
      <c r="AK2750" s="5"/>
      <c r="AL2750" s="5"/>
      <c r="AM2750" s="5"/>
      <c r="AN2750" s="5"/>
      <c r="AO2750" s="5"/>
      <c r="AP2750" s="5"/>
      <c r="AQ2750" s="5"/>
      <c r="AR2750" s="5"/>
      <c r="AS2750" s="5"/>
      <c r="AT2750" s="5"/>
      <c r="AU2750" s="5"/>
      <c r="AV2750" s="5"/>
      <c r="AW2750" s="5"/>
      <c r="AX2750" s="5"/>
      <c r="AY2750" s="5"/>
      <c r="AZ2750" s="5"/>
      <c r="BA2750" s="5"/>
      <c r="BB2750" s="5"/>
      <c r="BC2750" s="5"/>
      <c r="BD2750" s="5"/>
      <c r="BE2750" s="5"/>
      <c r="BF2750" s="5"/>
      <c r="BG2750" s="5"/>
      <c r="BH2750" s="5"/>
      <c r="BI2750" s="5"/>
      <c r="BJ2750" s="5"/>
      <c r="BK2750" s="5"/>
      <c r="BL2750" s="5"/>
      <c r="BM2750" s="5"/>
      <c r="BN2750" s="5"/>
      <c r="BO2750" s="5"/>
      <c r="BP2750" s="5"/>
      <c r="BQ2750" s="5"/>
      <c r="BR2750" s="5"/>
      <c r="BS2750" s="5"/>
      <c r="BT2750" s="5"/>
      <c r="BU2750" s="5"/>
      <c r="BV2750" s="5"/>
      <c r="BW2750" s="5"/>
      <c r="BX2750" s="5"/>
      <c r="BY2750" s="5"/>
      <c r="BZ2750" s="5"/>
      <c r="CA2750" s="5"/>
      <c r="CB2750" s="5"/>
      <c r="CC2750" s="5"/>
      <c r="CD2750" s="5"/>
      <c r="CE2750" s="5"/>
      <c r="CF2750" s="5"/>
      <c r="CG2750" s="5"/>
      <c r="CH2750" s="5"/>
      <c r="CI2750" s="5"/>
      <c r="CJ2750" s="5"/>
      <c r="CK2750" s="5"/>
      <c r="CL2750" s="5"/>
      <c r="CM2750" s="5"/>
      <c r="CN2750" s="5"/>
      <c r="CO2750" s="5"/>
      <c r="CP2750" s="5"/>
      <c r="CQ2750" s="5"/>
      <c r="CR2750" s="5"/>
      <c r="CS2750" s="5"/>
      <c r="CT2750" s="5"/>
      <c r="CU2750" s="5"/>
      <c r="CV2750" s="5"/>
      <c r="CW2750" s="5"/>
      <c r="CX2750" s="5"/>
      <c r="CY2750" s="5"/>
      <c r="CZ2750" s="5"/>
      <c r="DA2750" s="5"/>
      <c r="DB2750" s="5"/>
      <c r="DC2750" s="5"/>
      <c r="DD2750" s="5"/>
      <c r="DE2750" s="5"/>
      <c r="DF2750" s="5"/>
      <c r="DG2750" s="5"/>
      <c r="DH2750" s="5"/>
      <c r="DI2750" s="5"/>
      <c r="DJ2750" s="5"/>
      <c r="DK2750" s="5"/>
      <c r="DL2750" s="5"/>
      <c r="DM2750" s="5"/>
      <c r="DN2750" s="5"/>
      <c r="DO2750" s="5"/>
      <c r="DP2750" s="5"/>
      <c r="DQ2750" s="5"/>
      <c r="DR2750" s="5"/>
      <c r="DS2750" s="5"/>
      <c r="DT2750" s="5"/>
      <c r="DU2750" s="5"/>
      <c r="DV2750" s="5"/>
      <c r="DW2750" s="5"/>
      <c r="DX2750" s="5"/>
      <c r="DY2750" s="5"/>
      <c r="DZ2750" s="5"/>
      <c r="EA2750" s="5"/>
      <c r="EB2750" s="5"/>
      <c r="EC2750" s="5"/>
      <c r="ED2750" s="5"/>
      <c r="EE2750" s="5"/>
      <c r="EF2750" s="5"/>
      <c r="EG2750" s="5"/>
      <c r="EH2750" s="5"/>
      <c r="EI2750" s="5"/>
      <c r="EJ2750" s="5"/>
      <c r="EK2750" s="5"/>
      <c r="EL2750" s="5"/>
      <c r="EM2750" s="5"/>
      <c r="EN2750" s="5"/>
      <c r="EO2750" s="5"/>
      <c r="EP2750" s="5"/>
      <c r="EQ2750" s="5"/>
      <c r="ER2750" s="5"/>
      <c r="ES2750" s="5"/>
      <c r="ET2750" s="5"/>
      <c r="EU2750" s="5"/>
      <c r="EV2750" s="5"/>
      <c r="EW2750" s="5"/>
      <c r="EX2750" s="5"/>
      <c r="EY2750" s="5"/>
      <c r="EZ2750" s="5"/>
      <c r="FA2750" s="5"/>
      <c r="FB2750" s="5"/>
      <c r="FC2750" s="5"/>
      <c r="FD2750" s="5"/>
      <c r="FE2750" s="5"/>
      <c r="FF2750" s="5"/>
      <c r="FG2750" s="5"/>
      <c r="FH2750" s="5"/>
      <c r="FI2750" s="5"/>
      <c r="FJ2750" s="5"/>
      <c r="FK2750" s="5"/>
      <c r="FL2750" s="5"/>
      <c r="FM2750" s="5"/>
      <c r="FN2750" s="5"/>
      <c r="FO2750" s="5"/>
      <c r="FP2750" s="5"/>
      <c r="FQ2750" s="5"/>
      <c r="FR2750" s="5"/>
      <c r="FS2750" s="5"/>
      <c r="FT2750" s="5"/>
      <c r="FU2750" s="5"/>
      <c r="FV2750" s="5"/>
      <c r="FW2750" s="5"/>
      <c r="FX2750" s="5"/>
      <c r="FY2750" s="5"/>
      <c r="FZ2750" s="5"/>
      <c r="GA2750" s="5"/>
      <c r="GB2750" s="5"/>
      <c r="GC2750" s="5"/>
      <c r="GD2750" s="5"/>
      <c r="GE2750" s="5"/>
      <c r="GF2750" s="5"/>
      <c r="GG2750" s="5"/>
    </row>
    <row r="2751" spans="1:189" ht="12.75" x14ac:dyDescent="0.15">
      <c r="A2751" s="111"/>
      <c r="B2751" s="117"/>
      <c r="C2751" s="17"/>
      <c r="D2751" s="16"/>
      <c r="E2751" s="17"/>
      <c r="F2751" s="17"/>
      <c r="G2751" s="17"/>
      <c r="H2751" s="17"/>
      <c r="I2751" s="16"/>
      <c r="J2751" s="4"/>
      <c r="K2751" s="2"/>
      <c r="L2751" s="20"/>
      <c r="M2751" s="14"/>
      <c r="N2751" s="14"/>
      <c r="O2751" s="20"/>
      <c r="P2751" s="1"/>
      <c r="Q2751" s="1"/>
      <c r="R2751" s="3"/>
      <c r="S2751" s="4"/>
      <c r="T2751" s="12"/>
      <c r="U2751" s="12"/>
      <c r="V2751" s="11"/>
      <c r="W2751" s="11"/>
      <c r="X2751" s="12"/>
      <c r="Y2751" s="5"/>
      <c r="Z2751" s="11"/>
      <c r="AA2751" s="12"/>
      <c r="AB2751" s="12"/>
      <c r="AC2751" s="12"/>
      <c r="AD2751" s="11"/>
      <c r="AE2751" s="13"/>
      <c r="AF2751" s="11"/>
      <c r="AG2751" s="11"/>
      <c r="AH2751" s="5"/>
      <c r="AI2751" s="5"/>
      <c r="AJ2751" s="5"/>
      <c r="AK2751" s="5"/>
      <c r="AL2751" s="5"/>
      <c r="AM2751" s="5"/>
      <c r="AN2751" s="5"/>
      <c r="AO2751" s="5"/>
      <c r="AP2751" s="5"/>
      <c r="AQ2751" s="5"/>
      <c r="AR2751" s="5"/>
      <c r="AS2751" s="5"/>
      <c r="AT2751" s="5"/>
      <c r="AU2751" s="5"/>
      <c r="AV2751" s="5"/>
      <c r="AW2751" s="5"/>
      <c r="AX2751" s="5"/>
      <c r="AY2751" s="5"/>
      <c r="AZ2751" s="5"/>
      <c r="BA2751" s="5"/>
      <c r="BB2751" s="5"/>
      <c r="BC2751" s="5"/>
      <c r="BD2751" s="5"/>
      <c r="BE2751" s="5"/>
      <c r="BF2751" s="5"/>
      <c r="BG2751" s="5"/>
      <c r="BH2751" s="5"/>
      <c r="BI2751" s="5"/>
      <c r="BJ2751" s="5"/>
      <c r="BK2751" s="5"/>
      <c r="BL2751" s="5"/>
      <c r="BM2751" s="5"/>
      <c r="BN2751" s="5"/>
      <c r="BO2751" s="5"/>
      <c r="BP2751" s="5"/>
      <c r="BQ2751" s="5"/>
      <c r="BR2751" s="5"/>
      <c r="BS2751" s="5"/>
      <c r="BT2751" s="5"/>
      <c r="BU2751" s="5"/>
      <c r="BV2751" s="5"/>
      <c r="BW2751" s="5"/>
      <c r="BX2751" s="5"/>
      <c r="BY2751" s="5"/>
      <c r="BZ2751" s="5"/>
      <c r="CA2751" s="5"/>
      <c r="CB2751" s="5"/>
      <c r="CC2751" s="5"/>
      <c r="CD2751" s="5"/>
      <c r="CE2751" s="5"/>
      <c r="CF2751" s="5"/>
      <c r="CG2751" s="5"/>
      <c r="CH2751" s="5"/>
      <c r="CI2751" s="5"/>
      <c r="CJ2751" s="5"/>
      <c r="CK2751" s="5"/>
      <c r="CL2751" s="5"/>
      <c r="CM2751" s="5"/>
      <c r="CN2751" s="5"/>
      <c r="CO2751" s="5"/>
      <c r="CP2751" s="5"/>
      <c r="CQ2751" s="5"/>
      <c r="CR2751" s="5"/>
      <c r="CS2751" s="5"/>
      <c r="CT2751" s="5"/>
      <c r="CU2751" s="5"/>
      <c r="CV2751" s="5"/>
      <c r="CW2751" s="5"/>
      <c r="CX2751" s="5"/>
      <c r="CY2751" s="5"/>
      <c r="CZ2751" s="5"/>
      <c r="DA2751" s="5"/>
      <c r="DB2751" s="5"/>
      <c r="DC2751" s="5"/>
      <c r="DD2751" s="5"/>
      <c r="DE2751" s="5"/>
      <c r="DF2751" s="5"/>
      <c r="DG2751" s="5"/>
      <c r="DH2751" s="5"/>
      <c r="DI2751" s="5"/>
      <c r="DJ2751" s="5"/>
      <c r="DK2751" s="5"/>
      <c r="DL2751" s="5"/>
      <c r="DM2751" s="5"/>
      <c r="DN2751" s="5"/>
      <c r="DO2751" s="5"/>
      <c r="DP2751" s="5"/>
      <c r="DQ2751" s="5"/>
      <c r="DR2751" s="5"/>
      <c r="DS2751" s="5"/>
      <c r="DT2751" s="5"/>
      <c r="DU2751" s="5"/>
      <c r="DV2751" s="5"/>
      <c r="DW2751" s="5"/>
      <c r="DX2751" s="5"/>
      <c r="DY2751" s="5"/>
      <c r="DZ2751" s="5"/>
      <c r="EA2751" s="5"/>
      <c r="EB2751" s="5"/>
      <c r="EC2751" s="5"/>
      <c r="ED2751" s="5"/>
      <c r="EE2751" s="5"/>
      <c r="EF2751" s="5"/>
      <c r="EG2751" s="5"/>
      <c r="EH2751" s="5"/>
      <c r="EI2751" s="5"/>
      <c r="EJ2751" s="5"/>
      <c r="EK2751" s="5"/>
      <c r="EL2751" s="5"/>
      <c r="EM2751" s="5"/>
      <c r="EN2751" s="5"/>
      <c r="EO2751" s="5"/>
      <c r="EP2751" s="5"/>
      <c r="EQ2751" s="5"/>
      <c r="ER2751" s="5"/>
      <c r="ES2751" s="5"/>
      <c r="ET2751" s="5"/>
      <c r="EU2751" s="5"/>
      <c r="EV2751" s="5"/>
      <c r="EW2751" s="5"/>
      <c r="EX2751" s="5"/>
      <c r="EY2751" s="5"/>
      <c r="EZ2751" s="5"/>
      <c r="FA2751" s="5"/>
      <c r="FB2751" s="5"/>
      <c r="FC2751" s="5"/>
      <c r="FD2751" s="5"/>
      <c r="FE2751" s="5"/>
      <c r="FF2751" s="5"/>
      <c r="FG2751" s="5"/>
      <c r="FH2751" s="5"/>
      <c r="FI2751" s="5"/>
      <c r="FJ2751" s="5"/>
      <c r="FK2751" s="5"/>
      <c r="FL2751" s="5"/>
      <c r="FM2751" s="5"/>
      <c r="FN2751" s="5"/>
      <c r="FO2751" s="5"/>
      <c r="FP2751" s="5"/>
      <c r="FQ2751" s="5"/>
      <c r="FR2751" s="5"/>
      <c r="FS2751" s="5"/>
      <c r="FT2751" s="5"/>
      <c r="FU2751" s="5"/>
      <c r="FV2751" s="5"/>
      <c r="FW2751" s="5"/>
      <c r="FX2751" s="5"/>
      <c r="FY2751" s="5"/>
      <c r="FZ2751" s="5"/>
      <c r="GA2751" s="5"/>
      <c r="GB2751" s="5"/>
      <c r="GC2751" s="5"/>
      <c r="GD2751" s="5"/>
      <c r="GE2751" s="5"/>
      <c r="GF2751" s="5"/>
      <c r="GG2751" s="5"/>
    </row>
    <row r="2752" spans="1:189" ht="12.75" x14ac:dyDescent="0.15">
      <c r="A2752" s="111"/>
      <c r="B2752" s="117"/>
      <c r="C2752" s="17"/>
      <c r="D2752" s="16"/>
      <c r="E2752" s="17"/>
      <c r="F2752" s="17"/>
      <c r="G2752" s="17"/>
      <c r="H2752" s="17"/>
      <c r="I2752" s="16"/>
      <c r="J2752" s="4"/>
      <c r="K2752" s="2"/>
      <c r="L2752" s="20"/>
      <c r="M2752" s="14"/>
      <c r="N2752" s="14"/>
      <c r="O2752" s="20"/>
      <c r="P2752" s="1"/>
      <c r="Q2752" s="1"/>
      <c r="R2752" s="3"/>
      <c r="S2752" s="4"/>
      <c r="T2752" s="12"/>
      <c r="U2752" s="12"/>
      <c r="V2752" s="11"/>
      <c r="W2752" s="11"/>
      <c r="X2752" s="12"/>
      <c r="Y2752" s="5"/>
      <c r="Z2752" s="11"/>
      <c r="AA2752" s="12"/>
      <c r="AB2752" s="12"/>
      <c r="AC2752" s="12"/>
      <c r="AD2752" s="11"/>
      <c r="AE2752" s="13"/>
      <c r="AF2752" s="11"/>
      <c r="AG2752" s="11"/>
      <c r="AH2752" s="5"/>
      <c r="AI2752" s="5"/>
      <c r="AJ2752" s="5"/>
      <c r="AK2752" s="5"/>
      <c r="AL2752" s="5"/>
      <c r="AM2752" s="5"/>
      <c r="AN2752" s="5"/>
      <c r="AO2752" s="5"/>
      <c r="AP2752" s="5"/>
      <c r="AQ2752" s="5"/>
      <c r="AR2752" s="5"/>
      <c r="AS2752" s="5"/>
      <c r="AT2752" s="5"/>
      <c r="AU2752" s="5"/>
      <c r="AV2752" s="5"/>
      <c r="AW2752" s="5"/>
      <c r="AX2752" s="5"/>
      <c r="AY2752" s="5"/>
      <c r="AZ2752" s="5"/>
      <c r="BA2752" s="5"/>
      <c r="BB2752" s="5"/>
      <c r="BC2752" s="5"/>
      <c r="BD2752" s="5"/>
      <c r="BE2752" s="5"/>
      <c r="BF2752" s="5"/>
      <c r="BG2752" s="5"/>
      <c r="BH2752" s="5"/>
      <c r="BI2752" s="5"/>
      <c r="BJ2752" s="5"/>
      <c r="BK2752" s="5"/>
      <c r="BL2752" s="5"/>
      <c r="BM2752" s="5"/>
      <c r="BN2752" s="5"/>
      <c r="BO2752" s="5"/>
      <c r="BP2752" s="5"/>
      <c r="BQ2752" s="5"/>
      <c r="BR2752" s="5"/>
      <c r="BS2752" s="5"/>
      <c r="BT2752" s="5"/>
      <c r="BU2752" s="5"/>
      <c r="BV2752" s="5"/>
      <c r="BW2752" s="5"/>
      <c r="BX2752" s="5"/>
      <c r="BY2752" s="5"/>
      <c r="BZ2752" s="5"/>
      <c r="CA2752" s="5"/>
      <c r="CB2752" s="5"/>
      <c r="CC2752" s="5"/>
      <c r="CD2752" s="5"/>
      <c r="CE2752" s="5"/>
      <c r="CF2752" s="5"/>
      <c r="CG2752" s="5"/>
      <c r="CH2752" s="5"/>
      <c r="CI2752" s="5"/>
      <c r="CJ2752" s="5"/>
      <c r="CK2752" s="5"/>
      <c r="CL2752" s="5"/>
      <c r="CM2752" s="5"/>
      <c r="CN2752" s="5"/>
      <c r="CO2752" s="5"/>
      <c r="CP2752" s="5"/>
      <c r="CQ2752" s="5"/>
      <c r="CR2752" s="5"/>
      <c r="CS2752" s="5"/>
      <c r="CT2752" s="5"/>
      <c r="CU2752" s="5"/>
      <c r="CV2752" s="5"/>
      <c r="CW2752" s="5"/>
      <c r="CX2752" s="5"/>
      <c r="CY2752" s="5"/>
      <c r="CZ2752" s="5"/>
      <c r="DA2752" s="5"/>
      <c r="DB2752" s="5"/>
      <c r="DC2752" s="5"/>
      <c r="DD2752" s="5"/>
      <c r="DE2752" s="5"/>
      <c r="DF2752" s="5"/>
      <c r="DG2752" s="5"/>
      <c r="DH2752" s="5"/>
      <c r="DI2752" s="5"/>
      <c r="DJ2752" s="5"/>
      <c r="DK2752" s="5"/>
      <c r="DL2752" s="5"/>
      <c r="DM2752" s="5"/>
      <c r="DN2752" s="5"/>
      <c r="DO2752" s="5"/>
      <c r="DP2752" s="5"/>
      <c r="DQ2752" s="5"/>
      <c r="DR2752" s="5"/>
      <c r="DS2752" s="5"/>
      <c r="DT2752" s="5"/>
      <c r="DU2752" s="5"/>
      <c r="DV2752" s="5"/>
      <c r="DW2752" s="5"/>
      <c r="DX2752" s="5"/>
      <c r="DY2752" s="5"/>
      <c r="DZ2752" s="5"/>
      <c r="EA2752" s="5"/>
      <c r="EB2752" s="5"/>
      <c r="EC2752" s="5"/>
      <c r="ED2752" s="5"/>
      <c r="EE2752" s="5"/>
      <c r="EF2752" s="5"/>
      <c r="EG2752" s="5"/>
      <c r="EH2752" s="5"/>
      <c r="EI2752" s="5"/>
      <c r="EJ2752" s="5"/>
      <c r="EK2752" s="5"/>
      <c r="EL2752" s="5"/>
      <c r="EM2752" s="5"/>
      <c r="EN2752" s="5"/>
      <c r="EO2752" s="5"/>
      <c r="EP2752" s="5"/>
      <c r="EQ2752" s="5"/>
      <c r="ER2752" s="5"/>
      <c r="ES2752" s="5"/>
      <c r="ET2752" s="5"/>
      <c r="EU2752" s="5"/>
      <c r="EV2752" s="5"/>
      <c r="EW2752" s="5"/>
      <c r="EX2752" s="5"/>
      <c r="EY2752" s="5"/>
      <c r="EZ2752" s="5"/>
      <c r="FA2752" s="5"/>
      <c r="FB2752" s="5"/>
      <c r="FC2752" s="5"/>
      <c r="FD2752" s="5"/>
      <c r="FE2752" s="5"/>
      <c r="FF2752" s="5"/>
      <c r="FG2752" s="5"/>
      <c r="FH2752" s="5"/>
      <c r="FI2752" s="5"/>
      <c r="FJ2752" s="5"/>
      <c r="FK2752" s="5"/>
      <c r="FL2752" s="5"/>
      <c r="FM2752" s="5"/>
      <c r="FN2752" s="5"/>
      <c r="FO2752" s="5"/>
      <c r="FP2752" s="5"/>
      <c r="FQ2752" s="5"/>
      <c r="FR2752" s="5"/>
      <c r="FS2752" s="5"/>
      <c r="FT2752" s="5"/>
      <c r="FU2752" s="5"/>
      <c r="FV2752" s="5"/>
      <c r="FW2752" s="5"/>
      <c r="FX2752" s="5"/>
      <c r="FY2752" s="5"/>
      <c r="FZ2752" s="5"/>
      <c r="GA2752" s="5"/>
      <c r="GB2752" s="5"/>
      <c r="GC2752" s="5"/>
      <c r="GD2752" s="5"/>
      <c r="GE2752" s="5"/>
      <c r="GF2752" s="5"/>
      <c r="GG2752" s="5"/>
    </row>
    <row r="2753" spans="1:189" ht="12.75" x14ac:dyDescent="0.15">
      <c r="A2753" s="111"/>
      <c r="B2753" s="117"/>
      <c r="C2753" s="17"/>
      <c r="D2753" s="16"/>
      <c r="E2753" s="17"/>
      <c r="F2753" s="17"/>
      <c r="G2753" s="17"/>
      <c r="H2753" s="17"/>
      <c r="I2753" s="16"/>
      <c r="J2753" s="4"/>
      <c r="K2753" s="2"/>
      <c r="L2753" s="20"/>
      <c r="M2753" s="14"/>
      <c r="N2753" s="14"/>
      <c r="O2753" s="20"/>
      <c r="P2753" s="1"/>
      <c r="Q2753" s="1"/>
      <c r="R2753" s="3"/>
      <c r="S2753" s="4"/>
      <c r="T2753" s="12"/>
      <c r="U2753" s="12"/>
      <c r="V2753" s="11"/>
      <c r="W2753" s="11"/>
      <c r="X2753" s="12"/>
      <c r="Y2753" s="5"/>
      <c r="Z2753" s="11"/>
      <c r="AA2753" s="12"/>
      <c r="AB2753" s="12"/>
      <c r="AC2753" s="12"/>
      <c r="AD2753" s="11"/>
      <c r="AE2753" s="13"/>
      <c r="AF2753" s="11"/>
      <c r="AG2753" s="11"/>
      <c r="AH2753" s="5"/>
      <c r="AI2753" s="5"/>
      <c r="AJ2753" s="5"/>
      <c r="AK2753" s="5"/>
      <c r="AL2753" s="5"/>
      <c r="AM2753" s="5"/>
      <c r="AN2753" s="5"/>
      <c r="AO2753" s="5"/>
      <c r="AP2753" s="5"/>
      <c r="AQ2753" s="5"/>
      <c r="AR2753" s="5"/>
      <c r="AS2753" s="5"/>
      <c r="AT2753" s="5"/>
      <c r="AU2753" s="5"/>
      <c r="AV2753" s="5"/>
      <c r="AW2753" s="5"/>
      <c r="AX2753" s="5"/>
      <c r="AY2753" s="5"/>
      <c r="AZ2753" s="5"/>
      <c r="BA2753" s="5"/>
      <c r="BB2753" s="5"/>
      <c r="BC2753" s="5"/>
      <c r="BD2753" s="5"/>
      <c r="BE2753" s="5"/>
      <c r="BF2753" s="5"/>
      <c r="BG2753" s="5"/>
      <c r="BH2753" s="5"/>
      <c r="BI2753" s="5"/>
      <c r="BJ2753" s="5"/>
      <c r="BK2753" s="5"/>
      <c r="BL2753" s="5"/>
      <c r="BM2753" s="5"/>
      <c r="BN2753" s="5"/>
      <c r="BO2753" s="5"/>
      <c r="BP2753" s="5"/>
      <c r="BQ2753" s="5"/>
      <c r="BR2753" s="5"/>
      <c r="BS2753" s="5"/>
      <c r="BT2753" s="5"/>
      <c r="BU2753" s="5"/>
      <c r="BV2753" s="5"/>
      <c r="BW2753" s="5"/>
      <c r="BX2753" s="5"/>
      <c r="BY2753" s="5"/>
      <c r="BZ2753" s="5"/>
      <c r="CA2753" s="5"/>
      <c r="CB2753" s="5"/>
      <c r="CC2753" s="5"/>
      <c r="CD2753" s="5"/>
      <c r="CE2753" s="5"/>
      <c r="CF2753" s="5"/>
      <c r="CG2753" s="5"/>
      <c r="CH2753" s="5"/>
      <c r="CI2753" s="5"/>
      <c r="CJ2753" s="5"/>
      <c r="CK2753" s="5"/>
      <c r="CL2753" s="5"/>
      <c r="CM2753" s="5"/>
      <c r="CN2753" s="5"/>
      <c r="CO2753" s="5"/>
      <c r="CP2753" s="5"/>
      <c r="CQ2753" s="5"/>
      <c r="CR2753" s="5"/>
      <c r="CS2753" s="5"/>
      <c r="CT2753" s="5"/>
      <c r="CU2753" s="5"/>
      <c r="CV2753" s="5"/>
      <c r="CW2753" s="5"/>
      <c r="CX2753" s="5"/>
      <c r="CY2753" s="5"/>
      <c r="CZ2753" s="5"/>
      <c r="DA2753" s="5"/>
      <c r="DB2753" s="5"/>
      <c r="DC2753" s="5"/>
      <c r="DD2753" s="5"/>
      <c r="DE2753" s="5"/>
      <c r="DF2753" s="5"/>
      <c r="DG2753" s="5"/>
      <c r="DH2753" s="5"/>
      <c r="DI2753" s="5"/>
      <c r="DJ2753" s="5"/>
      <c r="DK2753" s="5"/>
      <c r="DL2753" s="5"/>
      <c r="DM2753" s="5"/>
      <c r="DN2753" s="5"/>
      <c r="DO2753" s="5"/>
      <c r="DP2753" s="5"/>
      <c r="DQ2753" s="5"/>
      <c r="DR2753" s="5"/>
      <c r="DS2753" s="5"/>
      <c r="DT2753" s="5"/>
      <c r="DU2753" s="5"/>
      <c r="DV2753" s="5"/>
      <c r="DW2753" s="5"/>
      <c r="DX2753" s="5"/>
      <c r="DY2753" s="5"/>
      <c r="DZ2753" s="5"/>
      <c r="EA2753" s="5"/>
      <c r="EB2753" s="5"/>
      <c r="EC2753" s="5"/>
      <c r="ED2753" s="5"/>
      <c r="EE2753" s="5"/>
      <c r="EF2753" s="5"/>
      <c r="EG2753" s="5"/>
      <c r="EH2753" s="5"/>
      <c r="EI2753" s="5"/>
      <c r="EJ2753" s="5"/>
      <c r="EK2753" s="5"/>
      <c r="EL2753" s="5"/>
      <c r="EM2753" s="5"/>
      <c r="EN2753" s="5"/>
      <c r="EO2753" s="5"/>
      <c r="EP2753" s="5"/>
      <c r="EQ2753" s="5"/>
      <c r="ER2753" s="5"/>
      <c r="ES2753" s="5"/>
      <c r="ET2753" s="5"/>
      <c r="EU2753" s="5"/>
      <c r="EV2753" s="5"/>
      <c r="EW2753" s="5"/>
      <c r="EX2753" s="5"/>
      <c r="EY2753" s="5"/>
      <c r="EZ2753" s="5"/>
      <c r="FA2753" s="5"/>
      <c r="FB2753" s="5"/>
      <c r="FC2753" s="5"/>
      <c r="FD2753" s="5"/>
      <c r="FE2753" s="5"/>
      <c r="FF2753" s="5"/>
      <c r="FG2753" s="5"/>
      <c r="FH2753" s="5"/>
      <c r="FI2753" s="5"/>
      <c r="FJ2753" s="5"/>
      <c r="FK2753" s="5"/>
      <c r="FL2753" s="5"/>
      <c r="FM2753" s="5"/>
      <c r="FN2753" s="5"/>
      <c r="FO2753" s="5"/>
      <c r="FP2753" s="5"/>
      <c r="FQ2753" s="5"/>
      <c r="FR2753" s="5"/>
      <c r="FS2753" s="5"/>
      <c r="FT2753" s="5"/>
      <c r="FU2753" s="5"/>
      <c r="FV2753" s="5"/>
      <c r="FW2753" s="5"/>
      <c r="FX2753" s="5"/>
      <c r="FY2753" s="5"/>
      <c r="FZ2753" s="5"/>
      <c r="GA2753" s="5"/>
      <c r="GB2753" s="5"/>
      <c r="GC2753" s="5"/>
      <c r="GD2753" s="5"/>
      <c r="GE2753" s="5"/>
      <c r="GF2753" s="5"/>
      <c r="GG2753" s="5"/>
    </row>
    <row r="2754" spans="1:189" ht="12.75" x14ac:dyDescent="0.15">
      <c r="A2754" s="111"/>
      <c r="B2754" s="117"/>
      <c r="C2754" s="17"/>
      <c r="D2754" s="16"/>
      <c r="E2754" s="17"/>
      <c r="F2754" s="17"/>
      <c r="G2754" s="17"/>
      <c r="H2754" s="17"/>
      <c r="I2754" s="16"/>
      <c r="J2754" s="4"/>
      <c r="K2754" s="2"/>
      <c r="L2754" s="20"/>
      <c r="M2754" s="14"/>
      <c r="N2754" s="14"/>
      <c r="O2754" s="20"/>
      <c r="P2754" s="1"/>
      <c r="Q2754" s="1"/>
      <c r="R2754" s="3"/>
      <c r="S2754" s="4"/>
      <c r="T2754" s="12"/>
      <c r="U2754" s="12"/>
      <c r="V2754" s="11"/>
      <c r="W2754" s="11"/>
      <c r="X2754" s="12"/>
      <c r="Y2754" s="5"/>
      <c r="Z2754" s="11"/>
      <c r="AA2754" s="12"/>
      <c r="AB2754" s="12"/>
      <c r="AC2754" s="12"/>
      <c r="AD2754" s="11"/>
      <c r="AE2754" s="13"/>
      <c r="AF2754" s="11"/>
      <c r="AG2754" s="11"/>
      <c r="AH2754" s="5"/>
      <c r="AI2754" s="5"/>
      <c r="AJ2754" s="5"/>
      <c r="AK2754" s="5"/>
      <c r="AL2754" s="5"/>
      <c r="AM2754" s="5"/>
      <c r="AN2754" s="5"/>
      <c r="AO2754" s="5"/>
      <c r="AP2754" s="5"/>
      <c r="AQ2754" s="5"/>
      <c r="AR2754" s="5"/>
      <c r="AS2754" s="5"/>
      <c r="AT2754" s="5"/>
      <c r="AU2754" s="5"/>
      <c r="AV2754" s="5"/>
      <c r="AW2754" s="5"/>
      <c r="AX2754" s="5"/>
      <c r="AY2754" s="5"/>
      <c r="AZ2754" s="5"/>
      <c r="BA2754" s="5"/>
      <c r="BB2754" s="5"/>
      <c r="BC2754" s="5"/>
      <c r="BD2754" s="5"/>
      <c r="BE2754" s="5"/>
      <c r="BF2754" s="5"/>
      <c r="BG2754" s="5"/>
      <c r="BH2754" s="5"/>
      <c r="BI2754" s="5"/>
      <c r="BJ2754" s="5"/>
      <c r="BK2754" s="5"/>
      <c r="BL2754" s="5"/>
      <c r="BM2754" s="5"/>
      <c r="BN2754" s="5"/>
      <c r="BO2754" s="5"/>
      <c r="BP2754" s="5"/>
      <c r="BQ2754" s="5"/>
      <c r="BR2754" s="5"/>
      <c r="BS2754" s="5"/>
      <c r="BT2754" s="5"/>
      <c r="BU2754" s="5"/>
      <c r="BV2754" s="5"/>
      <c r="BW2754" s="5"/>
      <c r="BX2754" s="5"/>
      <c r="BY2754" s="5"/>
      <c r="BZ2754" s="5"/>
      <c r="CA2754" s="5"/>
      <c r="CB2754" s="5"/>
      <c r="CC2754" s="5"/>
      <c r="CD2754" s="5"/>
      <c r="CE2754" s="5"/>
      <c r="CF2754" s="5"/>
      <c r="CG2754" s="5"/>
      <c r="CH2754" s="5"/>
      <c r="CI2754" s="5"/>
      <c r="CJ2754" s="5"/>
      <c r="CK2754" s="5"/>
      <c r="CL2754" s="5"/>
      <c r="CM2754" s="5"/>
      <c r="CN2754" s="5"/>
      <c r="CO2754" s="5"/>
      <c r="CP2754" s="5"/>
      <c r="CQ2754" s="5"/>
      <c r="CR2754" s="5"/>
      <c r="CS2754" s="5"/>
      <c r="CT2754" s="5"/>
      <c r="CU2754" s="5"/>
      <c r="CV2754" s="5"/>
      <c r="CW2754" s="5"/>
      <c r="CX2754" s="5"/>
      <c r="CY2754" s="5"/>
      <c r="CZ2754" s="5"/>
      <c r="DA2754" s="5"/>
      <c r="DB2754" s="5"/>
      <c r="DC2754" s="5"/>
      <c r="DD2754" s="5"/>
      <c r="DE2754" s="5"/>
      <c r="DF2754" s="5"/>
      <c r="DG2754" s="5"/>
      <c r="DH2754" s="5"/>
      <c r="DI2754" s="5"/>
      <c r="DJ2754" s="5"/>
      <c r="DK2754" s="5"/>
      <c r="DL2754" s="5"/>
      <c r="DM2754" s="5"/>
      <c r="DN2754" s="5"/>
      <c r="DO2754" s="5"/>
      <c r="DP2754" s="5"/>
      <c r="DQ2754" s="5"/>
      <c r="DR2754" s="5"/>
      <c r="DS2754" s="5"/>
      <c r="DT2754" s="5"/>
      <c r="DU2754" s="5"/>
      <c r="DV2754" s="5"/>
      <c r="DW2754" s="5"/>
      <c r="DX2754" s="5"/>
      <c r="DY2754" s="5"/>
      <c r="DZ2754" s="5"/>
      <c r="EA2754" s="5"/>
      <c r="EB2754" s="5"/>
      <c r="EC2754" s="5"/>
      <c r="ED2754" s="5"/>
      <c r="EE2754" s="5"/>
      <c r="EF2754" s="5"/>
      <c r="EG2754" s="5"/>
      <c r="EH2754" s="5"/>
      <c r="EI2754" s="5"/>
      <c r="EJ2754" s="5"/>
      <c r="EK2754" s="5"/>
      <c r="EL2754" s="5"/>
      <c r="EM2754" s="5"/>
      <c r="EN2754" s="5"/>
      <c r="EO2754" s="5"/>
      <c r="EP2754" s="5"/>
      <c r="EQ2754" s="5"/>
      <c r="ER2754" s="5"/>
      <c r="ES2754" s="5"/>
      <c r="ET2754" s="5"/>
      <c r="EU2754" s="5"/>
      <c r="EV2754" s="5"/>
      <c r="EW2754" s="5"/>
      <c r="EX2754" s="5"/>
      <c r="EY2754" s="5"/>
      <c r="EZ2754" s="5"/>
      <c r="FA2754" s="5"/>
      <c r="FB2754" s="5"/>
      <c r="FC2754" s="5"/>
      <c r="FD2754" s="5"/>
      <c r="FE2754" s="5"/>
      <c r="FF2754" s="5"/>
      <c r="FG2754" s="5"/>
      <c r="FH2754" s="5"/>
      <c r="FI2754" s="5"/>
      <c r="FJ2754" s="5"/>
      <c r="FK2754" s="5"/>
      <c r="FL2754" s="5"/>
      <c r="FM2754" s="5"/>
      <c r="FN2754" s="5"/>
      <c r="FO2754" s="5"/>
      <c r="FP2754" s="5"/>
      <c r="FQ2754" s="5"/>
      <c r="FR2754" s="5"/>
      <c r="FS2754" s="5"/>
      <c r="FT2754" s="5"/>
      <c r="FU2754" s="5"/>
      <c r="FV2754" s="5"/>
      <c r="FW2754" s="5"/>
      <c r="FX2754" s="5"/>
      <c r="FY2754" s="5"/>
      <c r="FZ2754" s="5"/>
      <c r="GA2754" s="5"/>
      <c r="GB2754" s="5"/>
      <c r="GC2754" s="5"/>
      <c r="GD2754" s="5"/>
      <c r="GE2754" s="5"/>
      <c r="GF2754" s="5"/>
      <c r="GG2754" s="5"/>
    </row>
    <row r="2755" spans="1:189" ht="12.75" x14ac:dyDescent="0.15">
      <c r="A2755" s="111"/>
      <c r="B2755" s="117"/>
      <c r="C2755" s="17"/>
      <c r="D2755" s="16"/>
      <c r="E2755" s="17"/>
      <c r="F2755" s="17"/>
      <c r="G2755" s="17"/>
      <c r="H2755" s="17"/>
      <c r="I2755" s="16"/>
      <c r="J2755" s="4"/>
      <c r="K2755" s="2"/>
      <c r="L2755" s="20"/>
      <c r="M2755" s="14"/>
      <c r="N2755" s="14"/>
      <c r="O2755" s="20"/>
      <c r="P2755" s="1"/>
      <c r="Q2755" s="1"/>
      <c r="R2755" s="3"/>
      <c r="S2755" s="4"/>
      <c r="T2755" s="12"/>
      <c r="U2755" s="12"/>
      <c r="V2755" s="11"/>
      <c r="W2755" s="11"/>
      <c r="X2755" s="12"/>
      <c r="Y2755" s="5"/>
      <c r="Z2755" s="11"/>
      <c r="AA2755" s="12"/>
      <c r="AB2755" s="12"/>
      <c r="AC2755" s="12"/>
      <c r="AD2755" s="11"/>
      <c r="AE2755" s="13"/>
      <c r="AF2755" s="11"/>
      <c r="AG2755" s="11"/>
      <c r="AH2755" s="5"/>
      <c r="AI2755" s="5"/>
      <c r="AJ2755" s="5"/>
      <c r="AK2755" s="5"/>
      <c r="AL2755" s="5"/>
      <c r="AM2755" s="5"/>
      <c r="AN2755" s="5"/>
      <c r="AO2755" s="5"/>
      <c r="AP2755" s="5"/>
      <c r="AQ2755" s="5"/>
      <c r="AR2755" s="5"/>
      <c r="AS2755" s="5"/>
      <c r="AT2755" s="5"/>
      <c r="AU2755" s="5"/>
      <c r="AV2755" s="5"/>
      <c r="AW2755" s="5"/>
      <c r="AX2755" s="5"/>
      <c r="AY2755" s="5"/>
      <c r="AZ2755" s="5"/>
      <c r="BA2755" s="5"/>
      <c r="BB2755" s="5"/>
      <c r="BC2755" s="5"/>
      <c r="BD2755" s="5"/>
      <c r="BE2755" s="5"/>
      <c r="BF2755" s="5"/>
      <c r="BG2755" s="5"/>
      <c r="BH2755" s="5"/>
      <c r="BI2755" s="5"/>
      <c r="BJ2755" s="5"/>
      <c r="BK2755" s="5"/>
      <c r="BL2755" s="5"/>
      <c r="BM2755" s="5"/>
      <c r="BN2755" s="5"/>
      <c r="BO2755" s="5"/>
      <c r="BP2755" s="5"/>
      <c r="BQ2755" s="5"/>
      <c r="BR2755" s="5"/>
      <c r="BS2755" s="5"/>
      <c r="BT2755" s="5"/>
      <c r="BU2755" s="5"/>
      <c r="BV2755" s="5"/>
      <c r="BW2755" s="5"/>
      <c r="BX2755" s="5"/>
      <c r="BY2755" s="5"/>
      <c r="BZ2755" s="5"/>
      <c r="CA2755" s="5"/>
      <c r="CB2755" s="5"/>
      <c r="CC2755" s="5"/>
      <c r="CD2755" s="5"/>
      <c r="CE2755" s="5"/>
      <c r="CF2755" s="5"/>
      <c r="CG2755" s="5"/>
      <c r="CH2755" s="5"/>
      <c r="CI2755" s="5"/>
      <c r="CJ2755" s="5"/>
      <c r="CK2755" s="5"/>
      <c r="CL2755" s="5"/>
      <c r="CM2755" s="5"/>
      <c r="CN2755" s="5"/>
      <c r="CO2755" s="5"/>
      <c r="CP2755" s="5"/>
      <c r="CQ2755" s="5"/>
      <c r="CR2755" s="5"/>
      <c r="CS2755" s="5"/>
      <c r="CT2755" s="5"/>
      <c r="CU2755" s="5"/>
      <c r="CV2755" s="5"/>
      <c r="CW2755" s="5"/>
      <c r="CX2755" s="5"/>
      <c r="CY2755" s="5"/>
      <c r="CZ2755" s="5"/>
      <c r="DA2755" s="5"/>
      <c r="DB2755" s="5"/>
      <c r="DC2755" s="5"/>
      <c r="DD2755" s="5"/>
      <c r="DE2755" s="5"/>
      <c r="DF2755" s="5"/>
      <c r="DG2755" s="5"/>
      <c r="DH2755" s="5"/>
      <c r="DI2755" s="5"/>
      <c r="DJ2755" s="5"/>
      <c r="DK2755" s="5"/>
      <c r="DL2755" s="5"/>
      <c r="DM2755" s="5"/>
      <c r="DN2755" s="5"/>
      <c r="DO2755" s="5"/>
      <c r="DP2755" s="5"/>
      <c r="DQ2755" s="5"/>
      <c r="DR2755" s="5"/>
      <c r="DS2755" s="5"/>
      <c r="DT2755" s="5"/>
      <c r="DU2755" s="5"/>
      <c r="DV2755" s="5"/>
      <c r="DW2755" s="5"/>
      <c r="DX2755" s="5"/>
      <c r="DY2755" s="5"/>
      <c r="DZ2755" s="5"/>
      <c r="EA2755" s="5"/>
      <c r="EB2755" s="5"/>
      <c r="EC2755" s="5"/>
      <c r="ED2755" s="5"/>
      <c r="EE2755" s="5"/>
      <c r="EF2755" s="5"/>
      <c r="EG2755" s="5"/>
      <c r="EH2755" s="5"/>
      <c r="EI2755" s="5"/>
      <c r="EJ2755" s="5"/>
      <c r="EK2755" s="5"/>
      <c r="EL2755" s="5"/>
      <c r="EM2755" s="5"/>
      <c r="EN2755" s="5"/>
      <c r="EO2755" s="5"/>
      <c r="EP2755" s="5"/>
      <c r="EQ2755" s="5"/>
      <c r="ER2755" s="5"/>
      <c r="ES2755" s="5"/>
      <c r="ET2755" s="5"/>
      <c r="EU2755" s="5"/>
      <c r="EV2755" s="5"/>
      <c r="EW2755" s="5"/>
      <c r="EX2755" s="5"/>
      <c r="EY2755" s="5"/>
      <c r="EZ2755" s="5"/>
      <c r="FA2755" s="5"/>
      <c r="FB2755" s="5"/>
      <c r="FC2755" s="5"/>
      <c r="FD2755" s="5"/>
      <c r="FE2755" s="5"/>
      <c r="FF2755" s="5"/>
      <c r="FG2755" s="5"/>
      <c r="FH2755" s="5"/>
      <c r="FI2755" s="5"/>
      <c r="FJ2755" s="5"/>
      <c r="FK2755" s="5"/>
      <c r="FL2755" s="5"/>
      <c r="FM2755" s="5"/>
      <c r="FN2755" s="5"/>
      <c r="FO2755" s="5"/>
      <c r="FP2755" s="5"/>
      <c r="FQ2755" s="5"/>
      <c r="FR2755" s="5"/>
      <c r="FS2755" s="5"/>
      <c r="FT2755" s="5"/>
      <c r="FU2755" s="5"/>
      <c r="FV2755" s="5"/>
      <c r="FW2755" s="5"/>
      <c r="FX2755" s="5"/>
      <c r="FY2755" s="5"/>
      <c r="FZ2755" s="5"/>
      <c r="GA2755" s="5"/>
      <c r="GB2755" s="5"/>
      <c r="GC2755" s="5"/>
      <c r="GD2755" s="5"/>
      <c r="GE2755" s="5"/>
      <c r="GF2755" s="5"/>
      <c r="GG2755" s="5"/>
    </row>
    <row r="2756" spans="1:189" ht="12.75" x14ac:dyDescent="0.15">
      <c r="A2756" s="111"/>
      <c r="B2756" s="117"/>
      <c r="C2756" s="17"/>
      <c r="D2756" s="16"/>
      <c r="E2756" s="17"/>
      <c r="F2756" s="17"/>
      <c r="G2756" s="17"/>
      <c r="H2756" s="17"/>
      <c r="I2756" s="16"/>
      <c r="J2756" s="4"/>
      <c r="K2756" s="2"/>
      <c r="L2756" s="20"/>
      <c r="M2756" s="14"/>
      <c r="N2756" s="14"/>
      <c r="O2756" s="20"/>
      <c r="P2756" s="1"/>
      <c r="Q2756" s="1"/>
      <c r="R2756" s="3"/>
      <c r="S2756" s="4"/>
      <c r="T2756" s="12"/>
      <c r="U2756" s="12"/>
      <c r="V2756" s="11"/>
      <c r="W2756" s="11"/>
      <c r="X2756" s="12"/>
      <c r="Y2756" s="5"/>
      <c r="Z2756" s="11"/>
      <c r="AA2756" s="12"/>
      <c r="AB2756" s="12"/>
      <c r="AC2756" s="12"/>
      <c r="AD2756" s="11"/>
      <c r="AE2756" s="13"/>
      <c r="AF2756" s="11"/>
      <c r="AG2756" s="11"/>
      <c r="AH2756" s="5"/>
      <c r="AI2756" s="5"/>
      <c r="AJ2756" s="5"/>
      <c r="AK2756" s="5"/>
      <c r="AL2756" s="5"/>
      <c r="AM2756" s="5"/>
      <c r="AN2756" s="5"/>
      <c r="AO2756" s="5"/>
      <c r="AP2756" s="5"/>
      <c r="AQ2756" s="5"/>
      <c r="AR2756" s="5"/>
      <c r="AS2756" s="5"/>
      <c r="AT2756" s="5"/>
      <c r="AU2756" s="5"/>
      <c r="AV2756" s="5"/>
      <c r="AW2756" s="5"/>
      <c r="AX2756" s="5"/>
      <c r="AY2756" s="5"/>
      <c r="AZ2756" s="5"/>
      <c r="BA2756" s="5"/>
      <c r="BB2756" s="5"/>
      <c r="BC2756" s="5"/>
      <c r="BD2756" s="5"/>
      <c r="BE2756" s="5"/>
      <c r="BF2756" s="5"/>
      <c r="BG2756" s="5"/>
      <c r="BH2756" s="5"/>
      <c r="BI2756" s="5"/>
      <c r="BJ2756" s="5"/>
      <c r="BK2756" s="5"/>
      <c r="BL2756" s="5"/>
      <c r="BM2756" s="5"/>
      <c r="BN2756" s="5"/>
      <c r="BO2756" s="5"/>
      <c r="BP2756" s="5"/>
      <c r="BQ2756" s="5"/>
      <c r="BR2756" s="5"/>
      <c r="BS2756" s="5"/>
      <c r="BT2756" s="5"/>
      <c r="BU2756" s="5"/>
      <c r="BV2756" s="5"/>
      <c r="BW2756" s="5"/>
      <c r="BX2756" s="5"/>
      <c r="BY2756" s="5"/>
      <c r="BZ2756" s="5"/>
      <c r="CA2756" s="5"/>
      <c r="CB2756" s="5"/>
      <c r="CC2756" s="5"/>
      <c r="CD2756" s="5"/>
      <c r="CE2756" s="5"/>
      <c r="CF2756" s="5"/>
      <c r="CG2756" s="5"/>
      <c r="CH2756" s="5"/>
      <c r="CI2756" s="5"/>
      <c r="CJ2756" s="5"/>
      <c r="CK2756" s="5"/>
      <c r="CL2756" s="5"/>
      <c r="CM2756" s="5"/>
      <c r="CN2756" s="5"/>
      <c r="CO2756" s="5"/>
      <c r="CP2756" s="5"/>
      <c r="CQ2756" s="5"/>
      <c r="CR2756" s="5"/>
      <c r="CS2756" s="5"/>
      <c r="CT2756" s="5"/>
      <c r="CU2756" s="5"/>
      <c r="CV2756" s="5"/>
      <c r="CW2756" s="5"/>
      <c r="CX2756" s="5"/>
      <c r="CY2756" s="5"/>
      <c r="CZ2756" s="5"/>
      <c r="DA2756" s="5"/>
      <c r="DB2756" s="5"/>
      <c r="DC2756" s="5"/>
      <c r="DD2756" s="5"/>
      <c r="DE2756" s="5"/>
      <c r="DF2756" s="5"/>
      <c r="DG2756" s="5"/>
      <c r="DH2756" s="5"/>
      <c r="DI2756" s="5"/>
      <c r="DJ2756" s="5"/>
      <c r="DK2756" s="5"/>
      <c r="DL2756" s="5"/>
      <c r="DM2756" s="5"/>
      <c r="DN2756" s="5"/>
      <c r="DO2756" s="5"/>
      <c r="DP2756" s="5"/>
      <c r="DQ2756" s="5"/>
      <c r="DR2756" s="5"/>
      <c r="DS2756" s="5"/>
      <c r="DT2756" s="5"/>
      <c r="DU2756" s="5"/>
      <c r="DV2756" s="5"/>
      <c r="DW2756" s="5"/>
      <c r="DX2756" s="5"/>
      <c r="DY2756" s="5"/>
      <c r="DZ2756" s="5"/>
      <c r="EA2756" s="5"/>
      <c r="EB2756" s="5"/>
      <c r="EC2756" s="5"/>
      <c r="ED2756" s="5"/>
      <c r="EE2756" s="5"/>
      <c r="EF2756" s="5"/>
      <c r="EG2756" s="5"/>
      <c r="EH2756" s="5"/>
      <c r="EI2756" s="5"/>
      <c r="EJ2756" s="5"/>
      <c r="EK2756" s="5"/>
      <c r="EL2756" s="5"/>
      <c r="EM2756" s="5"/>
      <c r="EN2756" s="5"/>
      <c r="EO2756" s="5"/>
      <c r="EP2756" s="5"/>
      <c r="EQ2756" s="5"/>
      <c r="ER2756" s="5"/>
      <c r="ES2756" s="5"/>
      <c r="ET2756" s="5"/>
      <c r="EU2756" s="5"/>
      <c r="EV2756" s="5"/>
      <c r="EW2756" s="5"/>
      <c r="EX2756" s="5"/>
      <c r="EY2756" s="5"/>
      <c r="EZ2756" s="5"/>
      <c r="FA2756" s="5"/>
      <c r="FB2756" s="5"/>
      <c r="FC2756" s="5"/>
      <c r="FD2756" s="5"/>
      <c r="FE2756" s="5"/>
      <c r="FF2756" s="5"/>
      <c r="FG2756" s="5"/>
      <c r="FH2756" s="5"/>
      <c r="FI2756" s="5"/>
      <c r="FJ2756" s="5"/>
      <c r="FK2756" s="5"/>
      <c r="FL2756" s="5"/>
      <c r="FM2756" s="5"/>
      <c r="FN2756" s="5"/>
      <c r="FO2756" s="5"/>
      <c r="FP2756" s="5"/>
      <c r="FQ2756" s="5"/>
      <c r="FR2756" s="5"/>
      <c r="FS2756" s="5"/>
      <c r="FT2756" s="5"/>
      <c r="FU2756" s="5"/>
      <c r="FV2756" s="5"/>
      <c r="FW2756" s="5"/>
      <c r="FX2756" s="5"/>
      <c r="FY2756" s="5"/>
      <c r="FZ2756" s="5"/>
      <c r="GA2756" s="5"/>
      <c r="GB2756" s="5"/>
      <c r="GC2756" s="5"/>
      <c r="GD2756" s="5"/>
      <c r="GE2756" s="5"/>
      <c r="GF2756" s="5"/>
      <c r="GG2756" s="5"/>
    </row>
    <row r="2757" spans="1:189" ht="12.75" x14ac:dyDescent="0.15">
      <c r="A2757" s="111"/>
      <c r="B2757" s="117"/>
      <c r="C2757" s="17"/>
      <c r="D2757" s="16"/>
      <c r="E2757" s="17"/>
      <c r="F2757" s="17"/>
      <c r="G2757" s="17"/>
      <c r="H2757" s="17"/>
      <c r="I2757" s="16"/>
      <c r="J2757" s="4"/>
      <c r="K2757" s="2"/>
      <c r="L2757" s="20"/>
      <c r="M2757" s="14"/>
      <c r="N2757" s="14"/>
      <c r="O2757" s="20"/>
      <c r="P2757" s="1"/>
      <c r="Q2757" s="1"/>
      <c r="R2757" s="3"/>
      <c r="S2757" s="4"/>
      <c r="T2757" s="12"/>
      <c r="U2757" s="12"/>
      <c r="V2757" s="11"/>
      <c r="W2757" s="11"/>
      <c r="X2757" s="12"/>
      <c r="Y2757" s="5"/>
      <c r="Z2757" s="11"/>
      <c r="AA2757" s="12"/>
      <c r="AB2757" s="12"/>
      <c r="AC2757" s="12"/>
      <c r="AD2757" s="11"/>
      <c r="AE2757" s="13"/>
      <c r="AF2757" s="11"/>
      <c r="AG2757" s="11"/>
      <c r="AH2757" s="5"/>
      <c r="AI2757" s="5"/>
      <c r="AJ2757" s="5"/>
      <c r="AK2757" s="5"/>
      <c r="AL2757" s="5"/>
      <c r="AM2757" s="5"/>
      <c r="AN2757" s="5"/>
      <c r="AO2757" s="5"/>
      <c r="AP2757" s="5"/>
      <c r="AQ2757" s="5"/>
      <c r="AR2757" s="5"/>
      <c r="AS2757" s="5"/>
      <c r="AT2757" s="5"/>
      <c r="AU2757" s="5"/>
      <c r="AV2757" s="5"/>
      <c r="AW2757" s="5"/>
      <c r="AX2757" s="5"/>
      <c r="AY2757" s="5"/>
      <c r="AZ2757" s="5"/>
      <c r="BA2757" s="5"/>
      <c r="BB2757" s="5"/>
      <c r="BC2757" s="5"/>
      <c r="BD2757" s="5"/>
      <c r="BE2757" s="5"/>
      <c r="BF2757" s="5"/>
      <c r="BG2757" s="5"/>
      <c r="BH2757" s="5"/>
      <c r="BI2757" s="5"/>
      <c r="BJ2757" s="5"/>
      <c r="BK2757" s="5"/>
      <c r="BL2757" s="5"/>
      <c r="BM2757" s="5"/>
      <c r="BN2757" s="5"/>
      <c r="BO2757" s="5"/>
      <c r="BP2757" s="5"/>
      <c r="BQ2757" s="5"/>
      <c r="BR2757" s="5"/>
      <c r="BS2757" s="5"/>
      <c r="BT2757" s="5"/>
      <c r="BU2757" s="5"/>
      <c r="BV2757" s="5"/>
      <c r="BW2757" s="5"/>
      <c r="BX2757" s="5"/>
      <c r="BY2757" s="5"/>
      <c r="BZ2757" s="5"/>
      <c r="CA2757" s="5"/>
      <c r="CB2757" s="5"/>
      <c r="CC2757" s="5"/>
      <c r="CD2757" s="5"/>
      <c r="CE2757" s="5"/>
      <c r="CF2757" s="5"/>
      <c r="CG2757" s="5"/>
      <c r="CH2757" s="5"/>
      <c r="CI2757" s="5"/>
      <c r="CJ2757" s="5"/>
      <c r="CK2757" s="5"/>
      <c r="CL2757" s="5"/>
      <c r="CM2757" s="5"/>
      <c r="CN2757" s="5"/>
      <c r="CO2757" s="5"/>
      <c r="CP2757" s="5"/>
      <c r="CQ2757" s="5"/>
      <c r="CR2757" s="5"/>
      <c r="CS2757" s="5"/>
      <c r="CT2757" s="5"/>
      <c r="CU2757" s="5"/>
      <c r="CV2757" s="5"/>
      <c r="CW2757" s="5"/>
      <c r="CX2757" s="5"/>
      <c r="CY2757" s="5"/>
      <c r="CZ2757" s="5"/>
      <c r="DA2757" s="5"/>
      <c r="DB2757" s="5"/>
      <c r="DC2757" s="5"/>
      <c r="DD2757" s="5"/>
      <c r="DE2757" s="5"/>
      <c r="DF2757" s="5"/>
      <c r="DG2757" s="5"/>
      <c r="DH2757" s="5"/>
      <c r="DI2757" s="5"/>
      <c r="DJ2757" s="5"/>
      <c r="DK2757" s="5"/>
      <c r="DL2757" s="5"/>
      <c r="DM2757" s="5"/>
      <c r="DN2757" s="5"/>
      <c r="DO2757" s="5"/>
      <c r="DP2757" s="5"/>
      <c r="DQ2757" s="5"/>
      <c r="DR2757" s="5"/>
      <c r="DS2757" s="5"/>
      <c r="DT2757" s="5"/>
      <c r="DU2757" s="5"/>
      <c r="DV2757" s="5"/>
      <c r="DW2757" s="5"/>
      <c r="DX2757" s="5"/>
      <c r="DY2757" s="5"/>
      <c r="DZ2757" s="5"/>
      <c r="EA2757" s="5"/>
      <c r="EB2757" s="5"/>
      <c r="EC2757" s="5"/>
      <c r="ED2757" s="5"/>
      <c r="EE2757" s="5"/>
      <c r="EF2757" s="5"/>
      <c r="EG2757" s="5"/>
      <c r="EH2757" s="5"/>
      <c r="EI2757" s="5"/>
      <c r="EJ2757" s="5"/>
      <c r="EK2757" s="5"/>
      <c r="EL2757" s="5"/>
      <c r="EM2757" s="5"/>
      <c r="EN2757" s="5"/>
      <c r="EO2757" s="5"/>
      <c r="EP2757" s="5"/>
      <c r="EQ2757" s="5"/>
      <c r="ER2757" s="5"/>
      <c r="ES2757" s="5"/>
      <c r="ET2757" s="5"/>
      <c r="EU2757" s="5"/>
      <c r="EV2757" s="5"/>
      <c r="EW2757" s="5"/>
      <c r="EX2757" s="5"/>
      <c r="EY2757" s="5"/>
      <c r="EZ2757" s="5"/>
      <c r="FA2757" s="5"/>
      <c r="FB2757" s="5"/>
      <c r="FC2757" s="5"/>
      <c r="FD2757" s="5"/>
      <c r="FE2757" s="5"/>
      <c r="FF2757" s="5"/>
      <c r="FG2757" s="5"/>
      <c r="FH2757" s="5"/>
      <c r="FI2757" s="5"/>
      <c r="FJ2757" s="5"/>
      <c r="FK2757" s="5"/>
      <c r="FL2757" s="5"/>
      <c r="FM2757" s="5"/>
      <c r="FN2757" s="5"/>
      <c r="FO2757" s="5"/>
      <c r="FP2757" s="5"/>
      <c r="FQ2757" s="5"/>
      <c r="FR2757" s="5"/>
      <c r="FS2757" s="5"/>
      <c r="FT2757" s="5"/>
      <c r="FU2757" s="5"/>
      <c r="FV2757" s="5"/>
      <c r="FW2757" s="5"/>
      <c r="FX2757" s="5"/>
      <c r="FY2757" s="5"/>
      <c r="FZ2757" s="5"/>
      <c r="GA2757" s="5"/>
      <c r="GB2757" s="5"/>
      <c r="GC2757" s="5"/>
      <c r="GD2757" s="5"/>
      <c r="GE2757" s="5"/>
      <c r="GF2757" s="5"/>
      <c r="GG2757" s="5"/>
    </row>
    <row r="2758" spans="1:189" ht="12.75" x14ac:dyDescent="0.15">
      <c r="A2758" s="111"/>
      <c r="B2758" s="117"/>
      <c r="C2758" s="17"/>
      <c r="D2758" s="16"/>
      <c r="E2758" s="17"/>
      <c r="F2758" s="17"/>
      <c r="G2758" s="17"/>
      <c r="H2758" s="17"/>
      <c r="I2758" s="16"/>
      <c r="J2758" s="4"/>
      <c r="K2758" s="2"/>
      <c r="L2758" s="20"/>
      <c r="M2758" s="14"/>
      <c r="N2758" s="14"/>
      <c r="O2758" s="20"/>
      <c r="P2758" s="1"/>
      <c r="Q2758" s="1"/>
      <c r="R2758" s="3"/>
      <c r="S2758" s="4"/>
      <c r="T2758" s="12"/>
      <c r="U2758" s="12"/>
      <c r="V2758" s="11"/>
      <c r="W2758" s="11"/>
      <c r="X2758" s="12"/>
      <c r="Y2758" s="5"/>
      <c r="Z2758" s="11"/>
      <c r="AA2758" s="12"/>
      <c r="AB2758" s="12"/>
      <c r="AC2758" s="12"/>
      <c r="AD2758" s="11"/>
      <c r="AE2758" s="13"/>
      <c r="AF2758" s="11"/>
      <c r="AG2758" s="11"/>
      <c r="AH2758" s="5"/>
      <c r="AI2758" s="5"/>
      <c r="AJ2758" s="5"/>
      <c r="AK2758" s="5"/>
      <c r="AL2758" s="5"/>
      <c r="AM2758" s="5"/>
      <c r="AN2758" s="5"/>
      <c r="AO2758" s="5"/>
      <c r="AP2758" s="5"/>
      <c r="AQ2758" s="5"/>
      <c r="AR2758" s="5"/>
      <c r="AS2758" s="5"/>
      <c r="AT2758" s="5"/>
      <c r="AU2758" s="5"/>
      <c r="AV2758" s="5"/>
      <c r="AW2758" s="5"/>
      <c r="AX2758" s="5"/>
      <c r="AY2758" s="5"/>
      <c r="AZ2758" s="5"/>
      <c r="BA2758" s="5"/>
      <c r="BB2758" s="5"/>
      <c r="BC2758" s="5"/>
      <c r="BD2758" s="5"/>
      <c r="BE2758" s="5"/>
      <c r="BF2758" s="5"/>
      <c r="BG2758" s="5"/>
      <c r="BH2758" s="5"/>
      <c r="BI2758" s="5"/>
      <c r="BJ2758" s="5"/>
      <c r="BK2758" s="5"/>
      <c r="BL2758" s="5"/>
      <c r="BM2758" s="5"/>
      <c r="BN2758" s="5"/>
      <c r="BO2758" s="5"/>
      <c r="BP2758" s="5"/>
      <c r="BQ2758" s="5"/>
      <c r="BR2758" s="5"/>
      <c r="BS2758" s="5"/>
      <c r="BT2758" s="5"/>
      <c r="BU2758" s="5"/>
      <c r="BV2758" s="5"/>
      <c r="BW2758" s="5"/>
      <c r="BX2758" s="5"/>
      <c r="BY2758" s="5"/>
      <c r="BZ2758" s="5"/>
      <c r="CA2758" s="5"/>
      <c r="CB2758" s="5"/>
      <c r="CC2758" s="5"/>
      <c r="CD2758" s="5"/>
      <c r="CE2758" s="5"/>
      <c r="CF2758" s="5"/>
      <c r="CG2758" s="5"/>
      <c r="CH2758" s="5"/>
      <c r="CI2758" s="5"/>
      <c r="CJ2758" s="5"/>
      <c r="CK2758" s="5"/>
      <c r="CL2758" s="5"/>
      <c r="CM2758" s="5"/>
      <c r="CN2758" s="5"/>
      <c r="CO2758" s="5"/>
      <c r="CP2758" s="5"/>
      <c r="CQ2758" s="5"/>
      <c r="CR2758" s="5"/>
      <c r="CS2758" s="5"/>
      <c r="CT2758" s="5"/>
      <c r="CU2758" s="5"/>
      <c r="CV2758" s="5"/>
      <c r="CW2758" s="5"/>
      <c r="CX2758" s="5"/>
      <c r="CY2758" s="5"/>
      <c r="CZ2758" s="5"/>
      <c r="DA2758" s="5"/>
      <c r="DB2758" s="5"/>
      <c r="DC2758" s="5"/>
      <c r="DD2758" s="5"/>
      <c r="DE2758" s="5"/>
      <c r="DF2758" s="5"/>
      <c r="DG2758" s="5"/>
      <c r="DH2758" s="5"/>
      <c r="DI2758" s="5"/>
      <c r="DJ2758" s="5"/>
      <c r="DK2758" s="5"/>
      <c r="DL2758" s="5"/>
      <c r="DM2758" s="5"/>
      <c r="DN2758" s="5"/>
      <c r="DO2758" s="5"/>
      <c r="DP2758" s="5"/>
      <c r="DQ2758" s="5"/>
      <c r="DR2758" s="5"/>
      <c r="DS2758" s="5"/>
      <c r="DT2758" s="5"/>
      <c r="DU2758" s="5"/>
      <c r="DV2758" s="5"/>
      <c r="DW2758" s="5"/>
      <c r="DX2758" s="5"/>
      <c r="DY2758" s="5"/>
      <c r="DZ2758" s="5"/>
      <c r="EA2758" s="5"/>
      <c r="EB2758" s="5"/>
      <c r="EC2758" s="5"/>
      <c r="ED2758" s="5"/>
      <c r="EE2758" s="5"/>
      <c r="EF2758" s="5"/>
      <c r="EG2758" s="5"/>
      <c r="EH2758" s="5"/>
      <c r="EI2758" s="5"/>
      <c r="EJ2758" s="5"/>
      <c r="EK2758" s="5"/>
      <c r="EL2758" s="5"/>
      <c r="EM2758" s="5"/>
      <c r="EN2758" s="5"/>
      <c r="EO2758" s="5"/>
      <c r="EP2758" s="5"/>
      <c r="EQ2758" s="5"/>
      <c r="ER2758" s="5"/>
      <c r="ES2758" s="5"/>
      <c r="ET2758" s="5"/>
      <c r="EU2758" s="5"/>
      <c r="EV2758" s="5"/>
      <c r="EW2758" s="5"/>
      <c r="EX2758" s="5"/>
      <c r="EY2758" s="5"/>
      <c r="EZ2758" s="5"/>
      <c r="FA2758" s="5"/>
      <c r="FB2758" s="5"/>
      <c r="FC2758" s="5"/>
      <c r="FD2758" s="5"/>
      <c r="FE2758" s="5"/>
      <c r="FF2758" s="5"/>
      <c r="FG2758" s="5"/>
      <c r="FH2758" s="5"/>
      <c r="FI2758" s="5"/>
      <c r="FJ2758" s="5"/>
      <c r="FK2758" s="5"/>
      <c r="FL2758" s="5"/>
      <c r="FM2758" s="5"/>
      <c r="FN2758" s="5"/>
      <c r="FO2758" s="5"/>
      <c r="FP2758" s="5"/>
      <c r="FQ2758" s="5"/>
      <c r="FR2758" s="5"/>
      <c r="FS2758" s="5"/>
      <c r="FT2758" s="5"/>
      <c r="FU2758" s="5"/>
      <c r="FV2758" s="5"/>
      <c r="FW2758" s="5"/>
      <c r="FX2758" s="5"/>
      <c r="FY2758" s="5"/>
      <c r="FZ2758" s="5"/>
      <c r="GA2758" s="5"/>
      <c r="GB2758" s="5"/>
      <c r="GC2758" s="5"/>
      <c r="GD2758" s="5"/>
      <c r="GE2758" s="5"/>
      <c r="GF2758" s="5"/>
      <c r="GG2758" s="5"/>
    </row>
    <row r="2759" spans="1:189" ht="12.75" x14ac:dyDescent="0.15">
      <c r="A2759" s="111"/>
      <c r="B2759" s="117"/>
      <c r="C2759" s="17"/>
      <c r="D2759" s="16"/>
      <c r="E2759" s="17"/>
      <c r="F2759" s="17"/>
      <c r="G2759" s="17"/>
      <c r="H2759" s="17"/>
      <c r="I2759" s="16"/>
      <c r="J2759" s="4"/>
      <c r="K2759" s="2"/>
      <c r="L2759" s="20"/>
      <c r="M2759" s="14"/>
      <c r="N2759" s="14"/>
      <c r="O2759" s="20"/>
      <c r="P2759" s="1"/>
      <c r="Q2759" s="1"/>
      <c r="R2759" s="3"/>
      <c r="S2759" s="4"/>
      <c r="T2759" s="12"/>
      <c r="U2759" s="12"/>
      <c r="V2759" s="11"/>
      <c r="W2759" s="11"/>
      <c r="X2759" s="12"/>
      <c r="Y2759" s="5"/>
      <c r="Z2759" s="11"/>
      <c r="AA2759" s="12"/>
      <c r="AB2759" s="12"/>
      <c r="AC2759" s="12"/>
      <c r="AD2759" s="11"/>
      <c r="AE2759" s="13"/>
      <c r="AF2759" s="11"/>
      <c r="AG2759" s="11"/>
      <c r="AH2759" s="5"/>
      <c r="AI2759" s="5"/>
      <c r="AJ2759" s="5"/>
      <c r="AK2759" s="5"/>
      <c r="AL2759" s="5"/>
      <c r="AM2759" s="5"/>
      <c r="AN2759" s="5"/>
      <c r="AO2759" s="5"/>
      <c r="AP2759" s="5"/>
      <c r="AQ2759" s="5"/>
      <c r="AR2759" s="5"/>
      <c r="AS2759" s="5"/>
      <c r="AT2759" s="5"/>
      <c r="AU2759" s="5"/>
      <c r="AV2759" s="5"/>
      <c r="AW2759" s="5"/>
      <c r="AX2759" s="5"/>
      <c r="AY2759" s="5"/>
      <c r="AZ2759" s="5"/>
      <c r="BA2759" s="5"/>
      <c r="BB2759" s="5"/>
      <c r="BC2759" s="5"/>
      <c r="BD2759" s="5"/>
      <c r="BE2759" s="5"/>
      <c r="BF2759" s="5"/>
      <c r="BG2759" s="5"/>
      <c r="BH2759" s="5"/>
      <c r="BI2759" s="5"/>
      <c r="BJ2759" s="5"/>
      <c r="BK2759" s="5"/>
      <c r="BL2759" s="5"/>
      <c r="BM2759" s="5"/>
      <c r="BN2759" s="5"/>
      <c r="BO2759" s="5"/>
      <c r="BP2759" s="5"/>
      <c r="BQ2759" s="5"/>
      <c r="BR2759" s="5"/>
      <c r="BS2759" s="5"/>
      <c r="BT2759" s="5"/>
      <c r="BU2759" s="5"/>
      <c r="BV2759" s="5"/>
      <c r="BW2759" s="5"/>
      <c r="BX2759" s="5"/>
      <c r="BY2759" s="5"/>
      <c r="BZ2759" s="5"/>
      <c r="CA2759" s="5"/>
      <c r="CB2759" s="5"/>
      <c r="CC2759" s="5"/>
      <c r="CD2759" s="5"/>
      <c r="CE2759" s="5"/>
      <c r="CF2759" s="5"/>
      <c r="CG2759" s="5"/>
      <c r="CH2759" s="5"/>
      <c r="CI2759" s="5"/>
      <c r="CJ2759" s="5"/>
      <c r="CK2759" s="5"/>
      <c r="CL2759" s="5"/>
      <c r="CM2759" s="5"/>
      <c r="CN2759" s="5"/>
      <c r="CO2759" s="5"/>
      <c r="CP2759" s="5"/>
      <c r="CQ2759" s="5"/>
      <c r="CR2759" s="5"/>
      <c r="CS2759" s="5"/>
      <c r="CT2759" s="5"/>
      <c r="CU2759" s="5"/>
      <c r="CV2759" s="5"/>
      <c r="CW2759" s="5"/>
      <c r="CX2759" s="5"/>
      <c r="CY2759" s="5"/>
      <c r="CZ2759" s="5"/>
      <c r="DA2759" s="5"/>
      <c r="DB2759" s="5"/>
      <c r="DC2759" s="5"/>
      <c r="DD2759" s="5"/>
      <c r="DE2759" s="5"/>
      <c r="DF2759" s="5"/>
      <c r="DG2759" s="5"/>
      <c r="DH2759" s="5"/>
      <c r="DI2759" s="5"/>
      <c r="DJ2759" s="5"/>
      <c r="DK2759" s="5"/>
      <c r="DL2759" s="5"/>
      <c r="DM2759" s="5"/>
      <c r="DN2759" s="5"/>
      <c r="DO2759" s="5"/>
      <c r="DP2759" s="5"/>
      <c r="DQ2759" s="5"/>
      <c r="DR2759" s="5"/>
      <c r="DS2759" s="5"/>
      <c r="DT2759" s="5"/>
      <c r="DU2759" s="5"/>
      <c r="DV2759" s="5"/>
      <c r="DW2759" s="5"/>
      <c r="DX2759" s="5"/>
      <c r="DY2759" s="5"/>
      <c r="DZ2759" s="5"/>
      <c r="EA2759" s="5"/>
      <c r="EB2759" s="5"/>
      <c r="EC2759" s="5"/>
      <c r="ED2759" s="5"/>
      <c r="EE2759" s="5"/>
      <c r="EF2759" s="5"/>
      <c r="EG2759" s="5"/>
      <c r="EH2759" s="5"/>
      <c r="EI2759" s="5"/>
      <c r="EJ2759" s="5"/>
      <c r="EK2759" s="5"/>
      <c r="EL2759" s="5"/>
      <c r="EM2759" s="5"/>
      <c r="EN2759" s="5"/>
      <c r="EO2759" s="5"/>
      <c r="EP2759" s="5"/>
      <c r="EQ2759" s="5"/>
      <c r="ER2759" s="5"/>
      <c r="ES2759" s="5"/>
      <c r="ET2759" s="5"/>
      <c r="EU2759" s="5"/>
      <c r="EV2759" s="5"/>
      <c r="EW2759" s="5"/>
      <c r="EX2759" s="5"/>
      <c r="EY2759" s="5"/>
      <c r="EZ2759" s="5"/>
      <c r="FA2759" s="5"/>
      <c r="FB2759" s="5"/>
      <c r="FC2759" s="5"/>
      <c r="FD2759" s="5"/>
      <c r="FE2759" s="5"/>
      <c r="FF2759" s="5"/>
      <c r="FG2759" s="5"/>
      <c r="FH2759" s="5"/>
      <c r="FI2759" s="5"/>
      <c r="FJ2759" s="5"/>
      <c r="FK2759" s="5"/>
      <c r="FL2759" s="5"/>
      <c r="FM2759" s="5"/>
      <c r="FN2759" s="5"/>
      <c r="FO2759" s="5"/>
      <c r="FP2759" s="5"/>
      <c r="FQ2759" s="5"/>
      <c r="FR2759" s="5"/>
      <c r="FS2759" s="5"/>
      <c r="FT2759" s="5"/>
      <c r="FU2759" s="5"/>
      <c r="FV2759" s="5"/>
      <c r="FW2759" s="5"/>
      <c r="FX2759" s="5"/>
      <c r="FY2759" s="5"/>
      <c r="FZ2759" s="5"/>
      <c r="GA2759" s="5"/>
      <c r="GB2759" s="5"/>
      <c r="GC2759" s="5"/>
      <c r="GD2759" s="5"/>
      <c r="GE2759" s="5"/>
      <c r="GF2759" s="5"/>
      <c r="GG2759" s="5"/>
    </row>
    <row r="2760" spans="1:189" ht="12.75" x14ac:dyDescent="0.15">
      <c r="A2760" s="111"/>
      <c r="B2760" s="117"/>
      <c r="C2760" s="17"/>
      <c r="D2760" s="16"/>
      <c r="E2760" s="17"/>
      <c r="F2760" s="17"/>
      <c r="G2760" s="17"/>
      <c r="H2760" s="17"/>
      <c r="I2760" s="16"/>
      <c r="J2760" s="4"/>
      <c r="K2760" s="2"/>
      <c r="L2760" s="20"/>
      <c r="M2760" s="14"/>
      <c r="N2760" s="14"/>
      <c r="O2760" s="20"/>
      <c r="P2760" s="1"/>
      <c r="Q2760" s="1"/>
      <c r="R2760" s="3"/>
      <c r="S2760" s="4"/>
      <c r="T2760" s="12"/>
      <c r="U2760" s="12"/>
      <c r="V2760" s="11"/>
      <c r="W2760" s="11"/>
      <c r="X2760" s="12"/>
      <c r="Y2760" s="5"/>
      <c r="Z2760" s="11"/>
      <c r="AA2760" s="12"/>
      <c r="AB2760" s="12"/>
      <c r="AC2760" s="12"/>
      <c r="AD2760" s="11"/>
      <c r="AE2760" s="13"/>
      <c r="AF2760" s="11"/>
      <c r="AG2760" s="11"/>
      <c r="AH2760" s="5"/>
      <c r="AI2760" s="5"/>
      <c r="AJ2760" s="5"/>
      <c r="AK2760" s="5"/>
      <c r="AL2760" s="5"/>
      <c r="AM2760" s="5"/>
      <c r="AN2760" s="5"/>
      <c r="AO2760" s="5"/>
      <c r="AP2760" s="5"/>
      <c r="AQ2760" s="5"/>
      <c r="AR2760" s="5"/>
      <c r="AS2760" s="5"/>
      <c r="AT2760" s="5"/>
      <c r="AU2760" s="5"/>
      <c r="AV2760" s="5"/>
      <c r="AW2760" s="5"/>
      <c r="AX2760" s="5"/>
      <c r="AY2760" s="5"/>
      <c r="AZ2760" s="5"/>
      <c r="BA2760" s="5"/>
      <c r="BB2760" s="5"/>
      <c r="BC2760" s="5"/>
      <c r="BD2760" s="5"/>
      <c r="BE2760" s="5"/>
      <c r="BF2760" s="5"/>
      <c r="BG2760" s="5"/>
      <c r="BH2760" s="5"/>
      <c r="BI2760" s="5"/>
      <c r="BJ2760" s="5"/>
      <c r="BK2760" s="5"/>
      <c r="BL2760" s="5"/>
      <c r="BM2760" s="5"/>
      <c r="BN2760" s="5"/>
      <c r="BO2760" s="5"/>
      <c r="BP2760" s="5"/>
      <c r="BQ2760" s="5"/>
      <c r="BR2760" s="5"/>
      <c r="BS2760" s="5"/>
      <c r="BT2760" s="5"/>
      <c r="BU2760" s="5"/>
      <c r="BV2760" s="5"/>
      <c r="BW2760" s="5"/>
      <c r="BX2760" s="5"/>
      <c r="BY2760" s="5"/>
      <c r="BZ2760" s="5"/>
      <c r="CA2760" s="5"/>
      <c r="CB2760" s="5"/>
      <c r="CC2760" s="5"/>
      <c r="CD2760" s="5"/>
      <c r="CE2760" s="5"/>
      <c r="CF2760" s="5"/>
      <c r="CG2760" s="5"/>
      <c r="CH2760" s="5"/>
      <c r="CI2760" s="5"/>
      <c r="CJ2760" s="5"/>
      <c r="CK2760" s="5"/>
      <c r="CL2760" s="5"/>
      <c r="CM2760" s="5"/>
      <c r="CN2760" s="5"/>
      <c r="CO2760" s="5"/>
      <c r="CP2760" s="5"/>
      <c r="CQ2760" s="5"/>
      <c r="CR2760" s="5"/>
      <c r="CS2760" s="5"/>
      <c r="CT2760" s="5"/>
      <c r="CU2760" s="5"/>
      <c r="CV2760" s="5"/>
      <c r="CW2760" s="5"/>
      <c r="CX2760" s="5"/>
      <c r="CY2760" s="5"/>
      <c r="CZ2760" s="5"/>
      <c r="DA2760" s="5"/>
      <c r="DB2760" s="5"/>
      <c r="DC2760" s="5"/>
      <c r="DD2760" s="5"/>
      <c r="DE2760" s="5"/>
      <c r="DF2760" s="5"/>
      <c r="DG2760" s="5"/>
      <c r="DH2760" s="5"/>
      <c r="DI2760" s="5"/>
      <c r="DJ2760" s="5"/>
      <c r="DK2760" s="5"/>
      <c r="DL2760" s="5"/>
      <c r="DM2760" s="5"/>
      <c r="DN2760" s="5"/>
      <c r="DO2760" s="5"/>
      <c r="DP2760" s="5"/>
      <c r="DQ2760" s="5"/>
      <c r="DR2760" s="5"/>
      <c r="DS2760" s="5"/>
      <c r="DT2760" s="5"/>
      <c r="DU2760" s="5"/>
      <c r="DV2760" s="5"/>
      <c r="DW2760" s="5"/>
      <c r="DX2760" s="5"/>
      <c r="DY2760" s="5"/>
      <c r="DZ2760" s="5"/>
      <c r="EA2760" s="5"/>
      <c r="EB2760" s="5"/>
      <c r="EC2760" s="5"/>
      <c r="ED2760" s="5"/>
      <c r="EE2760" s="5"/>
      <c r="EF2760" s="5"/>
      <c r="EG2760" s="5"/>
      <c r="EH2760" s="5"/>
      <c r="EI2760" s="5"/>
      <c r="EJ2760" s="5"/>
      <c r="EK2760" s="5"/>
      <c r="EL2760" s="5"/>
      <c r="EM2760" s="5"/>
      <c r="EN2760" s="5"/>
      <c r="EO2760" s="5"/>
      <c r="EP2760" s="5"/>
      <c r="EQ2760" s="5"/>
      <c r="ER2760" s="5"/>
      <c r="ES2760" s="5"/>
      <c r="ET2760" s="5"/>
      <c r="EU2760" s="5"/>
      <c r="EV2760" s="5"/>
      <c r="EW2760" s="5"/>
      <c r="EX2760" s="5"/>
      <c r="EY2760" s="5"/>
      <c r="EZ2760" s="5"/>
      <c r="FA2760" s="5"/>
      <c r="FB2760" s="5"/>
      <c r="FC2760" s="5"/>
      <c r="FD2760" s="5"/>
      <c r="FE2760" s="5"/>
      <c r="FF2760" s="5"/>
      <c r="FG2760" s="5"/>
      <c r="FH2760" s="5"/>
      <c r="FI2760" s="5"/>
      <c r="FJ2760" s="5"/>
      <c r="FK2760" s="5"/>
      <c r="FL2760" s="5"/>
      <c r="FM2760" s="5"/>
      <c r="FN2760" s="5"/>
      <c r="FO2760" s="5"/>
      <c r="FP2760" s="5"/>
      <c r="FQ2760" s="5"/>
      <c r="FR2760" s="5"/>
      <c r="FS2760" s="5"/>
      <c r="FT2760" s="5"/>
      <c r="FU2760" s="5"/>
      <c r="FV2760" s="5"/>
      <c r="FW2760" s="5"/>
      <c r="FX2760" s="5"/>
      <c r="FY2760" s="5"/>
      <c r="FZ2760" s="5"/>
      <c r="GA2760" s="5"/>
      <c r="GB2760" s="5"/>
      <c r="GC2760" s="5"/>
      <c r="GD2760" s="5"/>
      <c r="GE2760" s="5"/>
      <c r="GF2760" s="5"/>
      <c r="GG2760" s="5"/>
    </row>
    <row r="2761" spans="1:189" ht="12.75" x14ac:dyDescent="0.15">
      <c r="A2761" s="111"/>
      <c r="B2761" s="117"/>
      <c r="C2761" s="17"/>
      <c r="D2761" s="16"/>
      <c r="E2761" s="17"/>
      <c r="F2761" s="17"/>
      <c r="G2761" s="17"/>
      <c r="H2761" s="17"/>
      <c r="I2761" s="16"/>
      <c r="J2761" s="4"/>
      <c r="K2761" s="2"/>
      <c r="L2761" s="20"/>
      <c r="M2761" s="14"/>
      <c r="N2761" s="14"/>
      <c r="O2761" s="20"/>
      <c r="P2761" s="1"/>
      <c r="Q2761" s="1"/>
      <c r="R2761" s="3"/>
      <c r="S2761" s="4"/>
      <c r="T2761" s="12"/>
      <c r="U2761" s="12"/>
      <c r="V2761" s="11"/>
      <c r="W2761" s="11"/>
      <c r="X2761" s="12"/>
      <c r="Y2761" s="5"/>
      <c r="Z2761" s="11"/>
      <c r="AA2761" s="12"/>
      <c r="AB2761" s="12"/>
      <c r="AC2761" s="12"/>
      <c r="AD2761" s="11"/>
      <c r="AE2761" s="13"/>
      <c r="AF2761" s="11"/>
      <c r="AG2761" s="11"/>
      <c r="AH2761" s="5"/>
      <c r="AI2761" s="5"/>
      <c r="AJ2761" s="5"/>
      <c r="AK2761" s="5"/>
      <c r="AL2761" s="5"/>
      <c r="AM2761" s="5"/>
      <c r="AN2761" s="5"/>
      <c r="AO2761" s="5"/>
      <c r="AP2761" s="5"/>
      <c r="AQ2761" s="5"/>
      <c r="AR2761" s="5"/>
      <c r="AS2761" s="5"/>
      <c r="AT2761" s="5"/>
      <c r="AU2761" s="5"/>
      <c r="AV2761" s="5"/>
      <c r="AW2761" s="5"/>
      <c r="AX2761" s="5"/>
      <c r="AY2761" s="5"/>
      <c r="AZ2761" s="5"/>
      <c r="BA2761" s="5"/>
      <c r="BB2761" s="5"/>
      <c r="BC2761" s="5"/>
      <c r="BD2761" s="5"/>
      <c r="BE2761" s="5"/>
      <c r="BF2761" s="5"/>
      <c r="BG2761" s="5"/>
      <c r="BH2761" s="5"/>
      <c r="BI2761" s="5"/>
      <c r="BJ2761" s="5"/>
      <c r="BK2761" s="5"/>
      <c r="BL2761" s="5"/>
      <c r="BM2761" s="5"/>
      <c r="BN2761" s="5"/>
      <c r="BO2761" s="5"/>
      <c r="BP2761" s="5"/>
      <c r="BQ2761" s="5"/>
      <c r="BR2761" s="5"/>
      <c r="BS2761" s="5"/>
      <c r="BT2761" s="5"/>
      <c r="BU2761" s="5"/>
      <c r="BV2761" s="5"/>
      <c r="BW2761" s="5"/>
      <c r="BX2761" s="5"/>
      <c r="BY2761" s="5"/>
      <c r="BZ2761" s="5"/>
      <c r="CA2761" s="5"/>
      <c r="CB2761" s="5"/>
      <c r="CC2761" s="5"/>
      <c r="CD2761" s="5"/>
      <c r="CE2761" s="5"/>
      <c r="CF2761" s="5"/>
      <c r="CG2761" s="5"/>
      <c r="CH2761" s="5"/>
      <c r="CI2761" s="5"/>
      <c r="CJ2761" s="5"/>
      <c r="CK2761" s="5"/>
      <c r="CL2761" s="5"/>
      <c r="CM2761" s="5"/>
      <c r="CN2761" s="5"/>
      <c r="CO2761" s="5"/>
      <c r="CP2761" s="5"/>
      <c r="CQ2761" s="5"/>
      <c r="CR2761" s="5"/>
      <c r="CS2761" s="5"/>
      <c r="CT2761" s="5"/>
      <c r="CU2761" s="5"/>
      <c r="CV2761" s="5"/>
      <c r="CW2761" s="5"/>
      <c r="CX2761" s="5"/>
      <c r="CY2761" s="5"/>
      <c r="CZ2761" s="5"/>
      <c r="DA2761" s="5"/>
      <c r="DB2761" s="5"/>
      <c r="DC2761" s="5"/>
      <c r="DD2761" s="5"/>
      <c r="DE2761" s="5"/>
      <c r="DF2761" s="5"/>
      <c r="DG2761" s="5"/>
      <c r="DH2761" s="5"/>
      <c r="DI2761" s="5"/>
      <c r="DJ2761" s="5"/>
      <c r="DK2761" s="5"/>
      <c r="DL2761" s="5"/>
      <c r="DM2761" s="5"/>
      <c r="DN2761" s="5"/>
      <c r="DO2761" s="5"/>
      <c r="DP2761" s="5"/>
      <c r="DQ2761" s="5"/>
      <c r="DR2761" s="5"/>
      <c r="DS2761" s="5"/>
      <c r="DT2761" s="5"/>
      <c r="DU2761" s="5"/>
      <c r="DV2761" s="5"/>
      <c r="DW2761" s="5"/>
      <c r="DX2761" s="5"/>
      <c r="DY2761" s="5"/>
      <c r="DZ2761" s="5"/>
      <c r="EA2761" s="5"/>
      <c r="EB2761" s="5"/>
      <c r="EC2761" s="5"/>
      <c r="ED2761" s="5"/>
      <c r="EE2761" s="5"/>
      <c r="EF2761" s="5"/>
      <c r="EG2761" s="5"/>
      <c r="EH2761" s="5"/>
      <c r="EI2761" s="5"/>
      <c r="EJ2761" s="5"/>
      <c r="EK2761" s="5"/>
      <c r="EL2761" s="5"/>
      <c r="EM2761" s="5"/>
      <c r="EN2761" s="5"/>
      <c r="EO2761" s="5"/>
      <c r="EP2761" s="5"/>
      <c r="EQ2761" s="5"/>
      <c r="ER2761" s="5"/>
      <c r="ES2761" s="5"/>
      <c r="ET2761" s="5"/>
      <c r="EU2761" s="5"/>
      <c r="EV2761" s="5"/>
      <c r="EW2761" s="5"/>
      <c r="EX2761" s="5"/>
      <c r="EY2761" s="5"/>
      <c r="EZ2761" s="5"/>
      <c r="FA2761" s="5"/>
      <c r="FB2761" s="5"/>
      <c r="FC2761" s="5"/>
      <c r="FD2761" s="5"/>
      <c r="FE2761" s="5"/>
      <c r="FF2761" s="5"/>
      <c r="FG2761" s="5"/>
      <c r="FH2761" s="5"/>
      <c r="FI2761" s="5"/>
      <c r="FJ2761" s="5"/>
      <c r="FK2761" s="5"/>
      <c r="FL2761" s="5"/>
      <c r="FM2761" s="5"/>
      <c r="FN2761" s="5"/>
      <c r="FO2761" s="5"/>
      <c r="FP2761" s="5"/>
      <c r="FQ2761" s="5"/>
      <c r="FR2761" s="5"/>
      <c r="FS2761" s="5"/>
      <c r="FT2761" s="5"/>
      <c r="FU2761" s="5"/>
      <c r="FV2761" s="5"/>
      <c r="FW2761" s="5"/>
      <c r="FX2761" s="5"/>
      <c r="FY2761" s="5"/>
      <c r="FZ2761" s="5"/>
      <c r="GA2761" s="5"/>
      <c r="GB2761" s="5"/>
      <c r="GC2761" s="5"/>
      <c r="GD2761" s="5"/>
      <c r="GE2761" s="5"/>
      <c r="GF2761" s="5"/>
      <c r="GG2761" s="5"/>
    </row>
    <row r="2762" spans="1:189" ht="12.75" x14ac:dyDescent="0.15">
      <c r="A2762" s="111"/>
      <c r="B2762" s="117"/>
      <c r="C2762" s="17"/>
      <c r="D2762" s="16"/>
      <c r="E2762" s="17"/>
      <c r="F2762" s="17"/>
      <c r="G2762" s="17"/>
      <c r="H2762" s="17"/>
      <c r="I2762" s="16"/>
      <c r="J2762" s="4"/>
      <c r="K2762" s="2"/>
      <c r="L2762" s="20"/>
      <c r="M2762" s="14"/>
      <c r="N2762" s="14"/>
      <c r="O2762" s="20"/>
      <c r="P2762" s="1"/>
      <c r="Q2762" s="1"/>
      <c r="R2762" s="3"/>
      <c r="S2762" s="4"/>
      <c r="T2762" s="12"/>
      <c r="U2762" s="12"/>
      <c r="V2762" s="11"/>
      <c r="W2762" s="11"/>
      <c r="X2762" s="12"/>
      <c r="Y2762" s="5"/>
      <c r="Z2762" s="11"/>
      <c r="AA2762" s="12"/>
      <c r="AB2762" s="12"/>
      <c r="AC2762" s="12"/>
      <c r="AD2762" s="11"/>
      <c r="AE2762" s="13"/>
      <c r="AF2762" s="11"/>
      <c r="AG2762" s="11"/>
      <c r="AH2762" s="5"/>
      <c r="AI2762" s="5"/>
      <c r="AJ2762" s="5"/>
      <c r="AK2762" s="5"/>
      <c r="AL2762" s="5"/>
      <c r="AM2762" s="5"/>
      <c r="AN2762" s="5"/>
      <c r="AO2762" s="5"/>
      <c r="AP2762" s="5"/>
      <c r="AQ2762" s="5"/>
      <c r="AR2762" s="5"/>
      <c r="AS2762" s="5"/>
      <c r="AT2762" s="5"/>
      <c r="AU2762" s="5"/>
      <c r="AV2762" s="5"/>
      <c r="AW2762" s="5"/>
      <c r="AX2762" s="5"/>
      <c r="AY2762" s="5"/>
      <c r="AZ2762" s="5"/>
      <c r="BA2762" s="5"/>
      <c r="BB2762" s="5"/>
      <c r="BC2762" s="5"/>
      <c r="BD2762" s="5"/>
      <c r="BE2762" s="5"/>
      <c r="BF2762" s="5"/>
      <c r="BG2762" s="5"/>
      <c r="BH2762" s="5"/>
      <c r="BI2762" s="5"/>
      <c r="BJ2762" s="5"/>
      <c r="BK2762" s="5"/>
      <c r="BL2762" s="5"/>
      <c r="BM2762" s="5"/>
      <c r="BN2762" s="5"/>
      <c r="BO2762" s="5"/>
      <c r="BP2762" s="5"/>
      <c r="BQ2762" s="5"/>
      <c r="BR2762" s="5"/>
      <c r="BS2762" s="5"/>
      <c r="BT2762" s="5"/>
      <c r="BU2762" s="5"/>
      <c r="BV2762" s="5"/>
      <c r="BW2762" s="5"/>
      <c r="BX2762" s="5"/>
      <c r="BY2762" s="5"/>
      <c r="BZ2762" s="5"/>
      <c r="CA2762" s="5"/>
      <c r="CB2762" s="5"/>
      <c r="CC2762" s="5"/>
      <c r="CD2762" s="5"/>
      <c r="CE2762" s="5"/>
      <c r="CF2762" s="5"/>
      <c r="CG2762" s="5"/>
      <c r="CH2762" s="5"/>
      <c r="CI2762" s="5"/>
      <c r="CJ2762" s="5"/>
      <c r="CK2762" s="5"/>
      <c r="CL2762" s="5"/>
      <c r="CM2762" s="5"/>
      <c r="CN2762" s="5"/>
      <c r="CO2762" s="5"/>
      <c r="CP2762" s="5"/>
      <c r="CQ2762" s="5"/>
      <c r="CR2762" s="5"/>
      <c r="CS2762" s="5"/>
      <c r="CT2762" s="5"/>
      <c r="CU2762" s="5"/>
      <c r="CV2762" s="5"/>
      <c r="CW2762" s="5"/>
      <c r="CX2762" s="5"/>
      <c r="CY2762" s="5"/>
      <c r="CZ2762" s="5"/>
      <c r="DA2762" s="5"/>
      <c r="DB2762" s="5"/>
      <c r="DC2762" s="5"/>
      <c r="DD2762" s="5"/>
      <c r="DE2762" s="5"/>
      <c r="DF2762" s="5"/>
      <c r="DG2762" s="5"/>
      <c r="DH2762" s="5"/>
      <c r="DI2762" s="5"/>
      <c r="DJ2762" s="5"/>
      <c r="DK2762" s="5"/>
      <c r="DL2762" s="5"/>
      <c r="DM2762" s="5"/>
      <c r="DN2762" s="5"/>
      <c r="DO2762" s="5"/>
      <c r="DP2762" s="5"/>
      <c r="DQ2762" s="5"/>
      <c r="DR2762" s="5"/>
      <c r="DS2762" s="5"/>
      <c r="DT2762" s="5"/>
      <c r="DU2762" s="5"/>
      <c r="DV2762" s="5"/>
      <c r="DW2762" s="5"/>
      <c r="DX2762" s="5"/>
      <c r="DY2762" s="5"/>
      <c r="DZ2762" s="5"/>
      <c r="EA2762" s="5"/>
      <c r="EB2762" s="5"/>
      <c r="EC2762" s="5"/>
      <c r="ED2762" s="5"/>
      <c r="EE2762" s="5"/>
      <c r="EF2762" s="5"/>
      <c r="EG2762" s="5"/>
      <c r="EH2762" s="5"/>
      <c r="EI2762" s="5"/>
      <c r="EJ2762" s="5"/>
      <c r="EK2762" s="5"/>
      <c r="EL2762" s="5"/>
      <c r="EM2762" s="5"/>
      <c r="EN2762" s="5"/>
      <c r="EO2762" s="5"/>
      <c r="EP2762" s="5"/>
      <c r="EQ2762" s="5"/>
      <c r="ER2762" s="5"/>
      <c r="ES2762" s="5"/>
      <c r="ET2762" s="5"/>
      <c r="EU2762" s="5"/>
      <c r="EV2762" s="5"/>
      <c r="EW2762" s="5"/>
      <c r="EX2762" s="5"/>
      <c r="EY2762" s="5"/>
      <c r="EZ2762" s="5"/>
      <c r="FA2762" s="5"/>
      <c r="FB2762" s="5"/>
      <c r="FC2762" s="5"/>
      <c r="FD2762" s="5"/>
      <c r="FE2762" s="5"/>
      <c r="FF2762" s="5"/>
      <c r="FG2762" s="5"/>
      <c r="FH2762" s="5"/>
      <c r="FI2762" s="5"/>
      <c r="FJ2762" s="5"/>
      <c r="FK2762" s="5"/>
      <c r="FL2762" s="5"/>
      <c r="FM2762" s="5"/>
      <c r="FN2762" s="5"/>
      <c r="FO2762" s="5"/>
      <c r="FP2762" s="5"/>
      <c r="FQ2762" s="5"/>
      <c r="FR2762" s="5"/>
      <c r="FS2762" s="5"/>
      <c r="FT2762" s="5"/>
      <c r="FU2762" s="5"/>
      <c r="FV2762" s="5"/>
      <c r="FW2762" s="5"/>
      <c r="FX2762" s="5"/>
      <c r="FY2762" s="5"/>
      <c r="FZ2762" s="5"/>
      <c r="GA2762" s="5"/>
      <c r="GB2762" s="5"/>
      <c r="GC2762" s="5"/>
      <c r="GD2762" s="5"/>
      <c r="GE2762" s="5"/>
      <c r="GF2762" s="5"/>
      <c r="GG2762" s="5"/>
    </row>
    <row r="2763" spans="1:189" ht="12.75" x14ac:dyDescent="0.15">
      <c r="A2763" s="111"/>
      <c r="B2763" s="117"/>
      <c r="C2763" s="17"/>
      <c r="D2763" s="16"/>
      <c r="E2763" s="17"/>
      <c r="F2763" s="17"/>
      <c r="G2763" s="17"/>
      <c r="H2763" s="17"/>
      <c r="I2763" s="16"/>
      <c r="J2763" s="4"/>
      <c r="K2763" s="2"/>
      <c r="L2763" s="20"/>
      <c r="M2763" s="14"/>
      <c r="N2763" s="14"/>
      <c r="O2763" s="20"/>
      <c r="P2763" s="1"/>
      <c r="Q2763" s="1"/>
      <c r="R2763" s="3"/>
      <c r="S2763" s="4"/>
      <c r="T2763" s="12"/>
      <c r="U2763" s="12"/>
      <c r="V2763" s="11"/>
      <c r="W2763" s="11"/>
      <c r="X2763" s="12"/>
      <c r="Y2763" s="5"/>
      <c r="Z2763" s="11"/>
      <c r="AA2763" s="12"/>
      <c r="AB2763" s="12"/>
      <c r="AC2763" s="12"/>
      <c r="AD2763" s="11"/>
      <c r="AE2763" s="13"/>
      <c r="AF2763" s="11"/>
      <c r="AG2763" s="11"/>
      <c r="AH2763" s="5"/>
      <c r="AI2763" s="5"/>
      <c r="AJ2763" s="5"/>
      <c r="AK2763" s="5"/>
      <c r="AL2763" s="5"/>
      <c r="AM2763" s="5"/>
      <c r="AN2763" s="5"/>
      <c r="AO2763" s="5"/>
      <c r="AP2763" s="5"/>
      <c r="AQ2763" s="5"/>
      <c r="AR2763" s="5"/>
      <c r="AS2763" s="5"/>
      <c r="AT2763" s="5"/>
      <c r="AU2763" s="5"/>
      <c r="AV2763" s="5"/>
      <c r="AW2763" s="5"/>
      <c r="AX2763" s="5"/>
      <c r="AY2763" s="5"/>
      <c r="AZ2763" s="5"/>
      <c r="BA2763" s="5"/>
      <c r="BB2763" s="5"/>
      <c r="BC2763" s="5"/>
      <c r="BD2763" s="5"/>
      <c r="BE2763" s="5"/>
      <c r="BF2763" s="5"/>
      <c r="BG2763" s="5"/>
      <c r="BH2763" s="5"/>
      <c r="BI2763" s="5"/>
      <c r="BJ2763" s="5"/>
      <c r="BK2763" s="5"/>
      <c r="BL2763" s="5"/>
      <c r="BM2763" s="5"/>
      <c r="BN2763" s="5"/>
      <c r="BO2763" s="5"/>
      <c r="BP2763" s="5"/>
      <c r="BQ2763" s="5"/>
      <c r="BR2763" s="5"/>
      <c r="BS2763" s="5"/>
      <c r="BT2763" s="5"/>
      <c r="BU2763" s="5"/>
      <c r="BV2763" s="5"/>
      <c r="BW2763" s="5"/>
      <c r="BX2763" s="5"/>
      <c r="BY2763" s="5"/>
      <c r="BZ2763" s="5"/>
      <c r="CA2763" s="5"/>
      <c r="CB2763" s="5"/>
      <c r="CC2763" s="5"/>
      <c r="CD2763" s="5"/>
      <c r="CE2763" s="5"/>
      <c r="CF2763" s="5"/>
      <c r="CG2763" s="5"/>
      <c r="CH2763" s="5"/>
      <c r="CI2763" s="5"/>
      <c r="CJ2763" s="5"/>
      <c r="CK2763" s="5"/>
      <c r="CL2763" s="5"/>
      <c r="CM2763" s="5"/>
      <c r="CN2763" s="5"/>
      <c r="CO2763" s="5"/>
      <c r="CP2763" s="5"/>
      <c r="CQ2763" s="5"/>
      <c r="CR2763" s="5"/>
      <c r="CS2763" s="5"/>
      <c r="CT2763" s="5"/>
      <c r="CU2763" s="5"/>
      <c r="CV2763" s="5"/>
      <c r="CW2763" s="5"/>
      <c r="CX2763" s="5"/>
      <c r="CY2763" s="5"/>
      <c r="CZ2763" s="5"/>
      <c r="DA2763" s="5"/>
      <c r="DB2763" s="5"/>
      <c r="DC2763" s="5"/>
      <c r="DD2763" s="5"/>
      <c r="DE2763" s="5"/>
      <c r="DF2763" s="5"/>
      <c r="DG2763" s="5"/>
      <c r="DH2763" s="5"/>
      <c r="DI2763" s="5"/>
      <c r="DJ2763" s="5"/>
      <c r="DK2763" s="5"/>
      <c r="DL2763" s="5"/>
      <c r="DM2763" s="5"/>
      <c r="DN2763" s="5"/>
      <c r="DO2763" s="5"/>
      <c r="DP2763" s="5"/>
      <c r="DQ2763" s="5"/>
      <c r="DR2763" s="5"/>
      <c r="DS2763" s="5"/>
      <c r="DT2763" s="5"/>
      <c r="DU2763" s="5"/>
      <c r="DV2763" s="5"/>
      <c r="DW2763" s="5"/>
      <c r="DX2763" s="5"/>
      <c r="DY2763" s="5"/>
      <c r="DZ2763" s="5"/>
      <c r="EA2763" s="5"/>
      <c r="EB2763" s="5"/>
      <c r="EC2763" s="5"/>
      <c r="ED2763" s="5"/>
      <c r="EE2763" s="5"/>
      <c r="EF2763" s="5"/>
      <c r="EG2763" s="5"/>
      <c r="EH2763" s="5"/>
      <c r="EI2763" s="5"/>
      <c r="EJ2763" s="5"/>
      <c r="EK2763" s="5"/>
      <c r="EL2763" s="5"/>
      <c r="EM2763" s="5"/>
      <c r="EN2763" s="5"/>
      <c r="EO2763" s="5"/>
      <c r="EP2763" s="5"/>
      <c r="EQ2763" s="5"/>
      <c r="ER2763" s="5"/>
      <c r="ES2763" s="5"/>
      <c r="ET2763" s="5"/>
      <c r="EU2763" s="5"/>
      <c r="EV2763" s="5"/>
      <c r="EW2763" s="5"/>
      <c r="EX2763" s="5"/>
      <c r="EY2763" s="5"/>
      <c r="EZ2763" s="5"/>
      <c r="FA2763" s="5"/>
      <c r="FB2763" s="5"/>
      <c r="FC2763" s="5"/>
      <c r="FD2763" s="5"/>
      <c r="FE2763" s="5"/>
      <c r="FF2763" s="5"/>
      <c r="FG2763" s="5"/>
      <c r="FH2763" s="5"/>
      <c r="FI2763" s="5"/>
      <c r="FJ2763" s="5"/>
      <c r="FK2763" s="5"/>
      <c r="FL2763" s="5"/>
      <c r="FM2763" s="5"/>
      <c r="FN2763" s="5"/>
      <c r="FO2763" s="5"/>
      <c r="FP2763" s="5"/>
      <c r="FQ2763" s="5"/>
      <c r="FR2763" s="5"/>
      <c r="FS2763" s="5"/>
      <c r="FT2763" s="5"/>
      <c r="FU2763" s="5"/>
      <c r="FV2763" s="5"/>
      <c r="FW2763" s="5"/>
      <c r="FX2763" s="5"/>
      <c r="FY2763" s="5"/>
      <c r="FZ2763" s="5"/>
      <c r="GA2763" s="5"/>
      <c r="GB2763" s="5"/>
      <c r="GC2763" s="5"/>
      <c r="GD2763" s="5"/>
      <c r="GE2763" s="5"/>
      <c r="GF2763" s="5"/>
      <c r="GG2763" s="5"/>
    </row>
    <row r="2764" spans="1:189" ht="12.75" x14ac:dyDescent="0.15">
      <c r="A2764" s="111"/>
      <c r="B2764" s="117"/>
      <c r="C2764" s="17"/>
      <c r="D2764" s="16"/>
      <c r="E2764" s="17"/>
      <c r="F2764" s="17"/>
      <c r="G2764" s="17"/>
      <c r="H2764" s="17"/>
      <c r="I2764" s="16"/>
      <c r="J2764" s="4"/>
      <c r="K2764" s="2"/>
      <c r="L2764" s="20"/>
      <c r="M2764" s="14"/>
      <c r="N2764" s="14"/>
      <c r="O2764" s="20"/>
      <c r="P2764" s="1"/>
      <c r="Q2764" s="1"/>
      <c r="R2764" s="3"/>
      <c r="S2764" s="4"/>
      <c r="T2764" s="12"/>
      <c r="U2764" s="12"/>
      <c r="V2764" s="11"/>
      <c r="W2764" s="11"/>
      <c r="X2764" s="12"/>
      <c r="Y2764" s="5"/>
      <c r="Z2764" s="11"/>
      <c r="AA2764" s="12"/>
      <c r="AB2764" s="12"/>
      <c r="AC2764" s="12"/>
      <c r="AD2764" s="11"/>
      <c r="AE2764" s="13"/>
      <c r="AF2764" s="11"/>
      <c r="AG2764" s="11"/>
      <c r="AH2764" s="5"/>
      <c r="AI2764" s="5"/>
      <c r="AJ2764" s="5"/>
      <c r="AK2764" s="5"/>
      <c r="AL2764" s="5"/>
      <c r="AM2764" s="5"/>
      <c r="AN2764" s="5"/>
      <c r="AO2764" s="5"/>
      <c r="AP2764" s="5"/>
      <c r="AQ2764" s="5"/>
      <c r="AR2764" s="5"/>
      <c r="AS2764" s="5"/>
      <c r="AT2764" s="5"/>
      <c r="AU2764" s="5"/>
      <c r="AV2764" s="5"/>
      <c r="AW2764" s="5"/>
      <c r="AX2764" s="5"/>
      <c r="AY2764" s="5"/>
      <c r="AZ2764" s="5"/>
      <c r="BA2764" s="5"/>
      <c r="BB2764" s="5"/>
      <c r="BC2764" s="5"/>
      <c r="BD2764" s="5"/>
      <c r="BE2764" s="5"/>
      <c r="BF2764" s="5"/>
      <c r="BG2764" s="5"/>
      <c r="BH2764" s="5"/>
      <c r="BI2764" s="5"/>
      <c r="BJ2764" s="5"/>
      <c r="BK2764" s="5"/>
      <c r="BL2764" s="5"/>
      <c r="BM2764" s="5"/>
      <c r="BN2764" s="5"/>
      <c r="BO2764" s="5"/>
      <c r="BP2764" s="5"/>
      <c r="BQ2764" s="5"/>
      <c r="BR2764" s="5"/>
      <c r="BS2764" s="5"/>
      <c r="BT2764" s="5"/>
      <c r="BU2764" s="5"/>
      <c r="BV2764" s="5"/>
      <c r="BW2764" s="5"/>
      <c r="BX2764" s="5"/>
      <c r="BY2764" s="5"/>
      <c r="BZ2764" s="5"/>
      <c r="CA2764" s="5"/>
      <c r="CB2764" s="5"/>
      <c r="CC2764" s="5"/>
      <c r="CD2764" s="5"/>
      <c r="CE2764" s="5"/>
      <c r="CF2764" s="5"/>
      <c r="CG2764" s="5"/>
      <c r="CH2764" s="5"/>
      <c r="CI2764" s="5"/>
      <c r="CJ2764" s="5"/>
      <c r="CK2764" s="5"/>
      <c r="CL2764" s="5"/>
      <c r="CM2764" s="5"/>
      <c r="CN2764" s="5"/>
      <c r="CO2764" s="5"/>
      <c r="CP2764" s="5"/>
      <c r="CQ2764" s="5"/>
      <c r="CR2764" s="5"/>
      <c r="CS2764" s="5"/>
      <c r="CT2764" s="5"/>
      <c r="CU2764" s="5"/>
      <c r="CV2764" s="5"/>
      <c r="CW2764" s="5"/>
      <c r="CX2764" s="5"/>
      <c r="CY2764" s="5"/>
      <c r="CZ2764" s="5"/>
      <c r="DA2764" s="5"/>
      <c r="DB2764" s="5"/>
      <c r="DC2764" s="5"/>
      <c r="DD2764" s="5"/>
      <c r="DE2764" s="5"/>
      <c r="DF2764" s="5"/>
      <c r="DG2764" s="5"/>
      <c r="DH2764" s="5"/>
      <c r="DI2764" s="5"/>
      <c r="DJ2764" s="5"/>
      <c r="DK2764" s="5"/>
      <c r="DL2764" s="5"/>
      <c r="DM2764" s="5"/>
      <c r="DN2764" s="5"/>
      <c r="DO2764" s="5"/>
      <c r="DP2764" s="5"/>
      <c r="DQ2764" s="5"/>
      <c r="DR2764" s="5"/>
      <c r="DS2764" s="5"/>
      <c r="DT2764" s="5"/>
      <c r="DU2764" s="5"/>
      <c r="DV2764" s="5"/>
      <c r="DW2764" s="5"/>
      <c r="DX2764" s="5"/>
      <c r="DY2764" s="5"/>
      <c r="DZ2764" s="5"/>
      <c r="EA2764" s="5"/>
      <c r="EB2764" s="5"/>
      <c r="EC2764" s="5"/>
      <c r="ED2764" s="5"/>
      <c r="EE2764" s="5"/>
      <c r="EF2764" s="5"/>
      <c r="EG2764" s="5"/>
      <c r="EH2764" s="5"/>
      <c r="EI2764" s="5"/>
      <c r="EJ2764" s="5"/>
      <c r="EK2764" s="5"/>
      <c r="EL2764" s="5"/>
      <c r="EM2764" s="5"/>
      <c r="EN2764" s="5"/>
      <c r="EO2764" s="5"/>
      <c r="EP2764" s="5"/>
      <c r="EQ2764" s="5"/>
      <c r="ER2764" s="5"/>
      <c r="ES2764" s="5"/>
      <c r="ET2764" s="5"/>
      <c r="EU2764" s="5"/>
      <c r="EV2764" s="5"/>
      <c r="EW2764" s="5"/>
      <c r="EX2764" s="5"/>
      <c r="EY2764" s="5"/>
      <c r="EZ2764" s="5"/>
      <c r="FA2764" s="5"/>
      <c r="FB2764" s="5"/>
      <c r="FC2764" s="5"/>
      <c r="FD2764" s="5"/>
      <c r="FE2764" s="5"/>
      <c r="FF2764" s="5"/>
      <c r="FG2764" s="5"/>
      <c r="FH2764" s="5"/>
      <c r="FI2764" s="5"/>
      <c r="FJ2764" s="5"/>
      <c r="FK2764" s="5"/>
      <c r="FL2764" s="5"/>
      <c r="FM2764" s="5"/>
      <c r="FN2764" s="5"/>
      <c r="FO2764" s="5"/>
      <c r="FP2764" s="5"/>
      <c r="FQ2764" s="5"/>
      <c r="FR2764" s="5"/>
      <c r="FS2764" s="5"/>
      <c r="FT2764" s="5"/>
      <c r="FU2764" s="5"/>
      <c r="FV2764" s="5"/>
      <c r="FW2764" s="5"/>
      <c r="FX2764" s="5"/>
      <c r="FY2764" s="5"/>
      <c r="FZ2764" s="5"/>
      <c r="GA2764" s="5"/>
      <c r="GB2764" s="5"/>
      <c r="GC2764" s="5"/>
      <c r="GD2764" s="5"/>
      <c r="GE2764" s="5"/>
      <c r="GF2764" s="5"/>
      <c r="GG2764" s="5"/>
    </row>
    <row r="2765" spans="1:189" ht="12.75" x14ac:dyDescent="0.15">
      <c r="A2765" s="111"/>
      <c r="B2765" s="117"/>
      <c r="C2765" s="17"/>
      <c r="D2765" s="16"/>
      <c r="E2765" s="17"/>
      <c r="F2765" s="17"/>
      <c r="G2765" s="17"/>
      <c r="H2765" s="17"/>
      <c r="I2765" s="16"/>
      <c r="J2765" s="4"/>
      <c r="K2765" s="2"/>
      <c r="L2765" s="20"/>
      <c r="M2765" s="14"/>
      <c r="N2765" s="14"/>
      <c r="O2765" s="20"/>
      <c r="P2765" s="1"/>
      <c r="Q2765" s="1"/>
      <c r="R2765" s="3"/>
      <c r="S2765" s="4"/>
      <c r="T2765" s="12"/>
      <c r="U2765" s="12"/>
      <c r="V2765" s="11"/>
      <c r="W2765" s="11"/>
      <c r="X2765" s="12"/>
      <c r="Y2765" s="5"/>
      <c r="Z2765" s="11"/>
      <c r="AA2765" s="12"/>
      <c r="AB2765" s="12"/>
      <c r="AC2765" s="12"/>
      <c r="AD2765" s="11"/>
      <c r="AE2765" s="13"/>
      <c r="AF2765" s="11"/>
      <c r="AG2765" s="11"/>
      <c r="AH2765" s="5"/>
      <c r="AI2765" s="5"/>
      <c r="AJ2765" s="5"/>
      <c r="AK2765" s="5"/>
      <c r="AL2765" s="5"/>
      <c r="AM2765" s="5"/>
      <c r="AN2765" s="5"/>
      <c r="AO2765" s="5"/>
      <c r="AP2765" s="5"/>
      <c r="AQ2765" s="5"/>
      <c r="AR2765" s="5"/>
      <c r="AS2765" s="5"/>
      <c r="AT2765" s="5"/>
      <c r="AU2765" s="5"/>
      <c r="AV2765" s="5"/>
      <c r="AW2765" s="5"/>
      <c r="AX2765" s="5"/>
      <c r="AY2765" s="5"/>
      <c r="AZ2765" s="5"/>
      <c r="BA2765" s="5"/>
      <c r="BB2765" s="5"/>
      <c r="BC2765" s="5"/>
      <c r="BD2765" s="5"/>
      <c r="BE2765" s="5"/>
      <c r="BF2765" s="5"/>
      <c r="BG2765" s="5"/>
      <c r="BH2765" s="5"/>
      <c r="BI2765" s="5"/>
      <c r="BJ2765" s="5"/>
      <c r="BK2765" s="5"/>
      <c r="BL2765" s="5"/>
      <c r="BM2765" s="5"/>
      <c r="BN2765" s="5"/>
      <c r="BO2765" s="5"/>
      <c r="BP2765" s="5"/>
      <c r="BQ2765" s="5"/>
      <c r="BR2765" s="5"/>
      <c r="BS2765" s="5"/>
      <c r="BT2765" s="5"/>
      <c r="BU2765" s="5"/>
      <c r="BV2765" s="5"/>
      <c r="BW2765" s="5"/>
      <c r="BX2765" s="5"/>
      <c r="BY2765" s="5"/>
      <c r="BZ2765" s="5"/>
      <c r="CA2765" s="5"/>
      <c r="CB2765" s="5"/>
      <c r="CC2765" s="5"/>
      <c r="CD2765" s="5"/>
      <c r="CE2765" s="5"/>
      <c r="CF2765" s="5"/>
      <c r="CG2765" s="5"/>
      <c r="CH2765" s="5"/>
      <c r="CI2765" s="5"/>
      <c r="CJ2765" s="5"/>
      <c r="CK2765" s="5"/>
      <c r="CL2765" s="5"/>
      <c r="CM2765" s="5"/>
      <c r="CN2765" s="5"/>
      <c r="CO2765" s="5"/>
      <c r="CP2765" s="5"/>
      <c r="CQ2765" s="5"/>
      <c r="CR2765" s="5"/>
      <c r="CS2765" s="5"/>
      <c r="CT2765" s="5"/>
      <c r="CU2765" s="5"/>
      <c r="CV2765" s="5"/>
      <c r="CW2765" s="5"/>
      <c r="CX2765" s="5"/>
      <c r="CY2765" s="5"/>
      <c r="CZ2765" s="5"/>
      <c r="DA2765" s="5"/>
      <c r="DB2765" s="5"/>
      <c r="DC2765" s="5"/>
      <c r="DD2765" s="5"/>
      <c r="DE2765" s="5"/>
      <c r="DF2765" s="5"/>
      <c r="DG2765" s="5"/>
      <c r="DH2765" s="5"/>
      <c r="DI2765" s="5"/>
      <c r="DJ2765" s="5"/>
      <c r="DK2765" s="5"/>
      <c r="DL2765" s="5"/>
      <c r="DM2765" s="5"/>
      <c r="DN2765" s="5"/>
      <c r="DO2765" s="5"/>
      <c r="DP2765" s="5"/>
      <c r="DQ2765" s="5"/>
      <c r="DR2765" s="5"/>
      <c r="DS2765" s="5"/>
      <c r="DT2765" s="5"/>
      <c r="DU2765" s="5"/>
      <c r="DV2765" s="5"/>
      <c r="DW2765" s="5"/>
      <c r="DX2765" s="5"/>
      <c r="DY2765" s="5"/>
      <c r="DZ2765" s="5"/>
      <c r="EA2765" s="5"/>
      <c r="EB2765" s="5"/>
      <c r="EC2765" s="5"/>
      <c r="ED2765" s="5"/>
      <c r="EE2765" s="5"/>
      <c r="EF2765" s="5"/>
      <c r="EG2765" s="5"/>
      <c r="EH2765" s="5"/>
      <c r="EI2765" s="5"/>
      <c r="EJ2765" s="5"/>
      <c r="EK2765" s="5"/>
      <c r="EL2765" s="5"/>
      <c r="EM2765" s="5"/>
      <c r="EN2765" s="5"/>
      <c r="EO2765" s="5"/>
      <c r="EP2765" s="5"/>
      <c r="EQ2765" s="5"/>
      <c r="ER2765" s="5"/>
      <c r="ES2765" s="5"/>
      <c r="ET2765" s="5"/>
      <c r="EU2765" s="5"/>
      <c r="EV2765" s="5"/>
      <c r="EW2765" s="5"/>
      <c r="EX2765" s="5"/>
      <c r="EY2765" s="5"/>
      <c r="EZ2765" s="5"/>
      <c r="FA2765" s="5"/>
      <c r="FB2765" s="5"/>
      <c r="FC2765" s="5"/>
      <c r="FD2765" s="5"/>
      <c r="FE2765" s="5"/>
      <c r="FF2765" s="5"/>
      <c r="FG2765" s="5"/>
      <c r="FH2765" s="5"/>
      <c r="FI2765" s="5"/>
      <c r="FJ2765" s="5"/>
      <c r="FK2765" s="5"/>
      <c r="FL2765" s="5"/>
      <c r="FM2765" s="5"/>
      <c r="FN2765" s="5"/>
      <c r="FO2765" s="5"/>
      <c r="FP2765" s="5"/>
      <c r="FQ2765" s="5"/>
      <c r="FR2765" s="5"/>
      <c r="FS2765" s="5"/>
      <c r="FT2765" s="5"/>
      <c r="FU2765" s="5"/>
      <c r="FV2765" s="5"/>
      <c r="FW2765" s="5"/>
      <c r="FX2765" s="5"/>
      <c r="FY2765" s="5"/>
      <c r="FZ2765" s="5"/>
      <c r="GA2765" s="5"/>
      <c r="GB2765" s="5"/>
      <c r="GC2765" s="5"/>
      <c r="GD2765" s="5"/>
      <c r="GE2765" s="5"/>
      <c r="GF2765" s="5"/>
      <c r="GG2765" s="5"/>
    </row>
    <row r="2766" spans="1:189" ht="12.75" x14ac:dyDescent="0.15">
      <c r="A2766" s="111"/>
      <c r="B2766" s="117"/>
      <c r="C2766" s="17"/>
      <c r="D2766" s="16"/>
      <c r="E2766" s="17"/>
      <c r="F2766" s="17"/>
      <c r="G2766" s="17"/>
      <c r="H2766" s="17"/>
      <c r="I2766" s="16"/>
      <c r="J2766" s="4"/>
      <c r="K2766" s="2"/>
      <c r="L2766" s="20"/>
      <c r="M2766" s="14"/>
      <c r="N2766" s="14"/>
      <c r="O2766" s="20"/>
      <c r="P2766" s="1"/>
      <c r="Q2766" s="1"/>
      <c r="R2766" s="3"/>
      <c r="S2766" s="4"/>
      <c r="T2766" s="12"/>
      <c r="U2766" s="12"/>
      <c r="V2766" s="11"/>
      <c r="W2766" s="11"/>
      <c r="X2766" s="12"/>
      <c r="Y2766" s="5"/>
      <c r="Z2766" s="11"/>
      <c r="AA2766" s="12"/>
      <c r="AB2766" s="12"/>
      <c r="AC2766" s="12"/>
      <c r="AD2766" s="11"/>
      <c r="AE2766" s="13"/>
      <c r="AF2766" s="11"/>
      <c r="AG2766" s="11"/>
      <c r="AH2766" s="5"/>
      <c r="AI2766" s="5"/>
      <c r="AJ2766" s="5"/>
      <c r="AK2766" s="5"/>
      <c r="AL2766" s="5"/>
      <c r="AM2766" s="5"/>
      <c r="AN2766" s="5"/>
      <c r="AO2766" s="5"/>
      <c r="AP2766" s="5"/>
      <c r="AQ2766" s="5"/>
      <c r="AR2766" s="5"/>
      <c r="AS2766" s="5"/>
      <c r="AT2766" s="5"/>
      <c r="AU2766" s="5"/>
      <c r="AV2766" s="5"/>
      <c r="AW2766" s="5"/>
      <c r="AX2766" s="5"/>
      <c r="AY2766" s="5"/>
      <c r="AZ2766" s="5"/>
      <c r="BA2766" s="5"/>
      <c r="BB2766" s="5"/>
      <c r="BC2766" s="5"/>
      <c r="BD2766" s="5"/>
      <c r="BE2766" s="5"/>
      <c r="BF2766" s="5"/>
      <c r="BG2766" s="5"/>
      <c r="BH2766" s="5"/>
      <c r="BI2766" s="5"/>
      <c r="BJ2766" s="5"/>
      <c r="BK2766" s="5"/>
      <c r="BL2766" s="5"/>
      <c r="BM2766" s="5"/>
      <c r="BN2766" s="5"/>
      <c r="BO2766" s="5"/>
      <c r="BP2766" s="5"/>
      <c r="BQ2766" s="5"/>
      <c r="BR2766" s="5"/>
      <c r="BS2766" s="5"/>
      <c r="BT2766" s="5"/>
      <c r="BU2766" s="5"/>
      <c r="BV2766" s="5"/>
      <c r="BW2766" s="5"/>
      <c r="BX2766" s="5"/>
      <c r="BY2766" s="5"/>
      <c r="BZ2766" s="5"/>
      <c r="CA2766" s="5"/>
      <c r="CB2766" s="5"/>
      <c r="CC2766" s="5"/>
      <c r="CD2766" s="5"/>
      <c r="CE2766" s="5"/>
      <c r="CF2766" s="5"/>
      <c r="CG2766" s="5"/>
      <c r="CH2766" s="5"/>
      <c r="CI2766" s="5"/>
      <c r="CJ2766" s="5"/>
      <c r="CK2766" s="5"/>
      <c r="CL2766" s="5"/>
      <c r="CM2766" s="5"/>
      <c r="CN2766" s="5"/>
      <c r="CO2766" s="5"/>
      <c r="CP2766" s="5"/>
      <c r="CQ2766" s="5"/>
      <c r="CR2766" s="5"/>
      <c r="CS2766" s="5"/>
      <c r="CT2766" s="5"/>
      <c r="CU2766" s="5"/>
      <c r="CV2766" s="5"/>
      <c r="CW2766" s="5"/>
      <c r="CX2766" s="5"/>
      <c r="CY2766" s="5"/>
      <c r="CZ2766" s="5"/>
      <c r="DA2766" s="5"/>
      <c r="DB2766" s="5"/>
      <c r="DC2766" s="5"/>
      <c r="DD2766" s="5"/>
      <c r="DE2766" s="5"/>
      <c r="DF2766" s="5"/>
      <c r="DG2766" s="5"/>
      <c r="DH2766" s="5"/>
      <c r="DI2766" s="5"/>
      <c r="DJ2766" s="5"/>
      <c r="DK2766" s="5"/>
      <c r="DL2766" s="5"/>
      <c r="DM2766" s="5"/>
      <c r="DN2766" s="5"/>
      <c r="DO2766" s="5"/>
      <c r="DP2766" s="5"/>
      <c r="DQ2766" s="5"/>
      <c r="DR2766" s="5"/>
      <c r="DS2766" s="5"/>
      <c r="DT2766" s="5"/>
      <c r="DU2766" s="5"/>
      <c r="DV2766" s="5"/>
      <c r="DW2766" s="5"/>
      <c r="DX2766" s="5"/>
      <c r="DY2766" s="5"/>
      <c r="DZ2766" s="5"/>
      <c r="EA2766" s="5"/>
      <c r="EB2766" s="5"/>
      <c r="EC2766" s="5"/>
      <c r="ED2766" s="5"/>
      <c r="EE2766" s="5"/>
      <c r="EF2766" s="5"/>
      <c r="EG2766" s="5"/>
      <c r="EH2766" s="5"/>
      <c r="EI2766" s="5"/>
      <c r="EJ2766" s="5"/>
      <c r="EK2766" s="5"/>
      <c r="EL2766" s="5"/>
      <c r="EM2766" s="5"/>
      <c r="EN2766" s="5"/>
      <c r="EO2766" s="5"/>
      <c r="EP2766" s="5"/>
      <c r="EQ2766" s="5"/>
      <c r="ER2766" s="5"/>
      <c r="ES2766" s="5"/>
      <c r="ET2766" s="5"/>
      <c r="EU2766" s="5"/>
      <c r="EV2766" s="5"/>
      <c r="EW2766" s="5"/>
      <c r="EX2766" s="5"/>
      <c r="EY2766" s="5"/>
      <c r="EZ2766" s="5"/>
      <c r="FA2766" s="5"/>
      <c r="FB2766" s="5"/>
      <c r="FC2766" s="5"/>
      <c r="FD2766" s="5"/>
      <c r="FE2766" s="5"/>
      <c r="FF2766" s="5"/>
      <c r="FG2766" s="5"/>
      <c r="FH2766" s="5"/>
      <c r="FI2766" s="5"/>
      <c r="FJ2766" s="5"/>
      <c r="FK2766" s="5"/>
      <c r="FL2766" s="5"/>
      <c r="FM2766" s="5"/>
      <c r="FN2766" s="5"/>
      <c r="FO2766" s="5"/>
      <c r="FP2766" s="5"/>
      <c r="FQ2766" s="5"/>
      <c r="FR2766" s="5"/>
      <c r="FS2766" s="5"/>
      <c r="FT2766" s="5"/>
      <c r="FU2766" s="5"/>
      <c r="FV2766" s="5"/>
      <c r="FW2766" s="5"/>
      <c r="FX2766" s="5"/>
      <c r="FY2766" s="5"/>
      <c r="FZ2766" s="5"/>
      <c r="GA2766" s="5"/>
      <c r="GB2766" s="5"/>
      <c r="GC2766" s="5"/>
      <c r="GD2766" s="5"/>
      <c r="GE2766" s="5"/>
      <c r="GF2766" s="5"/>
      <c r="GG2766" s="5"/>
    </row>
    <row r="2767" spans="1:189" ht="12.75" x14ac:dyDescent="0.15">
      <c r="A2767" s="111"/>
      <c r="B2767" s="117"/>
      <c r="C2767" s="17"/>
      <c r="D2767" s="16"/>
      <c r="E2767" s="17"/>
      <c r="F2767" s="17"/>
      <c r="G2767" s="17"/>
      <c r="H2767" s="17"/>
      <c r="I2767" s="16"/>
      <c r="J2767" s="4"/>
      <c r="K2767" s="2"/>
      <c r="L2767" s="20"/>
      <c r="M2767" s="14"/>
      <c r="N2767" s="14"/>
      <c r="O2767" s="20"/>
      <c r="P2767" s="1"/>
      <c r="Q2767" s="1"/>
      <c r="R2767" s="3"/>
      <c r="S2767" s="4"/>
      <c r="T2767" s="12"/>
      <c r="U2767" s="12"/>
      <c r="V2767" s="11"/>
      <c r="W2767" s="11"/>
      <c r="X2767" s="12"/>
      <c r="Y2767" s="5"/>
      <c r="Z2767" s="11"/>
      <c r="AA2767" s="12"/>
      <c r="AB2767" s="12"/>
      <c r="AC2767" s="12"/>
      <c r="AD2767" s="11"/>
      <c r="AE2767" s="13"/>
      <c r="AF2767" s="11"/>
      <c r="AG2767" s="11"/>
      <c r="AH2767" s="5"/>
      <c r="AI2767" s="5"/>
      <c r="AJ2767" s="5"/>
      <c r="AK2767" s="5"/>
      <c r="AL2767" s="5"/>
      <c r="AM2767" s="5"/>
      <c r="AN2767" s="5"/>
      <c r="AO2767" s="5"/>
      <c r="AP2767" s="5"/>
      <c r="AQ2767" s="5"/>
      <c r="AR2767" s="5"/>
      <c r="AS2767" s="5"/>
      <c r="AT2767" s="5"/>
      <c r="AU2767" s="5"/>
      <c r="AV2767" s="5"/>
      <c r="AW2767" s="5"/>
      <c r="AX2767" s="5"/>
      <c r="AY2767" s="5"/>
      <c r="AZ2767" s="5"/>
      <c r="BA2767" s="5"/>
      <c r="BB2767" s="5"/>
      <c r="BC2767" s="5"/>
      <c r="BD2767" s="5"/>
      <c r="BE2767" s="5"/>
      <c r="BF2767" s="5"/>
      <c r="BG2767" s="5"/>
      <c r="BH2767" s="5"/>
      <c r="BI2767" s="5"/>
      <c r="BJ2767" s="5"/>
      <c r="BK2767" s="5"/>
      <c r="BL2767" s="5"/>
      <c r="BM2767" s="5"/>
      <c r="BN2767" s="5"/>
      <c r="BO2767" s="5"/>
      <c r="BP2767" s="5"/>
      <c r="BQ2767" s="5"/>
      <c r="BR2767" s="5"/>
      <c r="BS2767" s="5"/>
      <c r="BT2767" s="5"/>
      <c r="BU2767" s="5"/>
      <c r="BV2767" s="5"/>
      <c r="BW2767" s="5"/>
      <c r="BX2767" s="5"/>
      <c r="BY2767" s="5"/>
      <c r="BZ2767" s="5"/>
      <c r="CA2767" s="5"/>
      <c r="CB2767" s="5"/>
      <c r="CC2767" s="5"/>
      <c r="CD2767" s="5"/>
      <c r="CE2767" s="5"/>
      <c r="CF2767" s="5"/>
      <c r="CG2767" s="5"/>
      <c r="CH2767" s="5"/>
      <c r="CI2767" s="5"/>
      <c r="CJ2767" s="5"/>
      <c r="CK2767" s="5"/>
      <c r="CL2767" s="5"/>
      <c r="CM2767" s="5"/>
      <c r="CN2767" s="5"/>
      <c r="CO2767" s="5"/>
      <c r="CP2767" s="5"/>
      <c r="CQ2767" s="5"/>
      <c r="CR2767" s="5"/>
      <c r="CS2767" s="5"/>
      <c r="CT2767" s="5"/>
      <c r="CU2767" s="5"/>
      <c r="CV2767" s="5"/>
      <c r="CW2767" s="5"/>
      <c r="CX2767" s="5"/>
      <c r="CY2767" s="5"/>
      <c r="CZ2767" s="5"/>
      <c r="DA2767" s="5"/>
      <c r="DB2767" s="5"/>
      <c r="DC2767" s="5"/>
      <c r="DD2767" s="5"/>
      <c r="DE2767" s="5"/>
      <c r="DF2767" s="5"/>
      <c r="DG2767" s="5"/>
      <c r="DH2767" s="5"/>
      <c r="DI2767" s="5"/>
      <c r="DJ2767" s="5"/>
      <c r="DK2767" s="5"/>
      <c r="DL2767" s="5"/>
      <c r="DM2767" s="5"/>
      <c r="DN2767" s="5"/>
      <c r="DO2767" s="5"/>
      <c r="DP2767" s="5"/>
      <c r="DQ2767" s="5"/>
      <c r="DR2767" s="5"/>
      <c r="DS2767" s="5"/>
      <c r="DT2767" s="5"/>
      <c r="DU2767" s="5"/>
      <c r="DV2767" s="5"/>
      <c r="DW2767" s="5"/>
      <c r="DX2767" s="5"/>
      <c r="DY2767" s="5"/>
      <c r="DZ2767" s="5"/>
      <c r="EA2767" s="5"/>
      <c r="EB2767" s="5"/>
      <c r="EC2767" s="5"/>
      <c r="ED2767" s="5"/>
      <c r="EE2767" s="5"/>
      <c r="EF2767" s="5"/>
      <c r="EG2767" s="5"/>
      <c r="EH2767" s="5"/>
      <c r="EI2767" s="5"/>
      <c r="EJ2767" s="5"/>
      <c r="EK2767" s="5"/>
      <c r="EL2767" s="5"/>
      <c r="EM2767" s="5"/>
      <c r="EN2767" s="5"/>
      <c r="EO2767" s="5"/>
      <c r="EP2767" s="5"/>
      <c r="EQ2767" s="5"/>
      <c r="ER2767" s="5"/>
      <c r="ES2767" s="5"/>
      <c r="ET2767" s="5"/>
      <c r="EU2767" s="5"/>
      <c r="EV2767" s="5"/>
      <c r="EW2767" s="5"/>
      <c r="EX2767" s="5"/>
      <c r="EY2767" s="5"/>
      <c r="EZ2767" s="5"/>
      <c r="FA2767" s="5"/>
      <c r="FB2767" s="5"/>
      <c r="FC2767" s="5"/>
      <c r="FD2767" s="5"/>
      <c r="FE2767" s="5"/>
      <c r="FF2767" s="5"/>
      <c r="FG2767" s="5"/>
      <c r="FH2767" s="5"/>
      <c r="FI2767" s="5"/>
      <c r="FJ2767" s="5"/>
      <c r="FK2767" s="5"/>
      <c r="FL2767" s="5"/>
      <c r="FM2767" s="5"/>
      <c r="FN2767" s="5"/>
      <c r="FO2767" s="5"/>
      <c r="FP2767" s="5"/>
      <c r="FQ2767" s="5"/>
      <c r="FR2767" s="5"/>
      <c r="FS2767" s="5"/>
      <c r="FT2767" s="5"/>
      <c r="FU2767" s="5"/>
      <c r="FV2767" s="5"/>
      <c r="FW2767" s="5"/>
      <c r="FX2767" s="5"/>
      <c r="FY2767" s="5"/>
      <c r="FZ2767" s="5"/>
      <c r="GA2767" s="5"/>
      <c r="GB2767" s="5"/>
      <c r="GC2767" s="5"/>
      <c r="GD2767" s="5"/>
      <c r="GE2767" s="5"/>
      <c r="GF2767" s="5"/>
      <c r="GG2767" s="5"/>
    </row>
    <row r="2768" spans="1:189" ht="12.75" x14ac:dyDescent="0.15">
      <c r="A2768" s="111"/>
      <c r="B2768" s="117"/>
      <c r="C2768" s="17"/>
      <c r="D2768" s="16"/>
      <c r="E2768" s="17"/>
      <c r="F2768" s="17"/>
      <c r="G2768" s="17"/>
      <c r="H2768" s="17"/>
      <c r="I2768" s="16"/>
      <c r="J2768" s="4"/>
      <c r="K2768" s="2"/>
      <c r="L2768" s="20"/>
      <c r="M2768" s="14"/>
      <c r="N2768" s="14"/>
      <c r="O2768" s="20"/>
      <c r="P2768" s="1"/>
      <c r="Q2768" s="1"/>
      <c r="R2768" s="3"/>
      <c r="S2768" s="4"/>
      <c r="T2768" s="12"/>
      <c r="U2768" s="12"/>
      <c r="V2768" s="11"/>
      <c r="W2768" s="11"/>
      <c r="X2768" s="12"/>
      <c r="Y2768" s="5"/>
      <c r="Z2768" s="11"/>
      <c r="AA2768" s="12"/>
      <c r="AB2768" s="12"/>
      <c r="AC2768" s="12"/>
      <c r="AD2768" s="11"/>
      <c r="AE2768" s="13"/>
      <c r="AF2768" s="11"/>
      <c r="AG2768" s="11"/>
      <c r="AH2768" s="5"/>
      <c r="AI2768" s="5"/>
      <c r="AJ2768" s="5"/>
      <c r="AK2768" s="5"/>
      <c r="AL2768" s="5"/>
      <c r="AM2768" s="5"/>
      <c r="AN2768" s="5"/>
      <c r="AO2768" s="5"/>
      <c r="AP2768" s="5"/>
      <c r="AQ2768" s="5"/>
      <c r="AR2768" s="5"/>
      <c r="AS2768" s="5"/>
      <c r="AT2768" s="5"/>
      <c r="AU2768" s="5"/>
      <c r="AV2768" s="5"/>
      <c r="AW2768" s="5"/>
      <c r="AX2768" s="5"/>
      <c r="AY2768" s="5"/>
      <c r="AZ2768" s="5"/>
      <c r="BA2768" s="5"/>
      <c r="BB2768" s="5"/>
      <c r="BC2768" s="5"/>
      <c r="BD2768" s="5"/>
      <c r="BE2768" s="5"/>
      <c r="BF2768" s="5"/>
      <c r="BG2768" s="5"/>
      <c r="BH2768" s="5"/>
      <c r="BI2768" s="5"/>
      <c r="BJ2768" s="5"/>
      <c r="BK2768" s="5"/>
      <c r="BL2768" s="5"/>
      <c r="BM2768" s="5"/>
      <c r="BN2768" s="5"/>
      <c r="BO2768" s="5"/>
      <c r="BP2768" s="5"/>
      <c r="BQ2768" s="5"/>
      <c r="BR2768" s="5"/>
      <c r="BS2768" s="5"/>
      <c r="BT2768" s="5"/>
      <c r="BU2768" s="5"/>
      <c r="BV2768" s="5"/>
      <c r="BW2768" s="5"/>
      <c r="BX2768" s="5"/>
      <c r="BY2768" s="5"/>
      <c r="BZ2768" s="5"/>
      <c r="CA2768" s="5"/>
      <c r="CB2768" s="5"/>
      <c r="CC2768" s="5"/>
      <c r="CD2768" s="5"/>
      <c r="CE2768" s="5"/>
      <c r="CF2768" s="5"/>
      <c r="CG2768" s="5"/>
      <c r="CH2768" s="5"/>
      <c r="CI2768" s="5"/>
      <c r="CJ2768" s="5"/>
      <c r="CK2768" s="5"/>
      <c r="CL2768" s="5"/>
      <c r="CM2768" s="5"/>
      <c r="CN2768" s="5"/>
      <c r="CO2768" s="5"/>
      <c r="CP2768" s="5"/>
      <c r="CQ2768" s="5"/>
      <c r="CR2768" s="5"/>
      <c r="CS2768" s="5"/>
      <c r="CT2768" s="5"/>
      <c r="CU2768" s="5"/>
      <c r="CV2768" s="5"/>
      <c r="CW2768" s="5"/>
      <c r="CX2768" s="5"/>
      <c r="CY2768" s="5"/>
      <c r="CZ2768" s="5"/>
      <c r="DA2768" s="5"/>
      <c r="DB2768" s="5"/>
      <c r="DC2768" s="5"/>
      <c r="DD2768" s="5"/>
      <c r="DE2768" s="5"/>
      <c r="DF2768" s="5"/>
      <c r="DG2768" s="5"/>
      <c r="DH2768" s="5"/>
      <c r="DI2768" s="5"/>
      <c r="DJ2768" s="5"/>
      <c r="DK2768" s="5"/>
      <c r="DL2768" s="5"/>
      <c r="DM2768" s="5"/>
      <c r="DN2768" s="5"/>
      <c r="DO2768" s="5"/>
      <c r="DP2768" s="5"/>
      <c r="DQ2768" s="5"/>
      <c r="DR2768" s="5"/>
      <c r="DS2768" s="5"/>
      <c r="DT2768" s="5"/>
      <c r="DU2768" s="5"/>
      <c r="DV2768" s="5"/>
      <c r="DW2768" s="5"/>
      <c r="DX2768" s="5"/>
      <c r="DY2768" s="5"/>
      <c r="DZ2768" s="5"/>
      <c r="EA2768" s="5"/>
      <c r="EB2768" s="5"/>
      <c r="EC2768" s="5"/>
      <c r="ED2768" s="5"/>
      <c r="EE2768" s="5"/>
      <c r="EF2768" s="5"/>
      <c r="EG2768" s="5"/>
      <c r="EH2768" s="5"/>
      <c r="EI2768" s="5"/>
      <c r="EJ2768" s="5"/>
      <c r="EK2768" s="5"/>
      <c r="EL2768" s="5"/>
      <c r="EM2768" s="5"/>
      <c r="EN2768" s="5"/>
      <c r="EO2768" s="5"/>
      <c r="EP2768" s="5"/>
      <c r="EQ2768" s="5"/>
      <c r="ER2768" s="5"/>
      <c r="ES2768" s="5"/>
      <c r="ET2768" s="5"/>
      <c r="EU2768" s="5"/>
      <c r="EV2768" s="5"/>
      <c r="EW2768" s="5"/>
      <c r="EX2768" s="5"/>
      <c r="EY2768" s="5"/>
      <c r="EZ2768" s="5"/>
      <c r="FA2768" s="5"/>
      <c r="FB2768" s="5"/>
      <c r="FC2768" s="5"/>
      <c r="FD2768" s="5"/>
      <c r="FE2768" s="5"/>
      <c r="FF2768" s="5"/>
      <c r="FG2768" s="5"/>
      <c r="FH2768" s="5"/>
      <c r="FI2768" s="5"/>
      <c r="FJ2768" s="5"/>
      <c r="FK2768" s="5"/>
      <c r="FL2768" s="5"/>
      <c r="FM2768" s="5"/>
      <c r="FN2768" s="5"/>
      <c r="FO2768" s="5"/>
      <c r="FP2768" s="5"/>
      <c r="FQ2768" s="5"/>
      <c r="FR2768" s="5"/>
      <c r="FS2768" s="5"/>
      <c r="FT2768" s="5"/>
      <c r="FU2768" s="5"/>
      <c r="FV2768" s="5"/>
      <c r="FW2768" s="5"/>
      <c r="FX2768" s="5"/>
      <c r="FY2768" s="5"/>
      <c r="FZ2768" s="5"/>
      <c r="GA2768" s="5"/>
      <c r="GB2768" s="5"/>
      <c r="GC2768" s="5"/>
      <c r="GD2768" s="5"/>
      <c r="GE2768" s="5"/>
      <c r="GF2768" s="5"/>
      <c r="GG2768" s="5"/>
    </row>
    <row r="2769" spans="1:189" ht="12.75" x14ac:dyDescent="0.15">
      <c r="A2769" s="111"/>
      <c r="B2769" s="117"/>
      <c r="C2769" s="17"/>
      <c r="D2769" s="16"/>
      <c r="E2769" s="17"/>
      <c r="F2769" s="17"/>
      <c r="G2769" s="17"/>
      <c r="H2769" s="17"/>
      <c r="I2769" s="16"/>
      <c r="J2769" s="4"/>
      <c r="K2769" s="2"/>
      <c r="L2769" s="20"/>
      <c r="M2769" s="14"/>
      <c r="N2769" s="14"/>
      <c r="O2769" s="20"/>
      <c r="P2769" s="1"/>
      <c r="Q2769" s="1"/>
      <c r="R2769" s="3"/>
      <c r="S2769" s="4"/>
      <c r="T2769" s="12"/>
      <c r="U2769" s="12"/>
      <c r="V2769" s="11"/>
      <c r="W2769" s="11"/>
      <c r="X2769" s="12"/>
      <c r="Y2769" s="5"/>
      <c r="Z2769" s="11"/>
      <c r="AA2769" s="12"/>
      <c r="AB2769" s="12"/>
      <c r="AC2769" s="12"/>
      <c r="AD2769" s="11"/>
      <c r="AE2769" s="13"/>
      <c r="AF2769" s="11"/>
      <c r="AG2769" s="11"/>
      <c r="AH2769" s="5"/>
      <c r="AI2769" s="5"/>
      <c r="AJ2769" s="5"/>
      <c r="AK2769" s="5"/>
      <c r="AL2769" s="5"/>
      <c r="AM2769" s="5"/>
      <c r="AN2769" s="5"/>
      <c r="AO2769" s="5"/>
      <c r="AP2769" s="5"/>
      <c r="AQ2769" s="5"/>
      <c r="AR2769" s="5"/>
      <c r="AS2769" s="5"/>
      <c r="AT2769" s="5"/>
      <c r="AU2769" s="5"/>
      <c r="AV2769" s="5"/>
      <c r="AW2769" s="5"/>
      <c r="AX2769" s="5"/>
      <c r="AY2769" s="5"/>
      <c r="AZ2769" s="5"/>
      <c r="BA2769" s="5"/>
      <c r="BB2769" s="5"/>
      <c r="BC2769" s="5"/>
      <c r="BD2769" s="5"/>
      <c r="BE2769" s="5"/>
      <c r="BF2769" s="5"/>
      <c r="BG2769" s="5"/>
      <c r="BH2769" s="5"/>
      <c r="BI2769" s="5"/>
      <c r="BJ2769" s="5"/>
      <c r="BK2769" s="5"/>
      <c r="BL2769" s="5"/>
      <c r="BM2769" s="5"/>
      <c r="BN2769" s="5"/>
      <c r="BO2769" s="5"/>
      <c r="BP2769" s="5"/>
      <c r="BQ2769" s="5"/>
      <c r="BR2769" s="5"/>
      <c r="BS2769" s="5"/>
      <c r="BT2769" s="5"/>
      <c r="BU2769" s="5"/>
      <c r="BV2769" s="5"/>
      <c r="BW2769" s="5"/>
      <c r="BX2769" s="5"/>
      <c r="BY2769" s="5"/>
      <c r="BZ2769" s="5"/>
      <c r="CA2769" s="5"/>
      <c r="CB2769" s="5"/>
      <c r="CC2769" s="5"/>
      <c r="CD2769" s="5"/>
      <c r="CE2769" s="5"/>
      <c r="CF2769" s="5"/>
      <c r="CG2769" s="5"/>
      <c r="CH2769" s="5"/>
      <c r="CI2769" s="5"/>
      <c r="CJ2769" s="5"/>
      <c r="CK2769" s="5"/>
      <c r="CL2769" s="5"/>
      <c r="CM2769" s="5"/>
      <c r="CN2769" s="5"/>
      <c r="CO2769" s="5"/>
      <c r="CP2769" s="5"/>
      <c r="CQ2769" s="5"/>
      <c r="CR2769" s="5"/>
      <c r="CS2769" s="5"/>
      <c r="CT2769" s="5"/>
      <c r="CU2769" s="5"/>
      <c r="CV2769" s="5"/>
      <c r="CW2769" s="5"/>
      <c r="CX2769" s="5"/>
      <c r="CY2769" s="5"/>
      <c r="CZ2769" s="5"/>
      <c r="DA2769" s="5"/>
      <c r="DB2769" s="5"/>
      <c r="DC2769" s="5"/>
      <c r="DD2769" s="5"/>
      <c r="DE2769" s="5"/>
      <c r="DF2769" s="5"/>
      <c r="DG2769" s="5"/>
      <c r="DH2769" s="5"/>
      <c r="DI2769" s="5"/>
      <c r="DJ2769" s="5"/>
      <c r="DK2769" s="5"/>
      <c r="DL2769" s="5"/>
      <c r="DM2769" s="5"/>
      <c r="DN2769" s="5"/>
      <c r="DO2769" s="5"/>
      <c r="DP2769" s="5"/>
      <c r="DQ2769" s="5"/>
      <c r="DR2769" s="5"/>
      <c r="DS2769" s="5"/>
      <c r="DT2769" s="5"/>
      <c r="DU2769" s="5"/>
      <c r="DV2769" s="5"/>
      <c r="DW2769" s="5"/>
      <c r="DX2769" s="5"/>
      <c r="DY2769" s="5"/>
      <c r="DZ2769" s="5"/>
      <c r="EA2769" s="5"/>
      <c r="EB2769" s="5"/>
      <c r="EC2769" s="5"/>
      <c r="ED2769" s="5"/>
      <c r="EE2769" s="5"/>
      <c r="EF2769" s="5"/>
      <c r="EG2769" s="5"/>
      <c r="EH2769" s="5"/>
      <c r="EI2769" s="5"/>
      <c r="EJ2769" s="5"/>
      <c r="EK2769" s="5"/>
      <c r="EL2769" s="5"/>
      <c r="EM2769" s="5"/>
      <c r="EN2769" s="5"/>
      <c r="EO2769" s="5"/>
      <c r="EP2769" s="5"/>
      <c r="EQ2769" s="5"/>
      <c r="ER2769" s="5"/>
      <c r="ES2769" s="5"/>
      <c r="ET2769" s="5"/>
      <c r="EU2769" s="5"/>
      <c r="EV2769" s="5"/>
      <c r="EW2769" s="5"/>
      <c r="EX2769" s="5"/>
      <c r="EY2769" s="5"/>
      <c r="EZ2769" s="5"/>
      <c r="FA2769" s="5"/>
      <c r="FB2769" s="5"/>
      <c r="FC2769" s="5"/>
      <c r="FD2769" s="5"/>
      <c r="FE2769" s="5"/>
      <c r="FF2769" s="5"/>
      <c r="FG2769" s="5"/>
      <c r="FH2769" s="5"/>
      <c r="FI2769" s="5"/>
      <c r="FJ2769" s="5"/>
      <c r="FK2769" s="5"/>
      <c r="FL2769" s="5"/>
      <c r="FM2769" s="5"/>
      <c r="FN2769" s="5"/>
      <c r="FO2769" s="5"/>
      <c r="FP2769" s="5"/>
      <c r="FQ2769" s="5"/>
      <c r="FR2769" s="5"/>
      <c r="FS2769" s="5"/>
      <c r="FT2769" s="5"/>
      <c r="FU2769" s="5"/>
      <c r="FV2769" s="5"/>
      <c r="FW2769" s="5"/>
      <c r="FX2769" s="5"/>
      <c r="FY2769" s="5"/>
      <c r="FZ2769" s="5"/>
      <c r="GA2769" s="5"/>
      <c r="GB2769" s="5"/>
      <c r="GC2769" s="5"/>
      <c r="GD2769" s="5"/>
      <c r="GE2769" s="5"/>
      <c r="GF2769" s="5"/>
      <c r="GG2769" s="5"/>
    </row>
    <row r="2770" spans="1:189" ht="12.75" x14ac:dyDescent="0.15">
      <c r="A2770" s="111"/>
      <c r="B2770" s="117"/>
      <c r="C2770" s="17"/>
      <c r="D2770" s="16"/>
      <c r="E2770" s="17"/>
      <c r="F2770" s="17"/>
      <c r="G2770" s="17"/>
      <c r="H2770" s="17"/>
      <c r="I2770" s="16"/>
      <c r="J2770" s="4"/>
      <c r="K2770" s="2"/>
      <c r="L2770" s="20"/>
      <c r="M2770" s="14"/>
      <c r="N2770" s="14"/>
      <c r="O2770" s="20"/>
      <c r="P2770" s="1"/>
      <c r="Q2770" s="1"/>
      <c r="R2770" s="3"/>
      <c r="S2770" s="4"/>
      <c r="T2770" s="12"/>
      <c r="U2770" s="12"/>
      <c r="V2770" s="11"/>
      <c r="W2770" s="11"/>
      <c r="X2770" s="12"/>
      <c r="Y2770" s="5"/>
      <c r="Z2770" s="11"/>
      <c r="AA2770" s="12"/>
      <c r="AB2770" s="12"/>
      <c r="AC2770" s="12"/>
      <c r="AD2770" s="11"/>
      <c r="AE2770" s="13"/>
      <c r="AF2770" s="11"/>
      <c r="AG2770" s="11"/>
      <c r="AH2770" s="5"/>
      <c r="AI2770" s="5"/>
      <c r="AJ2770" s="5"/>
      <c r="AK2770" s="5"/>
      <c r="AL2770" s="5"/>
      <c r="AM2770" s="5"/>
      <c r="AN2770" s="5"/>
      <c r="AO2770" s="5"/>
      <c r="AP2770" s="5"/>
      <c r="AQ2770" s="5"/>
      <c r="AR2770" s="5"/>
      <c r="AS2770" s="5"/>
      <c r="AT2770" s="5"/>
      <c r="AU2770" s="5"/>
      <c r="AV2770" s="5"/>
      <c r="AW2770" s="5"/>
      <c r="AX2770" s="5"/>
      <c r="AY2770" s="5"/>
      <c r="AZ2770" s="5"/>
      <c r="BA2770" s="5"/>
      <c r="BB2770" s="5"/>
      <c r="BC2770" s="5"/>
      <c r="BD2770" s="5"/>
      <c r="BE2770" s="5"/>
      <c r="BF2770" s="5"/>
      <c r="BG2770" s="5"/>
      <c r="BH2770" s="5"/>
      <c r="BI2770" s="5"/>
      <c r="BJ2770" s="5"/>
      <c r="BK2770" s="5"/>
      <c r="BL2770" s="5"/>
      <c r="BM2770" s="5"/>
      <c r="BN2770" s="5"/>
      <c r="BO2770" s="5"/>
      <c r="BP2770" s="5"/>
      <c r="BQ2770" s="5"/>
      <c r="BR2770" s="5"/>
      <c r="BS2770" s="5"/>
      <c r="BT2770" s="5"/>
      <c r="BU2770" s="5"/>
      <c r="BV2770" s="5"/>
      <c r="BW2770" s="5"/>
      <c r="BX2770" s="5"/>
      <c r="BY2770" s="5"/>
      <c r="BZ2770" s="5"/>
      <c r="CA2770" s="5"/>
      <c r="CB2770" s="5"/>
      <c r="CC2770" s="5"/>
      <c r="CD2770" s="5"/>
      <c r="CE2770" s="5"/>
      <c r="CF2770" s="5"/>
      <c r="CG2770" s="5"/>
      <c r="CH2770" s="5"/>
      <c r="CI2770" s="5"/>
      <c r="CJ2770" s="5"/>
      <c r="CK2770" s="5"/>
      <c r="CL2770" s="5"/>
      <c r="CM2770" s="5"/>
      <c r="CN2770" s="5"/>
      <c r="CO2770" s="5"/>
      <c r="CP2770" s="5"/>
      <c r="CQ2770" s="5"/>
      <c r="CR2770" s="5"/>
      <c r="CS2770" s="5"/>
      <c r="CT2770" s="5"/>
      <c r="CU2770" s="5"/>
      <c r="CV2770" s="5"/>
      <c r="CW2770" s="5"/>
      <c r="CX2770" s="5"/>
      <c r="CY2770" s="5"/>
      <c r="CZ2770" s="5"/>
      <c r="DA2770" s="5"/>
      <c r="DB2770" s="5"/>
      <c r="DC2770" s="5"/>
      <c r="DD2770" s="5"/>
      <c r="DE2770" s="5"/>
      <c r="DF2770" s="5"/>
      <c r="DG2770" s="5"/>
      <c r="DH2770" s="5"/>
      <c r="DI2770" s="5"/>
      <c r="DJ2770" s="5"/>
      <c r="DK2770" s="5"/>
      <c r="DL2770" s="5"/>
      <c r="DM2770" s="5"/>
      <c r="DN2770" s="5"/>
      <c r="DO2770" s="5"/>
      <c r="DP2770" s="5"/>
      <c r="DQ2770" s="5"/>
      <c r="DR2770" s="5"/>
      <c r="DS2770" s="5"/>
      <c r="DT2770" s="5"/>
      <c r="DU2770" s="5"/>
      <c r="DV2770" s="5"/>
      <c r="DW2770" s="5"/>
      <c r="DX2770" s="5"/>
      <c r="DY2770" s="5"/>
      <c r="DZ2770" s="5"/>
      <c r="EA2770" s="5"/>
      <c r="EB2770" s="5"/>
      <c r="EC2770" s="5"/>
      <c r="ED2770" s="5"/>
      <c r="EE2770" s="5"/>
      <c r="EF2770" s="5"/>
      <c r="EG2770" s="5"/>
      <c r="EH2770" s="5"/>
      <c r="EI2770" s="5"/>
      <c r="EJ2770" s="5"/>
      <c r="EK2770" s="5"/>
      <c r="EL2770" s="5"/>
      <c r="EM2770" s="5"/>
      <c r="EN2770" s="5"/>
      <c r="EO2770" s="5"/>
      <c r="EP2770" s="5"/>
      <c r="EQ2770" s="5"/>
      <c r="ER2770" s="5"/>
      <c r="ES2770" s="5"/>
      <c r="ET2770" s="5"/>
      <c r="EU2770" s="5"/>
      <c r="EV2770" s="5"/>
      <c r="EW2770" s="5"/>
      <c r="EX2770" s="5"/>
      <c r="EY2770" s="5"/>
      <c r="EZ2770" s="5"/>
      <c r="FA2770" s="5"/>
      <c r="FB2770" s="5"/>
      <c r="FC2770" s="5"/>
      <c r="FD2770" s="5"/>
      <c r="FE2770" s="5"/>
      <c r="FF2770" s="5"/>
      <c r="FG2770" s="5"/>
      <c r="FH2770" s="5"/>
      <c r="FI2770" s="5"/>
      <c r="FJ2770" s="5"/>
      <c r="FK2770" s="5"/>
      <c r="FL2770" s="5"/>
      <c r="FM2770" s="5"/>
      <c r="FN2770" s="5"/>
      <c r="FO2770" s="5"/>
      <c r="FP2770" s="5"/>
      <c r="FQ2770" s="5"/>
      <c r="FR2770" s="5"/>
      <c r="FS2770" s="5"/>
      <c r="FT2770" s="5"/>
      <c r="FU2770" s="5"/>
      <c r="FV2770" s="5"/>
      <c r="FW2770" s="5"/>
      <c r="FX2770" s="5"/>
      <c r="FY2770" s="5"/>
      <c r="FZ2770" s="5"/>
      <c r="GA2770" s="5"/>
      <c r="GB2770" s="5"/>
      <c r="GC2770" s="5"/>
      <c r="GD2770" s="5"/>
      <c r="GE2770" s="5"/>
      <c r="GF2770" s="5"/>
      <c r="GG2770" s="5"/>
    </row>
    <row r="2771" spans="1:189" ht="12.75" x14ac:dyDescent="0.15">
      <c r="A2771" s="111"/>
      <c r="B2771" s="117"/>
      <c r="C2771" s="17"/>
      <c r="D2771" s="16"/>
      <c r="E2771" s="17"/>
      <c r="F2771" s="17"/>
      <c r="G2771" s="17"/>
      <c r="H2771" s="17"/>
      <c r="I2771" s="16"/>
      <c r="J2771" s="4"/>
      <c r="K2771" s="2"/>
      <c r="L2771" s="20"/>
      <c r="M2771" s="14"/>
      <c r="N2771" s="14"/>
      <c r="O2771" s="20"/>
      <c r="P2771" s="1"/>
      <c r="Q2771" s="1"/>
      <c r="R2771" s="3"/>
      <c r="S2771" s="4"/>
      <c r="T2771" s="12"/>
      <c r="U2771" s="12"/>
      <c r="V2771" s="11"/>
      <c r="W2771" s="11"/>
      <c r="X2771" s="12"/>
      <c r="Y2771" s="5"/>
      <c r="Z2771" s="11"/>
      <c r="AA2771" s="12"/>
      <c r="AB2771" s="12"/>
      <c r="AC2771" s="12"/>
      <c r="AD2771" s="11"/>
      <c r="AE2771" s="13"/>
      <c r="AF2771" s="11"/>
      <c r="AG2771" s="11"/>
      <c r="AH2771" s="5"/>
      <c r="AI2771" s="5"/>
      <c r="AJ2771" s="5"/>
      <c r="AK2771" s="5"/>
      <c r="AL2771" s="5"/>
      <c r="AM2771" s="5"/>
      <c r="AN2771" s="5"/>
      <c r="AO2771" s="5"/>
      <c r="AP2771" s="5"/>
      <c r="AQ2771" s="5"/>
      <c r="AR2771" s="5"/>
      <c r="AS2771" s="5"/>
      <c r="AT2771" s="5"/>
      <c r="AU2771" s="5"/>
      <c r="AV2771" s="5"/>
      <c r="AW2771" s="5"/>
      <c r="AX2771" s="5"/>
      <c r="AY2771" s="5"/>
      <c r="AZ2771" s="5"/>
      <c r="BA2771" s="5"/>
      <c r="BB2771" s="5"/>
      <c r="BC2771" s="5"/>
      <c r="BD2771" s="5"/>
      <c r="BE2771" s="5"/>
      <c r="BF2771" s="5"/>
      <c r="BG2771" s="5"/>
      <c r="BH2771" s="5"/>
      <c r="BI2771" s="5"/>
      <c r="BJ2771" s="5"/>
      <c r="BK2771" s="5"/>
      <c r="BL2771" s="5"/>
      <c r="BM2771" s="5"/>
      <c r="BN2771" s="5"/>
      <c r="BO2771" s="5"/>
      <c r="BP2771" s="5"/>
      <c r="BQ2771" s="5"/>
      <c r="BR2771" s="5"/>
      <c r="BS2771" s="5"/>
      <c r="BT2771" s="5"/>
      <c r="BU2771" s="5"/>
      <c r="BV2771" s="5"/>
      <c r="BW2771" s="5"/>
      <c r="BX2771" s="5"/>
      <c r="BY2771" s="5"/>
      <c r="BZ2771" s="5"/>
      <c r="CA2771" s="5"/>
      <c r="CB2771" s="5"/>
      <c r="CC2771" s="5"/>
      <c r="CD2771" s="5"/>
      <c r="CE2771" s="5"/>
      <c r="CF2771" s="5"/>
      <c r="CG2771" s="5"/>
      <c r="CH2771" s="5"/>
      <c r="CI2771" s="5"/>
      <c r="CJ2771" s="5"/>
      <c r="CK2771" s="5"/>
      <c r="CL2771" s="5"/>
      <c r="CM2771" s="5"/>
      <c r="CN2771" s="5"/>
      <c r="CO2771" s="5"/>
      <c r="CP2771" s="5"/>
      <c r="CQ2771" s="5"/>
      <c r="CR2771" s="5"/>
      <c r="CS2771" s="5"/>
      <c r="CT2771" s="5"/>
      <c r="CU2771" s="5"/>
      <c r="CV2771" s="5"/>
      <c r="CW2771" s="5"/>
      <c r="CX2771" s="5"/>
      <c r="CY2771" s="5"/>
      <c r="CZ2771" s="5"/>
      <c r="DA2771" s="5"/>
      <c r="DB2771" s="5"/>
      <c r="DC2771" s="5"/>
      <c r="DD2771" s="5"/>
      <c r="DE2771" s="5"/>
      <c r="DF2771" s="5"/>
      <c r="DG2771" s="5"/>
      <c r="DH2771" s="5"/>
      <c r="DI2771" s="5"/>
      <c r="DJ2771" s="5"/>
      <c r="DK2771" s="5"/>
      <c r="DL2771" s="5"/>
      <c r="DM2771" s="5"/>
      <c r="DN2771" s="5"/>
      <c r="DO2771" s="5"/>
      <c r="DP2771" s="5"/>
      <c r="DQ2771" s="5"/>
      <c r="DR2771" s="5"/>
      <c r="DS2771" s="5"/>
      <c r="DT2771" s="5"/>
      <c r="DU2771" s="5"/>
      <c r="DV2771" s="5"/>
      <c r="DW2771" s="5"/>
      <c r="DX2771" s="5"/>
      <c r="DY2771" s="5"/>
      <c r="DZ2771" s="5"/>
      <c r="EA2771" s="5"/>
      <c r="EB2771" s="5"/>
      <c r="EC2771" s="5"/>
      <c r="ED2771" s="5"/>
      <c r="EE2771" s="5"/>
      <c r="EF2771" s="5"/>
      <c r="EG2771" s="5"/>
      <c r="EH2771" s="5"/>
      <c r="EI2771" s="5"/>
      <c r="EJ2771" s="5"/>
      <c r="EK2771" s="5"/>
      <c r="EL2771" s="5"/>
      <c r="EM2771" s="5"/>
      <c r="EN2771" s="5"/>
      <c r="EO2771" s="5"/>
      <c r="EP2771" s="5"/>
      <c r="EQ2771" s="5"/>
      <c r="ER2771" s="5"/>
      <c r="ES2771" s="5"/>
      <c r="ET2771" s="5"/>
      <c r="EU2771" s="5"/>
      <c r="EV2771" s="5"/>
      <c r="EW2771" s="5"/>
      <c r="EX2771" s="5"/>
      <c r="EY2771" s="5"/>
      <c r="EZ2771" s="5"/>
      <c r="FA2771" s="5"/>
      <c r="FB2771" s="5"/>
      <c r="FC2771" s="5"/>
      <c r="FD2771" s="5"/>
      <c r="FE2771" s="5"/>
      <c r="FF2771" s="5"/>
      <c r="FG2771" s="5"/>
      <c r="FH2771" s="5"/>
      <c r="FI2771" s="5"/>
      <c r="FJ2771" s="5"/>
      <c r="FK2771" s="5"/>
      <c r="FL2771" s="5"/>
      <c r="FM2771" s="5"/>
      <c r="FN2771" s="5"/>
      <c r="FO2771" s="5"/>
      <c r="FP2771" s="5"/>
      <c r="FQ2771" s="5"/>
      <c r="FR2771" s="5"/>
      <c r="FS2771" s="5"/>
      <c r="FT2771" s="5"/>
      <c r="FU2771" s="5"/>
      <c r="FV2771" s="5"/>
      <c r="FW2771" s="5"/>
      <c r="FX2771" s="5"/>
      <c r="FY2771" s="5"/>
      <c r="FZ2771" s="5"/>
      <c r="GA2771" s="5"/>
      <c r="GB2771" s="5"/>
      <c r="GC2771" s="5"/>
      <c r="GD2771" s="5"/>
      <c r="GE2771" s="5"/>
      <c r="GF2771" s="5"/>
      <c r="GG2771" s="5"/>
    </row>
    <row r="2772" spans="1:189" ht="12.75" x14ac:dyDescent="0.15">
      <c r="A2772" s="111"/>
      <c r="B2772" s="117"/>
      <c r="C2772" s="17"/>
      <c r="D2772" s="16"/>
      <c r="E2772" s="17"/>
      <c r="F2772" s="17"/>
      <c r="G2772" s="17"/>
      <c r="H2772" s="17"/>
      <c r="I2772" s="16"/>
      <c r="J2772" s="4"/>
      <c r="K2772" s="2"/>
      <c r="L2772" s="20"/>
      <c r="M2772" s="14"/>
      <c r="N2772" s="14"/>
      <c r="O2772" s="20"/>
      <c r="P2772" s="1"/>
      <c r="Q2772" s="1"/>
      <c r="R2772" s="3"/>
      <c r="S2772" s="4"/>
      <c r="T2772" s="12"/>
      <c r="U2772" s="12"/>
      <c r="V2772" s="11"/>
      <c r="W2772" s="11"/>
      <c r="X2772" s="12"/>
      <c r="Y2772" s="5"/>
      <c r="Z2772" s="11"/>
      <c r="AA2772" s="12"/>
      <c r="AB2772" s="12"/>
      <c r="AC2772" s="12"/>
      <c r="AD2772" s="11"/>
      <c r="AE2772" s="13"/>
      <c r="AF2772" s="11"/>
      <c r="AG2772" s="11"/>
      <c r="AH2772" s="5"/>
      <c r="AI2772" s="5"/>
      <c r="AJ2772" s="5"/>
      <c r="AK2772" s="5"/>
      <c r="AL2772" s="5"/>
      <c r="AM2772" s="5"/>
      <c r="AN2772" s="5"/>
      <c r="AO2772" s="5"/>
      <c r="AP2772" s="5"/>
      <c r="AQ2772" s="5"/>
      <c r="AR2772" s="5"/>
      <c r="AS2772" s="5"/>
      <c r="AT2772" s="5"/>
      <c r="AU2772" s="5"/>
      <c r="AV2772" s="5"/>
      <c r="AW2772" s="5"/>
      <c r="AX2772" s="5"/>
      <c r="AY2772" s="5"/>
      <c r="AZ2772" s="5"/>
      <c r="BA2772" s="5"/>
      <c r="BB2772" s="5"/>
      <c r="BC2772" s="5"/>
      <c r="BD2772" s="5"/>
      <c r="BE2772" s="5"/>
      <c r="BF2772" s="5"/>
      <c r="BG2772" s="5"/>
      <c r="BH2772" s="5"/>
      <c r="BI2772" s="5"/>
      <c r="BJ2772" s="5"/>
      <c r="BK2772" s="5"/>
      <c r="BL2772" s="5"/>
      <c r="BM2772" s="5"/>
      <c r="BN2772" s="5"/>
      <c r="BO2772" s="5"/>
      <c r="BP2772" s="5"/>
      <c r="BQ2772" s="5"/>
      <c r="BR2772" s="5"/>
      <c r="BS2772" s="5"/>
      <c r="BT2772" s="5"/>
      <c r="BU2772" s="5"/>
      <c r="BV2772" s="5"/>
      <c r="BW2772" s="5"/>
      <c r="BX2772" s="5"/>
      <c r="BY2772" s="5"/>
      <c r="BZ2772" s="5"/>
      <c r="CA2772" s="5"/>
      <c r="CB2772" s="5"/>
      <c r="CC2772" s="5"/>
      <c r="CD2772" s="5"/>
      <c r="CE2772" s="5"/>
      <c r="CF2772" s="5"/>
      <c r="CG2772" s="5"/>
      <c r="CH2772" s="5"/>
      <c r="CI2772" s="5"/>
      <c r="CJ2772" s="5"/>
      <c r="CK2772" s="5"/>
      <c r="CL2772" s="5"/>
      <c r="CM2772" s="5"/>
      <c r="CN2772" s="5"/>
      <c r="CO2772" s="5"/>
      <c r="CP2772" s="5"/>
      <c r="CQ2772" s="5"/>
      <c r="CR2772" s="5"/>
      <c r="CS2772" s="5"/>
      <c r="CT2772" s="5"/>
      <c r="CU2772" s="5"/>
      <c r="CV2772" s="5"/>
      <c r="CW2772" s="5"/>
      <c r="CX2772" s="5"/>
      <c r="CY2772" s="5"/>
      <c r="CZ2772" s="5"/>
      <c r="DA2772" s="5"/>
      <c r="DB2772" s="5"/>
      <c r="DC2772" s="5"/>
      <c r="DD2772" s="5"/>
      <c r="DE2772" s="5"/>
      <c r="DF2772" s="5"/>
      <c r="DG2772" s="5"/>
      <c r="DH2772" s="5"/>
      <c r="DI2772" s="5"/>
      <c r="DJ2772" s="5"/>
      <c r="DK2772" s="5"/>
      <c r="DL2772" s="5"/>
      <c r="DM2772" s="5"/>
      <c r="DN2772" s="5"/>
      <c r="DO2772" s="5"/>
      <c r="DP2772" s="5"/>
      <c r="DQ2772" s="5"/>
      <c r="DR2772" s="5"/>
      <c r="DS2772" s="5"/>
      <c r="DT2772" s="5"/>
      <c r="DU2772" s="5"/>
      <c r="DV2772" s="5"/>
      <c r="DW2772" s="5"/>
      <c r="DX2772" s="5"/>
      <c r="DY2772" s="5"/>
      <c r="DZ2772" s="5"/>
      <c r="EA2772" s="5"/>
      <c r="EB2772" s="5"/>
      <c r="EC2772" s="5"/>
      <c r="ED2772" s="5"/>
      <c r="EE2772" s="5"/>
      <c r="EF2772" s="5"/>
      <c r="EG2772" s="5"/>
      <c r="EH2772" s="5"/>
      <c r="EI2772" s="5"/>
      <c r="EJ2772" s="5"/>
      <c r="EK2772" s="5"/>
      <c r="EL2772" s="5"/>
      <c r="EM2772" s="5"/>
      <c r="EN2772" s="5"/>
      <c r="EO2772" s="5"/>
      <c r="EP2772" s="5"/>
      <c r="EQ2772" s="5"/>
      <c r="ER2772" s="5"/>
      <c r="ES2772" s="5"/>
      <c r="ET2772" s="5"/>
      <c r="EU2772" s="5"/>
      <c r="EV2772" s="5"/>
      <c r="EW2772" s="5"/>
      <c r="EX2772" s="5"/>
      <c r="EY2772" s="5"/>
      <c r="EZ2772" s="5"/>
      <c r="FA2772" s="5"/>
      <c r="FB2772" s="5"/>
      <c r="FC2772" s="5"/>
      <c r="FD2772" s="5"/>
      <c r="FE2772" s="5"/>
      <c r="FF2772" s="5"/>
      <c r="FG2772" s="5"/>
      <c r="FH2772" s="5"/>
      <c r="FI2772" s="5"/>
      <c r="FJ2772" s="5"/>
      <c r="FK2772" s="5"/>
      <c r="FL2772" s="5"/>
      <c r="FM2772" s="5"/>
      <c r="FN2772" s="5"/>
      <c r="FO2772" s="5"/>
      <c r="FP2772" s="5"/>
      <c r="FQ2772" s="5"/>
      <c r="FR2772" s="5"/>
      <c r="FS2772" s="5"/>
      <c r="FT2772" s="5"/>
      <c r="FU2772" s="5"/>
      <c r="FV2772" s="5"/>
      <c r="FW2772" s="5"/>
      <c r="FX2772" s="5"/>
      <c r="FY2772" s="5"/>
      <c r="FZ2772" s="5"/>
      <c r="GA2772" s="5"/>
      <c r="GB2772" s="5"/>
      <c r="GC2772" s="5"/>
      <c r="GD2772" s="5"/>
      <c r="GE2772" s="5"/>
      <c r="GF2772" s="5"/>
      <c r="GG2772" s="5"/>
    </row>
    <row r="2773" spans="1:189" ht="12.75" x14ac:dyDescent="0.15">
      <c r="A2773" s="111"/>
      <c r="B2773" s="117"/>
      <c r="C2773" s="17"/>
      <c r="D2773" s="16"/>
      <c r="E2773" s="17"/>
      <c r="F2773" s="17"/>
      <c r="G2773" s="17"/>
      <c r="H2773" s="17"/>
      <c r="I2773" s="16"/>
      <c r="J2773" s="4"/>
      <c r="K2773" s="2"/>
      <c r="L2773" s="20"/>
      <c r="M2773" s="14"/>
      <c r="N2773" s="14"/>
      <c r="O2773" s="20"/>
      <c r="P2773" s="1"/>
      <c r="Q2773" s="1"/>
      <c r="R2773" s="3"/>
      <c r="S2773" s="4"/>
      <c r="T2773" s="12"/>
      <c r="U2773" s="12"/>
      <c r="V2773" s="11"/>
      <c r="W2773" s="11"/>
      <c r="X2773" s="12"/>
      <c r="Y2773" s="5"/>
      <c r="Z2773" s="11"/>
      <c r="AA2773" s="12"/>
      <c r="AB2773" s="12"/>
      <c r="AC2773" s="12"/>
      <c r="AD2773" s="11"/>
      <c r="AE2773" s="13"/>
      <c r="AF2773" s="11"/>
      <c r="AG2773" s="11"/>
      <c r="AH2773" s="5"/>
      <c r="AI2773" s="5"/>
      <c r="AJ2773" s="5"/>
      <c r="AK2773" s="5"/>
      <c r="AL2773" s="5"/>
      <c r="AM2773" s="5"/>
      <c r="AN2773" s="5"/>
      <c r="AO2773" s="5"/>
      <c r="AP2773" s="5"/>
      <c r="AQ2773" s="5"/>
      <c r="AR2773" s="5"/>
      <c r="AS2773" s="5"/>
      <c r="AT2773" s="5"/>
      <c r="AU2773" s="5"/>
      <c r="AV2773" s="5"/>
      <c r="AW2773" s="5"/>
      <c r="AX2773" s="5"/>
      <c r="AY2773" s="5"/>
      <c r="AZ2773" s="5"/>
      <c r="BA2773" s="5"/>
      <c r="BB2773" s="5"/>
      <c r="BC2773" s="5"/>
      <c r="BD2773" s="5"/>
      <c r="BE2773" s="5"/>
      <c r="BF2773" s="5"/>
      <c r="BG2773" s="5"/>
      <c r="BH2773" s="5"/>
      <c r="BI2773" s="5"/>
      <c r="BJ2773" s="5"/>
      <c r="BK2773" s="5"/>
      <c r="BL2773" s="5"/>
      <c r="BM2773" s="5"/>
      <c r="BN2773" s="5"/>
      <c r="BO2773" s="5"/>
      <c r="BP2773" s="5"/>
      <c r="BQ2773" s="5"/>
      <c r="BR2773" s="5"/>
      <c r="BS2773" s="5"/>
      <c r="BT2773" s="5"/>
      <c r="BU2773" s="5"/>
      <c r="BV2773" s="5"/>
      <c r="BW2773" s="5"/>
      <c r="BX2773" s="5"/>
      <c r="BY2773" s="5"/>
      <c r="BZ2773" s="5"/>
      <c r="CA2773" s="5"/>
      <c r="CB2773" s="5"/>
      <c r="CC2773" s="5"/>
      <c r="CD2773" s="5"/>
      <c r="CE2773" s="5"/>
      <c r="CF2773" s="5"/>
      <c r="CG2773" s="5"/>
      <c r="CH2773" s="5"/>
      <c r="CI2773" s="5"/>
      <c r="CJ2773" s="5"/>
      <c r="CK2773" s="5"/>
      <c r="CL2773" s="5"/>
      <c r="CM2773" s="5"/>
      <c r="CN2773" s="5"/>
      <c r="CO2773" s="5"/>
      <c r="CP2773" s="5"/>
      <c r="CQ2773" s="5"/>
      <c r="CR2773" s="5"/>
      <c r="CS2773" s="5"/>
      <c r="CT2773" s="5"/>
      <c r="CU2773" s="5"/>
      <c r="CV2773" s="5"/>
      <c r="CW2773" s="5"/>
      <c r="CX2773" s="5"/>
      <c r="CY2773" s="5"/>
      <c r="CZ2773" s="5"/>
      <c r="DA2773" s="5"/>
      <c r="DB2773" s="5"/>
      <c r="DC2773" s="5"/>
      <c r="DD2773" s="5"/>
      <c r="DE2773" s="5"/>
      <c r="DF2773" s="5"/>
      <c r="DG2773" s="5"/>
      <c r="DH2773" s="5"/>
      <c r="DI2773" s="5"/>
      <c r="DJ2773" s="5"/>
      <c r="DK2773" s="5"/>
      <c r="DL2773" s="5"/>
      <c r="DM2773" s="5"/>
      <c r="DN2773" s="5"/>
      <c r="DO2773" s="5"/>
      <c r="DP2773" s="5"/>
      <c r="DQ2773" s="5"/>
      <c r="DR2773" s="5"/>
      <c r="DS2773" s="5"/>
      <c r="DT2773" s="5"/>
      <c r="DU2773" s="5"/>
      <c r="DV2773" s="5"/>
      <c r="DW2773" s="5"/>
      <c r="DX2773" s="5"/>
      <c r="DY2773" s="5"/>
      <c r="DZ2773" s="5"/>
      <c r="EA2773" s="5"/>
      <c r="EB2773" s="5"/>
      <c r="EC2773" s="5"/>
      <c r="ED2773" s="5"/>
      <c r="EE2773" s="5"/>
      <c r="EF2773" s="5"/>
      <c r="EG2773" s="5"/>
      <c r="EH2773" s="5"/>
      <c r="EI2773" s="5"/>
      <c r="EJ2773" s="5"/>
      <c r="EK2773" s="5"/>
      <c r="EL2773" s="5"/>
      <c r="EM2773" s="5"/>
      <c r="EN2773" s="5"/>
      <c r="EO2773" s="5"/>
      <c r="EP2773" s="5"/>
      <c r="EQ2773" s="5"/>
      <c r="ER2773" s="5"/>
      <c r="ES2773" s="5"/>
      <c r="ET2773" s="5"/>
      <c r="EU2773" s="5"/>
      <c r="EV2773" s="5"/>
      <c r="EW2773" s="5"/>
      <c r="EX2773" s="5"/>
      <c r="EY2773" s="5"/>
      <c r="EZ2773" s="5"/>
      <c r="FA2773" s="5"/>
      <c r="FB2773" s="5"/>
      <c r="FC2773" s="5"/>
      <c r="FD2773" s="5"/>
      <c r="FE2773" s="5"/>
      <c r="FF2773" s="5"/>
      <c r="FG2773" s="5"/>
      <c r="FH2773" s="5"/>
      <c r="FI2773" s="5"/>
      <c r="FJ2773" s="5"/>
      <c r="FK2773" s="5"/>
      <c r="FL2773" s="5"/>
      <c r="FM2773" s="5"/>
      <c r="FN2773" s="5"/>
      <c r="FO2773" s="5"/>
      <c r="FP2773" s="5"/>
      <c r="FQ2773" s="5"/>
      <c r="FR2773" s="5"/>
      <c r="FS2773" s="5"/>
      <c r="FT2773" s="5"/>
      <c r="FU2773" s="5"/>
      <c r="FV2773" s="5"/>
      <c r="FW2773" s="5"/>
      <c r="FX2773" s="5"/>
      <c r="FY2773" s="5"/>
      <c r="FZ2773" s="5"/>
      <c r="GA2773" s="5"/>
      <c r="GB2773" s="5"/>
      <c r="GC2773" s="5"/>
      <c r="GD2773" s="5"/>
      <c r="GE2773" s="5"/>
      <c r="GF2773" s="5"/>
      <c r="GG2773" s="5"/>
    </row>
    <row r="2774" spans="1:189" ht="12.75" x14ac:dyDescent="0.15">
      <c r="A2774" s="111"/>
      <c r="B2774" s="117"/>
      <c r="C2774" s="17"/>
      <c r="D2774" s="16"/>
      <c r="E2774" s="17"/>
      <c r="F2774" s="17"/>
      <c r="G2774" s="17"/>
      <c r="H2774" s="17"/>
      <c r="I2774" s="16"/>
      <c r="J2774" s="4"/>
      <c r="K2774" s="2"/>
      <c r="L2774" s="20"/>
      <c r="M2774" s="14"/>
      <c r="N2774" s="14"/>
      <c r="O2774" s="20"/>
      <c r="P2774" s="1"/>
      <c r="Q2774" s="1"/>
      <c r="R2774" s="3"/>
      <c r="S2774" s="4"/>
      <c r="T2774" s="12"/>
      <c r="U2774" s="12"/>
      <c r="V2774" s="11"/>
      <c r="W2774" s="11"/>
      <c r="X2774" s="12"/>
      <c r="Y2774" s="5"/>
      <c r="Z2774" s="11"/>
      <c r="AA2774" s="12"/>
      <c r="AB2774" s="12"/>
      <c r="AC2774" s="12"/>
      <c r="AD2774" s="11"/>
      <c r="AE2774" s="13"/>
      <c r="AF2774" s="11"/>
      <c r="AG2774" s="11"/>
      <c r="AH2774" s="5"/>
      <c r="AI2774" s="5"/>
      <c r="AJ2774" s="5"/>
      <c r="AK2774" s="5"/>
      <c r="AL2774" s="5"/>
      <c r="AM2774" s="5"/>
      <c r="AN2774" s="5"/>
      <c r="AO2774" s="5"/>
      <c r="AP2774" s="5"/>
      <c r="AQ2774" s="5"/>
      <c r="AR2774" s="5"/>
      <c r="AS2774" s="5"/>
      <c r="AT2774" s="5"/>
      <c r="AU2774" s="5"/>
      <c r="AV2774" s="5"/>
      <c r="AW2774" s="5"/>
      <c r="AX2774" s="5"/>
      <c r="AY2774" s="5"/>
      <c r="AZ2774" s="5"/>
      <c r="BA2774" s="5"/>
      <c r="BB2774" s="5"/>
      <c r="BC2774" s="5"/>
      <c r="BD2774" s="5"/>
      <c r="BE2774" s="5"/>
      <c r="BF2774" s="5"/>
      <c r="BG2774" s="5"/>
      <c r="BH2774" s="5"/>
      <c r="BI2774" s="5"/>
      <c r="BJ2774" s="5"/>
      <c r="BK2774" s="5"/>
      <c r="BL2774" s="5"/>
      <c r="BM2774" s="5"/>
      <c r="BN2774" s="5"/>
      <c r="BO2774" s="5"/>
      <c r="BP2774" s="5"/>
      <c r="BQ2774" s="5"/>
      <c r="BR2774" s="5"/>
      <c r="BS2774" s="5"/>
      <c r="BT2774" s="5"/>
      <c r="BU2774" s="5"/>
      <c r="BV2774" s="5"/>
      <c r="BW2774" s="5"/>
      <c r="BX2774" s="5"/>
      <c r="BY2774" s="5"/>
      <c r="BZ2774" s="5"/>
      <c r="CA2774" s="5"/>
      <c r="CB2774" s="5"/>
      <c r="CC2774" s="5"/>
      <c r="CD2774" s="5"/>
      <c r="CE2774" s="5"/>
      <c r="CF2774" s="5"/>
      <c r="CG2774" s="5"/>
      <c r="CH2774" s="5"/>
      <c r="CI2774" s="5"/>
      <c r="CJ2774" s="5"/>
      <c r="CK2774" s="5"/>
      <c r="CL2774" s="5"/>
      <c r="CM2774" s="5"/>
      <c r="CN2774" s="5"/>
      <c r="CO2774" s="5"/>
      <c r="CP2774" s="5"/>
      <c r="CQ2774" s="5"/>
      <c r="CR2774" s="5"/>
      <c r="CS2774" s="5"/>
      <c r="CT2774" s="5"/>
      <c r="CU2774" s="5"/>
      <c r="CV2774" s="5"/>
      <c r="CW2774" s="5"/>
      <c r="CX2774" s="5"/>
      <c r="CY2774" s="5"/>
      <c r="CZ2774" s="5"/>
      <c r="DA2774" s="5"/>
      <c r="DB2774" s="5"/>
      <c r="DC2774" s="5"/>
      <c r="DD2774" s="5"/>
      <c r="DE2774" s="5"/>
      <c r="DF2774" s="5"/>
      <c r="DG2774" s="5"/>
      <c r="DH2774" s="5"/>
      <c r="DI2774" s="5"/>
      <c r="DJ2774" s="5"/>
      <c r="DK2774" s="5"/>
      <c r="DL2774" s="5"/>
      <c r="DM2774" s="5"/>
      <c r="DN2774" s="5"/>
      <c r="DO2774" s="5"/>
      <c r="DP2774" s="5"/>
      <c r="DQ2774" s="5"/>
      <c r="DR2774" s="5"/>
      <c r="DS2774" s="5"/>
      <c r="DT2774" s="5"/>
      <c r="DU2774" s="5"/>
      <c r="DV2774" s="5"/>
      <c r="DW2774" s="5"/>
      <c r="DX2774" s="5"/>
      <c r="DY2774" s="5"/>
      <c r="DZ2774" s="5"/>
      <c r="EA2774" s="5"/>
      <c r="EB2774" s="5"/>
      <c r="EC2774" s="5"/>
      <c r="ED2774" s="5"/>
      <c r="EE2774" s="5"/>
      <c r="EF2774" s="5"/>
      <c r="EG2774" s="5"/>
      <c r="EH2774" s="5"/>
      <c r="EI2774" s="5"/>
      <c r="EJ2774" s="5"/>
      <c r="EK2774" s="5"/>
      <c r="EL2774" s="5"/>
      <c r="EM2774" s="5"/>
      <c r="EN2774" s="5"/>
      <c r="EO2774" s="5"/>
      <c r="EP2774" s="5"/>
      <c r="EQ2774" s="5"/>
      <c r="ER2774" s="5"/>
      <c r="ES2774" s="5"/>
      <c r="ET2774" s="5"/>
      <c r="EU2774" s="5"/>
      <c r="EV2774" s="5"/>
      <c r="EW2774" s="5"/>
      <c r="EX2774" s="5"/>
      <c r="EY2774" s="5"/>
      <c r="EZ2774" s="5"/>
      <c r="FA2774" s="5"/>
      <c r="FB2774" s="5"/>
      <c r="FC2774" s="5"/>
      <c r="FD2774" s="5"/>
      <c r="FE2774" s="5"/>
      <c r="FF2774" s="5"/>
      <c r="FG2774" s="5"/>
      <c r="FH2774" s="5"/>
      <c r="FI2774" s="5"/>
      <c r="FJ2774" s="5"/>
      <c r="FK2774" s="5"/>
      <c r="FL2774" s="5"/>
      <c r="FM2774" s="5"/>
      <c r="FN2774" s="5"/>
      <c r="FO2774" s="5"/>
      <c r="FP2774" s="5"/>
      <c r="FQ2774" s="5"/>
      <c r="FR2774" s="5"/>
      <c r="FS2774" s="5"/>
      <c r="FT2774" s="5"/>
      <c r="FU2774" s="5"/>
      <c r="FV2774" s="5"/>
      <c r="FW2774" s="5"/>
      <c r="FX2774" s="5"/>
      <c r="FY2774" s="5"/>
      <c r="FZ2774" s="5"/>
      <c r="GA2774" s="5"/>
      <c r="GB2774" s="5"/>
      <c r="GC2774" s="5"/>
      <c r="GD2774" s="5"/>
      <c r="GE2774" s="5"/>
      <c r="GF2774" s="5"/>
      <c r="GG2774" s="5"/>
    </row>
    <row r="2775" spans="1:189" ht="12.75" x14ac:dyDescent="0.15">
      <c r="A2775" s="111"/>
      <c r="B2775" s="117"/>
      <c r="C2775" s="17"/>
      <c r="D2775" s="16"/>
      <c r="E2775" s="17"/>
      <c r="F2775" s="17"/>
      <c r="G2775" s="17"/>
      <c r="H2775" s="17"/>
      <c r="I2775" s="16"/>
      <c r="J2775" s="4"/>
      <c r="K2775" s="2"/>
      <c r="L2775" s="20"/>
      <c r="M2775" s="14"/>
      <c r="N2775" s="14"/>
      <c r="O2775" s="20"/>
      <c r="P2775" s="1"/>
      <c r="Q2775" s="1"/>
      <c r="R2775" s="3"/>
      <c r="S2775" s="4"/>
      <c r="T2775" s="12"/>
      <c r="U2775" s="12"/>
      <c r="V2775" s="11"/>
      <c r="W2775" s="11"/>
      <c r="X2775" s="12"/>
      <c r="Y2775" s="5"/>
      <c r="Z2775" s="11"/>
      <c r="AA2775" s="12"/>
      <c r="AB2775" s="12"/>
      <c r="AC2775" s="12"/>
      <c r="AD2775" s="11"/>
      <c r="AE2775" s="13"/>
      <c r="AF2775" s="11"/>
      <c r="AG2775" s="11"/>
      <c r="AH2775" s="5"/>
      <c r="AI2775" s="5"/>
      <c r="AJ2775" s="5"/>
      <c r="AK2775" s="5"/>
      <c r="AL2775" s="5"/>
      <c r="AM2775" s="5"/>
      <c r="AN2775" s="5"/>
      <c r="AO2775" s="5"/>
      <c r="AP2775" s="5"/>
      <c r="AQ2775" s="5"/>
      <c r="AR2775" s="5"/>
      <c r="AS2775" s="5"/>
      <c r="AT2775" s="5"/>
      <c r="AU2775" s="5"/>
      <c r="AV2775" s="5"/>
      <c r="AW2775" s="5"/>
      <c r="AX2775" s="5"/>
      <c r="AY2775" s="5"/>
      <c r="AZ2775" s="5"/>
      <c r="BA2775" s="5"/>
      <c r="BB2775" s="5"/>
      <c r="BC2775" s="5"/>
      <c r="BD2775" s="5"/>
      <c r="BE2775" s="5"/>
      <c r="BF2775" s="5"/>
      <c r="BG2775" s="5"/>
      <c r="BH2775" s="5"/>
      <c r="BI2775" s="5"/>
      <c r="BJ2775" s="5"/>
      <c r="BK2775" s="5"/>
      <c r="BL2775" s="5"/>
      <c r="BM2775" s="5"/>
      <c r="BN2775" s="5"/>
      <c r="BO2775" s="5"/>
      <c r="BP2775" s="5"/>
      <c r="BQ2775" s="5"/>
      <c r="BR2775" s="5"/>
      <c r="BS2775" s="5"/>
      <c r="BT2775" s="5"/>
      <c r="BU2775" s="5"/>
      <c r="BV2775" s="5"/>
      <c r="BW2775" s="5"/>
      <c r="BX2775" s="5"/>
      <c r="BY2775" s="5"/>
      <c r="BZ2775" s="5"/>
      <c r="CA2775" s="5"/>
      <c r="CB2775" s="5"/>
      <c r="CC2775" s="5"/>
      <c r="CD2775" s="5"/>
      <c r="CE2775" s="5"/>
      <c r="CF2775" s="5"/>
      <c r="CG2775" s="5"/>
      <c r="CH2775" s="5"/>
      <c r="CI2775" s="5"/>
      <c r="CJ2775" s="5"/>
      <c r="CK2775" s="5"/>
      <c r="CL2775" s="5"/>
      <c r="CM2775" s="5"/>
      <c r="CN2775" s="5"/>
      <c r="CO2775" s="5"/>
      <c r="CP2775" s="5"/>
      <c r="CQ2775" s="5"/>
      <c r="CR2775" s="5"/>
      <c r="CS2775" s="5"/>
      <c r="CT2775" s="5"/>
      <c r="CU2775" s="5"/>
      <c r="CV2775" s="5"/>
      <c r="CW2775" s="5"/>
      <c r="CX2775" s="5"/>
      <c r="CY2775" s="5"/>
      <c r="CZ2775" s="5"/>
      <c r="DA2775" s="5"/>
      <c r="DB2775" s="5"/>
      <c r="DC2775" s="5"/>
      <c r="DD2775" s="5"/>
      <c r="DE2775" s="5"/>
      <c r="DF2775" s="5"/>
      <c r="DG2775" s="5"/>
      <c r="DH2775" s="5"/>
      <c r="DI2775" s="5"/>
      <c r="DJ2775" s="5"/>
      <c r="DK2775" s="5"/>
      <c r="DL2775" s="5"/>
      <c r="DM2775" s="5"/>
      <c r="DN2775" s="5"/>
      <c r="DO2775" s="5"/>
      <c r="DP2775" s="5"/>
      <c r="DQ2775" s="5"/>
      <c r="DR2775" s="5"/>
      <c r="DS2775" s="5"/>
      <c r="DT2775" s="5"/>
      <c r="DU2775" s="5"/>
      <c r="DV2775" s="5"/>
      <c r="DW2775" s="5"/>
      <c r="DX2775" s="5"/>
      <c r="DY2775" s="5"/>
      <c r="DZ2775" s="5"/>
      <c r="EA2775" s="5"/>
      <c r="EB2775" s="5"/>
      <c r="EC2775" s="5"/>
      <c r="ED2775" s="5"/>
      <c r="EE2775" s="5"/>
      <c r="EF2775" s="5"/>
      <c r="EG2775" s="5"/>
      <c r="EH2775" s="5"/>
      <c r="EI2775" s="5"/>
      <c r="EJ2775" s="5"/>
      <c r="EK2775" s="5"/>
      <c r="EL2775" s="5"/>
      <c r="EM2775" s="5"/>
      <c r="EN2775" s="5"/>
      <c r="EO2775" s="5"/>
      <c r="EP2775" s="5"/>
      <c r="EQ2775" s="5"/>
      <c r="ER2775" s="5"/>
      <c r="ES2775" s="5"/>
      <c r="ET2775" s="5"/>
      <c r="EU2775" s="5"/>
      <c r="EV2775" s="5"/>
      <c r="EW2775" s="5"/>
      <c r="EX2775" s="5"/>
      <c r="EY2775" s="5"/>
      <c r="EZ2775" s="5"/>
      <c r="FA2775" s="5"/>
      <c r="FB2775" s="5"/>
      <c r="FC2775" s="5"/>
      <c r="FD2775" s="5"/>
      <c r="FE2775" s="5"/>
      <c r="FF2775" s="5"/>
      <c r="FG2775" s="5"/>
      <c r="FH2775" s="5"/>
      <c r="FI2775" s="5"/>
      <c r="FJ2775" s="5"/>
      <c r="FK2775" s="5"/>
      <c r="FL2775" s="5"/>
      <c r="FM2775" s="5"/>
      <c r="FN2775" s="5"/>
      <c r="FO2775" s="5"/>
      <c r="FP2775" s="5"/>
      <c r="FQ2775" s="5"/>
      <c r="FR2775" s="5"/>
      <c r="FS2775" s="5"/>
      <c r="FT2775" s="5"/>
      <c r="FU2775" s="5"/>
      <c r="FV2775" s="5"/>
      <c r="FW2775" s="5"/>
      <c r="FX2775" s="5"/>
      <c r="FY2775" s="5"/>
      <c r="FZ2775" s="5"/>
      <c r="GA2775" s="5"/>
      <c r="GB2775" s="5"/>
      <c r="GC2775" s="5"/>
      <c r="GD2775" s="5"/>
      <c r="GE2775" s="5"/>
      <c r="GF2775" s="5"/>
      <c r="GG2775" s="5"/>
    </row>
    <row r="2776" spans="1:189" ht="12.75" x14ac:dyDescent="0.15">
      <c r="A2776" s="111"/>
      <c r="B2776" s="117"/>
      <c r="C2776" s="17"/>
      <c r="D2776" s="16"/>
      <c r="E2776" s="17"/>
      <c r="F2776" s="17"/>
      <c r="G2776" s="17"/>
      <c r="H2776" s="17"/>
      <c r="I2776" s="16"/>
      <c r="J2776" s="4"/>
      <c r="K2776" s="2"/>
      <c r="L2776" s="20"/>
      <c r="M2776" s="14"/>
      <c r="N2776" s="14"/>
      <c r="O2776" s="20"/>
      <c r="P2776" s="1"/>
      <c r="Q2776" s="1"/>
      <c r="R2776" s="3"/>
      <c r="S2776" s="4"/>
      <c r="T2776" s="12"/>
      <c r="U2776" s="12"/>
      <c r="V2776" s="11"/>
      <c r="W2776" s="11"/>
      <c r="X2776" s="12"/>
      <c r="Y2776" s="5"/>
      <c r="Z2776" s="11"/>
      <c r="AA2776" s="12"/>
      <c r="AB2776" s="12"/>
      <c r="AC2776" s="12"/>
      <c r="AD2776" s="11"/>
      <c r="AE2776" s="13"/>
      <c r="AF2776" s="11"/>
      <c r="AG2776" s="11"/>
      <c r="AH2776" s="5"/>
      <c r="AI2776" s="5"/>
      <c r="AJ2776" s="5"/>
      <c r="AK2776" s="5"/>
      <c r="AL2776" s="5"/>
      <c r="AM2776" s="5"/>
      <c r="AN2776" s="5"/>
      <c r="AO2776" s="5"/>
      <c r="AP2776" s="5"/>
      <c r="AQ2776" s="5"/>
      <c r="AR2776" s="5"/>
      <c r="AS2776" s="5"/>
      <c r="AT2776" s="5"/>
      <c r="AU2776" s="5"/>
      <c r="AV2776" s="5"/>
      <c r="AW2776" s="5"/>
      <c r="AX2776" s="5"/>
      <c r="AY2776" s="5"/>
      <c r="AZ2776" s="5"/>
      <c r="BA2776" s="5"/>
      <c r="BB2776" s="5"/>
      <c r="BC2776" s="5"/>
      <c r="BD2776" s="5"/>
      <c r="BE2776" s="5"/>
      <c r="BF2776" s="5"/>
      <c r="BG2776" s="5"/>
      <c r="BH2776" s="5"/>
      <c r="BI2776" s="5"/>
      <c r="BJ2776" s="5"/>
      <c r="BK2776" s="5"/>
      <c r="BL2776" s="5"/>
      <c r="BM2776" s="5"/>
      <c r="BN2776" s="5"/>
      <c r="BO2776" s="5"/>
      <c r="BP2776" s="5"/>
      <c r="BQ2776" s="5"/>
      <c r="BR2776" s="5"/>
      <c r="BS2776" s="5"/>
      <c r="BT2776" s="5"/>
      <c r="BU2776" s="5"/>
      <c r="BV2776" s="5"/>
      <c r="BW2776" s="5"/>
      <c r="BX2776" s="5"/>
      <c r="BY2776" s="5"/>
      <c r="BZ2776" s="5"/>
      <c r="CA2776" s="5"/>
      <c r="CB2776" s="5"/>
      <c r="CC2776" s="5"/>
      <c r="CD2776" s="5"/>
      <c r="CE2776" s="5"/>
      <c r="CF2776" s="5"/>
      <c r="CG2776" s="5"/>
      <c r="CH2776" s="5"/>
      <c r="CI2776" s="5"/>
      <c r="CJ2776" s="5"/>
      <c r="CK2776" s="5"/>
      <c r="CL2776" s="5"/>
      <c r="CM2776" s="5"/>
      <c r="CN2776" s="5"/>
      <c r="CO2776" s="5"/>
      <c r="CP2776" s="5"/>
      <c r="CQ2776" s="5"/>
      <c r="CR2776" s="5"/>
      <c r="CS2776" s="5"/>
      <c r="CT2776" s="5"/>
      <c r="CU2776" s="5"/>
      <c r="CV2776" s="5"/>
      <c r="CW2776" s="5"/>
      <c r="CX2776" s="5"/>
      <c r="CY2776" s="5"/>
      <c r="CZ2776" s="5"/>
      <c r="DA2776" s="5"/>
      <c r="DB2776" s="5"/>
      <c r="DC2776" s="5"/>
      <c r="DD2776" s="5"/>
      <c r="DE2776" s="5"/>
      <c r="DF2776" s="5"/>
      <c r="DG2776" s="5"/>
      <c r="DH2776" s="5"/>
      <c r="DI2776" s="5"/>
      <c r="DJ2776" s="5"/>
      <c r="DK2776" s="5"/>
      <c r="DL2776" s="5"/>
      <c r="DM2776" s="5"/>
      <c r="DN2776" s="5"/>
      <c r="DO2776" s="5"/>
      <c r="DP2776" s="5"/>
      <c r="DQ2776" s="5"/>
      <c r="DR2776" s="5"/>
      <c r="DS2776" s="5"/>
      <c r="DT2776" s="5"/>
      <c r="DU2776" s="5"/>
      <c r="DV2776" s="5"/>
      <c r="DW2776" s="5"/>
      <c r="DX2776" s="5"/>
      <c r="DY2776" s="5"/>
      <c r="DZ2776" s="5"/>
      <c r="EA2776" s="5"/>
      <c r="EB2776" s="5"/>
      <c r="EC2776" s="5"/>
      <c r="ED2776" s="5"/>
      <c r="EE2776" s="5"/>
      <c r="EF2776" s="5"/>
      <c r="EG2776" s="5"/>
      <c r="EH2776" s="5"/>
      <c r="EI2776" s="5"/>
      <c r="EJ2776" s="5"/>
      <c r="EK2776" s="5"/>
      <c r="EL2776" s="5"/>
      <c r="EM2776" s="5"/>
      <c r="EN2776" s="5"/>
      <c r="EO2776" s="5"/>
      <c r="EP2776" s="5"/>
      <c r="EQ2776" s="5"/>
      <c r="ER2776" s="5"/>
      <c r="ES2776" s="5"/>
      <c r="ET2776" s="5"/>
      <c r="EU2776" s="5"/>
      <c r="EV2776" s="5"/>
      <c r="EW2776" s="5"/>
      <c r="EX2776" s="5"/>
      <c r="EY2776" s="5"/>
      <c r="EZ2776" s="5"/>
      <c r="FA2776" s="5"/>
      <c r="FB2776" s="5"/>
      <c r="FC2776" s="5"/>
      <c r="FD2776" s="5"/>
      <c r="FE2776" s="5"/>
      <c r="FF2776" s="5"/>
      <c r="FG2776" s="5"/>
      <c r="FH2776" s="5"/>
      <c r="FI2776" s="5"/>
      <c r="FJ2776" s="5"/>
      <c r="FK2776" s="5"/>
      <c r="FL2776" s="5"/>
      <c r="FM2776" s="5"/>
      <c r="FN2776" s="5"/>
      <c r="FO2776" s="5"/>
      <c r="FP2776" s="5"/>
      <c r="FQ2776" s="5"/>
      <c r="FR2776" s="5"/>
      <c r="FS2776" s="5"/>
      <c r="FT2776" s="5"/>
      <c r="FU2776" s="5"/>
      <c r="FV2776" s="5"/>
      <c r="FW2776" s="5"/>
      <c r="FX2776" s="5"/>
      <c r="FY2776" s="5"/>
      <c r="FZ2776" s="5"/>
      <c r="GA2776" s="5"/>
      <c r="GB2776" s="5"/>
      <c r="GC2776" s="5"/>
      <c r="GD2776" s="5"/>
      <c r="GE2776" s="5"/>
      <c r="GF2776" s="5"/>
      <c r="GG2776" s="5"/>
    </row>
    <row r="2777" spans="1:189" ht="12.75" x14ac:dyDescent="0.15">
      <c r="A2777" s="111"/>
      <c r="B2777" s="117"/>
      <c r="C2777" s="17"/>
      <c r="D2777" s="16"/>
      <c r="E2777" s="17"/>
      <c r="F2777" s="17"/>
      <c r="G2777" s="17"/>
      <c r="H2777" s="17"/>
      <c r="I2777" s="16"/>
      <c r="J2777" s="4"/>
      <c r="K2777" s="2"/>
      <c r="L2777" s="20"/>
      <c r="M2777" s="14"/>
      <c r="N2777" s="14"/>
      <c r="O2777" s="20"/>
      <c r="P2777" s="1"/>
      <c r="Q2777" s="1"/>
      <c r="R2777" s="3"/>
      <c r="S2777" s="4"/>
      <c r="T2777" s="12"/>
      <c r="U2777" s="12"/>
      <c r="V2777" s="11"/>
      <c r="W2777" s="11"/>
      <c r="X2777" s="12"/>
      <c r="Y2777" s="5"/>
      <c r="Z2777" s="11"/>
      <c r="AA2777" s="12"/>
      <c r="AB2777" s="12"/>
      <c r="AC2777" s="12"/>
      <c r="AD2777" s="11"/>
      <c r="AE2777" s="13"/>
      <c r="AF2777" s="11"/>
      <c r="AG2777" s="11"/>
      <c r="AH2777" s="5"/>
      <c r="AI2777" s="5"/>
      <c r="AJ2777" s="5"/>
      <c r="AK2777" s="5"/>
      <c r="AL2777" s="5"/>
      <c r="AM2777" s="5"/>
      <c r="AN2777" s="5"/>
      <c r="AO2777" s="5"/>
      <c r="AP2777" s="5"/>
      <c r="AQ2777" s="5"/>
      <c r="AR2777" s="5"/>
      <c r="AS2777" s="5"/>
      <c r="AT2777" s="5"/>
      <c r="AU2777" s="5"/>
      <c r="AV2777" s="5"/>
      <c r="AW2777" s="5"/>
      <c r="AX2777" s="5"/>
      <c r="AY2777" s="5"/>
      <c r="AZ2777" s="5"/>
      <c r="BA2777" s="5"/>
      <c r="BB2777" s="5"/>
      <c r="BC2777" s="5"/>
      <c r="BD2777" s="5"/>
      <c r="BE2777" s="5"/>
      <c r="BF2777" s="5"/>
      <c r="BG2777" s="5"/>
      <c r="BH2777" s="5"/>
      <c r="BI2777" s="5"/>
      <c r="BJ2777" s="5"/>
      <c r="BK2777" s="5"/>
      <c r="BL2777" s="5"/>
      <c r="BM2777" s="5"/>
      <c r="BN2777" s="5"/>
      <c r="BO2777" s="5"/>
      <c r="BP2777" s="5"/>
      <c r="BQ2777" s="5"/>
      <c r="BR2777" s="5"/>
      <c r="BS2777" s="5"/>
      <c r="BT2777" s="5"/>
      <c r="BU2777" s="5"/>
      <c r="BV2777" s="5"/>
      <c r="BW2777" s="5"/>
      <c r="BX2777" s="5"/>
      <c r="BY2777" s="5"/>
      <c r="BZ2777" s="5"/>
      <c r="CA2777" s="5"/>
      <c r="CB2777" s="5"/>
      <c r="CC2777" s="5"/>
      <c r="CD2777" s="5"/>
      <c r="CE2777" s="5"/>
      <c r="CF2777" s="5"/>
      <c r="CG2777" s="5"/>
      <c r="CH2777" s="5"/>
      <c r="CI2777" s="5"/>
      <c r="CJ2777" s="5"/>
      <c r="CK2777" s="5"/>
      <c r="CL2777" s="5"/>
      <c r="CM2777" s="5"/>
      <c r="CN2777" s="5"/>
      <c r="CO2777" s="5"/>
      <c r="CP2777" s="5"/>
      <c r="CQ2777" s="5"/>
      <c r="CR2777" s="5"/>
      <c r="CS2777" s="5"/>
      <c r="CT2777" s="5"/>
      <c r="CU2777" s="5"/>
      <c r="CV2777" s="5"/>
      <c r="CW2777" s="5"/>
      <c r="CX2777" s="5"/>
      <c r="CY2777" s="5"/>
      <c r="CZ2777" s="5"/>
      <c r="DA2777" s="5"/>
      <c r="DB2777" s="5"/>
      <c r="DC2777" s="5"/>
      <c r="DD2777" s="5"/>
      <c r="DE2777" s="5"/>
      <c r="DF2777" s="5"/>
      <c r="DG2777" s="5"/>
      <c r="DH2777" s="5"/>
      <c r="DI2777" s="5"/>
      <c r="DJ2777" s="5"/>
      <c r="DK2777" s="5"/>
      <c r="DL2777" s="5"/>
      <c r="DM2777" s="5"/>
      <c r="DN2777" s="5"/>
      <c r="DO2777" s="5"/>
      <c r="DP2777" s="5"/>
      <c r="DQ2777" s="5"/>
      <c r="DR2777" s="5"/>
      <c r="DS2777" s="5"/>
      <c r="DT2777" s="5"/>
      <c r="DU2777" s="5"/>
      <c r="DV2777" s="5"/>
      <c r="DW2777" s="5"/>
      <c r="DX2777" s="5"/>
      <c r="DY2777" s="5"/>
      <c r="DZ2777" s="5"/>
      <c r="EA2777" s="5"/>
      <c r="EB2777" s="5"/>
      <c r="EC2777" s="5"/>
      <c r="ED2777" s="5"/>
      <c r="EE2777" s="5"/>
      <c r="EF2777" s="5"/>
      <c r="EG2777" s="5"/>
      <c r="EH2777" s="5"/>
      <c r="EI2777" s="5"/>
      <c r="EJ2777" s="5"/>
      <c r="EK2777" s="5"/>
      <c r="EL2777" s="5"/>
      <c r="EM2777" s="5"/>
      <c r="EN2777" s="5"/>
      <c r="EO2777" s="5"/>
      <c r="EP2777" s="5"/>
      <c r="EQ2777" s="5"/>
      <c r="ER2777" s="5"/>
      <c r="ES2777" s="5"/>
      <c r="ET2777" s="5"/>
      <c r="EU2777" s="5"/>
      <c r="EV2777" s="5"/>
      <c r="EW2777" s="5"/>
      <c r="EX2777" s="5"/>
      <c r="EY2777" s="5"/>
      <c r="EZ2777" s="5"/>
      <c r="FA2777" s="5"/>
      <c r="FB2777" s="5"/>
      <c r="FC2777" s="5"/>
      <c r="FD2777" s="5"/>
      <c r="FE2777" s="5"/>
      <c r="FF2777" s="5"/>
      <c r="FG2777" s="5"/>
      <c r="FH2777" s="5"/>
      <c r="FI2777" s="5"/>
      <c r="FJ2777" s="5"/>
      <c r="FK2777" s="5"/>
      <c r="FL2777" s="5"/>
      <c r="FM2777" s="5"/>
      <c r="FN2777" s="5"/>
      <c r="FO2777" s="5"/>
      <c r="FP2777" s="5"/>
      <c r="FQ2777" s="5"/>
      <c r="FR2777" s="5"/>
      <c r="FS2777" s="5"/>
      <c r="FT2777" s="5"/>
      <c r="FU2777" s="5"/>
      <c r="FV2777" s="5"/>
      <c r="FW2777" s="5"/>
      <c r="FX2777" s="5"/>
      <c r="FY2777" s="5"/>
      <c r="FZ2777" s="5"/>
      <c r="GA2777" s="5"/>
      <c r="GB2777" s="5"/>
      <c r="GC2777" s="5"/>
      <c r="GD2777" s="5"/>
      <c r="GE2777" s="5"/>
      <c r="GF2777" s="5"/>
      <c r="GG2777" s="5"/>
    </row>
    <row r="2778" spans="1:189" ht="12.75" x14ac:dyDescent="0.15">
      <c r="A2778" s="111"/>
      <c r="B2778" s="117"/>
      <c r="C2778" s="17"/>
      <c r="D2778" s="16"/>
      <c r="E2778" s="17"/>
      <c r="F2778" s="17"/>
      <c r="G2778" s="17"/>
      <c r="H2778" s="17"/>
      <c r="I2778" s="16"/>
      <c r="J2778" s="4"/>
      <c r="K2778" s="2"/>
      <c r="L2778" s="20"/>
      <c r="M2778" s="14"/>
      <c r="N2778" s="14"/>
      <c r="O2778" s="20"/>
      <c r="P2778" s="1"/>
      <c r="Q2778" s="1"/>
      <c r="R2778" s="3"/>
      <c r="S2778" s="4"/>
      <c r="T2778" s="12"/>
      <c r="U2778" s="12"/>
      <c r="V2778" s="11"/>
      <c r="W2778" s="11"/>
      <c r="X2778" s="12"/>
      <c r="Y2778" s="5"/>
      <c r="Z2778" s="11"/>
      <c r="AA2778" s="12"/>
      <c r="AB2778" s="12"/>
      <c r="AC2778" s="12"/>
      <c r="AD2778" s="11"/>
      <c r="AE2778" s="13"/>
      <c r="AF2778" s="11"/>
      <c r="AG2778" s="11"/>
      <c r="AH2778" s="5"/>
      <c r="AI2778" s="5"/>
      <c r="AJ2778" s="5"/>
      <c r="AK2778" s="5"/>
      <c r="AL2778" s="5"/>
      <c r="AM2778" s="5"/>
      <c r="AN2778" s="5"/>
      <c r="AO2778" s="5"/>
      <c r="AP2778" s="5"/>
      <c r="AQ2778" s="5"/>
      <c r="AR2778" s="5"/>
      <c r="AS2778" s="5"/>
      <c r="AT2778" s="5"/>
      <c r="AU2778" s="5"/>
      <c r="AV2778" s="5"/>
      <c r="AW2778" s="5"/>
      <c r="AX2778" s="5"/>
      <c r="AY2778" s="5"/>
      <c r="AZ2778" s="5"/>
      <c r="BA2778" s="5"/>
      <c r="BB2778" s="5"/>
      <c r="BC2778" s="5"/>
      <c r="BD2778" s="5"/>
      <c r="BE2778" s="5"/>
      <c r="BF2778" s="5"/>
      <c r="BG2778" s="5"/>
      <c r="BH2778" s="5"/>
      <c r="BI2778" s="5"/>
      <c r="BJ2778" s="5"/>
      <c r="BK2778" s="5"/>
      <c r="BL2778" s="5"/>
      <c r="BM2778" s="5"/>
      <c r="BN2778" s="5"/>
      <c r="BO2778" s="5"/>
      <c r="BP2778" s="5"/>
      <c r="BQ2778" s="5"/>
      <c r="BR2778" s="5"/>
      <c r="BS2778" s="5"/>
      <c r="BT2778" s="5"/>
      <c r="BU2778" s="5"/>
      <c r="BV2778" s="5"/>
      <c r="BW2778" s="5"/>
      <c r="BX2778" s="5"/>
      <c r="BY2778" s="5"/>
      <c r="BZ2778" s="5"/>
      <c r="CA2778" s="5"/>
      <c r="CB2778" s="5"/>
      <c r="CC2778" s="5"/>
      <c r="CD2778" s="5"/>
      <c r="CE2778" s="5"/>
      <c r="CF2778" s="5"/>
      <c r="CG2778" s="5"/>
      <c r="CH2778" s="5"/>
      <c r="CI2778" s="5"/>
      <c r="CJ2778" s="5"/>
      <c r="CK2778" s="5"/>
      <c r="CL2778" s="5"/>
      <c r="CM2778" s="5"/>
      <c r="CN2778" s="5"/>
      <c r="CO2778" s="5"/>
      <c r="CP2778" s="5"/>
      <c r="CQ2778" s="5"/>
      <c r="CR2778" s="5"/>
      <c r="CS2778" s="5"/>
      <c r="CT2778" s="5"/>
      <c r="CU2778" s="5"/>
      <c r="CV2778" s="5"/>
      <c r="CW2778" s="5"/>
      <c r="CX2778" s="5"/>
      <c r="CY2778" s="5"/>
      <c r="CZ2778" s="5"/>
      <c r="DA2778" s="5"/>
      <c r="DB2778" s="5"/>
      <c r="DC2778" s="5"/>
      <c r="DD2778" s="5"/>
      <c r="DE2778" s="5"/>
      <c r="DF2778" s="5"/>
      <c r="DG2778" s="5"/>
      <c r="DH2778" s="5"/>
      <c r="DI2778" s="5"/>
      <c r="DJ2778" s="5"/>
      <c r="DK2778" s="5"/>
      <c r="DL2778" s="5"/>
      <c r="DM2778" s="5"/>
      <c r="DN2778" s="5"/>
      <c r="DO2778" s="5"/>
      <c r="DP2778" s="5"/>
      <c r="DQ2778" s="5"/>
      <c r="DR2778" s="5"/>
      <c r="DS2778" s="5"/>
      <c r="DT2778" s="5"/>
      <c r="DU2778" s="5"/>
      <c r="DV2778" s="5"/>
      <c r="DW2778" s="5"/>
      <c r="DX2778" s="5"/>
      <c r="DY2778" s="5"/>
      <c r="DZ2778" s="5"/>
      <c r="EA2778" s="5"/>
      <c r="EB2778" s="5"/>
      <c r="EC2778" s="5"/>
      <c r="ED2778" s="5"/>
      <c r="EE2778" s="5"/>
      <c r="EF2778" s="5"/>
      <c r="EG2778" s="5"/>
      <c r="EH2778" s="5"/>
      <c r="EI2778" s="5"/>
      <c r="EJ2778" s="5"/>
      <c r="EK2778" s="5"/>
      <c r="EL2778" s="5"/>
      <c r="EM2778" s="5"/>
      <c r="EN2778" s="5"/>
      <c r="EO2778" s="5"/>
      <c r="EP2778" s="5"/>
      <c r="EQ2778" s="5"/>
      <c r="ER2778" s="5"/>
      <c r="ES2778" s="5"/>
      <c r="ET2778" s="5"/>
      <c r="EU2778" s="5"/>
      <c r="EV2778" s="5"/>
      <c r="EW2778" s="5"/>
      <c r="EX2778" s="5"/>
      <c r="EY2778" s="5"/>
      <c r="EZ2778" s="5"/>
      <c r="FA2778" s="5"/>
      <c r="FB2778" s="5"/>
      <c r="FC2778" s="5"/>
      <c r="FD2778" s="5"/>
      <c r="FE2778" s="5"/>
      <c r="FF2778" s="5"/>
      <c r="FG2778" s="5"/>
      <c r="FH2778" s="5"/>
      <c r="FI2778" s="5"/>
      <c r="FJ2778" s="5"/>
      <c r="FK2778" s="5"/>
      <c r="FL2778" s="5"/>
      <c r="FM2778" s="5"/>
      <c r="FN2778" s="5"/>
      <c r="FO2778" s="5"/>
      <c r="FP2778" s="5"/>
      <c r="FQ2778" s="5"/>
      <c r="FR2778" s="5"/>
      <c r="FS2778" s="5"/>
      <c r="FT2778" s="5"/>
      <c r="FU2778" s="5"/>
      <c r="FV2778" s="5"/>
      <c r="FW2778" s="5"/>
      <c r="FX2778" s="5"/>
      <c r="FY2778" s="5"/>
      <c r="FZ2778" s="5"/>
      <c r="GA2778" s="5"/>
      <c r="GB2778" s="5"/>
      <c r="GC2778" s="5"/>
      <c r="GD2778" s="5"/>
      <c r="GE2778" s="5"/>
      <c r="GF2778" s="5"/>
      <c r="GG2778" s="5"/>
    </row>
    <row r="2779" spans="1:189" ht="12.75" x14ac:dyDescent="0.15">
      <c r="A2779" s="111"/>
      <c r="B2779" s="117"/>
      <c r="C2779" s="17"/>
      <c r="D2779" s="16"/>
      <c r="E2779" s="17"/>
      <c r="F2779" s="17"/>
      <c r="G2779" s="17"/>
      <c r="H2779" s="17"/>
      <c r="I2779" s="16"/>
      <c r="J2779" s="4"/>
      <c r="K2779" s="2"/>
      <c r="L2779" s="20"/>
      <c r="M2779" s="14"/>
      <c r="N2779" s="14"/>
      <c r="O2779" s="20"/>
      <c r="P2779" s="1"/>
      <c r="Q2779" s="1"/>
      <c r="R2779" s="3"/>
      <c r="S2779" s="4"/>
      <c r="T2779" s="12"/>
      <c r="U2779" s="12"/>
      <c r="V2779" s="11"/>
      <c r="W2779" s="11"/>
      <c r="X2779" s="12"/>
      <c r="Y2779" s="5"/>
      <c r="Z2779" s="11"/>
      <c r="AA2779" s="12"/>
      <c r="AB2779" s="12"/>
      <c r="AC2779" s="12"/>
      <c r="AD2779" s="11"/>
      <c r="AE2779" s="13"/>
      <c r="AF2779" s="11"/>
      <c r="AG2779" s="11"/>
      <c r="AH2779" s="5"/>
      <c r="AI2779" s="5"/>
      <c r="AJ2779" s="5"/>
      <c r="AK2779" s="5"/>
      <c r="AL2779" s="5"/>
      <c r="AM2779" s="5"/>
      <c r="AN2779" s="5"/>
      <c r="AO2779" s="5"/>
      <c r="AP2779" s="5"/>
      <c r="AQ2779" s="5"/>
      <c r="AR2779" s="5"/>
      <c r="AS2779" s="5"/>
      <c r="AT2779" s="5"/>
      <c r="AU2779" s="5"/>
      <c r="AV2779" s="5"/>
      <c r="AW2779" s="5"/>
      <c r="AX2779" s="5"/>
      <c r="AY2779" s="5"/>
      <c r="AZ2779" s="5"/>
      <c r="BA2779" s="5"/>
      <c r="BB2779" s="5"/>
      <c r="BC2779" s="5"/>
      <c r="BD2779" s="5"/>
      <c r="BE2779" s="5"/>
      <c r="BF2779" s="5"/>
      <c r="BG2779" s="5"/>
      <c r="BH2779" s="5"/>
      <c r="BI2779" s="5"/>
      <c r="BJ2779" s="5"/>
      <c r="BK2779" s="5"/>
      <c r="BL2779" s="5"/>
      <c r="BM2779" s="5"/>
      <c r="BN2779" s="5"/>
      <c r="BO2779" s="5"/>
      <c r="BP2779" s="5"/>
      <c r="BQ2779" s="5"/>
      <c r="BR2779" s="5"/>
      <c r="BS2779" s="5"/>
      <c r="BT2779" s="5"/>
      <c r="BU2779" s="5"/>
      <c r="BV2779" s="5"/>
      <c r="BW2779" s="5"/>
      <c r="BX2779" s="5"/>
      <c r="BY2779" s="5"/>
      <c r="BZ2779" s="5"/>
      <c r="CA2779" s="5"/>
      <c r="CB2779" s="5"/>
      <c r="CC2779" s="5"/>
      <c r="CD2779" s="5"/>
      <c r="CE2779" s="5"/>
      <c r="CF2779" s="5"/>
      <c r="CG2779" s="5"/>
      <c r="CH2779" s="5"/>
      <c r="CI2779" s="5"/>
      <c r="CJ2779" s="5"/>
      <c r="CK2779" s="5"/>
      <c r="CL2779" s="5"/>
      <c r="CM2779" s="5"/>
      <c r="CN2779" s="5"/>
      <c r="CO2779" s="5"/>
      <c r="CP2779" s="5"/>
      <c r="CQ2779" s="5"/>
      <c r="CR2779" s="5"/>
      <c r="CS2779" s="5"/>
      <c r="CT2779" s="5"/>
      <c r="CU2779" s="5"/>
      <c r="CV2779" s="5"/>
      <c r="CW2779" s="5"/>
      <c r="CX2779" s="5"/>
      <c r="CY2779" s="5"/>
      <c r="CZ2779" s="5"/>
      <c r="DA2779" s="5"/>
      <c r="DB2779" s="5"/>
      <c r="DC2779" s="5"/>
      <c r="DD2779" s="5"/>
      <c r="DE2779" s="5"/>
      <c r="DF2779" s="5"/>
      <c r="DG2779" s="5"/>
      <c r="DH2779" s="5"/>
      <c r="DI2779" s="5"/>
      <c r="DJ2779" s="5"/>
      <c r="DK2779" s="5"/>
      <c r="DL2779" s="5"/>
      <c r="DM2779" s="5"/>
      <c r="DN2779" s="5"/>
      <c r="DO2779" s="5"/>
      <c r="DP2779" s="5"/>
      <c r="DQ2779" s="5"/>
      <c r="DR2779" s="5"/>
      <c r="DS2779" s="5"/>
      <c r="DT2779" s="5"/>
      <c r="DU2779" s="5"/>
      <c r="DV2779" s="5"/>
      <c r="DW2779" s="5"/>
      <c r="DX2779" s="5"/>
      <c r="DY2779" s="5"/>
      <c r="DZ2779" s="5"/>
      <c r="EA2779" s="5"/>
      <c r="EB2779" s="5"/>
      <c r="EC2779" s="5"/>
      <c r="ED2779" s="5"/>
      <c r="EE2779" s="5"/>
      <c r="EF2779" s="5"/>
      <c r="EG2779" s="5"/>
      <c r="EH2779" s="5"/>
      <c r="EI2779" s="5"/>
      <c r="EJ2779" s="5"/>
      <c r="EK2779" s="5"/>
      <c r="EL2779" s="5"/>
      <c r="EM2779" s="5"/>
      <c r="EN2779" s="5"/>
      <c r="EO2779" s="5"/>
      <c r="EP2779" s="5"/>
      <c r="EQ2779" s="5"/>
      <c r="ER2779" s="5"/>
      <c r="ES2779" s="5"/>
      <c r="ET2779" s="5"/>
      <c r="EU2779" s="5"/>
      <c r="EV2779" s="5"/>
      <c r="EW2779" s="5"/>
      <c r="EX2779" s="5"/>
      <c r="EY2779" s="5"/>
      <c r="EZ2779" s="5"/>
      <c r="FA2779" s="5"/>
      <c r="FB2779" s="5"/>
      <c r="FC2779" s="5"/>
      <c r="FD2779" s="5"/>
      <c r="FE2779" s="5"/>
      <c r="FF2779" s="5"/>
      <c r="FG2779" s="5"/>
      <c r="FH2779" s="5"/>
      <c r="FI2779" s="5"/>
      <c r="FJ2779" s="5"/>
      <c r="FK2779" s="5"/>
      <c r="FL2779" s="5"/>
      <c r="FM2779" s="5"/>
      <c r="FN2779" s="5"/>
      <c r="FO2779" s="5"/>
      <c r="FP2779" s="5"/>
      <c r="FQ2779" s="5"/>
      <c r="FR2779" s="5"/>
      <c r="FS2779" s="5"/>
      <c r="FT2779" s="5"/>
      <c r="FU2779" s="5"/>
      <c r="FV2779" s="5"/>
      <c r="FW2779" s="5"/>
      <c r="FX2779" s="5"/>
      <c r="FY2779" s="5"/>
      <c r="FZ2779" s="5"/>
      <c r="GA2779" s="5"/>
      <c r="GB2779" s="5"/>
      <c r="GC2779" s="5"/>
      <c r="GD2779" s="5"/>
      <c r="GE2779" s="5"/>
      <c r="GF2779" s="5"/>
      <c r="GG2779" s="5"/>
    </row>
    <row r="2780" spans="1:189" ht="12.75" x14ac:dyDescent="0.15">
      <c r="A2780" s="111"/>
      <c r="B2780" s="117"/>
      <c r="C2780" s="17"/>
      <c r="D2780" s="16"/>
      <c r="E2780" s="17"/>
      <c r="F2780" s="17"/>
      <c r="G2780" s="17"/>
      <c r="H2780" s="17"/>
      <c r="I2780" s="16"/>
      <c r="J2780" s="4"/>
      <c r="K2780" s="2"/>
      <c r="L2780" s="20"/>
      <c r="M2780" s="14"/>
      <c r="N2780" s="14"/>
      <c r="O2780" s="20"/>
      <c r="P2780" s="1"/>
      <c r="Q2780" s="1"/>
      <c r="R2780" s="3"/>
      <c r="S2780" s="4"/>
      <c r="T2780" s="12"/>
      <c r="U2780" s="12"/>
      <c r="V2780" s="11"/>
      <c r="W2780" s="11"/>
      <c r="X2780" s="12"/>
      <c r="Y2780" s="5"/>
      <c r="Z2780" s="11"/>
      <c r="AA2780" s="12"/>
      <c r="AB2780" s="12"/>
      <c r="AC2780" s="12"/>
      <c r="AD2780" s="11"/>
      <c r="AE2780" s="13"/>
      <c r="AF2780" s="11"/>
      <c r="AG2780" s="11"/>
      <c r="AH2780" s="5"/>
      <c r="AI2780" s="5"/>
      <c r="AJ2780" s="5"/>
      <c r="AK2780" s="5"/>
      <c r="AL2780" s="5"/>
      <c r="AM2780" s="5"/>
      <c r="AN2780" s="5"/>
      <c r="AO2780" s="5"/>
      <c r="AP2780" s="5"/>
      <c r="AQ2780" s="5"/>
      <c r="AR2780" s="5"/>
      <c r="AS2780" s="5"/>
      <c r="AT2780" s="5"/>
      <c r="AU2780" s="5"/>
      <c r="AV2780" s="5"/>
      <c r="AW2780" s="5"/>
      <c r="AX2780" s="5"/>
      <c r="AY2780" s="5"/>
      <c r="AZ2780" s="5"/>
      <c r="BA2780" s="5"/>
      <c r="BB2780" s="5"/>
      <c r="BC2780" s="5"/>
      <c r="BD2780" s="5"/>
      <c r="BE2780" s="5"/>
      <c r="BF2780" s="5"/>
      <c r="BG2780" s="5"/>
      <c r="BH2780" s="5"/>
      <c r="BI2780" s="5"/>
      <c r="BJ2780" s="5"/>
      <c r="BK2780" s="5"/>
      <c r="BL2780" s="5"/>
      <c r="BM2780" s="5"/>
      <c r="BN2780" s="5"/>
      <c r="BO2780" s="5"/>
      <c r="BP2780" s="5"/>
      <c r="BQ2780" s="5"/>
      <c r="BR2780" s="5"/>
      <c r="BS2780" s="5"/>
      <c r="BT2780" s="5"/>
      <c r="BU2780" s="5"/>
      <c r="BV2780" s="5"/>
      <c r="BW2780" s="5"/>
      <c r="BX2780" s="5"/>
      <c r="BY2780" s="5"/>
      <c r="BZ2780" s="5"/>
      <c r="CA2780" s="5"/>
      <c r="CB2780" s="5"/>
      <c r="CC2780" s="5"/>
      <c r="CD2780" s="5"/>
      <c r="CE2780" s="5"/>
      <c r="CF2780" s="5"/>
      <c r="CG2780" s="5"/>
      <c r="CH2780" s="5"/>
      <c r="CI2780" s="5"/>
      <c r="CJ2780" s="5"/>
      <c r="CK2780" s="5"/>
      <c r="CL2780" s="5"/>
      <c r="CM2780" s="5"/>
      <c r="CN2780" s="5"/>
      <c r="CO2780" s="5"/>
      <c r="CP2780" s="5"/>
      <c r="CQ2780" s="5"/>
      <c r="CR2780" s="5"/>
      <c r="CS2780" s="5"/>
      <c r="CT2780" s="5"/>
      <c r="CU2780" s="5"/>
      <c r="CV2780" s="5"/>
      <c r="CW2780" s="5"/>
      <c r="CX2780" s="5"/>
      <c r="CY2780" s="5"/>
      <c r="CZ2780" s="5"/>
      <c r="DA2780" s="5"/>
      <c r="DB2780" s="5"/>
      <c r="DC2780" s="5"/>
      <c r="DD2780" s="5"/>
      <c r="DE2780" s="5"/>
      <c r="DF2780" s="5"/>
      <c r="DG2780" s="5"/>
      <c r="DH2780" s="5"/>
      <c r="DI2780" s="5"/>
      <c r="DJ2780" s="5"/>
      <c r="DK2780" s="5"/>
      <c r="DL2780" s="5"/>
      <c r="DM2780" s="5"/>
      <c r="DN2780" s="5"/>
      <c r="DO2780" s="5"/>
      <c r="DP2780" s="5"/>
      <c r="DQ2780" s="5"/>
      <c r="DR2780" s="5"/>
      <c r="DS2780" s="5"/>
      <c r="DT2780" s="5"/>
      <c r="DU2780" s="5"/>
      <c r="DV2780" s="5"/>
      <c r="DW2780" s="5"/>
      <c r="DX2780" s="5"/>
      <c r="DY2780" s="5"/>
      <c r="DZ2780" s="5"/>
      <c r="EA2780" s="5"/>
      <c r="EB2780" s="5"/>
      <c r="EC2780" s="5"/>
      <c r="ED2780" s="5"/>
      <c r="EE2780" s="5"/>
      <c r="EF2780" s="5"/>
      <c r="EG2780" s="5"/>
      <c r="EH2780" s="5"/>
      <c r="EI2780" s="5"/>
      <c r="EJ2780" s="5"/>
      <c r="EK2780" s="5"/>
      <c r="EL2780" s="5"/>
      <c r="EM2780" s="5"/>
      <c r="EN2780" s="5"/>
      <c r="EO2780" s="5"/>
      <c r="EP2780" s="5"/>
      <c r="EQ2780" s="5"/>
      <c r="ER2780" s="5"/>
      <c r="ES2780" s="5"/>
      <c r="ET2780" s="5"/>
      <c r="EU2780" s="5"/>
      <c r="EV2780" s="5"/>
      <c r="EW2780" s="5"/>
      <c r="EX2780" s="5"/>
      <c r="EY2780" s="5"/>
      <c r="EZ2780" s="5"/>
      <c r="FA2780" s="5"/>
      <c r="FB2780" s="5"/>
      <c r="FC2780" s="5"/>
      <c r="FD2780" s="5"/>
      <c r="FE2780" s="5"/>
      <c r="FF2780" s="5"/>
      <c r="FG2780" s="5"/>
      <c r="FH2780" s="5"/>
      <c r="FI2780" s="5"/>
      <c r="FJ2780" s="5"/>
      <c r="FK2780" s="5"/>
      <c r="FL2780" s="5"/>
      <c r="FM2780" s="5"/>
      <c r="FN2780" s="5"/>
      <c r="FO2780" s="5"/>
      <c r="FP2780" s="5"/>
      <c r="FQ2780" s="5"/>
      <c r="FR2780" s="5"/>
      <c r="FS2780" s="5"/>
      <c r="FT2780" s="5"/>
      <c r="FU2780" s="5"/>
      <c r="FV2780" s="5"/>
      <c r="FW2780" s="5"/>
      <c r="FX2780" s="5"/>
      <c r="FY2780" s="5"/>
      <c r="FZ2780" s="5"/>
      <c r="GA2780" s="5"/>
      <c r="GB2780" s="5"/>
      <c r="GC2780" s="5"/>
      <c r="GD2780" s="5"/>
      <c r="GE2780" s="5"/>
      <c r="GF2780" s="5"/>
      <c r="GG2780" s="5"/>
    </row>
    <row r="2781" spans="1:189" ht="12.75" x14ac:dyDescent="0.15">
      <c r="A2781" s="111"/>
      <c r="B2781" s="117"/>
      <c r="C2781" s="17"/>
      <c r="D2781" s="16"/>
      <c r="E2781" s="17"/>
      <c r="F2781" s="17"/>
      <c r="G2781" s="17"/>
      <c r="H2781" s="17"/>
      <c r="I2781" s="16"/>
      <c r="J2781" s="4"/>
      <c r="K2781" s="2"/>
      <c r="L2781" s="20"/>
      <c r="M2781" s="14"/>
      <c r="N2781" s="14"/>
      <c r="O2781" s="20"/>
      <c r="P2781" s="1"/>
      <c r="Q2781" s="1"/>
      <c r="R2781" s="3"/>
      <c r="S2781" s="4"/>
      <c r="T2781" s="12"/>
      <c r="U2781" s="12"/>
      <c r="V2781" s="11"/>
      <c r="W2781" s="11"/>
      <c r="X2781" s="12"/>
      <c r="Y2781" s="5"/>
      <c r="Z2781" s="11"/>
      <c r="AA2781" s="12"/>
      <c r="AB2781" s="12"/>
      <c r="AC2781" s="12"/>
      <c r="AD2781" s="11"/>
      <c r="AE2781" s="13"/>
      <c r="AF2781" s="11"/>
      <c r="AG2781" s="11"/>
      <c r="AH2781" s="5"/>
      <c r="AI2781" s="5"/>
      <c r="AJ2781" s="5"/>
      <c r="AK2781" s="5"/>
      <c r="AL2781" s="5"/>
      <c r="AM2781" s="5"/>
      <c r="AN2781" s="5"/>
      <c r="AO2781" s="5"/>
      <c r="AP2781" s="5"/>
      <c r="AQ2781" s="5"/>
      <c r="AR2781" s="5"/>
      <c r="AS2781" s="5"/>
      <c r="AT2781" s="5"/>
      <c r="AU2781" s="5"/>
      <c r="AV2781" s="5"/>
      <c r="AW2781" s="5"/>
      <c r="AX2781" s="5"/>
      <c r="AY2781" s="5"/>
      <c r="AZ2781" s="5"/>
      <c r="BA2781" s="5"/>
      <c r="BB2781" s="5"/>
      <c r="BC2781" s="5"/>
      <c r="BD2781" s="5"/>
      <c r="BE2781" s="5"/>
      <c r="BF2781" s="5"/>
      <c r="BG2781" s="5"/>
      <c r="BH2781" s="5"/>
      <c r="BI2781" s="5"/>
      <c r="BJ2781" s="5"/>
      <c r="BK2781" s="5"/>
      <c r="BL2781" s="5"/>
      <c r="BM2781" s="5"/>
      <c r="BN2781" s="5"/>
      <c r="BO2781" s="5"/>
      <c r="BP2781" s="5"/>
      <c r="BQ2781" s="5"/>
      <c r="BR2781" s="5"/>
      <c r="BS2781" s="5"/>
      <c r="BT2781" s="5"/>
      <c r="BU2781" s="5"/>
      <c r="BV2781" s="5"/>
      <c r="BW2781" s="5"/>
      <c r="BX2781" s="5"/>
      <c r="BY2781" s="5"/>
      <c r="BZ2781" s="5"/>
      <c r="CA2781" s="5"/>
      <c r="CB2781" s="5"/>
      <c r="CC2781" s="5"/>
      <c r="CD2781" s="5"/>
      <c r="CE2781" s="5"/>
      <c r="CF2781" s="5"/>
      <c r="CG2781" s="5"/>
      <c r="CH2781" s="5"/>
      <c r="CI2781" s="5"/>
      <c r="CJ2781" s="5"/>
      <c r="CK2781" s="5"/>
      <c r="CL2781" s="5"/>
      <c r="CM2781" s="5"/>
      <c r="CN2781" s="5"/>
      <c r="CO2781" s="5"/>
      <c r="CP2781" s="5"/>
      <c r="CQ2781" s="5"/>
      <c r="CR2781" s="5"/>
      <c r="CS2781" s="5"/>
      <c r="CT2781" s="5"/>
      <c r="CU2781" s="5"/>
      <c r="CV2781" s="5"/>
      <c r="CW2781" s="5"/>
      <c r="CX2781" s="5"/>
      <c r="CY2781" s="5"/>
      <c r="CZ2781" s="5"/>
      <c r="DA2781" s="5"/>
      <c r="DB2781" s="5"/>
      <c r="DC2781" s="5"/>
      <c r="DD2781" s="5"/>
      <c r="DE2781" s="5"/>
      <c r="DF2781" s="5"/>
      <c r="DG2781" s="5"/>
      <c r="DH2781" s="5"/>
      <c r="DI2781" s="5"/>
      <c r="DJ2781" s="5"/>
      <c r="DK2781" s="5"/>
      <c r="DL2781" s="5"/>
      <c r="DM2781" s="5"/>
      <c r="DN2781" s="5"/>
      <c r="DO2781" s="5"/>
      <c r="DP2781" s="5"/>
      <c r="DQ2781" s="5"/>
      <c r="DR2781" s="5"/>
      <c r="DS2781" s="5"/>
      <c r="DT2781" s="5"/>
      <c r="DU2781" s="5"/>
      <c r="DV2781" s="5"/>
      <c r="DW2781" s="5"/>
      <c r="DX2781" s="5"/>
      <c r="DY2781" s="5"/>
      <c r="DZ2781" s="5"/>
      <c r="EA2781" s="5"/>
      <c r="EB2781" s="5"/>
      <c r="EC2781" s="5"/>
      <c r="ED2781" s="5"/>
      <c r="EE2781" s="5"/>
      <c r="EF2781" s="5"/>
      <c r="EG2781" s="5"/>
      <c r="EH2781" s="5"/>
      <c r="EI2781" s="5"/>
      <c r="EJ2781" s="5"/>
      <c r="EK2781" s="5"/>
      <c r="EL2781" s="5"/>
      <c r="EM2781" s="5"/>
      <c r="EN2781" s="5"/>
      <c r="EO2781" s="5"/>
      <c r="EP2781" s="5"/>
      <c r="EQ2781" s="5"/>
      <c r="ER2781" s="5"/>
      <c r="ES2781" s="5"/>
      <c r="ET2781" s="5"/>
      <c r="EU2781" s="5"/>
      <c r="EV2781" s="5"/>
      <c r="EW2781" s="5"/>
      <c r="EX2781" s="5"/>
      <c r="EY2781" s="5"/>
      <c r="EZ2781" s="5"/>
      <c r="FA2781" s="5"/>
      <c r="FB2781" s="5"/>
      <c r="FC2781" s="5"/>
      <c r="FD2781" s="5"/>
      <c r="FE2781" s="5"/>
      <c r="FF2781" s="5"/>
      <c r="FG2781" s="5"/>
      <c r="FH2781" s="5"/>
      <c r="FI2781" s="5"/>
      <c r="FJ2781" s="5"/>
      <c r="FK2781" s="5"/>
      <c r="FL2781" s="5"/>
      <c r="FM2781" s="5"/>
      <c r="FN2781" s="5"/>
      <c r="FO2781" s="5"/>
      <c r="FP2781" s="5"/>
      <c r="FQ2781" s="5"/>
      <c r="FR2781" s="5"/>
      <c r="FS2781" s="5"/>
      <c r="FT2781" s="5"/>
      <c r="FU2781" s="5"/>
      <c r="FV2781" s="5"/>
      <c r="FW2781" s="5"/>
      <c r="FX2781" s="5"/>
      <c r="FY2781" s="5"/>
      <c r="FZ2781" s="5"/>
      <c r="GA2781" s="5"/>
      <c r="GB2781" s="5"/>
      <c r="GC2781" s="5"/>
      <c r="GD2781" s="5"/>
      <c r="GE2781" s="5"/>
      <c r="GF2781" s="5"/>
      <c r="GG2781" s="5"/>
    </row>
    <row r="2782" spans="1:189" ht="12.75" x14ac:dyDescent="0.15">
      <c r="A2782" s="111"/>
      <c r="B2782" s="117"/>
      <c r="C2782" s="17"/>
      <c r="D2782" s="16"/>
      <c r="E2782" s="17"/>
      <c r="F2782" s="17"/>
      <c r="G2782" s="17"/>
      <c r="H2782" s="17"/>
      <c r="I2782" s="16"/>
      <c r="J2782" s="4"/>
      <c r="K2782" s="2"/>
      <c r="L2782" s="20"/>
      <c r="M2782" s="14"/>
      <c r="N2782" s="14"/>
      <c r="O2782" s="20"/>
      <c r="P2782" s="1"/>
      <c r="Q2782" s="1"/>
      <c r="R2782" s="3"/>
      <c r="S2782" s="4"/>
      <c r="T2782" s="12"/>
      <c r="U2782" s="12"/>
      <c r="V2782" s="11"/>
      <c r="W2782" s="11"/>
      <c r="X2782" s="12"/>
      <c r="Y2782" s="5"/>
      <c r="Z2782" s="11"/>
      <c r="AA2782" s="12"/>
      <c r="AB2782" s="12"/>
      <c r="AC2782" s="12"/>
      <c r="AD2782" s="11"/>
      <c r="AE2782" s="13"/>
      <c r="AF2782" s="11"/>
      <c r="AG2782" s="11"/>
      <c r="AH2782" s="5"/>
      <c r="AI2782" s="5"/>
      <c r="AJ2782" s="5"/>
      <c r="AK2782" s="5"/>
      <c r="AL2782" s="5"/>
      <c r="AM2782" s="5"/>
      <c r="AN2782" s="5"/>
      <c r="AO2782" s="5"/>
      <c r="AP2782" s="5"/>
      <c r="AQ2782" s="5"/>
      <c r="AR2782" s="5"/>
      <c r="AS2782" s="5"/>
      <c r="AT2782" s="5"/>
      <c r="AU2782" s="5"/>
      <c r="AV2782" s="5"/>
      <c r="AW2782" s="5"/>
      <c r="AX2782" s="5"/>
      <c r="AY2782" s="5"/>
      <c r="AZ2782" s="5"/>
      <c r="BA2782" s="5"/>
      <c r="BB2782" s="5"/>
      <c r="BC2782" s="5"/>
      <c r="BD2782" s="5"/>
      <c r="BE2782" s="5"/>
      <c r="BF2782" s="5"/>
      <c r="BG2782" s="5"/>
      <c r="BH2782" s="5"/>
      <c r="BI2782" s="5"/>
      <c r="BJ2782" s="5"/>
      <c r="BK2782" s="5"/>
      <c r="BL2782" s="5"/>
      <c r="BM2782" s="5"/>
      <c r="BN2782" s="5"/>
      <c r="BO2782" s="5"/>
      <c r="BP2782" s="5"/>
      <c r="BQ2782" s="5"/>
      <c r="BR2782" s="5"/>
      <c r="BS2782" s="5"/>
      <c r="BT2782" s="5"/>
      <c r="BU2782" s="5"/>
      <c r="BV2782" s="5"/>
      <c r="BW2782" s="5"/>
      <c r="BX2782" s="5"/>
      <c r="BY2782" s="5"/>
      <c r="BZ2782" s="5"/>
      <c r="CA2782" s="5"/>
      <c r="CB2782" s="5"/>
      <c r="CC2782" s="5"/>
      <c r="CD2782" s="5"/>
      <c r="CE2782" s="5"/>
      <c r="CF2782" s="5"/>
      <c r="CG2782" s="5"/>
      <c r="CH2782" s="5"/>
      <c r="CI2782" s="5"/>
      <c r="CJ2782" s="5"/>
      <c r="CK2782" s="5"/>
      <c r="CL2782" s="5"/>
      <c r="CM2782" s="5"/>
      <c r="CN2782" s="5"/>
      <c r="CO2782" s="5"/>
      <c r="CP2782" s="5"/>
      <c r="CQ2782" s="5"/>
      <c r="CR2782" s="5"/>
      <c r="CS2782" s="5"/>
      <c r="CT2782" s="5"/>
      <c r="CU2782" s="5"/>
      <c r="CV2782" s="5"/>
      <c r="CW2782" s="5"/>
      <c r="CX2782" s="5"/>
      <c r="CY2782" s="5"/>
      <c r="CZ2782" s="5"/>
      <c r="DA2782" s="5"/>
      <c r="DB2782" s="5"/>
      <c r="DC2782" s="5"/>
      <c r="DD2782" s="5"/>
      <c r="DE2782" s="5"/>
      <c r="DF2782" s="5"/>
      <c r="DG2782" s="5"/>
      <c r="DH2782" s="5"/>
      <c r="DI2782" s="5"/>
      <c r="DJ2782" s="5"/>
      <c r="DK2782" s="5"/>
      <c r="DL2782" s="5"/>
      <c r="DM2782" s="5"/>
      <c r="DN2782" s="5"/>
      <c r="DO2782" s="5"/>
      <c r="DP2782" s="5"/>
      <c r="DQ2782" s="5"/>
      <c r="DR2782" s="5"/>
      <c r="DS2782" s="5"/>
      <c r="DT2782" s="5"/>
      <c r="DU2782" s="5"/>
      <c r="DV2782" s="5"/>
      <c r="DW2782" s="5"/>
      <c r="DX2782" s="5"/>
      <c r="DY2782" s="5"/>
      <c r="DZ2782" s="5"/>
      <c r="EA2782" s="5"/>
      <c r="EB2782" s="5"/>
      <c r="EC2782" s="5"/>
      <c r="ED2782" s="5"/>
      <c r="EE2782" s="5"/>
      <c r="EF2782" s="5"/>
      <c r="EG2782" s="5"/>
      <c r="EH2782" s="5"/>
      <c r="EI2782" s="5"/>
      <c r="EJ2782" s="5"/>
      <c r="EK2782" s="5"/>
      <c r="EL2782" s="5"/>
      <c r="EM2782" s="5"/>
      <c r="EN2782" s="5"/>
      <c r="EO2782" s="5"/>
      <c r="EP2782" s="5"/>
      <c r="EQ2782" s="5"/>
      <c r="ER2782" s="5"/>
      <c r="ES2782" s="5"/>
      <c r="ET2782" s="5"/>
      <c r="EU2782" s="5"/>
      <c r="EV2782" s="5"/>
      <c r="EW2782" s="5"/>
      <c r="EX2782" s="5"/>
      <c r="EY2782" s="5"/>
      <c r="EZ2782" s="5"/>
      <c r="FA2782" s="5"/>
      <c r="FB2782" s="5"/>
      <c r="FC2782" s="5"/>
      <c r="FD2782" s="5"/>
      <c r="FE2782" s="5"/>
      <c r="FF2782" s="5"/>
      <c r="FG2782" s="5"/>
      <c r="FH2782" s="5"/>
      <c r="FI2782" s="5"/>
      <c r="FJ2782" s="5"/>
      <c r="FK2782" s="5"/>
      <c r="FL2782" s="5"/>
      <c r="FM2782" s="5"/>
      <c r="FN2782" s="5"/>
      <c r="FO2782" s="5"/>
      <c r="FP2782" s="5"/>
      <c r="FQ2782" s="5"/>
      <c r="FR2782" s="5"/>
      <c r="FS2782" s="5"/>
      <c r="FT2782" s="5"/>
      <c r="FU2782" s="5"/>
      <c r="FV2782" s="5"/>
      <c r="FW2782" s="5"/>
      <c r="FX2782" s="5"/>
      <c r="FY2782" s="5"/>
      <c r="FZ2782" s="5"/>
      <c r="GA2782" s="5"/>
      <c r="GB2782" s="5"/>
      <c r="GC2782" s="5"/>
      <c r="GD2782" s="5"/>
      <c r="GE2782" s="5"/>
      <c r="GF2782" s="5"/>
      <c r="GG2782" s="5"/>
    </row>
    <row r="2783" spans="1:189" ht="12.75" x14ac:dyDescent="0.15">
      <c r="A2783" s="111"/>
      <c r="B2783" s="117"/>
      <c r="C2783" s="17"/>
      <c r="D2783" s="16"/>
      <c r="E2783" s="17"/>
      <c r="F2783" s="17"/>
      <c r="G2783" s="17"/>
      <c r="H2783" s="17"/>
      <c r="I2783" s="16"/>
      <c r="J2783" s="4"/>
      <c r="K2783" s="2"/>
      <c r="L2783" s="20"/>
      <c r="M2783" s="14"/>
      <c r="N2783" s="14"/>
      <c r="O2783" s="20"/>
      <c r="P2783" s="1"/>
      <c r="Q2783" s="1"/>
      <c r="R2783" s="3"/>
      <c r="S2783" s="4"/>
      <c r="T2783" s="12"/>
      <c r="U2783" s="12"/>
      <c r="V2783" s="11"/>
      <c r="W2783" s="11"/>
      <c r="X2783" s="12"/>
      <c r="Y2783" s="5"/>
      <c r="Z2783" s="11"/>
      <c r="AA2783" s="12"/>
      <c r="AB2783" s="12"/>
      <c r="AC2783" s="12"/>
      <c r="AD2783" s="11"/>
      <c r="AE2783" s="13"/>
      <c r="AF2783" s="11"/>
      <c r="AG2783" s="11"/>
      <c r="AH2783" s="5"/>
      <c r="AI2783" s="5"/>
      <c r="AJ2783" s="5"/>
      <c r="AK2783" s="5"/>
      <c r="AL2783" s="5"/>
      <c r="AM2783" s="5"/>
      <c r="AN2783" s="5"/>
      <c r="AO2783" s="5"/>
      <c r="AP2783" s="5"/>
      <c r="AQ2783" s="5"/>
      <c r="AR2783" s="5"/>
      <c r="AS2783" s="5"/>
      <c r="AT2783" s="5"/>
      <c r="AU2783" s="5"/>
      <c r="AV2783" s="5"/>
      <c r="AW2783" s="5"/>
      <c r="AX2783" s="5"/>
      <c r="AY2783" s="5"/>
      <c r="AZ2783" s="5"/>
      <c r="BA2783" s="5"/>
      <c r="BB2783" s="5"/>
      <c r="BC2783" s="5"/>
      <c r="BD2783" s="5"/>
      <c r="BE2783" s="5"/>
      <c r="BF2783" s="5"/>
      <c r="BG2783" s="5"/>
      <c r="BH2783" s="5"/>
      <c r="BI2783" s="5"/>
      <c r="BJ2783" s="5"/>
      <c r="BK2783" s="5"/>
      <c r="BL2783" s="5"/>
      <c r="BM2783" s="5"/>
      <c r="BN2783" s="5"/>
      <c r="BO2783" s="5"/>
      <c r="BP2783" s="5"/>
      <c r="BQ2783" s="5"/>
      <c r="BR2783" s="5"/>
      <c r="BS2783" s="5"/>
      <c r="BT2783" s="5"/>
      <c r="BU2783" s="5"/>
      <c r="BV2783" s="5"/>
      <c r="BW2783" s="5"/>
      <c r="BX2783" s="5"/>
      <c r="BY2783" s="5"/>
      <c r="BZ2783" s="5"/>
      <c r="CA2783" s="5"/>
      <c r="CB2783" s="5"/>
      <c r="CC2783" s="5"/>
      <c r="CD2783" s="5"/>
      <c r="CE2783" s="5"/>
      <c r="CF2783" s="5"/>
      <c r="CG2783" s="5"/>
      <c r="CH2783" s="5"/>
      <c r="CI2783" s="5"/>
      <c r="CJ2783" s="5"/>
      <c r="CK2783" s="5"/>
      <c r="CL2783" s="5"/>
      <c r="CM2783" s="5"/>
      <c r="CN2783" s="5"/>
      <c r="CO2783" s="5"/>
      <c r="CP2783" s="5"/>
      <c r="CQ2783" s="5"/>
      <c r="CR2783" s="5"/>
      <c r="CS2783" s="5"/>
      <c r="CT2783" s="5"/>
      <c r="CU2783" s="5"/>
      <c r="CV2783" s="5"/>
      <c r="CW2783" s="5"/>
      <c r="CX2783" s="5"/>
      <c r="CY2783" s="5"/>
      <c r="CZ2783" s="5"/>
      <c r="DA2783" s="5"/>
      <c r="DB2783" s="5"/>
      <c r="DC2783" s="5"/>
      <c r="DD2783" s="5"/>
      <c r="DE2783" s="5"/>
      <c r="DF2783" s="5"/>
      <c r="DG2783" s="5"/>
      <c r="DH2783" s="5"/>
      <c r="DI2783" s="5"/>
      <c r="DJ2783" s="5"/>
      <c r="DK2783" s="5"/>
      <c r="DL2783" s="5"/>
      <c r="DM2783" s="5"/>
      <c r="DN2783" s="5"/>
      <c r="DO2783" s="5"/>
      <c r="DP2783" s="5"/>
      <c r="DQ2783" s="5"/>
      <c r="DR2783" s="5"/>
      <c r="DS2783" s="5"/>
      <c r="DT2783" s="5"/>
      <c r="DU2783" s="5"/>
      <c r="DV2783" s="5"/>
      <c r="DW2783" s="5"/>
      <c r="DX2783" s="5"/>
      <c r="DY2783" s="5"/>
      <c r="DZ2783" s="5"/>
      <c r="EA2783" s="5"/>
      <c r="EB2783" s="5"/>
      <c r="EC2783" s="5"/>
      <c r="ED2783" s="5"/>
      <c r="EE2783" s="5"/>
      <c r="EF2783" s="5"/>
      <c r="EG2783" s="5"/>
      <c r="EH2783" s="5"/>
      <c r="EI2783" s="5"/>
      <c r="EJ2783" s="5"/>
      <c r="EK2783" s="5"/>
      <c r="EL2783" s="5"/>
      <c r="EM2783" s="5"/>
      <c r="EN2783" s="5"/>
      <c r="EO2783" s="5"/>
      <c r="EP2783" s="5"/>
      <c r="EQ2783" s="5"/>
      <c r="ER2783" s="5"/>
      <c r="ES2783" s="5"/>
      <c r="ET2783" s="5"/>
      <c r="EU2783" s="5"/>
      <c r="EV2783" s="5"/>
      <c r="EW2783" s="5"/>
      <c r="EX2783" s="5"/>
      <c r="EY2783" s="5"/>
      <c r="EZ2783" s="5"/>
      <c r="FA2783" s="5"/>
      <c r="FB2783" s="5"/>
      <c r="FC2783" s="5"/>
      <c r="FD2783" s="5"/>
      <c r="FE2783" s="5"/>
      <c r="FF2783" s="5"/>
      <c r="FG2783" s="5"/>
      <c r="FH2783" s="5"/>
      <c r="FI2783" s="5"/>
      <c r="FJ2783" s="5"/>
      <c r="FK2783" s="5"/>
      <c r="FL2783" s="5"/>
      <c r="FM2783" s="5"/>
      <c r="FN2783" s="5"/>
      <c r="FO2783" s="5"/>
      <c r="FP2783" s="5"/>
      <c r="FQ2783" s="5"/>
      <c r="FR2783" s="5"/>
      <c r="FS2783" s="5"/>
      <c r="FT2783" s="5"/>
      <c r="FU2783" s="5"/>
      <c r="FV2783" s="5"/>
      <c r="FW2783" s="5"/>
      <c r="FX2783" s="5"/>
      <c r="FY2783" s="5"/>
      <c r="FZ2783" s="5"/>
      <c r="GA2783" s="5"/>
      <c r="GB2783" s="5"/>
      <c r="GC2783" s="5"/>
      <c r="GD2783" s="5"/>
      <c r="GE2783" s="5"/>
      <c r="GF2783" s="5"/>
      <c r="GG2783" s="5"/>
    </row>
    <row r="2784" spans="1:189" ht="12.75" x14ac:dyDescent="0.15">
      <c r="A2784" s="111"/>
      <c r="B2784" s="117"/>
      <c r="C2784" s="17"/>
      <c r="D2784" s="16"/>
      <c r="E2784" s="17"/>
      <c r="F2784" s="17"/>
      <c r="G2784" s="17"/>
      <c r="H2784" s="17"/>
      <c r="I2784" s="16"/>
      <c r="J2784" s="4"/>
      <c r="K2784" s="2"/>
      <c r="L2784" s="20"/>
      <c r="M2784" s="14"/>
      <c r="N2784" s="14"/>
      <c r="O2784" s="20"/>
      <c r="P2784" s="1"/>
      <c r="Q2784" s="1"/>
      <c r="R2784" s="3"/>
      <c r="S2784" s="4"/>
      <c r="T2784" s="12"/>
      <c r="U2784" s="12"/>
      <c r="V2784" s="11"/>
      <c r="W2784" s="11"/>
      <c r="X2784" s="12"/>
      <c r="Y2784" s="5"/>
      <c r="Z2784" s="11"/>
      <c r="AA2784" s="12"/>
      <c r="AB2784" s="12"/>
      <c r="AC2784" s="12"/>
      <c r="AD2784" s="11"/>
      <c r="AE2784" s="13"/>
      <c r="AF2784" s="11"/>
      <c r="AG2784" s="11"/>
      <c r="AH2784" s="5"/>
      <c r="AI2784" s="5"/>
      <c r="AJ2784" s="5"/>
      <c r="AK2784" s="5"/>
      <c r="AL2784" s="5"/>
      <c r="AM2784" s="5"/>
      <c r="AN2784" s="5"/>
      <c r="AO2784" s="5"/>
      <c r="AP2784" s="5"/>
      <c r="AQ2784" s="5"/>
      <c r="AR2784" s="5"/>
      <c r="AS2784" s="5"/>
      <c r="AT2784" s="5"/>
      <c r="AU2784" s="5"/>
      <c r="AV2784" s="5"/>
      <c r="AW2784" s="5"/>
      <c r="AX2784" s="5"/>
      <c r="AY2784" s="5"/>
      <c r="AZ2784" s="5"/>
      <c r="BA2784" s="5"/>
      <c r="BB2784" s="5"/>
      <c r="BC2784" s="5"/>
      <c r="BD2784" s="5"/>
      <c r="BE2784" s="5"/>
      <c r="BF2784" s="5"/>
      <c r="BG2784" s="5"/>
      <c r="BH2784" s="5"/>
      <c r="BI2784" s="5"/>
      <c r="BJ2784" s="5"/>
      <c r="BK2784" s="5"/>
      <c r="BL2784" s="5"/>
      <c r="BM2784" s="5"/>
      <c r="BN2784" s="5"/>
      <c r="BO2784" s="5"/>
      <c r="BP2784" s="5"/>
      <c r="BQ2784" s="5"/>
      <c r="BR2784" s="5"/>
      <c r="BS2784" s="5"/>
      <c r="BT2784" s="5"/>
      <c r="BU2784" s="5"/>
      <c r="BV2784" s="5"/>
      <c r="BW2784" s="5"/>
      <c r="BX2784" s="5"/>
      <c r="BY2784" s="5"/>
      <c r="BZ2784" s="5"/>
      <c r="CA2784" s="5"/>
      <c r="CB2784" s="5"/>
      <c r="CC2784" s="5"/>
      <c r="CD2784" s="5"/>
      <c r="CE2784" s="5"/>
      <c r="CF2784" s="5"/>
      <c r="CG2784" s="5"/>
      <c r="CH2784" s="5"/>
      <c r="CI2784" s="5"/>
      <c r="CJ2784" s="5"/>
      <c r="CK2784" s="5"/>
      <c r="CL2784" s="5"/>
      <c r="CM2784" s="5"/>
      <c r="CN2784" s="5"/>
      <c r="CO2784" s="5"/>
      <c r="CP2784" s="5"/>
      <c r="CQ2784" s="5"/>
      <c r="CR2784" s="5"/>
      <c r="CS2784" s="5"/>
      <c r="CT2784" s="5"/>
      <c r="CU2784" s="5"/>
      <c r="CV2784" s="5"/>
      <c r="CW2784" s="5"/>
      <c r="CX2784" s="5"/>
      <c r="CY2784" s="5"/>
      <c r="CZ2784" s="5"/>
      <c r="DA2784" s="5"/>
      <c r="DB2784" s="5"/>
      <c r="DC2784" s="5"/>
      <c r="DD2784" s="5"/>
      <c r="DE2784" s="5"/>
      <c r="DF2784" s="5"/>
      <c r="DG2784" s="5"/>
      <c r="DH2784" s="5"/>
      <c r="DI2784" s="5"/>
      <c r="DJ2784" s="5"/>
      <c r="DK2784" s="5"/>
      <c r="DL2784" s="5"/>
      <c r="DM2784" s="5"/>
      <c r="DN2784" s="5"/>
      <c r="DO2784" s="5"/>
      <c r="DP2784" s="5"/>
      <c r="DQ2784" s="5"/>
      <c r="DR2784" s="5"/>
      <c r="DS2784" s="5"/>
      <c r="DT2784" s="5"/>
      <c r="DU2784" s="5"/>
      <c r="DV2784" s="5"/>
      <c r="DW2784" s="5"/>
      <c r="DX2784" s="5"/>
      <c r="DY2784" s="5"/>
      <c r="DZ2784" s="5"/>
      <c r="EA2784" s="5"/>
      <c r="EB2784" s="5"/>
      <c r="EC2784" s="5"/>
      <c r="ED2784" s="5"/>
      <c r="EE2784" s="5"/>
      <c r="EF2784" s="5"/>
      <c r="EG2784" s="5"/>
      <c r="EH2784" s="5"/>
      <c r="EI2784" s="5"/>
      <c r="EJ2784" s="5"/>
      <c r="EK2784" s="5"/>
      <c r="EL2784" s="5"/>
      <c r="EM2784" s="5"/>
      <c r="EN2784" s="5"/>
      <c r="EO2784" s="5"/>
      <c r="EP2784" s="5"/>
      <c r="EQ2784" s="5"/>
      <c r="ER2784" s="5"/>
      <c r="ES2784" s="5"/>
      <c r="ET2784" s="5"/>
      <c r="EU2784" s="5"/>
      <c r="EV2784" s="5"/>
      <c r="EW2784" s="5"/>
      <c r="EX2784" s="5"/>
      <c r="EY2784" s="5"/>
      <c r="EZ2784" s="5"/>
      <c r="FA2784" s="5"/>
      <c r="FB2784" s="5"/>
      <c r="FC2784" s="5"/>
      <c r="FD2784" s="5"/>
      <c r="FE2784" s="5"/>
      <c r="FF2784" s="5"/>
      <c r="FG2784" s="5"/>
      <c r="FH2784" s="5"/>
      <c r="FI2784" s="5"/>
      <c r="FJ2784" s="5"/>
      <c r="FK2784" s="5"/>
      <c r="FL2784" s="5"/>
      <c r="FM2784" s="5"/>
      <c r="FN2784" s="5"/>
      <c r="FO2784" s="5"/>
      <c r="FP2784" s="5"/>
      <c r="FQ2784" s="5"/>
      <c r="FR2784" s="5"/>
      <c r="FS2784" s="5"/>
      <c r="FT2784" s="5"/>
      <c r="FU2784" s="5"/>
      <c r="FV2784" s="5"/>
      <c r="FW2784" s="5"/>
      <c r="FX2784" s="5"/>
      <c r="FY2784" s="5"/>
      <c r="FZ2784" s="5"/>
      <c r="GA2784" s="5"/>
      <c r="GB2784" s="5"/>
      <c r="GC2784" s="5"/>
      <c r="GD2784" s="5"/>
      <c r="GE2784" s="5"/>
      <c r="GF2784" s="5"/>
      <c r="GG2784" s="5"/>
    </row>
    <row r="2785" spans="1:189" ht="12.75" x14ac:dyDescent="0.15">
      <c r="A2785" s="111"/>
      <c r="B2785" s="117"/>
      <c r="C2785" s="17"/>
      <c r="D2785" s="16"/>
      <c r="E2785" s="17"/>
      <c r="F2785" s="17"/>
      <c r="G2785" s="17"/>
      <c r="H2785" s="17"/>
      <c r="I2785" s="16"/>
      <c r="J2785" s="4"/>
      <c r="K2785" s="2"/>
      <c r="L2785" s="20"/>
      <c r="M2785" s="14"/>
      <c r="N2785" s="14"/>
      <c r="O2785" s="20"/>
      <c r="P2785" s="1"/>
      <c r="Q2785" s="1"/>
      <c r="R2785" s="3"/>
      <c r="S2785" s="4"/>
      <c r="T2785" s="12"/>
      <c r="U2785" s="12"/>
      <c r="V2785" s="11"/>
      <c r="W2785" s="11"/>
      <c r="X2785" s="12"/>
      <c r="Y2785" s="5"/>
      <c r="Z2785" s="11"/>
      <c r="AA2785" s="12"/>
      <c r="AB2785" s="12"/>
      <c r="AC2785" s="12"/>
      <c r="AD2785" s="11"/>
      <c r="AE2785" s="13"/>
      <c r="AF2785" s="11"/>
      <c r="AG2785" s="11"/>
      <c r="AH2785" s="5"/>
      <c r="AI2785" s="5"/>
      <c r="AJ2785" s="5"/>
      <c r="AK2785" s="5"/>
      <c r="AL2785" s="5"/>
      <c r="AM2785" s="5"/>
      <c r="AN2785" s="5"/>
      <c r="AO2785" s="5"/>
      <c r="AP2785" s="5"/>
      <c r="AQ2785" s="5"/>
      <c r="AR2785" s="5"/>
      <c r="AS2785" s="5"/>
      <c r="AT2785" s="5"/>
      <c r="AU2785" s="5"/>
      <c r="AV2785" s="5"/>
      <c r="AW2785" s="5"/>
      <c r="AX2785" s="5"/>
      <c r="AY2785" s="5"/>
      <c r="AZ2785" s="5"/>
      <c r="BA2785" s="5"/>
      <c r="BB2785" s="5"/>
      <c r="BC2785" s="5"/>
      <c r="BD2785" s="5"/>
      <c r="BE2785" s="5"/>
      <c r="BF2785" s="5"/>
      <c r="BG2785" s="5"/>
      <c r="BH2785" s="5"/>
      <c r="BI2785" s="5"/>
      <c r="BJ2785" s="5"/>
      <c r="BK2785" s="5"/>
      <c r="BL2785" s="5"/>
      <c r="BM2785" s="5"/>
      <c r="BN2785" s="5"/>
      <c r="BO2785" s="5"/>
      <c r="BP2785" s="5"/>
      <c r="BQ2785" s="5"/>
      <c r="BR2785" s="5"/>
      <c r="BS2785" s="5"/>
      <c r="BT2785" s="5"/>
      <c r="BU2785" s="5"/>
      <c r="BV2785" s="5"/>
      <c r="BW2785" s="5"/>
      <c r="BX2785" s="5"/>
      <c r="BY2785" s="5"/>
      <c r="BZ2785" s="5"/>
      <c r="CA2785" s="5"/>
      <c r="CB2785" s="5"/>
      <c r="CC2785" s="5"/>
      <c r="CD2785" s="5"/>
      <c r="CE2785" s="5"/>
      <c r="CF2785" s="5"/>
      <c r="CG2785" s="5"/>
      <c r="CH2785" s="5"/>
      <c r="CI2785" s="5"/>
      <c r="CJ2785" s="5"/>
      <c r="CK2785" s="5"/>
      <c r="CL2785" s="5"/>
      <c r="CM2785" s="5"/>
      <c r="CN2785" s="5"/>
      <c r="CO2785" s="5"/>
      <c r="CP2785" s="5"/>
      <c r="CQ2785" s="5"/>
      <c r="CR2785" s="5"/>
      <c r="CS2785" s="5"/>
      <c r="CT2785" s="5"/>
      <c r="CU2785" s="5"/>
      <c r="CV2785" s="5"/>
      <c r="CW2785" s="5"/>
      <c r="CX2785" s="5"/>
      <c r="CY2785" s="5"/>
      <c r="CZ2785" s="5"/>
      <c r="DA2785" s="5"/>
      <c r="DB2785" s="5"/>
      <c r="DC2785" s="5"/>
      <c r="DD2785" s="5"/>
      <c r="DE2785" s="5"/>
      <c r="DF2785" s="5"/>
      <c r="DG2785" s="5"/>
      <c r="DH2785" s="5"/>
      <c r="DI2785" s="5"/>
      <c r="DJ2785" s="5"/>
      <c r="DK2785" s="5"/>
      <c r="DL2785" s="5"/>
      <c r="DM2785" s="5"/>
      <c r="DN2785" s="5"/>
      <c r="DO2785" s="5"/>
      <c r="DP2785" s="5"/>
      <c r="DQ2785" s="5"/>
      <c r="DR2785" s="5"/>
      <c r="DS2785" s="5"/>
      <c r="DT2785" s="5"/>
      <c r="DU2785" s="5"/>
      <c r="DV2785" s="5"/>
      <c r="DW2785" s="5"/>
      <c r="DX2785" s="5"/>
      <c r="DY2785" s="5"/>
      <c r="DZ2785" s="5"/>
      <c r="EA2785" s="5"/>
      <c r="EB2785" s="5"/>
      <c r="EC2785" s="5"/>
      <c r="ED2785" s="5"/>
      <c r="EE2785" s="5"/>
      <c r="EF2785" s="5"/>
      <c r="EG2785" s="5"/>
      <c r="EH2785" s="5"/>
      <c r="EI2785" s="5"/>
      <c r="EJ2785" s="5"/>
      <c r="EK2785" s="5"/>
      <c r="EL2785" s="5"/>
      <c r="EM2785" s="5"/>
      <c r="EN2785" s="5"/>
      <c r="EO2785" s="5"/>
      <c r="EP2785" s="5"/>
      <c r="EQ2785" s="5"/>
      <c r="ER2785" s="5"/>
      <c r="ES2785" s="5"/>
      <c r="ET2785" s="5"/>
      <c r="EU2785" s="5"/>
      <c r="EV2785" s="5"/>
      <c r="EW2785" s="5"/>
      <c r="EX2785" s="5"/>
      <c r="EY2785" s="5"/>
      <c r="EZ2785" s="5"/>
      <c r="FA2785" s="5"/>
      <c r="FB2785" s="5"/>
      <c r="FC2785" s="5"/>
      <c r="FD2785" s="5"/>
      <c r="FE2785" s="5"/>
      <c r="FF2785" s="5"/>
      <c r="FG2785" s="5"/>
      <c r="FH2785" s="5"/>
      <c r="FI2785" s="5"/>
      <c r="FJ2785" s="5"/>
      <c r="FK2785" s="5"/>
      <c r="FL2785" s="5"/>
      <c r="FM2785" s="5"/>
      <c r="FN2785" s="5"/>
      <c r="FO2785" s="5"/>
      <c r="FP2785" s="5"/>
      <c r="FQ2785" s="5"/>
      <c r="FR2785" s="5"/>
      <c r="FS2785" s="5"/>
      <c r="FT2785" s="5"/>
      <c r="FU2785" s="5"/>
      <c r="FV2785" s="5"/>
      <c r="FW2785" s="5"/>
      <c r="FX2785" s="5"/>
      <c r="FY2785" s="5"/>
      <c r="FZ2785" s="5"/>
      <c r="GA2785" s="5"/>
      <c r="GB2785" s="5"/>
      <c r="GC2785" s="5"/>
      <c r="GD2785" s="5"/>
      <c r="GE2785" s="5"/>
      <c r="GF2785" s="5"/>
      <c r="GG2785" s="5"/>
    </row>
    <row r="2786" spans="1:189" ht="12.75" x14ac:dyDescent="0.15">
      <c r="A2786" s="111"/>
      <c r="B2786" s="117"/>
      <c r="C2786" s="17"/>
      <c r="D2786" s="16"/>
      <c r="E2786" s="17"/>
      <c r="F2786" s="17"/>
      <c r="G2786" s="17"/>
      <c r="H2786" s="17"/>
      <c r="I2786" s="16"/>
      <c r="J2786" s="4"/>
      <c r="K2786" s="2"/>
      <c r="L2786" s="20"/>
      <c r="M2786" s="14"/>
      <c r="N2786" s="14"/>
      <c r="O2786" s="20"/>
      <c r="P2786" s="1"/>
      <c r="Q2786" s="1"/>
      <c r="R2786" s="3"/>
      <c r="S2786" s="4"/>
      <c r="T2786" s="12"/>
      <c r="U2786" s="12"/>
      <c r="V2786" s="11"/>
      <c r="W2786" s="11"/>
      <c r="X2786" s="12"/>
      <c r="Y2786" s="5"/>
      <c r="Z2786" s="11"/>
      <c r="AA2786" s="12"/>
      <c r="AB2786" s="12"/>
      <c r="AC2786" s="12"/>
      <c r="AD2786" s="11"/>
      <c r="AE2786" s="13"/>
      <c r="AF2786" s="11"/>
      <c r="AG2786" s="11"/>
      <c r="AH2786" s="5"/>
      <c r="AI2786" s="5"/>
      <c r="AJ2786" s="5"/>
      <c r="AK2786" s="5"/>
      <c r="AL2786" s="5"/>
      <c r="AM2786" s="5"/>
      <c r="AN2786" s="5"/>
      <c r="AO2786" s="5"/>
      <c r="AP2786" s="5"/>
      <c r="AQ2786" s="5"/>
      <c r="AR2786" s="5"/>
      <c r="AS2786" s="5"/>
      <c r="AT2786" s="5"/>
      <c r="AU2786" s="5"/>
      <c r="AV2786" s="5"/>
      <c r="AW2786" s="5"/>
      <c r="AX2786" s="5"/>
      <c r="AY2786" s="5"/>
      <c r="AZ2786" s="5"/>
      <c r="BA2786" s="5"/>
      <c r="BB2786" s="5"/>
      <c r="BC2786" s="5"/>
      <c r="BD2786" s="5"/>
      <c r="BE2786" s="5"/>
      <c r="BF2786" s="5"/>
      <c r="BG2786" s="5"/>
      <c r="BH2786" s="5"/>
      <c r="BI2786" s="5"/>
      <c r="BJ2786" s="5"/>
      <c r="BK2786" s="5"/>
      <c r="BL2786" s="5"/>
      <c r="BM2786" s="5"/>
      <c r="BN2786" s="5"/>
      <c r="BO2786" s="5"/>
      <c r="BP2786" s="5"/>
      <c r="BQ2786" s="5"/>
      <c r="BR2786" s="5"/>
      <c r="BS2786" s="5"/>
      <c r="BT2786" s="5"/>
      <c r="BU2786" s="5"/>
      <c r="BV2786" s="5"/>
      <c r="BW2786" s="5"/>
      <c r="BX2786" s="5"/>
      <c r="BY2786" s="5"/>
      <c r="BZ2786" s="5"/>
      <c r="CA2786" s="5"/>
      <c r="CB2786" s="5"/>
      <c r="CC2786" s="5"/>
      <c r="CD2786" s="5"/>
      <c r="CE2786" s="5"/>
      <c r="CF2786" s="5"/>
      <c r="CG2786" s="5"/>
      <c r="CH2786" s="5"/>
      <c r="CI2786" s="5"/>
      <c r="CJ2786" s="5"/>
      <c r="CK2786" s="5"/>
      <c r="CL2786" s="5"/>
      <c r="CM2786" s="5"/>
      <c r="CN2786" s="5"/>
      <c r="CO2786" s="5"/>
      <c r="CP2786" s="5"/>
      <c r="CQ2786" s="5"/>
      <c r="CR2786" s="5"/>
      <c r="CS2786" s="5"/>
      <c r="CT2786" s="5"/>
      <c r="CU2786" s="5"/>
      <c r="CV2786" s="5"/>
      <c r="CW2786" s="5"/>
      <c r="CX2786" s="5"/>
      <c r="CY2786" s="5"/>
      <c r="CZ2786" s="5"/>
      <c r="DA2786" s="5"/>
      <c r="DB2786" s="5"/>
      <c r="DC2786" s="5"/>
      <c r="DD2786" s="5"/>
      <c r="DE2786" s="5"/>
      <c r="DF2786" s="5"/>
      <c r="DG2786" s="5"/>
      <c r="DH2786" s="5"/>
      <c r="DI2786" s="5"/>
      <c r="DJ2786" s="5"/>
      <c r="DK2786" s="5"/>
      <c r="DL2786" s="5"/>
      <c r="DM2786" s="5"/>
      <c r="DN2786" s="5"/>
      <c r="DO2786" s="5"/>
      <c r="DP2786" s="5"/>
      <c r="DQ2786" s="5"/>
      <c r="DR2786" s="5"/>
      <c r="DS2786" s="5"/>
      <c r="DT2786" s="5"/>
      <c r="DU2786" s="5"/>
      <c r="DV2786" s="5"/>
      <c r="DW2786" s="5"/>
      <c r="DX2786" s="5"/>
      <c r="DY2786" s="5"/>
      <c r="DZ2786" s="5"/>
      <c r="EA2786" s="5"/>
      <c r="EB2786" s="5"/>
      <c r="EC2786" s="5"/>
      <c r="ED2786" s="5"/>
      <c r="EE2786" s="5"/>
      <c r="EF2786" s="5"/>
      <c r="EG2786" s="5"/>
      <c r="EH2786" s="5"/>
      <c r="EI2786" s="5"/>
      <c r="EJ2786" s="5"/>
      <c r="EK2786" s="5"/>
      <c r="EL2786" s="5"/>
      <c r="EM2786" s="5"/>
      <c r="EN2786" s="5"/>
      <c r="EO2786" s="5"/>
      <c r="EP2786" s="5"/>
      <c r="EQ2786" s="5"/>
      <c r="ER2786" s="5"/>
      <c r="ES2786" s="5"/>
      <c r="ET2786" s="5"/>
      <c r="EU2786" s="5"/>
      <c r="EV2786" s="5"/>
      <c r="EW2786" s="5"/>
      <c r="EX2786" s="5"/>
      <c r="EY2786" s="5"/>
      <c r="EZ2786" s="5"/>
      <c r="FA2786" s="5"/>
      <c r="FB2786" s="5"/>
      <c r="FC2786" s="5"/>
      <c r="FD2786" s="5"/>
      <c r="FE2786" s="5"/>
      <c r="FF2786" s="5"/>
      <c r="FG2786" s="5"/>
      <c r="FH2786" s="5"/>
      <c r="FI2786" s="5"/>
      <c r="FJ2786" s="5"/>
      <c r="FK2786" s="5"/>
      <c r="FL2786" s="5"/>
      <c r="FM2786" s="5"/>
      <c r="FN2786" s="5"/>
      <c r="FO2786" s="5"/>
      <c r="FP2786" s="5"/>
      <c r="FQ2786" s="5"/>
      <c r="FR2786" s="5"/>
      <c r="FS2786" s="5"/>
      <c r="FT2786" s="5"/>
      <c r="FU2786" s="5"/>
      <c r="FV2786" s="5"/>
      <c r="FW2786" s="5"/>
      <c r="FX2786" s="5"/>
      <c r="FY2786" s="5"/>
      <c r="FZ2786" s="5"/>
      <c r="GA2786" s="5"/>
      <c r="GB2786" s="5"/>
      <c r="GC2786" s="5"/>
      <c r="GD2786" s="5"/>
      <c r="GE2786" s="5"/>
      <c r="GF2786" s="5"/>
      <c r="GG2786" s="5"/>
    </row>
    <row r="2787" spans="1:189" ht="12.75" x14ac:dyDescent="0.15">
      <c r="A2787" s="111"/>
      <c r="B2787" s="117"/>
      <c r="C2787" s="17"/>
      <c r="D2787" s="16"/>
      <c r="E2787" s="17"/>
      <c r="F2787" s="17"/>
      <c r="G2787" s="17"/>
      <c r="H2787" s="17"/>
      <c r="I2787" s="16"/>
      <c r="J2787" s="4"/>
      <c r="K2787" s="2"/>
      <c r="L2787" s="20"/>
      <c r="M2787" s="14"/>
      <c r="N2787" s="14"/>
      <c r="O2787" s="20"/>
      <c r="P2787" s="1"/>
      <c r="Q2787" s="1"/>
      <c r="R2787" s="3"/>
      <c r="S2787" s="4"/>
      <c r="T2787" s="12"/>
      <c r="U2787" s="12"/>
      <c r="V2787" s="11"/>
      <c r="W2787" s="11"/>
      <c r="X2787" s="12"/>
      <c r="Y2787" s="5"/>
      <c r="Z2787" s="11"/>
      <c r="AA2787" s="12"/>
      <c r="AB2787" s="12"/>
      <c r="AC2787" s="12"/>
      <c r="AD2787" s="11"/>
      <c r="AE2787" s="13"/>
      <c r="AF2787" s="11"/>
      <c r="AG2787" s="11"/>
      <c r="AH2787" s="5"/>
      <c r="AI2787" s="5"/>
      <c r="AJ2787" s="5"/>
      <c r="AK2787" s="5"/>
      <c r="AL2787" s="5"/>
      <c r="AM2787" s="5"/>
      <c r="AN2787" s="5"/>
      <c r="AO2787" s="5"/>
      <c r="AP2787" s="5"/>
      <c r="AQ2787" s="5"/>
      <c r="AR2787" s="5"/>
      <c r="AS2787" s="5"/>
      <c r="AT2787" s="5"/>
      <c r="AU2787" s="5"/>
      <c r="AV2787" s="5"/>
      <c r="AW2787" s="5"/>
      <c r="AX2787" s="5"/>
      <c r="AY2787" s="5"/>
      <c r="AZ2787" s="5"/>
      <c r="BA2787" s="5"/>
      <c r="BB2787" s="5"/>
      <c r="BC2787" s="5"/>
      <c r="BD2787" s="5"/>
      <c r="BE2787" s="5"/>
      <c r="BF2787" s="5"/>
      <c r="BG2787" s="5"/>
      <c r="BH2787" s="5"/>
      <c r="BI2787" s="5"/>
      <c r="BJ2787" s="5"/>
      <c r="BK2787" s="5"/>
      <c r="BL2787" s="5"/>
      <c r="BM2787" s="5"/>
      <c r="BN2787" s="5"/>
      <c r="BO2787" s="5"/>
      <c r="BP2787" s="5"/>
      <c r="BQ2787" s="5"/>
      <c r="BR2787" s="5"/>
      <c r="BS2787" s="5"/>
      <c r="BT2787" s="5"/>
      <c r="BU2787" s="5"/>
      <c r="BV2787" s="5"/>
      <c r="BW2787" s="5"/>
      <c r="BX2787" s="5"/>
      <c r="BY2787" s="5"/>
      <c r="BZ2787" s="5"/>
      <c r="CA2787" s="5"/>
      <c r="CB2787" s="5"/>
      <c r="CC2787" s="5"/>
      <c r="CD2787" s="5"/>
      <c r="CE2787" s="5"/>
      <c r="CF2787" s="5"/>
      <c r="CG2787" s="5"/>
      <c r="CH2787" s="5"/>
      <c r="CI2787" s="5"/>
      <c r="CJ2787" s="5"/>
      <c r="CK2787" s="5"/>
      <c r="CL2787" s="5"/>
      <c r="CM2787" s="5"/>
      <c r="CN2787" s="5"/>
      <c r="CO2787" s="5"/>
      <c r="CP2787" s="5"/>
      <c r="CQ2787" s="5"/>
      <c r="CR2787" s="5"/>
      <c r="CS2787" s="5"/>
      <c r="CT2787" s="5"/>
      <c r="CU2787" s="5"/>
      <c r="CV2787" s="5"/>
      <c r="CW2787" s="5"/>
      <c r="CX2787" s="5"/>
      <c r="CY2787" s="5"/>
      <c r="CZ2787" s="5"/>
      <c r="DA2787" s="5"/>
      <c r="DB2787" s="5"/>
      <c r="DC2787" s="5"/>
      <c r="DD2787" s="5"/>
      <c r="DE2787" s="5"/>
      <c r="DF2787" s="5"/>
      <c r="DG2787" s="5"/>
      <c r="DH2787" s="5"/>
      <c r="DI2787" s="5"/>
      <c r="DJ2787" s="5"/>
      <c r="DK2787" s="5"/>
      <c r="DL2787" s="5"/>
      <c r="DM2787" s="5"/>
      <c r="DN2787" s="5"/>
      <c r="DO2787" s="5"/>
      <c r="DP2787" s="5"/>
      <c r="DQ2787" s="5"/>
      <c r="DR2787" s="5"/>
      <c r="DS2787" s="5"/>
      <c r="DT2787" s="5"/>
      <c r="DU2787" s="5"/>
      <c r="DV2787" s="5"/>
      <c r="DW2787" s="5"/>
      <c r="DX2787" s="5"/>
      <c r="DY2787" s="5"/>
      <c r="DZ2787" s="5"/>
      <c r="EA2787" s="5"/>
      <c r="EB2787" s="5"/>
      <c r="EC2787" s="5"/>
      <c r="ED2787" s="5"/>
      <c r="EE2787" s="5"/>
      <c r="EF2787" s="5"/>
      <c r="EG2787" s="5"/>
      <c r="EH2787" s="5"/>
      <c r="EI2787" s="5"/>
      <c r="EJ2787" s="5"/>
      <c r="EK2787" s="5"/>
      <c r="EL2787" s="5"/>
      <c r="EM2787" s="5"/>
      <c r="EN2787" s="5"/>
      <c r="EO2787" s="5"/>
      <c r="EP2787" s="5"/>
      <c r="EQ2787" s="5"/>
      <c r="ER2787" s="5"/>
      <c r="ES2787" s="5"/>
      <c r="ET2787" s="5"/>
      <c r="EU2787" s="5"/>
      <c r="EV2787" s="5"/>
      <c r="EW2787" s="5"/>
      <c r="EX2787" s="5"/>
      <c r="EY2787" s="5"/>
      <c r="EZ2787" s="5"/>
      <c r="FA2787" s="5"/>
      <c r="FB2787" s="5"/>
      <c r="FC2787" s="5"/>
      <c r="FD2787" s="5"/>
      <c r="FE2787" s="5"/>
      <c r="FF2787" s="5"/>
      <c r="FG2787" s="5"/>
      <c r="FH2787" s="5"/>
      <c r="FI2787" s="5"/>
      <c r="FJ2787" s="5"/>
      <c r="FK2787" s="5"/>
      <c r="FL2787" s="5"/>
      <c r="FM2787" s="5"/>
      <c r="FN2787" s="5"/>
      <c r="FO2787" s="5"/>
      <c r="FP2787" s="5"/>
      <c r="FQ2787" s="5"/>
      <c r="FR2787" s="5"/>
      <c r="FS2787" s="5"/>
      <c r="FT2787" s="5"/>
      <c r="FU2787" s="5"/>
      <c r="FV2787" s="5"/>
      <c r="FW2787" s="5"/>
      <c r="FX2787" s="5"/>
      <c r="FY2787" s="5"/>
      <c r="FZ2787" s="5"/>
      <c r="GA2787" s="5"/>
      <c r="GB2787" s="5"/>
      <c r="GC2787" s="5"/>
      <c r="GD2787" s="5"/>
      <c r="GE2787" s="5"/>
      <c r="GF2787" s="5"/>
      <c r="GG2787" s="5"/>
    </row>
    <row r="2788" spans="1:189" ht="12.75" x14ac:dyDescent="0.15">
      <c r="A2788" s="111"/>
      <c r="B2788" s="117"/>
      <c r="C2788" s="17"/>
      <c r="D2788" s="16"/>
      <c r="E2788" s="17"/>
      <c r="F2788" s="17"/>
      <c r="G2788" s="17"/>
      <c r="H2788" s="17"/>
      <c r="I2788" s="16"/>
      <c r="J2788" s="4"/>
      <c r="K2788" s="2"/>
      <c r="L2788" s="20"/>
      <c r="M2788" s="14"/>
      <c r="N2788" s="14"/>
      <c r="O2788" s="20"/>
      <c r="P2788" s="1"/>
      <c r="Q2788" s="1"/>
      <c r="R2788" s="3"/>
      <c r="S2788" s="4"/>
      <c r="T2788" s="12"/>
      <c r="U2788" s="12"/>
      <c r="V2788" s="11"/>
      <c r="W2788" s="11"/>
      <c r="X2788" s="12"/>
      <c r="Y2788" s="5"/>
      <c r="Z2788" s="11"/>
      <c r="AA2788" s="12"/>
      <c r="AB2788" s="12"/>
      <c r="AC2788" s="12"/>
      <c r="AD2788" s="11"/>
      <c r="AE2788" s="13"/>
      <c r="AF2788" s="11"/>
      <c r="AG2788" s="11"/>
      <c r="AH2788" s="5"/>
      <c r="AI2788" s="5"/>
      <c r="AJ2788" s="5"/>
      <c r="AK2788" s="5"/>
      <c r="AL2788" s="5"/>
      <c r="AM2788" s="5"/>
      <c r="AN2788" s="5"/>
      <c r="AO2788" s="5"/>
      <c r="AP2788" s="5"/>
      <c r="AQ2788" s="5"/>
      <c r="AR2788" s="5"/>
      <c r="AS2788" s="5"/>
      <c r="AT2788" s="5"/>
      <c r="AU2788" s="5"/>
      <c r="AV2788" s="5"/>
      <c r="AW2788" s="5"/>
      <c r="AX2788" s="5"/>
      <c r="AY2788" s="5"/>
      <c r="AZ2788" s="5"/>
      <c r="BA2788" s="5"/>
      <c r="BB2788" s="5"/>
      <c r="BC2788" s="5"/>
      <c r="BD2788" s="5"/>
      <c r="BE2788" s="5"/>
      <c r="BF2788" s="5"/>
      <c r="BG2788" s="5"/>
      <c r="BH2788" s="5"/>
      <c r="BI2788" s="5"/>
      <c r="BJ2788" s="5"/>
      <c r="BK2788" s="5"/>
      <c r="BL2788" s="5"/>
      <c r="BM2788" s="5"/>
      <c r="BN2788" s="5"/>
      <c r="BO2788" s="5"/>
      <c r="BP2788" s="5"/>
      <c r="BQ2788" s="5"/>
      <c r="BR2788" s="5"/>
      <c r="BS2788" s="5"/>
      <c r="BT2788" s="5"/>
      <c r="BU2788" s="5"/>
      <c r="BV2788" s="5"/>
      <c r="BW2788" s="5"/>
      <c r="BX2788" s="5"/>
      <c r="BY2788" s="5"/>
      <c r="BZ2788" s="5"/>
      <c r="CA2788" s="5"/>
      <c r="CB2788" s="5"/>
      <c r="CC2788" s="5"/>
      <c r="CD2788" s="5"/>
      <c r="CE2788" s="5"/>
      <c r="CF2788" s="5"/>
      <c r="CG2788" s="5"/>
      <c r="CH2788" s="5"/>
      <c r="CI2788" s="5"/>
      <c r="CJ2788" s="5"/>
      <c r="CK2788" s="5"/>
      <c r="CL2788" s="5"/>
      <c r="CM2788" s="5"/>
      <c r="CN2788" s="5"/>
      <c r="CO2788" s="5"/>
      <c r="CP2788" s="5"/>
      <c r="CQ2788" s="5"/>
      <c r="CR2788" s="5"/>
      <c r="CS2788" s="5"/>
      <c r="CT2788" s="5"/>
      <c r="CU2788" s="5"/>
      <c r="CV2788" s="5"/>
      <c r="CW2788" s="5"/>
      <c r="CX2788" s="5"/>
      <c r="CY2788" s="5"/>
      <c r="CZ2788" s="5"/>
      <c r="DA2788" s="5"/>
      <c r="DB2788" s="5"/>
      <c r="DC2788" s="5"/>
      <c r="DD2788" s="5"/>
      <c r="DE2788" s="5"/>
      <c r="DF2788" s="5"/>
      <c r="DG2788" s="5"/>
      <c r="DH2788" s="5"/>
      <c r="DI2788" s="5"/>
      <c r="DJ2788" s="5"/>
      <c r="DK2788" s="5"/>
      <c r="DL2788" s="5"/>
      <c r="DM2788" s="5"/>
      <c r="DN2788" s="5"/>
      <c r="DO2788" s="5"/>
      <c r="DP2788" s="5"/>
      <c r="DQ2788" s="5"/>
      <c r="DR2788" s="5"/>
      <c r="DS2788" s="5"/>
      <c r="DT2788" s="5"/>
      <c r="DU2788" s="5"/>
      <c r="DV2788" s="5"/>
      <c r="DW2788" s="5"/>
      <c r="DX2788" s="5"/>
      <c r="DY2788" s="5"/>
      <c r="DZ2788" s="5"/>
      <c r="EA2788" s="5"/>
      <c r="EB2788" s="5"/>
      <c r="EC2788" s="5"/>
      <c r="ED2788" s="5"/>
      <c r="EE2788" s="5"/>
      <c r="EF2788" s="5"/>
      <c r="EG2788" s="5"/>
      <c r="EH2788" s="5"/>
      <c r="EI2788" s="5"/>
      <c r="EJ2788" s="5"/>
      <c r="EK2788" s="5"/>
      <c r="EL2788" s="5"/>
      <c r="EM2788" s="5"/>
      <c r="EN2788" s="5"/>
      <c r="EO2788" s="5"/>
      <c r="EP2788" s="5"/>
      <c r="EQ2788" s="5"/>
      <c r="ER2788" s="5"/>
      <c r="ES2788" s="5"/>
      <c r="ET2788" s="5"/>
      <c r="EU2788" s="5"/>
      <c r="EV2788" s="5"/>
      <c r="EW2788" s="5"/>
      <c r="EX2788" s="5"/>
      <c r="EY2788" s="5"/>
      <c r="EZ2788" s="5"/>
      <c r="FA2788" s="5"/>
      <c r="FB2788" s="5"/>
      <c r="FC2788" s="5"/>
      <c r="FD2788" s="5"/>
      <c r="FE2788" s="5"/>
      <c r="FF2788" s="5"/>
      <c r="FG2788" s="5"/>
      <c r="FH2788" s="5"/>
      <c r="FI2788" s="5"/>
      <c r="FJ2788" s="5"/>
      <c r="FK2788" s="5"/>
      <c r="FL2788" s="5"/>
      <c r="FM2788" s="5"/>
      <c r="FN2788" s="5"/>
      <c r="FO2788" s="5"/>
      <c r="FP2788" s="5"/>
      <c r="FQ2788" s="5"/>
      <c r="FR2788" s="5"/>
      <c r="FS2788" s="5"/>
      <c r="FT2788" s="5"/>
      <c r="FU2788" s="5"/>
      <c r="FV2788" s="5"/>
      <c r="FW2788" s="5"/>
      <c r="FX2788" s="5"/>
      <c r="FY2788" s="5"/>
      <c r="FZ2788" s="5"/>
      <c r="GA2788" s="5"/>
      <c r="GB2788" s="5"/>
      <c r="GC2788" s="5"/>
      <c r="GD2788" s="5"/>
      <c r="GE2788" s="5"/>
      <c r="GF2788" s="5"/>
      <c r="GG2788" s="5"/>
    </row>
    <row r="2789" spans="1:189" ht="12.75" x14ac:dyDescent="0.15">
      <c r="A2789" s="111"/>
      <c r="B2789" s="117"/>
      <c r="C2789" s="17"/>
      <c r="D2789" s="16"/>
      <c r="E2789" s="17"/>
      <c r="F2789" s="17"/>
      <c r="G2789" s="17"/>
      <c r="H2789" s="17"/>
      <c r="I2789" s="16"/>
      <c r="J2789" s="4"/>
      <c r="K2789" s="2"/>
      <c r="L2789" s="20"/>
      <c r="M2789" s="14"/>
      <c r="N2789" s="14"/>
      <c r="O2789" s="20"/>
      <c r="P2789" s="1"/>
      <c r="Q2789" s="1"/>
      <c r="R2789" s="3"/>
      <c r="S2789" s="4"/>
      <c r="T2789" s="12"/>
      <c r="U2789" s="12"/>
      <c r="V2789" s="11"/>
      <c r="W2789" s="11"/>
      <c r="X2789" s="12"/>
      <c r="Y2789" s="5"/>
      <c r="Z2789" s="11"/>
      <c r="AA2789" s="12"/>
      <c r="AB2789" s="12"/>
      <c r="AC2789" s="12"/>
      <c r="AD2789" s="11"/>
      <c r="AE2789" s="13"/>
      <c r="AF2789" s="11"/>
      <c r="AG2789" s="11"/>
      <c r="AH2789" s="5"/>
      <c r="AI2789" s="5"/>
      <c r="AJ2789" s="5"/>
      <c r="AK2789" s="5"/>
      <c r="AL2789" s="5"/>
      <c r="AM2789" s="5"/>
      <c r="AN2789" s="5"/>
      <c r="AO2789" s="5"/>
      <c r="AP2789" s="5"/>
      <c r="AQ2789" s="5"/>
      <c r="AR2789" s="5"/>
      <c r="AS2789" s="5"/>
      <c r="AT2789" s="5"/>
      <c r="AU2789" s="5"/>
      <c r="AV2789" s="5"/>
      <c r="AW2789" s="5"/>
      <c r="AX2789" s="5"/>
      <c r="AY2789" s="5"/>
      <c r="AZ2789" s="5"/>
      <c r="BA2789" s="5"/>
      <c r="BB2789" s="5"/>
      <c r="BC2789" s="5"/>
      <c r="BD2789" s="5"/>
      <c r="BE2789" s="5"/>
      <c r="BF2789" s="5"/>
      <c r="BG2789" s="5"/>
      <c r="BH2789" s="5"/>
      <c r="BI2789" s="5"/>
      <c r="BJ2789" s="5"/>
      <c r="BK2789" s="5"/>
      <c r="BL2789" s="5"/>
      <c r="BM2789" s="5"/>
      <c r="BN2789" s="5"/>
      <c r="BO2789" s="5"/>
      <c r="BP2789" s="5"/>
      <c r="BQ2789" s="5"/>
      <c r="BR2789" s="5"/>
      <c r="BS2789" s="5"/>
      <c r="BT2789" s="5"/>
      <c r="BU2789" s="5"/>
      <c r="BV2789" s="5"/>
      <c r="BW2789" s="5"/>
      <c r="BX2789" s="5"/>
      <c r="BY2789" s="5"/>
      <c r="BZ2789" s="5"/>
      <c r="CA2789" s="5"/>
      <c r="CB2789" s="5"/>
      <c r="CC2789" s="5"/>
      <c r="CD2789" s="5"/>
      <c r="CE2789" s="5"/>
      <c r="CF2789" s="5"/>
      <c r="CG2789" s="5"/>
      <c r="CH2789" s="5"/>
      <c r="CI2789" s="5"/>
      <c r="CJ2789" s="5"/>
      <c r="CK2789" s="5"/>
      <c r="CL2789" s="5"/>
      <c r="CM2789" s="5"/>
      <c r="CN2789" s="5"/>
      <c r="CO2789" s="5"/>
      <c r="CP2789" s="5"/>
      <c r="CQ2789" s="5"/>
      <c r="CR2789" s="5"/>
      <c r="CS2789" s="5"/>
      <c r="CT2789" s="5"/>
      <c r="CU2789" s="5"/>
      <c r="CV2789" s="5"/>
      <c r="CW2789" s="5"/>
      <c r="CX2789" s="5"/>
      <c r="CY2789" s="5"/>
      <c r="CZ2789" s="5"/>
      <c r="DA2789" s="5"/>
      <c r="DB2789" s="5"/>
      <c r="DC2789" s="5"/>
      <c r="DD2789" s="5"/>
      <c r="DE2789" s="5"/>
      <c r="DF2789" s="5"/>
      <c r="DG2789" s="5"/>
      <c r="DH2789" s="5"/>
      <c r="DI2789" s="5"/>
      <c r="DJ2789" s="5"/>
      <c r="DK2789" s="5"/>
      <c r="DL2789" s="5"/>
      <c r="DM2789" s="5"/>
      <c r="DN2789" s="5"/>
      <c r="DO2789" s="5"/>
      <c r="DP2789" s="5"/>
      <c r="DQ2789" s="5"/>
      <c r="DR2789" s="5"/>
      <c r="DS2789" s="5"/>
      <c r="DT2789" s="5"/>
      <c r="DU2789" s="5"/>
      <c r="DV2789" s="5"/>
      <c r="DW2789" s="5"/>
      <c r="DX2789" s="5"/>
      <c r="DY2789" s="5"/>
      <c r="DZ2789" s="5"/>
      <c r="EA2789" s="5"/>
      <c r="EB2789" s="5"/>
      <c r="EC2789" s="5"/>
      <c r="ED2789" s="5"/>
      <c r="EE2789" s="5"/>
      <c r="EF2789" s="5"/>
      <c r="EG2789" s="5"/>
      <c r="EH2789" s="5"/>
      <c r="EI2789" s="5"/>
      <c r="EJ2789" s="5"/>
      <c r="EK2789" s="5"/>
      <c r="EL2789" s="5"/>
      <c r="EM2789" s="5"/>
      <c r="EN2789" s="5"/>
      <c r="EO2789" s="5"/>
      <c r="EP2789" s="5"/>
      <c r="EQ2789" s="5"/>
      <c r="ER2789" s="5"/>
      <c r="ES2789" s="5"/>
      <c r="ET2789" s="5"/>
      <c r="EU2789" s="5"/>
      <c r="EV2789" s="5"/>
      <c r="EW2789" s="5"/>
      <c r="EX2789" s="5"/>
      <c r="EY2789" s="5"/>
      <c r="EZ2789" s="5"/>
      <c r="FA2789" s="5"/>
      <c r="FB2789" s="5"/>
      <c r="FC2789" s="5"/>
      <c r="FD2789" s="5"/>
      <c r="FE2789" s="5"/>
      <c r="FF2789" s="5"/>
      <c r="FG2789" s="5"/>
      <c r="FH2789" s="5"/>
      <c r="FI2789" s="5"/>
      <c r="FJ2789" s="5"/>
      <c r="FK2789" s="5"/>
      <c r="FL2789" s="5"/>
      <c r="FM2789" s="5"/>
      <c r="FN2789" s="5"/>
      <c r="FO2789" s="5"/>
      <c r="FP2789" s="5"/>
      <c r="FQ2789" s="5"/>
      <c r="FR2789" s="5"/>
      <c r="FS2789" s="5"/>
      <c r="FT2789" s="5"/>
      <c r="FU2789" s="5"/>
      <c r="FV2789" s="5"/>
      <c r="FW2789" s="5"/>
      <c r="FX2789" s="5"/>
      <c r="FY2789" s="5"/>
      <c r="FZ2789" s="5"/>
      <c r="GA2789" s="5"/>
      <c r="GB2789" s="5"/>
      <c r="GC2789" s="5"/>
      <c r="GD2789" s="5"/>
      <c r="GE2789" s="5"/>
      <c r="GF2789" s="5"/>
      <c r="GG2789" s="5"/>
    </row>
    <row r="2790" spans="1:189" ht="12.75" x14ac:dyDescent="0.15">
      <c r="A2790" s="111"/>
      <c r="B2790" s="117"/>
      <c r="C2790" s="17"/>
      <c r="D2790" s="16"/>
      <c r="E2790" s="17"/>
      <c r="F2790" s="17"/>
      <c r="G2790" s="17"/>
      <c r="H2790" s="17"/>
      <c r="I2790" s="16"/>
      <c r="J2790" s="4"/>
      <c r="K2790" s="2"/>
      <c r="L2790" s="20"/>
      <c r="M2790" s="14"/>
      <c r="N2790" s="14"/>
      <c r="O2790" s="20"/>
      <c r="P2790" s="1"/>
      <c r="Q2790" s="1"/>
      <c r="R2790" s="3"/>
      <c r="S2790" s="4"/>
      <c r="T2790" s="12"/>
      <c r="U2790" s="12"/>
      <c r="V2790" s="11"/>
      <c r="W2790" s="11"/>
      <c r="X2790" s="12"/>
      <c r="Y2790" s="5"/>
      <c r="Z2790" s="11"/>
      <c r="AA2790" s="12"/>
      <c r="AB2790" s="12"/>
      <c r="AC2790" s="12"/>
      <c r="AD2790" s="11"/>
      <c r="AE2790" s="13"/>
      <c r="AF2790" s="11"/>
      <c r="AG2790" s="11"/>
      <c r="AH2790" s="5"/>
      <c r="AI2790" s="5"/>
      <c r="AJ2790" s="5"/>
      <c r="AK2790" s="5"/>
      <c r="AL2790" s="5"/>
      <c r="AM2790" s="5"/>
      <c r="AN2790" s="5"/>
      <c r="AO2790" s="5"/>
      <c r="AP2790" s="5"/>
      <c r="AQ2790" s="5"/>
      <c r="AR2790" s="5"/>
      <c r="AS2790" s="5"/>
      <c r="AT2790" s="5"/>
      <c r="AU2790" s="5"/>
      <c r="AV2790" s="5"/>
      <c r="AW2790" s="5"/>
      <c r="AX2790" s="5"/>
      <c r="AY2790" s="5"/>
      <c r="AZ2790" s="5"/>
      <c r="BA2790" s="5"/>
      <c r="BB2790" s="5"/>
      <c r="BC2790" s="5"/>
      <c r="BD2790" s="5"/>
      <c r="BE2790" s="5"/>
      <c r="BF2790" s="5"/>
      <c r="BG2790" s="5"/>
      <c r="BH2790" s="5"/>
      <c r="BI2790" s="5"/>
      <c r="BJ2790" s="5"/>
      <c r="BK2790" s="5"/>
      <c r="BL2790" s="5"/>
      <c r="BM2790" s="5"/>
      <c r="BN2790" s="5"/>
      <c r="BO2790" s="5"/>
      <c r="BP2790" s="5"/>
      <c r="BQ2790" s="5"/>
      <c r="BR2790" s="5"/>
      <c r="BS2790" s="5"/>
      <c r="BT2790" s="5"/>
      <c r="BU2790" s="5"/>
      <c r="BV2790" s="5"/>
      <c r="BW2790" s="5"/>
      <c r="BX2790" s="5"/>
      <c r="BY2790" s="5"/>
      <c r="BZ2790" s="5"/>
      <c r="CA2790" s="5"/>
      <c r="CB2790" s="5"/>
      <c r="CC2790" s="5"/>
      <c r="CD2790" s="5"/>
      <c r="CE2790" s="5"/>
      <c r="CF2790" s="5"/>
      <c r="CG2790" s="5"/>
      <c r="CH2790" s="5"/>
      <c r="CI2790" s="5"/>
      <c r="CJ2790" s="5"/>
      <c r="CK2790" s="5"/>
      <c r="CL2790" s="5"/>
      <c r="CM2790" s="5"/>
      <c r="CN2790" s="5"/>
      <c r="CO2790" s="5"/>
      <c r="CP2790" s="5"/>
      <c r="CQ2790" s="5"/>
      <c r="CR2790" s="5"/>
      <c r="CS2790" s="5"/>
      <c r="CT2790" s="5"/>
      <c r="CU2790" s="5"/>
      <c r="CV2790" s="5"/>
      <c r="CW2790" s="5"/>
      <c r="CX2790" s="5"/>
      <c r="CY2790" s="5"/>
      <c r="CZ2790" s="5"/>
      <c r="DA2790" s="5"/>
      <c r="DB2790" s="5"/>
      <c r="DC2790" s="5"/>
      <c r="DD2790" s="5"/>
      <c r="DE2790" s="5"/>
      <c r="DF2790" s="5"/>
      <c r="DG2790" s="5"/>
      <c r="DH2790" s="5"/>
      <c r="DI2790" s="5"/>
      <c r="DJ2790" s="5"/>
      <c r="DK2790" s="5"/>
      <c r="DL2790" s="5"/>
      <c r="DM2790" s="5"/>
      <c r="DN2790" s="5"/>
      <c r="DO2790" s="5"/>
      <c r="DP2790" s="5"/>
      <c r="DQ2790" s="5"/>
      <c r="DR2790" s="5"/>
      <c r="DS2790" s="5"/>
      <c r="DT2790" s="5"/>
      <c r="DU2790" s="5"/>
      <c r="DV2790" s="5"/>
      <c r="DW2790" s="5"/>
      <c r="DX2790" s="5"/>
      <c r="DY2790" s="5"/>
      <c r="DZ2790" s="5"/>
      <c r="EA2790" s="5"/>
      <c r="EB2790" s="5"/>
      <c r="EC2790" s="5"/>
      <c r="ED2790" s="5"/>
      <c r="EE2790" s="5"/>
      <c r="EF2790" s="5"/>
      <c r="EG2790" s="5"/>
      <c r="EH2790" s="5"/>
      <c r="EI2790" s="5"/>
      <c r="EJ2790" s="5"/>
      <c r="EK2790" s="5"/>
      <c r="EL2790" s="5"/>
      <c r="EM2790" s="5"/>
      <c r="EN2790" s="5"/>
      <c r="EO2790" s="5"/>
      <c r="EP2790" s="5"/>
      <c r="EQ2790" s="5"/>
      <c r="ER2790" s="5"/>
      <c r="ES2790" s="5"/>
      <c r="ET2790" s="5"/>
      <c r="EU2790" s="5"/>
      <c r="EV2790" s="5"/>
      <c r="EW2790" s="5"/>
      <c r="EX2790" s="5"/>
      <c r="EY2790" s="5"/>
      <c r="EZ2790" s="5"/>
      <c r="FA2790" s="5"/>
      <c r="FB2790" s="5"/>
      <c r="FC2790" s="5"/>
      <c r="FD2790" s="5"/>
      <c r="FE2790" s="5"/>
      <c r="FF2790" s="5"/>
      <c r="FG2790" s="5"/>
      <c r="FH2790" s="5"/>
      <c r="FI2790" s="5"/>
      <c r="FJ2790" s="5"/>
      <c r="FK2790" s="5"/>
      <c r="FL2790" s="5"/>
      <c r="FM2790" s="5"/>
      <c r="FN2790" s="5"/>
      <c r="FO2790" s="5"/>
      <c r="FP2790" s="5"/>
      <c r="FQ2790" s="5"/>
      <c r="FR2790" s="5"/>
      <c r="FS2790" s="5"/>
      <c r="FT2790" s="5"/>
      <c r="FU2790" s="5"/>
      <c r="FV2790" s="5"/>
      <c r="FW2790" s="5"/>
      <c r="FX2790" s="5"/>
      <c r="FY2790" s="5"/>
      <c r="FZ2790" s="5"/>
      <c r="GA2790" s="5"/>
      <c r="GB2790" s="5"/>
      <c r="GC2790" s="5"/>
      <c r="GD2790" s="5"/>
      <c r="GE2790" s="5"/>
      <c r="GF2790" s="5"/>
      <c r="GG2790" s="5"/>
    </row>
    <row r="2791" spans="1:189" ht="12.75" x14ac:dyDescent="0.15">
      <c r="A2791" s="111"/>
      <c r="B2791" s="117"/>
      <c r="C2791" s="17"/>
      <c r="D2791" s="16"/>
      <c r="E2791" s="17"/>
      <c r="F2791" s="17"/>
      <c r="G2791" s="17"/>
      <c r="H2791" s="17"/>
      <c r="I2791" s="16"/>
      <c r="J2791" s="4"/>
      <c r="K2791" s="2"/>
      <c r="L2791" s="20"/>
      <c r="M2791" s="14"/>
      <c r="N2791" s="14"/>
      <c r="O2791" s="20"/>
      <c r="P2791" s="1"/>
      <c r="Q2791" s="1"/>
      <c r="R2791" s="3"/>
      <c r="S2791" s="4"/>
      <c r="T2791" s="12"/>
      <c r="U2791" s="12"/>
      <c r="V2791" s="11"/>
      <c r="W2791" s="11"/>
      <c r="X2791" s="12"/>
      <c r="Y2791" s="5"/>
      <c r="Z2791" s="11"/>
      <c r="AA2791" s="12"/>
      <c r="AB2791" s="12"/>
      <c r="AC2791" s="12"/>
      <c r="AD2791" s="11"/>
      <c r="AE2791" s="13"/>
      <c r="AF2791" s="11"/>
      <c r="AG2791" s="11"/>
      <c r="AH2791" s="5"/>
      <c r="AI2791" s="5"/>
      <c r="AJ2791" s="5"/>
      <c r="AK2791" s="5"/>
      <c r="AL2791" s="5"/>
      <c r="AM2791" s="5"/>
      <c r="AN2791" s="5"/>
      <c r="AO2791" s="5"/>
      <c r="AP2791" s="5"/>
      <c r="AQ2791" s="5"/>
      <c r="AR2791" s="5"/>
      <c r="AS2791" s="5"/>
      <c r="AT2791" s="5"/>
      <c r="AU2791" s="5"/>
      <c r="AV2791" s="5"/>
      <c r="AW2791" s="5"/>
      <c r="AX2791" s="5"/>
      <c r="AY2791" s="5"/>
      <c r="AZ2791" s="5"/>
      <c r="BA2791" s="5"/>
      <c r="BB2791" s="5"/>
      <c r="BC2791" s="5"/>
      <c r="BD2791" s="5"/>
      <c r="BE2791" s="5"/>
      <c r="BF2791" s="5"/>
      <c r="BG2791" s="5"/>
      <c r="BH2791" s="5"/>
      <c r="BI2791" s="5"/>
      <c r="BJ2791" s="5"/>
      <c r="BK2791" s="5"/>
      <c r="BL2791" s="5"/>
      <c r="BM2791" s="5"/>
      <c r="BN2791" s="5"/>
      <c r="BO2791" s="5"/>
      <c r="BP2791" s="5"/>
      <c r="BQ2791" s="5"/>
      <c r="BR2791" s="5"/>
      <c r="BS2791" s="5"/>
      <c r="BT2791" s="5"/>
      <c r="BU2791" s="5"/>
      <c r="BV2791" s="5"/>
      <c r="BW2791" s="5"/>
      <c r="BX2791" s="5"/>
      <c r="BY2791" s="5"/>
      <c r="BZ2791" s="5"/>
      <c r="CA2791" s="5"/>
      <c r="CB2791" s="5"/>
      <c r="CC2791" s="5"/>
      <c r="CD2791" s="5"/>
      <c r="CE2791" s="5"/>
      <c r="CF2791" s="5"/>
      <c r="CG2791" s="5"/>
      <c r="CH2791" s="5"/>
      <c r="CI2791" s="5"/>
      <c r="CJ2791" s="5"/>
      <c r="CK2791" s="5"/>
      <c r="CL2791" s="5"/>
      <c r="CM2791" s="5"/>
      <c r="CN2791" s="5"/>
      <c r="CO2791" s="5"/>
      <c r="CP2791" s="5"/>
      <c r="CQ2791" s="5"/>
      <c r="CR2791" s="5"/>
      <c r="CS2791" s="5"/>
      <c r="CT2791" s="5"/>
      <c r="CU2791" s="5"/>
      <c r="CV2791" s="5"/>
      <c r="CW2791" s="5"/>
      <c r="CX2791" s="5"/>
      <c r="CY2791" s="5"/>
      <c r="CZ2791" s="5"/>
      <c r="DA2791" s="5"/>
      <c r="DB2791" s="5"/>
      <c r="DC2791" s="5"/>
      <c r="DD2791" s="5"/>
      <c r="DE2791" s="5"/>
      <c r="DF2791" s="5"/>
      <c r="DG2791" s="5"/>
      <c r="DH2791" s="5"/>
      <c r="DI2791" s="5"/>
      <c r="DJ2791" s="5"/>
      <c r="DK2791" s="5"/>
      <c r="DL2791" s="5"/>
      <c r="DM2791" s="5"/>
      <c r="DN2791" s="5"/>
      <c r="DO2791" s="5"/>
      <c r="DP2791" s="5"/>
      <c r="DQ2791" s="5"/>
      <c r="DR2791" s="5"/>
      <c r="DS2791" s="5"/>
      <c r="DT2791" s="5"/>
      <c r="DU2791" s="5"/>
      <c r="DV2791" s="5"/>
      <c r="DW2791" s="5"/>
      <c r="DX2791" s="5"/>
      <c r="DY2791" s="5"/>
      <c r="DZ2791" s="5"/>
      <c r="EA2791" s="5"/>
      <c r="EB2791" s="5"/>
      <c r="EC2791" s="5"/>
      <c r="ED2791" s="5"/>
      <c r="EE2791" s="5"/>
      <c r="EF2791" s="5"/>
      <c r="EG2791" s="5"/>
      <c r="EH2791" s="5"/>
      <c r="EI2791" s="5"/>
      <c r="EJ2791" s="5"/>
      <c r="EK2791" s="5"/>
      <c r="EL2791" s="5"/>
      <c r="EM2791" s="5"/>
      <c r="EN2791" s="5"/>
      <c r="EO2791" s="5"/>
      <c r="EP2791" s="5"/>
      <c r="EQ2791" s="5"/>
      <c r="ER2791" s="5"/>
      <c r="ES2791" s="5"/>
      <c r="ET2791" s="5"/>
      <c r="EU2791" s="5"/>
      <c r="EV2791" s="5"/>
      <c r="EW2791" s="5"/>
      <c r="EX2791" s="5"/>
      <c r="EY2791" s="5"/>
      <c r="EZ2791" s="5"/>
      <c r="FA2791" s="5"/>
      <c r="FB2791" s="5"/>
      <c r="FC2791" s="5"/>
      <c r="FD2791" s="5"/>
      <c r="FE2791" s="5"/>
      <c r="FF2791" s="5"/>
      <c r="FG2791" s="5"/>
      <c r="FH2791" s="5"/>
      <c r="FI2791" s="5"/>
      <c r="FJ2791" s="5"/>
      <c r="FK2791" s="5"/>
      <c r="FL2791" s="5"/>
      <c r="FM2791" s="5"/>
      <c r="FN2791" s="5"/>
      <c r="FO2791" s="5"/>
      <c r="FP2791" s="5"/>
      <c r="FQ2791" s="5"/>
      <c r="FR2791" s="5"/>
      <c r="FS2791" s="5"/>
      <c r="FT2791" s="5"/>
      <c r="FU2791" s="5"/>
      <c r="FV2791" s="5"/>
      <c r="FW2791" s="5"/>
      <c r="FX2791" s="5"/>
      <c r="FY2791" s="5"/>
      <c r="FZ2791" s="5"/>
      <c r="GA2791" s="5"/>
      <c r="GB2791" s="5"/>
      <c r="GC2791" s="5"/>
      <c r="GD2791" s="5"/>
      <c r="GE2791" s="5"/>
      <c r="GF2791" s="5"/>
      <c r="GG2791" s="5"/>
    </row>
    <row r="2792" spans="1:189" ht="12.75" x14ac:dyDescent="0.15">
      <c r="A2792" s="111"/>
      <c r="B2792" s="117"/>
      <c r="C2792" s="17"/>
      <c r="D2792" s="16"/>
      <c r="E2792" s="17"/>
      <c r="F2792" s="17"/>
      <c r="G2792" s="17"/>
      <c r="H2792" s="17"/>
      <c r="I2792" s="16"/>
      <c r="J2792" s="4"/>
      <c r="K2792" s="2"/>
      <c r="L2792" s="20"/>
      <c r="M2792" s="14"/>
      <c r="N2792" s="14"/>
      <c r="O2792" s="20"/>
      <c r="P2792" s="1"/>
      <c r="Q2792" s="1"/>
      <c r="R2792" s="3"/>
      <c r="S2792" s="4"/>
      <c r="T2792" s="12"/>
      <c r="U2792" s="12"/>
      <c r="V2792" s="11"/>
      <c r="W2792" s="11"/>
      <c r="X2792" s="12"/>
      <c r="Y2792" s="5"/>
      <c r="Z2792" s="11"/>
      <c r="AA2792" s="12"/>
      <c r="AB2792" s="12"/>
      <c r="AC2792" s="12"/>
      <c r="AD2792" s="11"/>
      <c r="AE2792" s="13"/>
      <c r="AF2792" s="11"/>
      <c r="AG2792" s="11"/>
      <c r="AH2792" s="5"/>
      <c r="AI2792" s="5"/>
      <c r="AJ2792" s="5"/>
      <c r="AK2792" s="5"/>
      <c r="AL2792" s="5"/>
      <c r="AM2792" s="5"/>
      <c r="AN2792" s="5"/>
      <c r="AO2792" s="5"/>
      <c r="AP2792" s="5"/>
      <c r="AQ2792" s="5"/>
      <c r="AR2792" s="5"/>
      <c r="AS2792" s="5"/>
      <c r="AT2792" s="5"/>
      <c r="AU2792" s="5"/>
      <c r="AV2792" s="5"/>
      <c r="AW2792" s="5"/>
      <c r="AX2792" s="5"/>
      <c r="AY2792" s="5"/>
      <c r="AZ2792" s="5"/>
      <c r="BA2792" s="5"/>
      <c r="BB2792" s="5"/>
      <c r="BC2792" s="5"/>
      <c r="BD2792" s="5"/>
      <c r="BE2792" s="5"/>
      <c r="BF2792" s="5"/>
      <c r="BG2792" s="5"/>
      <c r="BH2792" s="5"/>
      <c r="BI2792" s="5"/>
      <c r="BJ2792" s="5"/>
      <c r="BK2792" s="5"/>
      <c r="BL2792" s="5"/>
      <c r="BM2792" s="5"/>
      <c r="BN2792" s="5"/>
      <c r="BO2792" s="5"/>
      <c r="BP2792" s="5"/>
      <c r="BQ2792" s="5"/>
      <c r="BR2792" s="5"/>
      <c r="BS2792" s="5"/>
      <c r="BT2792" s="5"/>
      <c r="BU2792" s="5"/>
      <c r="BV2792" s="5"/>
      <c r="BW2792" s="5"/>
      <c r="BX2792" s="5"/>
      <c r="BY2792" s="5"/>
      <c r="BZ2792" s="5"/>
      <c r="CA2792" s="5"/>
      <c r="CB2792" s="5"/>
      <c r="CC2792" s="5"/>
      <c r="CD2792" s="5"/>
      <c r="CE2792" s="5"/>
      <c r="CF2792" s="5"/>
      <c r="CG2792" s="5"/>
      <c r="CH2792" s="5"/>
      <c r="CI2792" s="5"/>
      <c r="CJ2792" s="5"/>
      <c r="CK2792" s="5"/>
      <c r="CL2792" s="5"/>
      <c r="CM2792" s="5"/>
      <c r="CN2792" s="5"/>
      <c r="CO2792" s="5"/>
      <c r="CP2792" s="5"/>
      <c r="CQ2792" s="5"/>
      <c r="CR2792" s="5"/>
      <c r="CS2792" s="5"/>
      <c r="CT2792" s="5"/>
      <c r="CU2792" s="5"/>
      <c r="CV2792" s="5"/>
      <c r="CW2792" s="5"/>
      <c r="CX2792" s="5"/>
      <c r="CY2792" s="5"/>
      <c r="CZ2792" s="5"/>
      <c r="DA2792" s="5"/>
      <c r="DB2792" s="5"/>
      <c r="DC2792" s="5"/>
      <c r="DD2792" s="5"/>
      <c r="DE2792" s="5"/>
      <c r="DF2792" s="5"/>
      <c r="DG2792" s="5"/>
      <c r="DH2792" s="5"/>
      <c r="DI2792" s="5"/>
      <c r="DJ2792" s="5"/>
      <c r="DK2792" s="5"/>
      <c r="DL2792" s="5"/>
      <c r="DM2792" s="5"/>
      <c r="DN2792" s="5"/>
      <c r="DO2792" s="5"/>
      <c r="DP2792" s="5"/>
      <c r="DQ2792" s="5"/>
      <c r="DR2792" s="5"/>
      <c r="DS2792" s="5"/>
      <c r="DT2792" s="5"/>
      <c r="DU2792" s="5"/>
      <c r="DV2792" s="5"/>
      <c r="DW2792" s="5"/>
      <c r="DX2792" s="5"/>
      <c r="DY2792" s="5"/>
      <c r="DZ2792" s="5"/>
      <c r="EA2792" s="5"/>
      <c r="EB2792" s="5"/>
      <c r="EC2792" s="5"/>
      <c r="ED2792" s="5"/>
      <c r="EE2792" s="5"/>
      <c r="EF2792" s="5"/>
      <c r="EG2792" s="5"/>
      <c r="EH2792" s="5"/>
      <c r="EI2792" s="5"/>
      <c r="EJ2792" s="5"/>
      <c r="EK2792" s="5"/>
      <c r="EL2792" s="5"/>
      <c r="EM2792" s="5"/>
      <c r="EN2792" s="5"/>
      <c r="EO2792" s="5"/>
      <c r="EP2792" s="5"/>
      <c r="EQ2792" s="5"/>
      <c r="ER2792" s="5"/>
      <c r="ES2792" s="5"/>
      <c r="ET2792" s="5"/>
      <c r="EU2792" s="5"/>
      <c r="EV2792" s="5"/>
      <c r="EW2792" s="5"/>
      <c r="EX2792" s="5"/>
      <c r="EY2792" s="5"/>
      <c r="EZ2792" s="5"/>
      <c r="FA2792" s="5"/>
      <c r="FB2792" s="5"/>
      <c r="FC2792" s="5"/>
      <c r="FD2792" s="5"/>
      <c r="FE2792" s="5"/>
      <c r="FF2792" s="5"/>
      <c r="FG2792" s="5"/>
      <c r="FH2792" s="5"/>
      <c r="FI2792" s="5"/>
      <c r="FJ2792" s="5"/>
      <c r="FK2792" s="5"/>
      <c r="FL2792" s="5"/>
      <c r="FM2792" s="5"/>
      <c r="FN2792" s="5"/>
      <c r="FO2792" s="5"/>
      <c r="FP2792" s="5"/>
      <c r="FQ2792" s="5"/>
      <c r="FR2792" s="5"/>
      <c r="FS2792" s="5"/>
      <c r="FT2792" s="5"/>
      <c r="FU2792" s="5"/>
      <c r="FV2792" s="5"/>
      <c r="FW2792" s="5"/>
      <c r="FX2792" s="5"/>
      <c r="FY2792" s="5"/>
      <c r="FZ2792" s="5"/>
      <c r="GA2792" s="5"/>
      <c r="GB2792" s="5"/>
      <c r="GC2792" s="5"/>
      <c r="GD2792" s="5"/>
      <c r="GE2792" s="5"/>
      <c r="GF2792" s="5"/>
      <c r="GG2792" s="5"/>
    </row>
    <row r="2793" spans="1:189" ht="12.75" x14ac:dyDescent="0.15">
      <c r="A2793" s="111"/>
      <c r="B2793" s="117"/>
      <c r="C2793" s="17"/>
      <c r="D2793" s="16"/>
      <c r="E2793" s="17"/>
      <c r="F2793" s="17"/>
      <c r="G2793" s="17"/>
      <c r="H2793" s="17"/>
      <c r="I2793" s="16"/>
      <c r="J2793" s="4"/>
      <c r="K2793" s="2"/>
      <c r="L2793" s="20"/>
      <c r="M2793" s="14"/>
      <c r="N2793" s="14"/>
      <c r="O2793" s="20"/>
      <c r="P2793" s="1"/>
      <c r="Q2793" s="1"/>
      <c r="R2793" s="3"/>
      <c r="S2793" s="4"/>
      <c r="T2793" s="12"/>
      <c r="U2793" s="12"/>
      <c r="V2793" s="11"/>
      <c r="W2793" s="11"/>
      <c r="X2793" s="12"/>
      <c r="Y2793" s="5"/>
      <c r="Z2793" s="11"/>
      <c r="AA2793" s="12"/>
      <c r="AB2793" s="12"/>
      <c r="AC2793" s="12"/>
      <c r="AD2793" s="11"/>
      <c r="AE2793" s="13"/>
      <c r="AF2793" s="11"/>
      <c r="AG2793" s="11"/>
      <c r="AH2793" s="5"/>
      <c r="AI2793" s="5"/>
      <c r="AJ2793" s="5"/>
      <c r="AK2793" s="5"/>
      <c r="AL2793" s="5"/>
      <c r="AM2793" s="5"/>
      <c r="AN2793" s="5"/>
      <c r="AO2793" s="5"/>
      <c r="AP2793" s="5"/>
      <c r="AQ2793" s="5"/>
      <c r="AR2793" s="5"/>
      <c r="AS2793" s="5"/>
      <c r="AT2793" s="5"/>
      <c r="AU2793" s="5"/>
      <c r="AV2793" s="5"/>
      <c r="AW2793" s="5"/>
      <c r="AX2793" s="5"/>
      <c r="AY2793" s="5"/>
      <c r="AZ2793" s="5"/>
      <c r="BA2793" s="5"/>
      <c r="BB2793" s="5"/>
      <c r="BC2793" s="5"/>
      <c r="BD2793" s="5"/>
      <c r="BE2793" s="5"/>
      <c r="BF2793" s="5"/>
      <c r="BG2793" s="5"/>
      <c r="BH2793" s="5"/>
      <c r="BI2793" s="5"/>
      <c r="BJ2793" s="5"/>
      <c r="BK2793" s="5"/>
      <c r="BL2793" s="5"/>
      <c r="BM2793" s="5"/>
      <c r="BN2793" s="5"/>
      <c r="BO2793" s="5"/>
      <c r="BP2793" s="5"/>
      <c r="BQ2793" s="5"/>
      <c r="BR2793" s="5"/>
      <c r="BS2793" s="5"/>
      <c r="BT2793" s="5"/>
      <c r="BU2793" s="5"/>
      <c r="BV2793" s="5"/>
      <c r="BW2793" s="5"/>
      <c r="BX2793" s="5"/>
      <c r="BY2793" s="5"/>
      <c r="BZ2793" s="5"/>
      <c r="CA2793" s="5"/>
      <c r="CB2793" s="5"/>
      <c r="CC2793" s="5"/>
      <c r="CD2793" s="5"/>
      <c r="CE2793" s="5"/>
      <c r="CF2793" s="5"/>
      <c r="CG2793" s="5"/>
      <c r="CH2793" s="5"/>
      <c r="CI2793" s="5"/>
      <c r="CJ2793" s="5"/>
      <c r="CK2793" s="5"/>
      <c r="CL2793" s="5"/>
      <c r="CM2793" s="5"/>
      <c r="CN2793" s="5"/>
      <c r="CO2793" s="5"/>
      <c r="CP2793" s="5"/>
      <c r="CQ2793" s="5"/>
      <c r="CR2793" s="5"/>
      <c r="CS2793" s="5"/>
      <c r="CT2793" s="5"/>
      <c r="CU2793" s="5"/>
      <c r="CV2793" s="5"/>
      <c r="CW2793" s="5"/>
      <c r="CX2793" s="5"/>
      <c r="CY2793" s="5"/>
      <c r="CZ2793" s="5"/>
      <c r="DA2793" s="5"/>
      <c r="DB2793" s="5"/>
      <c r="DC2793" s="5"/>
      <c r="DD2793" s="5"/>
      <c r="DE2793" s="5"/>
      <c r="DF2793" s="5"/>
      <c r="DG2793" s="5"/>
      <c r="DH2793" s="5"/>
      <c r="DI2793" s="5"/>
      <c r="DJ2793" s="5"/>
      <c r="DK2793" s="5"/>
      <c r="DL2793" s="5"/>
      <c r="DM2793" s="5"/>
      <c r="DN2793" s="5"/>
      <c r="DO2793" s="5"/>
      <c r="DP2793" s="5"/>
      <c r="DQ2793" s="5"/>
      <c r="DR2793" s="5"/>
      <c r="DS2793" s="5"/>
      <c r="DT2793" s="5"/>
      <c r="DU2793" s="5"/>
      <c r="DV2793" s="5"/>
      <c r="DW2793" s="5"/>
      <c r="DX2793" s="5"/>
      <c r="DY2793" s="5"/>
      <c r="DZ2793" s="5"/>
      <c r="EA2793" s="5"/>
      <c r="EB2793" s="5"/>
      <c r="EC2793" s="5"/>
      <c r="ED2793" s="5"/>
      <c r="EE2793" s="5"/>
      <c r="EF2793" s="5"/>
      <c r="EG2793" s="5"/>
      <c r="EH2793" s="5"/>
      <c r="EI2793" s="5"/>
      <c r="EJ2793" s="5"/>
      <c r="EK2793" s="5"/>
      <c r="EL2793" s="5"/>
      <c r="EM2793" s="5"/>
      <c r="EN2793" s="5"/>
      <c r="EO2793" s="5"/>
      <c r="EP2793" s="5"/>
      <c r="EQ2793" s="5"/>
      <c r="ER2793" s="5"/>
      <c r="ES2793" s="5"/>
      <c r="ET2793" s="5"/>
      <c r="EU2793" s="5"/>
      <c r="EV2793" s="5"/>
      <c r="EW2793" s="5"/>
      <c r="EX2793" s="5"/>
      <c r="EY2793" s="5"/>
      <c r="EZ2793" s="5"/>
      <c r="FA2793" s="5"/>
      <c r="FB2793" s="5"/>
      <c r="FC2793" s="5"/>
      <c r="FD2793" s="5"/>
      <c r="FE2793" s="5"/>
      <c r="FF2793" s="5"/>
      <c r="FG2793" s="5"/>
      <c r="FH2793" s="5"/>
      <c r="FI2793" s="5"/>
      <c r="FJ2793" s="5"/>
      <c r="FK2793" s="5"/>
      <c r="FL2793" s="5"/>
      <c r="FM2793" s="5"/>
      <c r="FN2793" s="5"/>
      <c r="FO2793" s="5"/>
      <c r="FP2793" s="5"/>
      <c r="FQ2793" s="5"/>
      <c r="FR2793" s="5"/>
      <c r="FS2793" s="5"/>
      <c r="FT2793" s="5"/>
      <c r="FU2793" s="5"/>
      <c r="FV2793" s="5"/>
      <c r="FW2793" s="5"/>
      <c r="FX2793" s="5"/>
      <c r="FY2793" s="5"/>
      <c r="FZ2793" s="5"/>
      <c r="GA2793" s="5"/>
      <c r="GB2793" s="5"/>
      <c r="GC2793" s="5"/>
      <c r="GD2793" s="5"/>
      <c r="GE2793" s="5"/>
      <c r="GF2793" s="5"/>
      <c r="GG2793" s="5"/>
    </row>
    <row r="2794" spans="1:189" ht="12.75" x14ac:dyDescent="0.15">
      <c r="A2794" s="111"/>
      <c r="B2794" s="117"/>
      <c r="C2794" s="17"/>
      <c r="D2794" s="16"/>
      <c r="E2794" s="17"/>
      <c r="F2794" s="17"/>
      <c r="G2794" s="17"/>
      <c r="H2794" s="17"/>
      <c r="I2794" s="16"/>
      <c r="J2794" s="4"/>
      <c r="K2794" s="2"/>
      <c r="L2794" s="20"/>
      <c r="M2794" s="14"/>
      <c r="N2794" s="14"/>
      <c r="O2794" s="20"/>
      <c r="P2794" s="1"/>
      <c r="Q2794" s="1"/>
      <c r="R2794" s="3"/>
      <c r="S2794" s="4"/>
      <c r="T2794" s="12"/>
      <c r="U2794" s="12"/>
      <c r="V2794" s="11"/>
      <c r="W2794" s="11"/>
      <c r="X2794" s="12"/>
      <c r="Y2794" s="5"/>
      <c r="Z2794" s="11"/>
      <c r="AA2794" s="12"/>
      <c r="AB2794" s="12"/>
      <c r="AC2794" s="12"/>
      <c r="AD2794" s="11"/>
      <c r="AE2794" s="13"/>
      <c r="AF2794" s="11"/>
      <c r="AG2794" s="11"/>
      <c r="AH2794" s="5"/>
      <c r="AI2794" s="5"/>
      <c r="AJ2794" s="5"/>
      <c r="AK2794" s="5"/>
      <c r="AL2794" s="5"/>
      <c r="AM2794" s="5"/>
      <c r="AN2794" s="5"/>
      <c r="AO2794" s="5"/>
      <c r="AP2794" s="5"/>
      <c r="AQ2794" s="5"/>
      <c r="AR2794" s="5"/>
      <c r="AS2794" s="5"/>
      <c r="AT2794" s="5"/>
      <c r="AU2794" s="5"/>
      <c r="AV2794" s="5"/>
      <c r="AW2794" s="5"/>
      <c r="AX2794" s="5"/>
      <c r="AY2794" s="5"/>
      <c r="AZ2794" s="5"/>
      <c r="BA2794" s="5"/>
      <c r="BB2794" s="5"/>
      <c r="BC2794" s="5"/>
      <c r="BD2794" s="5"/>
      <c r="BE2794" s="5"/>
      <c r="BF2794" s="5"/>
      <c r="BG2794" s="5"/>
      <c r="BH2794" s="5"/>
      <c r="BI2794" s="5"/>
      <c r="BJ2794" s="5"/>
      <c r="BK2794" s="5"/>
      <c r="BL2794" s="5"/>
      <c r="BM2794" s="5"/>
      <c r="BN2794" s="5"/>
      <c r="BO2794" s="5"/>
      <c r="BP2794" s="5"/>
      <c r="BQ2794" s="5"/>
      <c r="BR2794" s="5"/>
      <c r="BS2794" s="5"/>
      <c r="BT2794" s="5"/>
      <c r="BU2794" s="5"/>
      <c r="BV2794" s="5"/>
      <c r="BW2794" s="5"/>
      <c r="BX2794" s="5"/>
      <c r="BY2794" s="5"/>
      <c r="BZ2794" s="5"/>
      <c r="CA2794" s="5"/>
      <c r="CB2794" s="5"/>
      <c r="CC2794" s="5"/>
      <c r="CD2794" s="5"/>
      <c r="CE2794" s="5"/>
      <c r="CF2794" s="5"/>
      <c r="CG2794" s="5"/>
      <c r="CH2794" s="5"/>
      <c r="CI2794" s="5"/>
      <c r="CJ2794" s="5"/>
      <c r="CK2794" s="5"/>
      <c r="CL2794" s="5"/>
      <c r="CM2794" s="5"/>
      <c r="CN2794" s="5"/>
      <c r="CO2794" s="5"/>
      <c r="CP2794" s="5"/>
      <c r="CQ2794" s="5"/>
      <c r="CR2794" s="5"/>
      <c r="CS2794" s="5"/>
      <c r="CT2794" s="5"/>
      <c r="CU2794" s="5"/>
      <c r="CV2794" s="5"/>
      <c r="CW2794" s="5"/>
      <c r="CX2794" s="5"/>
      <c r="CY2794" s="5"/>
      <c r="CZ2794" s="5"/>
      <c r="DA2794" s="5"/>
      <c r="DB2794" s="5"/>
      <c r="DC2794" s="5"/>
      <c r="DD2794" s="5"/>
      <c r="DE2794" s="5"/>
      <c r="DF2794" s="5"/>
      <c r="DG2794" s="5"/>
      <c r="DH2794" s="5"/>
      <c r="DI2794" s="5"/>
      <c r="DJ2794" s="5"/>
      <c r="DK2794" s="5"/>
      <c r="DL2794" s="5"/>
      <c r="DM2794" s="5"/>
      <c r="DN2794" s="5"/>
      <c r="DO2794" s="5"/>
      <c r="DP2794" s="5"/>
      <c r="DQ2794" s="5"/>
      <c r="DR2794" s="5"/>
      <c r="DS2794" s="5"/>
      <c r="DT2794" s="5"/>
      <c r="DU2794" s="5"/>
      <c r="DV2794" s="5"/>
      <c r="DW2794" s="5"/>
      <c r="DX2794" s="5"/>
      <c r="DY2794" s="5"/>
      <c r="DZ2794" s="5"/>
      <c r="EA2794" s="5"/>
      <c r="EB2794" s="5"/>
      <c r="EC2794" s="5"/>
      <c r="ED2794" s="5"/>
      <c r="EE2794" s="5"/>
      <c r="EF2794" s="5"/>
      <c r="EG2794" s="5"/>
      <c r="EH2794" s="5"/>
      <c r="EI2794" s="5"/>
      <c r="EJ2794" s="5"/>
      <c r="EK2794" s="5"/>
      <c r="EL2794" s="5"/>
      <c r="EM2794" s="5"/>
      <c r="EN2794" s="5"/>
      <c r="EO2794" s="5"/>
      <c r="EP2794" s="5"/>
      <c r="EQ2794" s="5"/>
      <c r="ER2794" s="5"/>
      <c r="ES2794" s="5"/>
      <c r="ET2794" s="5"/>
      <c r="EU2794" s="5"/>
      <c r="EV2794" s="5"/>
      <c r="EW2794" s="5"/>
      <c r="EX2794" s="5"/>
      <c r="EY2794" s="5"/>
      <c r="EZ2794" s="5"/>
      <c r="FA2794" s="5"/>
      <c r="FB2794" s="5"/>
      <c r="FC2794" s="5"/>
      <c r="FD2794" s="5"/>
      <c r="FE2794" s="5"/>
      <c r="FF2794" s="5"/>
      <c r="FG2794" s="5"/>
      <c r="FH2794" s="5"/>
      <c r="FI2794" s="5"/>
      <c r="FJ2794" s="5"/>
      <c r="FK2794" s="5"/>
      <c r="FL2794" s="5"/>
      <c r="FM2794" s="5"/>
      <c r="FN2794" s="5"/>
      <c r="FO2794" s="5"/>
      <c r="FP2794" s="5"/>
      <c r="FQ2794" s="5"/>
      <c r="FR2794" s="5"/>
      <c r="FS2794" s="5"/>
      <c r="FT2794" s="5"/>
      <c r="FU2794" s="5"/>
      <c r="FV2794" s="5"/>
      <c r="FW2794" s="5"/>
      <c r="FX2794" s="5"/>
      <c r="FY2794" s="5"/>
      <c r="FZ2794" s="5"/>
      <c r="GA2794" s="5"/>
      <c r="GB2794" s="5"/>
      <c r="GC2794" s="5"/>
      <c r="GD2794" s="5"/>
      <c r="GE2794" s="5"/>
      <c r="GF2794" s="5"/>
      <c r="GG2794" s="5"/>
    </row>
    <row r="2795" spans="1:189" ht="12.75" x14ac:dyDescent="0.15">
      <c r="A2795" s="111"/>
      <c r="B2795" s="117"/>
      <c r="C2795" s="17"/>
      <c r="D2795" s="16"/>
      <c r="E2795" s="17"/>
      <c r="F2795" s="17"/>
      <c r="G2795" s="17"/>
      <c r="H2795" s="17"/>
      <c r="I2795" s="16"/>
      <c r="J2795" s="4"/>
      <c r="K2795" s="2"/>
      <c r="L2795" s="20"/>
      <c r="M2795" s="14"/>
      <c r="N2795" s="14"/>
      <c r="O2795" s="20"/>
      <c r="P2795" s="1"/>
      <c r="Q2795" s="1"/>
      <c r="R2795" s="3"/>
      <c r="S2795" s="4"/>
      <c r="T2795" s="12"/>
      <c r="U2795" s="12"/>
      <c r="V2795" s="11"/>
      <c r="W2795" s="11"/>
      <c r="X2795" s="12"/>
      <c r="Y2795" s="5"/>
      <c r="Z2795" s="11"/>
      <c r="AA2795" s="12"/>
      <c r="AB2795" s="12"/>
      <c r="AC2795" s="12"/>
      <c r="AD2795" s="11"/>
      <c r="AE2795" s="13"/>
      <c r="AF2795" s="11"/>
      <c r="AG2795" s="11"/>
      <c r="AH2795" s="5"/>
      <c r="AI2795" s="5"/>
      <c r="AJ2795" s="5"/>
      <c r="AK2795" s="5"/>
      <c r="AL2795" s="5"/>
      <c r="AM2795" s="5"/>
      <c r="AN2795" s="5"/>
      <c r="AO2795" s="5"/>
      <c r="AP2795" s="5"/>
      <c r="AQ2795" s="5"/>
      <c r="AR2795" s="5"/>
      <c r="AS2795" s="5"/>
      <c r="AT2795" s="5"/>
      <c r="AU2795" s="5"/>
      <c r="AV2795" s="5"/>
      <c r="AW2795" s="5"/>
      <c r="AX2795" s="5"/>
      <c r="AY2795" s="5"/>
      <c r="AZ2795" s="5"/>
      <c r="BA2795" s="5"/>
      <c r="BB2795" s="5"/>
      <c r="BC2795" s="5"/>
      <c r="BD2795" s="5"/>
      <c r="BE2795" s="5"/>
      <c r="BF2795" s="5"/>
      <c r="BG2795" s="5"/>
      <c r="BH2795" s="5"/>
      <c r="BI2795" s="5"/>
      <c r="BJ2795" s="5"/>
      <c r="BK2795" s="5"/>
      <c r="BL2795" s="5"/>
      <c r="BM2795" s="5"/>
      <c r="BN2795" s="5"/>
      <c r="BO2795" s="5"/>
      <c r="BP2795" s="5"/>
      <c r="BQ2795" s="5"/>
      <c r="BR2795" s="5"/>
      <c r="BS2795" s="5"/>
      <c r="BT2795" s="5"/>
      <c r="BU2795" s="5"/>
      <c r="BV2795" s="5"/>
      <c r="BW2795" s="5"/>
      <c r="BX2795" s="5"/>
      <c r="BY2795" s="5"/>
      <c r="BZ2795" s="5"/>
      <c r="CA2795" s="5"/>
      <c r="CB2795" s="5"/>
      <c r="CC2795" s="5"/>
      <c r="CD2795" s="5"/>
      <c r="CE2795" s="5"/>
      <c r="CF2795" s="5"/>
      <c r="CG2795" s="5"/>
      <c r="CH2795" s="5"/>
      <c r="CI2795" s="5"/>
      <c r="CJ2795" s="5"/>
      <c r="CK2795" s="5"/>
      <c r="CL2795" s="5"/>
      <c r="CM2795" s="5"/>
      <c r="CN2795" s="5"/>
      <c r="CO2795" s="5"/>
      <c r="CP2795" s="5"/>
      <c r="CQ2795" s="5"/>
      <c r="CR2795" s="5"/>
      <c r="CS2795" s="5"/>
      <c r="CT2795" s="5"/>
      <c r="CU2795" s="5"/>
      <c r="CV2795" s="5"/>
      <c r="CW2795" s="5"/>
      <c r="CX2795" s="5"/>
      <c r="CY2795" s="5"/>
      <c r="CZ2795" s="5"/>
      <c r="DA2795" s="5"/>
      <c r="DB2795" s="5"/>
      <c r="DC2795" s="5"/>
      <c r="DD2795" s="5"/>
      <c r="DE2795" s="5"/>
      <c r="DF2795" s="5"/>
      <c r="DG2795" s="5"/>
      <c r="DH2795" s="5"/>
      <c r="DI2795" s="5"/>
      <c r="DJ2795" s="5"/>
      <c r="DK2795" s="5"/>
      <c r="DL2795" s="5"/>
      <c r="DM2795" s="5"/>
      <c r="DN2795" s="5"/>
      <c r="DO2795" s="5"/>
      <c r="DP2795" s="5"/>
      <c r="DQ2795" s="5"/>
      <c r="DR2795" s="5"/>
      <c r="DS2795" s="5"/>
      <c r="DT2795" s="5"/>
      <c r="DU2795" s="5"/>
      <c r="DV2795" s="5"/>
      <c r="DW2795" s="5"/>
      <c r="DX2795" s="5"/>
      <c r="DY2795" s="5"/>
      <c r="DZ2795" s="5"/>
      <c r="EA2795" s="5"/>
      <c r="EB2795" s="5"/>
      <c r="EC2795" s="5"/>
      <c r="ED2795" s="5"/>
      <c r="EE2795" s="5"/>
      <c r="EF2795" s="5"/>
      <c r="EG2795" s="5"/>
      <c r="EH2795" s="5"/>
      <c r="EI2795" s="5"/>
      <c r="EJ2795" s="5"/>
      <c r="EK2795" s="5"/>
      <c r="EL2795" s="5"/>
      <c r="EM2795" s="5"/>
      <c r="EN2795" s="5"/>
      <c r="EO2795" s="5"/>
      <c r="EP2795" s="5"/>
      <c r="EQ2795" s="5"/>
      <c r="ER2795" s="5"/>
      <c r="ES2795" s="5"/>
      <c r="ET2795" s="5"/>
      <c r="EU2795" s="5"/>
      <c r="EV2795" s="5"/>
      <c r="EW2795" s="5"/>
      <c r="EX2795" s="5"/>
      <c r="EY2795" s="5"/>
      <c r="EZ2795" s="5"/>
      <c r="FA2795" s="5"/>
      <c r="FB2795" s="5"/>
      <c r="FC2795" s="5"/>
      <c r="FD2795" s="5"/>
      <c r="FE2795" s="5"/>
      <c r="FF2795" s="5"/>
      <c r="FG2795" s="5"/>
      <c r="FH2795" s="5"/>
      <c r="FI2795" s="5"/>
      <c r="FJ2795" s="5"/>
      <c r="FK2795" s="5"/>
      <c r="FL2795" s="5"/>
      <c r="FM2795" s="5"/>
      <c r="FN2795" s="5"/>
      <c r="FO2795" s="5"/>
      <c r="FP2795" s="5"/>
      <c r="FQ2795" s="5"/>
      <c r="FR2795" s="5"/>
      <c r="FS2795" s="5"/>
      <c r="FT2795" s="5"/>
      <c r="FU2795" s="5"/>
      <c r="FV2795" s="5"/>
      <c r="FW2795" s="5"/>
      <c r="FX2795" s="5"/>
      <c r="FY2795" s="5"/>
      <c r="FZ2795" s="5"/>
      <c r="GA2795" s="5"/>
      <c r="GB2795" s="5"/>
      <c r="GC2795" s="5"/>
      <c r="GD2795" s="5"/>
      <c r="GE2795" s="5"/>
      <c r="GF2795" s="5"/>
      <c r="GG2795" s="5"/>
    </row>
    <row r="2796" spans="1:189" ht="12.75" x14ac:dyDescent="0.15">
      <c r="A2796" s="111"/>
      <c r="B2796" s="117"/>
      <c r="C2796" s="17"/>
      <c r="D2796" s="16"/>
      <c r="E2796" s="17"/>
      <c r="F2796" s="17"/>
      <c r="G2796" s="17"/>
      <c r="H2796" s="17"/>
      <c r="I2796" s="16"/>
      <c r="J2796" s="4"/>
      <c r="K2796" s="2"/>
      <c r="L2796" s="20"/>
      <c r="M2796" s="14"/>
      <c r="N2796" s="14"/>
      <c r="O2796" s="20"/>
      <c r="P2796" s="1"/>
      <c r="Q2796" s="1"/>
      <c r="R2796" s="3"/>
      <c r="S2796" s="4"/>
      <c r="T2796" s="12"/>
      <c r="U2796" s="12"/>
      <c r="V2796" s="11"/>
      <c r="W2796" s="11"/>
      <c r="X2796" s="12"/>
      <c r="Y2796" s="5"/>
      <c r="Z2796" s="11"/>
      <c r="AA2796" s="12"/>
      <c r="AB2796" s="12"/>
      <c r="AC2796" s="12"/>
      <c r="AD2796" s="11"/>
      <c r="AE2796" s="13"/>
      <c r="AF2796" s="11"/>
      <c r="AG2796" s="11"/>
      <c r="AH2796" s="5"/>
      <c r="AI2796" s="5"/>
      <c r="AJ2796" s="5"/>
      <c r="AK2796" s="5"/>
      <c r="AL2796" s="5"/>
      <c r="AM2796" s="5"/>
      <c r="AN2796" s="5"/>
      <c r="AO2796" s="5"/>
      <c r="AP2796" s="5"/>
      <c r="AQ2796" s="5"/>
      <c r="AR2796" s="5"/>
      <c r="AS2796" s="5"/>
      <c r="AT2796" s="5"/>
      <c r="AU2796" s="5"/>
      <c r="AV2796" s="5"/>
      <c r="AW2796" s="5"/>
      <c r="AX2796" s="5"/>
      <c r="AY2796" s="5"/>
      <c r="AZ2796" s="5"/>
      <c r="BA2796" s="5"/>
      <c r="BB2796" s="5"/>
      <c r="BC2796" s="5"/>
      <c r="BD2796" s="5"/>
      <c r="BE2796" s="5"/>
      <c r="BF2796" s="5"/>
      <c r="BG2796" s="5"/>
      <c r="BH2796" s="5"/>
      <c r="BI2796" s="5"/>
      <c r="BJ2796" s="5"/>
      <c r="BK2796" s="5"/>
      <c r="BL2796" s="5"/>
      <c r="BM2796" s="5"/>
      <c r="BN2796" s="5"/>
      <c r="BO2796" s="5"/>
      <c r="BP2796" s="5"/>
      <c r="BQ2796" s="5"/>
      <c r="BR2796" s="5"/>
      <c r="BS2796" s="5"/>
      <c r="BT2796" s="5"/>
      <c r="BU2796" s="5"/>
      <c r="BV2796" s="5"/>
      <c r="BW2796" s="5"/>
      <c r="BX2796" s="5"/>
      <c r="BY2796" s="5"/>
      <c r="BZ2796" s="5"/>
      <c r="CA2796" s="5"/>
      <c r="CB2796" s="5"/>
      <c r="CC2796" s="5"/>
      <c r="CD2796" s="5"/>
      <c r="CE2796" s="5"/>
      <c r="CF2796" s="5"/>
      <c r="CG2796" s="5"/>
      <c r="CH2796" s="5"/>
      <c r="CI2796" s="5"/>
      <c r="CJ2796" s="5"/>
      <c r="CK2796" s="5"/>
      <c r="CL2796" s="5"/>
      <c r="CM2796" s="5"/>
      <c r="CN2796" s="5"/>
      <c r="CO2796" s="5"/>
      <c r="CP2796" s="5"/>
      <c r="CQ2796" s="5"/>
      <c r="CR2796" s="5"/>
      <c r="CS2796" s="5"/>
      <c r="CT2796" s="5"/>
      <c r="CU2796" s="5"/>
      <c r="CV2796" s="5"/>
      <c r="CW2796" s="5"/>
      <c r="CX2796" s="5"/>
      <c r="CY2796" s="5"/>
      <c r="CZ2796" s="5"/>
      <c r="DA2796" s="5"/>
      <c r="DB2796" s="5"/>
      <c r="DC2796" s="5"/>
      <c r="DD2796" s="5"/>
      <c r="DE2796" s="5"/>
      <c r="DF2796" s="5"/>
      <c r="DG2796" s="5"/>
      <c r="DH2796" s="5"/>
      <c r="DI2796" s="5"/>
      <c r="DJ2796" s="5"/>
      <c r="DK2796" s="5"/>
      <c r="DL2796" s="5"/>
      <c r="DM2796" s="5"/>
      <c r="DN2796" s="5"/>
      <c r="DO2796" s="5"/>
      <c r="DP2796" s="5"/>
      <c r="DQ2796" s="5"/>
      <c r="DR2796" s="5"/>
      <c r="DS2796" s="5"/>
      <c r="DT2796" s="5"/>
      <c r="DU2796" s="5"/>
      <c r="DV2796" s="5"/>
      <c r="DW2796" s="5"/>
      <c r="DX2796" s="5"/>
      <c r="DY2796" s="5"/>
      <c r="DZ2796" s="5"/>
      <c r="EA2796" s="5"/>
      <c r="EB2796" s="5"/>
      <c r="EC2796" s="5"/>
      <c r="ED2796" s="5"/>
      <c r="EE2796" s="5"/>
      <c r="EF2796" s="5"/>
      <c r="EG2796" s="5"/>
      <c r="EH2796" s="5"/>
      <c r="EI2796" s="5"/>
      <c r="EJ2796" s="5"/>
      <c r="EK2796" s="5"/>
      <c r="EL2796" s="5"/>
      <c r="EM2796" s="5"/>
      <c r="EN2796" s="5"/>
      <c r="EO2796" s="5"/>
      <c r="EP2796" s="5"/>
      <c r="EQ2796" s="5"/>
      <c r="ER2796" s="5"/>
      <c r="ES2796" s="5"/>
      <c r="ET2796" s="5"/>
      <c r="EU2796" s="5"/>
      <c r="EV2796" s="5"/>
      <c r="EW2796" s="5"/>
      <c r="EX2796" s="5"/>
      <c r="EY2796" s="5"/>
      <c r="EZ2796" s="5"/>
      <c r="FA2796" s="5"/>
      <c r="FB2796" s="5"/>
      <c r="FC2796" s="5"/>
      <c r="FD2796" s="5"/>
      <c r="FE2796" s="5"/>
      <c r="FF2796" s="5"/>
      <c r="FG2796" s="5"/>
      <c r="FH2796" s="5"/>
      <c r="FI2796" s="5"/>
      <c r="FJ2796" s="5"/>
      <c r="FK2796" s="5"/>
      <c r="FL2796" s="5"/>
      <c r="FM2796" s="5"/>
      <c r="FN2796" s="5"/>
      <c r="FO2796" s="5"/>
      <c r="FP2796" s="5"/>
      <c r="FQ2796" s="5"/>
      <c r="FR2796" s="5"/>
      <c r="FS2796" s="5"/>
      <c r="FT2796" s="5"/>
      <c r="FU2796" s="5"/>
      <c r="FV2796" s="5"/>
      <c r="FW2796" s="5"/>
      <c r="FX2796" s="5"/>
      <c r="FY2796" s="5"/>
      <c r="FZ2796" s="5"/>
      <c r="GA2796" s="5"/>
      <c r="GB2796" s="5"/>
      <c r="GC2796" s="5"/>
      <c r="GD2796" s="5"/>
      <c r="GE2796" s="5"/>
      <c r="GF2796" s="5"/>
      <c r="GG2796" s="5"/>
    </row>
    <row r="2797" spans="1:189" ht="12.75" x14ac:dyDescent="0.15">
      <c r="A2797" s="111"/>
      <c r="B2797" s="117"/>
      <c r="C2797" s="17"/>
      <c r="D2797" s="16"/>
      <c r="E2797" s="17"/>
      <c r="F2797" s="17"/>
      <c r="G2797" s="17"/>
      <c r="H2797" s="17"/>
      <c r="I2797" s="16"/>
      <c r="J2797" s="4"/>
      <c r="K2797" s="2"/>
      <c r="L2797" s="20"/>
      <c r="M2797" s="14"/>
      <c r="N2797" s="14"/>
      <c r="O2797" s="20"/>
      <c r="P2797" s="1"/>
      <c r="Q2797" s="1"/>
      <c r="R2797" s="3"/>
      <c r="S2797" s="4"/>
      <c r="T2797" s="12"/>
      <c r="U2797" s="12"/>
      <c r="V2797" s="11"/>
      <c r="W2797" s="11"/>
      <c r="X2797" s="12"/>
      <c r="Y2797" s="5"/>
      <c r="Z2797" s="11"/>
      <c r="AA2797" s="12"/>
      <c r="AB2797" s="12"/>
      <c r="AC2797" s="12"/>
      <c r="AD2797" s="11"/>
      <c r="AE2797" s="13"/>
      <c r="AF2797" s="11"/>
      <c r="AG2797" s="11"/>
      <c r="AH2797" s="5"/>
      <c r="AI2797" s="5"/>
      <c r="AJ2797" s="5"/>
      <c r="AK2797" s="5"/>
      <c r="AL2797" s="5"/>
      <c r="AM2797" s="5"/>
      <c r="AN2797" s="5"/>
      <c r="AO2797" s="5"/>
      <c r="AP2797" s="5"/>
      <c r="AQ2797" s="5"/>
      <c r="AR2797" s="5"/>
      <c r="AS2797" s="5"/>
      <c r="AT2797" s="5"/>
      <c r="AU2797" s="5"/>
      <c r="AV2797" s="5"/>
      <c r="AW2797" s="5"/>
      <c r="AX2797" s="5"/>
      <c r="AY2797" s="5"/>
      <c r="AZ2797" s="5"/>
      <c r="BA2797" s="5"/>
      <c r="BB2797" s="5"/>
      <c r="BC2797" s="5"/>
      <c r="BD2797" s="5"/>
      <c r="BE2797" s="5"/>
      <c r="BF2797" s="5"/>
      <c r="BG2797" s="5"/>
      <c r="BH2797" s="5"/>
      <c r="BI2797" s="5"/>
      <c r="BJ2797" s="5"/>
      <c r="BK2797" s="5"/>
      <c r="BL2797" s="5"/>
      <c r="BM2797" s="5"/>
      <c r="BN2797" s="5"/>
      <c r="BO2797" s="5"/>
      <c r="BP2797" s="5"/>
      <c r="BQ2797" s="5"/>
      <c r="BR2797" s="5"/>
      <c r="BS2797" s="5"/>
      <c r="BT2797" s="5"/>
      <c r="BU2797" s="5"/>
      <c r="BV2797" s="5"/>
      <c r="BW2797" s="5"/>
      <c r="BX2797" s="5"/>
      <c r="BY2797" s="5"/>
      <c r="BZ2797" s="5"/>
      <c r="CA2797" s="5"/>
      <c r="CB2797" s="5"/>
      <c r="CC2797" s="5"/>
      <c r="CD2797" s="5"/>
      <c r="CE2797" s="5"/>
      <c r="CF2797" s="5"/>
      <c r="CG2797" s="5"/>
      <c r="CH2797" s="5"/>
      <c r="CI2797" s="5"/>
      <c r="CJ2797" s="5"/>
      <c r="CK2797" s="5"/>
      <c r="CL2797" s="5"/>
      <c r="CM2797" s="5"/>
      <c r="CN2797" s="5"/>
      <c r="CO2797" s="5"/>
      <c r="CP2797" s="5"/>
      <c r="CQ2797" s="5"/>
      <c r="CR2797" s="5"/>
      <c r="CS2797" s="5"/>
      <c r="CT2797" s="5"/>
      <c r="CU2797" s="5"/>
      <c r="CV2797" s="5"/>
      <c r="CW2797" s="5"/>
      <c r="CX2797" s="5"/>
      <c r="CY2797" s="5"/>
      <c r="CZ2797" s="5"/>
      <c r="DA2797" s="5"/>
      <c r="DB2797" s="5"/>
      <c r="DC2797" s="5"/>
      <c r="DD2797" s="5"/>
      <c r="DE2797" s="5"/>
      <c r="DF2797" s="5"/>
      <c r="DG2797" s="5"/>
      <c r="DH2797" s="5"/>
      <c r="DI2797" s="5"/>
      <c r="DJ2797" s="5"/>
      <c r="DK2797" s="5"/>
      <c r="DL2797" s="5"/>
      <c r="DM2797" s="5"/>
      <c r="DN2797" s="5"/>
      <c r="DO2797" s="5"/>
      <c r="DP2797" s="5"/>
      <c r="DQ2797" s="5"/>
      <c r="DR2797" s="5"/>
      <c r="DS2797" s="5"/>
      <c r="DT2797" s="5"/>
      <c r="DU2797" s="5"/>
      <c r="DV2797" s="5"/>
      <c r="DW2797" s="5"/>
      <c r="DX2797" s="5"/>
      <c r="DY2797" s="5"/>
      <c r="DZ2797" s="5"/>
      <c r="EA2797" s="5"/>
      <c r="EB2797" s="5"/>
      <c r="EC2797" s="5"/>
      <c r="ED2797" s="5"/>
      <c r="EE2797" s="5"/>
      <c r="EF2797" s="5"/>
      <c r="EG2797" s="5"/>
      <c r="EH2797" s="5"/>
      <c r="EI2797" s="5"/>
      <c r="EJ2797" s="5"/>
      <c r="EK2797" s="5"/>
      <c r="EL2797" s="5"/>
      <c r="EM2797" s="5"/>
      <c r="EN2797" s="5"/>
      <c r="EO2797" s="5"/>
      <c r="EP2797" s="5"/>
      <c r="EQ2797" s="5"/>
      <c r="ER2797" s="5"/>
      <c r="ES2797" s="5"/>
      <c r="ET2797" s="5"/>
      <c r="EU2797" s="5"/>
      <c r="EV2797" s="5"/>
      <c r="EW2797" s="5"/>
      <c r="EX2797" s="5"/>
      <c r="EY2797" s="5"/>
      <c r="EZ2797" s="5"/>
      <c r="FA2797" s="5"/>
      <c r="FB2797" s="5"/>
      <c r="FC2797" s="5"/>
      <c r="FD2797" s="5"/>
      <c r="FE2797" s="5"/>
      <c r="FF2797" s="5"/>
      <c r="FG2797" s="5"/>
      <c r="FH2797" s="5"/>
      <c r="FI2797" s="5"/>
      <c r="FJ2797" s="5"/>
      <c r="FK2797" s="5"/>
      <c r="FL2797" s="5"/>
      <c r="FM2797" s="5"/>
      <c r="FN2797" s="5"/>
      <c r="FO2797" s="5"/>
      <c r="FP2797" s="5"/>
      <c r="FQ2797" s="5"/>
      <c r="FR2797" s="5"/>
      <c r="FS2797" s="5"/>
      <c r="FT2797" s="5"/>
      <c r="FU2797" s="5"/>
      <c r="FV2797" s="5"/>
      <c r="FW2797" s="5"/>
      <c r="FX2797" s="5"/>
      <c r="FY2797" s="5"/>
      <c r="FZ2797" s="5"/>
      <c r="GA2797" s="5"/>
      <c r="GB2797" s="5"/>
      <c r="GC2797" s="5"/>
      <c r="GD2797" s="5"/>
      <c r="GE2797" s="5"/>
      <c r="GF2797" s="5"/>
      <c r="GG2797" s="5"/>
    </row>
    <row r="2798" spans="1:189" ht="12.75" x14ac:dyDescent="0.15">
      <c r="A2798" s="111"/>
      <c r="B2798" s="117"/>
      <c r="C2798" s="17"/>
      <c r="D2798" s="16"/>
      <c r="E2798" s="17"/>
      <c r="F2798" s="17"/>
      <c r="G2798" s="17"/>
      <c r="H2798" s="17"/>
      <c r="I2798" s="16"/>
      <c r="J2798" s="4"/>
      <c r="K2798" s="2"/>
      <c r="L2798" s="20"/>
      <c r="M2798" s="14"/>
      <c r="N2798" s="14"/>
      <c r="O2798" s="20"/>
      <c r="P2798" s="1"/>
      <c r="Q2798" s="1"/>
      <c r="R2798" s="3"/>
      <c r="S2798" s="4"/>
      <c r="T2798" s="12"/>
      <c r="U2798" s="12"/>
      <c r="V2798" s="11"/>
      <c r="W2798" s="11"/>
      <c r="X2798" s="12"/>
      <c r="Y2798" s="5"/>
      <c r="Z2798" s="11"/>
      <c r="AA2798" s="12"/>
      <c r="AB2798" s="12"/>
      <c r="AC2798" s="12"/>
      <c r="AD2798" s="11"/>
      <c r="AE2798" s="13"/>
      <c r="AF2798" s="11"/>
      <c r="AG2798" s="11"/>
      <c r="AH2798" s="5"/>
      <c r="AI2798" s="5"/>
      <c r="AJ2798" s="5"/>
      <c r="AK2798" s="5"/>
      <c r="AL2798" s="5"/>
      <c r="AM2798" s="5"/>
      <c r="AN2798" s="5"/>
      <c r="AO2798" s="5"/>
      <c r="AP2798" s="5"/>
      <c r="AQ2798" s="5"/>
      <c r="AR2798" s="5"/>
      <c r="AS2798" s="5"/>
      <c r="AT2798" s="5"/>
      <c r="AU2798" s="5"/>
      <c r="AV2798" s="5"/>
      <c r="AW2798" s="5"/>
      <c r="AX2798" s="5"/>
      <c r="AY2798" s="5"/>
      <c r="AZ2798" s="5"/>
      <c r="BA2798" s="5"/>
      <c r="BB2798" s="5"/>
      <c r="BC2798" s="5"/>
      <c r="BD2798" s="5"/>
      <c r="BE2798" s="5"/>
      <c r="BF2798" s="5"/>
      <c r="BG2798" s="5"/>
      <c r="BH2798" s="5"/>
      <c r="BI2798" s="5"/>
      <c r="BJ2798" s="5"/>
      <c r="BK2798" s="5"/>
      <c r="BL2798" s="5"/>
      <c r="BM2798" s="5"/>
      <c r="BN2798" s="5"/>
      <c r="BO2798" s="5"/>
      <c r="BP2798" s="5"/>
      <c r="BQ2798" s="5"/>
      <c r="BR2798" s="5"/>
      <c r="BS2798" s="5"/>
      <c r="BT2798" s="5"/>
      <c r="BU2798" s="5"/>
      <c r="BV2798" s="5"/>
      <c r="BW2798" s="5"/>
      <c r="BX2798" s="5"/>
      <c r="BY2798" s="5"/>
      <c r="BZ2798" s="5"/>
      <c r="CA2798" s="5"/>
      <c r="CB2798" s="5"/>
      <c r="CC2798" s="5"/>
      <c r="CD2798" s="5"/>
      <c r="CE2798" s="5"/>
      <c r="CF2798" s="5"/>
      <c r="CG2798" s="5"/>
      <c r="CH2798" s="5"/>
      <c r="CI2798" s="5"/>
      <c r="CJ2798" s="5"/>
      <c r="CK2798" s="5"/>
      <c r="CL2798" s="5"/>
      <c r="CM2798" s="5"/>
      <c r="CN2798" s="5"/>
      <c r="CO2798" s="5"/>
      <c r="CP2798" s="5"/>
      <c r="CQ2798" s="5"/>
      <c r="CR2798" s="5"/>
      <c r="CS2798" s="5"/>
      <c r="CT2798" s="5"/>
      <c r="CU2798" s="5"/>
      <c r="CV2798" s="5"/>
      <c r="CW2798" s="5"/>
      <c r="CX2798" s="5"/>
      <c r="CY2798" s="5"/>
      <c r="CZ2798" s="5"/>
      <c r="DA2798" s="5"/>
      <c r="DB2798" s="5"/>
      <c r="DC2798" s="5"/>
      <c r="DD2798" s="5"/>
      <c r="DE2798" s="5"/>
      <c r="DF2798" s="5"/>
      <c r="DG2798" s="5"/>
      <c r="DH2798" s="5"/>
      <c r="DI2798" s="5"/>
      <c r="DJ2798" s="5"/>
      <c r="DK2798" s="5"/>
      <c r="DL2798" s="5"/>
      <c r="DM2798" s="5"/>
      <c r="DN2798" s="5"/>
      <c r="DO2798" s="5"/>
      <c r="DP2798" s="5"/>
      <c r="DQ2798" s="5"/>
      <c r="DR2798" s="5"/>
      <c r="DS2798" s="5"/>
      <c r="DT2798" s="5"/>
      <c r="DU2798" s="5"/>
      <c r="DV2798" s="5"/>
      <c r="DW2798" s="5"/>
      <c r="DX2798" s="5"/>
      <c r="DY2798" s="5"/>
      <c r="DZ2798" s="5"/>
      <c r="EA2798" s="5"/>
      <c r="EB2798" s="5"/>
      <c r="EC2798" s="5"/>
      <c r="ED2798" s="5"/>
      <c r="EE2798" s="5"/>
      <c r="EF2798" s="5"/>
      <c r="EG2798" s="5"/>
      <c r="EH2798" s="5"/>
      <c r="EI2798" s="5"/>
      <c r="EJ2798" s="5"/>
      <c r="EK2798" s="5"/>
      <c r="EL2798" s="5"/>
      <c r="EM2798" s="5"/>
      <c r="EN2798" s="5"/>
      <c r="EO2798" s="5"/>
      <c r="EP2798" s="5"/>
      <c r="EQ2798" s="5"/>
      <c r="ER2798" s="5"/>
      <c r="ES2798" s="5"/>
      <c r="ET2798" s="5"/>
      <c r="EU2798" s="5"/>
      <c r="EV2798" s="5"/>
      <c r="EW2798" s="5"/>
      <c r="EX2798" s="5"/>
      <c r="EY2798" s="5"/>
      <c r="EZ2798" s="5"/>
      <c r="FA2798" s="5"/>
      <c r="FB2798" s="5"/>
      <c r="FC2798" s="5"/>
      <c r="FD2798" s="5"/>
      <c r="FE2798" s="5"/>
      <c r="FF2798" s="5"/>
      <c r="FG2798" s="5"/>
      <c r="FH2798" s="5"/>
      <c r="FI2798" s="5"/>
      <c r="FJ2798" s="5"/>
      <c r="FK2798" s="5"/>
      <c r="FL2798" s="5"/>
      <c r="FM2798" s="5"/>
      <c r="FN2798" s="5"/>
      <c r="FO2798" s="5"/>
      <c r="FP2798" s="5"/>
      <c r="FQ2798" s="5"/>
      <c r="FR2798" s="5"/>
      <c r="FS2798" s="5"/>
      <c r="FT2798" s="5"/>
      <c r="FU2798" s="5"/>
      <c r="FV2798" s="5"/>
      <c r="FW2798" s="5"/>
      <c r="FX2798" s="5"/>
      <c r="FY2798" s="5"/>
      <c r="FZ2798" s="5"/>
      <c r="GA2798" s="5"/>
      <c r="GB2798" s="5"/>
      <c r="GC2798" s="5"/>
      <c r="GD2798" s="5"/>
      <c r="GE2798" s="5"/>
      <c r="GF2798" s="5"/>
      <c r="GG2798" s="5"/>
    </row>
    <row r="2799" spans="1:189" ht="12.75" x14ac:dyDescent="0.15">
      <c r="A2799" s="111"/>
      <c r="B2799" s="117"/>
      <c r="C2799" s="17"/>
      <c r="D2799" s="16"/>
      <c r="E2799" s="17"/>
      <c r="F2799" s="17"/>
      <c r="G2799" s="17"/>
      <c r="H2799" s="17"/>
      <c r="I2799" s="16"/>
      <c r="J2799" s="4"/>
      <c r="K2799" s="2"/>
      <c r="L2799" s="20"/>
      <c r="M2799" s="14"/>
      <c r="N2799" s="14"/>
      <c r="O2799" s="20"/>
      <c r="P2799" s="1"/>
      <c r="Q2799" s="1"/>
      <c r="R2799" s="3"/>
      <c r="S2799" s="4"/>
      <c r="T2799" s="12"/>
      <c r="U2799" s="12"/>
      <c r="V2799" s="11"/>
      <c r="W2799" s="11"/>
      <c r="X2799" s="12"/>
      <c r="Y2799" s="5"/>
      <c r="Z2799" s="11"/>
      <c r="AA2799" s="12"/>
      <c r="AB2799" s="12"/>
      <c r="AC2799" s="12"/>
      <c r="AD2799" s="11"/>
      <c r="AE2799" s="13"/>
      <c r="AF2799" s="11"/>
      <c r="AG2799" s="11"/>
      <c r="AH2799" s="5"/>
      <c r="AI2799" s="5"/>
      <c r="AJ2799" s="5"/>
      <c r="AK2799" s="5"/>
      <c r="AL2799" s="5"/>
      <c r="AM2799" s="5"/>
      <c r="AN2799" s="5"/>
      <c r="AO2799" s="5"/>
      <c r="AP2799" s="5"/>
      <c r="AQ2799" s="5"/>
      <c r="AR2799" s="5"/>
      <c r="AS2799" s="5"/>
      <c r="AT2799" s="5"/>
      <c r="AU2799" s="5"/>
      <c r="AV2799" s="5"/>
      <c r="AW2799" s="5"/>
      <c r="AX2799" s="5"/>
      <c r="AY2799" s="5"/>
      <c r="AZ2799" s="5"/>
      <c r="BA2799" s="5"/>
      <c r="BB2799" s="5"/>
      <c r="BC2799" s="5"/>
      <c r="BD2799" s="5"/>
      <c r="BE2799" s="5"/>
      <c r="BF2799" s="5"/>
      <c r="BG2799" s="5"/>
      <c r="BH2799" s="5"/>
      <c r="BI2799" s="5"/>
      <c r="BJ2799" s="5"/>
      <c r="BK2799" s="5"/>
      <c r="BL2799" s="5"/>
      <c r="BM2799" s="5"/>
      <c r="BN2799" s="5"/>
      <c r="BO2799" s="5"/>
      <c r="BP2799" s="5"/>
      <c r="BQ2799" s="5"/>
      <c r="BR2799" s="5"/>
      <c r="BS2799" s="5"/>
      <c r="BT2799" s="5"/>
      <c r="BU2799" s="5"/>
      <c r="BV2799" s="5"/>
      <c r="BW2799" s="5"/>
      <c r="BX2799" s="5"/>
      <c r="BY2799" s="5"/>
      <c r="BZ2799" s="5"/>
      <c r="CA2799" s="5"/>
      <c r="CB2799" s="5"/>
      <c r="CC2799" s="5"/>
      <c r="CD2799" s="5"/>
      <c r="CE2799" s="5"/>
      <c r="CF2799" s="5"/>
      <c r="CG2799" s="5"/>
      <c r="CH2799" s="5"/>
      <c r="CI2799" s="5"/>
      <c r="CJ2799" s="5"/>
      <c r="CK2799" s="5"/>
      <c r="CL2799" s="5"/>
      <c r="CM2799" s="5"/>
      <c r="CN2799" s="5"/>
      <c r="CO2799" s="5"/>
      <c r="CP2799" s="5"/>
      <c r="CQ2799" s="5"/>
      <c r="CR2799" s="5"/>
      <c r="CS2799" s="5"/>
      <c r="CT2799" s="5"/>
      <c r="CU2799" s="5"/>
      <c r="CV2799" s="5"/>
      <c r="CW2799" s="5"/>
      <c r="CX2799" s="5"/>
      <c r="CY2799" s="5"/>
      <c r="CZ2799" s="5"/>
      <c r="DA2799" s="5"/>
      <c r="DB2799" s="5"/>
      <c r="DC2799" s="5"/>
      <c r="DD2799" s="5"/>
      <c r="DE2799" s="5"/>
      <c r="DF2799" s="5"/>
      <c r="DG2799" s="5"/>
      <c r="DH2799" s="5"/>
      <c r="DI2799" s="5"/>
      <c r="DJ2799" s="5"/>
      <c r="DK2799" s="5"/>
      <c r="DL2799" s="5"/>
      <c r="DM2799" s="5"/>
      <c r="DN2799" s="5"/>
      <c r="DO2799" s="5"/>
      <c r="DP2799" s="5"/>
      <c r="DQ2799" s="5"/>
      <c r="DR2799" s="5"/>
      <c r="DS2799" s="5"/>
      <c r="DT2799" s="5"/>
      <c r="DU2799" s="5"/>
      <c r="DV2799" s="5"/>
      <c r="DW2799" s="5"/>
      <c r="DX2799" s="5"/>
      <c r="DY2799" s="5"/>
      <c r="DZ2799" s="5"/>
      <c r="EA2799" s="5"/>
      <c r="EB2799" s="5"/>
      <c r="EC2799" s="5"/>
      <c r="ED2799" s="5"/>
      <c r="EE2799" s="5"/>
      <c r="EF2799" s="5"/>
      <c r="EG2799" s="5"/>
      <c r="EH2799" s="5"/>
      <c r="EI2799" s="5"/>
      <c r="EJ2799" s="5"/>
      <c r="EK2799" s="5"/>
      <c r="EL2799" s="5"/>
      <c r="EM2799" s="5"/>
      <c r="EN2799" s="5"/>
      <c r="EO2799" s="5"/>
      <c r="EP2799" s="5"/>
      <c r="EQ2799" s="5"/>
      <c r="ER2799" s="5"/>
      <c r="ES2799" s="5"/>
      <c r="ET2799" s="5"/>
      <c r="EU2799" s="5"/>
      <c r="EV2799" s="5"/>
      <c r="EW2799" s="5"/>
      <c r="EX2799" s="5"/>
      <c r="EY2799" s="5"/>
      <c r="EZ2799" s="5"/>
      <c r="FA2799" s="5"/>
      <c r="FB2799" s="5"/>
      <c r="FC2799" s="5"/>
      <c r="FD2799" s="5"/>
      <c r="FE2799" s="5"/>
      <c r="FF2799" s="5"/>
      <c r="FG2799" s="5"/>
      <c r="FH2799" s="5"/>
      <c r="FI2799" s="5"/>
      <c r="FJ2799" s="5"/>
      <c r="FK2799" s="5"/>
      <c r="FL2799" s="5"/>
      <c r="FM2799" s="5"/>
      <c r="FN2799" s="5"/>
      <c r="FO2799" s="5"/>
      <c r="FP2799" s="5"/>
      <c r="FQ2799" s="5"/>
      <c r="FR2799" s="5"/>
      <c r="FS2799" s="5"/>
      <c r="FT2799" s="5"/>
      <c r="FU2799" s="5"/>
      <c r="FV2799" s="5"/>
      <c r="FW2799" s="5"/>
      <c r="FX2799" s="5"/>
      <c r="FY2799" s="5"/>
      <c r="FZ2799" s="5"/>
      <c r="GA2799" s="5"/>
      <c r="GB2799" s="5"/>
      <c r="GC2799" s="5"/>
      <c r="GD2799" s="5"/>
      <c r="GE2799" s="5"/>
      <c r="GF2799" s="5"/>
      <c r="GG2799" s="5"/>
    </row>
    <row r="2800" spans="1:189" ht="12.75" x14ac:dyDescent="0.15">
      <c r="A2800" s="111"/>
      <c r="B2800" s="117"/>
      <c r="C2800" s="17"/>
      <c r="D2800" s="16"/>
      <c r="E2800" s="17"/>
      <c r="F2800" s="17"/>
      <c r="G2800" s="17"/>
      <c r="H2800" s="17"/>
      <c r="I2800" s="16"/>
      <c r="J2800" s="4"/>
      <c r="K2800" s="2"/>
      <c r="L2800" s="20"/>
      <c r="M2800" s="14"/>
      <c r="N2800" s="14"/>
      <c r="O2800" s="20"/>
      <c r="P2800" s="1"/>
      <c r="Q2800" s="1"/>
      <c r="R2800" s="3"/>
      <c r="S2800" s="4"/>
      <c r="T2800" s="12"/>
      <c r="U2800" s="12"/>
      <c r="V2800" s="11"/>
      <c r="W2800" s="11"/>
      <c r="X2800" s="12"/>
      <c r="Y2800" s="5"/>
      <c r="Z2800" s="11"/>
      <c r="AA2800" s="12"/>
      <c r="AB2800" s="12"/>
      <c r="AC2800" s="12"/>
      <c r="AD2800" s="11"/>
      <c r="AE2800" s="13"/>
      <c r="AF2800" s="11"/>
      <c r="AG2800" s="11"/>
      <c r="AH2800" s="5"/>
      <c r="AI2800" s="5"/>
      <c r="AJ2800" s="5"/>
      <c r="AK2800" s="5"/>
      <c r="AL2800" s="5"/>
      <c r="AM2800" s="5"/>
      <c r="AN2800" s="5"/>
      <c r="AO2800" s="5"/>
      <c r="AP2800" s="5"/>
      <c r="AQ2800" s="5"/>
      <c r="AR2800" s="5"/>
      <c r="AS2800" s="5"/>
      <c r="AT2800" s="5"/>
      <c r="AU2800" s="5"/>
      <c r="AV2800" s="5"/>
      <c r="AW2800" s="5"/>
      <c r="AX2800" s="5"/>
      <c r="AY2800" s="5"/>
      <c r="AZ2800" s="5"/>
      <c r="BA2800" s="5"/>
      <c r="BB2800" s="5"/>
      <c r="BC2800" s="5"/>
      <c r="BD2800" s="5"/>
      <c r="BE2800" s="5"/>
      <c r="BF2800" s="5"/>
      <c r="BG2800" s="5"/>
      <c r="BH2800" s="5"/>
      <c r="BI2800" s="5"/>
      <c r="BJ2800" s="5"/>
      <c r="BK2800" s="5"/>
      <c r="BL2800" s="5"/>
      <c r="BM2800" s="5"/>
      <c r="BN2800" s="5"/>
      <c r="BO2800" s="5"/>
      <c r="BP2800" s="5"/>
      <c r="BQ2800" s="5"/>
      <c r="BR2800" s="5"/>
      <c r="BS2800" s="5"/>
      <c r="BT2800" s="5"/>
      <c r="BU2800" s="5"/>
      <c r="BV2800" s="5"/>
      <c r="BW2800" s="5"/>
      <c r="BX2800" s="5"/>
      <c r="BY2800" s="5"/>
      <c r="BZ2800" s="5"/>
      <c r="CA2800" s="5"/>
      <c r="CB2800" s="5"/>
      <c r="CC2800" s="5"/>
      <c r="CD2800" s="5"/>
      <c r="CE2800" s="5"/>
      <c r="CF2800" s="5"/>
      <c r="CG2800" s="5"/>
      <c r="CH2800" s="5"/>
      <c r="CI2800" s="5"/>
      <c r="CJ2800" s="5"/>
      <c r="CK2800" s="5"/>
      <c r="CL2800" s="5"/>
      <c r="CM2800" s="5"/>
      <c r="CN2800" s="5"/>
      <c r="CO2800" s="5"/>
      <c r="CP2800" s="5"/>
      <c r="CQ2800" s="5"/>
      <c r="CR2800" s="5"/>
      <c r="CS2800" s="5"/>
      <c r="CT2800" s="5"/>
      <c r="CU2800" s="5"/>
      <c r="CV2800" s="5"/>
      <c r="CW2800" s="5"/>
      <c r="CX2800" s="5"/>
      <c r="CY2800" s="5"/>
      <c r="CZ2800" s="5"/>
      <c r="DA2800" s="5"/>
      <c r="DB2800" s="5"/>
      <c r="DC2800" s="5"/>
      <c r="DD2800" s="5"/>
      <c r="DE2800" s="5"/>
      <c r="DF2800" s="5"/>
      <c r="DG2800" s="5"/>
      <c r="DH2800" s="5"/>
      <c r="DI2800" s="5"/>
      <c r="DJ2800" s="5"/>
      <c r="DK2800" s="5"/>
      <c r="DL2800" s="5"/>
      <c r="DM2800" s="5"/>
      <c r="DN2800" s="5"/>
      <c r="DO2800" s="5"/>
      <c r="DP2800" s="5"/>
      <c r="DQ2800" s="5"/>
      <c r="DR2800" s="5"/>
      <c r="DS2800" s="5"/>
      <c r="DT2800" s="5"/>
      <c r="DU2800" s="5"/>
      <c r="DV2800" s="5"/>
      <c r="DW2800" s="5"/>
      <c r="DX2800" s="5"/>
      <c r="DY2800" s="5"/>
      <c r="DZ2800" s="5"/>
      <c r="EA2800" s="5"/>
      <c r="EB2800" s="5"/>
      <c r="EC2800" s="5"/>
      <c r="ED2800" s="5"/>
      <c r="EE2800" s="5"/>
      <c r="EF2800" s="5"/>
      <c r="EG2800" s="5"/>
      <c r="EH2800" s="5"/>
      <c r="EI2800" s="5"/>
      <c r="EJ2800" s="5"/>
      <c r="EK2800" s="5"/>
      <c r="EL2800" s="5"/>
      <c r="EM2800" s="5"/>
      <c r="EN2800" s="5"/>
      <c r="EO2800" s="5"/>
      <c r="EP2800" s="5"/>
      <c r="EQ2800" s="5"/>
      <c r="ER2800" s="5"/>
      <c r="ES2800" s="5"/>
      <c r="ET2800" s="5"/>
      <c r="EU2800" s="5"/>
      <c r="EV2800" s="5"/>
      <c r="EW2800" s="5"/>
      <c r="EX2800" s="5"/>
      <c r="EY2800" s="5"/>
      <c r="EZ2800" s="5"/>
      <c r="FA2800" s="5"/>
      <c r="FB2800" s="5"/>
      <c r="FC2800" s="5"/>
      <c r="FD2800" s="5"/>
      <c r="FE2800" s="5"/>
      <c r="FF2800" s="5"/>
      <c r="FG2800" s="5"/>
      <c r="FH2800" s="5"/>
      <c r="FI2800" s="5"/>
      <c r="FJ2800" s="5"/>
      <c r="FK2800" s="5"/>
      <c r="FL2800" s="5"/>
      <c r="FM2800" s="5"/>
      <c r="FN2800" s="5"/>
      <c r="FO2800" s="5"/>
      <c r="FP2800" s="5"/>
      <c r="FQ2800" s="5"/>
      <c r="FR2800" s="5"/>
      <c r="FS2800" s="5"/>
      <c r="FT2800" s="5"/>
      <c r="FU2800" s="5"/>
      <c r="FV2800" s="5"/>
      <c r="FW2800" s="5"/>
      <c r="FX2800" s="5"/>
      <c r="FY2800" s="5"/>
      <c r="FZ2800" s="5"/>
      <c r="GA2800" s="5"/>
      <c r="GB2800" s="5"/>
      <c r="GC2800" s="5"/>
      <c r="GD2800" s="5"/>
      <c r="GE2800" s="5"/>
      <c r="GF2800" s="5"/>
      <c r="GG2800" s="5"/>
    </row>
    <row r="2801" spans="1:189" ht="12.75" x14ac:dyDescent="0.15">
      <c r="A2801" s="111"/>
      <c r="B2801" s="117"/>
      <c r="C2801" s="17"/>
      <c r="D2801" s="16"/>
      <c r="E2801" s="17"/>
      <c r="F2801" s="17"/>
      <c r="G2801" s="17"/>
      <c r="H2801" s="17"/>
      <c r="I2801" s="16"/>
      <c r="J2801" s="4"/>
      <c r="K2801" s="2"/>
      <c r="L2801" s="20"/>
      <c r="M2801" s="14"/>
      <c r="N2801" s="14"/>
      <c r="O2801" s="20"/>
      <c r="P2801" s="1"/>
      <c r="Q2801" s="1"/>
      <c r="R2801" s="3"/>
      <c r="S2801" s="4"/>
      <c r="T2801" s="12"/>
      <c r="U2801" s="12"/>
      <c r="V2801" s="11"/>
      <c r="W2801" s="11"/>
      <c r="X2801" s="12"/>
      <c r="Y2801" s="5"/>
      <c r="Z2801" s="11"/>
      <c r="AA2801" s="12"/>
      <c r="AB2801" s="12"/>
      <c r="AC2801" s="12"/>
      <c r="AD2801" s="11"/>
      <c r="AE2801" s="13"/>
      <c r="AF2801" s="11"/>
      <c r="AG2801" s="11"/>
      <c r="AH2801" s="5"/>
      <c r="AI2801" s="5"/>
      <c r="AJ2801" s="5"/>
      <c r="AK2801" s="5"/>
      <c r="AL2801" s="5"/>
      <c r="AM2801" s="5"/>
      <c r="AN2801" s="5"/>
      <c r="AO2801" s="5"/>
      <c r="AP2801" s="5"/>
      <c r="AQ2801" s="5"/>
      <c r="AR2801" s="5"/>
      <c r="AS2801" s="5"/>
      <c r="AT2801" s="5"/>
      <c r="AU2801" s="5"/>
      <c r="AV2801" s="5"/>
      <c r="AW2801" s="5"/>
      <c r="AX2801" s="5"/>
      <c r="AY2801" s="5"/>
      <c r="AZ2801" s="5"/>
      <c r="BA2801" s="5"/>
      <c r="BB2801" s="5"/>
      <c r="BC2801" s="5"/>
      <c r="BD2801" s="5"/>
      <c r="BE2801" s="5"/>
      <c r="BF2801" s="5"/>
      <c r="BG2801" s="5"/>
      <c r="BH2801" s="5"/>
      <c r="BI2801" s="5"/>
      <c r="BJ2801" s="5"/>
      <c r="BK2801" s="5"/>
      <c r="BL2801" s="5"/>
      <c r="BM2801" s="5"/>
      <c r="BN2801" s="5"/>
      <c r="BO2801" s="5"/>
      <c r="BP2801" s="5"/>
      <c r="BQ2801" s="5"/>
      <c r="BR2801" s="5"/>
      <c r="BS2801" s="5"/>
      <c r="BT2801" s="5"/>
      <c r="BU2801" s="5"/>
      <c r="BV2801" s="5"/>
      <c r="BW2801" s="5"/>
      <c r="BX2801" s="5"/>
      <c r="BY2801" s="5"/>
      <c r="BZ2801" s="5"/>
      <c r="CA2801" s="5"/>
      <c r="CB2801" s="5"/>
      <c r="CC2801" s="5"/>
      <c r="CD2801" s="5"/>
      <c r="CE2801" s="5"/>
      <c r="CF2801" s="5"/>
      <c r="CG2801" s="5"/>
      <c r="CH2801" s="5"/>
      <c r="CI2801" s="5"/>
      <c r="CJ2801" s="5"/>
      <c r="CK2801" s="5"/>
      <c r="CL2801" s="5"/>
      <c r="CM2801" s="5"/>
      <c r="CN2801" s="5"/>
      <c r="CO2801" s="5"/>
      <c r="CP2801" s="5"/>
      <c r="CQ2801" s="5"/>
      <c r="CR2801" s="5"/>
      <c r="CS2801" s="5"/>
      <c r="CT2801" s="5"/>
      <c r="CU2801" s="5"/>
      <c r="CV2801" s="5"/>
      <c r="CW2801" s="5"/>
      <c r="CX2801" s="5"/>
      <c r="CY2801" s="5"/>
      <c r="CZ2801" s="5"/>
      <c r="DA2801" s="5"/>
      <c r="DB2801" s="5"/>
      <c r="DC2801" s="5"/>
      <c r="DD2801" s="5"/>
      <c r="DE2801" s="5"/>
      <c r="DF2801" s="5"/>
      <c r="DG2801" s="5"/>
      <c r="DH2801" s="5"/>
      <c r="DI2801" s="5"/>
      <c r="DJ2801" s="5"/>
      <c r="DK2801" s="5"/>
      <c r="DL2801" s="5"/>
      <c r="DM2801" s="5"/>
      <c r="DN2801" s="5"/>
      <c r="DO2801" s="5"/>
      <c r="DP2801" s="5"/>
      <c r="DQ2801" s="5"/>
      <c r="DR2801" s="5"/>
      <c r="DS2801" s="5"/>
      <c r="DT2801" s="5"/>
      <c r="DU2801" s="5"/>
      <c r="DV2801" s="5"/>
      <c r="DW2801" s="5"/>
      <c r="DX2801" s="5"/>
      <c r="DY2801" s="5"/>
      <c r="DZ2801" s="5"/>
      <c r="EA2801" s="5"/>
      <c r="EB2801" s="5"/>
      <c r="EC2801" s="5"/>
      <c r="ED2801" s="5"/>
      <c r="EE2801" s="5"/>
      <c r="EF2801" s="5"/>
      <c r="EG2801" s="5"/>
      <c r="EH2801" s="5"/>
      <c r="EI2801" s="5"/>
      <c r="EJ2801" s="5"/>
      <c r="EK2801" s="5"/>
      <c r="EL2801" s="5"/>
      <c r="EM2801" s="5"/>
      <c r="EN2801" s="5"/>
      <c r="EO2801" s="5"/>
      <c r="EP2801" s="5"/>
      <c r="EQ2801" s="5"/>
      <c r="ER2801" s="5"/>
      <c r="ES2801" s="5"/>
      <c r="ET2801" s="5"/>
      <c r="EU2801" s="5"/>
      <c r="EV2801" s="5"/>
      <c r="EW2801" s="5"/>
      <c r="EX2801" s="5"/>
      <c r="EY2801" s="5"/>
      <c r="EZ2801" s="5"/>
      <c r="FA2801" s="5"/>
      <c r="FB2801" s="5"/>
      <c r="FC2801" s="5"/>
      <c r="FD2801" s="5"/>
      <c r="FE2801" s="5"/>
      <c r="FF2801" s="5"/>
      <c r="FG2801" s="5"/>
      <c r="FH2801" s="5"/>
      <c r="FI2801" s="5"/>
      <c r="FJ2801" s="5"/>
      <c r="FK2801" s="5"/>
      <c r="FL2801" s="5"/>
      <c r="FM2801" s="5"/>
      <c r="FN2801" s="5"/>
      <c r="FO2801" s="5"/>
      <c r="FP2801" s="5"/>
      <c r="FQ2801" s="5"/>
      <c r="FR2801" s="5"/>
      <c r="FS2801" s="5"/>
      <c r="FT2801" s="5"/>
      <c r="FU2801" s="5"/>
      <c r="FV2801" s="5"/>
      <c r="FW2801" s="5"/>
      <c r="FX2801" s="5"/>
      <c r="FY2801" s="5"/>
      <c r="FZ2801" s="5"/>
      <c r="GA2801" s="5"/>
      <c r="GB2801" s="5"/>
      <c r="GC2801" s="5"/>
      <c r="GD2801" s="5"/>
      <c r="GE2801" s="5"/>
      <c r="GF2801" s="5"/>
      <c r="GG2801" s="5"/>
    </row>
    <row r="2802" spans="1:189" ht="12.75" x14ac:dyDescent="0.15">
      <c r="A2802" s="111"/>
      <c r="B2802" s="117"/>
      <c r="C2802" s="17"/>
      <c r="D2802" s="16"/>
      <c r="E2802" s="17"/>
      <c r="F2802" s="17"/>
      <c r="G2802" s="17"/>
      <c r="H2802" s="17"/>
      <c r="I2802" s="16"/>
      <c r="J2802" s="4"/>
      <c r="K2802" s="2"/>
      <c r="L2802" s="20"/>
      <c r="M2802" s="14"/>
      <c r="N2802" s="14"/>
      <c r="O2802" s="20"/>
      <c r="P2802" s="1"/>
      <c r="Q2802" s="1"/>
      <c r="R2802" s="3"/>
      <c r="S2802" s="4"/>
      <c r="T2802" s="12"/>
      <c r="U2802" s="12"/>
      <c r="V2802" s="11"/>
      <c r="W2802" s="11"/>
      <c r="X2802" s="12"/>
      <c r="Y2802" s="5"/>
      <c r="Z2802" s="11"/>
      <c r="AA2802" s="12"/>
      <c r="AB2802" s="12"/>
      <c r="AC2802" s="12"/>
      <c r="AD2802" s="11"/>
      <c r="AE2802" s="13"/>
      <c r="AF2802" s="11"/>
      <c r="AG2802" s="11"/>
      <c r="AH2802" s="5"/>
      <c r="AI2802" s="5"/>
      <c r="AJ2802" s="5"/>
      <c r="AK2802" s="5"/>
      <c r="AL2802" s="5"/>
      <c r="AM2802" s="5"/>
      <c r="AN2802" s="5"/>
      <c r="AO2802" s="5"/>
      <c r="AP2802" s="5"/>
      <c r="AQ2802" s="5"/>
      <c r="AR2802" s="5"/>
      <c r="AS2802" s="5"/>
      <c r="AT2802" s="5"/>
      <c r="AU2802" s="5"/>
      <c r="AV2802" s="5"/>
      <c r="AW2802" s="5"/>
      <c r="AX2802" s="5"/>
      <c r="AY2802" s="5"/>
      <c r="AZ2802" s="5"/>
      <c r="BA2802" s="5"/>
      <c r="BB2802" s="5"/>
      <c r="BC2802" s="5"/>
      <c r="BD2802" s="5"/>
      <c r="BE2802" s="5"/>
      <c r="BF2802" s="5"/>
      <c r="BG2802" s="5"/>
      <c r="BH2802" s="5"/>
      <c r="BI2802" s="5"/>
      <c r="BJ2802" s="5"/>
      <c r="BK2802" s="5"/>
      <c r="BL2802" s="5"/>
      <c r="BM2802" s="5"/>
      <c r="BN2802" s="5"/>
      <c r="BO2802" s="5"/>
      <c r="BP2802" s="5"/>
      <c r="BQ2802" s="5"/>
      <c r="BR2802" s="5"/>
      <c r="BS2802" s="5"/>
      <c r="BT2802" s="5"/>
      <c r="BU2802" s="5"/>
      <c r="BV2802" s="5"/>
      <c r="BW2802" s="5"/>
      <c r="BX2802" s="5"/>
      <c r="BY2802" s="5"/>
      <c r="BZ2802" s="5"/>
      <c r="CA2802" s="5"/>
      <c r="CB2802" s="5"/>
      <c r="CC2802" s="5"/>
      <c r="CD2802" s="5"/>
      <c r="CE2802" s="5"/>
      <c r="CF2802" s="5"/>
      <c r="CG2802" s="5"/>
      <c r="CH2802" s="5"/>
      <c r="CI2802" s="5"/>
      <c r="CJ2802" s="5"/>
      <c r="CK2802" s="5"/>
      <c r="CL2802" s="5"/>
      <c r="CM2802" s="5"/>
      <c r="CN2802" s="5"/>
      <c r="CO2802" s="5"/>
      <c r="CP2802" s="5"/>
      <c r="CQ2802" s="5"/>
      <c r="CR2802" s="5"/>
      <c r="CS2802" s="5"/>
      <c r="CT2802" s="5"/>
      <c r="CU2802" s="5"/>
      <c r="CV2802" s="5"/>
      <c r="CW2802" s="5"/>
      <c r="CX2802" s="5"/>
      <c r="CY2802" s="5"/>
      <c r="CZ2802" s="5"/>
      <c r="DA2802" s="5"/>
      <c r="DB2802" s="5"/>
      <c r="DC2802" s="5"/>
      <c r="DD2802" s="5"/>
      <c r="DE2802" s="5"/>
      <c r="DF2802" s="5"/>
      <c r="DG2802" s="5"/>
      <c r="DH2802" s="5"/>
      <c r="DI2802" s="5"/>
      <c r="DJ2802" s="5"/>
      <c r="DK2802" s="5"/>
      <c r="DL2802" s="5"/>
      <c r="DM2802" s="5"/>
      <c r="DN2802" s="5"/>
      <c r="DO2802" s="5"/>
      <c r="DP2802" s="5"/>
      <c r="DQ2802" s="5"/>
      <c r="DR2802" s="5"/>
      <c r="DS2802" s="5"/>
      <c r="DT2802" s="5"/>
      <c r="DU2802" s="5"/>
      <c r="DV2802" s="5"/>
      <c r="DW2802" s="5"/>
      <c r="DX2802" s="5"/>
      <c r="DY2802" s="5"/>
      <c r="DZ2802" s="5"/>
      <c r="EA2802" s="5"/>
      <c r="EB2802" s="5"/>
      <c r="EC2802" s="5"/>
      <c r="ED2802" s="5"/>
      <c r="EE2802" s="5"/>
      <c r="EF2802" s="5"/>
      <c r="EG2802" s="5"/>
      <c r="EH2802" s="5"/>
      <c r="EI2802" s="5"/>
      <c r="EJ2802" s="5"/>
      <c r="EK2802" s="5"/>
      <c r="EL2802" s="5"/>
      <c r="EM2802" s="5"/>
      <c r="EN2802" s="5"/>
      <c r="EO2802" s="5"/>
      <c r="EP2802" s="5"/>
      <c r="EQ2802" s="5"/>
      <c r="ER2802" s="5"/>
      <c r="ES2802" s="5"/>
      <c r="ET2802" s="5"/>
      <c r="EU2802" s="5"/>
      <c r="EV2802" s="5"/>
      <c r="EW2802" s="5"/>
      <c r="EX2802" s="5"/>
      <c r="EY2802" s="5"/>
      <c r="EZ2802" s="5"/>
      <c r="FA2802" s="5"/>
      <c r="FB2802" s="5"/>
      <c r="FC2802" s="5"/>
      <c r="FD2802" s="5"/>
      <c r="FE2802" s="5"/>
      <c r="FF2802" s="5"/>
      <c r="FG2802" s="5"/>
      <c r="FH2802" s="5"/>
      <c r="FI2802" s="5"/>
      <c r="FJ2802" s="5"/>
      <c r="FK2802" s="5"/>
      <c r="FL2802" s="5"/>
      <c r="FM2802" s="5"/>
      <c r="FN2802" s="5"/>
      <c r="FO2802" s="5"/>
      <c r="FP2802" s="5"/>
      <c r="FQ2802" s="5"/>
      <c r="FR2802" s="5"/>
      <c r="FS2802" s="5"/>
      <c r="FT2802" s="5"/>
      <c r="FU2802" s="5"/>
      <c r="FV2802" s="5"/>
      <c r="FW2802" s="5"/>
      <c r="FX2802" s="5"/>
      <c r="FY2802" s="5"/>
      <c r="FZ2802" s="5"/>
      <c r="GA2802" s="5"/>
      <c r="GB2802" s="5"/>
      <c r="GC2802" s="5"/>
      <c r="GD2802" s="5"/>
      <c r="GE2802" s="5"/>
      <c r="GF2802" s="5"/>
      <c r="GG2802" s="5"/>
    </row>
    <row r="2803" spans="1:189" ht="12.75" x14ac:dyDescent="0.15">
      <c r="A2803" s="111"/>
      <c r="B2803" s="117"/>
      <c r="C2803" s="17"/>
      <c r="D2803" s="16"/>
      <c r="E2803" s="17"/>
      <c r="F2803" s="17"/>
      <c r="G2803" s="17"/>
      <c r="H2803" s="17"/>
      <c r="I2803" s="16"/>
      <c r="J2803" s="4"/>
      <c r="K2803" s="2"/>
      <c r="L2803" s="20"/>
      <c r="M2803" s="14"/>
      <c r="N2803" s="14"/>
      <c r="O2803" s="20"/>
      <c r="P2803" s="1"/>
      <c r="Q2803" s="1"/>
      <c r="R2803" s="3"/>
      <c r="S2803" s="4"/>
      <c r="T2803" s="12"/>
      <c r="U2803" s="12"/>
      <c r="V2803" s="11"/>
      <c r="W2803" s="11"/>
      <c r="X2803" s="12"/>
      <c r="Y2803" s="5"/>
      <c r="Z2803" s="11"/>
      <c r="AA2803" s="12"/>
      <c r="AB2803" s="12"/>
      <c r="AC2803" s="12"/>
      <c r="AD2803" s="11"/>
      <c r="AE2803" s="13"/>
      <c r="AF2803" s="11"/>
      <c r="AG2803" s="11"/>
      <c r="AH2803" s="5"/>
      <c r="AI2803" s="5"/>
      <c r="AJ2803" s="5"/>
      <c r="AK2803" s="5"/>
      <c r="AL2803" s="5"/>
      <c r="AM2803" s="5"/>
      <c r="AN2803" s="5"/>
      <c r="AO2803" s="5"/>
      <c r="AP2803" s="5"/>
      <c r="AQ2803" s="5"/>
      <c r="AR2803" s="5"/>
      <c r="AS2803" s="5"/>
      <c r="AT2803" s="5"/>
      <c r="AU2803" s="5"/>
      <c r="AV2803" s="5"/>
      <c r="AW2803" s="5"/>
      <c r="AX2803" s="5"/>
      <c r="AY2803" s="5"/>
      <c r="AZ2803" s="5"/>
      <c r="BA2803" s="5"/>
      <c r="BB2803" s="5"/>
      <c r="BC2803" s="5"/>
      <c r="BD2803" s="5"/>
      <c r="BE2803" s="5"/>
      <c r="BF2803" s="5"/>
      <c r="BG2803" s="5"/>
      <c r="BH2803" s="5"/>
      <c r="BI2803" s="5"/>
      <c r="BJ2803" s="5"/>
      <c r="BK2803" s="5"/>
      <c r="BL2803" s="5"/>
      <c r="BM2803" s="5"/>
      <c r="BN2803" s="5"/>
      <c r="BO2803" s="5"/>
      <c r="BP2803" s="5"/>
      <c r="BQ2803" s="5"/>
      <c r="BR2803" s="5"/>
      <c r="BS2803" s="5"/>
      <c r="BT2803" s="5"/>
      <c r="BU2803" s="5"/>
      <c r="BV2803" s="5"/>
      <c r="BW2803" s="5"/>
      <c r="BX2803" s="5"/>
      <c r="BY2803" s="5"/>
      <c r="BZ2803" s="5"/>
      <c r="CA2803" s="5"/>
      <c r="CB2803" s="5"/>
      <c r="CC2803" s="5"/>
      <c r="CD2803" s="5"/>
      <c r="CE2803" s="5"/>
      <c r="CF2803" s="5"/>
      <c r="CG2803" s="5"/>
      <c r="CH2803" s="5"/>
      <c r="CI2803" s="5"/>
      <c r="CJ2803" s="5"/>
      <c r="CK2803" s="5"/>
      <c r="CL2803" s="5"/>
      <c r="CM2803" s="5"/>
      <c r="CN2803" s="5"/>
      <c r="CO2803" s="5"/>
      <c r="CP2803" s="5"/>
      <c r="CQ2803" s="5"/>
      <c r="CR2803" s="5"/>
      <c r="CS2803" s="5"/>
      <c r="CT2803" s="5"/>
      <c r="CU2803" s="5"/>
      <c r="CV2803" s="5"/>
      <c r="CW2803" s="5"/>
      <c r="CX2803" s="5"/>
      <c r="CY2803" s="5"/>
      <c r="CZ2803" s="5"/>
      <c r="DA2803" s="5"/>
      <c r="DB2803" s="5"/>
      <c r="DC2803" s="5"/>
      <c r="DD2803" s="5"/>
      <c r="DE2803" s="5"/>
      <c r="DF2803" s="5"/>
      <c r="DG2803" s="5"/>
      <c r="DH2803" s="5"/>
      <c r="DI2803" s="5"/>
      <c r="DJ2803" s="5"/>
      <c r="DK2803" s="5"/>
      <c r="DL2803" s="5"/>
      <c r="DM2803" s="5"/>
      <c r="DN2803" s="5"/>
      <c r="DO2803" s="5"/>
      <c r="DP2803" s="5"/>
      <c r="DQ2803" s="5"/>
      <c r="DR2803" s="5"/>
      <c r="DS2803" s="5"/>
      <c r="DT2803" s="5"/>
      <c r="DU2803" s="5"/>
      <c r="DV2803" s="5"/>
      <c r="DW2803" s="5"/>
      <c r="DX2803" s="5"/>
      <c r="DY2803" s="5"/>
      <c r="DZ2803" s="5"/>
      <c r="EA2803" s="5"/>
      <c r="EB2803" s="5"/>
      <c r="EC2803" s="5"/>
      <c r="ED2803" s="5"/>
      <c r="EE2803" s="5"/>
      <c r="EF2803" s="5"/>
      <c r="EG2803" s="5"/>
      <c r="EH2803" s="5"/>
      <c r="EI2803" s="5"/>
      <c r="EJ2803" s="5"/>
      <c r="EK2803" s="5"/>
      <c r="EL2803" s="5"/>
      <c r="EM2803" s="5"/>
      <c r="EN2803" s="5"/>
      <c r="EO2803" s="5"/>
      <c r="EP2803" s="5"/>
      <c r="EQ2803" s="5"/>
      <c r="ER2803" s="5"/>
      <c r="ES2803" s="5"/>
      <c r="ET2803" s="5"/>
      <c r="EU2803" s="5"/>
      <c r="EV2803" s="5"/>
      <c r="EW2803" s="5"/>
      <c r="EX2803" s="5"/>
      <c r="EY2803" s="5"/>
      <c r="EZ2803" s="5"/>
      <c r="FA2803" s="5"/>
      <c r="FB2803" s="5"/>
      <c r="FC2803" s="5"/>
      <c r="FD2803" s="5"/>
      <c r="FE2803" s="5"/>
      <c r="FF2803" s="5"/>
      <c r="FG2803" s="5"/>
      <c r="FH2803" s="5"/>
      <c r="FI2803" s="5"/>
      <c r="FJ2803" s="5"/>
      <c r="FK2803" s="5"/>
      <c r="FL2803" s="5"/>
      <c r="FM2803" s="5"/>
      <c r="FN2803" s="5"/>
      <c r="FO2803" s="5"/>
      <c r="FP2803" s="5"/>
      <c r="FQ2803" s="5"/>
      <c r="FR2803" s="5"/>
      <c r="FS2803" s="5"/>
      <c r="FT2803" s="5"/>
      <c r="FU2803" s="5"/>
      <c r="FV2803" s="5"/>
      <c r="FW2803" s="5"/>
      <c r="FX2803" s="5"/>
      <c r="FY2803" s="5"/>
      <c r="FZ2803" s="5"/>
      <c r="GA2803" s="5"/>
      <c r="GB2803" s="5"/>
      <c r="GC2803" s="5"/>
      <c r="GD2803" s="5"/>
      <c r="GE2803" s="5"/>
      <c r="GF2803" s="5"/>
      <c r="GG2803" s="5"/>
    </row>
    <row r="2804" spans="1:189" ht="12.75" x14ac:dyDescent="0.15">
      <c r="A2804" s="111"/>
      <c r="B2804" s="117"/>
      <c r="C2804" s="17"/>
      <c r="D2804" s="16"/>
      <c r="E2804" s="17"/>
      <c r="F2804" s="17"/>
      <c r="G2804" s="17"/>
      <c r="H2804" s="17"/>
      <c r="I2804" s="16"/>
      <c r="J2804" s="4"/>
      <c r="K2804" s="2"/>
      <c r="L2804" s="20"/>
      <c r="M2804" s="14"/>
      <c r="N2804" s="14"/>
      <c r="O2804" s="20"/>
      <c r="P2804" s="1"/>
      <c r="Q2804" s="1"/>
      <c r="R2804" s="3"/>
      <c r="S2804" s="4"/>
      <c r="T2804" s="12"/>
      <c r="U2804" s="12"/>
      <c r="V2804" s="11"/>
      <c r="W2804" s="11"/>
      <c r="X2804" s="12"/>
      <c r="Y2804" s="5"/>
      <c r="Z2804" s="11"/>
      <c r="AA2804" s="12"/>
      <c r="AB2804" s="12"/>
      <c r="AC2804" s="12"/>
      <c r="AD2804" s="11"/>
      <c r="AE2804" s="13"/>
      <c r="AF2804" s="11"/>
      <c r="AG2804" s="11"/>
      <c r="AH2804" s="5"/>
      <c r="AI2804" s="5"/>
      <c r="AJ2804" s="5"/>
      <c r="AK2804" s="5"/>
      <c r="AL2804" s="5"/>
      <c r="AM2804" s="5"/>
      <c r="AN2804" s="5"/>
      <c r="AO2804" s="5"/>
      <c r="AP2804" s="5"/>
      <c r="AQ2804" s="5"/>
      <c r="AR2804" s="5"/>
      <c r="AS2804" s="5"/>
      <c r="AT2804" s="5"/>
      <c r="AU2804" s="5"/>
      <c r="AV2804" s="5"/>
      <c r="AW2804" s="5"/>
      <c r="AX2804" s="5"/>
      <c r="AY2804" s="5"/>
      <c r="AZ2804" s="5"/>
      <c r="BA2804" s="5"/>
      <c r="BB2804" s="5"/>
      <c r="BC2804" s="5"/>
      <c r="BD2804" s="5"/>
      <c r="BE2804" s="5"/>
      <c r="BF2804" s="5"/>
      <c r="BG2804" s="5"/>
      <c r="BH2804" s="5"/>
      <c r="BI2804" s="5"/>
      <c r="BJ2804" s="5"/>
      <c r="BK2804" s="5"/>
      <c r="BL2804" s="5"/>
      <c r="BM2804" s="5"/>
      <c r="BN2804" s="5"/>
      <c r="BO2804" s="5"/>
      <c r="BP2804" s="5"/>
      <c r="BQ2804" s="5"/>
      <c r="BR2804" s="5"/>
      <c r="BS2804" s="5"/>
      <c r="BT2804" s="5"/>
      <c r="BU2804" s="5"/>
      <c r="BV2804" s="5"/>
      <c r="BW2804" s="5"/>
      <c r="BX2804" s="5"/>
      <c r="BY2804" s="5"/>
      <c r="BZ2804" s="5"/>
      <c r="CA2804" s="5"/>
      <c r="CB2804" s="5"/>
      <c r="CC2804" s="5"/>
      <c r="CD2804" s="5"/>
      <c r="CE2804" s="5"/>
      <c r="CF2804" s="5"/>
      <c r="CG2804" s="5"/>
      <c r="CH2804" s="5"/>
      <c r="CI2804" s="5"/>
      <c r="CJ2804" s="5"/>
      <c r="CK2804" s="5"/>
      <c r="CL2804" s="5"/>
      <c r="CM2804" s="5"/>
      <c r="CN2804" s="5"/>
      <c r="CO2804" s="5"/>
      <c r="CP2804" s="5"/>
      <c r="CQ2804" s="5"/>
      <c r="CR2804" s="5"/>
      <c r="CS2804" s="5"/>
      <c r="CT2804" s="5"/>
      <c r="CU2804" s="5"/>
      <c r="CV2804" s="5"/>
      <c r="CW2804" s="5"/>
      <c r="CX2804" s="5"/>
      <c r="CY2804" s="5"/>
      <c r="CZ2804" s="5"/>
      <c r="DA2804" s="5"/>
      <c r="DB2804" s="5"/>
      <c r="DC2804" s="5"/>
      <c r="DD2804" s="5"/>
      <c r="DE2804" s="5"/>
      <c r="DF2804" s="5"/>
      <c r="DG2804" s="5"/>
      <c r="DH2804" s="5"/>
      <c r="DI2804" s="5"/>
      <c r="DJ2804" s="5"/>
      <c r="DK2804" s="5"/>
      <c r="DL2804" s="5"/>
      <c r="DM2804" s="5"/>
      <c r="DN2804" s="5"/>
      <c r="DO2804" s="5"/>
      <c r="DP2804" s="5"/>
      <c r="DQ2804" s="5"/>
      <c r="DR2804" s="5"/>
      <c r="DS2804" s="5"/>
      <c r="DT2804" s="5"/>
      <c r="DU2804" s="5"/>
      <c r="DV2804" s="5"/>
      <c r="DW2804" s="5"/>
      <c r="DX2804" s="5"/>
      <c r="DY2804" s="5"/>
      <c r="DZ2804" s="5"/>
      <c r="EA2804" s="5"/>
      <c r="EB2804" s="5"/>
      <c r="EC2804" s="5"/>
      <c r="ED2804" s="5"/>
      <c r="EE2804" s="5"/>
      <c r="EF2804" s="5"/>
      <c r="EG2804" s="5"/>
      <c r="EH2804" s="5"/>
      <c r="EI2804" s="5"/>
      <c r="EJ2804" s="5"/>
      <c r="EK2804" s="5"/>
      <c r="EL2804" s="5"/>
      <c r="EM2804" s="5"/>
      <c r="EN2804" s="5"/>
      <c r="EO2804" s="5"/>
      <c r="EP2804" s="5"/>
      <c r="EQ2804" s="5"/>
      <c r="ER2804" s="5"/>
      <c r="ES2804" s="5"/>
      <c r="ET2804" s="5"/>
      <c r="EU2804" s="5"/>
      <c r="EV2804" s="5"/>
      <c r="EW2804" s="5"/>
      <c r="EX2804" s="5"/>
      <c r="EY2804" s="5"/>
      <c r="EZ2804" s="5"/>
      <c r="FA2804" s="5"/>
      <c r="FB2804" s="5"/>
      <c r="FC2804" s="5"/>
      <c r="FD2804" s="5"/>
      <c r="FE2804" s="5"/>
      <c r="FF2804" s="5"/>
      <c r="FG2804" s="5"/>
      <c r="FH2804" s="5"/>
      <c r="FI2804" s="5"/>
      <c r="FJ2804" s="5"/>
      <c r="FK2804" s="5"/>
      <c r="FL2804" s="5"/>
      <c r="FM2804" s="5"/>
      <c r="FN2804" s="5"/>
      <c r="FO2804" s="5"/>
      <c r="FP2804" s="5"/>
      <c r="FQ2804" s="5"/>
      <c r="FR2804" s="5"/>
      <c r="FS2804" s="5"/>
      <c r="FT2804" s="5"/>
      <c r="FU2804" s="5"/>
      <c r="FV2804" s="5"/>
      <c r="FW2804" s="5"/>
      <c r="FX2804" s="5"/>
      <c r="FY2804" s="5"/>
      <c r="FZ2804" s="5"/>
      <c r="GA2804" s="5"/>
      <c r="GB2804" s="5"/>
      <c r="GC2804" s="5"/>
      <c r="GD2804" s="5"/>
      <c r="GE2804" s="5"/>
      <c r="GF2804" s="5"/>
      <c r="GG2804" s="5"/>
    </row>
    <row r="2805" spans="1:189" ht="12.75" x14ac:dyDescent="0.15">
      <c r="A2805" s="111"/>
      <c r="B2805" s="117"/>
      <c r="C2805" s="17"/>
      <c r="D2805" s="16"/>
      <c r="E2805" s="17"/>
      <c r="F2805" s="17"/>
      <c r="G2805" s="17"/>
      <c r="H2805" s="17"/>
      <c r="I2805" s="16"/>
      <c r="J2805" s="4"/>
      <c r="K2805" s="2"/>
      <c r="L2805" s="20"/>
      <c r="M2805" s="14"/>
      <c r="N2805" s="14"/>
      <c r="O2805" s="20"/>
      <c r="P2805" s="1"/>
      <c r="Q2805" s="1"/>
      <c r="R2805" s="3"/>
      <c r="S2805" s="4"/>
      <c r="T2805" s="12"/>
      <c r="U2805" s="12"/>
      <c r="V2805" s="11"/>
      <c r="W2805" s="11"/>
      <c r="X2805" s="12"/>
      <c r="Y2805" s="5"/>
      <c r="Z2805" s="11"/>
      <c r="AA2805" s="12"/>
      <c r="AB2805" s="12"/>
      <c r="AC2805" s="12"/>
      <c r="AD2805" s="11"/>
      <c r="AE2805" s="13"/>
      <c r="AF2805" s="11"/>
      <c r="AG2805" s="11"/>
      <c r="AH2805" s="5"/>
      <c r="AI2805" s="5"/>
      <c r="AJ2805" s="5"/>
      <c r="AK2805" s="5"/>
      <c r="AL2805" s="5"/>
      <c r="AM2805" s="5"/>
      <c r="AN2805" s="5"/>
      <c r="AO2805" s="5"/>
      <c r="AP2805" s="5"/>
      <c r="AQ2805" s="5"/>
      <c r="AR2805" s="5"/>
      <c r="AS2805" s="5"/>
      <c r="AT2805" s="5"/>
      <c r="AU2805" s="5"/>
      <c r="AV2805" s="5"/>
      <c r="AW2805" s="5"/>
      <c r="AX2805" s="5"/>
      <c r="AY2805" s="5"/>
      <c r="AZ2805" s="5"/>
      <c r="BA2805" s="5"/>
      <c r="BB2805" s="5"/>
      <c r="BC2805" s="5"/>
      <c r="BD2805" s="5"/>
      <c r="BE2805" s="5"/>
      <c r="BF2805" s="5"/>
      <c r="BG2805" s="5"/>
      <c r="BH2805" s="5"/>
      <c r="BI2805" s="5"/>
      <c r="BJ2805" s="5"/>
      <c r="BK2805" s="5"/>
      <c r="BL2805" s="5"/>
      <c r="BM2805" s="5"/>
      <c r="BN2805" s="5"/>
      <c r="BO2805" s="5"/>
      <c r="BP2805" s="5"/>
      <c r="BQ2805" s="5"/>
      <c r="BR2805" s="5"/>
      <c r="BS2805" s="5"/>
      <c r="BT2805" s="5"/>
      <c r="BU2805" s="5"/>
      <c r="BV2805" s="5"/>
      <c r="BW2805" s="5"/>
      <c r="BX2805" s="5"/>
      <c r="BY2805" s="5"/>
      <c r="BZ2805" s="5"/>
      <c r="CA2805" s="5"/>
      <c r="CB2805" s="5"/>
      <c r="CC2805" s="5"/>
      <c r="CD2805" s="5"/>
      <c r="CE2805" s="5"/>
      <c r="CF2805" s="5"/>
      <c r="CG2805" s="5"/>
      <c r="CH2805" s="5"/>
      <c r="CI2805" s="5"/>
      <c r="CJ2805" s="5"/>
      <c r="CK2805" s="5"/>
      <c r="CL2805" s="5"/>
      <c r="CM2805" s="5"/>
      <c r="CN2805" s="5"/>
      <c r="CO2805" s="5"/>
      <c r="CP2805" s="5"/>
      <c r="CQ2805" s="5"/>
      <c r="CR2805" s="5"/>
      <c r="CS2805" s="5"/>
      <c r="CT2805" s="5"/>
      <c r="CU2805" s="5"/>
      <c r="CV2805" s="5"/>
      <c r="CW2805" s="5"/>
      <c r="CX2805" s="5"/>
      <c r="CY2805" s="5"/>
      <c r="CZ2805" s="5"/>
      <c r="DA2805" s="5"/>
      <c r="DB2805" s="5"/>
      <c r="DC2805" s="5"/>
      <c r="DD2805" s="5"/>
      <c r="DE2805" s="5"/>
      <c r="DF2805" s="5"/>
      <c r="DG2805" s="5"/>
      <c r="DH2805" s="5"/>
      <c r="DI2805" s="5"/>
      <c r="DJ2805" s="5"/>
      <c r="DK2805" s="5"/>
      <c r="DL2805" s="5"/>
      <c r="DM2805" s="5"/>
      <c r="DN2805" s="5"/>
      <c r="DO2805" s="5"/>
      <c r="DP2805" s="5"/>
      <c r="DQ2805" s="5"/>
      <c r="DR2805" s="5"/>
      <c r="DS2805" s="5"/>
      <c r="DT2805" s="5"/>
      <c r="DU2805" s="5"/>
      <c r="DV2805" s="5"/>
      <c r="DW2805" s="5"/>
      <c r="DX2805" s="5"/>
      <c r="DY2805" s="5"/>
      <c r="DZ2805" s="5"/>
      <c r="EA2805" s="5"/>
      <c r="EB2805" s="5"/>
      <c r="EC2805" s="5"/>
      <c r="ED2805" s="5"/>
      <c r="EE2805" s="5"/>
      <c r="EF2805" s="5"/>
      <c r="EG2805" s="5"/>
      <c r="EH2805" s="5"/>
      <c r="EI2805" s="5"/>
      <c r="EJ2805" s="5"/>
      <c r="EK2805" s="5"/>
      <c r="EL2805" s="5"/>
      <c r="EM2805" s="5"/>
      <c r="EN2805" s="5"/>
      <c r="EO2805" s="5"/>
      <c r="EP2805" s="5"/>
      <c r="EQ2805" s="5"/>
      <c r="ER2805" s="5"/>
      <c r="ES2805" s="5"/>
      <c r="ET2805" s="5"/>
      <c r="EU2805" s="5"/>
      <c r="EV2805" s="5"/>
      <c r="EW2805" s="5"/>
      <c r="EX2805" s="5"/>
      <c r="EY2805" s="5"/>
      <c r="EZ2805" s="5"/>
      <c r="FA2805" s="5"/>
      <c r="FB2805" s="5"/>
      <c r="FC2805" s="5"/>
      <c r="FD2805" s="5"/>
      <c r="FE2805" s="5"/>
      <c r="FF2805" s="5"/>
      <c r="FG2805" s="5"/>
      <c r="FH2805" s="5"/>
      <c r="FI2805" s="5"/>
      <c r="FJ2805" s="5"/>
      <c r="FK2805" s="5"/>
      <c r="FL2805" s="5"/>
      <c r="FM2805" s="5"/>
      <c r="FN2805" s="5"/>
      <c r="FO2805" s="5"/>
      <c r="FP2805" s="5"/>
      <c r="FQ2805" s="5"/>
      <c r="FR2805" s="5"/>
      <c r="FS2805" s="5"/>
      <c r="FT2805" s="5"/>
      <c r="FU2805" s="5"/>
      <c r="FV2805" s="5"/>
      <c r="FW2805" s="5"/>
      <c r="FX2805" s="5"/>
      <c r="FY2805" s="5"/>
      <c r="FZ2805" s="5"/>
      <c r="GA2805" s="5"/>
      <c r="GB2805" s="5"/>
      <c r="GC2805" s="5"/>
      <c r="GD2805" s="5"/>
      <c r="GE2805" s="5"/>
      <c r="GF2805" s="5"/>
      <c r="GG2805" s="5"/>
    </row>
    <row r="2806" spans="1:189" ht="12.75" x14ac:dyDescent="0.15">
      <c r="A2806" s="111"/>
      <c r="B2806" s="117"/>
      <c r="C2806" s="17"/>
      <c r="D2806" s="16"/>
      <c r="E2806" s="17"/>
      <c r="F2806" s="17"/>
      <c r="G2806" s="17"/>
      <c r="H2806" s="17"/>
      <c r="I2806" s="16"/>
      <c r="J2806" s="4"/>
      <c r="K2806" s="2"/>
      <c r="L2806" s="20"/>
      <c r="M2806" s="14"/>
      <c r="N2806" s="14"/>
      <c r="O2806" s="20"/>
      <c r="P2806" s="1"/>
      <c r="Q2806" s="1"/>
      <c r="R2806" s="3"/>
      <c r="S2806" s="4"/>
      <c r="T2806" s="12"/>
      <c r="U2806" s="12"/>
      <c r="V2806" s="11"/>
      <c r="W2806" s="11"/>
      <c r="X2806" s="12"/>
      <c r="Y2806" s="5"/>
      <c r="Z2806" s="11"/>
      <c r="AA2806" s="12"/>
      <c r="AB2806" s="12"/>
      <c r="AC2806" s="12"/>
      <c r="AD2806" s="11"/>
      <c r="AE2806" s="13"/>
      <c r="AF2806" s="11"/>
      <c r="AG2806" s="11"/>
      <c r="AH2806" s="5"/>
      <c r="AI2806" s="5"/>
      <c r="AJ2806" s="5"/>
      <c r="AK2806" s="5"/>
      <c r="AL2806" s="5"/>
      <c r="AM2806" s="5"/>
      <c r="AN2806" s="5"/>
      <c r="AO2806" s="5"/>
      <c r="AP2806" s="5"/>
      <c r="AQ2806" s="5"/>
      <c r="AR2806" s="5"/>
      <c r="AS2806" s="5"/>
      <c r="AT2806" s="5"/>
      <c r="AU2806" s="5"/>
      <c r="AV2806" s="5"/>
      <c r="AW2806" s="5"/>
      <c r="AX2806" s="5"/>
      <c r="AY2806" s="5"/>
      <c r="AZ2806" s="5"/>
      <c r="BA2806" s="5"/>
      <c r="BB2806" s="5"/>
      <c r="BC2806" s="5"/>
      <c r="BD2806" s="5"/>
      <c r="BE2806" s="5"/>
      <c r="BF2806" s="5"/>
      <c r="BG2806" s="5"/>
      <c r="BH2806" s="5"/>
      <c r="BI2806" s="5"/>
      <c r="BJ2806" s="5"/>
      <c r="BK2806" s="5"/>
      <c r="BL2806" s="5"/>
      <c r="BM2806" s="5"/>
      <c r="BN2806" s="5"/>
      <c r="BO2806" s="5"/>
      <c r="BP2806" s="5"/>
      <c r="BQ2806" s="5"/>
      <c r="BR2806" s="5"/>
      <c r="BS2806" s="5"/>
      <c r="BT2806" s="5"/>
      <c r="BU2806" s="5"/>
      <c r="BV2806" s="5"/>
      <c r="BW2806" s="5"/>
      <c r="BX2806" s="5"/>
      <c r="BY2806" s="5"/>
      <c r="BZ2806" s="5"/>
      <c r="CA2806" s="5"/>
      <c r="CB2806" s="5"/>
      <c r="CC2806" s="5"/>
      <c r="CD2806" s="5"/>
      <c r="CE2806" s="5"/>
      <c r="CF2806" s="5"/>
      <c r="CG2806" s="5"/>
      <c r="CH2806" s="5"/>
      <c r="CI2806" s="5"/>
      <c r="CJ2806" s="5"/>
      <c r="CK2806" s="5"/>
      <c r="CL2806" s="5"/>
      <c r="CM2806" s="5"/>
      <c r="CN2806" s="5"/>
      <c r="CO2806" s="5"/>
      <c r="CP2806" s="5"/>
      <c r="CQ2806" s="5"/>
      <c r="CR2806" s="5"/>
      <c r="CS2806" s="5"/>
      <c r="CT2806" s="5"/>
      <c r="CU2806" s="5"/>
      <c r="CV2806" s="5"/>
      <c r="CW2806" s="5"/>
      <c r="CX2806" s="5"/>
      <c r="CY2806" s="5"/>
      <c r="CZ2806" s="5"/>
      <c r="DA2806" s="5"/>
      <c r="DB2806" s="5"/>
      <c r="DC2806" s="5"/>
      <c r="DD2806" s="5"/>
      <c r="DE2806" s="5"/>
      <c r="DF2806" s="5"/>
      <c r="DG2806" s="5"/>
      <c r="DH2806" s="5"/>
      <c r="DI2806" s="5"/>
      <c r="DJ2806" s="5"/>
      <c r="DK2806" s="5"/>
      <c r="DL2806" s="5"/>
      <c r="DM2806" s="5"/>
      <c r="DN2806" s="5"/>
      <c r="DO2806" s="5"/>
      <c r="DP2806" s="5"/>
      <c r="DQ2806" s="5"/>
      <c r="DR2806" s="5"/>
      <c r="DS2806" s="5"/>
      <c r="DT2806" s="5"/>
      <c r="DU2806" s="5"/>
      <c r="DV2806" s="5"/>
      <c r="DW2806" s="5"/>
      <c r="DX2806" s="5"/>
      <c r="DY2806" s="5"/>
      <c r="DZ2806" s="5"/>
      <c r="EA2806" s="5"/>
      <c r="EB2806" s="5"/>
      <c r="EC2806" s="5"/>
      <c r="ED2806" s="5"/>
      <c r="EE2806" s="5"/>
      <c r="EF2806" s="5"/>
      <c r="EG2806" s="5"/>
      <c r="EH2806" s="5"/>
      <c r="EI2806" s="5"/>
      <c r="EJ2806" s="5"/>
      <c r="EK2806" s="5"/>
      <c r="EL2806" s="5"/>
      <c r="EM2806" s="5"/>
      <c r="EN2806" s="5"/>
      <c r="EO2806" s="5"/>
      <c r="EP2806" s="5"/>
      <c r="EQ2806" s="5"/>
      <c r="ER2806" s="5"/>
      <c r="ES2806" s="5"/>
      <c r="ET2806" s="5"/>
      <c r="EU2806" s="5"/>
      <c r="EV2806" s="5"/>
      <c r="EW2806" s="5"/>
      <c r="EX2806" s="5"/>
      <c r="EY2806" s="5"/>
      <c r="EZ2806" s="5"/>
      <c r="FA2806" s="5"/>
      <c r="FB2806" s="5"/>
      <c r="FC2806" s="5"/>
      <c r="FD2806" s="5"/>
      <c r="FE2806" s="5"/>
      <c r="FF2806" s="5"/>
      <c r="FG2806" s="5"/>
      <c r="FH2806" s="5"/>
      <c r="FI2806" s="5"/>
      <c r="FJ2806" s="5"/>
      <c r="FK2806" s="5"/>
      <c r="FL2806" s="5"/>
      <c r="FM2806" s="5"/>
      <c r="FN2806" s="5"/>
      <c r="FO2806" s="5"/>
      <c r="FP2806" s="5"/>
      <c r="FQ2806" s="5"/>
      <c r="FR2806" s="5"/>
      <c r="FS2806" s="5"/>
      <c r="FT2806" s="5"/>
      <c r="FU2806" s="5"/>
      <c r="FV2806" s="5"/>
      <c r="FW2806" s="5"/>
      <c r="FX2806" s="5"/>
      <c r="FY2806" s="5"/>
      <c r="FZ2806" s="5"/>
      <c r="GA2806" s="5"/>
      <c r="GB2806" s="5"/>
      <c r="GC2806" s="5"/>
      <c r="GD2806" s="5"/>
      <c r="GE2806" s="5"/>
      <c r="GF2806" s="5"/>
      <c r="GG2806" s="5"/>
    </row>
    <row r="2807" spans="1:189" ht="12.75" x14ac:dyDescent="0.15">
      <c r="A2807" s="111"/>
      <c r="B2807" s="117"/>
      <c r="C2807" s="17"/>
      <c r="D2807" s="16"/>
      <c r="E2807" s="17"/>
      <c r="F2807" s="17"/>
      <c r="G2807" s="17"/>
      <c r="H2807" s="17"/>
      <c r="I2807" s="16"/>
      <c r="J2807" s="4"/>
      <c r="K2807" s="2"/>
      <c r="L2807" s="20"/>
      <c r="M2807" s="14"/>
      <c r="N2807" s="14"/>
      <c r="O2807" s="20"/>
      <c r="P2807" s="1"/>
      <c r="Q2807" s="1"/>
      <c r="R2807" s="3"/>
      <c r="S2807" s="4"/>
      <c r="T2807" s="12"/>
      <c r="U2807" s="12"/>
      <c r="V2807" s="11"/>
      <c r="W2807" s="11"/>
      <c r="X2807" s="12"/>
      <c r="Y2807" s="5"/>
      <c r="Z2807" s="11"/>
      <c r="AA2807" s="12"/>
      <c r="AB2807" s="12"/>
      <c r="AC2807" s="12"/>
      <c r="AD2807" s="11"/>
      <c r="AE2807" s="13"/>
      <c r="AF2807" s="11"/>
      <c r="AG2807" s="11"/>
      <c r="AH2807" s="5"/>
      <c r="AI2807" s="5"/>
      <c r="AJ2807" s="5"/>
      <c r="AK2807" s="5"/>
      <c r="AL2807" s="5"/>
      <c r="AM2807" s="5"/>
      <c r="AN2807" s="5"/>
      <c r="AO2807" s="5"/>
      <c r="AP2807" s="5"/>
      <c r="AQ2807" s="5"/>
      <c r="AR2807" s="5"/>
      <c r="AS2807" s="5"/>
      <c r="AT2807" s="5"/>
      <c r="AU2807" s="5"/>
      <c r="AV2807" s="5"/>
      <c r="AW2807" s="5"/>
      <c r="AX2807" s="5"/>
      <c r="AY2807" s="5"/>
      <c r="AZ2807" s="5"/>
      <c r="BA2807" s="5"/>
      <c r="BB2807" s="5"/>
      <c r="BC2807" s="5"/>
      <c r="BD2807" s="5"/>
      <c r="BE2807" s="5"/>
      <c r="BF2807" s="5"/>
      <c r="BG2807" s="5"/>
      <c r="BH2807" s="5"/>
      <c r="BI2807" s="5"/>
      <c r="BJ2807" s="5"/>
      <c r="BK2807" s="5"/>
      <c r="BL2807" s="5"/>
      <c r="BM2807" s="5"/>
      <c r="BN2807" s="5"/>
      <c r="BO2807" s="5"/>
      <c r="BP2807" s="5"/>
      <c r="BQ2807" s="5"/>
      <c r="BR2807" s="5"/>
      <c r="BS2807" s="5"/>
      <c r="BT2807" s="5"/>
      <c r="BU2807" s="5"/>
      <c r="BV2807" s="5"/>
      <c r="BW2807" s="5"/>
      <c r="BX2807" s="5"/>
      <c r="BY2807" s="5"/>
      <c r="BZ2807" s="5"/>
      <c r="CA2807" s="5"/>
      <c r="CB2807" s="5"/>
      <c r="CC2807" s="5"/>
      <c r="CD2807" s="5"/>
      <c r="CE2807" s="5"/>
      <c r="CF2807" s="5"/>
      <c r="CG2807" s="5"/>
      <c r="CH2807" s="5"/>
      <c r="CI2807" s="5"/>
      <c r="CJ2807" s="5"/>
      <c r="CK2807" s="5"/>
      <c r="CL2807" s="5"/>
      <c r="CM2807" s="5"/>
      <c r="CN2807" s="5"/>
      <c r="CO2807" s="5"/>
      <c r="CP2807" s="5"/>
      <c r="CQ2807" s="5"/>
      <c r="CR2807" s="5"/>
      <c r="CS2807" s="5"/>
      <c r="CT2807" s="5"/>
      <c r="CU2807" s="5"/>
      <c r="CV2807" s="5"/>
      <c r="CW2807" s="5"/>
      <c r="CX2807" s="5"/>
      <c r="CY2807" s="5"/>
      <c r="CZ2807" s="5"/>
      <c r="DA2807" s="5"/>
      <c r="DB2807" s="5"/>
      <c r="DC2807" s="5"/>
      <c r="DD2807" s="5"/>
      <c r="DE2807" s="5"/>
      <c r="DF2807" s="5"/>
      <c r="DG2807" s="5"/>
      <c r="DH2807" s="5"/>
      <c r="DI2807" s="5"/>
      <c r="DJ2807" s="5"/>
      <c r="DK2807" s="5"/>
      <c r="DL2807" s="5"/>
      <c r="DM2807" s="5"/>
      <c r="DN2807" s="5"/>
      <c r="DO2807" s="5"/>
      <c r="DP2807" s="5"/>
      <c r="DQ2807" s="5"/>
      <c r="DR2807" s="5"/>
      <c r="DS2807" s="5"/>
      <c r="DT2807" s="5"/>
      <c r="DU2807" s="5"/>
      <c r="DV2807" s="5"/>
      <c r="DW2807" s="5"/>
      <c r="DX2807" s="5"/>
      <c r="DY2807" s="5"/>
      <c r="DZ2807" s="5"/>
      <c r="EA2807" s="5"/>
      <c r="EB2807" s="5"/>
      <c r="EC2807" s="5"/>
      <c r="ED2807" s="5"/>
      <c r="EE2807" s="5"/>
      <c r="EF2807" s="5"/>
      <c r="EG2807" s="5"/>
      <c r="EH2807" s="5"/>
      <c r="EI2807" s="5"/>
      <c r="EJ2807" s="5"/>
      <c r="EK2807" s="5"/>
      <c r="EL2807" s="5"/>
      <c r="EM2807" s="5"/>
      <c r="EN2807" s="5"/>
      <c r="EO2807" s="5"/>
      <c r="EP2807" s="5"/>
      <c r="EQ2807" s="5"/>
      <c r="ER2807" s="5"/>
      <c r="ES2807" s="5"/>
      <c r="ET2807" s="5"/>
      <c r="EU2807" s="5"/>
      <c r="EV2807" s="5"/>
      <c r="EW2807" s="5"/>
      <c r="EX2807" s="5"/>
      <c r="EY2807" s="5"/>
      <c r="EZ2807" s="5"/>
      <c r="FA2807" s="5"/>
      <c r="FB2807" s="5"/>
      <c r="FC2807" s="5"/>
      <c r="FD2807" s="5"/>
      <c r="FE2807" s="5"/>
      <c r="FF2807" s="5"/>
      <c r="FG2807" s="5"/>
      <c r="FH2807" s="5"/>
      <c r="FI2807" s="5"/>
      <c r="FJ2807" s="5"/>
      <c r="FK2807" s="5"/>
      <c r="FL2807" s="5"/>
      <c r="FM2807" s="5"/>
      <c r="FN2807" s="5"/>
      <c r="FO2807" s="5"/>
      <c r="FP2807" s="5"/>
      <c r="FQ2807" s="5"/>
      <c r="FR2807" s="5"/>
      <c r="FS2807" s="5"/>
      <c r="FT2807" s="5"/>
      <c r="FU2807" s="5"/>
      <c r="FV2807" s="5"/>
      <c r="FW2807" s="5"/>
      <c r="FX2807" s="5"/>
      <c r="FY2807" s="5"/>
      <c r="FZ2807" s="5"/>
      <c r="GA2807" s="5"/>
      <c r="GB2807" s="5"/>
      <c r="GC2807" s="5"/>
      <c r="GD2807" s="5"/>
      <c r="GE2807" s="5"/>
      <c r="GF2807" s="5"/>
      <c r="GG2807" s="5"/>
    </row>
    <row r="2808" spans="1:189" ht="12.75" x14ac:dyDescent="0.15">
      <c r="A2808" s="111"/>
      <c r="B2808" s="117"/>
      <c r="C2808" s="17"/>
      <c r="D2808" s="16"/>
      <c r="E2808" s="17"/>
      <c r="F2808" s="17"/>
      <c r="G2808" s="17"/>
      <c r="H2808" s="17"/>
      <c r="I2808" s="16"/>
      <c r="J2808" s="4"/>
      <c r="K2808" s="2"/>
      <c r="L2808" s="20"/>
      <c r="M2808" s="14"/>
      <c r="N2808" s="14"/>
      <c r="O2808" s="20"/>
      <c r="P2808" s="1"/>
      <c r="Q2808" s="1"/>
      <c r="R2808" s="3"/>
      <c r="S2808" s="4"/>
      <c r="T2808" s="12"/>
      <c r="U2808" s="12"/>
      <c r="V2808" s="11"/>
      <c r="W2808" s="11"/>
      <c r="X2808" s="12"/>
      <c r="Y2808" s="5"/>
      <c r="Z2808" s="11"/>
      <c r="AA2808" s="12"/>
      <c r="AB2808" s="12"/>
      <c r="AC2808" s="12"/>
      <c r="AD2808" s="11"/>
      <c r="AE2808" s="13"/>
      <c r="AF2808" s="11"/>
      <c r="AG2808" s="11"/>
      <c r="AH2808" s="5"/>
      <c r="AI2808" s="5"/>
      <c r="AJ2808" s="5"/>
      <c r="AK2808" s="5"/>
      <c r="AL2808" s="5"/>
      <c r="AM2808" s="5"/>
      <c r="AN2808" s="5"/>
      <c r="AO2808" s="5"/>
      <c r="AP2808" s="5"/>
      <c r="AQ2808" s="5"/>
      <c r="AR2808" s="5"/>
      <c r="AS2808" s="5"/>
      <c r="AT2808" s="5"/>
      <c r="AU2808" s="5"/>
      <c r="AV2808" s="5"/>
      <c r="AW2808" s="5"/>
      <c r="AX2808" s="5"/>
      <c r="AY2808" s="5"/>
      <c r="AZ2808" s="5"/>
      <c r="BA2808" s="5"/>
      <c r="BB2808" s="5"/>
      <c r="BC2808" s="5"/>
      <c r="BD2808" s="5"/>
      <c r="BE2808" s="5"/>
      <c r="BF2808" s="5"/>
      <c r="BG2808" s="5"/>
      <c r="BH2808" s="5"/>
      <c r="BI2808" s="5"/>
      <c r="BJ2808" s="5"/>
      <c r="BK2808" s="5"/>
      <c r="BL2808" s="5"/>
      <c r="BM2808" s="5"/>
      <c r="BN2808" s="5"/>
      <c r="BO2808" s="5"/>
      <c r="BP2808" s="5"/>
      <c r="BQ2808" s="5"/>
      <c r="BR2808" s="5"/>
      <c r="BS2808" s="5"/>
      <c r="BT2808" s="5"/>
      <c r="BU2808" s="5"/>
      <c r="BV2808" s="5"/>
      <c r="BW2808" s="5"/>
      <c r="BX2808" s="5"/>
      <c r="BY2808" s="5"/>
      <c r="BZ2808" s="5"/>
      <c r="CA2808" s="5"/>
      <c r="CB2808" s="5"/>
      <c r="CC2808" s="5"/>
      <c r="CD2808" s="5"/>
      <c r="CE2808" s="5"/>
      <c r="CF2808" s="5"/>
      <c r="CG2808" s="5"/>
      <c r="CH2808" s="5"/>
      <c r="CI2808" s="5"/>
      <c r="CJ2808" s="5"/>
      <c r="CK2808" s="5"/>
      <c r="CL2808" s="5"/>
      <c r="CM2808" s="5"/>
      <c r="CN2808" s="5"/>
      <c r="CO2808" s="5"/>
      <c r="CP2808" s="5"/>
      <c r="CQ2808" s="5"/>
      <c r="CR2808" s="5"/>
      <c r="CS2808" s="5"/>
      <c r="CT2808" s="5"/>
      <c r="CU2808" s="5"/>
      <c r="CV2808" s="5"/>
      <c r="CW2808" s="5"/>
      <c r="CX2808" s="5"/>
      <c r="CY2808" s="5"/>
      <c r="CZ2808" s="5"/>
      <c r="DA2808" s="5"/>
      <c r="DB2808" s="5"/>
      <c r="DC2808" s="5"/>
      <c r="DD2808" s="5"/>
      <c r="DE2808" s="5"/>
      <c r="DF2808" s="5"/>
      <c r="DG2808" s="5"/>
      <c r="DH2808" s="5"/>
      <c r="DI2808" s="5"/>
      <c r="DJ2808" s="5"/>
      <c r="DK2808" s="5"/>
      <c r="DL2808" s="5"/>
      <c r="DM2808" s="5"/>
      <c r="DN2808" s="5"/>
      <c r="DO2808" s="5"/>
      <c r="DP2808" s="5"/>
      <c r="DQ2808" s="5"/>
      <c r="DR2808" s="5"/>
      <c r="DS2808" s="5"/>
      <c r="DT2808" s="5"/>
      <c r="DU2808" s="5"/>
      <c r="DV2808" s="5"/>
      <c r="DW2808" s="5"/>
      <c r="DX2808" s="5"/>
      <c r="DY2808" s="5"/>
      <c r="DZ2808" s="5"/>
      <c r="EA2808" s="5"/>
      <c r="EB2808" s="5"/>
      <c r="EC2808" s="5"/>
      <c r="ED2808" s="5"/>
      <c r="EE2808" s="5"/>
      <c r="EF2808" s="5"/>
      <c r="EG2808" s="5"/>
      <c r="EH2808" s="5"/>
      <c r="EI2808" s="5"/>
      <c r="EJ2808" s="5"/>
      <c r="EK2808" s="5"/>
      <c r="EL2808" s="5"/>
      <c r="EM2808" s="5"/>
      <c r="EN2808" s="5"/>
      <c r="EO2808" s="5"/>
      <c r="EP2808" s="5"/>
      <c r="EQ2808" s="5"/>
      <c r="ER2808" s="5"/>
      <c r="ES2808" s="5"/>
      <c r="ET2808" s="5"/>
      <c r="EU2808" s="5"/>
      <c r="EV2808" s="5"/>
      <c r="EW2808" s="5"/>
      <c r="EX2808" s="5"/>
      <c r="EY2808" s="5"/>
      <c r="EZ2808" s="5"/>
      <c r="FA2808" s="5"/>
      <c r="FB2808" s="5"/>
      <c r="FC2808" s="5"/>
      <c r="FD2808" s="5"/>
      <c r="FE2808" s="5"/>
      <c r="FF2808" s="5"/>
      <c r="FG2808" s="5"/>
      <c r="FH2808" s="5"/>
      <c r="FI2808" s="5"/>
      <c r="FJ2808" s="5"/>
      <c r="FK2808" s="5"/>
      <c r="FL2808" s="5"/>
      <c r="FM2808" s="5"/>
      <c r="FN2808" s="5"/>
      <c r="FO2808" s="5"/>
      <c r="FP2808" s="5"/>
      <c r="FQ2808" s="5"/>
      <c r="FR2808" s="5"/>
      <c r="FS2808" s="5"/>
      <c r="FT2808" s="5"/>
      <c r="FU2808" s="5"/>
      <c r="FV2808" s="5"/>
      <c r="FW2808" s="5"/>
      <c r="FX2808" s="5"/>
      <c r="FY2808" s="5"/>
      <c r="FZ2808" s="5"/>
      <c r="GA2808" s="5"/>
      <c r="GB2808" s="5"/>
      <c r="GC2808" s="5"/>
      <c r="GD2808" s="5"/>
      <c r="GE2808" s="5"/>
      <c r="GF2808" s="5"/>
      <c r="GG2808" s="5"/>
    </row>
    <row r="2809" spans="1:189" ht="12.75" x14ac:dyDescent="0.15">
      <c r="A2809" s="111"/>
      <c r="B2809" s="117"/>
      <c r="C2809" s="17"/>
      <c r="D2809" s="16"/>
      <c r="E2809" s="17"/>
      <c r="F2809" s="17"/>
      <c r="G2809" s="17"/>
      <c r="H2809" s="17"/>
      <c r="I2809" s="16"/>
      <c r="J2809" s="4"/>
      <c r="K2809" s="2"/>
      <c r="L2809" s="20"/>
      <c r="M2809" s="14"/>
      <c r="N2809" s="14"/>
      <c r="O2809" s="20"/>
      <c r="P2809" s="1"/>
      <c r="Q2809" s="1"/>
      <c r="R2809" s="3"/>
      <c r="S2809" s="4"/>
      <c r="T2809" s="12"/>
      <c r="U2809" s="12"/>
      <c r="V2809" s="11"/>
      <c r="W2809" s="11"/>
      <c r="X2809" s="12"/>
      <c r="Y2809" s="5"/>
      <c r="Z2809" s="11"/>
      <c r="AA2809" s="12"/>
      <c r="AB2809" s="12"/>
      <c r="AC2809" s="12"/>
      <c r="AD2809" s="11"/>
      <c r="AE2809" s="13"/>
      <c r="AF2809" s="11"/>
      <c r="AG2809" s="11"/>
      <c r="AH2809" s="5"/>
      <c r="AI2809" s="5"/>
      <c r="AJ2809" s="5"/>
      <c r="AK2809" s="5"/>
      <c r="AL2809" s="5"/>
      <c r="AM2809" s="5"/>
      <c r="AN2809" s="5"/>
      <c r="AO2809" s="5"/>
      <c r="AP2809" s="5"/>
      <c r="AQ2809" s="5"/>
      <c r="AR2809" s="5"/>
      <c r="AS2809" s="5"/>
      <c r="AT2809" s="5"/>
      <c r="AU2809" s="5"/>
      <c r="AV2809" s="5"/>
      <c r="AW2809" s="5"/>
      <c r="AX2809" s="5"/>
      <c r="AY2809" s="5"/>
      <c r="AZ2809" s="5"/>
      <c r="BA2809" s="5"/>
      <c r="BB2809" s="5"/>
      <c r="BC2809" s="5"/>
      <c r="BD2809" s="5"/>
      <c r="BE2809" s="5"/>
      <c r="BF2809" s="5"/>
      <c r="BG2809" s="5"/>
      <c r="BH2809" s="5"/>
      <c r="BI2809" s="5"/>
      <c r="BJ2809" s="5"/>
      <c r="BK2809" s="5"/>
      <c r="BL2809" s="5"/>
      <c r="BM2809" s="5"/>
      <c r="BN2809" s="5"/>
      <c r="BO2809" s="5"/>
      <c r="BP2809" s="5"/>
      <c r="BQ2809" s="5"/>
      <c r="BR2809" s="5"/>
      <c r="BS2809" s="5"/>
      <c r="BT2809" s="5"/>
      <c r="BU2809" s="5"/>
      <c r="BV2809" s="5"/>
      <c r="BW2809" s="5"/>
      <c r="BX2809" s="5"/>
      <c r="BY2809" s="5"/>
      <c r="BZ2809" s="5"/>
      <c r="CA2809" s="5"/>
      <c r="CB2809" s="5"/>
      <c r="CC2809" s="5"/>
      <c r="CD2809" s="5"/>
      <c r="CE2809" s="5"/>
      <c r="CF2809" s="5"/>
      <c r="CG2809" s="5"/>
      <c r="CH2809" s="5"/>
      <c r="CI2809" s="5"/>
      <c r="CJ2809" s="5"/>
      <c r="CK2809" s="5"/>
      <c r="CL2809" s="5"/>
      <c r="CM2809" s="5"/>
      <c r="CN2809" s="5"/>
      <c r="CO2809" s="5"/>
      <c r="CP2809" s="5"/>
      <c r="CQ2809" s="5"/>
      <c r="CR2809" s="5"/>
      <c r="CS2809" s="5"/>
      <c r="CT2809" s="5"/>
      <c r="CU2809" s="5"/>
      <c r="CV2809" s="5"/>
      <c r="CW2809" s="5"/>
      <c r="CX2809" s="5"/>
      <c r="CY2809" s="5"/>
      <c r="CZ2809" s="5"/>
      <c r="DA2809" s="5"/>
      <c r="DB2809" s="5"/>
      <c r="DC2809" s="5"/>
      <c r="DD2809" s="5"/>
      <c r="DE2809" s="5"/>
      <c r="DF2809" s="5"/>
      <c r="DG2809" s="5"/>
      <c r="DH2809" s="5"/>
      <c r="DI2809" s="5"/>
      <c r="DJ2809" s="5"/>
      <c r="DK2809" s="5"/>
      <c r="DL2809" s="5"/>
      <c r="DM2809" s="5"/>
      <c r="DN2809" s="5"/>
      <c r="DO2809" s="5"/>
      <c r="DP2809" s="5"/>
      <c r="DQ2809" s="5"/>
      <c r="DR2809" s="5"/>
      <c r="DS2809" s="5"/>
      <c r="DT2809" s="5"/>
      <c r="DU2809" s="5"/>
      <c r="DV2809" s="5"/>
      <c r="DW2809" s="5"/>
      <c r="DX2809" s="5"/>
      <c r="DY2809" s="5"/>
      <c r="DZ2809" s="5"/>
      <c r="EA2809" s="5"/>
      <c r="EB2809" s="5"/>
      <c r="EC2809" s="5"/>
      <c r="ED2809" s="5"/>
      <c r="EE2809" s="5"/>
      <c r="EF2809" s="5"/>
      <c r="EG2809" s="5"/>
      <c r="EH2809" s="5"/>
      <c r="EI2809" s="5"/>
      <c r="EJ2809" s="5"/>
      <c r="EK2809" s="5"/>
      <c r="EL2809" s="5"/>
      <c r="EM2809" s="5"/>
      <c r="EN2809" s="5"/>
      <c r="EO2809" s="5"/>
      <c r="EP2809" s="5"/>
      <c r="EQ2809" s="5"/>
      <c r="ER2809" s="5"/>
      <c r="ES2809" s="5"/>
      <c r="ET2809" s="5"/>
      <c r="EU2809" s="5"/>
      <c r="EV2809" s="5"/>
      <c r="EW2809" s="5"/>
      <c r="EX2809" s="5"/>
      <c r="EY2809" s="5"/>
      <c r="EZ2809" s="5"/>
      <c r="FA2809" s="5"/>
      <c r="FB2809" s="5"/>
      <c r="FC2809" s="5"/>
      <c r="FD2809" s="5"/>
      <c r="FE2809" s="5"/>
      <c r="FF2809" s="5"/>
      <c r="FG2809" s="5"/>
      <c r="FH2809" s="5"/>
      <c r="FI2809" s="5"/>
      <c r="FJ2809" s="5"/>
      <c r="FK2809" s="5"/>
      <c r="FL2809" s="5"/>
      <c r="FM2809" s="5"/>
      <c r="FN2809" s="5"/>
      <c r="FO2809" s="5"/>
      <c r="FP2809" s="5"/>
      <c r="FQ2809" s="5"/>
      <c r="FR2809" s="5"/>
      <c r="FS2809" s="5"/>
      <c r="FT2809" s="5"/>
      <c r="FU2809" s="5"/>
      <c r="FV2809" s="5"/>
      <c r="FW2809" s="5"/>
      <c r="FX2809" s="5"/>
      <c r="FY2809" s="5"/>
      <c r="FZ2809" s="5"/>
      <c r="GA2809" s="5"/>
      <c r="GB2809" s="5"/>
      <c r="GC2809" s="5"/>
      <c r="GD2809" s="5"/>
      <c r="GE2809" s="5"/>
      <c r="GF2809" s="5"/>
      <c r="GG2809" s="5"/>
    </row>
    <row r="2810" spans="1:189" ht="12.75" x14ac:dyDescent="0.15">
      <c r="A2810" s="111"/>
      <c r="B2810" s="117"/>
      <c r="C2810" s="17"/>
      <c r="D2810" s="16"/>
      <c r="E2810" s="17"/>
      <c r="F2810" s="17"/>
      <c r="G2810" s="17"/>
      <c r="H2810" s="17"/>
      <c r="I2810" s="16"/>
      <c r="J2810" s="4"/>
      <c r="K2810" s="2"/>
      <c r="L2810" s="20"/>
      <c r="M2810" s="14"/>
      <c r="N2810" s="14"/>
      <c r="O2810" s="20"/>
      <c r="P2810" s="1"/>
      <c r="Q2810" s="1"/>
      <c r="R2810" s="3"/>
      <c r="S2810" s="4"/>
      <c r="T2810" s="12"/>
      <c r="U2810" s="12"/>
      <c r="V2810" s="11"/>
      <c r="W2810" s="11"/>
      <c r="X2810" s="12"/>
      <c r="Y2810" s="5"/>
      <c r="Z2810" s="11"/>
      <c r="AA2810" s="12"/>
      <c r="AB2810" s="12"/>
      <c r="AC2810" s="12"/>
      <c r="AD2810" s="11"/>
      <c r="AE2810" s="13"/>
      <c r="AF2810" s="11"/>
      <c r="AG2810" s="11"/>
      <c r="AH2810" s="5"/>
      <c r="AI2810" s="5"/>
      <c r="AJ2810" s="5"/>
      <c r="AK2810" s="5"/>
      <c r="AL2810" s="5"/>
      <c r="AM2810" s="5"/>
      <c r="AN2810" s="5"/>
      <c r="AO2810" s="5"/>
      <c r="AP2810" s="5"/>
      <c r="AQ2810" s="5"/>
      <c r="AR2810" s="5"/>
      <c r="AS2810" s="5"/>
      <c r="AT2810" s="5"/>
      <c r="AU2810" s="5"/>
      <c r="AV2810" s="5"/>
      <c r="AW2810" s="5"/>
      <c r="AX2810" s="5"/>
      <c r="AY2810" s="5"/>
      <c r="AZ2810" s="5"/>
      <c r="BA2810" s="5"/>
      <c r="BB2810" s="5"/>
      <c r="BC2810" s="5"/>
      <c r="BD2810" s="5"/>
      <c r="BE2810" s="5"/>
      <c r="BF2810" s="5"/>
      <c r="BG2810" s="5"/>
      <c r="BH2810" s="5"/>
      <c r="BI2810" s="5"/>
      <c r="BJ2810" s="5"/>
      <c r="BK2810" s="5"/>
      <c r="BL2810" s="5"/>
      <c r="BM2810" s="5"/>
      <c r="BN2810" s="5"/>
      <c r="BO2810" s="5"/>
      <c r="BP2810" s="5"/>
      <c r="BQ2810" s="5"/>
      <c r="BR2810" s="5"/>
      <c r="BS2810" s="5"/>
      <c r="BT2810" s="5"/>
      <c r="BU2810" s="5"/>
      <c r="BV2810" s="5"/>
      <c r="BW2810" s="5"/>
      <c r="BX2810" s="5"/>
      <c r="BY2810" s="5"/>
      <c r="BZ2810" s="5"/>
      <c r="CA2810" s="5"/>
      <c r="CB2810" s="5"/>
      <c r="CC2810" s="5"/>
      <c r="CD2810" s="5"/>
      <c r="CE2810" s="5"/>
      <c r="CF2810" s="5"/>
      <c r="CG2810" s="5"/>
      <c r="CH2810" s="5"/>
      <c r="CI2810" s="5"/>
      <c r="CJ2810" s="5"/>
      <c r="CK2810" s="5"/>
      <c r="CL2810" s="5"/>
      <c r="CM2810" s="5"/>
      <c r="CN2810" s="5"/>
      <c r="CO2810" s="5"/>
      <c r="CP2810" s="5"/>
      <c r="CQ2810" s="5"/>
      <c r="CR2810" s="5"/>
      <c r="CS2810" s="5"/>
      <c r="CT2810" s="5"/>
      <c r="CU2810" s="5"/>
      <c r="CV2810" s="5"/>
      <c r="CW2810" s="5"/>
      <c r="CX2810" s="5"/>
      <c r="CY2810" s="5"/>
      <c r="CZ2810" s="5"/>
      <c r="DA2810" s="5"/>
      <c r="DB2810" s="5"/>
      <c r="DC2810" s="5"/>
      <c r="DD2810" s="5"/>
      <c r="DE2810" s="5"/>
      <c r="DF2810" s="5"/>
      <c r="DG2810" s="5"/>
      <c r="DH2810" s="5"/>
      <c r="DI2810" s="5"/>
      <c r="DJ2810" s="5"/>
      <c r="DK2810" s="5"/>
      <c r="DL2810" s="5"/>
      <c r="DM2810" s="5"/>
      <c r="DN2810" s="5"/>
      <c r="DO2810" s="5"/>
      <c r="DP2810" s="5"/>
      <c r="DQ2810" s="5"/>
      <c r="DR2810" s="5"/>
      <c r="DS2810" s="5"/>
      <c r="DT2810" s="5"/>
      <c r="DU2810" s="5"/>
      <c r="DV2810" s="5"/>
      <c r="DW2810" s="5"/>
      <c r="DX2810" s="5"/>
      <c r="DY2810" s="5"/>
      <c r="DZ2810" s="5"/>
      <c r="EA2810" s="5"/>
      <c r="EB2810" s="5"/>
      <c r="EC2810" s="5"/>
      <c r="ED2810" s="5"/>
      <c r="EE2810" s="5"/>
      <c r="EF2810" s="5"/>
      <c r="EG2810" s="5"/>
      <c r="EH2810" s="5"/>
      <c r="EI2810" s="5"/>
      <c r="EJ2810" s="5"/>
      <c r="EK2810" s="5"/>
      <c r="EL2810" s="5"/>
      <c r="EM2810" s="5"/>
      <c r="EN2810" s="5"/>
      <c r="EO2810" s="5"/>
      <c r="EP2810" s="5"/>
      <c r="EQ2810" s="5"/>
      <c r="ER2810" s="5"/>
      <c r="ES2810" s="5"/>
      <c r="ET2810" s="5"/>
      <c r="EU2810" s="5"/>
      <c r="EV2810" s="5"/>
      <c r="EW2810" s="5"/>
      <c r="EX2810" s="5"/>
      <c r="EY2810" s="5"/>
      <c r="EZ2810" s="5"/>
      <c r="FA2810" s="5"/>
      <c r="FB2810" s="5"/>
      <c r="FC2810" s="5"/>
      <c r="FD2810" s="5"/>
      <c r="FE2810" s="5"/>
      <c r="FF2810" s="5"/>
      <c r="FG2810" s="5"/>
      <c r="FH2810" s="5"/>
      <c r="FI2810" s="5"/>
      <c r="FJ2810" s="5"/>
      <c r="FK2810" s="5"/>
      <c r="FL2810" s="5"/>
      <c r="FM2810" s="5"/>
      <c r="FN2810" s="5"/>
      <c r="FO2810" s="5"/>
      <c r="FP2810" s="5"/>
      <c r="FQ2810" s="5"/>
      <c r="FR2810" s="5"/>
      <c r="FS2810" s="5"/>
      <c r="FT2810" s="5"/>
      <c r="FU2810" s="5"/>
      <c r="FV2810" s="5"/>
      <c r="FW2810" s="5"/>
      <c r="FX2810" s="5"/>
      <c r="FY2810" s="5"/>
      <c r="FZ2810" s="5"/>
      <c r="GA2810" s="5"/>
      <c r="GB2810" s="5"/>
      <c r="GC2810" s="5"/>
      <c r="GD2810" s="5"/>
      <c r="GE2810" s="5"/>
      <c r="GF2810" s="5"/>
      <c r="GG2810" s="5"/>
    </row>
    <row r="2811" spans="1:189" ht="12.75" x14ac:dyDescent="0.15">
      <c r="A2811" s="111"/>
      <c r="B2811" s="117"/>
      <c r="C2811" s="17"/>
      <c r="D2811" s="16"/>
      <c r="E2811" s="17"/>
      <c r="F2811" s="17"/>
      <c r="G2811" s="17"/>
      <c r="H2811" s="17"/>
      <c r="I2811" s="16"/>
      <c r="J2811" s="4"/>
      <c r="K2811" s="2"/>
      <c r="L2811" s="20"/>
      <c r="M2811" s="14"/>
      <c r="N2811" s="14"/>
      <c r="O2811" s="20"/>
      <c r="P2811" s="1"/>
      <c r="Q2811" s="1"/>
      <c r="R2811" s="3"/>
      <c r="S2811" s="4"/>
      <c r="T2811" s="12"/>
      <c r="U2811" s="12"/>
      <c r="V2811" s="11"/>
      <c r="W2811" s="11"/>
      <c r="X2811" s="12"/>
      <c r="Y2811" s="5"/>
      <c r="Z2811" s="11"/>
      <c r="AA2811" s="12"/>
      <c r="AB2811" s="12"/>
      <c r="AC2811" s="12"/>
      <c r="AD2811" s="11"/>
      <c r="AE2811" s="13"/>
      <c r="AF2811" s="11"/>
      <c r="AG2811" s="11"/>
      <c r="AH2811" s="5"/>
      <c r="AI2811" s="5"/>
      <c r="AJ2811" s="5"/>
      <c r="AK2811" s="5"/>
      <c r="AL2811" s="5"/>
      <c r="AM2811" s="5"/>
      <c r="AN2811" s="5"/>
      <c r="AO2811" s="5"/>
      <c r="AP2811" s="5"/>
      <c r="AQ2811" s="5"/>
      <c r="AR2811" s="5"/>
      <c r="AS2811" s="5"/>
      <c r="AT2811" s="5"/>
      <c r="AU2811" s="5"/>
      <c r="AV2811" s="5"/>
      <c r="AW2811" s="5"/>
      <c r="AX2811" s="5"/>
      <c r="AY2811" s="5"/>
      <c r="AZ2811" s="5"/>
      <c r="BA2811" s="5"/>
      <c r="BB2811" s="5"/>
      <c r="BC2811" s="5"/>
      <c r="BD2811" s="5"/>
      <c r="BE2811" s="5"/>
      <c r="BF2811" s="5"/>
      <c r="BG2811" s="5"/>
      <c r="BH2811" s="5"/>
      <c r="BI2811" s="5"/>
      <c r="BJ2811" s="5"/>
      <c r="BK2811" s="5"/>
      <c r="BL2811" s="5"/>
      <c r="BM2811" s="5"/>
      <c r="BN2811" s="5"/>
      <c r="BO2811" s="5"/>
      <c r="BP2811" s="5"/>
      <c r="BQ2811" s="5"/>
      <c r="BR2811" s="5"/>
      <c r="BS2811" s="5"/>
      <c r="BT2811" s="5"/>
      <c r="BU2811" s="5"/>
      <c r="BV2811" s="5"/>
      <c r="BW2811" s="5"/>
      <c r="BX2811" s="5"/>
      <c r="BY2811" s="5"/>
      <c r="BZ2811" s="5"/>
      <c r="CA2811" s="5"/>
      <c r="CB2811" s="5"/>
      <c r="CC2811" s="5"/>
      <c r="CD2811" s="5"/>
      <c r="CE2811" s="5"/>
      <c r="CF2811" s="5"/>
      <c r="CG2811" s="5"/>
      <c r="CH2811" s="5"/>
      <c r="CI2811" s="5"/>
      <c r="CJ2811" s="5"/>
      <c r="CK2811" s="5"/>
      <c r="CL2811" s="5"/>
      <c r="CM2811" s="5"/>
      <c r="CN2811" s="5"/>
      <c r="CO2811" s="5"/>
      <c r="CP2811" s="5"/>
      <c r="CQ2811" s="5"/>
      <c r="CR2811" s="5"/>
      <c r="CS2811" s="5"/>
      <c r="CT2811" s="5"/>
      <c r="CU2811" s="5"/>
      <c r="CV2811" s="5"/>
      <c r="CW2811" s="5"/>
      <c r="CX2811" s="5"/>
      <c r="CY2811" s="5"/>
      <c r="CZ2811" s="5"/>
      <c r="DA2811" s="5"/>
      <c r="DB2811" s="5"/>
      <c r="DC2811" s="5"/>
      <c r="DD2811" s="5"/>
      <c r="DE2811" s="5"/>
      <c r="DF2811" s="5"/>
      <c r="DG2811" s="5"/>
      <c r="DH2811" s="5"/>
      <c r="DI2811" s="5"/>
      <c r="DJ2811" s="5"/>
      <c r="DK2811" s="5"/>
      <c r="DL2811" s="5"/>
      <c r="DM2811" s="5"/>
      <c r="DN2811" s="5"/>
      <c r="DO2811" s="5"/>
      <c r="DP2811" s="5"/>
      <c r="DQ2811" s="5"/>
      <c r="DR2811" s="5"/>
      <c r="DS2811" s="5"/>
      <c r="DT2811" s="5"/>
      <c r="DU2811" s="5"/>
      <c r="DV2811" s="5"/>
      <c r="DW2811" s="5"/>
      <c r="DX2811" s="5"/>
      <c r="DY2811" s="5"/>
      <c r="DZ2811" s="5"/>
      <c r="EA2811" s="5"/>
      <c r="EB2811" s="5"/>
      <c r="EC2811" s="5"/>
      <c r="ED2811" s="5"/>
      <c r="EE2811" s="5"/>
      <c r="EF2811" s="5"/>
      <c r="EG2811" s="5"/>
      <c r="EH2811" s="5"/>
      <c r="EI2811" s="5"/>
      <c r="EJ2811" s="5"/>
      <c r="EK2811" s="5"/>
      <c r="EL2811" s="5"/>
      <c r="EM2811" s="5"/>
      <c r="EN2811" s="5"/>
      <c r="EO2811" s="5"/>
      <c r="EP2811" s="5"/>
      <c r="EQ2811" s="5"/>
      <c r="ER2811" s="5"/>
      <c r="ES2811" s="5"/>
      <c r="ET2811" s="5"/>
      <c r="EU2811" s="5"/>
      <c r="EV2811" s="5"/>
      <c r="EW2811" s="5"/>
      <c r="EX2811" s="5"/>
      <c r="EY2811" s="5"/>
      <c r="EZ2811" s="5"/>
      <c r="FA2811" s="5"/>
      <c r="FB2811" s="5"/>
      <c r="FC2811" s="5"/>
      <c r="FD2811" s="5"/>
      <c r="FE2811" s="5"/>
      <c r="FF2811" s="5"/>
      <c r="FG2811" s="5"/>
      <c r="FH2811" s="5"/>
      <c r="FI2811" s="5"/>
      <c r="FJ2811" s="5"/>
      <c r="FK2811" s="5"/>
      <c r="FL2811" s="5"/>
      <c r="FM2811" s="5"/>
      <c r="FN2811" s="5"/>
      <c r="FO2811" s="5"/>
      <c r="FP2811" s="5"/>
      <c r="FQ2811" s="5"/>
      <c r="FR2811" s="5"/>
      <c r="FS2811" s="5"/>
      <c r="FT2811" s="5"/>
      <c r="FU2811" s="5"/>
      <c r="FV2811" s="5"/>
      <c r="FW2811" s="5"/>
      <c r="FX2811" s="5"/>
      <c r="FY2811" s="5"/>
      <c r="FZ2811" s="5"/>
      <c r="GA2811" s="5"/>
      <c r="GB2811" s="5"/>
      <c r="GC2811" s="5"/>
      <c r="GD2811" s="5"/>
      <c r="GE2811" s="5"/>
      <c r="GF2811" s="5"/>
      <c r="GG2811" s="5"/>
    </row>
    <row r="2812" spans="1:189" ht="12.75" x14ac:dyDescent="0.15">
      <c r="A2812" s="111"/>
      <c r="B2812" s="117"/>
      <c r="C2812" s="17"/>
      <c r="D2812" s="16"/>
      <c r="E2812" s="17"/>
      <c r="F2812" s="17"/>
      <c r="G2812" s="17"/>
      <c r="H2812" s="17"/>
      <c r="I2812" s="16"/>
      <c r="J2812" s="4"/>
      <c r="K2812" s="2"/>
      <c r="L2812" s="20"/>
      <c r="M2812" s="14"/>
      <c r="N2812" s="14"/>
      <c r="O2812" s="20"/>
      <c r="P2812" s="1"/>
      <c r="Q2812" s="1"/>
      <c r="R2812" s="3"/>
      <c r="S2812" s="4"/>
      <c r="T2812" s="12"/>
      <c r="U2812" s="12"/>
      <c r="V2812" s="11"/>
      <c r="W2812" s="11"/>
      <c r="X2812" s="12"/>
      <c r="Y2812" s="5"/>
      <c r="Z2812" s="11"/>
      <c r="AA2812" s="12"/>
      <c r="AB2812" s="12"/>
      <c r="AC2812" s="12"/>
      <c r="AD2812" s="11"/>
      <c r="AE2812" s="13"/>
      <c r="AF2812" s="11"/>
      <c r="AG2812" s="11"/>
      <c r="AH2812" s="5"/>
      <c r="AI2812" s="5"/>
      <c r="AJ2812" s="5"/>
      <c r="AK2812" s="5"/>
      <c r="AL2812" s="5"/>
      <c r="AM2812" s="5"/>
      <c r="AN2812" s="5"/>
      <c r="AO2812" s="5"/>
      <c r="AP2812" s="5"/>
      <c r="AQ2812" s="5"/>
      <c r="AR2812" s="5"/>
      <c r="AS2812" s="5"/>
      <c r="AT2812" s="5"/>
      <c r="AU2812" s="5"/>
      <c r="AV2812" s="5"/>
      <c r="AW2812" s="5"/>
      <c r="AX2812" s="5"/>
      <c r="AY2812" s="5"/>
      <c r="AZ2812" s="5"/>
      <c r="BA2812" s="5"/>
      <c r="BB2812" s="5"/>
      <c r="BC2812" s="5"/>
      <c r="BD2812" s="5"/>
      <c r="BE2812" s="5"/>
      <c r="BF2812" s="5"/>
      <c r="BG2812" s="5"/>
      <c r="BH2812" s="5"/>
      <c r="BI2812" s="5"/>
      <c r="BJ2812" s="5"/>
      <c r="BK2812" s="5"/>
      <c r="BL2812" s="5"/>
      <c r="BM2812" s="5"/>
      <c r="BN2812" s="5"/>
      <c r="BO2812" s="5"/>
      <c r="BP2812" s="5"/>
      <c r="BQ2812" s="5"/>
      <c r="BR2812" s="5"/>
      <c r="BS2812" s="5"/>
      <c r="BT2812" s="5"/>
      <c r="BU2812" s="5"/>
      <c r="BV2812" s="5"/>
      <c r="BW2812" s="5"/>
      <c r="BX2812" s="5"/>
      <c r="BY2812" s="5"/>
      <c r="BZ2812" s="5"/>
      <c r="CA2812" s="5"/>
      <c r="CB2812" s="5"/>
      <c r="CC2812" s="5"/>
      <c r="CD2812" s="5"/>
      <c r="CE2812" s="5"/>
      <c r="CF2812" s="5"/>
      <c r="CG2812" s="5"/>
      <c r="CH2812" s="5"/>
      <c r="CI2812" s="5"/>
      <c r="CJ2812" s="5"/>
      <c r="CK2812" s="5"/>
      <c r="CL2812" s="5"/>
      <c r="CM2812" s="5"/>
      <c r="CN2812" s="5"/>
      <c r="CO2812" s="5"/>
      <c r="CP2812" s="5"/>
      <c r="CQ2812" s="5"/>
      <c r="CR2812" s="5"/>
      <c r="CS2812" s="5"/>
      <c r="CT2812" s="5"/>
      <c r="CU2812" s="5"/>
      <c r="CV2812" s="5"/>
      <c r="CW2812" s="5"/>
      <c r="CX2812" s="5"/>
      <c r="CY2812" s="5"/>
      <c r="CZ2812" s="5"/>
      <c r="DA2812" s="5"/>
      <c r="DB2812" s="5"/>
      <c r="DC2812" s="5"/>
      <c r="DD2812" s="5"/>
      <c r="DE2812" s="5"/>
      <c r="DF2812" s="5"/>
      <c r="DG2812" s="5"/>
      <c r="DH2812" s="5"/>
      <c r="DI2812" s="5"/>
      <c r="DJ2812" s="5"/>
      <c r="DK2812" s="5"/>
      <c r="DL2812" s="5"/>
      <c r="DM2812" s="5"/>
      <c r="DN2812" s="5"/>
      <c r="DO2812" s="5"/>
      <c r="DP2812" s="5"/>
      <c r="DQ2812" s="5"/>
      <c r="DR2812" s="5"/>
      <c r="DS2812" s="5"/>
      <c r="DT2812" s="5"/>
      <c r="DU2812" s="5"/>
      <c r="DV2812" s="5"/>
      <c r="DW2812" s="5"/>
      <c r="DX2812" s="5"/>
      <c r="DY2812" s="5"/>
      <c r="DZ2812" s="5"/>
      <c r="EA2812" s="5"/>
      <c r="EB2812" s="5"/>
      <c r="EC2812" s="5"/>
      <c r="ED2812" s="5"/>
      <c r="EE2812" s="5"/>
      <c r="EF2812" s="5"/>
      <c r="EG2812" s="5"/>
      <c r="EH2812" s="5"/>
      <c r="EI2812" s="5"/>
      <c r="EJ2812" s="5"/>
      <c r="EK2812" s="5"/>
      <c r="EL2812" s="5"/>
      <c r="EM2812" s="5"/>
      <c r="EN2812" s="5"/>
      <c r="EO2812" s="5"/>
      <c r="EP2812" s="5"/>
      <c r="EQ2812" s="5"/>
      <c r="ER2812" s="5"/>
      <c r="ES2812" s="5"/>
      <c r="ET2812" s="5"/>
      <c r="EU2812" s="5"/>
      <c r="EV2812" s="5"/>
      <c r="EW2812" s="5"/>
      <c r="EX2812" s="5"/>
      <c r="EY2812" s="5"/>
      <c r="EZ2812" s="5"/>
      <c r="FA2812" s="5"/>
      <c r="FB2812" s="5"/>
      <c r="FC2812" s="5"/>
      <c r="FD2812" s="5"/>
      <c r="FE2812" s="5"/>
      <c r="FF2812" s="5"/>
      <c r="FG2812" s="5"/>
      <c r="FH2812" s="5"/>
      <c r="FI2812" s="5"/>
      <c r="FJ2812" s="5"/>
      <c r="FK2812" s="5"/>
      <c r="FL2812" s="5"/>
      <c r="FM2812" s="5"/>
      <c r="FN2812" s="5"/>
      <c r="FO2812" s="5"/>
      <c r="FP2812" s="5"/>
      <c r="FQ2812" s="5"/>
      <c r="FR2812" s="5"/>
      <c r="FS2812" s="5"/>
      <c r="FT2812" s="5"/>
      <c r="FU2812" s="5"/>
      <c r="FV2812" s="5"/>
      <c r="FW2812" s="5"/>
      <c r="FX2812" s="5"/>
      <c r="FY2812" s="5"/>
      <c r="FZ2812" s="5"/>
      <c r="GA2812" s="5"/>
      <c r="GB2812" s="5"/>
      <c r="GC2812" s="5"/>
      <c r="GD2812" s="5"/>
      <c r="GE2812" s="5"/>
      <c r="GF2812" s="5"/>
      <c r="GG2812" s="5"/>
    </row>
    <row r="2813" spans="1:189" ht="12.75" x14ac:dyDescent="0.15">
      <c r="A2813" s="111"/>
      <c r="B2813" s="117"/>
      <c r="C2813" s="17"/>
      <c r="D2813" s="16"/>
      <c r="E2813" s="17"/>
      <c r="F2813" s="17"/>
      <c r="G2813" s="17"/>
      <c r="H2813" s="17"/>
      <c r="I2813" s="16"/>
      <c r="J2813" s="4"/>
      <c r="K2813" s="2"/>
      <c r="L2813" s="20"/>
      <c r="M2813" s="14"/>
      <c r="N2813" s="14"/>
      <c r="O2813" s="20"/>
      <c r="P2813" s="1"/>
      <c r="Q2813" s="1"/>
      <c r="R2813" s="3"/>
      <c r="S2813" s="4"/>
      <c r="T2813" s="12"/>
      <c r="U2813" s="12"/>
      <c r="V2813" s="11"/>
      <c r="W2813" s="11"/>
      <c r="X2813" s="12"/>
      <c r="Y2813" s="5"/>
      <c r="Z2813" s="11"/>
      <c r="AA2813" s="12"/>
      <c r="AB2813" s="12"/>
      <c r="AC2813" s="12"/>
      <c r="AD2813" s="11"/>
      <c r="AE2813" s="13"/>
      <c r="AF2813" s="11"/>
      <c r="AG2813" s="11"/>
      <c r="AH2813" s="5"/>
      <c r="AI2813" s="5"/>
      <c r="AJ2813" s="5"/>
      <c r="AK2813" s="5"/>
      <c r="AL2813" s="5"/>
      <c r="AM2813" s="5"/>
      <c r="AN2813" s="5"/>
      <c r="AO2813" s="5"/>
      <c r="AP2813" s="5"/>
      <c r="AQ2813" s="5"/>
      <c r="AR2813" s="5"/>
      <c r="AS2813" s="5"/>
      <c r="AT2813" s="5"/>
      <c r="AU2813" s="5"/>
      <c r="AV2813" s="5"/>
      <c r="AW2813" s="5"/>
      <c r="AX2813" s="5"/>
      <c r="AY2813" s="5"/>
      <c r="AZ2813" s="5"/>
      <c r="BA2813" s="5"/>
      <c r="BB2813" s="5"/>
      <c r="BC2813" s="5"/>
      <c r="BD2813" s="5"/>
      <c r="BE2813" s="5"/>
      <c r="BF2813" s="5"/>
      <c r="BG2813" s="5"/>
      <c r="BH2813" s="5"/>
      <c r="BI2813" s="5"/>
      <c r="BJ2813" s="5"/>
      <c r="BK2813" s="5"/>
      <c r="BL2813" s="5"/>
      <c r="BM2813" s="5"/>
      <c r="BN2813" s="5"/>
      <c r="BO2813" s="5"/>
      <c r="BP2813" s="5"/>
      <c r="BQ2813" s="5"/>
      <c r="BR2813" s="5"/>
      <c r="BS2813" s="5"/>
      <c r="BT2813" s="5"/>
      <c r="BU2813" s="5"/>
      <c r="BV2813" s="5"/>
      <c r="BW2813" s="5"/>
      <c r="BX2813" s="5"/>
      <c r="BY2813" s="5"/>
      <c r="BZ2813" s="5"/>
      <c r="CA2813" s="5"/>
      <c r="CB2813" s="5"/>
      <c r="CC2813" s="5"/>
      <c r="CD2813" s="5"/>
      <c r="CE2813" s="5"/>
      <c r="CF2813" s="5"/>
      <c r="CG2813" s="5"/>
      <c r="CH2813" s="5"/>
      <c r="CI2813" s="5"/>
      <c r="CJ2813" s="5"/>
      <c r="CK2813" s="5"/>
      <c r="CL2813" s="5"/>
      <c r="CM2813" s="5"/>
      <c r="CN2813" s="5"/>
      <c r="CO2813" s="5"/>
      <c r="CP2813" s="5"/>
      <c r="CQ2813" s="5"/>
      <c r="CR2813" s="5"/>
      <c r="CS2813" s="5"/>
      <c r="CT2813" s="5"/>
      <c r="CU2813" s="5"/>
      <c r="CV2813" s="5"/>
      <c r="CW2813" s="5"/>
      <c r="CX2813" s="5"/>
      <c r="CY2813" s="5"/>
      <c r="CZ2813" s="5"/>
      <c r="DA2813" s="5"/>
      <c r="DB2813" s="5"/>
      <c r="DC2813" s="5"/>
      <c r="DD2813" s="5"/>
      <c r="DE2813" s="5"/>
      <c r="DF2813" s="5"/>
      <c r="DG2813" s="5"/>
      <c r="DH2813" s="5"/>
      <c r="DI2813" s="5"/>
      <c r="DJ2813" s="5"/>
      <c r="DK2813" s="5"/>
      <c r="DL2813" s="5"/>
      <c r="DM2813" s="5"/>
      <c r="DN2813" s="5"/>
      <c r="DO2813" s="5"/>
      <c r="DP2813" s="5"/>
      <c r="DQ2813" s="5"/>
      <c r="DR2813" s="5"/>
      <c r="DS2813" s="5"/>
      <c r="DT2813" s="5"/>
      <c r="DU2813" s="5"/>
      <c r="DV2813" s="5"/>
      <c r="DW2813" s="5"/>
      <c r="DX2813" s="5"/>
      <c r="DY2813" s="5"/>
      <c r="DZ2813" s="5"/>
      <c r="EA2813" s="5"/>
      <c r="EB2813" s="5"/>
      <c r="EC2813" s="5"/>
      <c r="ED2813" s="5"/>
      <c r="EE2813" s="5"/>
      <c r="EF2813" s="5"/>
      <c r="EG2813" s="5"/>
      <c r="EH2813" s="5"/>
      <c r="EI2813" s="5"/>
      <c r="EJ2813" s="5"/>
      <c r="EK2813" s="5"/>
      <c r="EL2813" s="5"/>
      <c r="EM2813" s="5"/>
      <c r="EN2813" s="5"/>
      <c r="EO2813" s="5"/>
      <c r="EP2813" s="5"/>
      <c r="EQ2813" s="5"/>
      <c r="ER2813" s="5"/>
      <c r="ES2813" s="5"/>
      <c r="ET2813" s="5"/>
      <c r="EU2813" s="5"/>
      <c r="EV2813" s="5"/>
      <c r="EW2813" s="5"/>
      <c r="EX2813" s="5"/>
      <c r="EY2813" s="5"/>
      <c r="EZ2813" s="5"/>
      <c r="FA2813" s="5"/>
      <c r="FB2813" s="5"/>
      <c r="FC2813" s="5"/>
      <c r="FD2813" s="5"/>
      <c r="FE2813" s="5"/>
      <c r="FF2813" s="5"/>
      <c r="FG2813" s="5"/>
      <c r="FH2813" s="5"/>
      <c r="FI2813" s="5"/>
      <c r="FJ2813" s="5"/>
      <c r="FK2813" s="5"/>
      <c r="FL2813" s="5"/>
      <c r="FM2813" s="5"/>
      <c r="FN2813" s="5"/>
      <c r="FO2813" s="5"/>
      <c r="FP2813" s="5"/>
      <c r="FQ2813" s="5"/>
      <c r="FR2813" s="5"/>
      <c r="FS2813" s="5"/>
      <c r="FT2813" s="5"/>
      <c r="FU2813" s="5"/>
      <c r="FV2813" s="5"/>
      <c r="FW2813" s="5"/>
      <c r="FX2813" s="5"/>
      <c r="FY2813" s="5"/>
      <c r="FZ2813" s="5"/>
      <c r="GA2813" s="5"/>
      <c r="GB2813" s="5"/>
      <c r="GC2813" s="5"/>
      <c r="GD2813" s="5"/>
      <c r="GE2813" s="5"/>
      <c r="GF2813" s="5"/>
      <c r="GG2813" s="5"/>
    </row>
    <row r="2814" spans="1:189" ht="12.75" x14ac:dyDescent="0.15">
      <c r="A2814" s="111"/>
      <c r="B2814" s="117"/>
      <c r="C2814" s="17"/>
      <c r="D2814" s="16"/>
      <c r="E2814" s="17"/>
      <c r="F2814" s="17"/>
      <c r="G2814" s="17"/>
      <c r="H2814" s="17"/>
      <c r="I2814" s="16"/>
      <c r="J2814" s="4"/>
      <c r="K2814" s="2"/>
      <c r="L2814" s="20"/>
      <c r="M2814" s="14"/>
      <c r="N2814" s="14"/>
      <c r="O2814" s="20"/>
      <c r="P2814" s="1"/>
      <c r="Q2814" s="1"/>
      <c r="R2814" s="3"/>
      <c r="S2814" s="4"/>
      <c r="T2814" s="12"/>
      <c r="U2814" s="12"/>
      <c r="V2814" s="11"/>
      <c r="W2814" s="11"/>
      <c r="X2814" s="12"/>
      <c r="Y2814" s="5"/>
      <c r="Z2814" s="11"/>
      <c r="AA2814" s="12"/>
      <c r="AB2814" s="12"/>
      <c r="AC2814" s="12"/>
      <c r="AD2814" s="11"/>
      <c r="AE2814" s="13"/>
      <c r="AF2814" s="11"/>
      <c r="AG2814" s="11"/>
      <c r="AH2814" s="5"/>
      <c r="AI2814" s="5"/>
      <c r="AJ2814" s="5"/>
      <c r="AK2814" s="5"/>
      <c r="AL2814" s="5"/>
      <c r="AM2814" s="5"/>
      <c r="AN2814" s="5"/>
      <c r="AO2814" s="5"/>
      <c r="AP2814" s="5"/>
      <c r="AQ2814" s="5"/>
      <c r="AR2814" s="5"/>
      <c r="AS2814" s="5"/>
      <c r="AT2814" s="5"/>
      <c r="AU2814" s="5"/>
      <c r="AV2814" s="5"/>
      <c r="AW2814" s="5"/>
      <c r="AX2814" s="5"/>
      <c r="AY2814" s="5"/>
      <c r="AZ2814" s="5"/>
      <c r="BA2814" s="5"/>
      <c r="BB2814" s="5"/>
      <c r="BC2814" s="5"/>
      <c r="BD2814" s="5"/>
      <c r="BE2814" s="5"/>
      <c r="BF2814" s="5"/>
      <c r="BG2814" s="5"/>
      <c r="BH2814" s="5"/>
      <c r="BI2814" s="5"/>
      <c r="BJ2814" s="5"/>
      <c r="BK2814" s="5"/>
      <c r="BL2814" s="5"/>
      <c r="BM2814" s="5"/>
      <c r="BN2814" s="5"/>
      <c r="BO2814" s="5"/>
      <c r="BP2814" s="5"/>
      <c r="BQ2814" s="5"/>
      <c r="BR2814" s="5"/>
      <c r="BS2814" s="5"/>
      <c r="BT2814" s="5"/>
      <c r="BU2814" s="5"/>
      <c r="BV2814" s="5"/>
      <c r="BW2814" s="5"/>
      <c r="BX2814" s="5"/>
      <c r="BY2814" s="5"/>
      <c r="BZ2814" s="5"/>
      <c r="CA2814" s="5"/>
      <c r="CB2814" s="5"/>
      <c r="CC2814" s="5"/>
      <c r="CD2814" s="5"/>
      <c r="CE2814" s="5"/>
      <c r="CF2814" s="5"/>
      <c r="CG2814" s="5"/>
      <c r="CH2814" s="5"/>
      <c r="CI2814" s="5"/>
      <c r="CJ2814" s="5"/>
      <c r="CK2814" s="5"/>
      <c r="CL2814" s="5"/>
      <c r="CM2814" s="5"/>
      <c r="CN2814" s="5"/>
      <c r="CO2814" s="5"/>
      <c r="CP2814" s="5"/>
      <c r="CQ2814" s="5"/>
      <c r="CR2814" s="5"/>
      <c r="CS2814" s="5"/>
      <c r="CT2814" s="5"/>
      <c r="CU2814" s="5"/>
      <c r="CV2814" s="5"/>
      <c r="CW2814" s="5"/>
      <c r="CX2814" s="5"/>
      <c r="CY2814" s="5"/>
      <c r="CZ2814" s="5"/>
      <c r="DA2814" s="5"/>
      <c r="DB2814" s="5"/>
      <c r="DC2814" s="5"/>
      <c r="DD2814" s="5"/>
      <c r="DE2814" s="5"/>
      <c r="DF2814" s="5"/>
      <c r="DG2814" s="5"/>
      <c r="DH2814" s="5"/>
      <c r="DI2814" s="5"/>
      <c r="DJ2814" s="5"/>
      <c r="DK2814" s="5"/>
      <c r="DL2814" s="5"/>
      <c r="DM2814" s="5"/>
      <c r="DN2814" s="5"/>
      <c r="DO2814" s="5"/>
      <c r="DP2814" s="5"/>
      <c r="DQ2814" s="5"/>
      <c r="DR2814" s="5"/>
      <c r="DS2814" s="5"/>
      <c r="DT2814" s="5"/>
      <c r="DU2814" s="5"/>
      <c r="DV2814" s="5"/>
      <c r="DW2814" s="5"/>
      <c r="DX2814" s="5"/>
      <c r="DY2814" s="5"/>
      <c r="DZ2814" s="5"/>
      <c r="EA2814" s="5"/>
      <c r="EB2814" s="5"/>
      <c r="EC2814" s="5"/>
      <c r="ED2814" s="5"/>
      <c r="EE2814" s="5"/>
      <c r="EF2814" s="5"/>
      <c r="EG2814" s="5"/>
      <c r="EH2814" s="5"/>
      <c r="EI2814" s="5"/>
      <c r="EJ2814" s="5"/>
      <c r="EK2814" s="5"/>
      <c r="EL2814" s="5"/>
      <c r="EM2814" s="5"/>
      <c r="EN2814" s="5"/>
      <c r="EO2814" s="5"/>
      <c r="EP2814" s="5"/>
      <c r="EQ2814" s="5"/>
      <c r="ER2814" s="5"/>
      <c r="ES2814" s="5"/>
      <c r="ET2814" s="5"/>
      <c r="EU2814" s="5"/>
      <c r="EV2814" s="5"/>
      <c r="EW2814" s="5"/>
      <c r="EX2814" s="5"/>
      <c r="EY2814" s="5"/>
      <c r="EZ2814" s="5"/>
      <c r="FA2814" s="5"/>
      <c r="FB2814" s="5"/>
      <c r="FC2814" s="5"/>
      <c r="FD2814" s="5"/>
      <c r="FE2814" s="5"/>
      <c r="FF2814" s="5"/>
      <c r="FG2814" s="5"/>
      <c r="FH2814" s="5"/>
      <c r="FI2814" s="5"/>
      <c r="FJ2814" s="5"/>
      <c r="FK2814" s="5"/>
      <c r="FL2814" s="5"/>
      <c r="FM2814" s="5"/>
      <c r="FN2814" s="5"/>
      <c r="FO2814" s="5"/>
      <c r="FP2814" s="5"/>
      <c r="FQ2814" s="5"/>
      <c r="FR2814" s="5"/>
      <c r="FS2814" s="5"/>
      <c r="FT2814" s="5"/>
      <c r="FU2814" s="5"/>
      <c r="FV2814" s="5"/>
      <c r="FW2814" s="5"/>
      <c r="FX2814" s="5"/>
      <c r="FY2814" s="5"/>
      <c r="FZ2814" s="5"/>
      <c r="GA2814" s="5"/>
      <c r="GB2814" s="5"/>
      <c r="GC2814" s="5"/>
      <c r="GD2814" s="5"/>
      <c r="GE2814" s="5"/>
      <c r="GF2814" s="5"/>
      <c r="GG2814" s="5"/>
    </row>
    <row r="2815" spans="1:189" ht="12.75" x14ac:dyDescent="0.15">
      <c r="A2815" s="111"/>
      <c r="B2815" s="117"/>
      <c r="C2815" s="17"/>
      <c r="D2815" s="16"/>
      <c r="E2815" s="17"/>
      <c r="F2815" s="17"/>
      <c r="G2815" s="17"/>
      <c r="H2815" s="17"/>
      <c r="I2815" s="16"/>
      <c r="J2815" s="4"/>
      <c r="K2815" s="2"/>
      <c r="L2815" s="20"/>
      <c r="M2815" s="14"/>
      <c r="N2815" s="14"/>
      <c r="O2815" s="20"/>
      <c r="P2815" s="1"/>
      <c r="Q2815" s="1"/>
      <c r="R2815" s="3"/>
      <c r="S2815" s="4"/>
      <c r="T2815" s="12"/>
      <c r="U2815" s="12"/>
      <c r="V2815" s="11"/>
      <c r="W2815" s="11"/>
      <c r="X2815" s="12"/>
      <c r="Y2815" s="5"/>
      <c r="Z2815" s="11"/>
      <c r="AA2815" s="12"/>
      <c r="AB2815" s="12"/>
      <c r="AC2815" s="12"/>
      <c r="AD2815" s="11"/>
      <c r="AE2815" s="13"/>
      <c r="AF2815" s="11"/>
      <c r="AG2815" s="11"/>
      <c r="AH2815" s="5"/>
      <c r="AI2815" s="5"/>
      <c r="AJ2815" s="5"/>
      <c r="AK2815" s="5"/>
      <c r="AL2815" s="5"/>
      <c r="AM2815" s="5"/>
      <c r="AN2815" s="5"/>
      <c r="AO2815" s="5"/>
      <c r="AP2815" s="5"/>
      <c r="AQ2815" s="5"/>
      <c r="AR2815" s="5"/>
      <c r="AS2815" s="5"/>
      <c r="AT2815" s="5"/>
      <c r="AU2815" s="5"/>
      <c r="AV2815" s="5"/>
      <c r="AW2815" s="5"/>
      <c r="AX2815" s="5"/>
      <c r="AY2815" s="5"/>
      <c r="AZ2815" s="5"/>
      <c r="BA2815" s="5"/>
      <c r="BB2815" s="5"/>
      <c r="BC2815" s="5"/>
      <c r="BD2815" s="5"/>
      <c r="BE2815" s="5"/>
      <c r="BF2815" s="5"/>
      <c r="BG2815" s="5"/>
      <c r="BH2815" s="5"/>
      <c r="BI2815" s="5"/>
      <c r="BJ2815" s="5"/>
      <c r="BK2815" s="5"/>
      <c r="BL2815" s="5"/>
      <c r="BM2815" s="5"/>
      <c r="BN2815" s="5"/>
      <c r="BO2815" s="5"/>
      <c r="BP2815" s="5"/>
      <c r="BQ2815" s="5"/>
      <c r="BR2815" s="5"/>
      <c r="BS2815" s="5"/>
      <c r="BT2815" s="5"/>
      <c r="BU2815" s="5"/>
      <c r="BV2815" s="5"/>
      <c r="BW2815" s="5"/>
      <c r="BX2815" s="5"/>
      <c r="BY2815" s="5"/>
      <c r="BZ2815" s="5"/>
      <c r="CA2815" s="5"/>
      <c r="CB2815" s="5"/>
      <c r="CC2815" s="5"/>
      <c r="CD2815" s="5"/>
      <c r="CE2815" s="5"/>
      <c r="CF2815" s="5"/>
      <c r="CG2815" s="5"/>
      <c r="CH2815" s="5"/>
      <c r="CI2815" s="5"/>
      <c r="CJ2815" s="5"/>
      <c r="CK2815" s="5"/>
      <c r="CL2815" s="5"/>
      <c r="CM2815" s="5"/>
      <c r="CN2815" s="5"/>
      <c r="CO2815" s="5"/>
      <c r="CP2815" s="5"/>
      <c r="CQ2815" s="5"/>
      <c r="CR2815" s="5"/>
      <c r="CS2815" s="5"/>
      <c r="CT2815" s="5"/>
      <c r="CU2815" s="5"/>
      <c r="CV2815" s="5"/>
      <c r="CW2815" s="5"/>
      <c r="CX2815" s="5"/>
      <c r="CY2815" s="5"/>
      <c r="CZ2815" s="5"/>
      <c r="DA2815" s="5"/>
      <c r="DB2815" s="5"/>
      <c r="DC2815" s="5"/>
      <c r="DD2815" s="5"/>
      <c r="DE2815" s="5"/>
      <c r="DF2815" s="5"/>
      <c r="DG2815" s="5"/>
      <c r="DH2815" s="5"/>
      <c r="DI2815" s="5"/>
      <c r="DJ2815" s="5"/>
      <c r="DK2815" s="5"/>
      <c r="DL2815" s="5"/>
      <c r="DM2815" s="5"/>
      <c r="DN2815" s="5"/>
      <c r="DO2815" s="5"/>
      <c r="DP2815" s="5"/>
      <c r="DQ2815" s="5"/>
      <c r="DR2815" s="5"/>
      <c r="DS2815" s="5"/>
      <c r="DT2815" s="5"/>
      <c r="DU2815" s="5"/>
      <c r="DV2815" s="5"/>
      <c r="DW2815" s="5"/>
      <c r="DX2815" s="5"/>
      <c r="DY2815" s="5"/>
      <c r="DZ2815" s="5"/>
      <c r="EA2815" s="5"/>
      <c r="EB2815" s="5"/>
      <c r="EC2815" s="5"/>
      <c r="ED2815" s="5"/>
      <c r="EE2815" s="5"/>
      <c r="EF2815" s="5"/>
      <c r="EG2815" s="5"/>
      <c r="EH2815" s="5"/>
      <c r="EI2815" s="5"/>
      <c r="EJ2815" s="5"/>
      <c r="EK2815" s="5"/>
      <c r="EL2815" s="5"/>
      <c r="EM2815" s="5"/>
      <c r="EN2815" s="5"/>
      <c r="EO2815" s="5"/>
      <c r="EP2815" s="5"/>
      <c r="EQ2815" s="5"/>
      <c r="ER2815" s="5"/>
      <c r="ES2815" s="5"/>
      <c r="ET2815" s="5"/>
      <c r="EU2815" s="5"/>
      <c r="EV2815" s="5"/>
      <c r="EW2815" s="5"/>
      <c r="EX2815" s="5"/>
      <c r="EY2815" s="5"/>
      <c r="EZ2815" s="5"/>
      <c r="FA2815" s="5"/>
      <c r="FB2815" s="5"/>
      <c r="FC2815" s="5"/>
      <c r="FD2815" s="5"/>
      <c r="FE2815" s="5"/>
      <c r="FF2815" s="5"/>
      <c r="FG2815" s="5"/>
      <c r="FH2815" s="5"/>
      <c r="FI2815" s="5"/>
      <c r="FJ2815" s="5"/>
      <c r="FK2815" s="5"/>
      <c r="FL2815" s="5"/>
      <c r="FM2815" s="5"/>
      <c r="FN2815" s="5"/>
      <c r="FO2815" s="5"/>
      <c r="FP2815" s="5"/>
      <c r="FQ2815" s="5"/>
      <c r="FR2815" s="5"/>
      <c r="FS2815" s="5"/>
      <c r="FT2815" s="5"/>
      <c r="FU2815" s="5"/>
      <c r="FV2815" s="5"/>
      <c r="FW2815" s="5"/>
      <c r="FX2815" s="5"/>
      <c r="FY2815" s="5"/>
      <c r="FZ2815" s="5"/>
      <c r="GA2815" s="5"/>
      <c r="GB2815" s="5"/>
      <c r="GC2815" s="5"/>
      <c r="GD2815" s="5"/>
      <c r="GE2815" s="5"/>
      <c r="GF2815" s="5"/>
      <c r="GG2815" s="5"/>
    </row>
    <row r="2816" spans="1:189" ht="12.75" x14ac:dyDescent="0.15">
      <c r="A2816" s="111"/>
      <c r="B2816" s="117"/>
      <c r="C2816" s="17"/>
      <c r="D2816" s="16"/>
      <c r="E2816" s="17"/>
      <c r="F2816" s="17"/>
      <c r="G2816" s="17"/>
      <c r="H2816" s="17"/>
      <c r="I2816" s="16"/>
      <c r="J2816" s="4"/>
      <c r="K2816" s="2"/>
      <c r="L2816" s="20"/>
      <c r="M2816" s="14"/>
      <c r="N2816" s="14"/>
      <c r="O2816" s="20"/>
      <c r="P2816" s="1"/>
      <c r="Q2816" s="1"/>
      <c r="R2816" s="3"/>
      <c r="S2816" s="4"/>
      <c r="T2816" s="12"/>
      <c r="U2816" s="12"/>
      <c r="V2816" s="11"/>
      <c r="W2816" s="11"/>
      <c r="X2816" s="12"/>
      <c r="Y2816" s="5"/>
      <c r="Z2816" s="11"/>
      <c r="AA2816" s="12"/>
      <c r="AB2816" s="12"/>
      <c r="AC2816" s="12"/>
      <c r="AD2816" s="11"/>
      <c r="AE2816" s="13"/>
      <c r="AF2816" s="11"/>
      <c r="AG2816" s="11"/>
      <c r="AH2816" s="5"/>
      <c r="AI2816" s="5"/>
      <c r="AJ2816" s="5"/>
      <c r="AK2816" s="5"/>
      <c r="AL2816" s="5"/>
      <c r="AM2816" s="5"/>
      <c r="AN2816" s="5"/>
      <c r="AO2816" s="5"/>
      <c r="AP2816" s="5"/>
      <c r="AQ2816" s="5"/>
      <c r="AR2816" s="5"/>
      <c r="AS2816" s="5"/>
      <c r="AT2816" s="5"/>
      <c r="AU2816" s="5"/>
      <c r="AV2816" s="5"/>
      <c r="AW2816" s="5"/>
      <c r="AX2816" s="5"/>
      <c r="AY2816" s="5"/>
      <c r="AZ2816" s="5"/>
      <c r="BA2816" s="5"/>
      <c r="BB2816" s="5"/>
      <c r="BC2816" s="5"/>
      <c r="BD2816" s="5"/>
      <c r="BE2816" s="5"/>
      <c r="BF2816" s="5"/>
      <c r="BG2816" s="5"/>
      <c r="BH2816" s="5"/>
      <c r="BI2816" s="5"/>
      <c r="BJ2816" s="5"/>
      <c r="BK2816" s="5"/>
      <c r="BL2816" s="5"/>
      <c r="BM2816" s="5"/>
      <c r="BN2816" s="5"/>
      <c r="BO2816" s="5"/>
      <c r="BP2816" s="5"/>
      <c r="BQ2816" s="5"/>
      <c r="BR2816" s="5"/>
      <c r="BS2816" s="5"/>
      <c r="BT2816" s="5"/>
      <c r="BU2816" s="5"/>
      <c r="BV2816" s="5"/>
      <c r="BW2816" s="5"/>
      <c r="BX2816" s="5"/>
      <c r="BY2816" s="5"/>
      <c r="BZ2816" s="5"/>
      <c r="CA2816" s="5"/>
      <c r="CB2816" s="5"/>
      <c r="CC2816" s="5"/>
      <c r="CD2816" s="5"/>
      <c r="CE2816" s="5"/>
      <c r="CF2816" s="5"/>
      <c r="CG2816" s="5"/>
      <c r="CH2816" s="5"/>
      <c r="CI2816" s="5"/>
      <c r="CJ2816" s="5"/>
      <c r="CK2816" s="5"/>
      <c r="CL2816" s="5"/>
      <c r="CM2816" s="5"/>
      <c r="CN2816" s="5"/>
      <c r="CO2816" s="5"/>
      <c r="CP2816" s="5"/>
      <c r="CQ2816" s="5"/>
      <c r="CR2816" s="5"/>
      <c r="CS2816" s="5"/>
      <c r="CT2816" s="5"/>
      <c r="CU2816" s="5"/>
      <c r="CV2816" s="5"/>
      <c r="CW2816" s="5"/>
      <c r="CX2816" s="5"/>
      <c r="CY2816" s="5"/>
      <c r="CZ2816" s="5"/>
      <c r="DA2816" s="5"/>
      <c r="DB2816" s="5"/>
      <c r="DC2816" s="5"/>
      <c r="DD2816" s="5"/>
      <c r="DE2816" s="5"/>
      <c r="DF2816" s="5"/>
      <c r="DG2816" s="5"/>
      <c r="DH2816" s="5"/>
      <c r="DI2816" s="5"/>
      <c r="DJ2816" s="5"/>
      <c r="DK2816" s="5"/>
      <c r="DL2816" s="5"/>
      <c r="DM2816" s="5"/>
      <c r="DN2816" s="5"/>
      <c r="DO2816" s="5"/>
      <c r="DP2816" s="5"/>
      <c r="DQ2816" s="5"/>
      <c r="DR2816" s="5"/>
      <c r="DS2816" s="5"/>
      <c r="DT2816" s="5"/>
      <c r="DU2816" s="5"/>
      <c r="DV2816" s="5"/>
      <c r="DW2816" s="5"/>
      <c r="DX2816" s="5"/>
      <c r="DY2816" s="5"/>
      <c r="DZ2816" s="5"/>
      <c r="EA2816" s="5"/>
      <c r="EB2816" s="5"/>
      <c r="EC2816" s="5"/>
      <c r="ED2816" s="5"/>
      <c r="EE2816" s="5"/>
      <c r="EF2816" s="5"/>
      <c r="EG2816" s="5"/>
      <c r="EH2816" s="5"/>
      <c r="EI2816" s="5"/>
      <c r="EJ2816" s="5"/>
      <c r="EK2816" s="5"/>
      <c r="EL2816" s="5"/>
      <c r="EM2816" s="5"/>
      <c r="EN2816" s="5"/>
      <c r="EO2816" s="5"/>
      <c r="EP2816" s="5"/>
      <c r="EQ2816" s="5"/>
      <c r="ER2816" s="5"/>
      <c r="ES2816" s="5"/>
      <c r="ET2816" s="5"/>
      <c r="EU2816" s="5"/>
      <c r="EV2816" s="5"/>
      <c r="EW2816" s="5"/>
      <c r="EX2816" s="5"/>
      <c r="EY2816" s="5"/>
      <c r="EZ2816" s="5"/>
      <c r="FA2816" s="5"/>
      <c r="FB2816" s="5"/>
      <c r="FC2816" s="5"/>
      <c r="FD2816" s="5"/>
      <c r="FE2816" s="5"/>
      <c r="FF2816" s="5"/>
      <c r="FG2816" s="5"/>
      <c r="FH2816" s="5"/>
      <c r="FI2816" s="5"/>
      <c r="FJ2816" s="5"/>
      <c r="FK2816" s="5"/>
      <c r="FL2816" s="5"/>
      <c r="FM2816" s="5"/>
      <c r="FN2816" s="5"/>
      <c r="FO2816" s="5"/>
      <c r="FP2816" s="5"/>
      <c r="FQ2816" s="5"/>
      <c r="FR2816" s="5"/>
      <c r="FS2816" s="5"/>
      <c r="FT2816" s="5"/>
      <c r="FU2816" s="5"/>
      <c r="FV2816" s="5"/>
      <c r="FW2816" s="5"/>
      <c r="FX2816" s="5"/>
      <c r="FY2816" s="5"/>
      <c r="FZ2816" s="5"/>
      <c r="GA2816" s="5"/>
      <c r="GB2816" s="5"/>
      <c r="GC2816" s="5"/>
      <c r="GD2816" s="5"/>
      <c r="GE2816" s="5"/>
      <c r="GF2816" s="5"/>
      <c r="GG2816" s="5"/>
    </row>
    <row r="2817" spans="1:189" ht="12.75" x14ac:dyDescent="0.15">
      <c r="A2817" s="111"/>
      <c r="B2817" s="117"/>
      <c r="C2817" s="17"/>
      <c r="D2817" s="16"/>
      <c r="E2817" s="17"/>
      <c r="F2817" s="17"/>
      <c r="G2817" s="17"/>
      <c r="H2817" s="17"/>
      <c r="I2817" s="16"/>
      <c r="J2817" s="4"/>
      <c r="K2817" s="2"/>
      <c r="L2817" s="20"/>
      <c r="M2817" s="14"/>
      <c r="N2817" s="14"/>
      <c r="O2817" s="20"/>
      <c r="P2817" s="1"/>
      <c r="Q2817" s="1"/>
      <c r="R2817" s="3"/>
      <c r="S2817" s="4"/>
      <c r="T2817" s="12"/>
      <c r="U2817" s="12"/>
      <c r="V2817" s="11"/>
      <c r="W2817" s="11"/>
      <c r="X2817" s="12"/>
      <c r="Y2817" s="5"/>
      <c r="Z2817" s="11"/>
      <c r="AA2817" s="12"/>
      <c r="AB2817" s="12"/>
      <c r="AC2817" s="12"/>
      <c r="AD2817" s="11"/>
      <c r="AE2817" s="13"/>
      <c r="AF2817" s="11"/>
      <c r="AG2817" s="11"/>
      <c r="AH2817" s="5"/>
      <c r="AI2817" s="5"/>
      <c r="AJ2817" s="5"/>
      <c r="AK2817" s="5"/>
      <c r="AL2817" s="5"/>
      <c r="AM2817" s="5"/>
      <c r="AN2817" s="5"/>
      <c r="AO2817" s="5"/>
      <c r="AP2817" s="5"/>
      <c r="AQ2817" s="5"/>
      <c r="AR2817" s="5"/>
      <c r="AS2817" s="5"/>
      <c r="AT2817" s="5"/>
      <c r="AU2817" s="5"/>
      <c r="AV2817" s="5"/>
      <c r="AW2817" s="5"/>
      <c r="AX2817" s="5"/>
      <c r="AY2817" s="5"/>
      <c r="AZ2817" s="5"/>
      <c r="BA2817" s="5"/>
      <c r="BB2817" s="5"/>
      <c r="BC2817" s="5"/>
      <c r="BD2817" s="5"/>
      <c r="BE2817" s="5"/>
      <c r="BF2817" s="5"/>
      <c r="BG2817" s="5"/>
      <c r="BH2817" s="5"/>
      <c r="BI2817" s="5"/>
      <c r="BJ2817" s="5"/>
      <c r="BK2817" s="5"/>
      <c r="BL2817" s="5"/>
      <c r="BM2817" s="5"/>
      <c r="BN2817" s="5"/>
      <c r="BO2817" s="5"/>
      <c r="BP2817" s="5"/>
      <c r="BQ2817" s="5"/>
      <c r="BR2817" s="5"/>
      <c r="BS2817" s="5"/>
      <c r="BT2817" s="5"/>
      <c r="BU2817" s="5"/>
      <c r="BV2817" s="5"/>
      <c r="BW2817" s="5"/>
      <c r="BX2817" s="5"/>
      <c r="BY2817" s="5"/>
      <c r="BZ2817" s="5"/>
      <c r="CA2817" s="5"/>
      <c r="CB2817" s="5"/>
      <c r="CC2817" s="5"/>
      <c r="CD2817" s="5"/>
      <c r="CE2817" s="5"/>
      <c r="CF2817" s="5"/>
      <c r="CG2817" s="5"/>
      <c r="CH2817" s="5"/>
      <c r="CI2817" s="5"/>
      <c r="CJ2817" s="5"/>
      <c r="CK2817" s="5"/>
      <c r="CL2817" s="5"/>
      <c r="CM2817" s="5"/>
      <c r="CN2817" s="5"/>
      <c r="CO2817" s="5"/>
      <c r="CP2817" s="5"/>
      <c r="CQ2817" s="5"/>
      <c r="CR2817" s="5"/>
      <c r="CS2817" s="5"/>
      <c r="CT2817" s="5"/>
      <c r="CU2817" s="5"/>
      <c r="CV2817" s="5"/>
      <c r="CW2817" s="5"/>
      <c r="CX2817" s="5"/>
      <c r="CY2817" s="5"/>
      <c r="CZ2817" s="5"/>
      <c r="DA2817" s="5"/>
      <c r="DB2817" s="5"/>
      <c r="DC2817" s="5"/>
      <c r="DD2817" s="5"/>
      <c r="DE2817" s="5"/>
      <c r="DF2817" s="5"/>
      <c r="DG2817" s="5"/>
      <c r="DH2817" s="5"/>
      <c r="DI2817" s="5"/>
      <c r="DJ2817" s="5"/>
      <c r="DK2817" s="5"/>
      <c r="DL2817" s="5"/>
      <c r="DM2817" s="5"/>
      <c r="DN2817" s="5"/>
      <c r="DO2817" s="5"/>
      <c r="DP2817" s="5"/>
      <c r="DQ2817" s="5"/>
      <c r="DR2817" s="5"/>
      <c r="DS2817" s="5"/>
      <c r="DT2817" s="5"/>
      <c r="DU2817" s="5"/>
      <c r="DV2817" s="5"/>
      <c r="DW2817" s="5"/>
      <c r="DX2817" s="5"/>
      <c r="DY2817" s="5"/>
      <c r="DZ2817" s="5"/>
      <c r="EA2817" s="5"/>
      <c r="EB2817" s="5"/>
      <c r="EC2817" s="5"/>
      <c r="ED2817" s="5"/>
      <c r="EE2817" s="5"/>
      <c r="EF2817" s="5"/>
      <c r="EG2817" s="5"/>
      <c r="EH2817" s="5"/>
      <c r="EI2817" s="5"/>
      <c r="EJ2817" s="5"/>
      <c r="EK2817" s="5"/>
      <c r="EL2817" s="5"/>
      <c r="EM2817" s="5"/>
      <c r="EN2817" s="5"/>
      <c r="EO2817" s="5"/>
      <c r="EP2817" s="5"/>
      <c r="EQ2817" s="5"/>
      <c r="ER2817" s="5"/>
      <c r="ES2817" s="5"/>
      <c r="ET2817" s="5"/>
      <c r="EU2817" s="5"/>
      <c r="EV2817" s="5"/>
      <c r="EW2817" s="5"/>
      <c r="EX2817" s="5"/>
      <c r="EY2817" s="5"/>
      <c r="EZ2817" s="5"/>
      <c r="FA2817" s="5"/>
      <c r="FB2817" s="5"/>
      <c r="FC2817" s="5"/>
      <c r="FD2817" s="5"/>
      <c r="FE2817" s="5"/>
      <c r="FF2817" s="5"/>
      <c r="FG2817" s="5"/>
      <c r="FH2817" s="5"/>
      <c r="FI2817" s="5"/>
      <c r="FJ2817" s="5"/>
      <c r="FK2817" s="5"/>
      <c r="FL2817" s="5"/>
      <c r="FM2817" s="5"/>
      <c r="FN2817" s="5"/>
      <c r="FO2817" s="5"/>
      <c r="FP2817" s="5"/>
      <c r="FQ2817" s="5"/>
      <c r="FR2817" s="5"/>
      <c r="FS2817" s="5"/>
      <c r="FT2817" s="5"/>
      <c r="FU2817" s="5"/>
      <c r="FV2817" s="5"/>
      <c r="FW2817" s="5"/>
      <c r="FX2817" s="5"/>
      <c r="FY2817" s="5"/>
      <c r="FZ2817" s="5"/>
      <c r="GA2817" s="5"/>
      <c r="GB2817" s="5"/>
      <c r="GC2817" s="5"/>
      <c r="GD2817" s="5"/>
      <c r="GE2817" s="5"/>
      <c r="GF2817" s="5"/>
      <c r="GG2817" s="5"/>
    </row>
    <row r="2818" spans="1:189" ht="12.75" x14ac:dyDescent="0.15">
      <c r="A2818" s="111"/>
      <c r="B2818" s="117"/>
      <c r="C2818" s="17"/>
      <c r="D2818" s="16"/>
      <c r="E2818" s="17"/>
      <c r="F2818" s="17"/>
      <c r="G2818" s="17"/>
      <c r="H2818" s="17"/>
      <c r="I2818" s="16"/>
      <c r="J2818" s="4"/>
      <c r="K2818" s="2"/>
      <c r="L2818" s="20"/>
      <c r="M2818" s="14"/>
      <c r="N2818" s="14"/>
      <c r="O2818" s="20"/>
      <c r="P2818" s="1"/>
      <c r="Q2818" s="1"/>
      <c r="R2818" s="3"/>
      <c r="S2818" s="4"/>
      <c r="T2818" s="12"/>
      <c r="U2818" s="12"/>
      <c r="V2818" s="11"/>
      <c r="W2818" s="11"/>
      <c r="X2818" s="12"/>
      <c r="Y2818" s="5"/>
      <c r="Z2818" s="11"/>
      <c r="AA2818" s="12"/>
      <c r="AB2818" s="12"/>
      <c r="AC2818" s="12"/>
      <c r="AD2818" s="11"/>
      <c r="AE2818" s="13"/>
      <c r="AF2818" s="11"/>
      <c r="AG2818" s="11"/>
      <c r="AH2818" s="5"/>
      <c r="AI2818" s="5"/>
      <c r="AJ2818" s="5"/>
      <c r="AK2818" s="5"/>
      <c r="AL2818" s="5"/>
      <c r="AM2818" s="5"/>
      <c r="AN2818" s="5"/>
      <c r="AO2818" s="5"/>
      <c r="AP2818" s="5"/>
      <c r="AQ2818" s="5"/>
      <c r="AR2818" s="5"/>
      <c r="AS2818" s="5"/>
      <c r="AT2818" s="5"/>
      <c r="AU2818" s="5"/>
      <c r="AV2818" s="5"/>
      <c r="AW2818" s="5"/>
      <c r="AX2818" s="5"/>
      <c r="AY2818" s="5"/>
      <c r="AZ2818" s="5"/>
      <c r="BA2818" s="5"/>
      <c r="BB2818" s="5"/>
      <c r="BC2818" s="5"/>
      <c r="BD2818" s="5"/>
      <c r="BE2818" s="5"/>
      <c r="BF2818" s="5"/>
      <c r="BG2818" s="5"/>
      <c r="BH2818" s="5"/>
      <c r="BI2818" s="5"/>
      <c r="BJ2818" s="5"/>
      <c r="BK2818" s="5"/>
      <c r="BL2818" s="5"/>
      <c r="BM2818" s="5"/>
      <c r="BN2818" s="5"/>
      <c r="BO2818" s="5"/>
      <c r="BP2818" s="5"/>
      <c r="BQ2818" s="5"/>
      <c r="BR2818" s="5"/>
      <c r="BS2818" s="5"/>
      <c r="BT2818" s="5"/>
      <c r="BU2818" s="5"/>
      <c r="BV2818" s="5"/>
      <c r="BW2818" s="5"/>
      <c r="BX2818" s="5"/>
      <c r="BY2818" s="5"/>
      <c r="BZ2818" s="5"/>
      <c r="CA2818" s="5"/>
      <c r="CB2818" s="5"/>
      <c r="CC2818" s="5"/>
      <c r="CD2818" s="5"/>
      <c r="CE2818" s="5"/>
      <c r="CF2818" s="5"/>
      <c r="CG2818" s="5"/>
      <c r="CH2818" s="5"/>
      <c r="CI2818" s="5"/>
      <c r="CJ2818" s="5"/>
      <c r="CK2818" s="5"/>
      <c r="CL2818" s="5"/>
      <c r="CM2818" s="5"/>
      <c r="CN2818" s="5"/>
      <c r="CO2818" s="5"/>
      <c r="CP2818" s="5"/>
      <c r="CQ2818" s="5"/>
      <c r="CR2818" s="5"/>
      <c r="CS2818" s="5"/>
      <c r="CT2818" s="5"/>
      <c r="CU2818" s="5"/>
      <c r="CV2818" s="5"/>
      <c r="CW2818" s="5"/>
      <c r="CX2818" s="5"/>
      <c r="CY2818" s="5"/>
      <c r="CZ2818" s="5"/>
      <c r="DA2818" s="5"/>
      <c r="DB2818" s="5"/>
      <c r="DC2818" s="5"/>
      <c r="DD2818" s="5"/>
      <c r="DE2818" s="5"/>
      <c r="DF2818" s="5"/>
      <c r="DG2818" s="5"/>
      <c r="DH2818" s="5"/>
      <c r="DI2818" s="5"/>
      <c r="DJ2818" s="5"/>
      <c r="DK2818" s="5"/>
      <c r="DL2818" s="5"/>
      <c r="DM2818" s="5"/>
      <c r="DN2818" s="5"/>
      <c r="DO2818" s="5"/>
      <c r="DP2818" s="5"/>
      <c r="DQ2818" s="5"/>
      <c r="DR2818" s="5"/>
      <c r="DS2818" s="5"/>
      <c r="DT2818" s="5"/>
      <c r="DU2818" s="5"/>
      <c r="DV2818" s="5"/>
      <c r="DW2818" s="5"/>
      <c r="DX2818" s="5"/>
      <c r="DY2818" s="5"/>
      <c r="DZ2818" s="5"/>
      <c r="EA2818" s="5"/>
      <c r="EB2818" s="5"/>
      <c r="EC2818" s="5"/>
      <c r="ED2818" s="5"/>
      <c r="EE2818" s="5"/>
      <c r="EF2818" s="5"/>
      <c r="EG2818" s="5"/>
      <c r="EH2818" s="5"/>
      <c r="EI2818" s="5"/>
      <c r="EJ2818" s="5"/>
      <c r="EK2818" s="5"/>
      <c r="EL2818" s="5"/>
      <c r="EM2818" s="5"/>
      <c r="EN2818" s="5"/>
      <c r="EO2818" s="5"/>
      <c r="EP2818" s="5"/>
      <c r="EQ2818" s="5"/>
      <c r="ER2818" s="5"/>
      <c r="ES2818" s="5"/>
      <c r="ET2818" s="5"/>
      <c r="EU2818" s="5"/>
      <c r="EV2818" s="5"/>
      <c r="EW2818" s="5"/>
      <c r="EX2818" s="5"/>
      <c r="EY2818" s="5"/>
      <c r="EZ2818" s="5"/>
      <c r="FA2818" s="5"/>
      <c r="FB2818" s="5"/>
      <c r="FC2818" s="5"/>
      <c r="FD2818" s="5"/>
      <c r="FE2818" s="5"/>
      <c r="FF2818" s="5"/>
      <c r="FG2818" s="5"/>
      <c r="FH2818" s="5"/>
      <c r="FI2818" s="5"/>
      <c r="FJ2818" s="5"/>
      <c r="FK2818" s="5"/>
      <c r="FL2818" s="5"/>
      <c r="FM2818" s="5"/>
      <c r="FN2818" s="5"/>
      <c r="FO2818" s="5"/>
      <c r="FP2818" s="5"/>
      <c r="FQ2818" s="5"/>
      <c r="FR2818" s="5"/>
      <c r="FS2818" s="5"/>
      <c r="FT2818" s="5"/>
      <c r="FU2818" s="5"/>
      <c r="FV2818" s="5"/>
      <c r="FW2818" s="5"/>
      <c r="FX2818" s="5"/>
      <c r="FY2818" s="5"/>
      <c r="FZ2818" s="5"/>
      <c r="GA2818" s="5"/>
      <c r="GB2818" s="5"/>
      <c r="GC2818" s="5"/>
      <c r="GD2818" s="5"/>
      <c r="GE2818" s="5"/>
      <c r="GF2818" s="5"/>
      <c r="GG2818" s="5"/>
    </row>
    <row r="2819" spans="1:189" ht="12.75" x14ac:dyDescent="0.15">
      <c r="A2819" s="111"/>
      <c r="B2819" s="117"/>
      <c r="C2819" s="17"/>
      <c r="D2819" s="16"/>
      <c r="E2819" s="17"/>
      <c r="F2819" s="17"/>
      <c r="G2819" s="17"/>
      <c r="H2819" s="17"/>
      <c r="I2819" s="16"/>
      <c r="J2819" s="4"/>
      <c r="K2819" s="2"/>
      <c r="L2819" s="20"/>
      <c r="M2819" s="14"/>
      <c r="N2819" s="14"/>
      <c r="O2819" s="20"/>
      <c r="P2819" s="1"/>
      <c r="Q2819" s="1"/>
      <c r="R2819" s="3"/>
      <c r="S2819" s="4"/>
      <c r="T2819" s="12"/>
      <c r="U2819" s="12"/>
      <c r="V2819" s="11"/>
      <c r="W2819" s="11"/>
      <c r="X2819" s="12"/>
      <c r="Y2819" s="5"/>
      <c r="Z2819" s="11"/>
      <c r="AA2819" s="12"/>
      <c r="AB2819" s="12"/>
      <c r="AC2819" s="12"/>
      <c r="AD2819" s="11"/>
      <c r="AE2819" s="13"/>
      <c r="AF2819" s="11"/>
      <c r="AG2819" s="11"/>
      <c r="AH2819" s="5"/>
      <c r="AI2819" s="5"/>
      <c r="AJ2819" s="5"/>
      <c r="AK2819" s="5"/>
      <c r="AL2819" s="5"/>
      <c r="AM2819" s="5"/>
      <c r="AN2819" s="5"/>
      <c r="AO2819" s="5"/>
      <c r="AP2819" s="5"/>
      <c r="AQ2819" s="5"/>
      <c r="AR2819" s="5"/>
      <c r="AS2819" s="5"/>
      <c r="AT2819" s="5"/>
      <c r="AU2819" s="5"/>
      <c r="AV2819" s="5"/>
      <c r="AW2819" s="5"/>
      <c r="AX2819" s="5"/>
      <c r="AY2819" s="5"/>
      <c r="AZ2819" s="5"/>
      <c r="BA2819" s="5"/>
      <c r="BB2819" s="5"/>
      <c r="BC2819" s="5"/>
      <c r="BD2819" s="5"/>
      <c r="BE2819" s="5"/>
      <c r="BF2819" s="5"/>
      <c r="BG2819" s="5"/>
      <c r="BH2819" s="5"/>
      <c r="BI2819" s="5"/>
      <c r="BJ2819" s="5"/>
      <c r="BK2819" s="5"/>
      <c r="BL2819" s="5"/>
      <c r="BM2819" s="5"/>
      <c r="BN2819" s="5"/>
      <c r="BO2819" s="5"/>
      <c r="BP2819" s="5"/>
      <c r="BQ2819" s="5"/>
      <c r="BR2819" s="5"/>
      <c r="BS2819" s="5"/>
      <c r="BT2819" s="5"/>
      <c r="BU2819" s="5"/>
      <c r="BV2819" s="5"/>
      <c r="BW2819" s="5"/>
      <c r="BX2819" s="5"/>
      <c r="BY2819" s="5"/>
      <c r="BZ2819" s="5"/>
      <c r="CA2819" s="5"/>
      <c r="CB2819" s="5"/>
      <c r="CC2819" s="5"/>
      <c r="CD2819" s="5"/>
      <c r="CE2819" s="5"/>
      <c r="CF2819" s="5"/>
      <c r="CG2819" s="5"/>
      <c r="CH2819" s="5"/>
      <c r="CI2819" s="5"/>
      <c r="CJ2819" s="5"/>
      <c r="CK2819" s="5"/>
      <c r="CL2819" s="5"/>
      <c r="CM2819" s="5"/>
      <c r="CN2819" s="5"/>
      <c r="CO2819" s="5"/>
      <c r="CP2819" s="5"/>
      <c r="CQ2819" s="5"/>
      <c r="CR2819" s="5"/>
      <c r="CS2819" s="5"/>
      <c r="CT2819" s="5"/>
      <c r="CU2819" s="5"/>
      <c r="CV2819" s="5"/>
      <c r="CW2819" s="5"/>
      <c r="CX2819" s="5"/>
      <c r="CY2819" s="5"/>
      <c r="CZ2819" s="5"/>
      <c r="DA2819" s="5"/>
      <c r="DB2819" s="5"/>
      <c r="DC2819" s="5"/>
      <c r="DD2819" s="5"/>
      <c r="DE2819" s="5"/>
      <c r="DF2819" s="5"/>
      <c r="DG2819" s="5"/>
      <c r="DH2819" s="5"/>
      <c r="DI2819" s="5"/>
      <c r="DJ2819" s="5"/>
      <c r="DK2819" s="5"/>
      <c r="DL2819" s="5"/>
      <c r="DM2819" s="5"/>
      <c r="DN2819" s="5"/>
      <c r="DO2819" s="5"/>
      <c r="DP2819" s="5"/>
      <c r="DQ2819" s="5"/>
      <c r="DR2819" s="5"/>
      <c r="DS2819" s="5"/>
      <c r="DT2819" s="5"/>
      <c r="DU2819" s="5"/>
      <c r="DV2819" s="5"/>
      <c r="DW2819" s="5"/>
      <c r="DX2819" s="5"/>
      <c r="DY2819" s="5"/>
      <c r="DZ2819" s="5"/>
      <c r="EA2819" s="5"/>
      <c r="EB2819" s="5"/>
      <c r="EC2819" s="5"/>
      <c r="ED2819" s="5"/>
      <c r="EE2819" s="5"/>
      <c r="EF2819" s="5"/>
      <c r="EG2819" s="5"/>
      <c r="EH2819" s="5"/>
      <c r="EI2819" s="5"/>
      <c r="EJ2819" s="5"/>
      <c r="EK2819" s="5"/>
      <c r="EL2819" s="5"/>
      <c r="EM2819" s="5"/>
      <c r="EN2819" s="5"/>
      <c r="EO2819" s="5"/>
      <c r="EP2819" s="5"/>
      <c r="EQ2819" s="5"/>
      <c r="ER2819" s="5"/>
      <c r="ES2819" s="5"/>
      <c r="ET2819" s="5"/>
      <c r="EU2819" s="5"/>
      <c r="EV2819" s="5"/>
      <c r="EW2819" s="5"/>
      <c r="EX2819" s="5"/>
      <c r="EY2819" s="5"/>
      <c r="EZ2819" s="5"/>
      <c r="FA2819" s="5"/>
      <c r="FB2819" s="5"/>
      <c r="FC2819" s="5"/>
      <c r="FD2819" s="5"/>
      <c r="FE2819" s="5"/>
      <c r="FF2819" s="5"/>
      <c r="FG2819" s="5"/>
      <c r="FH2819" s="5"/>
      <c r="FI2819" s="5"/>
      <c r="FJ2819" s="5"/>
      <c r="FK2819" s="5"/>
      <c r="FL2819" s="5"/>
      <c r="FM2819" s="5"/>
      <c r="FN2819" s="5"/>
      <c r="FO2819" s="5"/>
      <c r="FP2819" s="5"/>
      <c r="FQ2819" s="5"/>
      <c r="FR2819" s="5"/>
      <c r="FS2819" s="5"/>
      <c r="FT2819" s="5"/>
      <c r="FU2819" s="5"/>
      <c r="FV2819" s="5"/>
      <c r="FW2819" s="5"/>
      <c r="FX2819" s="5"/>
      <c r="FY2819" s="5"/>
      <c r="FZ2819" s="5"/>
      <c r="GA2819" s="5"/>
      <c r="GB2819" s="5"/>
      <c r="GC2819" s="5"/>
      <c r="GD2819" s="5"/>
      <c r="GE2819" s="5"/>
      <c r="GF2819" s="5"/>
      <c r="GG2819" s="5"/>
    </row>
    <row r="2820" spans="1:189" ht="12.75" x14ac:dyDescent="0.15">
      <c r="A2820" s="111"/>
      <c r="B2820" s="117"/>
      <c r="C2820" s="17"/>
      <c r="D2820" s="16"/>
      <c r="E2820" s="17"/>
      <c r="F2820" s="17"/>
      <c r="G2820" s="17"/>
      <c r="H2820" s="17"/>
      <c r="I2820" s="16"/>
      <c r="J2820" s="4"/>
      <c r="K2820" s="2"/>
      <c r="L2820" s="20"/>
      <c r="M2820" s="14"/>
      <c r="N2820" s="14"/>
      <c r="O2820" s="20"/>
      <c r="P2820" s="1"/>
      <c r="Q2820" s="1"/>
      <c r="R2820" s="3"/>
      <c r="S2820" s="4"/>
      <c r="T2820" s="12"/>
      <c r="U2820" s="12"/>
      <c r="V2820" s="11"/>
      <c r="W2820" s="11"/>
      <c r="X2820" s="12"/>
      <c r="Y2820" s="5"/>
      <c r="Z2820" s="11"/>
      <c r="AA2820" s="12"/>
      <c r="AB2820" s="12"/>
      <c r="AC2820" s="12"/>
      <c r="AD2820" s="11"/>
      <c r="AE2820" s="13"/>
      <c r="AF2820" s="11"/>
      <c r="AG2820" s="11"/>
      <c r="AH2820" s="5"/>
      <c r="AI2820" s="5"/>
      <c r="AJ2820" s="5"/>
      <c r="AK2820" s="5"/>
      <c r="AL2820" s="5"/>
      <c r="AM2820" s="5"/>
      <c r="AN2820" s="5"/>
      <c r="AO2820" s="5"/>
      <c r="AP2820" s="5"/>
      <c r="AQ2820" s="5"/>
      <c r="AR2820" s="5"/>
      <c r="AS2820" s="5"/>
      <c r="AT2820" s="5"/>
      <c r="AU2820" s="5"/>
      <c r="AV2820" s="5"/>
      <c r="AW2820" s="5"/>
      <c r="AX2820" s="5"/>
      <c r="AY2820" s="5"/>
      <c r="AZ2820" s="5"/>
      <c r="BA2820" s="5"/>
      <c r="BB2820" s="5"/>
      <c r="BC2820" s="5"/>
      <c r="BD2820" s="5"/>
      <c r="BE2820" s="5"/>
      <c r="BF2820" s="5"/>
      <c r="BG2820" s="5"/>
      <c r="BH2820" s="5"/>
      <c r="BI2820" s="5"/>
      <c r="BJ2820" s="5"/>
      <c r="BK2820" s="5"/>
      <c r="BL2820" s="5"/>
      <c r="BM2820" s="5"/>
      <c r="BN2820" s="5"/>
      <c r="BO2820" s="5"/>
      <c r="BP2820" s="5"/>
      <c r="BQ2820" s="5"/>
      <c r="BR2820" s="5"/>
      <c r="BS2820" s="5"/>
      <c r="BT2820" s="5"/>
      <c r="BU2820" s="5"/>
      <c r="BV2820" s="5"/>
      <c r="BW2820" s="5"/>
      <c r="BX2820" s="5"/>
      <c r="BY2820" s="5"/>
      <c r="BZ2820" s="5"/>
      <c r="CA2820" s="5"/>
      <c r="CB2820" s="5"/>
      <c r="CC2820" s="5"/>
      <c r="CD2820" s="5"/>
      <c r="CE2820" s="5"/>
      <c r="CF2820" s="5"/>
      <c r="CG2820" s="5"/>
      <c r="CH2820" s="5"/>
      <c r="CI2820" s="5"/>
      <c r="CJ2820" s="5"/>
      <c r="CK2820" s="5"/>
      <c r="CL2820" s="5"/>
      <c r="CM2820" s="5"/>
      <c r="CN2820" s="5"/>
      <c r="CO2820" s="5"/>
      <c r="CP2820" s="5"/>
      <c r="CQ2820" s="5"/>
      <c r="CR2820" s="5"/>
      <c r="CS2820" s="5"/>
      <c r="CT2820" s="5"/>
      <c r="CU2820" s="5"/>
      <c r="CV2820" s="5"/>
      <c r="CW2820" s="5"/>
      <c r="CX2820" s="5"/>
      <c r="CY2820" s="5"/>
      <c r="CZ2820" s="5"/>
      <c r="DA2820" s="5"/>
      <c r="DB2820" s="5"/>
      <c r="DC2820" s="5"/>
      <c r="DD2820" s="5"/>
      <c r="DE2820" s="5"/>
      <c r="DF2820" s="5"/>
      <c r="DG2820" s="5"/>
      <c r="DH2820" s="5"/>
      <c r="DI2820" s="5"/>
      <c r="DJ2820" s="5"/>
      <c r="DK2820" s="5"/>
      <c r="DL2820" s="5"/>
      <c r="DM2820" s="5"/>
      <c r="DN2820" s="5"/>
      <c r="DO2820" s="5"/>
      <c r="DP2820" s="5"/>
      <c r="DQ2820" s="5"/>
      <c r="DR2820" s="5"/>
      <c r="DS2820" s="5"/>
      <c r="DT2820" s="5"/>
      <c r="DU2820" s="5"/>
      <c r="DV2820" s="5"/>
      <c r="DW2820" s="5"/>
      <c r="DX2820" s="5"/>
      <c r="DY2820" s="5"/>
      <c r="DZ2820" s="5"/>
      <c r="EA2820" s="5"/>
      <c r="EB2820" s="5"/>
      <c r="EC2820" s="5"/>
      <c r="ED2820" s="5"/>
      <c r="EE2820" s="5"/>
      <c r="EF2820" s="5"/>
      <c r="EG2820" s="5"/>
      <c r="EH2820" s="5"/>
      <c r="EI2820" s="5"/>
      <c r="EJ2820" s="5"/>
      <c r="EK2820" s="5"/>
      <c r="EL2820" s="5"/>
      <c r="EM2820" s="5"/>
      <c r="EN2820" s="5"/>
      <c r="EO2820" s="5"/>
      <c r="EP2820" s="5"/>
      <c r="EQ2820" s="5"/>
      <c r="ER2820" s="5"/>
      <c r="ES2820" s="5"/>
      <c r="ET2820" s="5"/>
      <c r="EU2820" s="5"/>
      <c r="EV2820" s="5"/>
      <c r="EW2820" s="5"/>
      <c r="EX2820" s="5"/>
      <c r="EY2820" s="5"/>
      <c r="EZ2820" s="5"/>
      <c r="FA2820" s="5"/>
      <c r="FB2820" s="5"/>
      <c r="FC2820" s="5"/>
      <c r="FD2820" s="5"/>
      <c r="FE2820" s="5"/>
      <c r="FF2820" s="5"/>
      <c r="FG2820" s="5"/>
      <c r="FH2820" s="5"/>
      <c r="FI2820" s="5"/>
      <c r="FJ2820" s="5"/>
      <c r="FK2820" s="5"/>
      <c r="FL2820" s="5"/>
      <c r="FM2820" s="5"/>
      <c r="FN2820" s="5"/>
      <c r="FO2820" s="5"/>
      <c r="FP2820" s="5"/>
      <c r="FQ2820" s="5"/>
      <c r="FR2820" s="5"/>
      <c r="FS2820" s="5"/>
      <c r="FT2820" s="5"/>
      <c r="FU2820" s="5"/>
      <c r="FV2820" s="5"/>
      <c r="FW2820" s="5"/>
      <c r="FX2820" s="5"/>
      <c r="FY2820" s="5"/>
      <c r="FZ2820" s="5"/>
      <c r="GA2820" s="5"/>
      <c r="GB2820" s="5"/>
      <c r="GC2820" s="5"/>
      <c r="GD2820" s="5"/>
      <c r="GE2820" s="5"/>
      <c r="GF2820" s="5"/>
      <c r="GG2820" s="5"/>
    </row>
    <row r="2821" spans="1:189" ht="12.75" x14ac:dyDescent="0.15">
      <c r="A2821" s="111"/>
      <c r="B2821" s="117"/>
      <c r="C2821" s="17"/>
      <c r="D2821" s="16"/>
      <c r="E2821" s="17"/>
      <c r="F2821" s="17"/>
      <c r="G2821" s="17"/>
      <c r="H2821" s="17"/>
      <c r="I2821" s="16"/>
      <c r="J2821" s="4"/>
      <c r="K2821" s="2"/>
      <c r="L2821" s="20"/>
      <c r="M2821" s="14"/>
      <c r="N2821" s="14"/>
      <c r="O2821" s="20"/>
      <c r="P2821" s="1"/>
      <c r="Q2821" s="1"/>
      <c r="R2821" s="3"/>
      <c r="S2821" s="4"/>
      <c r="T2821" s="12"/>
      <c r="U2821" s="12"/>
      <c r="V2821" s="11"/>
      <c r="W2821" s="11"/>
      <c r="X2821" s="12"/>
      <c r="Y2821" s="5"/>
      <c r="Z2821" s="11"/>
      <c r="AA2821" s="12"/>
      <c r="AB2821" s="12"/>
      <c r="AC2821" s="12"/>
      <c r="AD2821" s="11"/>
      <c r="AE2821" s="13"/>
      <c r="AF2821" s="11"/>
      <c r="AG2821" s="11"/>
      <c r="AH2821" s="5"/>
      <c r="AI2821" s="5"/>
      <c r="AJ2821" s="5"/>
      <c r="AK2821" s="5"/>
      <c r="AL2821" s="5"/>
      <c r="AM2821" s="5"/>
      <c r="AN2821" s="5"/>
      <c r="AO2821" s="5"/>
      <c r="AP2821" s="5"/>
      <c r="AQ2821" s="5"/>
      <c r="AR2821" s="5"/>
      <c r="AS2821" s="5"/>
      <c r="AT2821" s="5"/>
      <c r="AU2821" s="5"/>
      <c r="AV2821" s="5"/>
      <c r="AW2821" s="5"/>
      <c r="AX2821" s="5"/>
      <c r="AY2821" s="5"/>
      <c r="AZ2821" s="5"/>
      <c r="BA2821" s="5"/>
      <c r="BB2821" s="5"/>
      <c r="BC2821" s="5"/>
      <c r="BD2821" s="5"/>
      <c r="BE2821" s="5"/>
      <c r="BF2821" s="5"/>
      <c r="BG2821" s="5"/>
      <c r="BH2821" s="5"/>
      <c r="BI2821" s="5"/>
      <c r="BJ2821" s="5"/>
      <c r="BK2821" s="5"/>
      <c r="BL2821" s="5"/>
      <c r="BM2821" s="5"/>
      <c r="BN2821" s="5"/>
      <c r="BO2821" s="5"/>
      <c r="BP2821" s="5"/>
      <c r="BQ2821" s="5"/>
      <c r="BR2821" s="5"/>
      <c r="BS2821" s="5"/>
      <c r="BT2821" s="5"/>
      <c r="BU2821" s="5"/>
      <c r="BV2821" s="5"/>
      <c r="BW2821" s="5"/>
      <c r="BX2821" s="5"/>
      <c r="BY2821" s="5"/>
      <c r="BZ2821" s="5"/>
      <c r="CA2821" s="5"/>
      <c r="CB2821" s="5"/>
      <c r="CC2821" s="5"/>
      <c r="CD2821" s="5"/>
      <c r="CE2821" s="5"/>
      <c r="CF2821" s="5"/>
      <c r="CG2821" s="5"/>
      <c r="CH2821" s="5"/>
      <c r="CI2821" s="5"/>
      <c r="CJ2821" s="5"/>
      <c r="CK2821" s="5"/>
      <c r="CL2821" s="5"/>
      <c r="CM2821" s="5"/>
      <c r="CN2821" s="5"/>
      <c r="CO2821" s="5"/>
      <c r="CP2821" s="5"/>
      <c r="CQ2821" s="5"/>
      <c r="CR2821" s="5"/>
      <c r="CS2821" s="5"/>
      <c r="CT2821" s="5"/>
      <c r="CU2821" s="5"/>
      <c r="CV2821" s="5"/>
      <c r="CW2821" s="5"/>
      <c r="CX2821" s="5"/>
      <c r="CY2821" s="5"/>
      <c r="CZ2821" s="5"/>
      <c r="DA2821" s="5"/>
      <c r="DB2821" s="5"/>
      <c r="DC2821" s="5"/>
      <c r="DD2821" s="5"/>
      <c r="DE2821" s="5"/>
      <c r="DF2821" s="5"/>
      <c r="DG2821" s="5"/>
      <c r="DH2821" s="5"/>
      <c r="DI2821" s="5"/>
      <c r="DJ2821" s="5"/>
      <c r="DK2821" s="5"/>
      <c r="DL2821" s="5"/>
      <c r="DM2821" s="5"/>
      <c r="DN2821" s="5"/>
      <c r="DO2821" s="5"/>
      <c r="DP2821" s="5"/>
      <c r="DQ2821" s="5"/>
      <c r="DR2821" s="5"/>
      <c r="DS2821" s="5"/>
      <c r="DT2821" s="5"/>
      <c r="DU2821" s="5"/>
      <c r="DV2821" s="5"/>
      <c r="DW2821" s="5"/>
      <c r="DX2821" s="5"/>
      <c r="DY2821" s="5"/>
      <c r="DZ2821" s="5"/>
      <c r="EA2821" s="5"/>
      <c r="EB2821" s="5"/>
      <c r="EC2821" s="5"/>
      <c r="ED2821" s="5"/>
      <c r="EE2821" s="5"/>
      <c r="EF2821" s="5"/>
      <c r="EG2821" s="5"/>
      <c r="EH2821" s="5"/>
      <c r="EI2821" s="5"/>
      <c r="EJ2821" s="5"/>
      <c r="EK2821" s="5"/>
      <c r="EL2821" s="5"/>
      <c r="EM2821" s="5"/>
      <c r="EN2821" s="5"/>
      <c r="EO2821" s="5"/>
      <c r="EP2821" s="5"/>
      <c r="EQ2821" s="5"/>
      <c r="ER2821" s="5"/>
      <c r="ES2821" s="5"/>
      <c r="ET2821" s="5"/>
      <c r="EU2821" s="5"/>
      <c r="EV2821" s="5"/>
      <c r="EW2821" s="5"/>
      <c r="EX2821" s="5"/>
      <c r="EY2821" s="5"/>
      <c r="EZ2821" s="5"/>
      <c r="FA2821" s="5"/>
      <c r="FB2821" s="5"/>
      <c r="FC2821" s="5"/>
      <c r="FD2821" s="5"/>
      <c r="FE2821" s="5"/>
      <c r="FF2821" s="5"/>
      <c r="FG2821" s="5"/>
      <c r="FH2821" s="5"/>
      <c r="FI2821" s="5"/>
      <c r="FJ2821" s="5"/>
      <c r="FK2821" s="5"/>
      <c r="FL2821" s="5"/>
      <c r="FM2821" s="5"/>
      <c r="FN2821" s="5"/>
      <c r="FO2821" s="5"/>
      <c r="FP2821" s="5"/>
      <c r="FQ2821" s="5"/>
      <c r="FR2821" s="5"/>
      <c r="FS2821" s="5"/>
      <c r="FT2821" s="5"/>
      <c r="FU2821" s="5"/>
      <c r="FV2821" s="5"/>
      <c r="FW2821" s="5"/>
      <c r="FX2821" s="5"/>
      <c r="FY2821" s="5"/>
      <c r="FZ2821" s="5"/>
      <c r="GA2821" s="5"/>
      <c r="GB2821" s="5"/>
      <c r="GC2821" s="5"/>
      <c r="GD2821" s="5"/>
      <c r="GE2821" s="5"/>
      <c r="GF2821" s="5"/>
      <c r="GG2821" s="5"/>
    </row>
    <row r="2822" spans="1:189" ht="12.75" x14ac:dyDescent="0.15">
      <c r="A2822" s="111"/>
      <c r="B2822" s="117"/>
      <c r="C2822" s="17"/>
      <c r="D2822" s="16"/>
      <c r="E2822" s="17"/>
      <c r="F2822" s="17"/>
      <c r="G2822" s="17"/>
      <c r="H2822" s="17"/>
      <c r="I2822" s="16"/>
      <c r="J2822" s="4"/>
      <c r="K2822" s="2"/>
      <c r="L2822" s="20"/>
      <c r="M2822" s="14"/>
      <c r="N2822" s="14"/>
      <c r="O2822" s="20"/>
      <c r="P2822" s="1"/>
      <c r="Q2822" s="1"/>
      <c r="R2822" s="3"/>
      <c r="S2822" s="4"/>
      <c r="T2822" s="12"/>
      <c r="U2822" s="12"/>
      <c r="V2822" s="11"/>
      <c r="W2822" s="11"/>
      <c r="X2822" s="12"/>
      <c r="Y2822" s="5"/>
      <c r="Z2822" s="11"/>
      <c r="AA2822" s="12"/>
      <c r="AB2822" s="12"/>
      <c r="AC2822" s="12"/>
      <c r="AD2822" s="11"/>
      <c r="AE2822" s="13"/>
      <c r="AF2822" s="11"/>
      <c r="AG2822" s="11"/>
      <c r="AH2822" s="5"/>
      <c r="AI2822" s="5"/>
      <c r="AJ2822" s="5"/>
      <c r="AK2822" s="5"/>
      <c r="AL2822" s="5"/>
      <c r="AM2822" s="5"/>
      <c r="AN2822" s="5"/>
      <c r="AO2822" s="5"/>
      <c r="AP2822" s="5"/>
      <c r="AQ2822" s="5"/>
      <c r="AR2822" s="5"/>
      <c r="AS2822" s="5"/>
      <c r="AT2822" s="5"/>
      <c r="AU2822" s="5"/>
      <c r="AV2822" s="5"/>
      <c r="AW2822" s="5"/>
      <c r="AX2822" s="5"/>
      <c r="AY2822" s="5"/>
      <c r="AZ2822" s="5"/>
      <c r="BA2822" s="5"/>
      <c r="BB2822" s="5"/>
      <c r="BC2822" s="5"/>
      <c r="BD2822" s="5"/>
      <c r="BE2822" s="5"/>
      <c r="BF2822" s="5"/>
      <c r="BG2822" s="5"/>
      <c r="BH2822" s="5"/>
      <c r="BI2822" s="5"/>
      <c r="BJ2822" s="5"/>
      <c r="BK2822" s="5"/>
      <c r="BL2822" s="5"/>
      <c r="BM2822" s="5"/>
      <c r="BN2822" s="5"/>
      <c r="BO2822" s="5"/>
      <c r="BP2822" s="5"/>
      <c r="BQ2822" s="5"/>
      <c r="BR2822" s="5"/>
      <c r="BS2822" s="5"/>
      <c r="BT2822" s="5"/>
      <c r="BU2822" s="5"/>
      <c r="BV2822" s="5"/>
      <c r="BW2822" s="5"/>
      <c r="BX2822" s="5"/>
      <c r="BY2822" s="5"/>
      <c r="BZ2822" s="5"/>
      <c r="CA2822" s="5"/>
      <c r="CB2822" s="5"/>
      <c r="CC2822" s="5"/>
      <c r="CD2822" s="5"/>
      <c r="CE2822" s="5"/>
      <c r="CF2822" s="5"/>
      <c r="CG2822" s="5"/>
      <c r="CH2822" s="5"/>
      <c r="CI2822" s="5"/>
      <c r="CJ2822" s="5"/>
      <c r="CK2822" s="5"/>
      <c r="CL2822" s="5"/>
      <c r="CM2822" s="5"/>
      <c r="CN2822" s="5"/>
      <c r="CO2822" s="5"/>
      <c r="CP2822" s="5"/>
      <c r="CQ2822" s="5"/>
      <c r="CR2822" s="5"/>
      <c r="CS2822" s="5"/>
      <c r="CT2822" s="5"/>
      <c r="CU2822" s="5"/>
      <c r="CV2822" s="5"/>
      <c r="CW2822" s="5"/>
      <c r="CX2822" s="5"/>
      <c r="CY2822" s="5"/>
      <c r="CZ2822" s="5"/>
      <c r="DA2822" s="5"/>
      <c r="DB2822" s="5"/>
      <c r="DC2822" s="5"/>
      <c r="DD2822" s="5"/>
      <c r="DE2822" s="5"/>
      <c r="DF2822" s="5"/>
      <c r="DG2822" s="5"/>
      <c r="DH2822" s="5"/>
      <c r="DI2822" s="5"/>
      <c r="DJ2822" s="5"/>
      <c r="DK2822" s="5"/>
      <c r="DL2822" s="5"/>
      <c r="DM2822" s="5"/>
      <c r="DN2822" s="5"/>
      <c r="DO2822" s="5"/>
      <c r="DP2822" s="5"/>
      <c r="DQ2822" s="5"/>
      <c r="DR2822" s="5"/>
      <c r="DS2822" s="5"/>
      <c r="DT2822" s="5"/>
      <c r="DU2822" s="5"/>
      <c r="DV2822" s="5"/>
      <c r="DW2822" s="5"/>
      <c r="DX2822" s="5"/>
      <c r="DY2822" s="5"/>
      <c r="DZ2822" s="5"/>
      <c r="EA2822" s="5"/>
      <c r="EB2822" s="5"/>
      <c r="EC2822" s="5"/>
      <c r="ED2822" s="5"/>
      <c r="EE2822" s="5"/>
      <c r="EF2822" s="5"/>
      <c r="EG2822" s="5"/>
      <c r="EH2822" s="5"/>
      <c r="EI2822" s="5"/>
      <c r="EJ2822" s="5"/>
      <c r="EK2822" s="5"/>
      <c r="EL2822" s="5"/>
      <c r="EM2822" s="5"/>
      <c r="EN2822" s="5"/>
      <c r="EO2822" s="5"/>
      <c r="EP2822" s="5"/>
      <c r="EQ2822" s="5"/>
      <c r="ER2822" s="5"/>
      <c r="ES2822" s="5"/>
      <c r="ET2822" s="5"/>
      <c r="EU2822" s="5"/>
      <c r="EV2822" s="5"/>
      <c r="EW2822" s="5"/>
      <c r="EX2822" s="5"/>
      <c r="EY2822" s="5"/>
      <c r="EZ2822" s="5"/>
      <c r="FA2822" s="5"/>
      <c r="FB2822" s="5"/>
      <c r="FC2822" s="5"/>
      <c r="FD2822" s="5"/>
      <c r="FE2822" s="5"/>
      <c r="FF2822" s="5"/>
      <c r="FG2822" s="5"/>
      <c r="FH2822" s="5"/>
      <c r="FI2822" s="5"/>
      <c r="FJ2822" s="5"/>
      <c r="FK2822" s="5"/>
      <c r="FL2822" s="5"/>
      <c r="FM2822" s="5"/>
      <c r="FN2822" s="5"/>
      <c r="FO2822" s="5"/>
      <c r="FP2822" s="5"/>
      <c r="FQ2822" s="5"/>
      <c r="FR2822" s="5"/>
      <c r="FS2822" s="5"/>
      <c r="FT2822" s="5"/>
      <c r="FU2822" s="5"/>
      <c r="FV2822" s="5"/>
      <c r="FW2822" s="5"/>
      <c r="FX2822" s="5"/>
      <c r="FY2822" s="5"/>
      <c r="FZ2822" s="5"/>
      <c r="GA2822" s="5"/>
      <c r="GB2822" s="5"/>
      <c r="GC2822" s="5"/>
      <c r="GD2822" s="5"/>
      <c r="GE2822" s="5"/>
      <c r="GF2822" s="5"/>
      <c r="GG2822" s="5"/>
    </row>
    <row r="2823" spans="1:189" ht="12.75" x14ac:dyDescent="0.15">
      <c r="A2823" s="111"/>
      <c r="B2823" s="117"/>
      <c r="C2823" s="17"/>
      <c r="D2823" s="16"/>
      <c r="E2823" s="17"/>
      <c r="F2823" s="17"/>
      <c r="G2823" s="17"/>
      <c r="H2823" s="17"/>
      <c r="I2823" s="16"/>
      <c r="J2823" s="4"/>
      <c r="K2823" s="2"/>
      <c r="L2823" s="20"/>
      <c r="M2823" s="14"/>
      <c r="N2823" s="14"/>
      <c r="O2823" s="20"/>
      <c r="P2823" s="1"/>
      <c r="Q2823" s="1"/>
      <c r="R2823" s="3"/>
      <c r="S2823" s="4"/>
      <c r="T2823" s="12"/>
      <c r="U2823" s="12"/>
      <c r="V2823" s="11"/>
      <c r="W2823" s="11"/>
      <c r="X2823" s="12"/>
      <c r="Y2823" s="5"/>
      <c r="Z2823" s="11"/>
      <c r="AA2823" s="12"/>
      <c r="AB2823" s="12"/>
      <c r="AC2823" s="12"/>
      <c r="AD2823" s="11"/>
      <c r="AE2823" s="13"/>
      <c r="AF2823" s="11"/>
      <c r="AG2823" s="11"/>
      <c r="AH2823" s="5"/>
      <c r="AI2823" s="5"/>
      <c r="AJ2823" s="5"/>
      <c r="AK2823" s="5"/>
      <c r="AL2823" s="5"/>
      <c r="AM2823" s="5"/>
      <c r="AN2823" s="5"/>
      <c r="AO2823" s="5"/>
      <c r="AP2823" s="5"/>
      <c r="AQ2823" s="5"/>
      <c r="AR2823" s="5"/>
      <c r="AS2823" s="5"/>
      <c r="AT2823" s="5"/>
      <c r="AU2823" s="5"/>
      <c r="AV2823" s="5"/>
      <c r="AW2823" s="5"/>
      <c r="AX2823" s="5"/>
      <c r="AY2823" s="5"/>
      <c r="AZ2823" s="5"/>
      <c r="BA2823" s="5"/>
      <c r="BB2823" s="5"/>
      <c r="BC2823" s="5"/>
      <c r="BD2823" s="5"/>
      <c r="BE2823" s="5"/>
      <c r="BF2823" s="5"/>
      <c r="BG2823" s="5"/>
      <c r="BH2823" s="5"/>
      <c r="BI2823" s="5"/>
      <c r="BJ2823" s="5"/>
      <c r="BK2823" s="5"/>
      <c r="BL2823" s="5"/>
      <c r="BM2823" s="5"/>
      <c r="BN2823" s="5"/>
      <c r="BO2823" s="5"/>
      <c r="BP2823" s="5"/>
      <c r="BQ2823" s="5"/>
      <c r="BR2823" s="5"/>
      <c r="BS2823" s="5"/>
      <c r="BT2823" s="5"/>
      <c r="BU2823" s="5"/>
      <c r="BV2823" s="5"/>
      <c r="BW2823" s="5"/>
      <c r="BX2823" s="5"/>
      <c r="BY2823" s="5"/>
      <c r="BZ2823" s="5"/>
      <c r="CA2823" s="5"/>
      <c r="CB2823" s="5"/>
      <c r="CC2823" s="5"/>
      <c r="CD2823" s="5"/>
      <c r="CE2823" s="5"/>
      <c r="CF2823" s="5"/>
      <c r="CG2823" s="5"/>
      <c r="CH2823" s="5"/>
      <c r="CI2823" s="5"/>
      <c r="CJ2823" s="5"/>
      <c r="CK2823" s="5"/>
      <c r="CL2823" s="5"/>
      <c r="CM2823" s="5"/>
      <c r="CN2823" s="5"/>
      <c r="CO2823" s="5"/>
      <c r="CP2823" s="5"/>
      <c r="CQ2823" s="5"/>
      <c r="CR2823" s="5"/>
      <c r="CS2823" s="5"/>
      <c r="CT2823" s="5"/>
      <c r="CU2823" s="5"/>
      <c r="CV2823" s="5"/>
      <c r="CW2823" s="5"/>
      <c r="CX2823" s="5"/>
      <c r="CY2823" s="5"/>
      <c r="CZ2823" s="5"/>
      <c r="DA2823" s="5"/>
      <c r="DB2823" s="5"/>
      <c r="DC2823" s="5"/>
      <c r="DD2823" s="5"/>
      <c r="DE2823" s="5"/>
      <c r="DF2823" s="5"/>
      <c r="DG2823" s="5"/>
      <c r="DH2823" s="5"/>
      <c r="DI2823" s="5"/>
      <c r="DJ2823" s="5"/>
      <c r="DK2823" s="5"/>
      <c r="DL2823" s="5"/>
      <c r="DM2823" s="5"/>
      <c r="DN2823" s="5"/>
      <c r="DO2823" s="5"/>
      <c r="DP2823" s="5"/>
      <c r="DQ2823" s="5"/>
      <c r="DR2823" s="5"/>
      <c r="DS2823" s="5"/>
      <c r="DT2823" s="5"/>
      <c r="DU2823" s="5"/>
      <c r="DV2823" s="5"/>
      <c r="DW2823" s="5"/>
      <c r="DX2823" s="5"/>
      <c r="DY2823" s="5"/>
      <c r="DZ2823" s="5"/>
      <c r="EA2823" s="5"/>
      <c r="EB2823" s="5"/>
      <c r="EC2823" s="5"/>
      <c r="ED2823" s="5"/>
      <c r="EE2823" s="5"/>
      <c r="EF2823" s="5"/>
      <c r="EG2823" s="5"/>
      <c r="EH2823" s="5"/>
      <c r="EI2823" s="5"/>
      <c r="EJ2823" s="5"/>
      <c r="EK2823" s="5"/>
      <c r="EL2823" s="5"/>
      <c r="EM2823" s="5"/>
      <c r="EN2823" s="5"/>
      <c r="EO2823" s="5"/>
      <c r="EP2823" s="5"/>
      <c r="EQ2823" s="5"/>
      <c r="ER2823" s="5"/>
      <c r="ES2823" s="5"/>
      <c r="ET2823" s="5"/>
      <c r="EU2823" s="5"/>
      <c r="EV2823" s="5"/>
      <c r="EW2823" s="5"/>
      <c r="EX2823" s="5"/>
      <c r="EY2823" s="5"/>
      <c r="EZ2823" s="5"/>
      <c r="FA2823" s="5"/>
      <c r="FB2823" s="5"/>
      <c r="FC2823" s="5"/>
      <c r="FD2823" s="5"/>
      <c r="FE2823" s="5"/>
      <c r="FF2823" s="5"/>
      <c r="FG2823" s="5"/>
      <c r="FH2823" s="5"/>
      <c r="FI2823" s="5"/>
      <c r="FJ2823" s="5"/>
      <c r="FK2823" s="5"/>
      <c r="FL2823" s="5"/>
      <c r="FM2823" s="5"/>
      <c r="FN2823" s="5"/>
      <c r="FO2823" s="5"/>
      <c r="FP2823" s="5"/>
      <c r="FQ2823" s="5"/>
      <c r="FR2823" s="5"/>
      <c r="FS2823" s="5"/>
      <c r="FT2823" s="5"/>
      <c r="FU2823" s="5"/>
      <c r="FV2823" s="5"/>
      <c r="FW2823" s="5"/>
      <c r="FX2823" s="5"/>
      <c r="FY2823" s="5"/>
      <c r="FZ2823" s="5"/>
      <c r="GA2823" s="5"/>
      <c r="GB2823" s="5"/>
      <c r="GC2823" s="5"/>
      <c r="GD2823" s="5"/>
      <c r="GE2823" s="5"/>
      <c r="GF2823" s="5"/>
      <c r="GG2823" s="5"/>
    </row>
    <row r="2824" spans="1:189" ht="12.75" x14ac:dyDescent="0.15">
      <c r="A2824" s="111"/>
      <c r="B2824" s="117"/>
      <c r="C2824" s="17"/>
      <c r="D2824" s="16"/>
      <c r="E2824" s="17"/>
      <c r="F2824" s="17"/>
      <c r="G2824" s="17"/>
      <c r="H2824" s="17"/>
      <c r="I2824" s="16"/>
      <c r="J2824" s="4"/>
      <c r="K2824" s="2"/>
      <c r="L2824" s="20"/>
      <c r="M2824" s="14"/>
      <c r="N2824" s="14"/>
      <c r="O2824" s="20"/>
      <c r="P2824" s="1"/>
      <c r="Q2824" s="1"/>
      <c r="R2824" s="3"/>
      <c r="S2824" s="4"/>
      <c r="T2824" s="12"/>
      <c r="U2824" s="12"/>
      <c r="V2824" s="11"/>
      <c r="W2824" s="11"/>
      <c r="X2824" s="12"/>
      <c r="Y2824" s="5"/>
      <c r="Z2824" s="11"/>
      <c r="AA2824" s="12"/>
      <c r="AB2824" s="12"/>
      <c r="AC2824" s="12"/>
      <c r="AD2824" s="11"/>
      <c r="AE2824" s="13"/>
      <c r="AF2824" s="11"/>
      <c r="AG2824" s="11"/>
      <c r="AH2824" s="5"/>
      <c r="AI2824" s="5"/>
      <c r="AJ2824" s="5"/>
      <c r="AK2824" s="5"/>
      <c r="AL2824" s="5"/>
      <c r="AM2824" s="5"/>
      <c r="AN2824" s="5"/>
      <c r="AO2824" s="5"/>
      <c r="AP2824" s="5"/>
      <c r="AQ2824" s="5"/>
      <c r="AR2824" s="5"/>
      <c r="AS2824" s="5"/>
      <c r="AT2824" s="5"/>
      <c r="AU2824" s="5"/>
      <c r="AV2824" s="5"/>
      <c r="AW2824" s="5"/>
      <c r="AX2824" s="5"/>
      <c r="AY2824" s="5"/>
      <c r="AZ2824" s="5"/>
      <c r="BA2824" s="5"/>
      <c r="BB2824" s="5"/>
      <c r="BC2824" s="5"/>
      <c r="BD2824" s="5"/>
      <c r="BE2824" s="5"/>
      <c r="BF2824" s="5"/>
      <c r="BG2824" s="5"/>
      <c r="BH2824" s="5"/>
      <c r="BI2824" s="5"/>
      <c r="BJ2824" s="5"/>
      <c r="BK2824" s="5"/>
      <c r="BL2824" s="5"/>
      <c r="BM2824" s="5"/>
      <c r="BN2824" s="5"/>
      <c r="BO2824" s="5"/>
      <c r="BP2824" s="5"/>
      <c r="BQ2824" s="5"/>
      <c r="BR2824" s="5"/>
      <c r="BS2824" s="5"/>
      <c r="BT2824" s="5"/>
      <c r="BU2824" s="5"/>
      <c r="BV2824" s="5"/>
      <c r="BW2824" s="5"/>
      <c r="BX2824" s="5"/>
      <c r="BY2824" s="5"/>
      <c r="BZ2824" s="5"/>
      <c r="CA2824" s="5"/>
      <c r="CB2824" s="5"/>
      <c r="CC2824" s="5"/>
      <c r="CD2824" s="5"/>
      <c r="CE2824" s="5"/>
      <c r="CF2824" s="5"/>
      <c r="CG2824" s="5"/>
      <c r="CH2824" s="5"/>
      <c r="CI2824" s="5"/>
      <c r="CJ2824" s="5"/>
      <c r="CK2824" s="5"/>
      <c r="CL2824" s="5"/>
      <c r="CM2824" s="5"/>
      <c r="CN2824" s="5"/>
      <c r="CO2824" s="5"/>
      <c r="CP2824" s="5"/>
      <c r="CQ2824" s="5"/>
      <c r="CR2824" s="5"/>
      <c r="CS2824" s="5"/>
      <c r="CT2824" s="5"/>
      <c r="CU2824" s="5"/>
      <c r="CV2824" s="5"/>
      <c r="CW2824" s="5"/>
      <c r="CX2824" s="5"/>
      <c r="CY2824" s="5"/>
      <c r="CZ2824" s="5"/>
      <c r="DA2824" s="5"/>
      <c r="DB2824" s="5"/>
      <c r="DC2824" s="5"/>
      <c r="DD2824" s="5"/>
      <c r="DE2824" s="5"/>
      <c r="DF2824" s="5"/>
      <c r="DG2824" s="5"/>
      <c r="DH2824" s="5"/>
      <c r="DI2824" s="5"/>
      <c r="DJ2824" s="5"/>
      <c r="DK2824" s="5"/>
      <c r="DL2824" s="5"/>
      <c r="DM2824" s="5"/>
      <c r="DN2824" s="5"/>
      <c r="DO2824" s="5"/>
      <c r="DP2824" s="5"/>
      <c r="DQ2824" s="5"/>
      <c r="DR2824" s="5"/>
      <c r="DS2824" s="5"/>
      <c r="DT2824" s="5"/>
      <c r="DU2824" s="5"/>
      <c r="DV2824" s="5"/>
      <c r="DW2824" s="5"/>
      <c r="DX2824" s="5"/>
      <c r="DY2824" s="5"/>
      <c r="DZ2824" s="5"/>
      <c r="EA2824" s="5"/>
      <c r="EB2824" s="5"/>
      <c r="EC2824" s="5"/>
      <c r="ED2824" s="5"/>
      <c r="EE2824" s="5"/>
      <c r="EF2824" s="5"/>
      <c r="EG2824" s="5"/>
      <c r="EH2824" s="5"/>
      <c r="EI2824" s="5"/>
      <c r="EJ2824" s="5"/>
      <c r="EK2824" s="5"/>
      <c r="EL2824" s="5"/>
      <c r="EM2824" s="5"/>
      <c r="EN2824" s="5"/>
      <c r="EO2824" s="5"/>
      <c r="EP2824" s="5"/>
      <c r="EQ2824" s="5"/>
      <c r="ER2824" s="5"/>
      <c r="ES2824" s="5"/>
      <c r="ET2824" s="5"/>
      <c r="EU2824" s="5"/>
      <c r="EV2824" s="5"/>
      <c r="EW2824" s="5"/>
      <c r="EX2824" s="5"/>
      <c r="EY2824" s="5"/>
      <c r="EZ2824" s="5"/>
      <c r="FA2824" s="5"/>
      <c r="FB2824" s="5"/>
      <c r="FC2824" s="5"/>
      <c r="FD2824" s="5"/>
      <c r="FE2824" s="5"/>
      <c r="FF2824" s="5"/>
      <c r="FG2824" s="5"/>
      <c r="FH2824" s="5"/>
      <c r="FI2824" s="5"/>
      <c r="FJ2824" s="5"/>
      <c r="FK2824" s="5"/>
      <c r="FL2824" s="5"/>
      <c r="FM2824" s="5"/>
      <c r="FN2824" s="5"/>
      <c r="FO2824" s="5"/>
      <c r="FP2824" s="5"/>
      <c r="FQ2824" s="5"/>
      <c r="FR2824" s="5"/>
      <c r="FS2824" s="5"/>
      <c r="FT2824" s="5"/>
      <c r="FU2824" s="5"/>
      <c r="FV2824" s="5"/>
      <c r="FW2824" s="5"/>
      <c r="FX2824" s="5"/>
      <c r="FY2824" s="5"/>
      <c r="FZ2824" s="5"/>
      <c r="GA2824" s="5"/>
      <c r="GB2824" s="5"/>
      <c r="GC2824" s="5"/>
      <c r="GD2824" s="5"/>
      <c r="GE2824" s="5"/>
      <c r="GF2824" s="5"/>
      <c r="GG2824" s="5"/>
    </row>
    <row r="2825" spans="1:189" ht="12.75" x14ac:dyDescent="0.15">
      <c r="A2825" s="111"/>
      <c r="B2825" s="117"/>
      <c r="C2825" s="17"/>
      <c r="D2825" s="16"/>
      <c r="E2825" s="17"/>
      <c r="F2825" s="17"/>
      <c r="G2825" s="17"/>
      <c r="H2825" s="17"/>
      <c r="I2825" s="16"/>
      <c r="J2825" s="4"/>
      <c r="K2825" s="2"/>
      <c r="L2825" s="20"/>
      <c r="M2825" s="14"/>
      <c r="N2825" s="14"/>
      <c r="O2825" s="20"/>
      <c r="P2825" s="1"/>
      <c r="Q2825" s="1"/>
      <c r="R2825" s="3"/>
      <c r="S2825" s="4"/>
      <c r="T2825" s="12"/>
      <c r="U2825" s="12"/>
      <c r="V2825" s="11"/>
      <c r="W2825" s="11"/>
      <c r="X2825" s="12"/>
      <c r="Y2825" s="5"/>
      <c r="Z2825" s="11"/>
      <c r="AA2825" s="12"/>
      <c r="AB2825" s="12"/>
      <c r="AC2825" s="12"/>
      <c r="AD2825" s="11"/>
      <c r="AE2825" s="13"/>
      <c r="AF2825" s="11"/>
      <c r="AG2825" s="11"/>
      <c r="AH2825" s="5"/>
      <c r="AI2825" s="5"/>
      <c r="AJ2825" s="5"/>
      <c r="AK2825" s="5"/>
      <c r="AL2825" s="5"/>
      <c r="AM2825" s="5"/>
      <c r="AN2825" s="5"/>
      <c r="AO2825" s="5"/>
      <c r="AP2825" s="5"/>
      <c r="AQ2825" s="5"/>
      <c r="AR2825" s="5"/>
      <c r="AS2825" s="5"/>
      <c r="AT2825" s="5"/>
      <c r="AU2825" s="5"/>
      <c r="AV2825" s="5"/>
      <c r="AW2825" s="5"/>
      <c r="AX2825" s="5"/>
      <c r="AY2825" s="5"/>
      <c r="AZ2825" s="5"/>
      <c r="BA2825" s="5"/>
      <c r="BB2825" s="5"/>
      <c r="BC2825" s="5"/>
      <c r="BD2825" s="5"/>
      <c r="BE2825" s="5"/>
      <c r="BF2825" s="5"/>
      <c r="BG2825" s="5"/>
      <c r="BH2825" s="5"/>
      <c r="BI2825" s="5"/>
      <c r="BJ2825" s="5"/>
      <c r="BK2825" s="5"/>
      <c r="BL2825" s="5"/>
      <c r="BM2825" s="5"/>
      <c r="BN2825" s="5"/>
      <c r="BO2825" s="5"/>
      <c r="BP2825" s="5"/>
      <c r="BQ2825" s="5"/>
      <c r="BR2825" s="5"/>
      <c r="BS2825" s="5"/>
      <c r="BT2825" s="5"/>
      <c r="BU2825" s="5"/>
      <c r="BV2825" s="5"/>
      <c r="BW2825" s="5"/>
      <c r="BX2825" s="5"/>
      <c r="BY2825" s="5"/>
      <c r="BZ2825" s="5"/>
      <c r="CA2825" s="5"/>
      <c r="CB2825" s="5"/>
      <c r="CC2825" s="5"/>
      <c r="CD2825" s="5"/>
      <c r="CE2825" s="5"/>
      <c r="CF2825" s="5"/>
      <c r="CG2825" s="5"/>
      <c r="CH2825" s="5"/>
      <c r="CI2825" s="5"/>
      <c r="CJ2825" s="5"/>
      <c r="CK2825" s="5"/>
      <c r="CL2825" s="5"/>
      <c r="CM2825" s="5"/>
      <c r="CN2825" s="5"/>
      <c r="CO2825" s="5"/>
      <c r="CP2825" s="5"/>
      <c r="CQ2825" s="5"/>
      <c r="CR2825" s="5"/>
      <c r="CS2825" s="5"/>
      <c r="CT2825" s="5"/>
      <c r="CU2825" s="5"/>
      <c r="CV2825" s="5"/>
      <c r="CW2825" s="5"/>
      <c r="CX2825" s="5"/>
      <c r="CY2825" s="5"/>
      <c r="CZ2825" s="5"/>
      <c r="DA2825" s="5"/>
      <c r="DB2825" s="5"/>
      <c r="DC2825" s="5"/>
      <c r="DD2825" s="5"/>
      <c r="DE2825" s="5"/>
      <c r="DF2825" s="5"/>
      <c r="DG2825" s="5"/>
      <c r="DH2825" s="5"/>
      <c r="DI2825" s="5"/>
      <c r="DJ2825" s="5"/>
      <c r="DK2825" s="5"/>
      <c r="DL2825" s="5"/>
      <c r="DM2825" s="5"/>
      <c r="DN2825" s="5"/>
      <c r="DO2825" s="5"/>
      <c r="DP2825" s="5"/>
      <c r="DQ2825" s="5"/>
      <c r="DR2825" s="5"/>
      <c r="DS2825" s="5"/>
      <c r="DT2825" s="5"/>
      <c r="DU2825" s="5"/>
      <c r="DV2825" s="5"/>
      <c r="DW2825" s="5"/>
      <c r="DX2825" s="5"/>
      <c r="DY2825" s="5"/>
      <c r="DZ2825" s="5"/>
      <c r="EA2825" s="5"/>
      <c r="EB2825" s="5"/>
      <c r="EC2825" s="5"/>
      <c r="ED2825" s="5"/>
      <c r="EE2825" s="5"/>
      <c r="EF2825" s="5"/>
      <c r="EG2825" s="5"/>
      <c r="EH2825" s="5"/>
      <c r="EI2825" s="5"/>
      <c r="EJ2825" s="5"/>
      <c r="EK2825" s="5"/>
      <c r="EL2825" s="5"/>
      <c r="EM2825" s="5"/>
      <c r="EN2825" s="5"/>
      <c r="EO2825" s="5"/>
      <c r="EP2825" s="5"/>
      <c r="EQ2825" s="5"/>
      <c r="ER2825" s="5"/>
      <c r="ES2825" s="5"/>
      <c r="ET2825" s="5"/>
      <c r="EU2825" s="5"/>
      <c r="EV2825" s="5"/>
      <c r="EW2825" s="5"/>
      <c r="EX2825" s="5"/>
      <c r="EY2825" s="5"/>
      <c r="EZ2825" s="5"/>
      <c r="FA2825" s="5"/>
      <c r="FB2825" s="5"/>
      <c r="FC2825" s="5"/>
      <c r="FD2825" s="5"/>
      <c r="FE2825" s="5"/>
      <c r="FF2825" s="5"/>
      <c r="FG2825" s="5"/>
      <c r="FH2825" s="5"/>
      <c r="FI2825" s="5"/>
      <c r="FJ2825" s="5"/>
      <c r="FK2825" s="5"/>
      <c r="FL2825" s="5"/>
      <c r="FM2825" s="5"/>
      <c r="FN2825" s="5"/>
      <c r="FO2825" s="5"/>
      <c r="FP2825" s="5"/>
      <c r="FQ2825" s="5"/>
      <c r="FR2825" s="5"/>
      <c r="FS2825" s="5"/>
      <c r="FT2825" s="5"/>
      <c r="FU2825" s="5"/>
      <c r="FV2825" s="5"/>
      <c r="FW2825" s="5"/>
      <c r="FX2825" s="5"/>
      <c r="FY2825" s="5"/>
      <c r="FZ2825" s="5"/>
      <c r="GA2825" s="5"/>
      <c r="GB2825" s="5"/>
      <c r="GC2825" s="5"/>
      <c r="GD2825" s="5"/>
      <c r="GE2825" s="5"/>
      <c r="GF2825" s="5"/>
      <c r="GG2825" s="5"/>
    </row>
    <row r="2826" spans="1:189" ht="12.75" x14ac:dyDescent="0.15">
      <c r="A2826" s="111"/>
      <c r="B2826" s="117"/>
      <c r="C2826" s="17"/>
      <c r="D2826" s="16"/>
      <c r="E2826" s="17"/>
      <c r="F2826" s="17"/>
      <c r="G2826" s="17"/>
      <c r="H2826" s="17"/>
      <c r="I2826" s="16"/>
      <c r="J2826" s="4"/>
      <c r="K2826" s="2"/>
      <c r="L2826" s="20"/>
      <c r="M2826" s="14"/>
      <c r="N2826" s="14"/>
      <c r="O2826" s="20"/>
      <c r="P2826" s="1"/>
      <c r="Q2826" s="1"/>
      <c r="R2826" s="3"/>
      <c r="S2826" s="4"/>
      <c r="T2826" s="12"/>
      <c r="U2826" s="12"/>
      <c r="V2826" s="11"/>
      <c r="W2826" s="11"/>
      <c r="X2826" s="12"/>
      <c r="Y2826" s="5"/>
      <c r="Z2826" s="11"/>
      <c r="AA2826" s="12"/>
      <c r="AB2826" s="12"/>
      <c r="AC2826" s="12"/>
      <c r="AD2826" s="11"/>
      <c r="AE2826" s="13"/>
      <c r="AF2826" s="11"/>
      <c r="AG2826" s="11"/>
      <c r="AH2826" s="5"/>
      <c r="AI2826" s="5"/>
      <c r="AJ2826" s="5"/>
      <c r="AK2826" s="5"/>
      <c r="AL2826" s="5"/>
      <c r="AM2826" s="5"/>
      <c r="AN2826" s="5"/>
      <c r="AO2826" s="5"/>
      <c r="AP2826" s="5"/>
      <c r="AQ2826" s="5"/>
      <c r="AR2826" s="5"/>
      <c r="AS2826" s="5"/>
      <c r="AT2826" s="5"/>
      <c r="AU2826" s="5"/>
      <c r="AV2826" s="5"/>
      <c r="AW2826" s="5"/>
      <c r="AX2826" s="5"/>
      <c r="AY2826" s="5"/>
      <c r="AZ2826" s="5"/>
      <c r="BA2826" s="5"/>
      <c r="BB2826" s="5"/>
      <c r="BC2826" s="5"/>
      <c r="BD2826" s="5"/>
      <c r="BE2826" s="5"/>
      <c r="BF2826" s="5"/>
      <c r="BG2826" s="5"/>
      <c r="BH2826" s="5"/>
      <c r="BI2826" s="5"/>
      <c r="BJ2826" s="5"/>
      <c r="BK2826" s="5"/>
      <c r="BL2826" s="5"/>
      <c r="BM2826" s="5"/>
      <c r="BN2826" s="5"/>
      <c r="BO2826" s="5"/>
      <c r="BP2826" s="5"/>
      <c r="BQ2826" s="5"/>
      <c r="BR2826" s="5"/>
      <c r="BS2826" s="5"/>
      <c r="BT2826" s="5"/>
      <c r="BU2826" s="5"/>
      <c r="BV2826" s="5"/>
      <c r="BW2826" s="5"/>
      <c r="BX2826" s="5"/>
      <c r="BY2826" s="5"/>
      <c r="BZ2826" s="5"/>
      <c r="CA2826" s="5"/>
      <c r="CB2826" s="5"/>
      <c r="CC2826" s="5"/>
      <c r="CD2826" s="5"/>
      <c r="CE2826" s="5"/>
      <c r="CF2826" s="5"/>
      <c r="CG2826" s="5"/>
      <c r="CH2826" s="5"/>
      <c r="CI2826" s="5"/>
      <c r="CJ2826" s="5"/>
      <c r="CK2826" s="5"/>
      <c r="CL2826" s="5"/>
      <c r="CM2826" s="5"/>
      <c r="CN2826" s="5"/>
      <c r="CO2826" s="5"/>
      <c r="CP2826" s="5"/>
      <c r="CQ2826" s="5"/>
      <c r="CR2826" s="5"/>
      <c r="CS2826" s="5"/>
      <c r="CT2826" s="5"/>
      <c r="CU2826" s="5"/>
      <c r="CV2826" s="5"/>
      <c r="CW2826" s="5"/>
      <c r="CX2826" s="5"/>
      <c r="CY2826" s="5"/>
      <c r="CZ2826" s="5"/>
      <c r="DA2826" s="5"/>
      <c r="DB2826" s="5"/>
      <c r="DC2826" s="5"/>
      <c r="DD2826" s="5"/>
      <c r="DE2826" s="5"/>
      <c r="DF2826" s="5"/>
      <c r="DG2826" s="5"/>
      <c r="DH2826" s="5"/>
      <c r="DI2826" s="5"/>
      <c r="DJ2826" s="5"/>
      <c r="DK2826" s="5"/>
      <c r="DL2826" s="5"/>
      <c r="DM2826" s="5"/>
      <c r="DN2826" s="5"/>
      <c r="DO2826" s="5"/>
      <c r="DP2826" s="5"/>
      <c r="DQ2826" s="5"/>
      <c r="DR2826" s="5"/>
      <c r="DS2826" s="5"/>
      <c r="DT2826" s="5"/>
      <c r="DU2826" s="5"/>
      <c r="DV2826" s="5"/>
      <c r="DW2826" s="5"/>
      <c r="DX2826" s="5"/>
      <c r="DY2826" s="5"/>
      <c r="DZ2826" s="5"/>
      <c r="EA2826" s="5"/>
      <c r="EB2826" s="5"/>
      <c r="EC2826" s="5"/>
      <c r="ED2826" s="5"/>
      <c r="EE2826" s="5"/>
      <c r="EF2826" s="5"/>
      <c r="EG2826" s="5"/>
      <c r="EH2826" s="5"/>
      <c r="EI2826" s="5"/>
      <c r="EJ2826" s="5"/>
      <c r="EK2826" s="5"/>
      <c r="EL2826" s="5"/>
      <c r="EM2826" s="5"/>
      <c r="EN2826" s="5"/>
      <c r="EO2826" s="5"/>
      <c r="EP2826" s="5"/>
      <c r="EQ2826" s="5"/>
      <c r="ER2826" s="5"/>
      <c r="ES2826" s="5"/>
      <c r="ET2826" s="5"/>
      <c r="EU2826" s="5"/>
      <c r="EV2826" s="5"/>
      <c r="EW2826" s="5"/>
      <c r="EX2826" s="5"/>
      <c r="EY2826" s="5"/>
      <c r="EZ2826" s="5"/>
      <c r="FA2826" s="5"/>
      <c r="FB2826" s="5"/>
      <c r="FC2826" s="5"/>
      <c r="FD2826" s="5"/>
      <c r="FE2826" s="5"/>
      <c r="FF2826" s="5"/>
      <c r="FG2826" s="5"/>
      <c r="FH2826" s="5"/>
      <c r="FI2826" s="5"/>
      <c r="FJ2826" s="5"/>
      <c r="FK2826" s="5"/>
      <c r="FL2826" s="5"/>
      <c r="FM2826" s="5"/>
      <c r="FN2826" s="5"/>
      <c r="FO2826" s="5"/>
      <c r="FP2826" s="5"/>
      <c r="FQ2826" s="5"/>
      <c r="FR2826" s="5"/>
      <c r="FS2826" s="5"/>
      <c r="FT2826" s="5"/>
      <c r="FU2826" s="5"/>
      <c r="FV2826" s="5"/>
      <c r="FW2826" s="5"/>
      <c r="FX2826" s="5"/>
      <c r="FY2826" s="5"/>
      <c r="FZ2826" s="5"/>
      <c r="GA2826" s="5"/>
      <c r="GB2826" s="5"/>
      <c r="GC2826" s="5"/>
      <c r="GD2826" s="5"/>
      <c r="GE2826" s="5"/>
      <c r="GF2826" s="5"/>
      <c r="GG2826" s="5"/>
    </row>
    <row r="2827" spans="1:189" ht="12.75" x14ac:dyDescent="0.15">
      <c r="A2827" s="111"/>
      <c r="B2827" s="117"/>
      <c r="C2827" s="17"/>
      <c r="D2827" s="16"/>
      <c r="E2827" s="17"/>
      <c r="F2827" s="17"/>
      <c r="G2827" s="17"/>
      <c r="H2827" s="17"/>
      <c r="I2827" s="16"/>
      <c r="J2827" s="4"/>
      <c r="K2827" s="2"/>
      <c r="L2827" s="20"/>
      <c r="M2827" s="14"/>
      <c r="N2827" s="14"/>
      <c r="O2827" s="20"/>
      <c r="P2827" s="1"/>
      <c r="Q2827" s="1"/>
      <c r="R2827" s="3"/>
      <c r="S2827" s="4"/>
      <c r="T2827" s="12"/>
      <c r="U2827" s="12"/>
      <c r="V2827" s="11"/>
      <c r="W2827" s="11"/>
      <c r="X2827" s="12"/>
      <c r="Y2827" s="5"/>
      <c r="Z2827" s="11"/>
      <c r="AA2827" s="12"/>
      <c r="AB2827" s="12"/>
      <c r="AC2827" s="12"/>
      <c r="AD2827" s="11"/>
      <c r="AE2827" s="13"/>
      <c r="AF2827" s="11"/>
      <c r="AG2827" s="11"/>
      <c r="AH2827" s="5"/>
      <c r="AI2827" s="5"/>
      <c r="AJ2827" s="5"/>
      <c r="AK2827" s="5"/>
      <c r="AL2827" s="5"/>
      <c r="AM2827" s="5"/>
      <c r="AN2827" s="5"/>
      <c r="AO2827" s="5"/>
      <c r="AP2827" s="5"/>
      <c r="AQ2827" s="5"/>
      <c r="AR2827" s="5"/>
      <c r="AS2827" s="5"/>
      <c r="AT2827" s="5"/>
      <c r="AU2827" s="5"/>
      <c r="AV2827" s="5"/>
      <c r="AW2827" s="5"/>
      <c r="AX2827" s="5"/>
      <c r="AY2827" s="5"/>
      <c r="AZ2827" s="5"/>
      <c r="BA2827" s="5"/>
      <c r="BB2827" s="5"/>
      <c r="BC2827" s="5"/>
      <c r="BD2827" s="5"/>
      <c r="BE2827" s="5"/>
      <c r="BF2827" s="5"/>
      <c r="BG2827" s="5"/>
      <c r="BH2827" s="5"/>
      <c r="BI2827" s="5"/>
      <c r="BJ2827" s="5"/>
      <c r="BK2827" s="5"/>
      <c r="BL2827" s="5"/>
      <c r="BM2827" s="5"/>
      <c r="BN2827" s="5"/>
      <c r="BO2827" s="5"/>
      <c r="BP2827" s="5"/>
      <c r="BQ2827" s="5"/>
      <c r="BR2827" s="5"/>
      <c r="BS2827" s="5"/>
      <c r="BT2827" s="5"/>
      <c r="BU2827" s="5"/>
      <c r="BV2827" s="5"/>
      <c r="BW2827" s="5"/>
      <c r="BX2827" s="5"/>
      <c r="BY2827" s="5"/>
      <c r="BZ2827" s="5"/>
      <c r="CA2827" s="5"/>
      <c r="CB2827" s="5"/>
      <c r="CC2827" s="5"/>
      <c r="CD2827" s="5"/>
      <c r="CE2827" s="5"/>
      <c r="CF2827" s="5"/>
      <c r="CG2827" s="5"/>
      <c r="CH2827" s="5"/>
      <c r="CI2827" s="5"/>
      <c r="CJ2827" s="5"/>
      <c r="CK2827" s="5"/>
      <c r="CL2827" s="5"/>
      <c r="CM2827" s="5"/>
      <c r="CN2827" s="5"/>
      <c r="CO2827" s="5"/>
      <c r="CP2827" s="5"/>
      <c r="CQ2827" s="5"/>
      <c r="CR2827" s="5"/>
      <c r="CS2827" s="5"/>
      <c r="CT2827" s="5"/>
      <c r="CU2827" s="5"/>
      <c r="CV2827" s="5"/>
      <c r="CW2827" s="5"/>
      <c r="CX2827" s="5"/>
      <c r="CY2827" s="5"/>
      <c r="CZ2827" s="5"/>
      <c r="DA2827" s="5"/>
      <c r="DB2827" s="5"/>
      <c r="DC2827" s="5"/>
      <c r="DD2827" s="5"/>
      <c r="DE2827" s="5"/>
      <c r="DF2827" s="5"/>
      <c r="DG2827" s="5"/>
      <c r="DH2827" s="5"/>
      <c r="DI2827" s="5"/>
      <c r="DJ2827" s="5"/>
      <c r="DK2827" s="5"/>
      <c r="DL2827" s="5"/>
      <c r="DM2827" s="5"/>
      <c r="DN2827" s="5"/>
      <c r="DO2827" s="5"/>
      <c r="DP2827" s="5"/>
      <c r="DQ2827" s="5"/>
      <c r="DR2827" s="5"/>
      <c r="DS2827" s="5"/>
      <c r="DT2827" s="5"/>
      <c r="DU2827" s="5"/>
      <c r="DV2827" s="5"/>
      <c r="DW2827" s="5"/>
      <c r="DX2827" s="5"/>
      <c r="DY2827" s="5"/>
      <c r="DZ2827" s="5"/>
      <c r="EA2827" s="5"/>
      <c r="EB2827" s="5"/>
      <c r="EC2827" s="5"/>
      <c r="ED2827" s="5"/>
      <c r="EE2827" s="5"/>
      <c r="EF2827" s="5"/>
      <c r="EG2827" s="5"/>
      <c r="EH2827" s="5"/>
      <c r="EI2827" s="5"/>
      <c r="EJ2827" s="5"/>
      <c r="EK2827" s="5"/>
      <c r="EL2827" s="5"/>
      <c r="EM2827" s="5"/>
      <c r="EN2827" s="5"/>
      <c r="EO2827" s="5"/>
      <c r="EP2827" s="5"/>
      <c r="EQ2827" s="5"/>
      <c r="ER2827" s="5"/>
      <c r="ES2827" s="5"/>
      <c r="ET2827" s="5"/>
      <c r="EU2827" s="5"/>
      <c r="EV2827" s="5"/>
      <c r="EW2827" s="5"/>
      <c r="EX2827" s="5"/>
      <c r="EY2827" s="5"/>
      <c r="EZ2827" s="5"/>
      <c r="FA2827" s="5"/>
      <c r="FB2827" s="5"/>
      <c r="FC2827" s="5"/>
      <c r="FD2827" s="5"/>
      <c r="FE2827" s="5"/>
      <c r="FF2827" s="5"/>
      <c r="FG2827" s="5"/>
      <c r="FH2827" s="5"/>
      <c r="FI2827" s="5"/>
      <c r="FJ2827" s="5"/>
      <c r="FK2827" s="5"/>
      <c r="FL2827" s="5"/>
      <c r="FM2827" s="5"/>
      <c r="FN2827" s="5"/>
      <c r="FO2827" s="5"/>
      <c r="FP2827" s="5"/>
      <c r="FQ2827" s="5"/>
      <c r="FR2827" s="5"/>
      <c r="FS2827" s="5"/>
      <c r="FT2827" s="5"/>
      <c r="FU2827" s="5"/>
      <c r="FV2827" s="5"/>
      <c r="FW2827" s="5"/>
      <c r="FX2827" s="5"/>
      <c r="FY2827" s="5"/>
      <c r="FZ2827" s="5"/>
      <c r="GA2827" s="5"/>
      <c r="GB2827" s="5"/>
      <c r="GC2827" s="5"/>
      <c r="GD2827" s="5"/>
      <c r="GE2827" s="5"/>
      <c r="GF2827" s="5"/>
      <c r="GG2827" s="5"/>
    </row>
    <row r="2828" spans="1:189" ht="12.75" x14ac:dyDescent="0.15">
      <c r="A2828" s="111"/>
      <c r="B2828" s="117"/>
      <c r="C2828" s="17"/>
      <c r="D2828" s="16"/>
      <c r="E2828" s="17"/>
      <c r="F2828" s="17"/>
      <c r="G2828" s="17"/>
      <c r="H2828" s="17"/>
      <c r="I2828" s="16"/>
      <c r="J2828" s="4"/>
      <c r="K2828" s="2"/>
      <c r="L2828" s="20"/>
      <c r="M2828" s="14"/>
      <c r="N2828" s="14"/>
      <c r="O2828" s="20"/>
      <c r="P2828" s="1"/>
      <c r="Q2828" s="1"/>
      <c r="R2828" s="3"/>
      <c r="S2828" s="4"/>
      <c r="T2828" s="12"/>
      <c r="U2828" s="12"/>
      <c r="V2828" s="11"/>
      <c r="W2828" s="11"/>
      <c r="X2828" s="12"/>
      <c r="Y2828" s="5"/>
      <c r="Z2828" s="11"/>
      <c r="AA2828" s="12"/>
      <c r="AB2828" s="12"/>
      <c r="AC2828" s="12"/>
      <c r="AD2828" s="11"/>
      <c r="AE2828" s="13"/>
      <c r="AF2828" s="11"/>
      <c r="AG2828" s="11"/>
      <c r="AH2828" s="5"/>
      <c r="AI2828" s="5"/>
      <c r="AJ2828" s="5"/>
      <c r="AK2828" s="5"/>
      <c r="AL2828" s="5"/>
      <c r="AM2828" s="5"/>
      <c r="AN2828" s="5"/>
      <c r="AO2828" s="5"/>
      <c r="AP2828" s="5"/>
      <c r="AQ2828" s="5"/>
      <c r="AR2828" s="5"/>
      <c r="AS2828" s="5"/>
      <c r="AT2828" s="5"/>
      <c r="AU2828" s="5"/>
      <c r="AV2828" s="5"/>
      <c r="AW2828" s="5"/>
      <c r="AX2828" s="5"/>
      <c r="AY2828" s="5"/>
      <c r="AZ2828" s="5"/>
      <c r="BA2828" s="5"/>
      <c r="BB2828" s="5"/>
      <c r="BC2828" s="5"/>
      <c r="BD2828" s="5"/>
      <c r="BE2828" s="5"/>
      <c r="BF2828" s="5"/>
      <c r="BG2828" s="5"/>
      <c r="BH2828" s="5"/>
      <c r="BI2828" s="5"/>
      <c r="BJ2828" s="5"/>
      <c r="BK2828" s="5"/>
      <c r="BL2828" s="5"/>
      <c r="BM2828" s="5"/>
      <c r="BN2828" s="5"/>
      <c r="BO2828" s="5"/>
      <c r="BP2828" s="5"/>
      <c r="BQ2828" s="5"/>
      <c r="BR2828" s="5"/>
      <c r="BS2828" s="5"/>
      <c r="BT2828" s="5"/>
      <c r="BU2828" s="5"/>
      <c r="BV2828" s="5"/>
      <c r="BW2828" s="5"/>
      <c r="BX2828" s="5"/>
      <c r="BY2828" s="5"/>
      <c r="BZ2828" s="5"/>
      <c r="CA2828" s="5"/>
      <c r="CB2828" s="5"/>
      <c r="CC2828" s="5"/>
      <c r="CD2828" s="5"/>
      <c r="CE2828" s="5"/>
      <c r="CF2828" s="5"/>
      <c r="CG2828" s="5"/>
      <c r="CH2828" s="5"/>
      <c r="CI2828" s="5"/>
      <c r="CJ2828" s="5"/>
      <c r="CK2828" s="5"/>
      <c r="CL2828" s="5"/>
      <c r="CM2828" s="5"/>
      <c r="CN2828" s="5"/>
      <c r="CO2828" s="5"/>
      <c r="CP2828" s="5"/>
      <c r="CQ2828" s="5"/>
      <c r="CR2828" s="5"/>
      <c r="CS2828" s="5"/>
      <c r="CT2828" s="5"/>
      <c r="CU2828" s="5"/>
      <c r="CV2828" s="5"/>
      <c r="CW2828" s="5"/>
      <c r="CX2828" s="5"/>
      <c r="CY2828" s="5"/>
      <c r="CZ2828" s="5"/>
      <c r="DA2828" s="5"/>
      <c r="DB2828" s="5"/>
      <c r="DC2828" s="5"/>
      <c r="DD2828" s="5"/>
      <c r="DE2828" s="5"/>
      <c r="DF2828" s="5"/>
      <c r="DG2828" s="5"/>
      <c r="DH2828" s="5"/>
      <c r="DI2828" s="5"/>
      <c r="DJ2828" s="5"/>
      <c r="DK2828" s="5"/>
      <c r="DL2828" s="5"/>
      <c r="DM2828" s="5"/>
      <c r="DN2828" s="5"/>
      <c r="DO2828" s="5"/>
      <c r="DP2828" s="5"/>
      <c r="DQ2828" s="5"/>
      <c r="DR2828" s="5"/>
      <c r="DS2828" s="5"/>
      <c r="DT2828" s="5"/>
      <c r="DU2828" s="5"/>
      <c r="DV2828" s="5"/>
      <c r="DW2828" s="5"/>
      <c r="DX2828" s="5"/>
      <c r="DY2828" s="5"/>
      <c r="DZ2828" s="5"/>
      <c r="EA2828" s="5"/>
      <c r="EB2828" s="5"/>
      <c r="EC2828" s="5"/>
      <c r="ED2828" s="5"/>
      <c r="EE2828" s="5"/>
      <c r="EF2828" s="5"/>
      <c r="EG2828" s="5"/>
      <c r="EH2828" s="5"/>
      <c r="EI2828" s="5"/>
      <c r="EJ2828" s="5"/>
      <c r="EK2828" s="5"/>
      <c r="EL2828" s="5"/>
      <c r="EM2828" s="5"/>
      <c r="EN2828" s="5"/>
      <c r="EO2828" s="5"/>
      <c r="EP2828" s="5"/>
      <c r="EQ2828" s="5"/>
      <c r="ER2828" s="5"/>
      <c r="ES2828" s="5"/>
      <c r="ET2828" s="5"/>
      <c r="EU2828" s="5"/>
      <c r="EV2828" s="5"/>
      <c r="EW2828" s="5"/>
      <c r="EX2828" s="5"/>
      <c r="EY2828" s="5"/>
      <c r="EZ2828" s="5"/>
      <c r="FA2828" s="5"/>
      <c r="FB2828" s="5"/>
      <c r="FC2828" s="5"/>
      <c r="FD2828" s="5"/>
      <c r="FE2828" s="5"/>
      <c r="FF2828" s="5"/>
      <c r="FG2828" s="5"/>
      <c r="FH2828" s="5"/>
      <c r="FI2828" s="5"/>
      <c r="FJ2828" s="5"/>
      <c r="FK2828" s="5"/>
      <c r="FL2828" s="5"/>
      <c r="FM2828" s="5"/>
      <c r="FN2828" s="5"/>
      <c r="FO2828" s="5"/>
      <c r="FP2828" s="5"/>
      <c r="FQ2828" s="5"/>
      <c r="FR2828" s="5"/>
      <c r="FS2828" s="5"/>
      <c r="FT2828" s="5"/>
      <c r="FU2828" s="5"/>
      <c r="FV2828" s="5"/>
      <c r="FW2828" s="5"/>
      <c r="FX2828" s="5"/>
      <c r="FY2828" s="5"/>
      <c r="FZ2828" s="5"/>
      <c r="GA2828" s="5"/>
      <c r="GB2828" s="5"/>
      <c r="GC2828" s="5"/>
      <c r="GD2828" s="5"/>
      <c r="GE2828" s="5"/>
      <c r="GF2828" s="5"/>
      <c r="GG2828" s="5"/>
    </row>
    <row r="2829" spans="1:189" ht="12.75" x14ac:dyDescent="0.15">
      <c r="A2829" s="111"/>
      <c r="B2829" s="117"/>
      <c r="C2829" s="17"/>
      <c r="D2829" s="16"/>
      <c r="E2829" s="17"/>
      <c r="F2829" s="17"/>
      <c r="G2829" s="17"/>
      <c r="H2829" s="17"/>
      <c r="I2829" s="16"/>
      <c r="J2829" s="4"/>
      <c r="K2829" s="2"/>
      <c r="L2829" s="20"/>
      <c r="M2829" s="14"/>
      <c r="N2829" s="14"/>
      <c r="O2829" s="20"/>
      <c r="P2829" s="1"/>
      <c r="Q2829" s="1"/>
      <c r="R2829" s="3"/>
      <c r="S2829" s="4"/>
      <c r="T2829" s="12"/>
      <c r="U2829" s="12"/>
      <c r="V2829" s="11"/>
      <c r="W2829" s="11"/>
      <c r="X2829" s="12"/>
      <c r="Y2829" s="5"/>
      <c r="Z2829" s="11"/>
      <c r="AA2829" s="12"/>
      <c r="AB2829" s="12"/>
      <c r="AC2829" s="12"/>
      <c r="AD2829" s="11"/>
      <c r="AE2829" s="13"/>
      <c r="AF2829" s="11"/>
      <c r="AG2829" s="11"/>
      <c r="AH2829" s="5"/>
      <c r="AI2829" s="5"/>
      <c r="AJ2829" s="5"/>
      <c r="AK2829" s="5"/>
      <c r="AL2829" s="5"/>
      <c r="AM2829" s="5"/>
      <c r="AN2829" s="5"/>
      <c r="AO2829" s="5"/>
      <c r="AP2829" s="5"/>
      <c r="AQ2829" s="5"/>
      <c r="AR2829" s="5"/>
      <c r="AS2829" s="5"/>
      <c r="AT2829" s="5"/>
      <c r="AU2829" s="5"/>
      <c r="AV2829" s="5"/>
      <c r="AW2829" s="5"/>
      <c r="AX2829" s="5"/>
      <c r="AY2829" s="5"/>
      <c r="AZ2829" s="5"/>
      <c r="BA2829" s="5"/>
      <c r="BB2829" s="5"/>
      <c r="BC2829" s="5"/>
      <c r="BD2829" s="5"/>
      <c r="BE2829" s="5"/>
      <c r="BF2829" s="5"/>
      <c r="BG2829" s="5"/>
      <c r="BH2829" s="5"/>
      <c r="BI2829" s="5"/>
      <c r="BJ2829" s="5"/>
      <c r="BK2829" s="5"/>
      <c r="BL2829" s="5"/>
      <c r="BM2829" s="5"/>
      <c r="BN2829" s="5"/>
      <c r="BO2829" s="5"/>
      <c r="BP2829" s="5"/>
      <c r="BQ2829" s="5"/>
      <c r="BR2829" s="5"/>
      <c r="BS2829" s="5"/>
      <c r="BT2829" s="5"/>
      <c r="BU2829" s="5"/>
      <c r="BV2829" s="5"/>
      <c r="BW2829" s="5"/>
      <c r="BX2829" s="5"/>
      <c r="BY2829" s="5"/>
      <c r="BZ2829" s="5"/>
      <c r="CA2829" s="5"/>
      <c r="CB2829" s="5"/>
      <c r="CC2829" s="5"/>
      <c r="CD2829" s="5"/>
      <c r="CE2829" s="5"/>
      <c r="CF2829" s="5"/>
      <c r="CG2829" s="5"/>
      <c r="CH2829" s="5"/>
      <c r="CI2829" s="5"/>
      <c r="CJ2829" s="5"/>
      <c r="CK2829" s="5"/>
      <c r="CL2829" s="5"/>
      <c r="CM2829" s="5"/>
      <c r="CN2829" s="5"/>
      <c r="CO2829" s="5"/>
      <c r="CP2829" s="5"/>
      <c r="CQ2829" s="5"/>
      <c r="CR2829" s="5"/>
      <c r="CS2829" s="5"/>
      <c r="CT2829" s="5"/>
      <c r="CU2829" s="5"/>
      <c r="CV2829" s="5"/>
      <c r="CW2829" s="5"/>
      <c r="CX2829" s="5"/>
      <c r="CY2829" s="5"/>
      <c r="CZ2829" s="5"/>
      <c r="DA2829" s="5"/>
      <c r="DB2829" s="5"/>
      <c r="DC2829" s="5"/>
      <c r="DD2829" s="5"/>
      <c r="DE2829" s="5"/>
      <c r="DF2829" s="5"/>
      <c r="DG2829" s="5"/>
      <c r="DH2829" s="5"/>
      <c r="DI2829" s="5"/>
      <c r="DJ2829" s="5"/>
      <c r="DK2829" s="5"/>
      <c r="DL2829" s="5"/>
      <c r="DM2829" s="5"/>
      <c r="DN2829" s="5"/>
      <c r="DO2829" s="5"/>
      <c r="DP2829" s="5"/>
      <c r="DQ2829" s="5"/>
      <c r="DR2829" s="5"/>
      <c r="DS2829" s="5"/>
      <c r="DT2829" s="5"/>
      <c r="DU2829" s="5"/>
      <c r="DV2829" s="5"/>
      <c r="DW2829" s="5"/>
      <c r="DX2829" s="5"/>
      <c r="DY2829" s="5"/>
      <c r="DZ2829" s="5"/>
      <c r="EA2829" s="5"/>
      <c r="EB2829" s="5"/>
      <c r="EC2829" s="5"/>
      <c r="ED2829" s="5"/>
      <c r="EE2829" s="5"/>
      <c r="EF2829" s="5"/>
      <c r="EG2829" s="5"/>
      <c r="EH2829" s="5"/>
      <c r="EI2829" s="5"/>
      <c r="EJ2829" s="5"/>
      <c r="EK2829" s="5"/>
      <c r="EL2829" s="5"/>
      <c r="EM2829" s="5"/>
      <c r="EN2829" s="5"/>
      <c r="EO2829" s="5"/>
      <c r="EP2829" s="5"/>
      <c r="EQ2829" s="5"/>
      <c r="ER2829" s="5"/>
      <c r="ES2829" s="5"/>
      <c r="ET2829" s="5"/>
      <c r="EU2829" s="5"/>
      <c r="EV2829" s="5"/>
      <c r="EW2829" s="5"/>
      <c r="EX2829" s="5"/>
      <c r="EY2829" s="5"/>
      <c r="EZ2829" s="5"/>
      <c r="FA2829" s="5"/>
      <c r="FB2829" s="5"/>
      <c r="FC2829" s="5"/>
      <c r="FD2829" s="5"/>
      <c r="FE2829" s="5"/>
      <c r="FF2829" s="5"/>
      <c r="FG2829" s="5"/>
      <c r="FH2829" s="5"/>
      <c r="FI2829" s="5"/>
      <c r="FJ2829" s="5"/>
      <c r="FK2829" s="5"/>
      <c r="FL2829" s="5"/>
      <c r="FM2829" s="5"/>
      <c r="FN2829" s="5"/>
      <c r="FO2829" s="5"/>
      <c r="FP2829" s="5"/>
      <c r="FQ2829" s="5"/>
      <c r="FR2829" s="5"/>
      <c r="FS2829" s="5"/>
      <c r="FT2829" s="5"/>
      <c r="FU2829" s="5"/>
      <c r="FV2829" s="5"/>
      <c r="FW2829" s="5"/>
      <c r="FX2829" s="5"/>
      <c r="FY2829" s="5"/>
      <c r="FZ2829" s="5"/>
      <c r="GA2829" s="5"/>
      <c r="GB2829" s="5"/>
      <c r="GC2829" s="5"/>
      <c r="GD2829" s="5"/>
      <c r="GE2829" s="5"/>
      <c r="GF2829" s="5"/>
      <c r="GG2829" s="5"/>
    </row>
    <row r="2830" spans="1:189" ht="12.75" x14ac:dyDescent="0.15">
      <c r="A2830" s="111"/>
      <c r="B2830" s="117"/>
      <c r="C2830" s="17"/>
      <c r="D2830" s="16"/>
      <c r="E2830" s="17"/>
      <c r="F2830" s="17"/>
      <c r="G2830" s="17"/>
      <c r="H2830" s="17"/>
      <c r="I2830" s="16"/>
      <c r="J2830" s="4"/>
      <c r="K2830" s="2"/>
      <c r="L2830" s="20"/>
      <c r="M2830" s="14"/>
      <c r="N2830" s="14"/>
      <c r="O2830" s="20"/>
      <c r="P2830" s="1"/>
      <c r="Q2830" s="1"/>
      <c r="R2830" s="3"/>
      <c r="S2830" s="4"/>
      <c r="T2830" s="12"/>
      <c r="U2830" s="12"/>
      <c r="V2830" s="11"/>
      <c r="W2830" s="11"/>
      <c r="X2830" s="12"/>
      <c r="Y2830" s="5"/>
      <c r="Z2830" s="11"/>
      <c r="AA2830" s="12"/>
      <c r="AB2830" s="12"/>
      <c r="AC2830" s="12"/>
      <c r="AD2830" s="11"/>
      <c r="AE2830" s="13"/>
      <c r="AF2830" s="11"/>
      <c r="AG2830" s="11"/>
      <c r="AH2830" s="5"/>
      <c r="AI2830" s="5"/>
      <c r="AJ2830" s="5"/>
      <c r="AK2830" s="5"/>
      <c r="AL2830" s="5"/>
      <c r="AM2830" s="5"/>
      <c r="AN2830" s="5"/>
      <c r="AO2830" s="5"/>
      <c r="AP2830" s="5"/>
      <c r="AQ2830" s="5"/>
      <c r="AR2830" s="5"/>
      <c r="AS2830" s="5"/>
      <c r="AT2830" s="5"/>
      <c r="AU2830" s="5"/>
      <c r="AV2830" s="5"/>
      <c r="AW2830" s="5"/>
      <c r="AX2830" s="5"/>
      <c r="AY2830" s="5"/>
      <c r="AZ2830" s="5"/>
      <c r="BA2830" s="5"/>
      <c r="BB2830" s="5"/>
      <c r="BC2830" s="5"/>
      <c r="BD2830" s="5"/>
      <c r="BE2830" s="5"/>
      <c r="BF2830" s="5"/>
      <c r="BG2830" s="5"/>
      <c r="BH2830" s="5"/>
      <c r="BI2830" s="5"/>
      <c r="BJ2830" s="5"/>
      <c r="BK2830" s="5"/>
      <c r="BL2830" s="5"/>
      <c r="BM2830" s="5"/>
      <c r="BN2830" s="5"/>
      <c r="BO2830" s="5"/>
      <c r="BP2830" s="5"/>
      <c r="BQ2830" s="5"/>
      <c r="BR2830" s="5"/>
      <c r="BS2830" s="5"/>
      <c r="BT2830" s="5"/>
      <c r="BU2830" s="5"/>
      <c r="BV2830" s="5"/>
      <c r="BW2830" s="5"/>
      <c r="BX2830" s="5"/>
      <c r="BY2830" s="5"/>
      <c r="BZ2830" s="5"/>
      <c r="CA2830" s="5"/>
      <c r="CB2830" s="5"/>
      <c r="CC2830" s="5"/>
      <c r="CD2830" s="5"/>
      <c r="CE2830" s="5"/>
      <c r="CF2830" s="5"/>
      <c r="CG2830" s="5"/>
      <c r="CH2830" s="5"/>
      <c r="CI2830" s="5"/>
      <c r="CJ2830" s="5"/>
      <c r="CK2830" s="5"/>
      <c r="CL2830" s="5"/>
      <c r="CM2830" s="5"/>
      <c r="CN2830" s="5"/>
      <c r="CO2830" s="5"/>
      <c r="CP2830" s="5"/>
      <c r="CQ2830" s="5"/>
      <c r="CR2830" s="5"/>
      <c r="CS2830" s="5"/>
      <c r="CT2830" s="5"/>
      <c r="CU2830" s="5"/>
      <c r="CV2830" s="5"/>
      <c r="CW2830" s="5"/>
      <c r="CX2830" s="5"/>
      <c r="CY2830" s="5"/>
      <c r="CZ2830" s="5"/>
      <c r="DA2830" s="5"/>
      <c r="DB2830" s="5"/>
      <c r="DC2830" s="5"/>
      <c r="DD2830" s="5"/>
      <c r="DE2830" s="5"/>
      <c r="DF2830" s="5"/>
      <c r="DG2830" s="5"/>
      <c r="DH2830" s="5"/>
      <c r="DI2830" s="5"/>
      <c r="DJ2830" s="5"/>
      <c r="DK2830" s="5"/>
      <c r="DL2830" s="5"/>
      <c r="DM2830" s="5"/>
      <c r="DN2830" s="5"/>
      <c r="DO2830" s="5"/>
      <c r="DP2830" s="5"/>
      <c r="DQ2830" s="5"/>
      <c r="DR2830" s="5"/>
      <c r="DS2830" s="5"/>
      <c r="DT2830" s="5"/>
      <c r="DU2830" s="5"/>
      <c r="DV2830" s="5"/>
      <c r="DW2830" s="5"/>
      <c r="DX2830" s="5"/>
      <c r="DY2830" s="5"/>
      <c r="DZ2830" s="5"/>
      <c r="EA2830" s="5"/>
      <c r="EB2830" s="5"/>
      <c r="EC2830" s="5"/>
      <c r="ED2830" s="5"/>
      <c r="EE2830" s="5"/>
      <c r="EF2830" s="5"/>
      <c r="EG2830" s="5"/>
      <c r="EH2830" s="5"/>
      <c r="EI2830" s="5"/>
      <c r="EJ2830" s="5"/>
      <c r="EK2830" s="5"/>
      <c r="EL2830" s="5"/>
      <c r="EM2830" s="5"/>
      <c r="EN2830" s="5"/>
      <c r="EO2830" s="5"/>
      <c r="EP2830" s="5"/>
      <c r="EQ2830" s="5"/>
      <c r="ER2830" s="5"/>
      <c r="ES2830" s="5"/>
      <c r="ET2830" s="5"/>
      <c r="EU2830" s="5"/>
      <c r="EV2830" s="5"/>
      <c r="EW2830" s="5"/>
      <c r="EX2830" s="5"/>
      <c r="EY2830" s="5"/>
      <c r="EZ2830" s="5"/>
      <c r="FA2830" s="5"/>
      <c r="FB2830" s="5"/>
      <c r="FC2830" s="5"/>
      <c r="FD2830" s="5"/>
      <c r="FE2830" s="5"/>
      <c r="FF2830" s="5"/>
      <c r="FG2830" s="5"/>
      <c r="FH2830" s="5"/>
      <c r="FI2830" s="5"/>
      <c r="FJ2830" s="5"/>
      <c r="FK2830" s="5"/>
      <c r="FL2830" s="5"/>
      <c r="FM2830" s="5"/>
      <c r="FN2830" s="5"/>
      <c r="FO2830" s="5"/>
      <c r="FP2830" s="5"/>
      <c r="FQ2830" s="5"/>
      <c r="FR2830" s="5"/>
      <c r="FS2830" s="5"/>
      <c r="FT2830" s="5"/>
      <c r="FU2830" s="5"/>
      <c r="FV2830" s="5"/>
      <c r="FW2830" s="5"/>
      <c r="FX2830" s="5"/>
      <c r="FY2830" s="5"/>
      <c r="FZ2830" s="5"/>
      <c r="GA2830" s="5"/>
      <c r="GB2830" s="5"/>
      <c r="GC2830" s="5"/>
      <c r="GD2830" s="5"/>
      <c r="GE2830" s="5"/>
      <c r="GF2830" s="5"/>
      <c r="GG2830" s="5"/>
    </row>
    <row r="2831" spans="1:189" ht="12.75" x14ac:dyDescent="0.15">
      <c r="A2831" s="111"/>
      <c r="B2831" s="117"/>
      <c r="C2831" s="17"/>
      <c r="D2831" s="16"/>
      <c r="E2831" s="17"/>
      <c r="F2831" s="17"/>
      <c r="G2831" s="17"/>
      <c r="H2831" s="17"/>
      <c r="I2831" s="16"/>
      <c r="J2831" s="4"/>
      <c r="K2831" s="2"/>
      <c r="L2831" s="20"/>
      <c r="M2831" s="14"/>
      <c r="N2831" s="14"/>
      <c r="O2831" s="20"/>
      <c r="P2831" s="1"/>
      <c r="Q2831" s="1"/>
      <c r="R2831" s="3"/>
      <c r="S2831" s="4"/>
      <c r="T2831" s="12"/>
      <c r="U2831" s="12"/>
      <c r="V2831" s="11"/>
      <c r="W2831" s="11"/>
      <c r="X2831" s="12"/>
      <c r="Y2831" s="5"/>
      <c r="Z2831" s="11"/>
      <c r="AA2831" s="12"/>
      <c r="AB2831" s="12"/>
      <c r="AC2831" s="12"/>
      <c r="AD2831" s="11"/>
      <c r="AE2831" s="13"/>
      <c r="AF2831" s="11"/>
      <c r="AG2831" s="11"/>
      <c r="AH2831" s="5"/>
      <c r="AI2831" s="5"/>
      <c r="AJ2831" s="5"/>
      <c r="AK2831" s="5"/>
      <c r="AL2831" s="5"/>
      <c r="AM2831" s="5"/>
      <c r="AN2831" s="5"/>
      <c r="AO2831" s="5"/>
      <c r="AP2831" s="5"/>
      <c r="AQ2831" s="5"/>
      <c r="AR2831" s="5"/>
      <c r="AS2831" s="5"/>
      <c r="AT2831" s="5"/>
      <c r="AU2831" s="5"/>
      <c r="AV2831" s="5"/>
      <c r="AW2831" s="5"/>
      <c r="AX2831" s="5"/>
      <c r="AY2831" s="5"/>
      <c r="AZ2831" s="5"/>
      <c r="BA2831" s="5"/>
      <c r="BB2831" s="5"/>
      <c r="BC2831" s="5"/>
      <c r="BD2831" s="5"/>
      <c r="BE2831" s="5"/>
      <c r="BF2831" s="5"/>
      <c r="BG2831" s="5"/>
      <c r="BH2831" s="5"/>
      <c r="BI2831" s="5"/>
      <c r="BJ2831" s="5"/>
      <c r="BK2831" s="5"/>
      <c r="BL2831" s="5"/>
      <c r="BM2831" s="5"/>
      <c r="BN2831" s="5"/>
      <c r="BO2831" s="5"/>
      <c r="BP2831" s="5"/>
      <c r="BQ2831" s="5"/>
      <c r="BR2831" s="5"/>
      <c r="BS2831" s="5"/>
      <c r="BT2831" s="5"/>
      <c r="BU2831" s="5"/>
      <c r="BV2831" s="5"/>
      <c r="BW2831" s="5"/>
      <c r="BX2831" s="5"/>
      <c r="BY2831" s="5"/>
      <c r="BZ2831" s="5"/>
      <c r="CA2831" s="5"/>
      <c r="CB2831" s="5"/>
      <c r="CC2831" s="5"/>
      <c r="CD2831" s="5"/>
      <c r="CE2831" s="5"/>
      <c r="CF2831" s="5"/>
      <c r="CG2831" s="5"/>
      <c r="CH2831" s="5"/>
      <c r="CI2831" s="5"/>
      <c r="CJ2831" s="5"/>
      <c r="CK2831" s="5"/>
      <c r="CL2831" s="5"/>
      <c r="CM2831" s="5"/>
      <c r="CN2831" s="5"/>
      <c r="CO2831" s="5"/>
      <c r="CP2831" s="5"/>
      <c r="CQ2831" s="5"/>
      <c r="CR2831" s="5"/>
      <c r="CS2831" s="5"/>
      <c r="CT2831" s="5"/>
      <c r="CU2831" s="5"/>
      <c r="CV2831" s="5"/>
      <c r="CW2831" s="5"/>
      <c r="CX2831" s="5"/>
      <c r="CY2831" s="5"/>
      <c r="CZ2831" s="5"/>
      <c r="DA2831" s="5"/>
      <c r="DB2831" s="5"/>
      <c r="DC2831" s="5"/>
      <c r="DD2831" s="5"/>
      <c r="DE2831" s="5"/>
      <c r="DF2831" s="5"/>
      <c r="DG2831" s="5"/>
      <c r="DH2831" s="5"/>
      <c r="DI2831" s="5"/>
      <c r="DJ2831" s="5"/>
      <c r="DK2831" s="5"/>
      <c r="DL2831" s="5"/>
      <c r="DM2831" s="5"/>
      <c r="DN2831" s="5"/>
      <c r="DO2831" s="5"/>
      <c r="DP2831" s="5"/>
      <c r="DQ2831" s="5"/>
      <c r="DR2831" s="5"/>
      <c r="DS2831" s="5"/>
      <c r="DT2831" s="5"/>
      <c r="DU2831" s="5"/>
      <c r="DV2831" s="5"/>
      <c r="DW2831" s="5"/>
      <c r="DX2831" s="5"/>
      <c r="DY2831" s="5"/>
      <c r="DZ2831" s="5"/>
      <c r="EA2831" s="5"/>
      <c r="EB2831" s="5"/>
      <c r="EC2831" s="5"/>
      <c r="ED2831" s="5"/>
      <c r="EE2831" s="5"/>
      <c r="EF2831" s="5"/>
      <c r="EG2831" s="5"/>
      <c r="EH2831" s="5"/>
      <c r="EI2831" s="5"/>
      <c r="EJ2831" s="5"/>
      <c r="EK2831" s="5"/>
      <c r="EL2831" s="5"/>
      <c r="EM2831" s="5"/>
      <c r="EN2831" s="5"/>
      <c r="EO2831" s="5"/>
      <c r="EP2831" s="5"/>
      <c r="EQ2831" s="5"/>
      <c r="ER2831" s="5"/>
      <c r="ES2831" s="5"/>
      <c r="ET2831" s="5"/>
      <c r="EU2831" s="5"/>
      <c r="EV2831" s="5"/>
      <c r="EW2831" s="5"/>
      <c r="EX2831" s="5"/>
      <c r="EY2831" s="5"/>
      <c r="EZ2831" s="5"/>
      <c r="FA2831" s="5"/>
      <c r="FB2831" s="5"/>
      <c r="FC2831" s="5"/>
      <c r="FD2831" s="5"/>
      <c r="FE2831" s="5"/>
      <c r="FF2831" s="5"/>
      <c r="FG2831" s="5"/>
      <c r="FH2831" s="5"/>
      <c r="FI2831" s="5"/>
      <c r="FJ2831" s="5"/>
      <c r="FK2831" s="5"/>
      <c r="FL2831" s="5"/>
      <c r="FM2831" s="5"/>
      <c r="FN2831" s="5"/>
      <c r="FO2831" s="5"/>
      <c r="FP2831" s="5"/>
      <c r="FQ2831" s="5"/>
      <c r="FR2831" s="5"/>
      <c r="FS2831" s="5"/>
      <c r="FT2831" s="5"/>
      <c r="FU2831" s="5"/>
      <c r="FV2831" s="5"/>
      <c r="FW2831" s="5"/>
      <c r="FX2831" s="5"/>
      <c r="FY2831" s="5"/>
      <c r="FZ2831" s="5"/>
      <c r="GA2831" s="5"/>
      <c r="GB2831" s="5"/>
      <c r="GC2831" s="5"/>
      <c r="GD2831" s="5"/>
      <c r="GE2831" s="5"/>
      <c r="GF2831" s="5"/>
      <c r="GG2831" s="5"/>
    </row>
    <row r="2832" spans="1:189" ht="12.75" x14ac:dyDescent="0.15">
      <c r="A2832" s="111"/>
      <c r="B2832" s="117"/>
      <c r="C2832" s="17"/>
      <c r="D2832" s="16"/>
      <c r="E2832" s="17"/>
      <c r="F2832" s="17"/>
      <c r="G2832" s="17"/>
      <c r="H2832" s="17"/>
      <c r="I2832" s="16"/>
      <c r="J2832" s="4"/>
      <c r="K2832" s="2"/>
      <c r="L2832" s="20"/>
      <c r="M2832" s="14"/>
      <c r="N2832" s="14"/>
      <c r="O2832" s="20"/>
      <c r="P2832" s="1"/>
      <c r="Q2832" s="1"/>
      <c r="R2832" s="3"/>
      <c r="S2832" s="4"/>
      <c r="T2832" s="12"/>
      <c r="U2832" s="12"/>
      <c r="V2832" s="11"/>
      <c r="W2832" s="11"/>
      <c r="X2832" s="12"/>
      <c r="Y2832" s="5"/>
      <c r="Z2832" s="11"/>
      <c r="AA2832" s="12"/>
      <c r="AB2832" s="12"/>
      <c r="AC2832" s="12"/>
      <c r="AD2832" s="11"/>
      <c r="AE2832" s="13"/>
      <c r="AF2832" s="11"/>
      <c r="AG2832" s="11"/>
      <c r="AH2832" s="5"/>
      <c r="AI2832" s="5"/>
      <c r="AJ2832" s="5"/>
      <c r="AK2832" s="5"/>
      <c r="AL2832" s="5"/>
      <c r="AM2832" s="5"/>
      <c r="AN2832" s="5"/>
      <c r="AO2832" s="5"/>
      <c r="AP2832" s="5"/>
      <c r="AQ2832" s="5"/>
      <c r="AR2832" s="5"/>
      <c r="AS2832" s="5"/>
      <c r="AT2832" s="5"/>
      <c r="AU2832" s="5"/>
      <c r="AV2832" s="5"/>
      <c r="AW2832" s="5"/>
      <c r="AX2832" s="5"/>
      <c r="AY2832" s="5"/>
      <c r="AZ2832" s="5"/>
      <c r="BA2832" s="5"/>
      <c r="BB2832" s="5"/>
      <c r="BC2832" s="5"/>
      <c r="BD2832" s="5"/>
      <c r="BE2832" s="5"/>
      <c r="BF2832" s="5"/>
      <c r="BG2832" s="5"/>
      <c r="BH2832" s="5"/>
      <c r="BI2832" s="5"/>
      <c r="BJ2832" s="5"/>
      <c r="BK2832" s="5"/>
      <c r="BL2832" s="5"/>
      <c r="BM2832" s="5"/>
      <c r="BN2832" s="5"/>
      <c r="BO2832" s="5"/>
      <c r="BP2832" s="5"/>
      <c r="BQ2832" s="5"/>
      <c r="BR2832" s="5"/>
      <c r="BS2832" s="5"/>
      <c r="BT2832" s="5"/>
      <c r="BU2832" s="5"/>
      <c r="BV2832" s="5"/>
      <c r="BW2832" s="5"/>
      <c r="BX2832" s="5"/>
      <c r="BY2832" s="5"/>
      <c r="BZ2832" s="5"/>
      <c r="CA2832" s="5"/>
      <c r="CB2832" s="5"/>
      <c r="CC2832" s="5"/>
      <c r="CD2832" s="5"/>
      <c r="CE2832" s="5"/>
      <c r="CF2832" s="5"/>
      <c r="CG2832" s="5"/>
      <c r="CH2832" s="5"/>
      <c r="CI2832" s="5"/>
      <c r="CJ2832" s="5"/>
      <c r="CK2832" s="5"/>
      <c r="CL2832" s="5"/>
      <c r="CM2832" s="5"/>
      <c r="CN2832" s="5"/>
      <c r="CO2832" s="5"/>
      <c r="CP2832" s="5"/>
      <c r="CQ2832" s="5"/>
      <c r="CR2832" s="5"/>
      <c r="CS2832" s="5"/>
      <c r="CT2832" s="5"/>
      <c r="CU2832" s="5"/>
      <c r="CV2832" s="5"/>
      <c r="CW2832" s="5"/>
      <c r="CX2832" s="5"/>
      <c r="CY2832" s="5"/>
      <c r="CZ2832" s="5"/>
      <c r="DA2832" s="5"/>
      <c r="DB2832" s="5"/>
      <c r="DC2832" s="5"/>
      <c r="DD2832" s="5"/>
      <c r="DE2832" s="5"/>
      <c r="DF2832" s="5"/>
      <c r="DG2832" s="5"/>
      <c r="DH2832" s="5"/>
      <c r="DI2832" s="5"/>
      <c r="DJ2832" s="5"/>
      <c r="DK2832" s="5"/>
      <c r="DL2832" s="5"/>
      <c r="DM2832" s="5"/>
      <c r="DN2832" s="5"/>
      <c r="DO2832" s="5"/>
      <c r="DP2832" s="5"/>
      <c r="DQ2832" s="5"/>
      <c r="DR2832" s="5"/>
      <c r="DS2832" s="5"/>
      <c r="DT2832" s="5"/>
      <c r="DU2832" s="5"/>
      <c r="DV2832" s="5"/>
      <c r="DW2832" s="5"/>
      <c r="DX2832" s="5"/>
      <c r="DY2832" s="5"/>
      <c r="DZ2832" s="5"/>
      <c r="EA2832" s="5"/>
      <c r="EB2832" s="5"/>
      <c r="EC2832" s="5"/>
      <c r="ED2832" s="5"/>
      <c r="EE2832" s="5"/>
      <c r="EF2832" s="5"/>
      <c r="EG2832" s="5"/>
      <c r="EH2832" s="5"/>
      <c r="EI2832" s="5"/>
      <c r="EJ2832" s="5"/>
      <c r="EK2832" s="5"/>
      <c r="EL2832" s="5"/>
      <c r="EM2832" s="5"/>
      <c r="EN2832" s="5"/>
      <c r="EO2832" s="5"/>
      <c r="EP2832" s="5"/>
      <c r="EQ2832" s="5"/>
      <c r="ER2832" s="5"/>
      <c r="ES2832" s="5"/>
      <c r="ET2832" s="5"/>
      <c r="EU2832" s="5"/>
      <c r="EV2832" s="5"/>
      <c r="EW2832" s="5"/>
      <c r="EX2832" s="5"/>
      <c r="EY2832" s="5"/>
      <c r="EZ2832" s="5"/>
      <c r="FA2832" s="5"/>
      <c r="FB2832" s="5"/>
      <c r="FC2832" s="5"/>
      <c r="FD2832" s="5"/>
      <c r="FE2832" s="5"/>
      <c r="FF2832" s="5"/>
      <c r="FG2832" s="5"/>
      <c r="FH2832" s="5"/>
      <c r="FI2832" s="5"/>
      <c r="FJ2832" s="5"/>
      <c r="FK2832" s="5"/>
      <c r="FL2832" s="5"/>
      <c r="FM2832" s="5"/>
      <c r="FN2832" s="5"/>
      <c r="FO2832" s="5"/>
      <c r="FP2832" s="5"/>
      <c r="FQ2832" s="5"/>
      <c r="FR2832" s="5"/>
      <c r="FS2832" s="5"/>
      <c r="FT2832" s="5"/>
      <c r="FU2832" s="5"/>
      <c r="FV2832" s="5"/>
      <c r="FW2832" s="5"/>
      <c r="FX2832" s="5"/>
      <c r="FY2832" s="5"/>
      <c r="FZ2832" s="5"/>
      <c r="GA2832" s="5"/>
      <c r="GB2832" s="5"/>
      <c r="GC2832" s="5"/>
      <c r="GD2832" s="5"/>
      <c r="GE2832" s="5"/>
      <c r="GF2832" s="5"/>
      <c r="GG2832" s="5"/>
    </row>
    <row r="2833" spans="1:189" ht="12.75" x14ac:dyDescent="0.15">
      <c r="A2833" s="111"/>
      <c r="B2833" s="117"/>
      <c r="C2833" s="17"/>
      <c r="D2833" s="16"/>
      <c r="E2833" s="17"/>
      <c r="F2833" s="17"/>
      <c r="G2833" s="17"/>
      <c r="H2833" s="17"/>
      <c r="I2833" s="16"/>
      <c r="J2833" s="4"/>
      <c r="K2833" s="2"/>
      <c r="L2833" s="20"/>
      <c r="M2833" s="14"/>
      <c r="N2833" s="14"/>
      <c r="O2833" s="20"/>
      <c r="P2833" s="1"/>
      <c r="Q2833" s="1"/>
      <c r="R2833" s="3"/>
      <c r="S2833" s="4"/>
      <c r="T2833" s="12"/>
      <c r="U2833" s="12"/>
      <c r="V2833" s="11"/>
      <c r="W2833" s="11"/>
      <c r="X2833" s="12"/>
      <c r="Y2833" s="5"/>
      <c r="Z2833" s="11"/>
      <c r="AA2833" s="12"/>
      <c r="AB2833" s="12"/>
      <c r="AC2833" s="12"/>
      <c r="AD2833" s="11"/>
      <c r="AE2833" s="13"/>
      <c r="AF2833" s="11"/>
      <c r="AG2833" s="11"/>
      <c r="AH2833" s="5"/>
      <c r="AI2833" s="5"/>
      <c r="AJ2833" s="5"/>
      <c r="AK2833" s="5"/>
      <c r="AL2833" s="5"/>
      <c r="AM2833" s="5"/>
      <c r="AN2833" s="5"/>
      <c r="AO2833" s="5"/>
      <c r="AP2833" s="5"/>
      <c r="AQ2833" s="5"/>
      <c r="AR2833" s="5"/>
      <c r="AS2833" s="5"/>
      <c r="AT2833" s="5"/>
      <c r="AU2833" s="5"/>
      <c r="AV2833" s="5"/>
      <c r="AW2833" s="5"/>
      <c r="AX2833" s="5"/>
      <c r="AY2833" s="5"/>
      <c r="AZ2833" s="5"/>
      <c r="BA2833" s="5"/>
      <c r="BB2833" s="5"/>
      <c r="BC2833" s="5"/>
      <c r="BD2833" s="5"/>
      <c r="BE2833" s="5"/>
      <c r="BF2833" s="5"/>
      <c r="BG2833" s="5"/>
      <c r="BH2833" s="5"/>
      <c r="BI2833" s="5"/>
      <c r="BJ2833" s="5"/>
      <c r="BK2833" s="5"/>
      <c r="BL2833" s="5"/>
      <c r="BM2833" s="5"/>
      <c r="BN2833" s="5"/>
      <c r="BO2833" s="5"/>
      <c r="BP2833" s="5"/>
      <c r="BQ2833" s="5"/>
      <c r="BR2833" s="5"/>
      <c r="BS2833" s="5"/>
      <c r="BT2833" s="5"/>
      <c r="BU2833" s="5"/>
      <c r="BV2833" s="5"/>
      <c r="BW2833" s="5"/>
      <c r="BX2833" s="5"/>
      <c r="BY2833" s="5"/>
      <c r="BZ2833" s="5"/>
      <c r="CA2833" s="5"/>
      <c r="CB2833" s="5"/>
      <c r="CC2833" s="5"/>
      <c r="CD2833" s="5"/>
      <c r="CE2833" s="5"/>
      <c r="CF2833" s="5"/>
      <c r="CG2833" s="5"/>
      <c r="CH2833" s="5"/>
      <c r="CI2833" s="5"/>
      <c r="CJ2833" s="5"/>
      <c r="CK2833" s="5"/>
      <c r="CL2833" s="5"/>
      <c r="CM2833" s="5"/>
      <c r="CN2833" s="5"/>
      <c r="CO2833" s="5"/>
      <c r="CP2833" s="5"/>
      <c r="CQ2833" s="5"/>
      <c r="CR2833" s="5"/>
      <c r="CS2833" s="5"/>
      <c r="CT2833" s="5"/>
      <c r="CU2833" s="5"/>
      <c r="CV2833" s="5"/>
      <c r="CW2833" s="5"/>
      <c r="CX2833" s="5"/>
      <c r="CY2833" s="5"/>
      <c r="CZ2833" s="5"/>
      <c r="DA2833" s="5"/>
      <c r="DB2833" s="5"/>
      <c r="DC2833" s="5"/>
      <c r="DD2833" s="5"/>
      <c r="DE2833" s="5"/>
      <c r="DF2833" s="5"/>
      <c r="DG2833" s="5"/>
      <c r="DH2833" s="5"/>
      <c r="DI2833" s="5"/>
      <c r="DJ2833" s="5"/>
      <c r="DK2833" s="5"/>
      <c r="DL2833" s="5"/>
      <c r="DM2833" s="5"/>
      <c r="DN2833" s="5"/>
      <c r="DO2833" s="5"/>
      <c r="DP2833" s="5"/>
      <c r="DQ2833" s="5"/>
      <c r="DR2833" s="5"/>
      <c r="DS2833" s="5"/>
      <c r="DT2833" s="5"/>
      <c r="DU2833" s="5"/>
      <c r="DV2833" s="5"/>
      <c r="DW2833" s="5"/>
      <c r="DX2833" s="5"/>
      <c r="DY2833" s="5"/>
      <c r="DZ2833" s="5"/>
      <c r="EA2833" s="5"/>
      <c r="EB2833" s="5"/>
      <c r="EC2833" s="5"/>
      <c r="ED2833" s="5"/>
      <c r="EE2833" s="5"/>
      <c r="EF2833" s="5"/>
      <c r="EG2833" s="5"/>
      <c r="EH2833" s="5"/>
      <c r="EI2833" s="5"/>
      <c r="EJ2833" s="5"/>
      <c r="EK2833" s="5"/>
      <c r="EL2833" s="5"/>
      <c r="EM2833" s="5"/>
      <c r="EN2833" s="5"/>
      <c r="EO2833" s="5"/>
      <c r="EP2833" s="5"/>
      <c r="EQ2833" s="5"/>
      <c r="ER2833" s="5"/>
      <c r="ES2833" s="5"/>
      <c r="ET2833" s="5"/>
      <c r="EU2833" s="5"/>
      <c r="EV2833" s="5"/>
      <c r="EW2833" s="5"/>
      <c r="EX2833" s="5"/>
      <c r="EY2833" s="5"/>
      <c r="EZ2833" s="5"/>
      <c r="FA2833" s="5"/>
      <c r="FB2833" s="5"/>
      <c r="FC2833" s="5"/>
      <c r="FD2833" s="5"/>
      <c r="FE2833" s="5"/>
      <c r="FF2833" s="5"/>
      <c r="FG2833" s="5"/>
      <c r="FH2833" s="5"/>
      <c r="FI2833" s="5"/>
      <c r="FJ2833" s="5"/>
      <c r="FK2833" s="5"/>
      <c r="FL2833" s="5"/>
      <c r="FM2833" s="5"/>
      <c r="FN2833" s="5"/>
      <c r="FO2833" s="5"/>
      <c r="FP2833" s="5"/>
      <c r="FQ2833" s="5"/>
      <c r="FR2833" s="5"/>
      <c r="FS2833" s="5"/>
      <c r="FT2833" s="5"/>
      <c r="FU2833" s="5"/>
      <c r="FV2833" s="5"/>
      <c r="FW2833" s="5"/>
      <c r="FX2833" s="5"/>
      <c r="FY2833" s="5"/>
      <c r="FZ2833" s="5"/>
      <c r="GA2833" s="5"/>
      <c r="GB2833" s="5"/>
      <c r="GC2833" s="5"/>
      <c r="GD2833" s="5"/>
      <c r="GE2833" s="5"/>
      <c r="GF2833" s="5"/>
      <c r="GG2833" s="5"/>
    </row>
    <row r="2834" spans="1:189" ht="12.75" x14ac:dyDescent="0.15">
      <c r="A2834" s="111"/>
      <c r="B2834" s="117"/>
      <c r="C2834" s="17"/>
      <c r="D2834" s="16"/>
      <c r="E2834" s="17"/>
      <c r="F2834" s="17"/>
      <c r="G2834" s="17"/>
      <c r="H2834" s="17"/>
      <c r="I2834" s="16"/>
      <c r="J2834" s="4"/>
      <c r="K2834" s="2"/>
      <c r="L2834" s="20"/>
      <c r="M2834" s="14"/>
      <c r="N2834" s="14"/>
      <c r="O2834" s="20"/>
      <c r="P2834" s="1"/>
      <c r="Q2834" s="1"/>
      <c r="R2834" s="3"/>
      <c r="S2834" s="4"/>
      <c r="T2834" s="12"/>
      <c r="U2834" s="12"/>
      <c r="V2834" s="11"/>
      <c r="W2834" s="11"/>
      <c r="X2834" s="12"/>
      <c r="Y2834" s="5"/>
      <c r="Z2834" s="11"/>
      <c r="AA2834" s="12"/>
      <c r="AB2834" s="12"/>
      <c r="AC2834" s="12"/>
      <c r="AD2834" s="11"/>
      <c r="AE2834" s="13"/>
      <c r="AF2834" s="11"/>
      <c r="AG2834" s="11"/>
      <c r="AH2834" s="5"/>
      <c r="AI2834" s="5"/>
      <c r="AJ2834" s="5"/>
      <c r="AK2834" s="5"/>
      <c r="AL2834" s="5"/>
      <c r="AM2834" s="5"/>
      <c r="AN2834" s="5"/>
      <c r="AO2834" s="5"/>
      <c r="AP2834" s="5"/>
      <c r="AQ2834" s="5"/>
      <c r="AR2834" s="5"/>
      <c r="AS2834" s="5"/>
      <c r="AT2834" s="5"/>
      <c r="AU2834" s="5"/>
      <c r="AV2834" s="5"/>
      <c r="AW2834" s="5"/>
      <c r="AX2834" s="5"/>
      <c r="AY2834" s="5"/>
      <c r="AZ2834" s="5"/>
      <c r="BA2834" s="5"/>
      <c r="BB2834" s="5"/>
      <c r="BC2834" s="5"/>
      <c r="BD2834" s="5"/>
      <c r="BE2834" s="5"/>
      <c r="BF2834" s="5"/>
      <c r="BG2834" s="5"/>
      <c r="BH2834" s="5"/>
      <c r="BI2834" s="5"/>
      <c r="BJ2834" s="5"/>
      <c r="BK2834" s="5"/>
      <c r="BL2834" s="5"/>
      <c r="BM2834" s="5"/>
      <c r="BN2834" s="5"/>
      <c r="BO2834" s="5"/>
      <c r="BP2834" s="5"/>
      <c r="BQ2834" s="5"/>
      <c r="BR2834" s="5"/>
      <c r="BS2834" s="5"/>
      <c r="BT2834" s="5"/>
      <c r="BU2834" s="5"/>
      <c r="BV2834" s="5"/>
      <c r="BW2834" s="5"/>
      <c r="BX2834" s="5"/>
      <c r="BY2834" s="5"/>
      <c r="BZ2834" s="5"/>
      <c r="CA2834" s="5"/>
      <c r="CB2834" s="5"/>
      <c r="CC2834" s="5"/>
      <c r="CD2834" s="5"/>
      <c r="CE2834" s="5"/>
      <c r="CF2834" s="5"/>
      <c r="CG2834" s="5"/>
      <c r="CH2834" s="5"/>
      <c r="CI2834" s="5"/>
      <c r="CJ2834" s="5"/>
      <c r="CK2834" s="5"/>
      <c r="CL2834" s="5"/>
      <c r="CM2834" s="5"/>
      <c r="CN2834" s="5"/>
      <c r="CO2834" s="5"/>
      <c r="CP2834" s="5"/>
      <c r="CQ2834" s="5"/>
      <c r="CR2834" s="5"/>
      <c r="CS2834" s="5"/>
      <c r="CT2834" s="5"/>
      <c r="CU2834" s="5"/>
      <c r="CV2834" s="5"/>
      <c r="CW2834" s="5"/>
      <c r="CX2834" s="5"/>
      <c r="CY2834" s="5"/>
      <c r="CZ2834" s="5"/>
      <c r="DA2834" s="5"/>
      <c r="DB2834" s="5"/>
      <c r="DC2834" s="5"/>
      <c r="DD2834" s="5"/>
      <c r="DE2834" s="5"/>
      <c r="DF2834" s="5"/>
      <c r="DG2834" s="5"/>
      <c r="DH2834" s="5"/>
      <c r="DI2834" s="5"/>
      <c r="DJ2834" s="5"/>
      <c r="DK2834" s="5"/>
      <c r="DL2834" s="5"/>
      <c r="DM2834" s="5"/>
      <c r="DN2834" s="5"/>
      <c r="DO2834" s="5"/>
      <c r="DP2834" s="5"/>
      <c r="DQ2834" s="5"/>
      <c r="DR2834" s="5"/>
      <c r="DS2834" s="5"/>
      <c r="DT2834" s="5"/>
      <c r="DU2834" s="5"/>
      <c r="DV2834" s="5"/>
      <c r="DW2834" s="5"/>
      <c r="DX2834" s="5"/>
      <c r="DY2834" s="5"/>
      <c r="DZ2834" s="5"/>
      <c r="EA2834" s="5"/>
      <c r="EB2834" s="5"/>
      <c r="EC2834" s="5"/>
      <c r="ED2834" s="5"/>
      <c r="EE2834" s="5"/>
      <c r="EF2834" s="5"/>
      <c r="EG2834" s="5"/>
      <c r="EH2834" s="5"/>
      <c r="EI2834" s="5"/>
      <c r="EJ2834" s="5"/>
      <c r="EK2834" s="5"/>
      <c r="EL2834" s="5"/>
      <c r="EM2834" s="5"/>
      <c r="EN2834" s="5"/>
      <c r="EO2834" s="5"/>
      <c r="EP2834" s="5"/>
      <c r="EQ2834" s="5"/>
      <c r="ER2834" s="5"/>
      <c r="ES2834" s="5"/>
      <c r="ET2834" s="5"/>
      <c r="EU2834" s="5"/>
      <c r="EV2834" s="5"/>
      <c r="EW2834" s="5"/>
      <c r="EX2834" s="5"/>
      <c r="EY2834" s="5"/>
      <c r="EZ2834" s="5"/>
      <c r="FA2834" s="5"/>
      <c r="FB2834" s="5"/>
      <c r="FC2834" s="5"/>
      <c r="FD2834" s="5"/>
      <c r="FE2834" s="5"/>
      <c r="FF2834" s="5"/>
      <c r="FG2834" s="5"/>
      <c r="FH2834" s="5"/>
      <c r="FI2834" s="5"/>
      <c r="FJ2834" s="5"/>
      <c r="FK2834" s="5"/>
      <c r="FL2834" s="5"/>
      <c r="FM2834" s="5"/>
      <c r="FN2834" s="5"/>
      <c r="FO2834" s="5"/>
      <c r="FP2834" s="5"/>
      <c r="FQ2834" s="5"/>
      <c r="FR2834" s="5"/>
      <c r="FS2834" s="5"/>
      <c r="FT2834" s="5"/>
      <c r="FU2834" s="5"/>
      <c r="FV2834" s="5"/>
      <c r="FW2834" s="5"/>
      <c r="FX2834" s="5"/>
      <c r="FY2834" s="5"/>
      <c r="FZ2834" s="5"/>
      <c r="GA2834" s="5"/>
      <c r="GB2834" s="5"/>
      <c r="GC2834" s="5"/>
      <c r="GD2834" s="5"/>
      <c r="GE2834" s="5"/>
      <c r="GF2834" s="5"/>
      <c r="GG2834" s="5"/>
    </row>
    <row r="2835" spans="1:189" ht="12.75" x14ac:dyDescent="0.15">
      <c r="A2835" s="111"/>
      <c r="B2835" s="117"/>
      <c r="C2835" s="17"/>
      <c r="D2835" s="16"/>
      <c r="E2835" s="17"/>
      <c r="F2835" s="17"/>
      <c r="G2835" s="17"/>
      <c r="H2835" s="17"/>
      <c r="I2835" s="16"/>
      <c r="J2835" s="4"/>
      <c r="K2835" s="2"/>
      <c r="L2835" s="20"/>
      <c r="M2835" s="14"/>
      <c r="N2835" s="14"/>
      <c r="O2835" s="20"/>
      <c r="P2835" s="1"/>
      <c r="Q2835" s="1"/>
      <c r="R2835" s="3"/>
      <c r="S2835" s="4"/>
      <c r="T2835" s="12"/>
      <c r="U2835" s="12"/>
      <c r="V2835" s="11"/>
      <c r="W2835" s="11"/>
      <c r="X2835" s="12"/>
      <c r="Y2835" s="5"/>
      <c r="Z2835" s="11"/>
      <c r="AA2835" s="12"/>
      <c r="AB2835" s="12"/>
      <c r="AC2835" s="12"/>
      <c r="AD2835" s="11"/>
      <c r="AE2835" s="13"/>
      <c r="AF2835" s="11"/>
      <c r="AG2835" s="11"/>
      <c r="AH2835" s="5"/>
      <c r="AI2835" s="5"/>
      <c r="AJ2835" s="5"/>
      <c r="AK2835" s="5"/>
      <c r="AL2835" s="5"/>
      <c r="AM2835" s="5"/>
      <c r="AN2835" s="5"/>
      <c r="AO2835" s="5"/>
      <c r="AP2835" s="5"/>
      <c r="AQ2835" s="5"/>
      <c r="AR2835" s="5"/>
      <c r="AS2835" s="5"/>
      <c r="AT2835" s="5"/>
      <c r="AU2835" s="5"/>
      <c r="AV2835" s="5"/>
      <c r="AW2835" s="5"/>
      <c r="AX2835" s="5"/>
      <c r="AY2835" s="5"/>
      <c r="AZ2835" s="5"/>
      <c r="BA2835" s="5"/>
      <c r="BB2835" s="5"/>
      <c r="BC2835" s="5"/>
      <c r="BD2835" s="5"/>
      <c r="BE2835" s="5"/>
      <c r="BF2835" s="5"/>
      <c r="BG2835" s="5"/>
      <c r="BH2835" s="5"/>
      <c r="BI2835" s="5"/>
      <c r="BJ2835" s="5"/>
      <c r="BK2835" s="5"/>
      <c r="BL2835" s="5"/>
      <c r="BM2835" s="5"/>
      <c r="BN2835" s="5"/>
      <c r="BO2835" s="5"/>
      <c r="BP2835" s="5"/>
      <c r="BQ2835" s="5"/>
      <c r="BR2835" s="5"/>
      <c r="BS2835" s="5"/>
      <c r="BT2835" s="5"/>
      <c r="BU2835" s="5"/>
      <c r="BV2835" s="5"/>
      <c r="BW2835" s="5"/>
      <c r="BX2835" s="5"/>
      <c r="BY2835" s="5"/>
      <c r="BZ2835" s="5"/>
      <c r="CA2835" s="5"/>
      <c r="CB2835" s="5"/>
      <c r="CC2835" s="5"/>
      <c r="CD2835" s="5"/>
      <c r="CE2835" s="5"/>
      <c r="CF2835" s="5"/>
      <c r="CG2835" s="5"/>
      <c r="CH2835" s="5"/>
      <c r="CI2835" s="5"/>
      <c r="CJ2835" s="5"/>
      <c r="CK2835" s="5"/>
      <c r="CL2835" s="5"/>
      <c r="CM2835" s="5"/>
      <c r="CN2835" s="5"/>
      <c r="CO2835" s="5"/>
      <c r="CP2835" s="5"/>
      <c r="CQ2835" s="5"/>
      <c r="CR2835" s="5"/>
      <c r="CS2835" s="5"/>
      <c r="CT2835" s="5"/>
      <c r="CU2835" s="5"/>
      <c r="CV2835" s="5"/>
      <c r="CW2835" s="5"/>
      <c r="CX2835" s="5"/>
      <c r="CY2835" s="5"/>
      <c r="CZ2835" s="5"/>
      <c r="DA2835" s="5"/>
      <c r="DB2835" s="5"/>
      <c r="DC2835" s="5"/>
      <c r="DD2835" s="5"/>
      <c r="DE2835" s="5"/>
      <c r="DF2835" s="5"/>
      <c r="DG2835" s="5"/>
      <c r="DH2835" s="5"/>
      <c r="DI2835" s="5"/>
      <c r="DJ2835" s="5"/>
      <c r="DK2835" s="5"/>
      <c r="DL2835" s="5"/>
      <c r="DM2835" s="5"/>
      <c r="DN2835" s="5"/>
      <c r="DO2835" s="5"/>
      <c r="DP2835" s="5"/>
      <c r="DQ2835" s="5"/>
      <c r="DR2835" s="5"/>
      <c r="DS2835" s="5"/>
      <c r="DT2835" s="5"/>
      <c r="DU2835" s="5"/>
      <c r="DV2835" s="5"/>
      <c r="DW2835" s="5"/>
      <c r="DX2835" s="5"/>
      <c r="DY2835" s="5"/>
      <c r="DZ2835" s="5"/>
      <c r="EA2835" s="5"/>
      <c r="EB2835" s="5"/>
      <c r="EC2835" s="5"/>
      <c r="ED2835" s="5"/>
      <c r="EE2835" s="5"/>
      <c r="EF2835" s="5"/>
      <c r="EG2835" s="5"/>
      <c r="EH2835" s="5"/>
      <c r="EI2835" s="5"/>
      <c r="EJ2835" s="5"/>
      <c r="EK2835" s="5"/>
      <c r="EL2835" s="5"/>
      <c r="EM2835" s="5"/>
      <c r="EN2835" s="5"/>
      <c r="EO2835" s="5"/>
      <c r="EP2835" s="5"/>
      <c r="EQ2835" s="5"/>
      <c r="ER2835" s="5"/>
      <c r="ES2835" s="5"/>
      <c r="ET2835" s="5"/>
      <c r="EU2835" s="5"/>
      <c r="EV2835" s="5"/>
      <c r="EW2835" s="5"/>
      <c r="EX2835" s="5"/>
      <c r="EY2835" s="5"/>
      <c r="EZ2835" s="5"/>
      <c r="FA2835" s="5"/>
      <c r="FB2835" s="5"/>
      <c r="FC2835" s="5"/>
      <c r="FD2835" s="5"/>
      <c r="FE2835" s="5"/>
      <c r="FF2835" s="5"/>
      <c r="FG2835" s="5"/>
      <c r="FH2835" s="5"/>
      <c r="FI2835" s="5"/>
      <c r="FJ2835" s="5"/>
      <c r="FK2835" s="5"/>
      <c r="FL2835" s="5"/>
      <c r="FM2835" s="5"/>
      <c r="FN2835" s="5"/>
      <c r="FO2835" s="5"/>
      <c r="FP2835" s="5"/>
      <c r="FQ2835" s="5"/>
      <c r="FR2835" s="5"/>
      <c r="FS2835" s="5"/>
      <c r="FT2835" s="5"/>
      <c r="FU2835" s="5"/>
      <c r="FV2835" s="5"/>
      <c r="FW2835" s="5"/>
      <c r="FX2835" s="5"/>
      <c r="FY2835" s="5"/>
      <c r="FZ2835" s="5"/>
      <c r="GA2835" s="5"/>
      <c r="GB2835" s="5"/>
      <c r="GC2835" s="5"/>
      <c r="GD2835" s="5"/>
      <c r="GE2835" s="5"/>
      <c r="GF2835" s="5"/>
      <c r="GG2835" s="5"/>
    </row>
    <row r="2836" spans="1:189" ht="12.75" x14ac:dyDescent="0.15">
      <c r="A2836" s="111"/>
      <c r="B2836" s="117"/>
      <c r="C2836" s="17"/>
      <c r="D2836" s="16"/>
      <c r="E2836" s="17"/>
      <c r="F2836" s="17"/>
      <c r="G2836" s="17"/>
      <c r="H2836" s="17"/>
      <c r="I2836" s="16"/>
      <c r="J2836" s="4"/>
      <c r="K2836" s="2"/>
      <c r="L2836" s="20"/>
      <c r="M2836" s="14"/>
      <c r="N2836" s="14"/>
      <c r="O2836" s="20"/>
      <c r="P2836" s="1"/>
      <c r="Q2836" s="1"/>
      <c r="R2836" s="3"/>
      <c r="S2836" s="4"/>
      <c r="T2836" s="12"/>
      <c r="U2836" s="12"/>
      <c r="V2836" s="11"/>
      <c r="W2836" s="11"/>
      <c r="X2836" s="12"/>
      <c r="Y2836" s="5"/>
      <c r="Z2836" s="11"/>
      <c r="AA2836" s="12"/>
      <c r="AB2836" s="12"/>
      <c r="AC2836" s="12"/>
      <c r="AD2836" s="11"/>
      <c r="AE2836" s="13"/>
      <c r="AF2836" s="11"/>
      <c r="AG2836" s="11"/>
      <c r="AH2836" s="5"/>
      <c r="AI2836" s="5"/>
      <c r="AJ2836" s="5"/>
      <c r="AK2836" s="5"/>
      <c r="AL2836" s="5"/>
      <c r="AM2836" s="5"/>
      <c r="AN2836" s="5"/>
      <c r="AO2836" s="5"/>
      <c r="AP2836" s="5"/>
      <c r="AQ2836" s="5"/>
      <c r="AR2836" s="5"/>
      <c r="AS2836" s="5"/>
      <c r="AT2836" s="5"/>
      <c r="AU2836" s="5"/>
      <c r="AV2836" s="5"/>
      <c r="AW2836" s="5"/>
      <c r="AX2836" s="5"/>
      <c r="AY2836" s="5"/>
      <c r="AZ2836" s="5"/>
      <c r="BA2836" s="5"/>
      <c r="BB2836" s="5"/>
      <c r="BC2836" s="5"/>
      <c r="BD2836" s="5"/>
      <c r="BE2836" s="5"/>
      <c r="BF2836" s="5"/>
      <c r="BG2836" s="5"/>
      <c r="BH2836" s="5"/>
      <c r="BI2836" s="5"/>
      <c r="BJ2836" s="5"/>
      <c r="BK2836" s="5"/>
      <c r="BL2836" s="5"/>
      <c r="BM2836" s="5"/>
      <c r="BN2836" s="5"/>
      <c r="BO2836" s="5"/>
      <c r="BP2836" s="5"/>
      <c r="BQ2836" s="5"/>
      <c r="BR2836" s="5"/>
      <c r="BS2836" s="5"/>
      <c r="BT2836" s="5"/>
      <c r="BU2836" s="5"/>
      <c r="BV2836" s="5"/>
      <c r="BW2836" s="5"/>
      <c r="BX2836" s="5"/>
      <c r="BY2836" s="5"/>
      <c r="BZ2836" s="5"/>
      <c r="CA2836" s="5"/>
      <c r="CB2836" s="5"/>
      <c r="CC2836" s="5"/>
      <c r="CD2836" s="5"/>
      <c r="CE2836" s="5"/>
      <c r="CF2836" s="5"/>
      <c r="CG2836" s="5"/>
      <c r="CH2836" s="5"/>
      <c r="CI2836" s="5"/>
      <c r="CJ2836" s="5"/>
      <c r="CK2836" s="5"/>
      <c r="CL2836" s="5"/>
      <c r="CM2836" s="5"/>
      <c r="CN2836" s="5"/>
      <c r="CO2836" s="5"/>
      <c r="CP2836" s="5"/>
      <c r="CQ2836" s="5"/>
      <c r="CR2836" s="5"/>
      <c r="CS2836" s="5"/>
      <c r="CT2836" s="5"/>
      <c r="CU2836" s="5"/>
      <c r="CV2836" s="5"/>
      <c r="CW2836" s="5"/>
      <c r="CX2836" s="5"/>
      <c r="CY2836" s="5"/>
      <c r="CZ2836" s="5"/>
      <c r="DA2836" s="5"/>
      <c r="DB2836" s="5"/>
      <c r="DC2836" s="5"/>
      <c r="DD2836" s="5"/>
      <c r="DE2836" s="5"/>
      <c r="DF2836" s="5"/>
      <c r="DG2836" s="5"/>
      <c r="DH2836" s="5"/>
      <c r="DI2836" s="5"/>
      <c r="DJ2836" s="5"/>
      <c r="DK2836" s="5"/>
      <c r="DL2836" s="5"/>
      <c r="DM2836" s="5"/>
      <c r="DN2836" s="5"/>
      <c r="DO2836" s="5"/>
      <c r="DP2836" s="5"/>
      <c r="DQ2836" s="5"/>
      <c r="DR2836" s="5"/>
      <c r="DS2836" s="5"/>
      <c r="DT2836" s="5"/>
      <c r="DU2836" s="5"/>
      <c r="DV2836" s="5"/>
      <c r="DW2836" s="5"/>
      <c r="DX2836" s="5"/>
      <c r="DY2836" s="5"/>
      <c r="DZ2836" s="5"/>
      <c r="EA2836" s="5"/>
      <c r="EB2836" s="5"/>
      <c r="EC2836" s="5"/>
      <c r="ED2836" s="5"/>
      <c r="EE2836" s="5"/>
      <c r="EF2836" s="5"/>
      <c r="EG2836" s="5"/>
      <c r="EH2836" s="5"/>
      <c r="EI2836" s="5"/>
      <c r="EJ2836" s="5"/>
      <c r="EK2836" s="5"/>
      <c r="EL2836" s="5"/>
      <c r="EM2836" s="5"/>
      <c r="EN2836" s="5"/>
      <c r="EO2836" s="5"/>
      <c r="EP2836" s="5"/>
      <c r="EQ2836" s="5"/>
      <c r="ER2836" s="5"/>
      <c r="ES2836" s="5"/>
      <c r="ET2836" s="5"/>
      <c r="EU2836" s="5"/>
      <c r="EV2836" s="5"/>
      <c r="EW2836" s="5"/>
      <c r="EX2836" s="5"/>
      <c r="EY2836" s="5"/>
      <c r="EZ2836" s="5"/>
      <c r="FA2836" s="5"/>
      <c r="FB2836" s="5"/>
      <c r="FC2836" s="5"/>
      <c r="FD2836" s="5"/>
      <c r="FE2836" s="5"/>
      <c r="FF2836" s="5"/>
      <c r="FG2836" s="5"/>
      <c r="FH2836" s="5"/>
      <c r="FI2836" s="5"/>
      <c r="FJ2836" s="5"/>
      <c r="FK2836" s="5"/>
      <c r="FL2836" s="5"/>
      <c r="FM2836" s="5"/>
      <c r="FN2836" s="5"/>
      <c r="FO2836" s="5"/>
      <c r="FP2836" s="5"/>
      <c r="FQ2836" s="5"/>
      <c r="FR2836" s="5"/>
      <c r="FS2836" s="5"/>
      <c r="FT2836" s="5"/>
      <c r="FU2836" s="5"/>
      <c r="FV2836" s="5"/>
      <c r="FW2836" s="5"/>
      <c r="FX2836" s="5"/>
      <c r="FY2836" s="5"/>
      <c r="FZ2836" s="5"/>
      <c r="GA2836" s="5"/>
      <c r="GB2836" s="5"/>
      <c r="GC2836" s="5"/>
      <c r="GD2836" s="5"/>
      <c r="GE2836" s="5"/>
      <c r="GF2836" s="5"/>
      <c r="GG2836" s="5"/>
    </row>
    <row r="2837" spans="1:189" ht="12.75" x14ac:dyDescent="0.15">
      <c r="A2837" s="111"/>
      <c r="B2837" s="117"/>
      <c r="C2837" s="17"/>
      <c r="D2837" s="16"/>
      <c r="E2837" s="17"/>
      <c r="F2837" s="17"/>
      <c r="G2837" s="17"/>
      <c r="H2837" s="17"/>
      <c r="I2837" s="16"/>
      <c r="J2837" s="4"/>
      <c r="K2837" s="2"/>
      <c r="L2837" s="20"/>
      <c r="M2837" s="14"/>
      <c r="N2837" s="14"/>
      <c r="O2837" s="20"/>
      <c r="P2837" s="1"/>
      <c r="Q2837" s="1"/>
      <c r="R2837" s="3"/>
      <c r="S2837" s="4"/>
      <c r="T2837" s="12"/>
      <c r="U2837" s="12"/>
      <c r="V2837" s="11"/>
      <c r="W2837" s="11"/>
      <c r="X2837" s="12"/>
      <c r="Y2837" s="5"/>
      <c r="Z2837" s="11"/>
      <c r="AA2837" s="12"/>
      <c r="AB2837" s="12"/>
      <c r="AC2837" s="12"/>
      <c r="AD2837" s="11"/>
      <c r="AE2837" s="13"/>
      <c r="AF2837" s="11"/>
      <c r="AG2837" s="11"/>
      <c r="AH2837" s="5"/>
      <c r="AI2837" s="5"/>
      <c r="AJ2837" s="5"/>
      <c r="AK2837" s="5"/>
      <c r="AL2837" s="5"/>
      <c r="AM2837" s="5"/>
      <c r="AN2837" s="5"/>
      <c r="AO2837" s="5"/>
      <c r="AP2837" s="5"/>
      <c r="AQ2837" s="5"/>
      <c r="AR2837" s="5"/>
      <c r="AS2837" s="5"/>
      <c r="AT2837" s="5"/>
      <c r="AU2837" s="5"/>
      <c r="AV2837" s="5"/>
      <c r="AW2837" s="5"/>
      <c r="AX2837" s="5"/>
      <c r="AY2837" s="5"/>
      <c r="AZ2837" s="5"/>
      <c r="BA2837" s="5"/>
      <c r="BB2837" s="5"/>
      <c r="BC2837" s="5"/>
      <c r="BD2837" s="5"/>
      <c r="BE2837" s="5"/>
      <c r="BF2837" s="5"/>
      <c r="BG2837" s="5"/>
      <c r="BH2837" s="5"/>
      <c r="BI2837" s="5"/>
      <c r="BJ2837" s="5"/>
      <c r="BK2837" s="5"/>
      <c r="BL2837" s="5"/>
      <c r="BM2837" s="5"/>
      <c r="BN2837" s="5"/>
      <c r="BO2837" s="5"/>
      <c r="BP2837" s="5"/>
      <c r="BQ2837" s="5"/>
      <c r="BR2837" s="5"/>
      <c r="BS2837" s="5"/>
      <c r="BT2837" s="5"/>
      <c r="BU2837" s="5"/>
      <c r="BV2837" s="5"/>
      <c r="BW2837" s="5"/>
      <c r="BX2837" s="5"/>
      <c r="BY2837" s="5"/>
      <c r="BZ2837" s="5"/>
      <c r="CA2837" s="5"/>
      <c r="CB2837" s="5"/>
      <c r="CC2837" s="5"/>
      <c r="CD2837" s="5"/>
      <c r="CE2837" s="5"/>
      <c r="CF2837" s="5"/>
      <c r="CG2837" s="5"/>
      <c r="CH2837" s="5"/>
      <c r="CI2837" s="5"/>
      <c r="CJ2837" s="5"/>
      <c r="CK2837" s="5"/>
      <c r="CL2837" s="5"/>
      <c r="CM2837" s="5"/>
      <c r="CN2837" s="5"/>
      <c r="CO2837" s="5"/>
      <c r="CP2837" s="5"/>
      <c r="CQ2837" s="5"/>
      <c r="CR2837" s="5"/>
      <c r="CS2837" s="5"/>
      <c r="CT2837" s="5"/>
      <c r="CU2837" s="5"/>
      <c r="CV2837" s="5"/>
      <c r="CW2837" s="5"/>
      <c r="CX2837" s="5"/>
      <c r="CY2837" s="5"/>
      <c r="CZ2837" s="5"/>
      <c r="DA2837" s="5"/>
      <c r="DB2837" s="5"/>
      <c r="DC2837" s="5"/>
      <c r="DD2837" s="5"/>
      <c r="DE2837" s="5"/>
      <c r="DF2837" s="5"/>
      <c r="DG2837" s="5"/>
      <c r="DH2837" s="5"/>
      <c r="DI2837" s="5"/>
      <c r="DJ2837" s="5"/>
      <c r="DK2837" s="5"/>
      <c r="DL2837" s="5"/>
      <c r="DM2837" s="5"/>
      <c r="DN2837" s="5"/>
      <c r="DO2837" s="5"/>
      <c r="DP2837" s="5"/>
      <c r="DQ2837" s="5"/>
      <c r="DR2837" s="5"/>
      <c r="DS2837" s="5"/>
      <c r="DT2837" s="5"/>
      <c r="DU2837" s="5"/>
      <c r="DV2837" s="5"/>
      <c r="DW2837" s="5"/>
      <c r="DX2837" s="5"/>
      <c r="DY2837" s="5"/>
      <c r="DZ2837" s="5"/>
      <c r="EA2837" s="5"/>
      <c r="EB2837" s="5"/>
      <c r="EC2837" s="5"/>
      <c r="ED2837" s="5"/>
      <c r="EE2837" s="5"/>
      <c r="EF2837" s="5"/>
      <c r="EG2837" s="5"/>
      <c r="EH2837" s="5"/>
      <c r="EI2837" s="5"/>
      <c r="EJ2837" s="5"/>
      <c r="EK2837" s="5"/>
      <c r="EL2837" s="5"/>
      <c r="EM2837" s="5"/>
      <c r="EN2837" s="5"/>
      <c r="EO2837" s="5"/>
      <c r="EP2837" s="5"/>
      <c r="EQ2837" s="5"/>
      <c r="ER2837" s="5"/>
      <c r="ES2837" s="5"/>
      <c r="ET2837" s="5"/>
      <c r="EU2837" s="5"/>
      <c r="EV2837" s="5"/>
      <c r="EW2837" s="5"/>
      <c r="EX2837" s="5"/>
      <c r="EY2837" s="5"/>
      <c r="EZ2837" s="5"/>
      <c r="FA2837" s="5"/>
      <c r="FB2837" s="5"/>
      <c r="FC2837" s="5"/>
      <c r="FD2837" s="5"/>
      <c r="FE2837" s="5"/>
      <c r="FF2837" s="5"/>
      <c r="FG2837" s="5"/>
      <c r="FH2837" s="5"/>
      <c r="FI2837" s="5"/>
      <c r="FJ2837" s="5"/>
      <c r="FK2837" s="5"/>
      <c r="FL2837" s="5"/>
      <c r="FM2837" s="5"/>
      <c r="FN2837" s="5"/>
      <c r="FO2837" s="5"/>
      <c r="FP2837" s="5"/>
      <c r="FQ2837" s="5"/>
      <c r="FR2837" s="5"/>
      <c r="FS2837" s="5"/>
      <c r="FT2837" s="5"/>
      <c r="FU2837" s="5"/>
      <c r="FV2837" s="5"/>
      <c r="FW2837" s="5"/>
      <c r="FX2837" s="5"/>
      <c r="FY2837" s="5"/>
      <c r="FZ2837" s="5"/>
      <c r="GA2837" s="5"/>
      <c r="GB2837" s="5"/>
      <c r="GC2837" s="5"/>
      <c r="GD2837" s="5"/>
      <c r="GE2837" s="5"/>
      <c r="GF2837" s="5"/>
      <c r="GG2837" s="5"/>
    </row>
    <row r="2838" spans="1:189" ht="12.75" x14ac:dyDescent="0.15">
      <c r="A2838" s="111"/>
      <c r="B2838" s="117"/>
      <c r="C2838" s="17"/>
      <c r="D2838" s="16"/>
      <c r="E2838" s="17"/>
      <c r="F2838" s="17"/>
      <c r="G2838" s="17"/>
      <c r="H2838" s="17"/>
      <c r="I2838" s="16"/>
      <c r="J2838" s="4"/>
      <c r="K2838" s="2"/>
      <c r="L2838" s="20"/>
      <c r="M2838" s="14"/>
      <c r="N2838" s="14"/>
      <c r="O2838" s="20"/>
      <c r="P2838" s="1"/>
      <c r="Q2838" s="1"/>
      <c r="R2838" s="3"/>
      <c r="S2838" s="4"/>
      <c r="T2838" s="12"/>
      <c r="U2838" s="12"/>
      <c r="V2838" s="11"/>
      <c r="W2838" s="11"/>
      <c r="X2838" s="12"/>
      <c r="Y2838" s="5"/>
      <c r="Z2838" s="11"/>
      <c r="AA2838" s="12"/>
      <c r="AB2838" s="12"/>
      <c r="AC2838" s="12"/>
      <c r="AD2838" s="11"/>
      <c r="AE2838" s="13"/>
      <c r="AF2838" s="11"/>
      <c r="AG2838" s="11"/>
      <c r="AH2838" s="5"/>
      <c r="AI2838" s="5"/>
      <c r="AJ2838" s="5"/>
      <c r="AK2838" s="5"/>
      <c r="AL2838" s="5"/>
      <c r="AM2838" s="5"/>
      <c r="AN2838" s="5"/>
      <c r="AO2838" s="5"/>
      <c r="AP2838" s="5"/>
      <c r="AQ2838" s="5"/>
      <c r="AR2838" s="5"/>
      <c r="AS2838" s="5"/>
      <c r="AT2838" s="5"/>
      <c r="AU2838" s="5"/>
      <c r="AV2838" s="5"/>
      <c r="AW2838" s="5"/>
      <c r="AX2838" s="5"/>
      <c r="AY2838" s="5"/>
      <c r="AZ2838" s="5"/>
      <c r="BA2838" s="5"/>
      <c r="BB2838" s="5"/>
      <c r="BC2838" s="5"/>
      <c r="BD2838" s="5"/>
      <c r="BE2838" s="5"/>
      <c r="BF2838" s="5"/>
      <c r="BG2838" s="5"/>
      <c r="BH2838" s="5"/>
      <c r="BI2838" s="5"/>
      <c r="BJ2838" s="5"/>
      <c r="BK2838" s="5"/>
      <c r="BL2838" s="5"/>
      <c r="BM2838" s="5"/>
      <c r="BN2838" s="5"/>
      <c r="BO2838" s="5"/>
      <c r="BP2838" s="5"/>
      <c r="BQ2838" s="5"/>
      <c r="BR2838" s="5"/>
      <c r="BS2838" s="5"/>
      <c r="BT2838" s="5"/>
      <c r="BU2838" s="5"/>
      <c r="BV2838" s="5"/>
      <c r="BW2838" s="5"/>
      <c r="BX2838" s="5"/>
      <c r="BY2838" s="5"/>
      <c r="BZ2838" s="5"/>
      <c r="CA2838" s="5"/>
      <c r="CB2838" s="5"/>
      <c r="CC2838" s="5"/>
      <c r="CD2838" s="5"/>
      <c r="CE2838" s="5"/>
      <c r="CF2838" s="5"/>
      <c r="CG2838" s="5"/>
      <c r="CH2838" s="5"/>
      <c r="CI2838" s="5"/>
      <c r="CJ2838" s="5"/>
      <c r="CK2838" s="5"/>
      <c r="CL2838" s="5"/>
      <c r="CM2838" s="5"/>
      <c r="CN2838" s="5"/>
      <c r="CO2838" s="5"/>
      <c r="CP2838" s="5"/>
      <c r="CQ2838" s="5"/>
      <c r="CR2838" s="5"/>
      <c r="CS2838" s="5"/>
      <c r="CT2838" s="5"/>
      <c r="CU2838" s="5"/>
      <c r="CV2838" s="5"/>
      <c r="CW2838" s="5"/>
      <c r="CX2838" s="5"/>
      <c r="CY2838" s="5"/>
      <c r="CZ2838" s="5"/>
      <c r="DA2838" s="5"/>
      <c r="DB2838" s="5"/>
      <c r="DC2838" s="5"/>
      <c r="DD2838" s="5"/>
      <c r="DE2838" s="5"/>
      <c r="DF2838" s="5"/>
      <c r="DG2838" s="5"/>
      <c r="DH2838" s="5"/>
      <c r="DI2838" s="5"/>
      <c r="DJ2838" s="5"/>
      <c r="DK2838" s="5"/>
      <c r="DL2838" s="5"/>
      <c r="DM2838" s="5"/>
      <c r="DN2838" s="5"/>
      <c r="DO2838" s="5"/>
      <c r="DP2838" s="5"/>
      <c r="DQ2838" s="5"/>
      <c r="DR2838" s="5"/>
      <c r="DS2838" s="5"/>
      <c r="DT2838" s="5"/>
      <c r="DU2838" s="5"/>
      <c r="DV2838" s="5"/>
      <c r="DW2838" s="5"/>
      <c r="DX2838" s="5"/>
      <c r="DY2838" s="5"/>
      <c r="DZ2838" s="5"/>
      <c r="EA2838" s="5"/>
      <c r="EB2838" s="5"/>
      <c r="EC2838" s="5"/>
      <c r="ED2838" s="5"/>
      <c r="EE2838" s="5"/>
      <c r="EF2838" s="5"/>
      <c r="EG2838" s="5"/>
      <c r="EH2838" s="5"/>
      <c r="EI2838" s="5"/>
      <c r="EJ2838" s="5"/>
      <c r="EK2838" s="5"/>
      <c r="EL2838" s="5"/>
      <c r="EM2838" s="5"/>
      <c r="EN2838" s="5"/>
      <c r="EO2838" s="5"/>
      <c r="EP2838" s="5"/>
      <c r="EQ2838" s="5"/>
      <c r="ER2838" s="5"/>
      <c r="ES2838" s="5"/>
      <c r="ET2838" s="5"/>
      <c r="EU2838" s="5"/>
      <c r="EV2838" s="5"/>
      <c r="EW2838" s="5"/>
      <c r="EX2838" s="5"/>
      <c r="EY2838" s="5"/>
      <c r="EZ2838" s="5"/>
      <c r="FA2838" s="5"/>
      <c r="FB2838" s="5"/>
      <c r="FC2838" s="5"/>
      <c r="FD2838" s="5"/>
      <c r="FE2838" s="5"/>
      <c r="FF2838" s="5"/>
      <c r="FG2838" s="5"/>
      <c r="FH2838" s="5"/>
      <c r="FI2838" s="5"/>
      <c r="FJ2838" s="5"/>
      <c r="FK2838" s="5"/>
      <c r="FL2838" s="5"/>
      <c r="FM2838" s="5"/>
      <c r="FN2838" s="5"/>
      <c r="FO2838" s="5"/>
      <c r="FP2838" s="5"/>
      <c r="FQ2838" s="5"/>
      <c r="FR2838" s="5"/>
      <c r="FS2838" s="5"/>
      <c r="FT2838" s="5"/>
      <c r="FU2838" s="5"/>
      <c r="FV2838" s="5"/>
      <c r="FW2838" s="5"/>
      <c r="FX2838" s="5"/>
      <c r="FY2838" s="5"/>
      <c r="FZ2838" s="5"/>
      <c r="GA2838" s="5"/>
      <c r="GB2838" s="5"/>
      <c r="GC2838" s="5"/>
      <c r="GD2838" s="5"/>
      <c r="GE2838" s="5"/>
      <c r="GF2838" s="5"/>
      <c r="GG2838" s="5"/>
    </row>
    <row r="2839" spans="1:189" ht="12.75" x14ac:dyDescent="0.15">
      <c r="A2839" s="111"/>
      <c r="B2839" s="117"/>
      <c r="C2839" s="17"/>
      <c r="D2839" s="16"/>
      <c r="E2839" s="17"/>
      <c r="F2839" s="17"/>
      <c r="G2839" s="17"/>
      <c r="H2839" s="17"/>
      <c r="I2839" s="16"/>
      <c r="J2839" s="4"/>
      <c r="K2839" s="2"/>
      <c r="L2839" s="20"/>
      <c r="M2839" s="14"/>
      <c r="N2839" s="14"/>
      <c r="O2839" s="20"/>
      <c r="P2839" s="1"/>
      <c r="Q2839" s="1"/>
      <c r="R2839" s="3"/>
      <c r="S2839" s="4"/>
      <c r="T2839" s="12"/>
      <c r="U2839" s="12"/>
      <c r="V2839" s="11"/>
      <c r="W2839" s="11"/>
      <c r="X2839" s="12"/>
      <c r="Y2839" s="5"/>
      <c r="Z2839" s="11"/>
      <c r="AA2839" s="12"/>
      <c r="AB2839" s="12"/>
      <c r="AC2839" s="12"/>
      <c r="AD2839" s="11"/>
      <c r="AE2839" s="13"/>
      <c r="AF2839" s="11"/>
      <c r="AG2839" s="11"/>
      <c r="AH2839" s="5"/>
      <c r="AI2839" s="5"/>
      <c r="AJ2839" s="5"/>
      <c r="AK2839" s="5"/>
      <c r="AL2839" s="5"/>
      <c r="AM2839" s="5"/>
      <c r="AN2839" s="5"/>
      <c r="AO2839" s="5"/>
      <c r="AP2839" s="5"/>
      <c r="AQ2839" s="5"/>
      <c r="AR2839" s="5"/>
      <c r="AS2839" s="5"/>
      <c r="AT2839" s="5"/>
      <c r="AU2839" s="5"/>
      <c r="AV2839" s="5"/>
      <c r="AW2839" s="5"/>
      <c r="AX2839" s="5"/>
      <c r="AY2839" s="5"/>
      <c r="AZ2839" s="5"/>
      <c r="BA2839" s="5"/>
      <c r="BB2839" s="5"/>
      <c r="BC2839" s="5"/>
      <c r="BD2839" s="5"/>
      <c r="BE2839" s="5"/>
      <c r="BF2839" s="5"/>
      <c r="BG2839" s="5"/>
      <c r="BH2839" s="5"/>
      <c r="BI2839" s="5"/>
      <c r="BJ2839" s="5"/>
      <c r="BK2839" s="5"/>
      <c r="BL2839" s="5"/>
      <c r="BM2839" s="5"/>
      <c r="BN2839" s="5"/>
      <c r="BO2839" s="5"/>
      <c r="BP2839" s="5"/>
      <c r="BQ2839" s="5"/>
      <c r="BR2839" s="5"/>
      <c r="BS2839" s="5"/>
      <c r="BT2839" s="5"/>
      <c r="BU2839" s="5"/>
      <c r="BV2839" s="5"/>
      <c r="BW2839" s="5"/>
      <c r="BX2839" s="5"/>
      <c r="BY2839" s="5"/>
      <c r="BZ2839" s="5"/>
      <c r="CA2839" s="5"/>
      <c r="CB2839" s="5"/>
      <c r="CC2839" s="5"/>
      <c r="CD2839" s="5"/>
      <c r="CE2839" s="5"/>
      <c r="CF2839" s="5"/>
      <c r="CG2839" s="5"/>
      <c r="CH2839" s="5"/>
      <c r="CI2839" s="5"/>
      <c r="CJ2839" s="5"/>
      <c r="CK2839" s="5"/>
      <c r="CL2839" s="5"/>
      <c r="CM2839" s="5"/>
      <c r="CN2839" s="5"/>
      <c r="CO2839" s="5"/>
      <c r="CP2839" s="5"/>
      <c r="CQ2839" s="5"/>
      <c r="CR2839" s="5"/>
      <c r="CS2839" s="5"/>
      <c r="CT2839" s="5"/>
      <c r="CU2839" s="5"/>
      <c r="CV2839" s="5"/>
      <c r="CW2839" s="5"/>
      <c r="CX2839" s="5"/>
      <c r="CY2839" s="5"/>
      <c r="CZ2839" s="5"/>
      <c r="DA2839" s="5"/>
      <c r="DB2839" s="5"/>
      <c r="DC2839" s="5"/>
      <c r="DD2839" s="5"/>
      <c r="DE2839" s="5"/>
      <c r="DF2839" s="5"/>
      <c r="DG2839" s="5"/>
      <c r="DH2839" s="5"/>
      <c r="DI2839" s="5"/>
      <c r="DJ2839" s="5"/>
      <c r="DK2839" s="5"/>
      <c r="DL2839" s="5"/>
      <c r="DM2839" s="5"/>
      <c r="DN2839" s="5"/>
      <c r="DO2839" s="5"/>
      <c r="DP2839" s="5"/>
      <c r="DQ2839" s="5"/>
      <c r="DR2839" s="5"/>
      <c r="DS2839" s="5"/>
      <c r="DT2839" s="5"/>
      <c r="DU2839" s="5"/>
      <c r="DV2839" s="5"/>
      <c r="DW2839" s="5"/>
      <c r="DX2839" s="5"/>
      <c r="DY2839" s="5"/>
      <c r="DZ2839" s="5"/>
      <c r="EA2839" s="5"/>
      <c r="EB2839" s="5"/>
      <c r="EC2839" s="5"/>
      <c r="ED2839" s="5"/>
      <c r="EE2839" s="5"/>
      <c r="EF2839" s="5"/>
      <c r="EG2839" s="5"/>
      <c r="EH2839" s="5"/>
      <c r="EI2839" s="5"/>
      <c r="EJ2839" s="5"/>
      <c r="EK2839" s="5"/>
      <c r="EL2839" s="5"/>
      <c r="EM2839" s="5"/>
      <c r="EN2839" s="5"/>
      <c r="EO2839" s="5"/>
      <c r="EP2839" s="5"/>
      <c r="EQ2839" s="5"/>
      <c r="ER2839" s="5"/>
      <c r="ES2839" s="5"/>
      <c r="ET2839" s="5"/>
      <c r="EU2839" s="5"/>
      <c r="EV2839" s="5"/>
      <c r="EW2839" s="5"/>
      <c r="EX2839" s="5"/>
      <c r="EY2839" s="5"/>
      <c r="EZ2839" s="5"/>
      <c r="FA2839" s="5"/>
      <c r="FB2839" s="5"/>
      <c r="FC2839" s="5"/>
      <c r="FD2839" s="5"/>
      <c r="FE2839" s="5"/>
      <c r="FF2839" s="5"/>
      <c r="FG2839" s="5"/>
      <c r="FH2839" s="5"/>
      <c r="FI2839" s="5"/>
      <c r="FJ2839" s="5"/>
      <c r="FK2839" s="5"/>
      <c r="FL2839" s="5"/>
      <c r="FM2839" s="5"/>
      <c r="FN2839" s="5"/>
      <c r="FO2839" s="5"/>
      <c r="FP2839" s="5"/>
      <c r="FQ2839" s="5"/>
      <c r="FR2839" s="5"/>
      <c r="FS2839" s="5"/>
      <c r="FT2839" s="5"/>
      <c r="FU2839" s="5"/>
      <c r="FV2839" s="5"/>
      <c r="FW2839" s="5"/>
      <c r="FX2839" s="5"/>
      <c r="FY2839" s="5"/>
      <c r="FZ2839" s="5"/>
      <c r="GA2839" s="5"/>
      <c r="GB2839" s="5"/>
      <c r="GC2839" s="5"/>
      <c r="GD2839" s="5"/>
      <c r="GE2839" s="5"/>
      <c r="GF2839" s="5"/>
      <c r="GG2839" s="5"/>
    </row>
    <row r="2840" spans="1:189" ht="12.75" x14ac:dyDescent="0.15">
      <c r="A2840" s="111"/>
      <c r="B2840" s="117"/>
      <c r="C2840" s="17"/>
      <c r="D2840" s="16"/>
      <c r="E2840" s="17"/>
      <c r="F2840" s="17"/>
      <c r="G2840" s="17"/>
      <c r="H2840" s="17"/>
      <c r="I2840" s="16"/>
      <c r="J2840" s="4"/>
      <c r="K2840" s="2"/>
      <c r="L2840" s="20"/>
      <c r="M2840" s="14"/>
      <c r="N2840" s="14"/>
      <c r="O2840" s="20"/>
      <c r="P2840" s="1"/>
      <c r="Q2840" s="1"/>
      <c r="R2840" s="3"/>
      <c r="S2840" s="4"/>
      <c r="T2840" s="12"/>
      <c r="U2840" s="12"/>
      <c r="V2840" s="11"/>
      <c r="W2840" s="11"/>
      <c r="X2840" s="12"/>
      <c r="Y2840" s="5"/>
      <c r="Z2840" s="11"/>
      <c r="AA2840" s="12"/>
      <c r="AB2840" s="12"/>
      <c r="AC2840" s="12"/>
      <c r="AD2840" s="11"/>
      <c r="AE2840" s="13"/>
      <c r="AF2840" s="11"/>
      <c r="AG2840" s="11"/>
      <c r="AH2840" s="5"/>
      <c r="AI2840" s="5"/>
      <c r="AJ2840" s="5"/>
      <c r="AK2840" s="5"/>
      <c r="AL2840" s="5"/>
      <c r="AM2840" s="5"/>
      <c r="AN2840" s="5"/>
      <c r="AO2840" s="5"/>
      <c r="AP2840" s="5"/>
      <c r="AQ2840" s="5"/>
      <c r="AR2840" s="5"/>
      <c r="AS2840" s="5"/>
      <c r="AT2840" s="5"/>
      <c r="AU2840" s="5"/>
      <c r="AV2840" s="5"/>
      <c r="AW2840" s="5"/>
      <c r="AX2840" s="5"/>
      <c r="AY2840" s="5"/>
      <c r="AZ2840" s="5"/>
      <c r="BA2840" s="5"/>
      <c r="BB2840" s="5"/>
      <c r="BC2840" s="5"/>
      <c r="BD2840" s="5"/>
      <c r="BE2840" s="5"/>
      <c r="BF2840" s="5"/>
      <c r="BG2840" s="5"/>
      <c r="BH2840" s="5"/>
      <c r="BI2840" s="5"/>
      <c r="BJ2840" s="5"/>
      <c r="BK2840" s="5"/>
      <c r="BL2840" s="5"/>
      <c r="BM2840" s="5"/>
      <c r="BN2840" s="5"/>
      <c r="BO2840" s="5"/>
      <c r="BP2840" s="5"/>
      <c r="BQ2840" s="5"/>
      <c r="BR2840" s="5"/>
      <c r="BS2840" s="5"/>
      <c r="BT2840" s="5"/>
      <c r="BU2840" s="5"/>
      <c r="BV2840" s="5"/>
      <c r="BW2840" s="5"/>
      <c r="BX2840" s="5"/>
      <c r="BY2840" s="5"/>
      <c r="BZ2840" s="5"/>
      <c r="CA2840" s="5"/>
      <c r="CB2840" s="5"/>
      <c r="CC2840" s="5"/>
      <c r="CD2840" s="5"/>
      <c r="CE2840" s="5"/>
      <c r="CF2840" s="5"/>
      <c r="CG2840" s="5"/>
      <c r="CH2840" s="5"/>
      <c r="CI2840" s="5"/>
      <c r="CJ2840" s="5"/>
      <c r="CK2840" s="5"/>
      <c r="CL2840" s="5"/>
      <c r="CM2840" s="5"/>
      <c r="CN2840" s="5"/>
      <c r="CO2840" s="5"/>
      <c r="CP2840" s="5"/>
      <c r="CQ2840" s="5"/>
      <c r="CR2840" s="5"/>
      <c r="CS2840" s="5"/>
      <c r="CT2840" s="5"/>
      <c r="CU2840" s="5"/>
      <c r="CV2840" s="5"/>
      <c r="CW2840" s="5"/>
      <c r="CX2840" s="5"/>
      <c r="CY2840" s="5"/>
      <c r="CZ2840" s="5"/>
      <c r="DA2840" s="5"/>
      <c r="DB2840" s="5"/>
      <c r="DC2840" s="5"/>
      <c r="DD2840" s="5"/>
      <c r="DE2840" s="5"/>
      <c r="DF2840" s="5"/>
      <c r="DG2840" s="5"/>
      <c r="DH2840" s="5"/>
      <c r="DI2840" s="5"/>
      <c r="DJ2840" s="5"/>
      <c r="DK2840" s="5"/>
      <c r="DL2840" s="5"/>
      <c r="DM2840" s="5"/>
      <c r="DN2840" s="5"/>
      <c r="DO2840" s="5"/>
      <c r="DP2840" s="5"/>
      <c r="DQ2840" s="5"/>
      <c r="DR2840" s="5"/>
      <c r="DS2840" s="5"/>
      <c r="DT2840" s="5"/>
      <c r="DU2840" s="5"/>
      <c r="DV2840" s="5"/>
      <c r="DW2840" s="5"/>
      <c r="DX2840" s="5"/>
      <c r="DY2840" s="5"/>
      <c r="DZ2840" s="5"/>
      <c r="EA2840" s="5"/>
      <c r="EB2840" s="5"/>
      <c r="EC2840" s="5"/>
      <c r="ED2840" s="5"/>
      <c r="EE2840" s="5"/>
      <c r="EF2840" s="5"/>
      <c r="EG2840" s="5"/>
      <c r="EH2840" s="5"/>
      <c r="EI2840" s="5"/>
      <c r="EJ2840" s="5"/>
      <c r="EK2840" s="5"/>
      <c r="EL2840" s="5"/>
      <c r="EM2840" s="5"/>
      <c r="EN2840" s="5"/>
      <c r="EO2840" s="5"/>
      <c r="EP2840" s="5"/>
      <c r="EQ2840" s="5"/>
      <c r="ER2840" s="5"/>
      <c r="ES2840" s="5"/>
      <c r="ET2840" s="5"/>
      <c r="EU2840" s="5"/>
      <c r="EV2840" s="5"/>
      <c r="EW2840" s="5"/>
      <c r="EX2840" s="5"/>
      <c r="EY2840" s="5"/>
      <c r="EZ2840" s="5"/>
      <c r="FA2840" s="5"/>
      <c r="FB2840" s="5"/>
      <c r="FC2840" s="5"/>
      <c r="FD2840" s="5"/>
      <c r="FE2840" s="5"/>
      <c r="FF2840" s="5"/>
      <c r="FG2840" s="5"/>
      <c r="FH2840" s="5"/>
      <c r="FI2840" s="5"/>
      <c r="FJ2840" s="5"/>
      <c r="FK2840" s="5"/>
      <c r="FL2840" s="5"/>
      <c r="FM2840" s="5"/>
      <c r="FN2840" s="5"/>
      <c r="FO2840" s="5"/>
      <c r="FP2840" s="5"/>
      <c r="FQ2840" s="5"/>
      <c r="FR2840" s="5"/>
      <c r="FS2840" s="5"/>
      <c r="FT2840" s="5"/>
      <c r="FU2840" s="5"/>
      <c r="FV2840" s="5"/>
      <c r="FW2840" s="5"/>
      <c r="FX2840" s="5"/>
      <c r="FY2840" s="5"/>
      <c r="FZ2840" s="5"/>
      <c r="GA2840" s="5"/>
      <c r="GB2840" s="5"/>
      <c r="GC2840" s="5"/>
      <c r="GD2840" s="5"/>
      <c r="GE2840" s="5"/>
      <c r="GF2840" s="5"/>
      <c r="GG2840" s="5"/>
    </row>
    <row r="2841" spans="1:189" ht="12.75" x14ac:dyDescent="0.15">
      <c r="A2841" s="111"/>
      <c r="B2841" s="117"/>
      <c r="C2841" s="17"/>
      <c r="D2841" s="16"/>
      <c r="E2841" s="17"/>
      <c r="F2841" s="17"/>
      <c r="G2841" s="17"/>
      <c r="H2841" s="17"/>
      <c r="I2841" s="16"/>
      <c r="J2841" s="4"/>
      <c r="K2841" s="2"/>
      <c r="L2841" s="20"/>
      <c r="M2841" s="14"/>
      <c r="N2841" s="14"/>
      <c r="O2841" s="20"/>
      <c r="P2841" s="1"/>
      <c r="Q2841" s="1"/>
      <c r="R2841" s="3"/>
      <c r="S2841" s="4"/>
      <c r="T2841" s="12"/>
      <c r="U2841" s="12"/>
      <c r="V2841" s="11"/>
      <c r="W2841" s="11"/>
      <c r="X2841" s="12"/>
      <c r="Y2841" s="5"/>
      <c r="Z2841" s="11"/>
      <c r="AA2841" s="12"/>
      <c r="AB2841" s="12"/>
      <c r="AC2841" s="12"/>
      <c r="AD2841" s="11"/>
      <c r="AE2841" s="13"/>
      <c r="AF2841" s="11"/>
      <c r="AG2841" s="11"/>
      <c r="AH2841" s="5"/>
      <c r="AI2841" s="5"/>
      <c r="AJ2841" s="5"/>
      <c r="AK2841" s="5"/>
      <c r="AL2841" s="5"/>
      <c r="AM2841" s="5"/>
      <c r="AN2841" s="5"/>
      <c r="AO2841" s="5"/>
      <c r="AP2841" s="5"/>
      <c r="AQ2841" s="5"/>
      <c r="AR2841" s="5"/>
      <c r="AS2841" s="5"/>
      <c r="AT2841" s="5"/>
      <c r="AU2841" s="5"/>
      <c r="AV2841" s="5"/>
      <c r="AW2841" s="5"/>
      <c r="AX2841" s="5"/>
      <c r="AY2841" s="5"/>
      <c r="AZ2841" s="5"/>
      <c r="BA2841" s="5"/>
      <c r="BB2841" s="5"/>
      <c r="BC2841" s="5"/>
      <c r="BD2841" s="5"/>
      <c r="BE2841" s="5"/>
      <c r="BF2841" s="5"/>
      <c r="BG2841" s="5"/>
      <c r="BH2841" s="5"/>
      <c r="BI2841" s="5"/>
      <c r="BJ2841" s="5"/>
      <c r="BK2841" s="5"/>
      <c r="BL2841" s="5"/>
      <c r="BM2841" s="5"/>
      <c r="BN2841" s="5"/>
      <c r="BO2841" s="5"/>
      <c r="BP2841" s="5"/>
      <c r="BQ2841" s="5"/>
      <c r="BR2841" s="5"/>
      <c r="BS2841" s="5"/>
      <c r="BT2841" s="5"/>
      <c r="BU2841" s="5"/>
      <c r="BV2841" s="5"/>
      <c r="BW2841" s="5"/>
      <c r="BX2841" s="5"/>
      <c r="BY2841" s="5"/>
      <c r="BZ2841" s="5"/>
      <c r="CA2841" s="5"/>
      <c r="CB2841" s="5"/>
      <c r="CC2841" s="5"/>
      <c r="CD2841" s="5"/>
      <c r="CE2841" s="5"/>
      <c r="CF2841" s="5"/>
      <c r="CG2841" s="5"/>
      <c r="CH2841" s="5"/>
      <c r="CI2841" s="5"/>
      <c r="CJ2841" s="5"/>
      <c r="CK2841" s="5"/>
      <c r="CL2841" s="5"/>
      <c r="CM2841" s="5"/>
      <c r="CN2841" s="5"/>
      <c r="CO2841" s="5"/>
      <c r="CP2841" s="5"/>
      <c r="CQ2841" s="5"/>
      <c r="CR2841" s="5"/>
      <c r="CS2841" s="5"/>
      <c r="CT2841" s="5"/>
      <c r="CU2841" s="5"/>
      <c r="CV2841" s="5"/>
      <c r="CW2841" s="5"/>
      <c r="CX2841" s="5"/>
      <c r="CY2841" s="5"/>
      <c r="CZ2841" s="5"/>
      <c r="DA2841" s="5"/>
      <c r="DB2841" s="5"/>
      <c r="DC2841" s="5"/>
      <c r="DD2841" s="5"/>
      <c r="DE2841" s="5"/>
      <c r="DF2841" s="5"/>
      <c r="DG2841" s="5"/>
      <c r="DH2841" s="5"/>
      <c r="DI2841" s="5"/>
      <c r="DJ2841" s="5"/>
      <c r="DK2841" s="5"/>
      <c r="DL2841" s="5"/>
      <c r="DM2841" s="5"/>
      <c r="DN2841" s="5"/>
      <c r="DO2841" s="5"/>
      <c r="DP2841" s="5"/>
      <c r="DQ2841" s="5"/>
      <c r="DR2841" s="5"/>
      <c r="DS2841" s="5"/>
      <c r="DT2841" s="5"/>
      <c r="DU2841" s="5"/>
      <c r="DV2841" s="5"/>
      <c r="DW2841" s="5"/>
      <c r="DX2841" s="5"/>
      <c r="DY2841" s="5"/>
      <c r="DZ2841" s="5"/>
      <c r="EA2841" s="5"/>
      <c r="EB2841" s="5"/>
      <c r="EC2841" s="5"/>
      <c r="ED2841" s="5"/>
      <c r="EE2841" s="5"/>
      <c r="EF2841" s="5"/>
      <c r="EG2841" s="5"/>
      <c r="EH2841" s="5"/>
      <c r="EI2841" s="5"/>
      <c r="EJ2841" s="5"/>
      <c r="EK2841" s="5"/>
      <c r="EL2841" s="5"/>
      <c r="EM2841" s="5"/>
      <c r="EN2841" s="5"/>
      <c r="EO2841" s="5"/>
      <c r="EP2841" s="5"/>
      <c r="EQ2841" s="5"/>
      <c r="ER2841" s="5"/>
      <c r="ES2841" s="5"/>
      <c r="ET2841" s="5"/>
      <c r="EU2841" s="5"/>
      <c r="EV2841" s="5"/>
      <c r="EW2841" s="5"/>
      <c r="EX2841" s="5"/>
      <c r="EY2841" s="5"/>
      <c r="EZ2841" s="5"/>
      <c r="FA2841" s="5"/>
      <c r="FB2841" s="5"/>
      <c r="FC2841" s="5"/>
      <c r="FD2841" s="5"/>
      <c r="FE2841" s="5"/>
      <c r="FF2841" s="5"/>
      <c r="FG2841" s="5"/>
      <c r="FH2841" s="5"/>
      <c r="FI2841" s="5"/>
      <c r="FJ2841" s="5"/>
      <c r="FK2841" s="5"/>
      <c r="FL2841" s="5"/>
      <c r="FM2841" s="5"/>
      <c r="FN2841" s="5"/>
      <c r="FO2841" s="5"/>
      <c r="FP2841" s="5"/>
      <c r="FQ2841" s="5"/>
      <c r="FR2841" s="5"/>
      <c r="FS2841" s="5"/>
      <c r="FT2841" s="5"/>
      <c r="FU2841" s="5"/>
      <c r="FV2841" s="5"/>
      <c r="FW2841" s="5"/>
      <c r="FX2841" s="5"/>
      <c r="FY2841" s="5"/>
      <c r="FZ2841" s="5"/>
      <c r="GA2841" s="5"/>
      <c r="GB2841" s="5"/>
      <c r="GC2841" s="5"/>
      <c r="GD2841" s="5"/>
      <c r="GE2841" s="5"/>
      <c r="GF2841" s="5"/>
      <c r="GG2841" s="5"/>
    </row>
    <row r="2842" spans="1:189" ht="12.75" x14ac:dyDescent="0.15">
      <c r="A2842" s="111"/>
      <c r="B2842" s="117"/>
      <c r="C2842" s="17"/>
      <c r="D2842" s="16"/>
      <c r="E2842" s="17"/>
      <c r="F2842" s="17"/>
      <c r="G2842" s="17"/>
      <c r="H2842" s="17"/>
      <c r="I2842" s="16"/>
      <c r="J2842" s="4"/>
      <c r="K2842" s="2"/>
      <c r="L2842" s="20"/>
      <c r="M2842" s="14"/>
      <c r="N2842" s="14"/>
      <c r="O2842" s="20"/>
      <c r="P2842" s="1"/>
      <c r="Q2842" s="1"/>
      <c r="R2842" s="3"/>
      <c r="S2842" s="4"/>
      <c r="T2842" s="12"/>
      <c r="U2842" s="12"/>
      <c r="V2842" s="11"/>
      <c r="W2842" s="11"/>
      <c r="X2842" s="12"/>
      <c r="Y2842" s="5"/>
      <c r="Z2842" s="11"/>
      <c r="AA2842" s="12"/>
      <c r="AB2842" s="12"/>
      <c r="AC2842" s="12"/>
      <c r="AD2842" s="11"/>
      <c r="AE2842" s="13"/>
      <c r="AF2842" s="11"/>
      <c r="AG2842" s="11"/>
      <c r="AH2842" s="5"/>
      <c r="AI2842" s="5"/>
      <c r="AJ2842" s="5"/>
      <c r="AK2842" s="5"/>
      <c r="AL2842" s="5"/>
      <c r="AM2842" s="5"/>
      <c r="AN2842" s="5"/>
      <c r="AO2842" s="5"/>
      <c r="AP2842" s="5"/>
      <c r="AQ2842" s="5"/>
      <c r="AR2842" s="5"/>
      <c r="AS2842" s="5"/>
      <c r="AT2842" s="5"/>
      <c r="AU2842" s="5"/>
      <c r="AV2842" s="5"/>
      <c r="AW2842" s="5"/>
      <c r="AX2842" s="5"/>
      <c r="AY2842" s="5"/>
      <c r="AZ2842" s="5"/>
      <c r="BA2842" s="5"/>
      <c r="BB2842" s="5"/>
      <c r="BC2842" s="5"/>
      <c r="BD2842" s="5"/>
      <c r="BE2842" s="5"/>
      <c r="BF2842" s="5"/>
      <c r="BG2842" s="5"/>
      <c r="BH2842" s="5"/>
      <c r="BI2842" s="5"/>
      <c r="BJ2842" s="5"/>
      <c r="BK2842" s="5"/>
      <c r="BL2842" s="5"/>
      <c r="BM2842" s="5"/>
      <c r="BN2842" s="5"/>
      <c r="BO2842" s="5"/>
      <c r="BP2842" s="5"/>
      <c r="BQ2842" s="5"/>
      <c r="BR2842" s="5"/>
      <c r="BS2842" s="5"/>
      <c r="BT2842" s="5"/>
      <c r="BU2842" s="5"/>
      <c r="BV2842" s="5"/>
      <c r="BW2842" s="5"/>
      <c r="BX2842" s="5"/>
      <c r="BY2842" s="5"/>
      <c r="BZ2842" s="5"/>
      <c r="CA2842" s="5"/>
      <c r="CB2842" s="5"/>
      <c r="CC2842" s="5"/>
      <c r="CD2842" s="5"/>
      <c r="CE2842" s="5"/>
      <c r="CF2842" s="5"/>
      <c r="CG2842" s="5"/>
      <c r="CH2842" s="5"/>
      <c r="CI2842" s="5"/>
      <c r="CJ2842" s="5"/>
      <c r="CK2842" s="5"/>
      <c r="CL2842" s="5"/>
      <c r="CM2842" s="5"/>
      <c r="CN2842" s="5"/>
      <c r="CO2842" s="5"/>
      <c r="CP2842" s="5"/>
      <c r="CQ2842" s="5"/>
      <c r="CR2842" s="5"/>
      <c r="CS2842" s="5"/>
      <c r="CT2842" s="5"/>
      <c r="CU2842" s="5"/>
      <c r="CV2842" s="5"/>
      <c r="CW2842" s="5"/>
      <c r="CX2842" s="5"/>
      <c r="CY2842" s="5"/>
      <c r="CZ2842" s="5"/>
      <c r="DA2842" s="5"/>
      <c r="DB2842" s="5"/>
      <c r="DC2842" s="5"/>
      <c r="DD2842" s="5"/>
      <c r="DE2842" s="5"/>
      <c r="DF2842" s="5"/>
      <c r="DG2842" s="5"/>
      <c r="DH2842" s="5"/>
      <c r="DI2842" s="5"/>
      <c r="DJ2842" s="5"/>
      <c r="DK2842" s="5"/>
      <c r="DL2842" s="5"/>
      <c r="DM2842" s="5"/>
      <c r="DN2842" s="5"/>
      <c r="DO2842" s="5"/>
      <c r="DP2842" s="5"/>
      <c r="DQ2842" s="5"/>
      <c r="DR2842" s="5"/>
      <c r="DS2842" s="5"/>
      <c r="DT2842" s="5"/>
      <c r="DU2842" s="5"/>
      <c r="DV2842" s="5"/>
      <c r="DW2842" s="5"/>
      <c r="DX2842" s="5"/>
      <c r="DY2842" s="5"/>
      <c r="DZ2842" s="5"/>
      <c r="EA2842" s="5"/>
      <c r="EB2842" s="5"/>
      <c r="EC2842" s="5"/>
      <c r="ED2842" s="5"/>
      <c r="EE2842" s="5"/>
      <c r="EF2842" s="5"/>
      <c r="EG2842" s="5"/>
      <c r="EH2842" s="5"/>
      <c r="EI2842" s="5"/>
      <c r="EJ2842" s="5"/>
      <c r="EK2842" s="5"/>
      <c r="EL2842" s="5"/>
      <c r="EM2842" s="5"/>
      <c r="EN2842" s="5"/>
      <c r="EO2842" s="5"/>
      <c r="EP2842" s="5"/>
      <c r="EQ2842" s="5"/>
      <c r="ER2842" s="5"/>
      <c r="ES2842" s="5"/>
      <c r="ET2842" s="5"/>
      <c r="EU2842" s="5"/>
      <c r="EV2842" s="5"/>
      <c r="EW2842" s="5"/>
      <c r="EX2842" s="5"/>
      <c r="EY2842" s="5"/>
      <c r="EZ2842" s="5"/>
      <c r="FA2842" s="5"/>
      <c r="FB2842" s="5"/>
      <c r="FC2842" s="5"/>
      <c r="FD2842" s="5"/>
      <c r="FE2842" s="5"/>
      <c r="FF2842" s="5"/>
      <c r="FG2842" s="5"/>
      <c r="FH2842" s="5"/>
      <c r="FI2842" s="5"/>
      <c r="FJ2842" s="5"/>
      <c r="FK2842" s="5"/>
      <c r="FL2842" s="5"/>
      <c r="FM2842" s="5"/>
      <c r="FN2842" s="5"/>
      <c r="FO2842" s="5"/>
      <c r="FP2842" s="5"/>
      <c r="FQ2842" s="5"/>
      <c r="FR2842" s="5"/>
      <c r="FS2842" s="5"/>
      <c r="FT2842" s="5"/>
      <c r="FU2842" s="5"/>
      <c r="FV2842" s="5"/>
      <c r="FW2842" s="5"/>
      <c r="FX2842" s="5"/>
      <c r="FY2842" s="5"/>
      <c r="FZ2842" s="5"/>
      <c r="GA2842" s="5"/>
      <c r="GB2842" s="5"/>
      <c r="GC2842" s="5"/>
      <c r="GD2842" s="5"/>
      <c r="GE2842" s="5"/>
      <c r="GF2842" s="5"/>
      <c r="GG2842" s="5"/>
    </row>
    <row r="2843" spans="1:189" ht="12.75" x14ac:dyDescent="0.15">
      <c r="A2843" s="111"/>
      <c r="B2843" s="117"/>
      <c r="C2843" s="17"/>
      <c r="D2843" s="16"/>
      <c r="E2843" s="17"/>
      <c r="F2843" s="17"/>
      <c r="G2843" s="17"/>
      <c r="H2843" s="17"/>
      <c r="I2843" s="16"/>
      <c r="J2843" s="4"/>
      <c r="K2843" s="2"/>
      <c r="L2843" s="20"/>
      <c r="M2843" s="14"/>
      <c r="N2843" s="14"/>
      <c r="O2843" s="20"/>
      <c r="P2843" s="1"/>
      <c r="Q2843" s="1"/>
      <c r="R2843" s="3"/>
      <c r="S2843" s="4"/>
      <c r="T2843" s="12"/>
      <c r="U2843" s="12"/>
      <c r="V2843" s="11"/>
      <c r="W2843" s="11"/>
      <c r="X2843" s="12"/>
      <c r="Y2843" s="5"/>
      <c r="Z2843" s="11"/>
      <c r="AA2843" s="12"/>
      <c r="AB2843" s="12"/>
      <c r="AC2843" s="12"/>
      <c r="AD2843" s="11"/>
      <c r="AE2843" s="13"/>
      <c r="AF2843" s="11"/>
      <c r="AG2843" s="11"/>
      <c r="AH2843" s="5"/>
      <c r="AI2843" s="5"/>
      <c r="AJ2843" s="5"/>
      <c r="AK2843" s="5"/>
      <c r="AL2843" s="5"/>
      <c r="AM2843" s="5"/>
      <c r="AN2843" s="5"/>
      <c r="AO2843" s="5"/>
      <c r="AP2843" s="5"/>
      <c r="AQ2843" s="5"/>
      <c r="AR2843" s="5"/>
      <c r="AS2843" s="5"/>
      <c r="AT2843" s="5"/>
      <c r="AU2843" s="5"/>
      <c r="AV2843" s="5"/>
      <c r="AW2843" s="5"/>
      <c r="AX2843" s="5"/>
      <c r="AY2843" s="5"/>
      <c r="AZ2843" s="5"/>
      <c r="BA2843" s="5"/>
      <c r="BB2843" s="5"/>
      <c r="BC2843" s="5"/>
      <c r="BD2843" s="5"/>
      <c r="BE2843" s="5"/>
      <c r="BF2843" s="5"/>
      <c r="BG2843" s="5"/>
      <c r="BH2843" s="5"/>
      <c r="BI2843" s="5"/>
      <c r="BJ2843" s="5"/>
      <c r="BK2843" s="5"/>
      <c r="BL2843" s="5"/>
      <c r="BM2843" s="5"/>
      <c r="BN2843" s="5"/>
      <c r="BO2843" s="5"/>
      <c r="BP2843" s="5"/>
      <c r="BQ2843" s="5"/>
      <c r="BR2843" s="5"/>
      <c r="BS2843" s="5"/>
      <c r="BT2843" s="5"/>
      <c r="BU2843" s="5"/>
      <c r="BV2843" s="5"/>
      <c r="BW2843" s="5"/>
      <c r="BX2843" s="5"/>
      <c r="BY2843" s="5"/>
      <c r="BZ2843" s="5"/>
      <c r="CA2843" s="5"/>
      <c r="CB2843" s="5"/>
      <c r="CC2843" s="5"/>
      <c r="CD2843" s="5"/>
      <c r="CE2843" s="5"/>
      <c r="CF2843" s="5"/>
      <c r="CG2843" s="5"/>
      <c r="CH2843" s="5"/>
      <c r="CI2843" s="5"/>
      <c r="CJ2843" s="5"/>
      <c r="CK2843" s="5"/>
      <c r="CL2843" s="5"/>
      <c r="CM2843" s="5"/>
      <c r="CN2843" s="5"/>
      <c r="CO2843" s="5"/>
      <c r="CP2843" s="5"/>
      <c r="CQ2843" s="5"/>
      <c r="CR2843" s="5"/>
      <c r="CS2843" s="5"/>
      <c r="CT2843" s="5"/>
      <c r="CU2843" s="5"/>
      <c r="CV2843" s="5"/>
      <c r="CW2843" s="5"/>
      <c r="CX2843" s="5"/>
      <c r="CY2843" s="5"/>
      <c r="CZ2843" s="5"/>
      <c r="DA2843" s="5"/>
      <c r="DB2843" s="5"/>
      <c r="DC2843" s="5"/>
      <c r="DD2843" s="5"/>
      <c r="DE2843" s="5"/>
      <c r="DF2843" s="5"/>
      <c r="DG2843" s="5"/>
      <c r="DH2843" s="5"/>
      <c r="DI2843" s="5"/>
      <c r="DJ2843" s="5"/>
      <c r="DK2843" s="5"/>
      <c r="DL2843" s="5"/>
      <c r="DM2843" s="5"/>
      <c r="DN2843" s="5"/>
      <c r="DO2843" s="5"/>
      <c r="DP2843" s="5"/>
      <c r="DQ2843" s="5"/>
      <c r="DR2843" s="5"/>
      <c r="DS2843" s="5"/>
      <c r="DT2843" s="5"/>
      <c r="DU2843" s="5"/>
      <c r="DV2843" s="5"/>
      <c r="DW2843" s="5"/>
      <c r="DX2843" s="5"/>
      <c r="DY2843" s="5"/>
      <c r="DZ2843" s="5"/>
      <c r="EA2843" s="5"/>
      <c r="EB2843" s="5"/>
      <c r="EC2843" s="5"/>
      <c r="ED2843" s="5"/>
      <c r="EE2843" s="5"/>
      <c r="EF2843" s="5"/>
      <c r="EG2843" s="5"/>
      <c r="EH2843" s="5"/>
      <c r="EI2843" s="5"/>
      <c r="EJ2843" s="5"/>
      <c r="EK2843" s="5"/>
      <c r="EL2843" s="5"/>
      <c r="EM2843" s="5"/>
      <c r="EN2843" s="5"/>
      <c r="EO2843" s="5"/>
      <c r="EP2843" s="5"/>
      <c r="EQ2843" s="5"/>
      <c r="ER2843" s="5"/>
      <c r="ES2843" s="5"/>
      <c r="ET2843" s="5"/>
      <c r="EU2843" s="5"/>
      <c r="EV2843" s="5"/>
      <c r="EW2843" s="5"/>
      <c r="EX2843" s="5"/>
      <c r="EY2843" s="5"/>
      <c r="EZ2843" s="5"/>
      <c r="FA2843" s="5"/>
      <c r="FB2843" s="5"/>
      <c r="FC2843" s="5"/>
      <c r="FD2843" s="5"/>
      <c r="FE2843" s="5"/>
      <c r="FF2843" s="5"/>
      <c r="FG2843" s="5"/>
      <c r="FH2843" s="5"/>
      <c r="FI2843" s="5"/>
      <c r="FJ2843" s="5"/>
      <c r="FK2843" s="5"/>
      <c r="FL2843" s="5"/>
      <c r="FM2843" s="5"/>
      <c r="FN2843" s="5"/>
      <c r="FO2843" s="5"/>
      <c r="FP2843" s="5"/>
      <c r="FQ2843" s="5"/>
      <c r="FR2843" s="5"/>
      <c r="FS2843" s="5"/>
      <c r="FT2843" s="5"/>
      <c r="FU2843" s="5"/>
      <c r="FV2843" s="5"/>
      <c r="FW2843" s="5"/>
      <c r="FX2843" s="5"/>
      <c r="FY2843" s="5"/>
      <c r="FZ2843" s="5"/>
      <c r="GA2843" s="5"/>
      <c r="GB2843" s="5"/>
      <c r="GC2843" s="5"/>
      <c r="GD2843" s="5"/>
      <c r="GE2843" s="5"/>
      <c r="GF2843" s="5"/>
      <c r="GG2843" s="5"/>
    </row>
    <row r="2844" spans="1:189" ht="12.75" x14ac:dyDescent="0.15">
      <c r="A2844" s="111"/>
      <c r="B2844" s="117"/>
      <c r="C2844" s="17"/>
      <c r="D2844" s="16"/>
      <c r="E2844" s="17"/>
      <c r="F2844" s="17"/>
      <c r="G2844" s="17"/>
      <c r="H2844" s="17"/>
      <c r="I2844" s="16"/>
      <c r="J2844" s="4"/>
      <c r="K2844" s="2"/>
      <c r="L2844" s="20"/>
      <c r="M2844" s="14"/>
      <c r="N2844" s="14"/>
      <c r="O2844" s="20"/>
      <c r="P2844" s="1"/>
      <c r="Q2844" s="1"/>
      <c r="R2844" s="3"/>
      <c r="S2844" s="4"/>
      <c r="T2844" s="12"/>
      <c r="U2844" s="12"/>
      <c r="V2844" s="11"/>
      <c r="W2844" s="11"/>
      <c r="X2844" s="12"/>
      <c r="Y2844" s="5"/>
      <c r="Z2844" s="11"/>
      <c r="AA2844" s="12"/>
      <c r="AB2844" s="12"/>
      <c r="AC2844" s="12"/>
      <c r="AD2844" s="11"/>
      <c r="AE2844" s="13"/>
      <c r="AF2844" s="11"/>
      <c r="AG2844" s="11"/>
      <c r="AH2844" s="5"/>
      <c r="AI2844" s="5"/>
      <c r="AJ2844" s="5"/>
      <c r="AK2844" s="5"/>
      <c r="AL2844" s="5"/>
      <c r="AM2844" s="5"/>
      <c r="AN2844" s="5"/>
      <c r="AO2844" s="5"/>
      <c r="AP2844" s="5"/>
      <c r="AQ2844" s="5"/>
      <c r="AR2844" s="5"/>
      <c r="AS2844" s="5"/>
      <c r="AT2844" s="5"/>
      <c r="AU2844" s="5"/>
      <c r="AV2844" s="5"/>
      <c r="AW2844" s="5"/>
      <c r="AX2844" s="5"/>
      <c r="AY2844" s="5"/>
      <c r="AZ2844" s="5"/>
      <c r="BA2844" s="5"/>
      <c r="BB2844" s="5"/>
      <c r="BC2844" s="5"/>
      <c r="BD2844" s="5"/>
      <c r="BE2844" s="5"/>
      <c r="BF2844" s="5"/>
      <c r="BG2844" s="5"/>
      <c r="BH2844" s="5"/>
      <c r="BI2844" s="5"/>
      <c r="BJ2844" s="5"/>
      <c r="BK2844" s="5"/>
      <c r="BL2844" s="5"/>
      <c r="BM2844" s="5"/>
      <c r="BN2844" s="5"/>
      <c r="BO2844" s="5"/>
      <c r="BP2844" s="5"/>
      <c r="BQ2844" s="5"/>
      <c r="BR2844" s="5"/>
      <c r="BS2844" s="5"/>
      <c r="BT2844" s="5"/>
      <c r="BU2844" s="5"/>
      <c r="BV2844" s="5"/>
      <c r="BW2844" s="5"/>
      <c r="BX2844" s="5"/>
      <c r="BY2844" s="5"/>
      <c r="BZ2844" s="5"/>
      <c r="CA2844" s="5"/>
      <c r="CB2844" s="5"/>
      <c r="CC2844" s="5"/>
      <c r="CD2844" s="5"/>
      <c r="CE2844" s="5"/>
      <c r="CF2844" s="5"/>
      <c r="CG2844" s="5"/>
      <c r="CH2844" s="5"/>
      <c r="CI2844" s="5"/>
      <c r="CJ2844" s="5"/>
      <c r="CK2844" s="5"/>
      <c r="CL2844" s="5"/>
      <c r="CM2844" s="5"/>
      <c r="CN2844" s="5"/>
      <c r="CO2844" s="5"/>
      <c r="CP2844" s="5"/>
      <c r="CQ2844" s="5"/>
      <c r="CR2844" s="5"/>
      <c r="CS2844" s="5"/>
      <c r="CT2844" s="5"/>
      <c r="CU2844" s="5"/>
      <c r="CV2844" s="5"/>
      <c r="CW2844" s="5"/>
      <c r="CX2844" s="5"/>
      <c r="CY2844" s="5"/>
      <c r="CZ2844" s="5"/>
      <c r="DA2844" s="5"/>
      <c r="DB2844" s="5"/>
      <c r="DC2844" s="5"/>
      <c r="DD2844" s="5"/>
      <c r="DE2844" s="5"/>
      <c r="DF2844" s="5"/>
      <c r="DG2844" s="5"/>
      <c r="DH2844" s="5"/>
      <c r="DI2844" s="5"/>
      <c r="DJ2844" s="5"/>
      <c r="DK2844" s="5"/>
      <c r="DL2844" s="5"/>
      <c r="DM2844" s="5"/>
      <c r="DN2844" s="5"/>
      <c r="DO2844" s="5"/>
      <c r="DP2844" s="5"/>
      <c r="DQ2844" s="5"/>
      <c r="DR2844" s="5"/>
      <c r="DS2844" s="5"/>
      <c r="DT2844" s="5"/>
      <c r="DU2844" s="5"/>
      <c r="DV2844" s="5"/>
      <c r="DW2844" s="5"/>
      <c r="DX2844" s="5"/>
      <c r="DY2844" s="5"/>
      <c r="DZ2844" s="5"/>
      <c r="EA2844" s="5"/>
      <c r="EB2844" s="5"/>
      <c r="EC2844" s="5"/>
      <c r="ED2844" s="5"/>
      <c r="EE2844" s="5"/>
      <c r="EF2844" s="5"/>
      <c r="EG2844" s="5"/>
      <c r="EH2844" s="5"/>
      <c r="EI2844" s="5"/>
      <c r="EJ2844" s="5"/>
      <c r="EK2844" s="5"/>
      <c r="EL2844" s="5"/>
      <c r="EM2844" s="5"/>
      <c r="EN2844" s="5"/>
      <c r="EO2844" s="5"/>
      <c r="EP2844" s="5"/>
      <c r="EQ2844" s="5"/>
      <c r="ER2844" s="5"/>
      <c r="ES2844" s="5"/>
      <c r="ET2844" s="5"/>
      <c r="EU2844" s="5"/>
      <c r="EV2844" s="5"/>
      <c r="EW2844" s="5"/>
      <c r="EX2844" s="5"/>
      <c r="EY2844" s="5"/>
      <c r="EZ2844" s="5"/>
      <c r="FA2844" s="5"/>
      <c r="FB2844" s="5"/>
      <c r="FC2844" s="5"/>
      <c r="FD2844" s="5"/>
      <c r="FE2844" s="5"/>
      <c r="FF2844" s="5"/>
      <c r="FG2844" s="5"/>
      <c r="FH2844" s="5"/>
      <c r="FI2844" s="5"/>
      <c r="FJ2844" s="5"/>
      <c r="FK2844" s="5"/>
      <c r="FL2844" s="5"/>
      <c r="FM2844" s="5"/>
      <c r="FN2844" s="5"/>
      <c r="FO2844" s="5"/>
      <c r="FP2844" s="5"/>
      <c r="FQ2844" s="5"/>
      <c r="FR2844" s="5"/>
      <c r="FS2844" s="5"/>
      <c r="FT2844" s="5"/>
      <c r="FU2844" s="5"/>
      <c r="FV2844" s="5"/>
      <c r="FW2844" s="5"/>
      <c r="FX2844" s="5"/>
      <c r="FY2844" s="5"/>
      <c r="FZ2844" s="5"/>
      <c r="GA2844" s="5"/>
      <c r="GB2844" s="5"/>
      <c r="GC2844" s="5"/>
      <c r="GD2844" s="5"/>
      <c r="GE2844" s="5"/>
      <c r="GF2844" s="5"/>
      <c r="GG2844" s="5"/>
    </row>
    <row r="2845" spans="1:189" ht="12.75" x14ac:dyDescent="0.15">
      <c r="A2845" s="111"/>
      <c r="B2845" s="117"/>
      <c r="C2845" s="17"/>
      <c r="D2845" s="16"/>
      <c r="E2845" s="17"/>
      <c r="F2845" s="17"/>
      <c r="G2845" s="17"/>
      <c r="H2845" s="17"/>
      <c r="I2845" s="16"/>
      <c r="J2845" s="4"/>
      <c r="K2845" s="2"/>
      <c r="L2845" s="20"/>
      <c r="M2845" s="14"/>
      <c r="N2845" s="14"/>
      <c r="O2845" s="20"/>
      <c r="P2845" s="1"/>
      <c r="Q2845" s="1"/>
      <c r="R2845" s="3"/>
      <c r="S2845" s="4"/>
      <c r="T2845" s="12"/>
      <c r="U2845" s="12"/>
      <c r="V2845" s="11"/>
      <c r="W2845" s="11"/>
      <c r="X2845" s="12"/>
      <c r="Y2845" s="5"/>
      <c r="Z2845" s="11"/>
      <c r="AA2845" s="12"/>
      <c r="AB2845" s="12"/>
      <c r="AC2845" s="12"/>
      <c r="AD2845" s="11"/>
      <c r="AE2845" s="13"/>
      <c r="AF2845" s="11"/>
      <c r="AG2845" s="11"/>
      <c r="AH2845" s="5"/>
      <c r="AI2845" s="5"/>
      <c r="AJ2845" s="5"/>
      <c r="AK2845" s="5"/>
      <c r="AL2845" s="5"/>
      <c r="AM2845" s="5"/>
      <c r="AN2845" s="5"/>
      <c r="AO2845" s="5"/>
      <c r="AP2845" s="5"/>
      <c r="AQ2845" s="5"/>
      <c r="AR2845" s="5"/>
      <c r="AS2845" s="5"/>
      <c r="AT2845" s="5"/>
      <c r="AU2845" s="5"/>
      <c r="AV2845" s="5"/>
      <c r="AW2845" s="5"/>
      <c r="AX2845" s="5"/>
      <c r="AY2845" s="5"/>
      <c r="AZ2845" s="5"/>
      <c r="BA2845" s="5"/>
      <c r="BB2845" s="5"/>
      <c r="BC2845" s="5"/>
      <c r="BD2845" s="5"/>
      <c r="BE2845" s="5"/>
      <c r="BF2845" s="5"/>
      <c r="BG2845" s="5"/>
      <c r="BH2845" s="5"/>
      <c r="BI2845" s="5"/>
      <c r="BJ2845" s="5"/>
      <c r="BK2845" s="5"/>
      <c r="BL2845" s="5"/>
      <c r="BM2845" s="5"/>
      <c r="BN2845" s="5"/>
      <c r="BO2845" s="5"/>
      <c r="BP2845" s="5"/>
      <c r="BQ2845" s="5"/>
      <c r="BR2845" s="5"/>
      <c r="BS2845" s="5"/>
      <c r="BT2845" s="5"/>
      <c r="BU2845" s="5"/>
      <c r="BV2845" s="5"/>
      <c r="BW2845" s="5"/>
      <c r="BX2845" s="5"/>
      <c r="BY2845" s="5"/>
      <c r="BZ2845" s="5"/>
      <c r="CA2845" s="5"/>
      <c r="CB2845" s="5"/>
      <c r="CC2845" s="5"/>
      <c r="CD2845" s="5"/>
      <c r="CE2845" s="5"/>
      <c r="CF2845" s="5"/>
      <c r="CG2845" s="5"/>
      <c r="CH2845" s="5"/>
      <c r="CI2845" s="5"/>
      <c r="CJ2845" s="5"/>
      <c r="CK2845" s="5"/>
      <c r="CL2845" s="5"/>
      <c r="CM2845" s="5"/>
      <c r="CN2845" s="5"/>
      <c r="CO2845" s="5"/>
      <c r="CP2845" s="5"/>
      <c r="CQ2845" s="5"/>
      <c r="CR2845" s="5"/>
      <c r="CS2845" s="5"/>
      <c r="CT2845" s="5"/>
      <c r="CU2845" s="5"/>
      <c r="CV2845" s="5"/>
      <c r="CW2845" s="5"/>
      <c r="CX2845" s="5"/>
      <c r="CY2845" s="5"/>
      <c r="CZ2845" s="5"/>
      <c r="DA2845" s="5"/>
      <c r="DB2845" s="5"/>
      <c r="DC2845" s="5"/>
      <c r="DD2845" s="5"/>
      <c r="DE2845" s="5"/>
      <c r="DF2845" s="5"/>
      <c r="DG2845" s="5"/>
      <c r="DH2845" s="5"/>
      <c r="DI2845" s="5"/>
      <c r="DJ2845" s="5"/>
      <c r="DK2845" s="5"/>
      <c r="DL2845" s="5"/>
      <c r="DM2845" s="5"/>
      <c r="DN2845" s="5"/>
      <c r="DO2845" s="5"/>
      <c r="DP2845" s="5"/>
      <c r="DQ2845" s="5"/>
      <c r="DR2845" s="5"/>
      <c r="DS2845" s="5"/>
      <c r="DT2845" s="5"/>
      <c r="DU2845" s="5"/>
      <c r="DV2845" s="5"/>
      <c r="DW2845" s="5"/>
      <c r="DX2845" s="5"/>
      <c r="DY2845" s="5"/>
      <c r="DZ2845" s="5"/>
      <c r="EA2845" s="5"/>
      <c r="EB2845" s="5"/>
      <c r="EC2845" s="5"/>
      <c r="ED2845" s="5"/>
      <c r="EE2845" s="5"/>
      <c r="EF2845" s="5"/>
      <c r="EG2845" s="5"/>
      <c r="EH2845" s="5"/>
      <c r="EI2845" s="5"/>
      <c r="EJ2845" s="5"/>
      <c r="EK2845" s="5"/>
      <c r="EL2845" s="5"/>
      <c r="EM2845" s="5"/>
      <c r="EN2845" s="5"/>
      <c r="EO2845" s="5"/>
      <c r="EP2845" s="5"/>
      <c r="EQ2845" s="5"/>
      <c r="ER2845" s="5"/>
      <c r="ES2845" s="5"/>
      <c r="ET2845" s="5"/>
      <c r="EU2845" s="5"/>
      <c r="EV2845" s="5"/>
      <c r="EW2845" s="5"/>
      <c r="EX2845" s="5"/>
      <c r="EY2845" s="5"/>
      <c r="EZ2845" s="5"/>
      <c r="FA2845" s="5"/>
      <c r="FB2845" s="5"/>
      <c r="FC2845" s="5"/>
      <c r="FD2845" s="5"/>
      <c r="FE2845" s="5"/>
      <c r="FF2845" s="5"/>
      <c r="FG2845" s="5"/>
      <c r="FH2845" s="5"/>
      <c r="FI2845" s="5"/>
      <c r="FJ2845" s="5"/>
      <c r="FK2845" s="5"/>
      <c r="FL2845" s="5"/>
      <c r="FM2845" s="5"/>
      <c r="FN2845" s="5"/>
      <c r="FO2845" s="5"/>
      <c r="FP2845" s="5"/>
      <c r="FQ2845" s="5"/>
      <c r="FR2845" s="5"/>
      <c r="FS2845" s="5"/>
      <c r="FT2845" s="5"/>
      <c r="FU2845" s="5"/>
      <c r="FV2845" s="5"/>
      <c r="FW2845" s="5"/>
      <c r="FX2845" s="5"/>
      <c r="FY2845" s="5"/>
      <c r="FZ2845" s="5"/>
      <c r="GA2845" s="5"/>
      <c r="GB2845" s="5"/>
      <c r="GC2845" s="5"/>
      <c r="GD2845" s="5"/>
      <c r="GE2845" s="5"/>
      <c r="GF2845" s="5"/>
      <c r="GG2845" s="5"/>
    </row>
    <row r="2846" spans="1:189" ht="12.75" x14ac:dyDescent="0.15">
      <c r="A2846" s="111"/>
      <c r="B2846" s="117"/>
      <c r="C2846" s="17"/>
      <c r="D2846" s="16"/>
      <c r="E2846" s="17"/>
      <c r="F2846" s="17"/>
      <c r="G2846" s="17"/>
      <c r="H2846" s="17"/>
      <c r="I2846" s="16"/>
      <c r="J2846" s="4"/>
      <c r="K2846" s="2"/>
      <c r="L2846" s="20"/>
      <c r="M2846" s="14"/>
      <c r="N2846" s="14"/>
      <c r="O2846" s="20"/>
      <c r="P2846" s="1"/>
      <c r="Q2846" s="1"/>
      <c r="R2846" s="3"/>
      <c r="S2846" s="4"/>
      <c r="T2846" s="12"/>
      <c r="U2846" s="12"/>
      <c r="V2846" s="11"/>
      <c r="W2846" s="11"/>
      <c r="X2846" s="12"/>
      <c r="Y2846" s="5"/>
      <c r="Z2846" s="11"/>
      <c r="AA2846" s="12"/>
      <c r="AB2846" s="12"/>
      <c r="AC2846" s="12"/>
      <c r="AD2846" s="11"/>
      <c r="AE2846" s="13"/>
      <c r="AF2846" s="11"/>
      <c r="AG2846" s="11"/>
      <c r="AH2846" s="5"/>
      <c r="AI2846" s="5"/>
      <c r="AJ2846" s="5"/>
      <c r="AK2846" s="5"/>
      <c r="AL2846" s="5"/>
      <c r="AM2846" s="5"/>
      <c r="AN2846" s="5"/>
      <c r="AO2846" s="5"/>
      <c r="AP2846" s="5"/>
      <c r="AQ2846" s="5"/>
      <c r="AR2846" s="5"/>
      <c r="AS2846" s="5"/>
      <c r="AT2846" s="5"/>
      <c r="AU2846" s="5"/>
      <c r="AV2846" s="5"/>
      <c r="AW2846" s="5"/>
      <c r="AX2846" s="5"/>
      <c r="AY2846" s="5"/>
      <c r="AZ2846" s="5"/>
      <c r="BA2846" s="5"/>
      <c r="BB2846" s="5"/>
      <c r="BC2846" s="5"/>
      <c r="BD2846" s="5"/>
      <c r="BE2846" s="5"/>
      <c r="BF2846" s="5"/>
      <c r="BG2846" s="5"/>
      <c r="BH2846" s="5"/>
      <c r="BI2846" s="5"/>
      <c r="BJ2846" s="5"/>
      <c r="BK2846" s="5"/>
      <c r="BL2846" s="5"/>
      <c r="BM2846" s="5"/>
      <c r="BN2846" s="5"/>
      <c r="BO2846" s="5"/>
      <c r="BP2846" s="5"/>
      <c r="BQ2846" s="5"/>
      <c r="BR2846" s="5"/>
      <c r="BS2846" s="5"/>
      <c r="BT2846" s="5"/>
      <c r="BU2846" s="5"/>
      <c r="BV2846" s="5"/>
      <c r="BW2846" s="5"/>
      <c r="BX2846" s="5"/>
      <c r="BY2846" s="5"/>
      <c r="BZ2846" s="5"/>
      <c r="CA2846" s="5"/>
      <c r="CB2846" s="5"/>
      <c r="CC2846" s="5"/>
      <c r="CD2846" s="5"/>
      <c r="CE2846" s="5"/>
      <c r="CF2846" s="5"/>
      <c r="CG2846" s="5"/>
      <c r="CH2846" s="5"/>
      <c r="CI2846" s="5"/>
      <c r="CJ2846" s="5"/>
      <c r="CK2846" s="5"/>
      <c r="CL2846" s="5"/>
      <c r="CM2846" s="5"/>
      <c r="CN2846" s="5"/>
      <c r="CO2846" s="5"/>
      <c r="CP2846" s="5"/>
      <c r="CQ2846" s="5"/>
      <c r="CR2846" s="5"/>
      <c r="CS2846" s="5"/>
      <c r="CT2846" s="5"/>
      <c r="CU2846" s="5"/>
      <c r="CV2846" s="5"/>
      <c r="CW2846" s="5"/>
      <c r="CX2846" s="5"/>
      <c r="CY2846" s="5"/>
      <c r="CZ2846" s="5"/>
      <c r="DA2846" s="5"/>
      <c r="DB2846" s="5"/>
      <c r="DC2846" s="5"/>
      <c r="DD2846" s="5"/>
      <c r="DE2846" s="5"/>
      <c r="DF2846" s="5"/>
      <c r="DG2846" s="5"/>
      <c r="DH2846" s="5"/>
      <c r="DI2846" s="5"/>
      <c r="DJ2846" s="5"/>
      <c r="DK2846" s="5"/>
      <c r="DL2846" s="5"/>
      <c r="DM2846" s="5"/>
      <c r="DN2846" s="5"/>
      <c r="DO2846" s="5"/>
      <c r="DP2846" s="5"/>
      <c r="DQ2846" s="5"/>
      <c r="DR2846" s="5"/>
      <c r="DS2846" s="5"/>
      <c r="DT2846" s="5"/>
      <c r="DU2846" s="5"/>
      <c r="DV2846" s="5"/>
      <c r="DW2846" s="5"/>
      <c r="DX2846" s="5"/>
      <c r="DY2846" s="5"/>
      <c r="DZ2846" s="5"/>
      <c r="EA2846" s="5"/>
      <c r="EB2846" s="5"/>
      <c r="EC2846" s="5"/>
      <c r="ED2846" s="5"/>
      <c r="EE2846" s="5"/>
      <c r="EF2846" s="5"/>
      <c r="EG2846" s="5"/>
      <c r="EH2846" s="5"/>
      <c r="EI2846" s="5"/>
      <c r="EJ2846" s="5"/>
      <c r="EK2846" s="5"/>
      <c r="EL2846" s="5"/>
      <c r="EM2846" s="5"/>
      <c r="EN2846" s="5"/>
      <c r="EO2846" s="5"/>
      <c r="EP2846" s="5"/>
      <c r="EQ2846" s="5"/>
      <c r="ER2846" s="5"/>
      <c r="ES2846" s="5"/>
      <c r="ET2846" s="5"/>
      <c r="EU2846" s="5"/>
      <c r="EV2846" s="5"/>
      <c r="EW2846" s="5"/>
      <c r="EX2846" s="5"/>
      <c r="EY2846" s="5"/>
      <c r="EZ2846" s="5"/>
      <c r="FA2846" s="5"/>
      <c r="FB2846" s="5"/>
      <c r="FC2846" s="5"/>
      <c r="FD2846" s="5"/>
      <c r="FE2846" s="5"/>
      <c r="FF2846" s="5"/>
      <c r="FG2846" s="5"/>
      <c r="FH2846" s="5"/>
      <c r="FI2846" s="5"/>
      <c r="FJ2846" s="5"/>
      <c r="FK2846" s="5"/>
      <c r="FL2846" s="5"/>
      <c r="FM2846" s="5"/>
      <c r="FN2846" s="5"/>
      <c r="FO2846" s="5"/>
      <c r="FP2846" s="5"/>
      <c r="FQ2846" s="5"/>
      <c r="FR2846" s="5"/>
      <c r="FS2846" s="5"/>
      <c r="FT2846" s="5"/>
      <c r="FU2846" s="5"/>
      <c r="FV2846" s="5"/>
      <c r="FW2846" s="5"/>
      <c r="FX2846" s="5"/>
      <c r="FY2846" s="5"/>
      <c r="FZ2846" s="5"/>
      <c r="GA2846" s="5"/>
      <c r="GB2846" s="5"/>
      <c r="GC2846" s="5"/>
      <c r="GD2846" s="5"/>
      <c r="GE2846" s="5"/>
      <c r="GF2846" s="5"/>
      <c r="GG2846" s="5"/>
    </row>
    <row r="2847" spans="1:189" ht="12.75" x14ac:dyDescent="0.15">
      <c r="A2847" s="111"/>
      <c r="B2847" s="117"/>
      <c r="C2847" s="17"/>
      <c r="D2847" s="16"/>
      <c r="E2847" s="17"/>
      <c r="F2847" s="17"/>
      <c r="G2847" s="17"/>
      <c r="H2847" s="17"/>
      <c r="I2847" s="16"/>
      <c r="J2847" s="4"/>
      <c r="K2847" s="2"/>
      <c r="L2847" s="20"/>
      <c r="M2847" s="14"/>
      <c r="N2847" s="14"/>
      <c r="O2847" s="20"/>
      <c r="P2847" s="1"/>
      <c r="Q2847" s="1"/>
      <c r="R2847" s="3"/>
      <c r="S2847" s="4"/>
      <c r="T2847" s="12"/>
      <c r="U2847" s="12"/>
      <c r="V2847" s="11"/>
      <c r="W2847" s="11"/>
      <c r="X2847" s="12"/>
      <c r="Y2847" s="5"/>
      <c r="Z2847" s="11"/>
      <c r="AA2847" s="12"/>
      <c r="AB2847" s="12"/>
      <c r="AC2847" s="12"/>
      <c r="AD2847" s="11"/>
      <c r="AE2847" s="13"/>
      <c r="AF2847" s="11"/>
      <c r="AG2847" s="11"/>
      <c r="AH2847" s="5"/>
      <c r="AI2847" s="5"/>
      <c r="AJ2847" s="5"/>
      <c r="AK2847" s="5"/>
      <c r="AL2847" s="5"/>
      <c r="AM2847" s="5"/>
      <c r="AN2847" s="5"/>
      <c r="AO2847" s="5"/>
      <c r="AP2847" s="5"/>
      <c r="AQ2847" s="5"/>
      <c r="AR2847" s="5"/>
      <c r="AS2847" s="5"/>
      <c r="AT2847" s="5"/>
      <c r="AU2847" s="5"/>
      <c r="AV2847" s="5"/>
      <c r="AW2847" s="5"/>
      <c r="AX2847" s="5"/>
      <c r="AY2847" s="5"/>
      <c r="AZ2847" s="5"/>
      <c r="BA2847" s="5"/>
      <c r="BB2847" s="5"/>
      <c r="BC2847" s="5"/>
      <c r="BD2847" s="5"/>
      <c r="BE2847" s="5"/>
      <c r="BF2847" s="5"/>
      <c r="BG2847" s="5"/>
      <c r="BH2847" s="5"/>
      <c r="BI2847" s="5"/>
      <c r="BJ2847" s="5"/>
      <c r="BK2847" s="5"/>
      <c r="BL2847" s="5"/>
      <c r="BM2847" s="5"/>
      <c r="BN2847" s="5"/>
      <c r="BO2847" s="5"/>
      <c r="BP2847" s="5"/>
      <c r="BQ2847" s="5"/>
      <c r="BR2847" s="5"/>
      <c r="BS2847" s="5"/>
      <c r="BT2847" s="5"/>
      <c r="BU2847" s="5"/>
      <c r="BV2847" s="5"/>
      <c r="BW2847" s="5"/>
      <c r="BX2847" s="5"/>
      <c r="BY2847" s="5"/>
      <c r="BZ2847" s="5"/>
      <c r="CA2847" s="5"/>
      <c r="CB2847" s="5"/>
      <c r="CC2847" s="5"/>
      <c r="CD2847" s="5"/>
      <c r="CE2847" s="5"/>
      <c r="CF2847" s="5"/>
      <c r="CG2847" s="5"/>
      <c r="CH2847" s="5"/>
      <c r="CI2847" s="5"/>
      <c r="CJ2847" s="5"/>
      <c r="CK2847" s="5"/>
      <c r="CL2847" s="5"/>
      <c r="CM2847" s="5"/>
      <c r="CN2847" s="5"/>
      <c r="CO2847" s="5"/>
      <c r="CP2847" s="5"/>
      <c r="CQ2847" s="5"/>
      <c r="CR2847" s="5"/>
      <c r="CS2847" s="5"/>
      <c r="CT2847" s="5"/>
      <c r="CU2847" s="5"/>
      <c r="CV2847" s="5"/>
      <c r="CW2847" s="5"/>
      <c r="CX2847" s="5"/>
      <c r="CY2847" s="5"/>
      <c r="CZ2847" s="5"/>
      <c r="DA2847" s="5"/>
      <c r="DB2847" s="5"/>
      <c r="DC2847" s="5"/>
      <c r="DD2847" s="5"/>
      <c r="DE2847" s="5"/>
      <c r="DF2847" s="5"/>
      <c r="DG2847" s="5"/>
      <c r="DH2847" s="5"/>
      <c r="DI2847" s="5"/>
      <c r="DJ2847" s="5"/>
      <c r="DK2847" s="5"/>
      <c r="DL2847" s="5"/>
      <c r="DM2847" s="5"/>
      <c r="DN2847" s="5"/>
      <c r="DO2847" s="5"/>
      <c r="DP2847" s="5"/>
      <c r="DQ2847" s="5"/>
      <c r="DR2847" s="5"/>
      <c r="DS2847" s="5"/>
      <c r="DT2847" s="5"/>
      <c r="DU2847" s="5"/>
      <c r="DV2847" s="5"/>
      <c r="DW2847" s="5"/>
      <c r="DX2847" s="5"/>
      <c r="DY2847" s="5"/>
      <c r="DZ2847" s="5"/>
      <c r="EA2847" s="5"/>
      <c r="EB2847" s="5"/>
      <c r="EC2847" s="5"/>
      <c r="ED2847" s="5"/>
      <c r="EE2847" s="5"/>
      <c r="EF2847" s="5"/>
      <c r="EG2847" s="5"/>
      <c r="EH2847" s="5"/>
      <c r="EI2847" s="5"/>
      <c r="EJ2847" s="5"/>
      <c r="EK2847" s="5"/>
      <c r="EL2847" s="5"/>
      <c r="EM2847" s="5"/>
      <c r="EN2847" s="5"/>
      <c r="EO2847" s="5"/>
      <c r="EP2847" s="5"/>
      <c r="EQ2847" s="5"/>
      <c r="ER2847" s="5"/>
      <c r="ES2847" s="5"/>
      <c r="ET2847" s="5"/>
      <c r="EU2847" s="5"/>
      <c r="EV2847" s="5"/>
      <c r="EW2847" s="5"/>
      <c r="EX2847" s="5"/>
      <c r="EY2847" s="5"/>
      <c r="EZ2847" s="5"/>
      <c r="FA2847" s="5"/>
      <c r="FB2847" s="5"/>
      <c r="FC2847" s="5"/>
      <c r="FD2847" s="5"/>
      <c r="FE2847" s="5"/>
      <c r="FF2847" s="5"/>
      <c r="FG2847" s="5"/>
      <c r="FH2847" s="5"/>
      <c r="FI2847" s="5"/>
      <c r="FJ2847" s="5"/>
      <c r="FK2847" s="5"/>
      <c r="FL2847" s="5"/>
      <c r="FM2847" s="5"/>
      <c r="FN2847" s="5"/>
      <c r="FO2847" s="5"/>
      <c r="FP2847" s="5"/>
      <c r="FQ2847" s="5"/>
      <c r="FR2847" s="5"/>
      <c r="FS2847" s="5"/>
      <c r="FT2847" s="5"/>
      <c r="FU2847" s="5"/>
      <c r="FV2847" s="5"/>
      <c r="FW2847" s="5"/>
      <c r="FX2847" s="5"/>
      <c r="FY2847" s="5"/>
      <c r="FZ2847" s="5"/>
      <c r="GA2847" s="5"/>
      <c r="GB2847" s="5"/>
      <c r="GC2847" s="5"/>
      <c r="GD2847" s="5"/>
      <c r="GE2847" s="5"/>
      <c r="GF2847" s="5"/>
      <c r="GG2847" s="5"/>
    </row>
    <row r="2848" spans="1:189" ht="12.75" x14ac:dyDescent="0.15">
      <c r="A2848" s="111"/>
      <c r="B2848" s="117"/>
      <c r="C2848" s="17"/>
      <c r="D2848" s="16"/>
      <c r="E2848" s="17"/>
      <c r="F2848" s="17"/>
      <c r="G2848" s="17"/>
      <c r="H2848" s="17"/>
      <c r="I2848" s="16"/>
      <c r="J2848" s="4"/>
      <c r="K2848" s="2"/>
      <c r="L2848" s="20"/>
      <c r="M2848" s="14"/>
      <c r="N2848" s="14"/>
      <c r="O2848" s="20"/>
      <c r="P2848" s="1"/>
      <c r="Q2848" s="1"/>
      <c r="R2848" s="3"/>
      <c r="S2848" s="4"/>
      <c r="T2848" s="12"/>
      <c r="U2848" s="12"/>
      <c r="V2848" s="11"/>
      <c r="W2848" s="11"/>
      <c r="X2848" s="12"/>
      <c r="Y2848" s="5"/>
      <c r="Z2848" s="11"/>
      <c r="AA2848" s="12"/>
      <c r="AB2848" s="12"/>
      <c r="AC2848" s="12"/>
      <c r="AD2848" s="11"/>
      <c r="AE2848" s="13"/>
      <c r="AF2848" s="11"/>
      <c r="AG2848" s="11"/>
      <c r="AH2848" s="5"/>
      <c r="AI2848" s="5"/>
      <c r="AJ2848" s="5"/>
      <c r="AK2848" s="5"/>
      <c r="AL2848" s="5"/>
      <c r="AM2848" s="5"/>
      <c r="AN2848" s="5"/>
      <c r="AO2848" s="5"/>
      <c r="AP2848" s="5"/>
      <c r="AQ2848" s="5"/>
      <c r="AR2848" s="5"/>
      <c r="AS2848" s="5"/>
      <c r="AT2848" s="5"/>
      <c r="AU2848" s="5"/>
      <c r="AV2848" s="5"/>
      <c r="AW2848" s="5"/>
      <c r="AX2848" s="5"/>
      <c r="AY2848" s="5"/>
      <c r="AZ2848" s="5"/>
      <c r="BA2848" s="5"/>
      <c r="BB2848" s="5"/>
      <c r="BC2848" s="5"/>
      <c r="BD2848" s="5"/>
      <c r="BE2848" s="5"/>
      <c r="BF2848" s="5"/>
      <c r="BG2848" s="5"/>
      <c r="BH2848" s="5"/>
      <c r="BI2848" s="5"/>
      <c r="BJ2848" s="5"/>
      <c r="BK2848" s="5"/>
      <c r="BL2848" s="5"/>
      <c r="BM2848" s="5"/>
      <c r="BN2848" s="5"/>
      <c r="BO2848" s="5"/>
      <c r="BP2848" s="5"/>
      <c r="BQ2848" s="5"/>
      <c r="BR2848" s="5"/>
      <c r="BS2848" s="5"/>
      <c r="BT2848" s="5"/>
      <c r="BU2848" s="5"/>
      <c r="BV2848" s="5"/>
      <c r="BW2848" s="5"/>
      <c r="BX2848" s="5"/>
      <c r="BY2848" s="5"/>
      <c r="BZ2848" s="5"/>
      <c r="CA2848" s="5"/>
      <c r="CB2848" s="5"/>
      <c r="CC2848" s="5"/>
      <c r="CD2848" s="5"/>
      <c r="CE2848" s="5"/>
      <c r="CF2848" s="5"/>
      <c r="CG2848" s="5"/>
      <c r="CH2848" s="5"/>
      <c r="CI2848" s="5"/>
      <c r="CJ2848" s="5"/>
      <c r="CK2848" s="5"/>
      <c r="CL2848" s="5"/>
      <c r="CM2848" s="5"/>
      <c r="CN2848" s="5"/>
      <c r="CO2848" s="5"/>
      <c r="CP2848" s="5"/>
      <c r="CQ2848" s="5"/>
      <c r="CR2848" s="5"/>
      <c r="CS2848" s="5"/>
      <c r="CT2848" s="5"/>
      <c r="CU2848" s="5"/>
      <c r="CV2848" s="5"/>
      <c r="CW2848" s="5"/>
      <c r="CX2848" s="5"/>
      <c r="CY2848" s="5"/>
      <c r="CZ2848" s="5"/>
      <c r="DA2848" s="5"/>
      <c r="DB2848" s="5"/>
      <c r="DC2848" s="5"/>
      <c r="DD2848" s="5"/>
      <c r="DE2848" s="5"/>
      <c r="DF2848" s="5"/>
      <c r="DG2848" s="5"/>
      <c r="DH2848" s="5"/>
      <c r="DI2848" s="5"/>
      <c r="DJ2848" s="5"/>
      <c r="DK2848" s="5"/>
      <c r="DL2848" s="5"/>
      <c r="DM2848" s="5"/>
      <c r="DN2848" s="5"/>
      <c r="DO2848" s="5"/>
      <c r="DP2848" s="5"/>
      <c r="DQ2848" s="5"/>
      <c r="DR2848" s="5"/>
      <c r="DS2848" s="5"/>
      <c r="DT2848" s="5"/>
      <c r="DU2848" s="5"/>
      <c r="DV2848" s="5"/>
      <c r="DW2848" s="5"/>
      <c r="DX2848" s="5"/>
      <c r="DY2848" s="5"/>
      <c r="DZ2848" s="5"/>
      <c r="EA2848" s="5"/>
      <c r="EB2848" s="5"/>
      <c r="EC2848" s="5"/>
      <c r="ED2848" s="5"/>
      <c r="EE2848" s="5"/>
      <c r="EF2848" s="5"/>
      <c r="EG2848" s="5"/>
      <c r="EH2848" s="5"/>
      <c r="EI2848" s="5"/>
      <c r="EJ2848" s="5"/>
      <c r="EK2848" s="5"/>
      <c r="EL2848" s="5"/>
      <c r="EM2848" s="5"/>
      <c r="EN2848" s="5"/>
      <c r="EO2848" s="5"/>
      <c r="EP2848" s="5"/>
      <c r="EQ2848" s="5"/>
      <c r="ER2848" s="5"/>
      <c r="ES2848" s="5"/>
      <c r="ET2848" s="5"/>
      <c r="EU2848" s="5"/>
      <c r="EV2848" s="5"/>
      <c r="EW2848" s="5"/>
      <c r="EX2848" s="5"/>
      <c r="EY2848" s="5"/>
      <c r="EZ2848" s="5"/>
      <c r="FA2848" s="5"/>
      <c r="FB2848" s="5"/>
      <c r="FC2848" s="5"/>
      <c r="FD2848" s="5"/>
      <c r="FE2848" s="5"/>
      <c r="FF2848" s="5"/>
      <c r="FG2848" s="5"/>
      <c r="FH2848" s="5"/>
      <c r="FI2848" s="5"/>
      <c r="FJ2848" s="5"/>
      <c r="FK2848" s="5"/>
      <c r="FL2848" s="5"/>
      <c r="FM2848" s="5"/>
      <c r="FN2848" s="5"/>
      <c r="FO2848" s="5"/>
      <c r="FP2848" s="5"/>
      <c r="FQ2848" s="5"/>
      <c r="FR2848" s="5"/>
      <c r="FS2848" s="5"/>
      <c r="FT2848" s="5"/>
      <c r="FU2848" s="5"/>
      <c r="FV2848" s="5"/>
      <c r="FW2848" s="5"/>
      <c r="FX2848" s="5"/>
      <c r="FY2848" s="5"/>
      <c r="FZ2848" s="5"/>
      <c r="GA2848" s="5"/>
      <c r="GB2848" s="5"/>
      <c r="GC2848" s="5"/>
      <c r="GD2848" s="5"/>
      <c r="GE2848" s="5"/>
      <c r="GF2848" s="5"/>
      <c r="GG2848" s="5"/>
    </row>
    <row r="2849" spans="1:189" ht="12.75" x14ac:dyDescent="0.15">
      <c r="A2849" s="111"/>
      <c r="B2849" s="117"/>
      <c r="C2849" s="17"/>
      <c r="D2849" s="16"/>
      <c r="E2849" s="17"/>
      <c r="F2849" s="17"/>
      <c r="G2849" s="17"/>
      <c r="H2849" s="17"/>
      <c r="I2849" s="16"/>
      <c r="J2849" s="4"/>
      <c r="K2849" s="2"/>
      <c r="L2849" s="20"/>
      <c r="M2849" s="14"/>
      <c r="N2849" s="14"/>
      <c r="O2849" s="20"/>
      <c r="P2849" s="1"/>
      <c r="Q2849" s="1"/>
      <c r="R2849" s="3"/>
      <c r="S2849" s="4"/>
      <c r="T2849" s="12"/>
      <c r="U2849" s="12"/>
      <c r="V2849" s="11"/>
      <c r="W2849" s="11"/>
      <c r="X2849" s="12"/>
      <c r="Y2849" s="5"/>
      <c r="Z2849" s="11"/>
      <c r="AA2849" s="12"/>
      <c r="AB2849" s="12"/>
      <c r="AC2849" s="12"/>
      <c r="AD2849" s="11"/>
      <c r="AE2849" s="13"/>
      <c r="AF2849" s="11"/>
      <c r="AG2849" s="11"/>
      <c r="AH2849" s="5"/>
      <c r="AI2849" s="5"/>
      <c r="AJ2849" s="5"/>
      <c r="AK2849" s="5"/>
      <c r="AL2849" s="5"/>
      <c r="AM2849" s="5"/>
      <c r="AN2849" s="5"/>
      <c r="AO2849" s="5"/>
      <c r="AP2849" s="5"/>
      <c r="AQ2849" s="5"/>
      <c r="AR2849" s="5"/>
      <c r="AS2849" s="5"/>
      <c r="AT2849" s="5"/>
      <c r="AU2849" s="5"/>
      <c r="AV2849" s="5"/>
      <c r="AW2849" s="5"/>
      <c r="AX2849" s="5"/>
      <c r="AY2849" s="5"/>
      <c r="AZ2849" s="5"/>
      <c r="BA2849" s="5"/>
      <c r="BB2849" s="5"/>
      <c r="BC2849" s="5"/>
      <c r="BD2849" s="5"/>
      <c r="BE2849" s="5"/>
      <c r="BF2849" s="5"/>
      <c r="BG2849" s="5"/>
      <c r="BH2849" s="5"/>
      <c r="BI2849" s="5"/>
      <c r="BJ2849" s="5"/>
      <c r="BK2849" s="5"/>
      <c r="BL2849" s="5"/>
      <c r="BM2849" s="5"/>
      <c r="BN2849" s="5"/>
      <c r="BO2849" s="5"/>
      <c r="BP2849" s="5"/>
      <c r="BQ2849" s="5"/>
      <c r="BR2849" s="5"/>
      <c r="BS2849" s="5"/>
      <c r="BT2849" s="5"/>
      <c r="BU2849" s="5"/>
      <c r="BV2849" s="5"/>
      <c r="BW2849" s="5"/>
      <c r="BX2849" s="5"/>
      <c r="BY2849" s="5"/>
      <c r="BZ2849" s="5"/>
      <c r="CA2849" s="5"/>
      <c r="CB2849" s="5"/>
      <c r="CC2849" s="5"/>
      <c r="CD2849" s="5"/>
      <c r="CE2849" s="5"/>
      <c r="CF2849" s="5"/>
      <c r="CG2849" s="5"/>
      <c r="CH2849" s="5"/>
      <c r="CI2849" s="5"/>
      <c r="CJ2849" s="5"/>
      <c r="CK2849" s="5"/>
      <c r="CL2849" s="5"/>
      <c r="CM2849" s="5"/>
      <c r="CN2849" s="5"/>
      <c r="CO2849" s="5"/>
      <c r="CP2849" s="5"/>
      <c r="CQ2849" s="5"/>
      <c r="CR2849" s="5"/>
      <c r="CS2849" s="5"/>
      <c r="CT2849" s="5"/>
      <c r="CU2849" s="5"/>
      <c r="CV2849" s="5"/>
      <c r="CW2849" s="5"/>
      <c r="CX2849" s="5"/>
      <c r="CY2849" s="5"/>
      <c r="CZ2849" s="5"/>
      <c r="DA2849" s="5"/>
      <c r="DB2849" s="5"/>
      <c r="DC2849" s="5"/>
      <c r="DD2849" s="5"/>
      <c r="DE2849" s="5"/>
      <c r="DF2849" s="5"/>
      <c r="DG2849" s="5"/>
      <c r="DH2849" s="5"/>
      <c r="DI2849" s="5"/>
      <c r="DJ2849" s="5"/>
      <c r="DK2849" s="5"/>
      <c r="DL2849" s="5"/>
      <c r="DM2849" s="5"/>
      <c r="DN2849" s="5"/>
      <c r="DO2849" s="5"/>
      <c r="DP2849" s="5"/>
      <c r="DQ2849" s="5"/>
      <c r="DR2849" s="5"/>
      <c r="DS2849" s="5"/>
      <c r="DT2849" s="5"/>
      <c r="DU2849" s="5"/>
      <c r="DV2849" s="5"/>
      <c r="DW2849" s="5"/>
      <c r="DX2849" s="5"/>
      <c r="DY2849" s="5"/>
      <c r="DZ2849" s="5"/>
      <c r="EA2849" s="5"/>
      <c r="EB2849" s="5"/>
      <c r="EC2849" s="5"/>
      <c r="ED2849" s="5"/>
      <c r="EE2849" s="5"/>
      <c r="EF2849" s="5"/>
      <c r="EG2849" s="5"/>
      <c r="EH2849" s="5"/>
      <c r="EI2849" s="5"/>
      <c r="EJ2849" s="5"/>
      <c r="EK2849" s="5"/>
      <c r="EL2849" s="5"/>
      <c r="EM2849" s="5"/>
      <c r="EN2849" s="5"/>
      <c r="EO2849" s="5"/>
      <c r="EP2849" s="5"/>
      <c r="EQ2849" s="5"/>
      <c r="ER2849" s="5"/>
      <c r="ES2849" s="5"/>
      <c r="ET2849" s="5"/>
      <c r="EU2849" s="5"/>
      <c r="EV2849" s="5"/>
      <c r="EW2849" s="5"/>
      <c r="EX2849" s="5"/>
      <c r="EY2849" s="5"/>
      <c r="EZ2849" s="5"/>
      <c r="FA2849" s="5"/>
      <c r="FB2849" s="5"/>
      <c r="FC2849" s="5"/>
      <c r="FD2849" s="5"/>
      <c r="FE2849" s="5"/>
      <c r="FF2849" s="5"/>
      <c r="FG2849" s="5"/>
      <c r="FH2849" s="5"/>
      <c r="FI2849" s="5"/>
      <c r="FJ2849" s="5"/>
      <c r="FK2849" s="5"/>
      <c r="FL2849" s="5"/>
      <c r="FM2849" s="5"/>
      <c r="FN2849" s="5"/>
      <c r="FO2849" s="5"/>
      <c r="FP2849" s="5"/>
      <c r="FQ2849" s="5"/>
      <c r="FR2849" s="5"/>
      <c r="FS2849" s="5"/>
      <c r="FT2849" s="5"/>
      <c r="FU2849" s="5"/>
      <c r="FV2849" s="5"/>
      <c r="FW2849" s="5"/>
      <c r="FX2849" s="5"/>
      <c r="FY2849" s="5"/>
      <c r="FZ2849" s="5"/>
      <c r="GA2849" s="5"/>
      <c r="GB2849" s="5"/>
      <c r="GC2849" s="5"/>
      <c r="GD2849" s="5"/>
      <c r="GE2849" s="5"/>
      <c r="GF2849" s="5"/>
      <c r="GG2849" s="5"/>
    </row>
    <row r="2850" spans="1:189" ht="12.75" x14ac:dyDescent="0.15">
      <c r="A2850" s="111"/>
      <c r="B2850" s="117"/>
      <c r="C2850" s="17"/>
      <c r="D2850" s="16"/>
      <c r="E2850" s="17"/>
      <c r="F2850" s="17"/>
      <c r="G2850" s="17"/>
      <c r="H2850" s="17"/>
      <c r="I2850" s="16"/>
      <c r="J2850" s="4"/>
      <c r="K2850" s="2"/>
      <c r="L2850" s="20"/>
      <c r="M2850" s="14"/>
      <c r="N2850" s="14"/>
      <c r="O2850" s="20"/>
      <c r="P2850" s="1"/>
      <c r="Q2850" s="1"/>
      <c r="R2850" s="3"/>
      <c r="S2850" s="4"/>
      <c r="T2850" s="12"/>
      <c r="U2850" s="12"/>
      <c r="V2850" s="11"/>
      <c r="W2850" s="11"/>
      <c r="X2850" s="12"/>
      <c r="Y2850" s="5"/>
      <c r="Z2850" s="11"/>
      <c r="AA2850" s="12"/>
      <c r="AB2850" s="12"/>
      <c r="AC2850" s="12"/>
      <c r="AD2850" s="11"/>
      <c r="AE2850" s="13"/>
      <c r="AF2850" s="11"/>
      <c r="AG2850" s="11"/>
      <c r="AH2850" s="5"/>
      <c r="AI2850" s="5"/>
      <c r="AJ2850" s="5"/>
      <c r="AK2850" s="5"/>
      <c r="AL2850" s="5"/>
      <c r="AM2850" s="5"/>
      <c r="AN2850" s="5"/>
      <c r="AO2850" s="5"/>
      <c r="AP2850" s="5"/>
      <c r="AQ2850" s="5"/>
      <c r="AR2850" s="5"/>
      <c r="AS2850" s="5"/>
      <c r="AT2850" s="5"/>
      <c r="AU2850" s="5"/>
      <c r="AV2850" s="5"/>
      <c r="AW2850" s="5"/>
      <c r="AX2850" s="5"/>
      <c r="AY2850" s="5"/>
      <c r="AZ2850" s="5"/>
      <c r="BA2850" s="5"/>
      <c r="BB2850" s="5"/>
      <c r="BC2850" s="5"/>
      <c r="BD2850" s="5"/>
      <c r="BE2850" s="5"/>
      <c r="BF2850" s="5"/>
      <c r="BG2850" s="5"/>
      <c r="BH2850" s="5"/>
      <c r="BI2850" s="5"/>
      <c r="BJ2850" s="5"/>
      <c r="BK2850" s="5"/>
      <c r="BL2850" s="5"/>
      <c r="BM2850" s="5"/>
      <c r="BN2850" s="5"/>
      <c r="BO2850" s="5"/>
      <c r="BP2850" s="5"/>
      <c r="BQ2850" s="5"/>
      <c r="BR2850" s="5"/>
      <c r="BS2850" s="5"/>
      <c r="BT2850" s="5"/>
      <c r="BU2850" s="5"/>
      <c r="BV2850" s="5"/>
      <c r="BW2850" s="5"/>
      <c r="BX2850" s="5"/>
      <c r="BY2850" s="5"/>
      <c r="BZ2850" s="5"/>
      <c r="CA2850" s="5"/>
      <c r="CB2850" s="5"/>
      <c r="CC2850" s="5"/>
      <c r="CD2850" s="5"/>
      <c r="CE2850" s="5"/>
      <c r="CF2850" s="5"/>
      <c r="CG2850" s="5"/>
      <c r="CH2850" s="5"/>
      <c r="CI2850" s="5"/>
      <c r="CJ2850" s="5"/>
      <c r="CK2850" s="5"/>
      <c r="CL2850" s="5"/>
      <c r="CM2850" s="5"/>
      <c r="CN2850" s="5"/>
      <c r="CO2850" s="5"/>
      <c r="CP2850" s="5"/>
      <c r="CQ2850" s="5"/>
      <c r="CR2850" s="5"/>
      <c r="CS2850" s="5"/>
      <c r="CT2850" s="5"/>
      <c r="CU2850" s="5"/>
      <c r="CV2850" s="5"/>
      <c r="CW2850" s="5"/>
      <c r="CX2850" s="5"/>
      <c r="CY2850" s="5"/>
      <c r="CZ2850" s="5"/>
      <c r="DA2850" s="5"/>
      <c r="DB2850" s="5"/>
      <c r="DC2850" s="5"/>
      <c r="DD2850" s="5"/>
      <c r="DE2850" s="5"/>
      <c r="DF2850" s="5"/>
      <c r="DG2850" s="5"/>
      <c r="DH2850" s="5"/>
      <c r="DI2850" s="5"/>
      <c r="DJ2850" s="5"/>
      <c r="DK2850" s="5"/>
      <c r="DL2850" s="5"/>
      <c r="DM2850" s="5"/>
      <c r="DN2850" s="5"/>
      <c r="DO2850" s="5"/>
      <c r="DP2850" s="5"/>
      <c r="DQ2850" s="5"/>
      <c r="DR2850" s="5"/>
      <c r="DS2850" s="5"/>
      <c r="DT2850" s="5"/>
      <c r="DU2850" s="5"/>
      <c r="DV2850" s="5"/>
      <c r="DW2850" s="5"/>
      <c r="DX2850" s="5"/>
      <c r="DY2850" s="5"/>
      <c r="DZ2850" s="5"/>
      <c r="EA2850" s="5"/>
      <c r="EB2850" s="5"/>
      <c r="EC2850" s="5"/>
      <c r="ED2850" s="5"/>
      <c r="EE2850" s="5"/>
      <c r="EF2850" s="5"/>
      <c r="EG2850" s="5"/>
      <c r="EH2850" s="5"/>
      <c r="EI2850" s="5"/>
      <c r="EJ2850" s="5"/>
      <c r="EK2850" s="5"/>
      <c r="EL2850" s="5"/>
      <c r="EM2850" s="5"/>
      <c r="EN2850" s="5"/>
      <c r="EO2850" s="5"/>
      <c r="EP2850" s="5"/>
      <c r="EQ2850" s="5"/>
      <c r="ER2850" s="5"/>
      <c r="ES2850" s="5"/>
      <c r="ET2850" s="5"/>
      <c r="EU2850" s="5"/>
      <c r="EV2850" s="5"/>
      <c r="EW2850" s="5"/>
      <c r="EX2850" s="5"/>
      <c r="EY2850" s="5"/>
      <c r="EZ2850" s="5"/>
      <c r="FA2850" s="5"/>
      <c r="FB2850" s="5"/>
      <c r="FC2850" s="5"/>
      <c r="FD2850" s="5"/>
      <c r="FE2850" s="5"/>
      <c r="FF2850" s="5"/>
      <c r="FG2850" s="5"/>
      <c r="FH2850" s="5"/>
      <c r="FI2850" s="5"/>
      <c r="FJ2850" s="5"/>
      <c r="FK2850" s="5"/>
      <c r="FL2850" s="5"/>
      <c r="FM2850" s="5"/>
      <c r="FN2850" s="5"/>
      <c r="FO2850" s="5"/>
      <c r="FP2850" s="5"/>
      <c r="FQ2850" s="5"/>
      <c r="FR2850" s="5"/>
      <c r="FS2850" s="5"/>
      <c r="FT2850" s="5"/>
      <c r="FU2850" s="5"/>
      <c r="FV2850" s="5"/>
      <c r="FW2850" s="5"/>
      <c r="FX2850" s="5"/>
      <c r="FY2850" s="5"/>
      <c r="FZ2850" s="5"/>
      <c r="GA2850" s="5"/>
      <c r="GB2850" s="5"/>
      <c r="GC2850" s="5"/>
      <c r="GD2850" s="5"/>
      <c r="GE2850" s="5"/>
      <c r="GF2850" s="5"/>
      <c r="GG2850" s="5"/>
    </row>
    <row r="2851" spans="1:189" ht="12.75" x14ac:dyDescent="0.15">
      <c r="A2851" s="111"/>
      <c r="B2851" s="117"/>
      <c r="C2851" s="17"/>
      <c r="D2851" s="16"/>
      <c r="E2851" s="17"/>
      <c r="F2851" s="17"/>
      <c r="G2851" s="17"/>
      <c r="H2851" s="17"/>
      <c r="I2851" s="16"/>
      <c r="J2851" s="4"/>
      <c r="K2851" s="2"/>
      <c r="L2851" s="20"/>
      <c r="M2851" s="14"/>
      <c r="N2851" s="14"/>
      <c r="O2851" s="20"/>
      <c r="P2851" s="1"/>
      <c r="Q2851" s="1"/>
      <c r="R2851" s="3"/>
      <c r="S2851" s="4"/>
      <c r="T2851" s="12"/>
      <c r="U2851" s="12"/>
      <c r="V2851" s="11"/>
      <c r="W2851" s="11"/>
      <c r="X2851" s="12"/>
      <c r="Y2851" s="5"/>
      <c r="Z2851" s="11"/>
      <c r="AA2851" s="12"/>
      <c r="AB2851" s="12"/>
      <c r="AC2851" s="12"/>
      <c r="AD2851" s="11"/>
      <c r="AE2851" s="13"/>
      <c r="AF2851" s="11"/>
      <c r="AG2851" s="11"/>
      <c r="AH2851" s="5"/>
      <c r="AI2851" s="5"/>
      <c r="AJ2851" s="5"/>
      <c r="AK2851" s="5"/>
      <c r="AL2851" s="5"/>
      <c r="AM2851" s="5"/>
      <c r="AN2851" s="5"/>
      <c r="AO2851" s="5"/>
      <c r="AP2851" s="5"/>
      <c r="AQ2851" s="5"/>
      <c r="AR2851" s="5"/>
      <c r="AS2851" s="5"/>
      <c r="AT2851" s="5"/>
      <c r="AU2851" s="5"/>
      <c r="AV2851" s="5"/>
      <c r="AW2851" s="5"/>
      <c r="AX2851" s="5"/>
      <c r="AY2851" s="5"/>
      <c r="AZ2851" s="5"/>
      <c r="BA2851" s="5"/>
      <c r="BB2851" s="5"/>
      <c r="BC2851" s="5"/>
      <c r="BD2851" s="5"/>
      <c r="BE2851" s="5"/>
      <c r="BF2851" s="5"/>
      <c r="BG2851" s="5"/>
      <c r="BH2851" s="5"/>
      <c r="BI2851" s="5"/>
      <c r="BJ2851" s="5"/>
      <c r="BK2851" s="5"/>
      <c r="BL2851" s="5"/>
      <c r="BM2851" s="5"/>
      <c r="BN2851" s="5"/>
      <c r="BO2851" s="5"/>
      <c r="BP2851" s="5"/>
      <c r="BQ2851" s="5"/>
      <c r="BR2851" s="5"/>
      <c r="BS2851" s="5"/>
      <c r="BT2851" s="5"/>
      <c r="BU2851" s="5"/>
      <c r="BV2851" s="5"/>
      <c r="BW2851" s="5"/>
      <c r="BX2851" s="5"/>
      <c r="BY2851" s="5"/>
      <c r="BZ2851" s="5"/>
      <c r="CA2851" s="5"/>
      <c r="CB2851" s="5"/>
      <c r="CC2851" s="5"/>
      <c r="CD2851" s="5"/>
      <c r="CE2851" s="5"/>
      <c r="CF2851" s="5"/>
      <c r="CG2851" s="5"/>
      <c r="CH2851" s="5"/>
      <c r="CI2851" s="5"/>
      <c r="CJ2851" s="5"/>
      <c r="CK2851" s="5"/>
      <c r="CL2851" s="5"/>
      <c r="CM2851" s="5"/>
      <c r="CN2851" s="5"/>
      <c r="CO2851" s="5"/>
      <c r="CP2851" s="5"/>
      <c r="CQ2851" s="5"/>
      <c r="CR2851" s="5"/>
      <c r="CS2851" s="5"/>
      <c r="CT2851" s="5"/>
      <c r="CU2851" s="5"/>
      <c r="CV2851" s="5"/>
      <c r="CW2851" s="5"/>
      <c r="CX2851" s="5"/>
      <c r="CY2851" s="5"/>
      <c r="CZ2851" s="5"/>
      <c r="DA2851" s="5"/>
      <c r="DB2851" s="5"/>
      <c r="DC2851" s="5"/>
      <c r="DD2851" s="5"/>
      <c r="DE2851" s="5"/>
      <c r="DF2851" s="5"/>
      <c r="DG2851" s="5"/>
      <c r="DH2851" s="5"/>
      <c r="DI2851" s="5"/>
      <c r="DJ2851" s="5"/>
      <c r="DK2851" s="5"/>
      <c r="DL2851" s="5"/>
      <c r="DM2851" s="5"/>
      <c r="DN2851" s="5"/>
      <c r="DO2851" s="5"/>
      <c r="DP2851" s="5"/>
      <c r="DQ2851" s="5"/>
      <c r="DR2851" s="5"/>
      <c r="DS2851" s="5"/>
      <c r="DT2851" s="5"/>
      <c r="DU2851" s="5"/>
      <c r="DV2851" s="5"/>
      <c r="DW2851" s="5"/>
      <c r="DX2851" s="5"/>
      <c r="DY2851" s="5"/>
      <c r="DZ2851" s="5"/>
      <c r="EA2851" s="5"/>
      <c r="EB2851" s="5"/>
      <c r="EC2851" s="5"/>
      <c r="ED2851" s="5"/>
      <c r="EE2851" s="5"/>
      <c r="EF2851" s="5"/>
      <c r="EG2851" s="5"/>
      <c r="EH2851" s="5"/>
      <c r="EI2851" s="5"/>
      <c r="EJ2851" s="5"/>
      <c r="EK2851" s="5"/>
      <c r="EL2851" s="5"/>
      <c r="EM2851" s="5"/>
      <c r="EN2851" s="5"/>
      <c r="EO2851" s="5"/>
      <c r="EP2851" s="5"/>
      <c r="EQ2851" s="5"/>
      <c r="ER2851" s="5"/>
      <c r="ES2851" s="5"/>
      <c r="ET2851" s="5"/>
      <c r="EU2851" s="5"/>
      <c r="EV2851" s="5"/>
      <c r="EW2851" s="5"/>
      <c r="EX2851" s="5"/>
      <c r="EY2851" s="5"/>
      <c r="EZ2851" s="5"/>
      <c r="FA2851" s="5"/>
      <c r="FB2851" s="5"/>
      <c r="FC2851" s="5"/>
      <c r="FD2851" s="5"/>
      <c r="FE2851" s="5"/>
      <c r="FF2851" s="5"/>
      <c r="FG2851" s="5"/>
      <c r="FH2851" s="5"/>
      <c r="FI2851" s="5"/>
      <c r="FJ2851" s="5"/>
      <c r="FK2851" s="5"/>
      <c r="FL2851" s="5"/>
      <c r="FM2851" s="5"/>
      <c r="FN2851" s="5"/>
      <c r="FO2851" s="5"/>
      <c r="FP2851" s="5"/>
      <c r="FQ2851" s="5"/>
      <c r="FR2851" s="5"/>
      <c r="FS2851" s="5"/>
      <c r="FT2851" s="5"/>
      <c r="FU2851" s="5"/>
      <c r="FV2851" s="5"/>
      <c r="FW2851" s="5"/>
      <c r="FX2851" s="5"/>
      <c r="FY2851" s="5"/>
      <c r="FZ2851" s="5"/>
      <c r="GA2851" s="5"/>
      <c r="GB2851" s="5"/>
      <c r="GC2851" s="5"/>
      <c r="GD2851" s="5"/>
      <c r="GE2851" s="5"/>
      <c r="GF2851" s="5"/>
      <c r="GG2851" s="5"/>
    </row>
    <row r="2852" spans="1:189" ht="12.75" x14ac:dyDescent="0.15">
      <c r="A2852" s="111"/>
      <c r="B2852" s="117"/>
      <c r="C2852" s="17"/>
      <c r="D2852" s="16"/>
      <c r="E2852" s="17"/>
      <c r="F2852" s="17"/>
      <c r="G2852" s="17"/>
      <c r="H2852" s="17"/>
      <c r="I2852" s="16"/>
      <c r="J2852" s="4"/>
      <c r="K2852" s="2"/>
      <c r="L2852" s="20"/>
      <c r="M2852" s="14"/>
      <c r="N2852" s="14"/>
      <c r="O2852" s="20"/>
      <c r="P2852" s="1"/>
      <c r="Q2852" s="1"/>
      <c r="R2852" s="3"/>
      <c r="S2852" s="4"/>
      <c r="T2852" s="12"/>
      <c r="U2852" s="12"/>
      <c r="V2852" s="11"/>
      <c r="W2852" s="11"/>
      <c r="X2852" s="12"/>
      <c r="Y2852" s="5"/>
      <c r="Z2852" s="11"/>
      <c r="AA2852" s="12"/>
      <c r="AB2852" s="12"/>
      <c r="AC2852" s="12"/>
      <c r="AD2852" s="11"/>
      <c r="AE2852" s="13"/>
      <c r="AF2852" s="11"/>
      <c r="AG2852" s="11"/>
      <c r="AH2852" s="5"/>
      <c r="AI2852" s="5"/>
      <c r="AJ2852" s="5"/>
      <c r="AK2852" s="5"/>
      <c r="AL2852" s="5"/>
      <c r="AM2852" s="5"/>
      <c r="AN2852" s="5"/>
      <c r="AO2852" s="5"/>
      <c r="AP2852" s="5"/>
      <c r="AQ2852" s="5"/>
      <c r="AR2852" s="5"/>
      <c r="AS2852" s="5"/>
      <c r="AT2852" s="5"/>
      <c r="AU2852" s="5"/>
      <c r="AV2852" s="5"/>
      <c r="AW2852" s="5"/>
      <c r="AX2852" s="5"/>
      <c r="AY2852" s="5"/>
      <c r="AZ2852" s="5"/>
      <c r="BA2852" s="5"/>
      <c r="BB2852" s="5"/>
      <c r="BC2852" s="5"/>
      <c r="BD2852" s="5"/>
      <c r="BE2852" s="5"/>
      <c r="BF2852" s="5"/>
      <c r="BG2852" s="5"/>
      <c r="BH2852" s="5"/>
      <c r="BI2852" s="5"/>
      <c r="BJ2852" s="5"/>
      <c r="BK2852" s="5"/>
      <c r="BL2852" s="5"/>
      <c r="BM2852" s="5"/>
      <c r="BN2852" s="5"/>
      <c r="BO2852" s="5"/>
      <c r="BP2852" s="5"/>
      <c r="BQ2852" s="5"/>
      <c r="BR2852" s="5"/>
      <c r="BS2852" s="5"/>
      <c r="BT2852" s="5"/>
      <c r="BU2852" s="5"/>
      <c r="BV2852" s="5"/>
      <c r="BW2852" s="5"/>
      <c r="BX2852" s="5"/>
      <c r="BY2852" s="5"/>
      <c r="BZ2852" s="5"/>
      <c r="CA2852" s="5"/>
      <c r="CB2852" s="5"/>
      <c r="CC2852" s="5"/>
      <c r="CD2852" s="5"/>
      <c r="CE2852" s="5"/>
      <c r="CF2852" s="5"/>
      <c r="CG2852" s="5"/>
      <c r="CH2852" s="5"/>
      <c r="CI2852" s="5"/>
      <c r="CJ2852" s="5"/>
      <c r="CK2852" s="5"/>
      <c r="CL2852" s="5"/>
      <c r="CM2852" s="5"/>
      <c r="CN2852" s="5"/>
      <c r="CO2852" s="5"/>
      <c r="CP2852" s="5"/>
      <c r="CQ2852" s="5"/>
      <c r="CR2852" s="5"/>
      <c r="CS2852" s="5"/>
      <c r="CT2852" s="5"/>
      <c r="CU2852" s="5"/>
      <c r="CV2852" s="5"/>
      <c r="CW2852" s="5"/>
      <c r="CX2852" s="5"/>
      <c r="CY2852" s="5"/>
      <c r="CZ2852" s="5"/>
      <c r="DA2852" s="5"/>
      <c r="DB2852" s="5"/>
      <c r="DC2852" s="5"/>
      <c r="DD2852" s="5"/>
      <c r="DE2852" s="5"/>
      <c r="DF2852" s="5"/>
      <c r="DG2852" s="5"/>
      <c r="DH2852" s="5"/>
      <c r="DI2852" s="5"/>
      <c r="DJ2852" s="5"/>
      <c r="DK2852" s="5"/>
      <c r="DL2852" s="5"/>
      <c r="DM2852" s="5"/>
      <c r="DN2852" s="5"/>
      <c r="DO2852" s="5"/>
      <c r="DP2852" s="5"/>
      <c r="DQ2852" s="5"/>
      <c r="DR2852" s="5"/>
      <c r="DS2852" s="5"/>
      <c r="DT2852" s="5"/>
      <c r="DU2852" s="5"/>
      <c r="DV2852" s="5"/>
      <c r="DW2852" s="5"/>
      <c r="DX2852" s="5"/>
      <c r="DY2852" s="5"/>
      <c r="DZ2852" s="5"/>
      <c r="EA2852" s="5"/>
      <c r="EB2852" s="5"/>
      <c r="EC2852" s="5"/>
      <c r="ED2852" s="5"/>
      <c r="EE2852" s="5"/>
      <c r="EF2852" s="5"/>
      <c r="EG2852" s="5"/>
      <c r="EH2852" s="5"/>
      <c r="EI2852" s="5"/>
      <c r="EJ2852" s="5"/>
      <c r="EK2852" s="5"/>
      <c r="EL2852" s="5"/>
      <c r="EM2852" s="5"/>
      <c r="EN2852" s="5"/>
      <c r="EO2852" s="5"/>
      <c r="EP2852" s="5"/>
      <c r="EQ2852" s="5"/>
      <c r="ER2852" s="5"/>
      <c r="ES2852" s="5"/>
      <c r="ET2852" s="5"/>
      <c r="EU2852" s="5"/>
      <c r="EV2852" s="5"/>
      <c r="EW2852" s="5"/>
      <c r="EX2852" s="5"/>
      <c r="EY2852" s="5"/>
      <c r="EZ2852" s="5"/>
      <c r="FA2852" s="5"/>
      <c r="FB2852" s="5"/>
      <c r="FC2852" s="5"/>
      <c r="FD2852" s="5"/>
      <c r="FE2852" s="5"/>
      <c r="FF2852" s="5"/>
      <c r="FG2852" s="5"/>
      <c r="FH2852" s="5"/>
      <c r="FI2852" s="5"/>
      <c r="FJ2852" s="5"/>
      <c r="FK2852" s="5"/>
      <c r="FL2852" s="5"/>
      <c r="FM2852" s="5"/>
      <c r="FN2852" s="5"/>
      <c r="FO2852" s="5"/>
      <c r="FP2852" s="5"/>
      <c r="FQ2852" s="5"/>
      <c r="FR2852" s="5"/>
      <c r="FS2852" s="5"/>
      <c r="FT2852" s="5"/>
      <c r="FU2852" s="5"/>
      <c r="FV2852" s="5"/>
      <c r="FW2852" s="5"/>
      <c r="FX2852" s="5"/>
      <c r="FY2852" s="5"/>
      <c r="FZ2852" s="5"/>
      <c r="GA2852" s="5"/>
      <c r="GB2852" s="5"/>
      <c r="GC2852" s="5"/>
      <c r="GD2852" s="5"/>
      <c r="GE2852" s="5"/>
      <c r="GF2852" s="5"/>
      <c r="GG2852" s="5"/>
    </row>
    <row r="2853" spans="1:189" ht="12.75" x14ac:dyDescent="0.15">
      <c r="A2853" s="111"/>
      <c r="B2853" s="117"/>
      <c r="C2853" s="17"/>
      <c r="D2853" s="16"/>
      <c r="E2853" s="17"/>
      <c r="F2853" s="17"/>
      <c r="G2853" s="17"/>
      <c r="H2853" s="17"/>
      <c r="I2853" s="16"/>
      <c r="J2853" s="4"/>
      <c r="K2853" s="2"/>
      <c r="L2853" s="20"/>
      <c r="M2853" s="14"/>
      <c r="N2853" s="14"/>
      <c r="O2853" s="20"/>
      <c r="P2853" s="1"/>
      <c r="Q2853" s="1"/>
      <c r="R2853" s="3"/>
      <c r="S2853" s="4"/>
      <c r="T2853" s="12"/>
      <c r="U2853" s="12"/>
      <c r="V2853" s="11"/>
      <c r="W2853" s="11"/>
      <c r="X2853" s="12"/>
      <c r="Y2853" s="5"/>
      <c r="Z2853" s="11"/>
      <c r="AA2853" s="12"/>
      <c r="AB2853" s="12"/>
      <c r="AC2853" s="12"/>
      <c r="AD2853" s="11"/>
      <c r="AE2853" s="13"/>
      <c r="AF2853" s="11"/>
      <c r="AG2853" s="11"/>
      <c r="AH2853" s="5"/>
      <c r="AI2853" s="5"/>
      <c r="AJ2853" s="5"/>
      <c r="AK2853" s="5"/>
      <c r="AL2853" s="5"/>
      <c r="AM2853" s="5"/>
      <c r="AN2853" s="5"/>
      <c r="AO2853" s="5"/>
      <c r="AP2853" s="5"/>
      <c r="AQ2853" s="5"/>
      <c r="AR2853" s="5"/>
      <c r="AS2853" s="5"/>
      <c r="AT2853" s="5"/>
      <c r="AU2853" s="5"/>
      <c r="AV2853" s="5"/>
      <c r="AW2853" s="5"/>
      <c r="AX2853" s="5"/>
      <c r="AY2853" s="5"/>
      <c r="AZ2853" s="5"/>
      <c r="BA2853" s="5"/>
      <c r="BB2853" s="5"/>
      <c r="BC2853" s="5"/>
      <c r="BD2853" s="5"/>
      <c r="BE2853" s="5"/>
      <c r="BF2853" s="5"/>
      <c r="BG2853" s="5"/>
      <c r="BH2853" s="5"/>
      <c r="BI2853" s="5"/>
      <c r="BJ2853" s="5"/>
      <c r="BK2853" s="5"/>
      <c r="BL2853" s="5"/>
      <c r="BM2853" s="5"/>
      <c r="BN2853" s="5"/>
      <c r="BO2853" s="5"/>
      <c r="BP2853" s="5"/>
      <c r="BQ2853" s="5"/>
      <c r="BR2853" s="5"/>
      <c r="BS2853" s="5"/>
      <c r="BT2853" s="5"/>
      <c r="BU2853" s="5"/>
      <c r="BV2853" s="5"/>
      <c r="BW2853" s="5"/>
      <c r="BX2853" s="5"/>
      <c r="BY2853" s="5"/>
      <c r="BZ2853" s="5"/>
      <c r="CA2853" s="5"/>
      <c r="CB2853" s="5"/>
      <c r="CC2853" s="5"/>
      <c r="CD2853" s="5"/>
      <c r="CE2853" s="5"/>
      <c r="CF2853" s="5"/>
      <c r="CG2853" s="5"/>
      <c r="CH2853" s="5"/>
      <c r="CI2853" s="5"/>
      <c r="CJ2853" s="5"/>
      <c r="CK2853" s="5"/>
      <c r="CL2853" s="5"/>
      <c r="CM2853" s="5"/>
      <c r="CN2853" s="5"/>
      <c r="CO2853" s="5"/>
      <c r="CP2853" s="5"/>
      <c r="CQ2853" s="5"/>
      <c r="CR2853" s="5"/>
      <c r="CS2853" s="5"/>
      <c r="CT2853" s="5"/>
      <c r="CU2853" s="5"/>
      <c r="CV2853" s="5"/>
      <c r="CW2853" s="5"/>
      <c r="CX2853" s="5"/>
      <c r="CY2853" s="5"/>
      <c r="CZ2853" s="5"/>
      <c r="DA2853" s="5"/>
      <c r="DB2853" s="5"/>
      <c r="DC2853" s="5"/>
      <c r="DD2853" s="5"/>
      <c r="DE2853" s="5"/>
      <c r="DF2853" s="5"/>
      <c r="DG2853" s="5"/>
      <c r="DH2853" s="5"/>
      <c r="DI2853" s="5"/>
      <c r="DJ2853" s="5"/>
      <c r="DK2853" s="5"/>
      <c r="DL2853" s="5"/>
      <c r="DM2853" s="5"/>
      <c r="DN2853" s="5"/>
      <c r="DO2853" s="5"/>
      <c r="DP2853" s="5"/>
      <c r="DQ2853" s="5"/>
      <c r="DR2853" s="5"/>
      <c r="DS2853" s="5"/>
      <c r="DT2853" s="5"/>
      <c r="DU2853" s="5"/>
      <c r="DV2853" s="5"/>
      <c r="DW2853" s="5"/>
      <c r="DX2853" s="5"/>
      <c r="DY2853" s="5"/>
      <c r="DZ2853" s="5"/>
      <c r="EA2853" s="5"/>
      <c r="EB2853" s="5"/>
      <c r="EC2853" s="5"/>
      <c r="ED2853" s="5"/>
      <c r="EE2853" s="5"/>
      <c r="EF2853" s="5"/>
      <c r="EG2853" s="5"/>
      <c r="EH2853" s="5"/>
      <c r="EI2853" s="5"/>
      <c r="EJ2853" s="5"/>
      <c r="EK2853" s="5"/>
      <c r="EL2853" s="5"/>
      <c r="EM2853" s="5"/>
      <c r="EN2853" s="5"/>
      <c r="EO2853" s="5"/>
      <c r="EP2853" s="5"/>
      <c r="EQ2853" s="5"/>
      <c r="ER2853" s="5"/>
      <c r="ES2853" s="5"/>
      <c r="ET2853" s="5"/>
      <c r="EU2853" s="5"/>
      <c r="EV2853" s="5"/>
      <c r="EW2853" s="5"/>
      <c r="EX2853" s="5"/>
      <c r="EY2853" s="5"/>
      <c r="EZ2853" s="5"/>
      <c r="FA2853" s="5"/>
      <c r="FB2853" s="5"/>
      <c r="FC2853" s="5"/>
      <c r="FD2853" s="5"/>
      <c r="FE2853" s="5"/>
      <c r="FF2853" s="5"/>
      <c r="FG2853" s="5"/>
      <c r="FH2853" s="5"/>
      <c r="FI2853" s="5"/>
      <c r="FJ2853" s="5"/>
      <c r="FK2853" s="5"/>
      <c r="FL2853" s="5"/>
      <c r="FM2853" s="5"/>
      <c r="FN2853" s="5"/>
      <c r="FO2853" s="5"/>
      <c r="FP2853" s="5"/>
      <c r="FQ2853" s="5"/>
      <c r="FR2853" s="5"/>
      <c r="FS2853" s="5"/>
      <c r="FT2853" s="5"/>
      <c r="FU2853" s="5"/>
      <c r="FV2853" s="5"/>
      <c r="FW2853" s="5"/>
      <c r="FX2853" s="5"/>
      <c r="FY2853" s="5"/>
      <c r="FZ2853" s="5"/>
      <c r="GA2853" s="5"/>
      <c r="GB2853" s="5"/>
      <c r="GC2853" s="5"/>
      <c r="GD2853" s="5"/>
      <c r="GE2853" s="5"/>
      <c r="GF2853" s="5"/>
      <c r="GG2853" s="5"/>
    </row>
    <row r="2854" spans="1:189" ht="12.75" x14ac:dyDescent="0.15">
      <c r="A2854" s="111"/>
      <c r="B2854" s="117"/>
      <c r="C2854" s="17"/>
      <c r="D2854" s="16"/>
      <c r="E2854" s="17"/>
      <c r="F2854" s="17"/>
      <c r="G2854" s="17"/>
      <c r="H2854" s="17"/>
      <c r="I2854" s="16"/>
      <c r="J2854" s="4"/>
      <c r="K2854" s="2"/>
      <c r="L2854" s="20"/>
      <c r="M2854" s="14"/>
      <c r="N2854" s="14"/>
      <c r="O2854" s="20"/>
      <c r="P2854" s="1"/>
      <c r="Q2854" s="1"/>
      <c r="R2854" s="3"/>
      <c r="S2854" s="4"/>
      <c r="T2854" s="12"/>
      <c r="U2854" s="12"/>
      <c r="V2854" s="11"/>
      <c r="W2854" s="11"/>
      <c r="X2854" s="12"/>
      <c r="Y2854" s="5"/>
      <c r="Z2854" s="11"/>
      <c r="AA2854" s="12"/>
      <c r="AB2854" s="12"/>
      <c r="AC2854" s="12"/>
      <c r="AD2854" s="11"/>
      <c r="AE2854" s="13"/>
      <c r="AF2854" s="11"/>
      <c r="AG2854" s="11"/>
      <c r="AH2854" s="5"/>
      <c r="AI2854" s="5"/>
      <c r="AJ2854" s="5"/>
      <c r="AK2854" s="5"/>
      <c r="AL2854" s="5"/>
      <c r="AM2854" s="5"/>
      <c r="AN2854" s="5"/>
      <c r="AO2854" s="5"/>
      <c r="AP2854" s="5"/>
      <c r="AQ2854" s="5"/>
      <c r="AR2854" s="5"/>
      <c r="AS2854" s="5"/>
      <c r="AT2854" s="5"/>
      <c r="AU2854" s="5"/>
      <c r="AV2854" s="5"/>
      <c r="AW2854" s="5"/>
      <c r="AX2854" s="5"/>
      <c r="AY2854" s="5"/>
      <c r="AZ2854" s="5"/>
      <c r="BA2854" s="5"/>
      <c r="BB2854" s="5"/>
      <c r="BC2854" s="5"/>
      <c r="BD2854" s="5"/>
      <c r="BE2854" s="5"/>
      <c r="BF2854" s="5"/>
      <c r="BG2854" s="5"/>
      <c r="BH2854" s="5"/>
      <c r="BI2854" s="5"/>
      <c r="BJ2854" s="5"/>
      <c r="BK2854" s="5"/>
      <c r="BL2854" s="5"/>
      <c r="BM2854" s="5"/>
      <c r="BN2854" s="5"/>
      <c r="BO2854" s="5"/>
      <c r="BP2854" s="5"/>
      <c r="BQ2854" s="5"/>
      <c r="BR2854" s="5"/>
      <c r="BS2854" s="5"/>
      <c r="BT2854" s="5"/>
      <c r="BU2854" s="5"/>
      <c r="BV2854" s="5"/>
      <c r="BW2854" s="5"/>
      <c r="BX2854" s="5"/>
      <c r="BY2854" s="5"/>
      <c r="BZ2854" s="5"/>
      <c r="CA2854" s="5"/>
      <c r="CB2854" s="5"/>
      <c r="CC2854" s="5"/>
      <c r="CD2854" s="5"/>
      <c r="CE2854" s="5"/>
      <c r="CF2854" s="5"/>
      <c r="CG2854" s="5"/>
      <c r="CH2854" s="5"/>
      <c r="CI2854" s="5"/>
      <c r="CJ2854" s="5"/>
      <c r="CK2854" s="5"/>
      <c r="CL2854" s="5"/>
      <c r="CM2854" s="5"/>
      <c r="CN2854" s="5"/>
      <c r="CO2854" s="5"/>
      <c r="CP2854" s="5"/>
      <c r="CQ2854" s="5"/>
      <c r="CR2854" s="5"/>
      <c r="CS2854" s="5"/>
      <c r="CT2854" s="5"/>
      <c r="CU2854" s="5"/>
      <c r="CV2854" s="5"/>
      <c r="CW2854" s="5"/>
      <c r="CX2854" s="5"/>
      <c r="CY2854" s="5"/>
      <c r="CZ2854" s="5"/>
      <c r="DA2854" s="5"/>
      <c r="DB2854" s="5"/>
      <c r="DC2854" s="5"/>
      <c r="DD2854" s="5"/>
      <c r="DE2854" s="5"/>
      <c r="DF2854" s="5"/>
      <c r="DG2854" s="5"/>
      <c r="DH2854" s="5"/>
      <c r="DI2854" s="5"/>
      <c r="DJ2854" s="5"/>
      <c r="DK2854" s="5"/>
      <c r="DL2854" s="5"/>
      <c r="DM2854" s="5"/>
      <c r="DN2854" s="5"/>
      <c r="DO2854" s="5"/>
      <c r="DP2854" s="5"/>
      <c r="DQ2854" s="5"/>
      <c r="DR2854" s="5"/>
      <c r="DS2854" s="5"/>
      <c r="DT2854" s="5"/>
      <c r="DU2854" s="5"/>
      <c r="DV2854" s="5"/>
      <c r="DW2854" s="5"/>
      <c r="DX2854" s="5"/>
      <c r="DY2854" s="5"/>
      <c r="DZ2854" s="5"/>
      <c r="EA2854" s="5"/>
      <c r="EB2854" s="5"/>
      <c r="EC2854" s="5"/>
      <c r="ED2854" s="5"/>
      <c r="EE2854" s="5"/>
      <c r="EF2854" s="5"/>
      <c r="EG2854" s="5"/>
      <c r="EH2854" s="5"/>
      <c r="EI2854" s="5"/>
      <c r="EJ2854" s="5"/>
      <c r="EK2854" s="5"/>
      <c r="EL2854" s="5"/>
      <c r="EM2854" s="5"/>
      <c r="EN2854" s="5"/>
      <c r="EO2854" s="5"/>
      <c r="EP2854" s="5"/>
      <c r="EQ2854" s="5"/>
      <c r="ER2854" s="5"/>
      <c r="ES2854" s="5"/>
      <c r="ET2854" s="5"/>
      <c r="EU2854" s="5"/>
      <c r="EV2854" s="5"/>
      <c r="EW2854" s="5"/>
      <c r="EX2854" s="5"/>
      <c r="EY2854" s="5"/>
      <c r="EZ2854" s="5"/>
      <c r="FA2854" s="5"/>
      <c r="FB2854" s="5"/>
      <c r="FC2854" s="5"/>
      <c r="FD2854" s="5"/>
      <c r="FE2854" s="5"/>
      <c r="FF2854" s="5"/>
      <c r="FG2854" s="5"/>
      <c r="FH2854" s="5"/>
      <c r="FI2854" s="5"/>
      <c r="FJ2854" s="5"/>
      <c r="FK2854" s="5"/>
      <c r="FL2854" s="5"/>
      <c r="FM2854" s="5"/>
      <c r="FN2854" s="5"/>
      <c r="FO2854" s="5"/>
      <c r="FP2854" s="5"/>
      <c r="FQ2854" s="5"/>
      <c r="FR2854" s="5"/>
      <c r="FS2854" s="5"/>
      <c r="FT2854" s="5"/>
      <c r="FU2854" s="5"/>
      <c r="FV2854" s="5"/>
      <c r="FW2854" s="5"/>
      <c r="FX2854" s="5"/>
      <c r="FY2854" s="5"/>
      <c r="FZ2854" s="5"/>
      <c r="GA2854" s="5"/>
      <c r="GB2854" s="5"/>
      <c r="GC2854" s="5"/>
      <c r="GD2854" s="5"/>
      <c r="GE2854" s="5"/>
      <c r="GF2854" s="5"/>
      <c r="GG2854" s="5"/>
    </row>
    <row r="2855" spans="1:189" ht="12.75" x14ac:dyDescent="0.15">
      <c r="A2855" s="111"/>
      <c r="B2855" s="117"/>
      <c r="C2855" s="17"/>
      <c r="D2855" s="16"/>
      <c r="E2855" s="17"/>
      <c r="F2855" s="17"/>
      <c r="G2855" s="17"/>
      <c r="H2855" s="17"/>
      <c r="I2855" s="16"/>
      <c r="J2855" s="4"/>
      <c r="K2855" s="2"/>
      <c r="L2855" s="20"/>
      <c r="M2855" s="14"/>
      <c r="N2855" s="14"/>
      <c r="O2855" s="20"/>
      <c r="P2855" s="1"/>
      <c r="Q2855" s="1"/>
      <c r="R2855" s="3"/>
      <c r="S2855" s="4"/>
      <c r="T2855" s="12"/>
      <c r="U2855" s="12"/>
      <c r="V2855" s="11"/>
      <c r="W2855" s="11"/>
      <c r="X2855" s="12"/>
      <c r="Y2855" s="5"/>
      <c r="Z2855" s="11"/>
      <c r="AA2855" s="12"/>
      <c r="AB2855" s="12"/>
      <c r="AC2855" s="12"/>
      <c r="AD2855" s="11"/>
      <c r="AE2855" s="13"/>
      <c r="AF2855" s="11"/>
      <c r="AG2855" s="11"/>
      <c r="AH2855" s="5"/>
      <c r="AI2855" s="5"/>
      <c r="AJ2855" s="5"/>
      <c r="AK2855" s="5"/>
      <c r="AL2855" s="5"/>
      <c r="AM2855" s="5"/>
      <c r="AN2855" s="5"/>
      <c r="AO2855" s="5"/>
      <c r="AP2855" s="5"/>
      <c r="AQ2855" s="5"/>
      <c r="AR2855" s="5"/>
      <c r="AS2855" s="5"/>
      <c r="AT2855" s="5"/>
      <c r="AU2855" s="5"/>
      <c r="AV2855" s="5"/>
      <c r="AW2855" s="5"/>
      <c r="AX2855" s="5"/>
      <c r="AY2855" s="5"/>
      <c r="AZ2855" s="5"/>
      <c r="BA2855" s="5"/>
      <c r="BB2855" s="5"/>
      <c r="BC2855" s="5"/>
      <c r="BD2855" s="5"/>
      <c r="BE2855" s="5"/>
      <c r="BF2855" s="5"/>
      <c r="BG2855" s="5"/>
      <c r="BH2855" s="5"/>
      <c r="BI2855" s="5"/>
      <c r="BJ2855" s="5"/>
      <c r="BK2855" s="5"/>
      <c r="BL2855" s="5"/>
      <c r="BM2855" s="5"/>
      <c r="BN2855" s="5"/>
      <c r="BO2855" s="5"/>
      <c r="BP2855" s="5"/>
      <c r="BQ2855" s="5"/>
      <c r="BR2855" s="5"/>
      <c r="BS2855" s="5"/>
      <c r="BT2855" s="5"/>
      <c r="BU2855" s="5"/>
      <c r="BV2855" s="5"/>
      <c r="BW2855" s="5"/>
      <c r="BX2855" s="5"/>
      <c r="BY2855" s="5"/>
      <c r="BZ2855" s="5"/>
      <c r="CA2855" s="5"/>
      <c r="CB2855" s="5"/>
      <c r="CC2855" s="5"/>
      <c r="CD2855" s="5"/>
      <c r="CE2855" s="5"/>
      <c r="CF2855" s="5"/>
      <c r="CG2855" s="5"/>
      <c r="CH2855" s="5"/>
      <c r="CI2855" s="5"/>
      <c r="CJ2855" s="5"/>
      <c r="CK2855" s="5"/>
      <c r="CL2855" s="5"/>
      <c r="CM2855" s="5"/>
      <c r="CN2855" s="5"/>
      <c r="CO2855" s="5"/>
      <c r="CP2855" s="5"/>
      <c r="CQ2855" s="5"/>
      <c r="CR2855" s="5"/>
      <c r="CS2855" s="5"/>
      <c r="CT2855" s="5"/>
      <c r="CU2855" s="5"/>
      <c r="CV2855" s="5"/>
      <c r="CW2855" s="5"/>
      <c r="CX2855" s="5"/>
      <c r="CY2855" s="5"/>
      <c r="CZ2855" s="5"/>
      <c r="DA2855" s="5"/>
      <c r="DB2855" s="5"/>
      <c r="DC2855" s="5"/>
      <c r="DD2855" s="5"/>
      <c r="DE2855" s="5"/>
      <c r="DF2855" s="5"/>
      <c r="DG2855" s="5"/>
      <c r="DH2855" s="5"/>
      <c r="DI2855" s="5"/>
      <c r="DJ2855" s="5"/>
      <c r="DK2855" s="5"/>
      <c r="DL2855" s="5"/>
      <c r="DM2855" s="5"/>
      <c r="DN2855" s="5"/>
      <c r="DO2855" s="5"/>
      <c r="DP2855" s="5"/>
      <c r="DQ2855" s="5"/>
      <c r="DR2855" s="5"/>
      <c r="DS2855" s="5"/>
      <c r="DT2855" s="5"/>
      <c r="DU2855" s="5"/>
      <c r="DV2855" s="5"/>
      <c r="DW2855" s="5"/>
      <c r="DX2855" s="5"/>
      <c r="DY2855" s="5"/>
      <c r="DZ2855" s="5"/>
      <c r="EA2855" s="5"/>
      <c r="EB2855" s="5"/>
      <c r="EC2855" s="5"/>
      <c r="ED2855" s="5"/>
      <c r="EE2855" s="5"/>
      <c r="EF2855" s="5"/>
      <c r="EG2855" s="5"/>
      <c r="EH2855" s="5"/>
      <c r="EI2855" s="5"/>
      <c r="EJ2855" s="5"/>
      <c r="EK2855" s="5"/>
      <c r="EL2855" s="5"/>
      <c r="EM2855" s="5"/>
      <c r="EN2855" s="5"/>
      <c r="EO2855" s="5"/>
      <c r="EP2855" s="5"/>
      <c r="EQ2855" s="5"/>
      <c r="ER2855" s="5"/>
      <c r="ES2855" s="5"/>
      <c r="ET2855" s="5"/>
      <c r="EU2855" s="5"/>
      <c r="EV2855" s="5"/>
      <c r="EW2855" s="5"/>
      <c r="EX2855" s="5"/>
      <c r="EY2855" s="5"/>
      <c r="EZ2855" s="5"/>
      <c r="FA2855" s="5"/>
      <c r="FB2855" s="5"/>
      <c r="FC2855" s="5"/>
      <c r="FD2855" s="5"/>
      <c r="FE2855" s="5"/>
      <c r="FF2855" s="5"/>
      <c r="FG2855" s="5"/>
      <c r="FH2855" s="5"/>
      <c r="FI2855" s="5"/>
      <c r="FJ2855" s="5"/>
      <c r="FK2855" s="5"/>
      <c r="FL2855" s="5"/>
      <c r="FM2855" s="5"/>
      <c r="FN2855" s="5"/>
      <c r="FO2855" s="5"/>
      <c r="FP2855" s="5"/>
      <c r="FQ2855" s="5"/>
      <c r="FR2855" s="5"/>
      <c r="FS2855" s="5"/>
      <c r="FT2855" s="5"/>
      <c r="FU2855" s="5"/>
      <c r="FV2855" s="5"/>
      <c r="FW2855" s="5"/>
      <c r="FX2855" s="5"/>
      <c r="FY2855" s="5"/>
      <c r="FZ2855" s="5"/>
      <c r="GA2855" s="5"/>
      <c r="GB2855" s="5"/>
      <c r="GC2855" s="5"/>
      <c r="GD2855" s="5"/>
      <c r="GE2855" s="5"/>
      <c r="GF2855" s="5"/>
      <c r="GG2855" s="5"/>
    </row>
    <row r="2856" spans="1:189" ht="12.75" x14ac:dyDescent="0.15">
      <c r="A2856" s="111"/>
      <c r="B2856" s="117"/>
      <c r="C2856" s="17"/>
      <c r="D2856" s="16"/>
      <c r="E2856" s="17"/>
      <c r="F2856" s="17"/>
      <c r="G2856" s="17"/>
      <c r="H2856" s="17"/>
      <c r="I2856" s="16"/>
      <c r="J2856" s="4"/>
      <c r="K2856" s="2"/>
      <c r="L2856" s="20"/>
      <c r="M2856" s="14"/>
      <c r="N2856" s="14"/>
      <c r="O2856" s="20"/>
      <c r="P2856" s="1"/>
      <c r="Q2856" s="1"/>
      <c r="R2856" s="3"/>
      <c r="S2856" s="4"/>
      <c r="T2856" s="12"/>
      <c r="U2856" s="12"/>
      <c r="V2856" s="11"/>
      <c r="W2856" s="11"/>
      <c r="X2856" s="12"/>
      <c r="Y2856" s="5"/>
      <c r="Z2856" s="11"/>
      <c r="AA2856" s="12"/>
      <c r="AB2856" s="12"/>
      <c r="AC2856" s="12"/>
      <c r="AD2856" s="11"/>
      <c r="AE2856" s="13"/>
      <c r="AF2856" s="11"/>
      <c r="AG2856" s="11"/>
      <c r="AH2856" s="5"/>
      <c r="AI2856" s="5"/>
      <c r="AJ2856" s="5"/>
      <c r="AK2856" s="5"/>
      <c r="AL2856" s="5"/>
      <c r="AM2856" s="5"/>
      <c r="AN2856" s="5"/>
      <c r="AO2856" s="5"/>
      <c r="AP2856" s="5"/>
      <c r="AQ2856" s="5"/>
      <c r="AR2856" s="5"/>
      <c r="AS2856" s="5"/>
      <c r="AT2856" s="5"/>
      <c r="AU2856" s="5"/>
      <c r="AV2856" s="5"/>
      <c r="AW2856" s="5"/>
      <c r="AX2856" s="5"/>
      <c r="AY2856" s="5"/>
      <c r="AZ2856" s="5"/>
      <c r="BA2856" s="5"/>
      <c r="BB2856" s="5"/>
      <c r="BC2856" s="5"/>
      <c r="BD2856" s="5"/>
      <c r="BE2856" s="5"/>
      <c r="BF2856" s="5"/>
      <c r="BG2856" s="5"/>
      <c r="BH2856" s="5"/>
      <c r="BI2856" s="5"/>
      <c r="BJ2856" s="5"/>
      <c r="BK2856" s="5"/>
      <c r="BL2856" s="5"/>
      <c r="BM2856" s="5"/>
      <c r="BN2856" s="5"/>
      <c r="BO2856" s="5"/>
      <c r="BP2856" s="5"/>
      <c r="BQ2856" s="5"/>
      <c r="BR2856" s="5"/>
      <c r="BS2856" s="5"/>
      <c r="BT2856" s="5"/>
      <c r="BU2856" s="5"/>
      <c r="BV2856" s="5"/>
      <c r="BW2856" s="5"/>
      <c r="BX2856" s="5"/>
      <c r="BY2856" s="5"/>
      <c r="BZ2856" s="5"/>
      <c r="CA2856" s="5"/>
      <c r="CB2856" s="5"/>
      <c r="CC2856" s="5"/>
      <c r="CD2856" s="5"/>
      <c r="CE2856" s="5"/>
      <c r="CF2856" s="5"/>
      <c r="CG2856" s="5"/>
      <c r="CH2856" s="5"/>
      <c r="CI2856" s="5"/>
      <c r="CJ2856" s="5"/>
      <c r="CK2856" s="5"/>
      <c r="CL2856" s="5"/>
      <c r="CM2856" s="5"/>
      <c r="CN2856" s="5"/>
      <c r="CO2856" s="5"/>
      <c r="CP2856" s="5"/>
      <c r="CQ2856" s="5"/>
      <c r="CR2856" s="5"/>
      <c r="CS2856" s="5"/>
      <c r="CT2856" s="5"/>
      <c r="CU2856" s="5"/>
      <c r="CV2856" s="5"/>
      <c r="CW2856" s="5"/>
      <c r="CX2856" s="5"/>
      <c r="CY2856" s="5"/>
      <c r="CZ2856" s="5"/>
      <c r="DA2856" s="5"/>
      <c r="DB2856" s="5"/>
      <c r="DC2856" s="5"/>
      <c r="DD2856" s="5"/>
      <c r="DE2856" s="5"/>
      <c r="DF2856" s="5"/>
      <c r="DG2856" s="5"/>
      <c r="DH2856" s="5"/>
      <c r="DI2856" s="5"/>
      <c r="DJ2856" s="5"/>
      <c r="DK2856" s="5"/>
      <c r="DL2856" s="5"/>
      <c r="DM2856" s="5"/>
      <c r="DN2856" s="5"/>
      <c r="DO2856" s="5"/>
      <c r="DP2856" s="5"/>
      <c r="DQ2856" s="5"/>
      <c r="DR2856" s="5"/>
      <c r="DS2856" s="5"/>
      <c r="DT2856" s="5"/>
      <c r="DU2856" s="5"/>
      <c r="DV2856" s="5"/>
      <c r="DW2856" s="5"/>
      <c r="DX2856" s="5"/>
      <c r="DY2856" s="5"/>
      <c r="DZ2856" s="5"/>
      <c r="EA2856" s="5"/>
      <c r="EB2856" s="5"/>
      <c r="EC2856" s="5"/>
      <c r="ED2856" s="5"/>
      <c r="EE2856" s="5"/>
      <c r="EF2856" s="5"/>
      <c r="EG2856" s="5"/>
      <c r="EH2856" s="5"/>
      <c r="EI2856" s="5"/>
      <c r="EJ2856" s="5"/>
      <c r="EK2856" s="5"/>
      <c r="EL2856" s="5"/>
      <c r="EM2856" s="5"/>
      <c r="EN2856" s="5"/>
      <c r="EO2856" s="5"/>
      <c r="EP2856" s="5"/>
      <c r="EQ2856" s="5"/>
      <c r="ER2856" s="5"/>
      <c r="ES2856" s="5"/>
      <c r="ET2856" s="5"/>
      <c r="EU2856" s="5"/>
      <c r="EV2856" s="5"/>
      <c r="EW2856" s="5"/>
      <c r="EX2856" s="5"/>
      <c r="EY2856" s="5"/>
      <c r="EZ2856" s="5"/>
      <c r="FA2856" s="5"/>
      <c r="FB2856" s="5"/>
      <c r="FC2856" s="5"/>
      <c r="FD2856" s="5"/>
      <c r="FE2856" s="5"/>
      <c r="FF2856" s="5"/>
      <c r="FG2856" s="5"/>
      <c r="FH2856" s="5"/>
      <c r="FI2856" s="5"/>
      <c r="FJ2856" s="5"/>
      <c r="FK2856" s="5"/>
      <c r="FL2856" s="5"/>
      <c r="FM2856" s="5"/>
      <c r="FN2856" s="5"/>
      <c r="FO2856" s="5"/>
      <c r="FP2856" s="5"/>
      <c r="FQ2856" s="5"/>
      <c r="FR2856" s="5"/>
      <c r="FS2856" s="5"/>
      <c r="FT2856" s="5"/>
      <c r="FU2856" s="5"/>
      <c r="FV2856" s="5"/>
      <c r="FW2856" s="5"/>
      <c r="FX2856" s="5"/>
      <c r="FY2856" s="5"/>
      <c r="FZ2856" s="5"/>
      <c r="GA2856" s="5"/>
      <c r="GB2856" s="5"/>
      <c r="GC2856" s="5"/>
      <c r="GD2856" s="5"/>
      <c r="GE2856" s="5"/>
      <c r="GF2856" s="5"/>
      <c r="GG2856" s="5"/>
    </row>
    <row r="2857" spans="1:189" ht="12.75" x14ac:dyDescent="0.15">
      <c r="A2857" s="111"/>
      <c r="B2857" s="117"/>
      <c r="C2857" s="17"/>
      <c r="D2857" s="16"/>
      <c r="E2857" s="17"/>
      <c r="F2857" s="17"/>
      <c r="G2857" s="17"/>
      <c r="H2857" s="17"/>
      <c r="I2857" s="16"/>
      <c r="J2857" s="4"/>
      <c r="K2857" s="2"/>
      <c r="L2857" s="20"/>
      <c r="M2857" s="14"/>
      <c r="N2857" s="14"/>
      <c r="O2857" s="20"/>
      <c r="P2857" s="1"/>
      <c r="Q2857" s="1"/>
      <c r="R2857" s="3"/>
      <c r="S2857" s="4"/>
      <c r="T2857" s="12"/>
      <c r="U2857" s="12"/>
      <c r="V2857" s="11"/>
      <c r="W2857" s="11"/>
      <c r="X2857" s="12"/>
      <c r="Y2857" s="5"/>
      <c r="Z2857" s="11"/>
      <c r="AA2857" s="12"/>
      <c r="AB2857" s="12"/>
      <c r="AC2857" s="12"/>
      <c r="AD2857" s="11"/>
      <c r="AE2857" s="13"/>
      <c r="AF2857" s="11"/>
      <c r="AG2857" s="11"/>
      <c r="AH2857" s="5"/>
      <c r="AI2857" s="5"/>
      <c r="AJ2857" s="5"/>
      <c r="AK2857" s="5"/>
      <c r="AL2857" s="5"/>
      <c r="AM2857" s="5"/>
      <c r="AN2857" s="5"/>
      <c r="AO2857" s="5"/>
      <c r="AP2857" s="5"/>
      <c r="AQ2857" s="5"/>
      <c r="AR2857" s="5"/>
      <c r="AS2857" s="5"/>
      <c r="AT2857" s="5"/>
      <c r="AU2857" s="5"/>
      <c r="AV2857" s="5"/>
      <c r="AW2857" s="5"/>
      <c r="AX2857" s="5"/>
      <c r="AY2857" s="5"/>
      <c r="AZ2857" s="5"/>
      <c r="BA2857" s="5"/>
      <c r="BB2857" s="5"/>
      <c r="BC2857" s="5"/>
      <c r="BD2857" s="5"/>
      <c r="BE2857" s="5"/>
      <c r="BF2857" s="5"/>
      <c r="BG2857" s="5"/>
      <c r="BH2857" s="5"/>
      <c r="BI2857" s="5"/>
      <c r="BJ2857" s="5"/>
      <c r="BK2857" s="5"/>
      <c r="BL2857" s="5"/>
      <c r="BM2857" s="5"/>
      <c r="BN2857" s="5"/>
      <c r="BO2857" s="5"/>
      <c r="BP2857" s="5"/>
      <c r="BQ2857" s="5"/>
      <c r="BR2857" s="5"/>
      <c r="BS2857" s="5"/>
      <c r="BT2857" s="5"/>
      <c r="BU2857" s="5"/>
      <c r="BV2857" s="5"/>
      <c r="BW2857" s="5"/>
      <c r="BX2857" s="5"/>
      <c r="BY2857" s="5"/>
      <c r="BZ2857" s="5"/>
      <c r="CA2857" s="5"/>
      <c r="CB2857" s="5"/>
      <c r="CC2857" s="5"/>
      <c r="CD2857" s="5"/>
      <c r="CE2857" s="5"/>
      <c r="CF2857" s="5"/>
      <c r="CG2857" s="5"/>
      <c r="CH2857" s="5"/>
      <c r="CI2857" s="5"/>
      <c r="CJ2857" s="5"/>
      <c r="CK2857" s="5"/>
      <c r="CL2857" s="5"/>
      <c r="CM2857" s="5"/>
      <c r="CN2857" s="5"/>
      <c r="CO2857" s="5"/>
      <c r="CP2857" s="5"/>
      <c r="CQ2857" s="5"/>
      <c r="CR2857" s="5"/>
      <c r="CS2857" s="5"/>
      <c r="CT2857" s="5"/>
      <c r="CU2857" s="5"/>
      <c r="CV2857" s="5"/>
      <c r="CW2857" s="5"/>
      <c r="CX2857" s="5"/>
      <c r="CY2857" s="5"/>
      <c r="CZ2857" s="5"/>
      <c r="DA2857" s="5"/>
      <c r="DB2857" s="5"/>
      <c r="DC2857" s="5"/>
      <c r="DD2857" s="5"/>
      <c r="DE2857" s="5"/>
      <c r="DF2857" s="5"/>
      <c r="DG2857" s="5"/>
      <c r="DH2857" s="5"/>
      <c r="DI2857" s="5"/>
      <c r="DJ2857" s="5"/>
      <c r="DK2857" s="5"/>
      <c r="DL2857" s="5"/>
      <c r="DM2857" s="5"/>
      <c r="DN2857" s="5"/>
      <c r="DO2857" s="5"/>
      <c r="DP2857" s="5"/>
      <c r="DQ2857" s="5"/>
      <c r="DR2857" s="5"/>
      <c r="DS2857" s="5"/>
      <c r="DT2857" s="5"/>
      <c r="DU2857" s="5"/>
      <c r="DV2857" s="5"/>
      <c r="DW2857" s="5"/>
      <c r="DX2857" s="5"/>
      <c r="DY2857" s="5"/>
      <c r="DZ2857" s="5"/>
      <c r="EA2857" s="5"/>
      <c r="EB2857" s="5"/>
      <c r="EC2857" s="5"/>
      <c r="ED2857" s="5"/>
      <c r="EE2857" s="5"/>
      <c r="EF2857" s="5"/>
      <c r="EG2857" s="5"/>
      <c r="EH2857" s="5"/>
      <c r="EI2857" s="5"/>
      <c r="EJ2857" s="5"/>
      <c r="EK2857" s="5"/>
      <c r="EL2857" s="5"/>
      <c r="EM2857" s="5"/>
      <c r="EN2857" s="5"/>
      <c r="EO2857" s="5"/>
      <c r="EP2857" s="5"/>
      <c r="EQ2857" s="5"/>
      <c r="ER2857" s="5"/>
      <c r="ES2857" s="5"/>
      <c r="ET2857" s="5"/>
      <c r="EU2857" s="5"/>
      <c r="EV2857" s="5"/>
      <c r="EW2857" s="5"/>
      <c r="EX2857" s="5"/>
      <c r="EY2857" s="5"/>
      <c r="EZ2857" s="5"/>
      <c r="FA2857" s="5"/>
      <c r="FB2857" s="5"/>
      <c r="FC2857" s="5"/>
      <c r="FD2857" s="5"/>
      <c r="FE2857" s="5"/>
      <c r="FF2857" s="5"/>
      <c r="FG2857" s="5"/>
      <c r="FH2857" s="5"/>
      <c r="FI2857" s="5"/>
      <c r="FJ2857" s="5"/>
      <c r="FK2857" s="5"/>
      <c r="FL2857" s="5"/>
      <c r="FM2857" s="5"/>
      <c r="FN2857" s="5"/>
      <c r="FO2857" s="5"/>
      <c r="FP2857" s="5"/>
      <c r="FQ2857" s="5"/>
      <c r="FR2857" s="5"/>
      <c r="FS2857" s="5"/>
      <c r="FT2857" s="5"/>
      <c r="FU2857" s="5"/>
      <c r="FV2857" s="5"/>
      <c r="FW2857" s="5"/>
      <c r="FX2857" s="5"/>
      <c r="FY2857" s="5"/>
      <c r="FZ2857" s="5"/>
      <c r="GA2857" s="5"/>
      <c r="GB2857" s="5"/>
      <c r="GC2857" s="5"/>
      <c r="GD2857" s="5"/>
      <c r="GE2857" s="5"/>
      <c r="GF2857" s="5"/>
      <c r="GG2857" s="5"/>
    </row>
    <row r="2858" spans="1:189" ht="12.75" x14ac:dyDescent="0.15">
      <c r="A2858" s="111"/>
      <c r="B2858" s="117"/>
      <c r="C2858" s="17"/>
      <c r="D2858" s="16"/>
      <c r="E2858" s="17"/>
      <c r="F2858" s="17"/>
      <c r="G2858" s="17"/>
      <c r="H2858" s="17"/>
      <c r="I2858" s="16"/>
      <c r="J2858" s="4"/>
      <c r="K2858" s="2"/>
      <c r="L2858" s="20"/>
      <c r="M2858" s="14"/>
      <c r="N2858" s="14"/>
      <c r="O2858" s="20"/>
      <c r="P2858" s="1"/>
      <c r="Q2858" s="1"/>
      <c r="R2858" s="3"/>
      <c r="S2858" s="4"/>
      <c r="T2858" s="12"/>
      <c r="U2858" s="12"/>
      <c r="V2858" s="11"/>
      <c r="W2858" s="11"/>
      <c r="X2858" s="12"/>
      <c r="Y2858" s="5"/>
      <c r="Z2858" s="11"/>
      <c r="AA2858" s="12"/>
      <c r="AB2858" s="12"/>
      <c r="AC2858" s="12"/>
      <c r="AD2858" s="11"/>
      <c r="AE2858" s="13"/>
      <c r="AF2858" s="11"/>
      <c r="AG2858" s="11"/>
      <c r="AH2858" s="5"/>
      <c r="AI2858" s="5"/>
      <c r="AJ2858" s="5"/>
      <c r="AK2858" s="5"/>
      <c r="AL2858" s="5"/>
      <c r="AM2858" s="5"/>
      <c r="AN2858" s="5"/>
      <c r="AO2858" s="5"/>
      <c r="AP2858" s="5"/>
      <c r="AQ2858" s="5"/>
      <c r="AR2858" s="5"/>
      <c r="AS2858" s="5"/>
      <c r="AT2858" s="5"/>
      <c r="AU2858" s="5"/>
      <c r="AV2858" s="5"/>
      <c r="AW2858" s="5"/>
      <c r="AX2858" s="5"/>
      <c r="AY2858" s="5"/>
      <c r="AZ2858" s="5"/>
      <c r="BA2858" s="5"/>
      <c r="BB2858" s="5"/>
      <c r="BC2858" s="5"/>
      <c r="BD2858" s="5"/>
      <c r="BE2858" s="5"/>
      <c r="BF2858" s="5"/>
      <c r="BG2858" s="5"/>
      <c r="BH2858" s="5"/>
      <c r="BI2858" s="5"/>
      <c r="BJ2858" s="5"/>
      <c r="BK2858" s="5"/>
      <c r="BL2858" s="5"/>
      <c r="BM2858" s="5"/>
      <c r="BN2858" s="5"/>
      <c r="BO2858" s="5"/>
      <c r="BP2858" s="5"/>
      <c r="BQ2858" s="5"/>
      <c r="BR2858" s="5"/>
      <c r="BS2858" s="5"/>
      <c r="BT2858" s="5"/>
      <c r="BU2858" s="5"/>
      <c r="BV2858" s="5"/>
      <c r="BW2858" s="5"/>
      <c r="BX2858" s="5"/>
      <c r="BY2858" s="5"/>
      <c r="BZ2858" s="5"/>
      <c r="CA2858" s="5"/>
      <c r="CB2858" s="5"/>
      <c r="CC2858" s="5"/>
      <c r="CD2858" s="5"/>
      <c r="CE2858" s="5"/>
      <c r="CF2858" s="5"/>
      <c r="CG2858" s="5"/>
      <c r="CH2858" s="5"/>
      <c r="CI2858" s="5"/>
      <c r="CJ2858" s="5"/>
      <c r="CK2858" s="5"/>
      <c r="CL2858" s="5"/>
      <c r="CM2858" s="5"/>
      <c r="CN2858" s="5"/>
      <c r="CO2858" s="5"/>
      <c r="CP2858" s="5"/>
      <c r="CQ2858" s="5"/>
      <c r="CR2858" s="5"/>
      <c r="CS2858" s="5"/>
      <c r="CT2858" s="5"/>
      <c r="CU2858" s="5"/>
      <c r="CV2858" s="5"/>
      <c r="CW2858" s="5"/>
      <c r="CX2858" s="5"/>
      <c r="CY2858" s="5"/>
      <c r="CZ2858" s="5"/>
      <c r="DA2858" s="5"/>
      <c r="DB2858" s="5"/>
      <c r="DC2858" s="5"/>
      <c r="DD2858" s="5"/>
      <c r="DE2858" s="5"/>
      <c r="DF2858" s="5"/>
      <c r="DG2858" s="5"/>
      <c r="DH2858" s="5"/>
      <c r="DI2858" s="5"/>
      <c r="DJ2858" s="5"/>
      <c r="DK2858" s="5"/>
      <c r="DL2858" s="5"/>
      <c r="DM2858" s="5"/>
      <c r="DN2858" s="5"/>
      <c r="DO2858" s="5"/>
      <c r="DP2858" s="5"/>
      <c r="DQ2858" s="5"/>
      <c r="DR2858" s="5"/>
      <c r="DS2858" s="5"/>
      <c r="DT2858" s="5"/>
      <c r="DU2858" s="5"/>
      <c r="DV2858" s="5"/>
      <c r="DW2858" s="5"/>
      <c r="DX2858" s="5"/>
      <c r="DY2858" s="5"/>
      <c r="DZ2858" s="5"/>
      <c r="EA2858" s="5"/>
      <c r="EB2858" s="5"/>
      <c r="EC2858" s="5"/>
      <c r="ED2858" s="5"/>
      <c r="EE2858" s="5"/>
      <c r="EF2858" s="5"/>
      <c r="EG2858" s="5"/>
      <c r="EH2858" s="5"/>
      <c r="EI2858" s="5"/>
      <c r="EJ2858" s="5"/>
      <c r="EK2858" s="5"/>
      <c r="EL2858" s="5"/>
      <c r="EM2858" s="5"/>
      <c r="EN2858" s="5"/>
      <c r="EO2858" s="5"/>
      <c r="EP2858" s="5"/>
      <c r="EQ2858" s="5"/>
      <c r="ER2858" s="5"/>
      <c r="ES2858" s="5"/>
      <c r="ET2858" s="5"/>
      <c r="EU2858" s="5"/>
      <c r="EV2858" s="5"/>
      <c r="EW2858" s="5"/>
      <c r="EX2858" s="5"/>
      <c r="EY2858" s="5"/>
      <c r="EZ2858" s="5"/>
      <c r="FA2858" s="5"/>
      <c r="FB2858" s="5"/>
      <c r="FC2858" s="5"/>
      <c r="FD2858" s="5"/>
      <c r="FE2858" s="5"/>
      <c r="FF2858" s="5"/>
      <c r="FG2858" s="5"/>
      <c r="FH2858" s="5"/>
      <c r="FI2858" s="5"/>
      <c r="FJ2858" s="5"/>
      <c r="FK2858" s="5"/>
      <c r="FL2858" s="5"/>
      <c r="FM2858" s="5"/>
      <c r="FN2858" s="5"/>
      <c r="FO2858" s="5"/>
      <c r="FP2858" s="5"/>
      <c r="FQ2858" s="5"/>
      <c r="FR2858" s="5"/>
      <c r="FS2858" s="5"/>
      <c r="FT2858" s="5"/>
      <c r="FU2858" s="5"/>
      <c r="FV2858" s="5"/>
      <c r="FW2858" s="5"/>
      <c r="FX2858" s="5"/>
      <c r="FY2858" s="5"/>
      <c r="FZ2858" s="5"/>
      <c r="GA2858" s="5"/>
      <c r="GB2858" s="5"/>
      <c r="GC2858" s="5"/>
      <c r="GD2858" s="5"/>
      <c r="GE2858" s="5"/>
      <c r="GF2858" s="5"/>
      <c r="GG2858" s="5"/>
    </row>
    <row r="2859" spans="1:189" ht="12.75" x14ac:dyDescent="0.15">
      <c r="A2859" s="111"/>
      <c r="B2859" s="117"/>
      <c r="C2859" s="17"/>
      <c r="D2859" s="16"/>
      <c r="E2859" s="17"/>
      <c r="F2859" s="17"/>
      <c r="G2859" s="17"/>
      <c r="H2859" s="17"/>
      <c r="I2859" s="16"/>
      <c r="J2859" s="4"/>
      <c r="K2859" s="2"/>
      <c r="L2859" s="20"/>
      <c r="M2859" s="14"/>
      <c r="N2859" s="14"/>
      <c r="O2859" s="20"/>
      <c r="P2859" s="1"/>
      <c r="Q2859" s="1"/>
      <c r="R2859" s="3"/>
      <c r="S2859" s="4"/>
      <c r="T2859" s="12"/>
      <c r="U2859" s="12"/>
      <c r="V2859" s="11"/>
      <c r="W2859" s="11"/>
      <c r="X2859" s="12"/>
      <c r="Y2859" s="5"/>
      <c r="Z2859" s="11"/>
      <c r="AA2859" s="12"/>
      <c r="AB2859" s="12"/>
      <c r="AC2859" s="12"/>
      <c r="AD2859" s="11"/>
      <c r="AE2859" s="13"/>
      <c r="AF2859" s="11"/>
      <c r="AG2859" s="11"/>
      <c r="AH2859" s="5"/>
      <c r="AI2859" s="5"/>
      <c r="AJ2859" s="5"/>
      <c r="AK2859" s="5"/>
      <c r="AL2859" s="5"/>
      <c r="AM2859" s="5"/>
      <c r="AN2859" s="5"/>
      <c r="AO2859" s="5"/>
      <c r="AP2859" s="5"/>
      <c r="AQ2859" s="5"/>
      <c r="AR2859" s="5"/>
      <c r="AS2859" s="5"/>
      <c r="AT2859" s="5"/>
      <c r="AU2859" s="5"/>
      <c r="AV2859" s="5"/>
      <c r="AW2859" s="5"/>
      <c r="AX2859" s="5"/>
      <c r="AY2859" s="5"/>
      <c r="AZ2859" s="5"/>
      <c r="BA2859" s="5"/>
      <c r="BB2859" s="5"/>
      <c r="BC2859" s="5"/>
      <c r="BD2859" s="5"/>
      <c r="BE2859" s="5"/>
      <c r="BF2859" s="5"/>
      <c r="BG2859" s="5"/>
      <c r="BH2859" s="5"/>
      <c r="BI2859" s="5"/>
      <c r="BJ2859" s="5"/>
      <c r="BK2859" s="5"/>
      <c r="BL2859" s="5"/>
      <c r="BM2859" s="5"/>
      <c r="BN2859" s="5"/>
      <c r="BO2859" s="5"/>
      <c r="BP2859" s="5"/>
      <c r="BQ2859" s="5"/>
      <c r="BR2859" s="5"/>
      <c r="BS2859" s="5"/>
      <c r="BT2859" s="5"/>
      <c r="BU2859" s="5"/>
      <c r="BV2859" s="5"/>
      <c r="BW2859" s="5"/>
      <c r="BX2859" s="5"/>
      <c r="BY2859" s="5"/>
      <c r="BZ2859" s="5"/>
      <c r="CA2859" s="5"/>
      <c r="CB2859" s="5"/>
      <c r="CC2859" s="5"/>
      <c r="CD2859" s="5"/>
      <c r="CE2859" s="5"/>
      <c r="CF2859" s="5"/>
      <c r="CG2859" s="5"/>
      <c r="CH2859" s="5"/>
      <c r="CI2859" s="5"/>
      <c r="CJ2859" s="5"/>
      <c r="CK2859" s="5"/>
      <c r="CL2859" s="5"/>
      <c r="CM2859" s="5"/>
      <c r="CN2859" s="5"/>
      <c r="CO2859" s="5"/>
      <c r="CP2859" s="5"/>
      <c r="CQ2859" s="5"/>
      <c r="CR2859" s="5"/>
      <c r="CS2859" s="5"/>
      <c r="CT2859" s="5"/>
      <c r="CU2859" s="5"/>
      <c r="CV2859" s="5"/>
      <c r="CW2859" s="5"/>
      <c r="CX2859" s="5"/>
      <c r="CY2859" s="5"/>
      <c r="CZ2859" s="5"/>
      <c r="DA2859" s="5"/>
      <c r="DB2859" s="5"/>
      <c r="DC2859" s="5"/>
      <c r="DD2859" s="5"/>
      <c r="DE2859" s="5"/>
      <c r="DF2859" s="5"/>
      <c r="DG2859" s="5"/>
      <c r="DH2859" s="5"/>
      <c r="DI2859" s="5"/>
      <c r="DJ2859" s="5"/>
      <c r="DK2859" s="5"/>
      <c r="DL2859" s="5"/>
      <c r="DM2859" s="5"/>
      <c r="DN2859" s="5"/>
      <c r="DO2859" s="5"/>
      <c r="DP2859" s="5"/>
      <c r="DQ2859" s="5"/>
      <c r="DR2859" s="5"/>
      <c r="DS2859" s="5"/>
      <c r="DT2859" s="5"/>
      <c r="DU2859" s="5"/>
      <c r="DV2859" s="5"/>
      <c r="DW2859" s="5"/>
      <c r="DX2859" s="5"/>
      <c r="DY2859" s="5"/>
      <c r="DZ2859" s="5"/>
      <c r="EA2859" s="5"/>
      <c r="EB2859" s="5"/>
      <c r="EC2859" s="5"/>
      <c r="ED2859" s="5"/>
      <c r="EE2859" s="5"/>
      <c r="EF2859" s="5"/>
      <c r="EG2859" s="5"/>
      <c r="EH2859" s="5"/>
      <c r="EI2859" s="5"/>
      <c r="EJ2859" s="5"/>
      <c r="EK2859" s="5"/>
      <c r="EL2859" s="5"/>
      <c r="EM2859" s="5"/>
      <c r="EN2859" s="5"/>
      <c r="EO2859" s="5"/>
      <c r="EP2859" s="5"/>
      <c r="EQ2859" s="5"/>
      <c r="ER2859" s="5"/>
      <c r="ES2859" s="5"/>
      <c r="ET2859" s="5"/>
      <c r="EU2859" s="5"/>
      <c r="EV2859" s="5"/>
      <c r="EW2859" s="5"/>
      <c r="EX2859" s="5"/>
      <c r="EY2859" s="5"/>
      <c r="EZ2859" s="5"/>
      <c r="FA2859" s="5"/>
      <c r="FB2859" s="5"/>
      <c r="FC2859" s="5"/>
      <c r="FD2859" s="5"/>
      <c r="FE2859" s="5"/>
      <c r="FF2859" s="5"/>
      <c r="FG2859" s="5"/>
      <c r="FH2859" s="5"/>
      <c r="FI2859" s="5"/>
      <c r="FJ2859" s="5"/>
      <c r="FK2859" s="5"/>
      <c r="FL2859" s="5"/>
      <c r="FM2859" s="5"/>
      <c r="FN2859" s="5"/>
      <c r="FO2859" s="5"/>
      <c r="FP2859" s="5"/>
      <c r="FQ2859" s="5"/>
      <c r="FR2859" s="5"/>
      <c r="FS2859" s="5"/>
      <c r="FT2859" s="5"/>
      <c r="FU2859" s="5"/>
      <c r="FV2859" s="5"/>
      <c r="FW2859" s="5"/>
      <c r="FX2859" s="5"/>
      <c r="FY2859" s="5"/>
      <c r="FZ2859" s="5"/>
      <c r="GA2859" s="5"/>
      <c r="GB2859" s="5"/>
      <c r="GC2859" s="5"/>
      <c r="GD2859" s="5"/>
      <c r="GE2859" s="5"/>
      <c r="GF2859" s="5"/>
      <c r="GG2859" s="5"/>
    </row>
    <row r="2860" spans="1:189" ht="12.75" x14ac:dyDescent="0.15">
      <c r="A2860" s="111"/>
      <c r="B2860" s="117"/>
      <c r="C2860" s="17"/>
      <c r="D2860" s="16"/>
      <c r="E2860" s="17"/>
      <c r="F2860" s="17"/>
      <c r="G2860" s="17"/>
      <c r="H2860" s="17"/>
      <c r="I2860" s="16"/>
      <c r="J2860" s="4"/>
      <c r="K2860" s="2"/>
      <c r="L2860" s="20"/>
      <c r="M2860" s="14"/>
      <c r="N2860" s="14"/>
      <c r="O2860" s="20"/>
      <c r="P2860" s="1"/>
      <c r="Q2860" s="1"/>
      <c r="R2860" s="3"/>
      <c r="S2860" s="4"/>
      <c r="T2860" s="12"/>
      <c r="U2860" s="12"/>
      <c r="V2860" s="11"/>
      <c r="W2860" s="11"/>
      <c r="X2860" s="12"/>
      <c r="Y2860" s="5"/>
      <c r="Z2860" s="11"/>
      <c r="AA2860" s="12"/>
      <c r="AB2860" s="12"/>
      <c r="AC2860" s="12"/>
      <c r="AD2860" s="11"/>
      <c r="AE2860" s="13"/>
      <c r="AF2860" s="11"/>
      <c r="AG2860" s="11"/>
      <c r="AH2860" s="5"/>
      <c r="AI2860" s="5"/>
      <c r="AJ2860" s="5"/>
      <c r="AK2860" s="5"/>
      <c r="AL2860" s="5"/>
      <c r="AM2860" s="5"/>
      <c r="AN2860" s="5"/>
      <c r="AO2860" s="5"/>
      <c r="AP2860" s="5"/>
      <c r="AQ2860" s="5"/>
      <c r="AR2860" s="5"/>
      <c r="AS2860" s="5"/>
      <c r="AT2860" s="5"/>
      <c r="AU2860" s="5"/>
      <c r="AV2860" s="5"/>
      <c r="AW2860" s="5"/>
      <c r="AX2860" s="5"/>
      <c r="AY2860" s="5"/>
      <c r="AZ2860" s="5"/>
      <c r="BA2860" s="5"/>
      <c r="BB2860" s="5"/>
      <c r="BC2860" s="5"/>
      <c r="BD2860" s="5"/>
      <c r="BE2860" s="5"/>
      <c r="BF2860" s="5"/>
      <c r="BG2860" s="5"/>
      <c r="BH2860" s="5"/>
      <c r="BI2860" s="5"/>
      <c r="BJ2860" s="5"/>
      <c r="BK2860" s="5"/>
      <c r="BL2860" s="5"/>
      <c r="BM2860" s="5"/>
      <c r="BN2860" s="5"/>
      <c r="BO2860" s="5"/>
      <c r="BP2860" s="5"/>
      <c r="BQ2860" s="5"/>
      <c r="BR2860" s="5"/>
      <c r="BS2860" s="5"/>
      <c r="BT2860" s="5"/>
      <c r="BU2860" s="5"/>
      <c r="BV2860" s="5"/>
      <c r="BW2860" s="5"/>
      <c r="BX2860" s="5"/>
      <c r="BY2860" s="5"/>
      <c r="BZ2860" s="5"/>
      <c r="CA2860" s="5"/>
      <c r="CB2860" s="5"/>
      <c r="CC2860" s="5"/>
      <c r="CD2860" s="5"/>
      <c r="CE2860" s="5"/>
      <c r="CF2860" s="5"/>
      <c r="CG2860" s="5"/>
      <c r="CH2860" s="5"/>
      <c r="CI2860" s="5"/>
      <c r="CJ2860" s="5"/>
      <c r="CK2860" s="5"/>
      <c r="CL2860" s="5"/>
      <c r="CM2860" s="5"/>
      <c r="CN2860" s="5"/>
      <c r="CO2860" s="5"/>
      <c r="CP2860" s="5"/>
      <c r="CQ2860" s="5"/>
      <c r="CR2860" s="5"/>
      <c r="CS2860" s="5"/>
      <c r="CT2860" s="5"/>
      <c r="CU2860" s="5"/>
      <c r="CV2860" s="5"/>
      <c r="CW2860" s="5"/>
      <c r="CX2860" s="5"/>
      <c r="CY2860" s="5"/>
      <c r="CZ2860" s="5"/>
      <c r="DA2860" s="5"/>
      <c r="DB2860" s="5"/>
      <c r="DC2860" s="5"/>
      <c r="DD2860" s="5"/>
      <c r="DE2860" s="5"/>
      <c r="DF2860" s="5"/>
      <c r="DG2860" s="5"/>
      <c r="DH2860" s="5"/>
      <c r="DI2860" s="5"/>
      <c r="DJ2860" s="5"/>
      <c r="DK2860" s="5"/>
      <c r="DL2860" s="5"/>
      <c r="DM2860" s="5"/>
      <c r="DN2860" s="5"/>
      <c r="DO2860" s="5"/>
      <c r="DP2860" s="5"/>
      <c r="DQ2860" s="5"/>
      <c r="DR2860" s="5"/>
      <c r="DS2860" s="5"/>
      <c r="DT2860" s="5"/>
      <c r="DU2860" s="5"/>
      <c r="DV2860" s="5"/>
      <c r="DW2860" s="5"/>
      <c r="DX2860" s="5"/>
      <c r="DY2860" s="5"/>
      <c r="DZ2860" s="5"/>
      <c r="EA2860" s="5"/>
      <c r="EB2860" s="5"/>
      <c r="EC2860" s="5"/>
      <c r="ED2860" s="5"/>
      <c r="EE2860" s="5"/>
      <c r="EF2860" s="5"/>
      <c r="EG2860" s="5"/>
      <c r="EH2860" s="5"/>
      <c r="EI2860" s="5"/>
      <c r="EJ2860" s="5"/>
      <c r="EK2860" s="5"/>
      <c r="EL2860" s="5"/>
      <c r="EM2860" s="5"/>
      <c r="EN2860" s="5"/>
      <c r="EO2860" s="5"/>
      <c r="EP2860" s="5"/>
      <c r="EQ2860" s="5"/>
      <c r="ER2860" s="5"/>
      <c r="ES2860" s="5"/>
      <c r="ET2860" s="5"/>
      <c r="EU2860" s="5"/>
      <c r="EV2860" s="5"/>
      <c r="EW2860" s="5"/>
      <c r="EX2860" s="5"/>
      <c r="EY2860" s="5"/>
      <c r="EZ2860" s="5"/>
      <c r="FA2860" s="5"/>
      <c r="FB2860" s="5"/>
      <c r="FC2860" s="5"/>
      <c r="FD2860" s="5"/>
      <c r="FE2860" s="5"/>
      <c r="FF2860" s="5"/>
      <c r="FG2860" s="5"/>
      <c r="FH2860" s="5"/>
      <c r="FI2860" s="5"/>
      <c r="FJ2860" s="5"/>
      <c r="FK2860" s="5"/>
      <c r="FL2860" s="5"/>
      <c r="FM2860" s="5"/>
      <c r="FN2860" s="5"/>
      <c r="FO2860" s="5"/>
      <c r="FP2860" s="5"/>
      <c r="FQ2860" s="5"/>
      <c r="FR2860" s="5"/>
      <c r="FS2860" s="5"/>
      <c r="FT2860" s="5"/>
      <c r="FU2860" s="5"/>
      <c r="FV2860" s="5"/>
      <c r="FW2860" s="5"/>
      <c r="FX2860" s="5"/>
      <c r="FY2860" s="5"/>
      <c r="FZ2860" s="5"/>
      <c r="GA2860" s="5"/>
      <c r="GB2860" s="5"/>
      <c r="GC2860" s="5"/>
      <c r="GD2860" s="5"/>
      <c r="GE2860" s="5"/>
      <c r="GF2860" s="5"/>
      <c r="GG2860" s="5"/>
    </row>
    <row r="2861" spans="1:189" ht="12.75" x14ac:dyDescent="0.15">
      <c r="A2861" s="111"/>
      <c r="B2861" s="117"/>
      <c r="C2861" s="17"/>
      <c r="D2861" s="16"/>
      <c r="E2861" s="17"/>
      <c r="F2861" s="17"/>
      <c r="G2861" s="17"/>
      <c r="H2861" s="17"/>
      <c r="I2861" s="16"/>
      <c r="J2861" s="4"/>
      <c r="K2861" s="2"/>
      <c r="L2861" s="20"/>
      <c r="M2861" s="14"/>
      <c r="N2861" s="14"/>
      <c r="O2861" s="20"/>
      <c r="P2861" s="1"/>
      <c r="Q2861" s="1"/>
      <c r="R2861" s="3"/>
      <c r="S2861" s="4"/>
      <c r="T2861" s="12"/>
      <c r="U2861" s="12"/>
      <c r="V2861" s="11"/>
      <c r="W2861" s="11"/>
      <c r="X2861" s="12"/>
      <c r="Y2861" s="5"/>
      <c r="Z2861" s="11"/>
      <c r="AA2861" s="12"/>
      <c r="AB2861" s="12"/>
      <c r="AC2861" s="12"/>
      <c r="AD2861" s="11"/>
      <c r="AE2861" s="13"/>
      <c r="AF2861" s="11"/>
      <c r="AG2861" s="11"/>
      <c r="AH2861" s="5"/>
      <c r="AI2861" s="5"/>
      <c r="AJ2861" s="5"/>
      <c r="AK2861" s="5"/>
      <c r="AL2861" s="5"/>
      <c r="AM2861" s="5"/>
      <c r="AN2861" s="5"/>
      <c r="AO2861" s="5"/>
      <c r="AP2861" s="5"/>
      <c r="AQ2861" s="5"/>
      <c r="AR2861" s="5"/>
      <c r="AS2861" s="5"/>
      <c r="AT2861" s="5"/>
      <c r="AU2861" s="5"/>
      <c r="AV2861" s="5"/>
      <c r="AW2861" s="5"/>
      <c r="AX2861" s="5"/>
      <c r="AY2861" s="5"/>
      <c r="AZ2861" s="5"/>
      <c r="BA2861" s="5"/>
      <c r="BB2861" s="5"/>
      <c r="BC2861" s="5"/>
      <c r="BD2861" s="5"/>
      <c r="BE2861" s="5"/>
      <c r="BF2861" s="5"/>
      <c r="BG2861" s="5"/>
      <c r="BH2861" s="5"/>
      <c r="BI2861" s="5"/>
      <c r="BJ2861" s="5"/>
      <c r="BK2861" s="5"/>
      <c r="BL2861" s="5"/>
      <c r="BM2861" s="5"/>
      <c r="BN2861" s="5"/>
      <c r="BO2861" s="5"/>
      <c r="BP2861" s="5"/>
      <c r="BQ2861" s="5"/>
      <c r="BR2861" s="5"/>
      <c r="BS2861" s="5"/>
      <c r="BT2861" s="5"/>
      <c r="BU2861" s="5"/>
      <c r="BV2861" s="5"/>
      <c r="BW2861" s="5"/>
      <c r="BX2861" s="5"/>
      <c r="BY2861" s="5"/>
      <c r="BZ2861" s="5"/>
      <c r="CA2861" s="5"/>
      <c r="CB2861" s="5"/>
      <c r="CC2861" s="5"/>
      <c r="CD2861" s="5"/>
      <c r="CE2861" s="5"/>
      <c r="CF2861" s="5"/>
      <c r="CG2861" s="5"/>
      <c r="CH2861" s="5"/>
      <c r="CI2861" s="5"/>
      <c r="CJ2861" s="5"/>
      <c r="CK2861" s="5"/>
      <c r="CL2861" s="5"/>
      <c r="CM2861" s="5"/>
      <c r="CN2861" s="5"/>
      <c r="CO2861" s="5"/>
      <c r="CP2861" s="5"/>
      <c r="CQ2861" s="5"/>
      <c r="CR2861" s="5"/>
      <c r="CS2861" s="5"/>
      <c r="CT2861" s="5"/>
      <c r="CU2861" s="5"/>
      <c r="CV2861" s="5"/>
      <c r="CW2861" s="5"/>
      <c r="CX2861" s="5"/>
      <c r="CY2861" s="5"/>
      <c r="CZ2861" s="5"/>
      <c r="DA2861" s="5"/>
      <c r="DB2861" s="5"/>
      <c r="DC2861" s="5"/>
      <c r="DD2861" s="5"/>
      <c r="DE2861" s="5"/>
      <c r="DF2861" s="5"/>
      <c r="DG2861" s="5"/>
      <c r="DH2861" s="5"/>
      <c r="DI2861" s="5"/>
      <c r="DJ2861" s="5"/>
      <c r="DK2861" s="5"/>
      <c r="DL2861" s="5"/>
      <c r="DM2861" s="5"/>
      <c r="DN2861" s="5"/>
      <c r="DO2861" s="5"/>
      <c r="DP2861" s="5"/>
      <c r="DQ2861" s="5"/>
      <c r="DR2861" s="5"/>
      <c r="DS2861" s="5"/>
      <c r="DT2861" s="5"/>
      <c r="DU2861" s="5"/>
      <c r="DV2861" s="5"/>
      <c r="DW2861" s="5"/>
      <c r="DX2861" s="5"/>
      <c r="DY2861" s="5"/>
      <c r="DZ2861" s="5"/>
      <c r="EA2861" s="5"/>
      <c r="EB2861" s="5"/>
      <c r="EC2861" s="5"/>
      <c r="ED2861" s="5"/>
      <c r="EE2861" s="5"/>
      <c r="EF2861" s="5"/>
      <c r="EG2861" s="5"/>
      <c r="EH2861" s="5"/>
      <c r="EI2861" s="5"/>
      <c r="EJ2861" s="5"/>
      <c r="EK2861" s="5"/>
      <c r="EL2861" s="5"/>
      <c r="EM2861" s="5"/>
      <c r="EN2861" s="5"/>
      <c r="EO2861" s="5"/>
      <c r="EP2861" s="5"/>
      <c r="EQ2861" s="5"/>
      <c r="ER2861" s="5"/>
      <c r="ES2861" s="5"/>
      <c r="ET2861" s="5"/>
      <c r="EU2861" s="5"/>
      <c r="EV2861" s="5"/>
      <c r="EW2861" s="5"/>
      <c r="EX2861" s="5"/>
      <c r="EY2861" s="5"/>
      <c r="EZ2861" s="5"/>
      <c r="FA2861" s="5"/>
      <c r="FB2861" s="5"/>
      <c r="FC2861" s="5"/>
      <c r="FD2861" s="5"/>
      <c r="FE2861" s="5"/>
      <c r="FF2861" s="5"/>
      <c r="FG2861" s="5"/>
      <c r="FH2861" s="5"/>
      <c r="FI2861" s="5"/>
      <c r="FJ2861" s="5"/>
      <c r="FK2861" s="5"/>
      <c r="FL2861" s="5"/>
      <c r="FM2861" s="5"/>
      <c r="FN2861" s="5"/>
      <c r="FO2861" s="5"/>
      <c r="FP2861" s="5"/>
      <c r="FQ2861" s="5"/>
      <c r="FR2861" s="5"/>
      <c r="FS2861" s="5"/>
      <c r="FT2861" s="5"/>
      <c r="FU2861" s="5"/>
      <c r="FV2861" s="5"/>
      <c r="FW2861" s="5"/>
      <c r="FX2861" s="5"/>
      <c r="FY2861" s="5"/>
      <c r="FZ2861" s="5"/>
      <c r="GA2861" s="5"/>
      <c r="GB2861" s="5"/>
      <c r="GC2861" s="5"/>
      <c r="GD2861" s="5"/>
      <c r="GE2861" s="5"/>
      <c r="GF2861" s="5"/>
      <c r="GG2861" s="5"/>
    </row>
    <row r="2862" spans="1:189" ht="12.75" x14ac:dyDescent="0.15">
      <c r="A2862" s="111"/>
      <c r="B2862" s="117"/>
      <c r="C2862" s="17"/>
      <c r="D2862" s="16"/>
      <c r="E2862" s="17"/>
      <c r="F2862" s="17"/>
      <c r="G2862" s="17"/>
      <c r="H2862" s="17"/>
      <c r="I2862" s="16"/>
      <c r="J2862" s="4"/>
      <c r="K2862" s="2"/>
      <c r="L2862" s="20"/>
      <c r="M2862" s="14"/>
      <c r="N2862" s="14"/>
      <c r="O2862" s="20"/>
      <c r="P2862" s="1"/>
      <c r="Q2862" s="1"/>
      <c r="R2862" s="3"/>
      <c r="S2862" s="4"/>
      <c r="T2862" s="12"/>
      <c r="U2862" s="12"/>
      <c r="V2862" s="11"/>
      <c r="W2862" s="11"/>
      <c r="X2862" s="12"/>
      <c r="Y2862" s="5"/>
      <c r="Z2862" s="11"/>
      <c r="AA2862" s="12"/>
      <c r="AB2862" s="12"/>
      <c r="AC2862" s="12"/>
      <c r="AD2862" s="11"/>
      <c r="AE2862" s="13"/>
      <c r="AF2862" s="11"/>
      <c r="AG2862" s="11"/>
      <c r="AH2862" s="5"/>
      <c r="AI2862" s="5"/>
      <c r="AJ2862" s="5"/>
      <c r="AK2862" s="5"/>
      <c r="AL2862" s="5"/>
      <c r="AM2862" s="5"/>
      <c r="AN2862" s="5"/>
      <c r="AO2862" s="5"/>
      <c r="AP2862" s="5"/>
      <c r="AQ2862" s="5"/>
      <c r="AR2862" s="5"/>
      <c r="AS2862" s="5"/>
      <c r="AT2862" s="5"/>
      <c r="AU2862" s="5"/>
      <c r="AV2862" s="5"/>
      <c r="AW2862" s="5"/>
      <c r="AX2862" s="5"/>
      <c r="AY2862" s="5"/>
      <c r="AZ2862" s="5"/>
      <c r="BA2862" s="5"/>
      <c r="BB2862" s="5"/>
      <c r="BC2862" s="5"/>
      <c r="BD2862" s="5"/>
      <c r="BE2862" s="5"/>
      <c r="BF2862" s="5"/>
      <c r="BG2862" s="5"/>
      <c r="BH2862" s="5"/>
      <c r="BI2862" s="5"/>
      <c r="BJ2862" s="5"/>
      <c r="BK2862" s="5"/>
      <c r="BL2862" s="5"/>
      <c r="BM2862" s="5"/>
      <c r="BN2862" s="5"/>
      <c r="BO2862" s="5"/>
      <c r="BP2862" s="5"/>
      <c r="BQ2862" s="5"/>
      <c r="BR2862" s="5"/>
      <c r="BS2862" s="5"/>
      <c r="BT2862" s="5"/>
      <c r="BU2862" s="5"/>
      <c r="BV2862" s="5"/>
      <c r="BW2862" s="5"/>
      <c r="BX2862" s="5"/>
      <c r="BY2862" s="5"/>
      <c r="BZ2862" s="5"/>
      <c r="CA2862" s="5"/>
      <c r="CB2862" s="5"/>
      <c r="CC2862" s="5"/>
      <c r="CD2862" s="5"/>
      <c r="CE2862" s="5"/>
      <c r="CF2862" s="5"/>
      <c r="CG2862" s="5"/>
      <c r="CH2862" s="5"/>
      <c r="CI2862" s="5"/>
      <c r="CJ2862" s="5"/>
      <c r="CK2862" s="5"/>
      <c r="CL2862" s="5"/>
      <c r="CM2862" s="5"/>
      <c r="CN2862" s="5"/>
      <c r="CO2862" s="5"/>
      <c r="CP2862" s="5"/>
      <c r="CQ2862" s="5"/>
      <c r="CR2862" s="5"/>
      <c r="CS2862" s="5"/>
      <c r="CT2862" s="5"/>
      <c r="CU2862" s="5"/>
      <c r="CV2862" s="5"/>
      <c r="CW2862" s="5"/>
      <c r="CX2862" s="5"/>
      <c r="CY2862" s="5"/>
      <c r="CZ2862" s="5"/>
      <c r="DA2862" s="5"/>
      <c r="DB2862" s="5"/>
      <c r="DC2862" s="5"/>
      <c r="DD2862" s="5"/>
      <c r="DE2862" s="5"/>
      <c r="DF2862" s="5"/>
      <c r="DG2862" s="5"/>
      <c r="DH2862" s="5"/>
      <c r="DI2862" s="5"/>
      <c r="DJ2862" s="5"/>
      <c r="DK2862" s="5"/>
      <c r="DL2862" s="5"/>
      <c r="DM2862" s="5"/>
      <c r="DN2862" s="5"/>
      <c r="DO2862" s="5"/>
      <c r="DP2862" s="5"/>
      <c r="DQ2862" s="5"/>
      <c r="DR2862" s="5"/>
      <c r="DS2862" s="5"/>
      <c r="DT2862" s="5"/>
      <c r="DU2862" s="5"/>
      <c r="DV2862" s="5"/>
      <c r="DW2862" s="5"/>
      <c r="DX2862" s="5"/>
      <c r="DY2862" s="5"/>
      <c r="DZ2862" s="5"/>
      <c r="EA2862" s="5"/>
      <c r="EB2862" s="5"/>
      <c r="EC2862" s="5"/>
      <c r="ED2862" s="5"/>
      <c r="EE2862" s="5"/>
      <c r="EF2862" s="5"/>
      <c r="EG2862" s="5"/>
      <c r="EH2862" s="5"/>
      <c r="EI2862" s="5"/>
      <c r="EJ2862" s="5"/>
      <c r="EK2862" s="5"/>
      <c r="EL2862" s="5"/>
      <c r="EM2862" s="5"/>
      <c r="EN2862" s="5"/>
      <c r="EO2862" s="5"/>
      <c r="EP2862" s="5"/>
      <c r="EQ2862" s="5"/>
      <c r="ER2862" s="5"/>
      <c r="ES2862" s="5"/>
      <c r="ET2862" s="5"/>
      <c r="EU2862" s="5"/>
      <c r="EV2862" s="5"/>
      <c r="EW2862" s="5"/>
      <c r="EX2862" s="5"/>
      <c r="EY2862" s="5"/>
      <c r="EZ2862" s="5"/>
      <c r="FA2862" s="5"/>
      <c r="FB2862" s="5"/>
      <c r="FC2862" s="5"/>
      <c r="FD2862" s="5"/>
      <c r="FE2862" s="5"/>
      <c r="FF2862" s="5"/>
      <c r="FG2862" s="5"/>
      <c r="FH2862" s="5"/>
      <c r="FI2862" s="5"/>
      <c r="FJ2862" s="5"/>
      <c r="FK2862" s="5"/>
      <c r="FL2862" s="5"/>
      <c r="FM2862" s="5"/>
      <c r="FN2862" s="5"/>
      <c r="FO2862" s="5"/>
      <c r="FP2862" s="5"/>
      <c r="FQ2862" s="5"/>
      <c r="FR2862" s="5"/>
      <c r="FS2862" s="5"/>
      <c r="FT2862" s="5"/>
      <c r="FU2862" s="5"/>
      <c r="FV2862" s="5"/>
      <c r="FW2862" s="5"/>
      <c r="FX2862" s="5"/>
      <c r="FY2862" s="5"/>
      <c r="FZ2862" s="5"/>
      <c r="GA2862" s="5"/>
      <c r="GB2862" s="5"/>
      <c r="GC2862" s="5"/>
      <c r="GD2862" s="5"/>
      <c r="GE2862" s="5"/>
      <c r="GF2862" s="5"/>
      <c r="GG2862" s="5"/>
    </row>
    <row r="2863" spans="1:189" ht="12.75" x14ac:dyDescent="0.15">
      <c r="A2863" s="111"/>
      <c r="B2863" s="117"/>
      <c r="C2863" s="17"/>
      <c r="D2863" s="16"/>
      <c r="E2863" s="17"/>
      <c r="F2863" s="17"/>
      <c r="G2863" s="17"/>
      <c r="H2863" s="17"/>
      <c r="I2863" s="16"/>
      <c r="J2863" s="4"/>
      <c r="K2863" s="2"/>
      <c r="L2863" s="20"/>
      <c r="M2863" s="14"/>
      <c r="N2863" s="14"/>
      <c r="O2863" s="20"/>
      <c r="P2863" s="1"/>
      <c r="Q2863" s="1"/>
      <c r="R2863" s="3"/>
      <c r="S2863" s="4"/>
      <c r="T2863" s="12"/>
      <c r="U2863" s="12"/>
      <c r="V2863" s="11"/>
      <c r="W2863" s="11"/>
      <c r="X2863" s="12"/>
      <c r="Y2863" s="5"/>
      <c r="Z2863" s="11"/>
      <c r="AA2863" s="12"/>
      <c r="AB2863" s="12"/>
      <c r="AC2863" s="12"/>
      <c r="AD2863" s="11"/>
      <c r="AE2863" s="13"/>
      <c r="AF2863" s="11"/>
      <c r="AG2863" s="11"/>
      <c r="AH2863" s="5"/>
      <c r="AI2863" s="5"/>
      <c r="AJ2863" s="5"/>
      <c r="AK2863" s="5"/>
      <c r="AL2863" s="5"/>
      <c r="AM2863" s="5"/>
      <c r="AN2863" s="5"/>
      <c r="AO2863" s="5"/>
      <c r="AP2863" s="5"/>
      <c r="AQ2863" s="5"/>
      <c r="AR2863" s="5"/>
      <c r="AS2863" s="5"/>
      <c r="AT2863" s="5"/>
      <c r="AU2863" s="5"/>
      <c r="AV2863" s="5"/>
      <c r="AW2863" s="5"/>
      <c r="AX2863" s="5"/>
      <c r="AY2863" s="5"/>
      <c r="AZ2863" s="5"/>
      <c r="BA2863" s="5"/>
      <c r="BB2863" s="5"/>
      <c r="BC2863" s="5"/>
      <c r="BD2863" s="5"/>
      <c r="BE2863" s="5"/>
      <c r="BF2863" s="5"/>
      <c r="BG2863" s="5"/>
      <c r="BH2863" s="5"/>
      <c r="BI2863" s="5"/>
      <c r="BJ2863" s="5"/>
      <c r="BK2863" s="5"/>
      <c r="BL2863" s="5"/>
      <c r="BM2863" s="5"/>
      <c r="BN2863" s="5"/>
      <c r="BO2863" s="5"/>
      <c r="BP2863" s="5"/>
      <c r="BQ2863" s="5"/>
      <c r="BR2863" s="5"/>
      <c r="BS2863" s="5"/>
      <c r="BT2863" s="5"/>
      <c r="BU2863" s="5"/>
      <c r="BV2863" s="5"/>
      <c r="BW2863" s="5"/>
      <c r="BX2863" s="5"/>
      <c r="BY2863" s="5"/>
      <c r="BZ2863" s="5"/>
      <c r="CA2863" s="5"/>
      <c r="CB2863" s="5"/>
      <c r="CC2863" s="5"/>
      <c r="CD2863" s="5"/>
      <c r="CE2863" s="5"/>
      <c r="CF2863" s="5"/>
      <c r="CG2863" s="5"/>
      <c r="CH2863" s="5"/>
      <c r="CI2863" s="5"/>
      <c r="CJ2863" s="5"/>
      <c r="CK2863" s="5"/>
      <c r="CL2863" s="5"/>
      <c r="CM2863" s="5"/>
      <c r="CN2863" s="5"/>
      <c r="CO2863" s="5"/>
      <c r="CP2863" s="5"/>
      <c r="CQ2863" s="5"/>
      <c r="CR2863" s="5"/>
      <c r="CS2863" s="5"/>
      <c r="CT2863" s="5"/>
      <c r="CU2863" s="5"/>
      <c r="CV2863" s="5"/>
      <c r="CW2863" s="5"/>
      <c r="CX2863" s="5"/>
      <c r="CY2863" s="5"/>
      <c r="CZ2863" s="5"/>
      <c r="DA2863" s="5"/>
      <c r="DB2863" s="5"/>
      <c r="DC2863" s="5"/>
      <c r="DD2863" s="5"/>
      <c r="DE2863" s="5"/>
      <c r="DF2863" s="5"/>
      <c r="DG2863" s="5"/>
      <c r="DH2863" s="5"/>
      <c r="DI2863" s="5"/>
      <c r="DJ2863" s="5"/>
      <c r="DK2863" s="5"/>
      <c r="DL2863" s="5"/>
      <c r="DM2863" s="5"/>
      <c r="DN2863" s="5"/>
      <c r="DO2863" s="5"/>
      <c r="DP2863" s="5"/>
      <c r="DQ2863" s="5"/>
      <c r="DR2863" s="5"/>
      <c r="DS2863" s="5"/>
      <c r="DT2863" s="5"/>
      <c r="DU2863" s="5"/>
      <c r="DV2863" s="5"/>
      <c r="DW2863" s="5"/>
      <c r="DX2863" s="5"/>
      <c r="DY2863" s="5"/>
      <c r="DZ2863" s="5"/>
      <c r="EA2863" s="5"/>
      <c r="EB2863" s="5"/>
      <c r="EC2863" s="5"/>
      <c r="ED2863" s="5"/>
      <c r="EE2863" s="5"/>
      <c r="EF2863" s="5"/>
      <c r="EG2863" s="5"/>
      <c r="EH2863" s="5"/>
      <c r="EI2863" s="5"/>
      <c r="EJ2863" s="5"/>
      <c r="EK2863" s="5"/>
      <c r="EL2863" s="5"/>
      <c r="EM2863" s="5"/>
      <c r="EN2863" s="5"/>
      <c r="EO2863" s="5"/>
      <c r="EP2863" s="5"/>
      <c r="EQ2863" s="5"/>
      <c r="ER2863" s="5"/>
      <c r="ES2863" s="5"/>
      <c r="ET2863" s="5"/>
      <c r="EU2863" s="5"/>
      <c r="EV2863" s="5"/>
      <c r="EW2863" s="5"/>
      <c r="EX2863" s="5"/>
      <c r="EY2863" s="5"/>
      <c r="EZ2863" s="5"/>
      <c r="FA2863" s="5"/>
      <c r="FB2863" s="5"/>
      <c r="FC2863" s="5"/>
      <c r="FD2863" s="5"/>
      <c r="FE2863" s="5"/>
      <c r="FF2863" s="5"/>
      <c r="FG2863" s="5"/>
      <c r="FH2863" s="5"/>
      <c r="FI2863" s="5"/>
      <c r="FJ2863" s="5"/>
      <c r="FK2863" s="5"/>
      <c r="FL2863" s="5"/>
      <c r="FM2863" s="5"/>
      <c r="FN2863" s="5"/>
      <c r="FO2863" s="5"/>
      <c r="FP2863" s="5"/>
      <c r="FQ2863" s="5"/>
      <c r="FR2863" s="5"/>
      <c r="FS2863" s="5"/>
      <c r="FT2863" s="5"/>
      <c r="FU2863" s="5"/>
      <c r="FV2863" s="5"/>
      <c r="FW2863" s="5"/>
      <c r="FX2863" s="5"/>
      <c r="FY2863" s="5"/>
      <c r="FZ2863" s="5"/>
      <c r="GA2863" s="5"/>
      <c r="GB2863" s="5"/>
      <c r="GC2863" s="5"/>
      <c r="GD2863" s="5"/>
      <c r="GE2863" s="5"/>
      <c r="GF2863" s="5"/>
      <c r="GG2863" s="5"/>
    </row>
    <row r="2864" spans="1:189" ht="12.75" x14ac:dyDescent="0.15">
      <c r="A2864" s="111"/>
      <c r="B2864" s="117"/>
      <c r="C2864" s="17"/>
      <c r="D2864" s="16"/>
      <c r="E2864" s="17"/>
      <c r="F2864" s="17"/>
      <c r="G2864" s="17"/>
      <c r="H2864" s="17"/>
      <c r="I2864" s="16"/>
      <c r="J2864" s="4"/>
      <c r="K2864" s="2"/>
      <c r="L2864" s="20"/>
      <c r="M2864" s="14"/>
      <c r="N2864" s="14"/>
      <c r="O2864" s="20"/>
      <c r="P2864" s="1"/>
      <c r="Q2864" s="1"/>
      <c r="R2864" s="3"/>
      <c r="S2864" s="4"/>
      <c r="T2864" s="12"/>
      <c r="U2864" s="12"/>
      <c r="V2864" s="11"/>
      <c r="W2864" s="11"/>
      <c r="X2864" s="12"/>
      <c r="Y2864" s="5"/>
      <c r="Z2864" s="11"/>
      <c r="AA2864" s="12"/>
      <c r="AB2864" s="12"/>
      <c r="AC2864" s="12"/>
      <c r="AD2864" s="11"/>
      <c r="AE2864" s="13"/>
      <c r="AF2864" s="11"/>
      <c r="AG2864" s="11"/>
      <c r="AH2864" s="5"/>
      <c r="AI2864" s="5"/>
      <c r="AJ2864" s="5"/>
      <c r="AK2864" s="5"/>
      <c r="AL2864" s="5"/>
      <c r="AM2864" s="5"/>
      <c r="AN2864" s="5"/>
      <c r="AO2864" s="5"/>
      <c r="AP2864" s="5"/>
      <c r="AQ2864" s="5"/>
      <c r="AR2864" s="5"/>
      <c r="AS2864" s="5"/>
      <c r="AT2864" s="5"/>
      <c r="AU2864" s="5"/>
      <c r="AV2864" s="5"/>
      <c r="AW2864" s="5"/>
      <c r="AX2864" s="5"/>
      <c r="AY2864" s="5"/>
      <c r="AZ2864" s="5"/>
      <c r="BA2864" s="5"/>
      <c r="BB2864" s="5"/>
      <c r="BC2864" s="5"/>
      <c r="BD2864" s="5"/>
      <c r="BE2864" s="5"/>
      <c r="BF2864" s="5"/>
      <c r="BG2864" s="5"/>
      <c r="BH2864" s="5"/>
      <c r="BI2864" s="5"/>
      <c r="BJ2864" s="5"/>
      <c r="BK2864" s="5"/>
      <c r="BL2864" s="5"/>
      <c r="BM2864" s="5"/>
      <c r="BN2864" s="5"/>
      <c r="BO2864" s="5"/>
      <c r="BP2864" s="5"/>
      <c r="BQ2864" s="5"/>
      <c r="BR2864" s="5"/>
      <c r="BS2864" s="5"/>
      <c r="BT2864" s="5"/>
      <c r="BU2864" s="5"/>
      <c r="BV2864" s="5"/>
      <c r="BW2864" s="5"/>
      <c r="BX2864" s="5"/>
      <c r="BY2864" s="5"/>
      <c r="BZ2864" s="5"/>
      <c r="CA2864" s="5"/>
      <c r="CB2864" s="5"/>
      <c r="CC2864" s="5"/>
      <c r="CD2864" s="5"/>
      <c r="CE2864" s="5"/>
      <c r="CF2864" s="5"/>
      <c r="CG2864" s="5"/>
      <c r="CH2864" s="5"/>
      <c r="CI2864" s="5"/>
      <c r="CJ2864" s="5"/>
      <c r="CK2864" s="5"/>
      <c r="CL2864" s="5"/>
      <c r="CM2864" s="5"/>
      <c r="CN2864" s="5"/>
      <c r="CO2864" s="5"/>
      <c r="CP2864" s="5"/>
      <c r="CQ2864" s="5"/>
      <c r="CR2864" s="5"/>
      <c r="CS2864" s="5"/>
      <c r="CT2864" s="5"/>
      <c r="CU2864" s="5"/>
      <c r="CV2864" s="5"/>
      <c r="CW2864" s="5"/>
      <c r="CX2864" s="5"/>
      <c r="CY2864" s="5"/>
      <c r="CZ2864" s="5"/>
      <c r="DA2864" s="5"/>
      <c r="DB2864" s="5"/>
      <c r="DC2864" s="5"/>
      <c r="DD2864" s="5"/>
      <c r="DE2864" s="5"/>
      <c r="DF2864" s="5"/>
      <c r="DG2864" s="5"/>
      <c r="DH2864" s="5"/>
      <c r="DI2864" s="5"/>
      <c r="DJ2864" s="5"/>
      <c r="DK2864" s="5"/>
      <c r="DL2864" s="5"/>
      <c r="DM2864" s="5"/>
      <c r="DN2864" s="5"/>
      <c r="DO2864" s="5"/>
      <c r="DP2864" s="5"/>
      <c r="DQ2864" s="5"/>
      <c r="DR2864" s="5"/>
      <c r="DS2864" s="5"/>
      <c r="DT2864" s="5"/>
      <c r="DU2864" s="5"/>
      <c r="DV2864" s="5"/>
      <c r="DW2864" s="5"/>
      <c r="DX2864" s="5"/>
      <c r="DY2864" s="5"/>
      <c r="DZ2864" s="5"/>
      <c r="EA2864" s="5"/>
      <c r="EB2864" s="5"/>
      <c r="EC2864" s="5"/>
      <c r="ED2864" s="5"/>
      <c r="EE2864" s="5"/>
      <c r="EF2864" s="5"/>
      <c r="EG2864" s="5"/>
      <c r="EH2864" s="5"/>
      <c r="EI2864" s="5"/>
      <c r="EJ2864" s="5"/>
      <c r="EK2864" s="5"/>
      <c r="EL2864" s="5"/>
      <c r="EM2864" s="5"/>
      <c r="EN2864" s="5"/>
      <c r="EO2864" s="5"/>
      <c r="EP2864" s="5"/>
      <c r="EQ2864" s="5"/>
      <c r="ER2864" s="5"/>
      <c r="ES2864" s="5"/>
      <c r="ET2864" s="5"/>
      <c r="EU2864" s="5"/>
      <c r="EV2864" s="5"/>
      <c r="EW2864" s="5"/>
      <c r="EX2864" s="5"/>
      <c r="EY2864" s="5"/>
      <c r="EZ2864" s="5"/>
      <c r="FA2864" s="5"/>
      <c r="FB2864" s="5"/>
      <c r="FC2864" s="5"/>
      <c r="FD2864" s="5"/>
      <c r="FE2864" s="5"/>
      <c r="FF2864" s="5"/>
      <c r="FG2864" s="5"/>
      <c r="FH2864" s="5"/>
      <c r="FI2864" s="5"/>
      <c r="FJ2864" s="5"/>
      <c r="FK2864" s="5"/>
      <c r="FL2864" s="5"/>
      <c r="FM2864" s="5"/>
      <c r="FN2864" s="5"/>
      <c r="FO2864" s="5"/>
      <c r="FP2864" s="5"/>
      <c r="FQ2864" s="5"/>
      <c r="FR2864" s="5"/>
      <c r="FS2864" s="5"/>
      <c r="FT2864" s="5"/>
      <c r="FU2864" s="5"/>
      <c r="FV2864" s="5"/>
      <c r="FW2864" s="5"/>
      <c r="FX2864" s="5"/>
      <c r="FY2864" s="5"/>
      <c r="FZ2864" s="5"/>
      <c r="GA2864" s="5"/>
      <c r="GB2864" s="5"/>
      <c r="GC2864" s="5"/>
      <c r="GD2864" s="5"/>
      <c r="GE2864" s="5"/>
      <c r="GF2864" s="5"/>
      <c r="GG2864" s="5"/>
    </row>
    <row r="2865" spans="1:189" ht="12.75" x14ac:dyDescent="0.15">
      <c r="A2865" s="111"/>
      <c r="B2865" s="117"/>
      <c r="C2865" s="17"/>
      <c r="D2865" s="16"/>
      <c r="E2865" s="17"/>
      <c r="F2865" s="17"/>
      <c r="G2865" s="17"/>
      <c r="H2865" s="17"/>
      <c r="I2865" s="16"/>
      <c r="J2865" s="4"/>
      <c r="K2865" s="2"/>
      <c r="L2865" s="20"/>
      <c r="M2865" s="14"/>
      <c r="N2865" s="14"/>
      <c r="O2865" s="20"/>
      <c r="P2865" s="1"/>
      <c r="Q2865" s="1"/>
      <c r="R2865" s="3"/>
      <c r="S2865" s="4"/>
      <c r="T2865" s="12"/>
      <c r="U2865" s="12"/>
      <c r="V2865" s="11"/>
      <c r="W2865" s="11"/>
      <c r="X2865" s="12"/>
      <c r="Y2865" s="5"/>
      <c r="Z2865" s="11"/>
      <c r="AA2865" s="12"/>
      <c r="AB2865" s="12"/>
      <c r="AC2865" s="12"/>
      <c r="AD2865" s="11"/>
      <c r="AE2865" s="13"/>
      <c r="AF2865" s="11"/>
      <c r="AG2865" s="11"/>
      <c r="AH2865" s="5"/>
      <c r="AI2865" s="5"/>
      <c r="AJ2865" s="5"/>
      <c r="AK2865" s="5"/>
      <c r="AL2865" s="5"/>
      <c r="AM2865" s="5"/>
      <c r="AN2865" s="5"/>
      <c r="AO2865" s="5"/>
      <c r="AP2865" s="5"/>
      <c r="AQ2865" s="5"/>
      <c r="AR2865" s="5"/>
      <c r="AS2865" s="5"/>
      <c r="AT2865" s="5"/>
      <c r="AU2865" s="5"/>
      <c r="AV2865" s="5"/>
      <c r="AW2865" s="5"/>
      <c r="AX2865" s="5"/>
      <c r="AY2865" s="5"/>
      <c r="AZ2865" s="5"/>
      <c r="BA2865" s="5"/>
      <c r="BB2865" s="5"/>
      <c r="BC2865" s="5"/>
      <c r="BD2865" s="5"/>
      <c r="BE2865" s="5"/>
      <c r="BF2865" s="5"/>
      <c r="BG2865" s="5"/>
      <c r="BH2865" s="5"/>
      <c r="BI2865" s="5"/>
      <c r="BJ2865" s="5"/>
      <c r="BK2865" s="5"/>
      <c r="BL2865" s="5"/>
      <c r="BM2865" s="5"/>
      <c r="BN2865" s="5"/>
      <c r="BO2865" s="5"/>
      <c r="BP2865" s="5"/>
      <c r="BQ2865" s="5"/>
      <c r="BR2865" s="5"/>
      <c r="BS2865" s="5"/>
      <c r="BT2865" s="5"/>
      <c r="BU2865" s="5"/>
      <c r="BV2865" s="5"/>
      <c r="BW2865" s="5"/>
      <c r="BX2865" s="5"/>
      <c r="BY2865" s="5"/>
      <c r="BZ2865" s="5"/>
      <c r="CA2865" s="5"/>
      <c r="CB2865" s="5"/>
      <c r="CC2865" s="5"/>
      <c r="CD2865" s="5"/>
      <c r="CE2865" s="5"/>
      <c r="CF2865" s="5"/>
      <c r="CG2865" s="5"/>
      <c r="CH2865" s="5"/>
      <c r="CI2865" s="5"/>
      <c r="CJ2865" s="5"/>
      <c r="CK2865" s="5"/>
      <c r="CL2865" s="5"/>
      <c r="CM2865" s="5"/>
      <c r="CN2865" s="5"/>
      <c r="CO2865" s="5"/>
      <c r="CP2865" s="5"/>
      <c r="CQ2865" s="5"/>
      <c r="CR2865" s="5"/>
      <c r="CS2865" s="5"/>
      <c r="CT2865" s="5"/>
      <c r="CU2865" s="5"/>
      <c r="CV2865" s="5"/>
      <c r="CW2865" s="5"/>
      <c r="CX2865" s="5"/>
      <c r="CY2865" s="5"/>
      <c r="CZ2865" s="5"/>
      <c r="DA2865" s="5"/>
      <c r="DB2865" s="5"/>
      <c r="DC2865" s="5"/>
      <c r="DD2865" s="5"/>
      <c r="DE2865" s="5"/>
      <c r="DF2865" s="5"/>
      <c r="DG2865" s="5"/>
      <c r="DH2865" s="5"/>
      <c r="DI2865" s="5"/>
      <c r="DJ2865" s="5"/>
      <c r="DK2865" s="5"/>
      <c r="DL2865" s="5"/>
      <c r="DM2865" s="5"/>
      <c r="DN2865" s="5"/>
      <c r="DO2865" s="5"/>
      <c r="DP2865" s="5"/>
      <c r="DQ2865" s="5"/>
      <c r="DR2865" s="5"/>
      <c r="DS2865" s="5"/>
      <c r="DT2865" s="5"/>
      <c r="DU2865" s="5"/>
      <c r="DV2865" s="5"/>
      <c r="DW2865" s="5"/>
      <c r="DX2865" s="5"/>
      <c r="DY2865" s="5"/>
      <c r="DZ2865" s="5"/>
      <c r="EA2865" s="5"/>
      <c r="EB2865" s="5"/>
      <c r="EC2865" s="5"/>
      <c r="ED2865" s="5"/>
      <c r="EE2865" s="5"/>
      <c r="EF2865" s="5"/>
      <c r="EG2865" s="5"/>
      <c r="EH2865" s="5"/>
      <c r="EI2865" s="5"/>
      <c r="EJ2865" s="5"/>
      <c r="EK2865" s="5"/>
      <c r="EL2865" s="5"/>
      <c r="EM2865" s="5"/>
      <c r="EN2865" s="5"/>
      <c r="EO2865" s="5"/>
      <c r="EP2865" s="5"/>
      <c r="EQ2865" s="5"/>
      <c r="ER2865" s="5"/>
      <c r="ES2865" s="5"/>
      <c r="ET2865" s="5"/>
      <c r="EU2865" s="5"/>
      <c r="EV2865" s="5"/>
      <c r="EW2865" s="5"/>
      <c r="EX2865" s="5"/>
      <c r="EY2865" s="5"/>
      <c r="EZ2865" s="5"/>
      <c r="FA2865" s="5"/>
      <c r="FB2865" s="5"/>
      <c r="FC2865" s="5"/>
      <c r="FD2865" s="5"/>
      <c r="FE2865" s="5"/>
      <c r="FF2865" s="5"/>
      <c r="FG2865" s="5"/>
      <c r="FH2865" s="5"/>
      <c r="FI2865" s="5"/>
      <c r="FJ2865" s="5"/>
      <c r="FK2865" s="5"/>
      <c r="FL2865" s="5"/>
      <c r="FM2865" s="5"/>
      <c r="FN2865" s="5"/>
      <c r="FO2865" s="5"/>
      <c r="FP2865" s="5"/>
      <c r="FQ2865" s="5"/>
      <c r="FR2865" s="5"/>
      <c r="FS2865" s="5"/>
      <c r="FT2865" s="5"/>
      <c r="FU2865" s="5"/>
      <c r="FV2865" s="5"/>
      <c r="FW2865" s="5"/>
      <c r="FX2865" s="5"/>
      <c r="FY2865" s="5"/>
      <c r="FZ2865" s="5"/>
      <c r="GA2865" s="5"/>
      <c r="GB2865" s="5"/>
      <c r="GC2865" s="5"/>
      <c r="GD2865" s="5"/>
      <c r="GE2865" s="5"/>
      <c r="GF2865" s="5"/>
      <c r="GG2865" s="5"/>
    </row>
    <row r="2866" spans="1:189" ht="12.75" x14ac:dyDescent="0.15">
      <c r="A2866" s="111"/>
      <c r="B2866" s="117"/>
      <c r="C2866" s="17"/>
      <c r="D2866" s="16"/>
      <c r="E2866" s="17"/>
      <c r="F2866" s="17"/>
      <c r="G2866" s="17"/>
      <c r="H2866" s="17"/>
      <c r="I2866" s="16"/>
      <c r="J2866" s="4"/>
      <c r="K2866" s="2"/>
      <c r="L2866" s="20"/>
      <c r="M2866" s="14"/>
      <c r="N2866" s="14"/>
      <c r="O2866" s="20"/>
      <c r="P2866" s="1"/>
      <c r="Q2866" s="1"/>
      <c r="R2866" s="3"/>
      <c r="S2866" s="4"/>
      <c r="T2866" s="12"/>
      <c r="U2866" s="12"/>
      <c r="V2866" s="11"/>
      <c r="W2866" s="11"/>
      <c r="X2866" s="12"/>
      <c r="Y2866" s="5"/>
      <c r="Z2866" s="11"/>
      <c r="AA2866" s="12"/>
      <c r="AB2866" s="12"/>
      <c r="AC2866" s="12"/>
      <c r="AD2866" s="11"/>
      <c r="AE2866" s="13"/>
      <c r="AF2866" s="11"/>
      <c r="AG2866" s="11"/>
      <c r="AH2866" s="5"/>
      <c r="AI2866" s="5"/>
      <c r="AJ2866" s="5"/>
      <c r="AK2866" s="5"/>
      <c r="AL2866" s="5"/>
      <c r="AM2866" s="5"/>
      <c r="AN2866" s="5"/>
      <c r="AO2866" s="5"/>
      <c r="AP2866" s="5"/>
      <c r="AQ2866" s="5"/>
      <c r="AR2866" s="5"/>
      <c r="AS2866" s="5"/>
      <c r="AT2866" s="5"/>
      <c r="AU2866" s="5"/>
      <c r="AV2866" s="5"/>
      <c r="AW2866" s="5"/>
      <c r="AX2866" s="5"/>
      <c r="AY2866" s="5"/>
      <c r="AZ2866" s="5"/>
      <c r="BA2866" s="5"/>
      <c r="BB2866" s="5"/>
      <c r="BC2866" s="5"/>
      <c r="BD2866" s="5"/>
      <c r="BE2866" s="5"/>
      <c r="BF2866" s="5"/>
      <c r="BG2866" s="5"/>
      <c r="BH2866" s="5"/>
      <c r="BI2866" s="5"/>
      <c r="BJ2866" s="5"/>
      <c r="BK2866" s="5"/>
      <c r="BL2866" s="5"/>
      <c r="BM2866" s="5"/>
      <c r="BN2866" s="5"/>
      <c r="BO2866" s="5"/>
      <c r="BP2866" s="5"/>
      <c r="BQ2866" s="5"/>
      <c r="BR2866" s="5"/>
      <c r="BS2866" s="5"/>
      <c r="BT2866" s="5"/>
      <c r="BU2866" s="5"/>
      <c r="BV2866" s="5"/>
      <c r="BW2866" s="5"/>
      <c r="BX2866" s="5"/>
      <c r="BY2866" s="5"/>
      <c r="BZ2866" s="5"/>
      <c r="CA2866" s="5"/>
      <c r="CB2866" s="5"/>
      <c r="CC2866" s="5"/>
      <c r="CD2866" s="5"/>
      <c r="CE2866" s="5"/>
      <c r="CF2866" s="5"/>
      <c r="CG2866" s="5"/>
      <c r="CH2866" s="5"/>
      <c r="CI2866" s="5"/>
      <c r="CJ2866" s="5"/>
      <c r="CK2866" s="5"/>
      <c r="CL2866" s="5"/>
      <c r="CM2866" s="5"/>
      <c r="CN2866" s="5"/>
      <c r="CO2866" s="5"/>
      <c r="CP2866" s="5"/>
      <c r="CQ2866" s="5"/>
      <c r="CR2866" s="5"/>
      <c r="CS2866" s="5"/>
      <c r="CT2866" s="5"/>
      <c r="CU2866" s="5"/>
      <c r="CV2866" s="5"/>
      <c r="CW2866" s="5"/>
      <c r="CX2866" s="5"/>
      <c r="CY2866" s="5"/>
      <c r="CZ2866" s="5"/>
      <c r="DA2866" s="5"/>
      <c r="DB2866" s="5"/>
      <c r="DC2866" s="5"/>
      <c r="DD2866" s="5"/>
      <c r="DE2866" s="5"/>
      <c r="DF2866" s="5"/>
      <c r="DG2866" s="5"/>
      <c r="DH2866" s="5"/>
      <c r="DI2866" s="5"/>
      <c r="DJ2866" s="5"/>
      <c r="DK2866" s="5"/>
      <c r="DL2866" s="5"/>
      <c r="DM2866" s="5"/>
      <c r="DN2866" s="5"/>
      <c r="DO2866" s="5"/>
      <c r="DP2866" s="5"/>
      <c r="DQ2866" s="5"/>
      <c r="DR2866" s="5"/>
      <c r="DS2866" s="5"/>
      <c r="DT2866" s="5"/>
      <c r="DU2866" s="5"/>
      <c r="DV2866" s="5"/>
      <c r="DW2866" s="5"/>
      <c r="DX2866" s="5"/>
      <c r="DY2866" s="5"/>
      <c r="DZ2866" s="5"/>
      <c r="EA2866" s="5"/>
      <c r="EB2866" s="5"/>
      <c r="EC2866" s="5"/>
      <c r="ED2866" s="5"/>
      <c r="EE2866" s="5"/>
      <c r="EF2866" s="5"/>
      <c r="EG2866" s="5"/>
      <c r="EH2866" s="5"/>
      <c r="EI2866" s="5"/>
      <c r="EJ2866" s="5"/>
      <c r="EK2866" s="5"/>
      <c r="EL2866" s="5"/>
      <c r="EM2866" s="5"/>
      <c r="EN2866" s="5"/>
      <c r="EO2866" s="5"/>
      <c r="EP2866" s="5"/>
      <c r="EQ2866" s="5"/>
      <c r="ER2866" s="5"/>
      <c r="ES2866" s="5"/>
      <c r="ET2866" s="5"/>
      <c r="EU2866" s="5"/>
      <c r="EV2866" s="5"/>
      <c r="EW2866" s="5"/>
      <c r="EX2866" s="5"/>
      <c r="EY2866" s="5"/>
      <c r="EZ2866" s="5"/>
      <c r="FA2866" s="5"/>
      <c r="FB2866" s="5"/>
      <c r="FC2866" s="5"/>
      <c r="FD2866" s="5"/>
      <c r="FE2866" s="5"/>
      <c r="FF2866" s="5"/>
      <c r="FG2866" s="5"/>
      <c r="FH2866" s="5"/>
      <c r="FI2866" s="5"/>
      <c r="FJ2866" s="5"/>
      <c r="FK2866" s="5"/>
      <c r="FL2866" s="5"/>
      <c r="FM2866" s="5"/>
      <c r="FN2866" s="5"/>
      <c r="FO2866" s="5"/>
      <c r="FP2866" s="5"/>
      <c r="FQ2866" s="5"/>
      <c r="FR2866" s="5"/>
      <c r="FS2866" s="5"/>
      <c r="FT2866" s="5"/>
      <c r="FU2866" s="5"/>
      <c r="FV2866" s="5"/>
      <c r="FW2866" s="5"/>
      <c r="FX2866" s="5"/>
      <c r="FY2866" s="5"/>
      <c r="FZ2866" s="5"/>
      <c r="GA2866" s="5"/>
      <c r="GB2866" s="5"/>
      <c r="GC2866" s="5"/>
      <c r="GD2866" s="5"/>
      <c r="GE2866" s="5"/>
      <c r="GF2866" s="5"/>
      <c r="GG2866" s="5"/>
    </row>
    <row r="2867" spans="1:189" ht="12.75" x14ac:dyDescent="0.15">
      <c r="A2867" s="111"/>
      <c r="B2867" s="117"/>
      <c r="C2867" s="17"/>
      <c r="D2867" s="16"/>
      <c r="E2867" s="17"/>
      <c r="F2867" s="17"/>
      <c r="G2867" s="17"/>
      <c r="H2867" s="17"/>
      <c r="I2867" s="16"/>
      <c r="J2867" s="4"/>
      <c r="K2867" s="2"/>
      <c r="L2867" s="20"/>
      <c r="M2867" s="14"/>
      <c r="N2867" s="14"/>
      <c r="O2867" s="20"/>
      <c r="P2867" s="1"/>
      <c r="Q2867" s="1"/>
      <c r="R2867" s="3"/>
      <c r="S2867" s="4"/>
      <c r="T2867" s="12"/>
      <c r="U2867" s="12"/>
      <c r="V2867" s="11"/>
      <c r="W2867" s="11"/>
      <c r="X2867" s="12"/>
      <c r="Y2867" s="5"/>
      <c r="Z2867" s="11"/>
      <c r="AA2867" s="12"/>
      <c r="AB2867" s="12"/>
      <c r="AC2867" s="12"/>
      <c r="AD2867" s="11"/>
      <c r="AE2867" s="13"/>
      <c r="AF2867" s="11"/>
      <c r="AG2867" s="11"/>
      <c r="AH2867" s="5"/>
      <c r="AI2867" s="5"/>
      <c r="AJ2867" s="5"/>
      <c r="AK2867" s="5"/>
      <c r="AL2867" s="5"/>
      <c r="AM2867" s="5"/>
      <c r="AN2867" s="5"/>
      <c r="AO2867" s="5"/>
      <c r="AP2867" s="5"/>
      <c r="AQ2867" s="5"/>
      <c r="AR2867" s="5"/>
      <c r="AS2867" s="5"/>
      <c r="AT2867" s="5"/>
      <c r="AU2867" s="5"/>
      <c r="AV2867" s="5"/>
      <c r="AW2867" s="5"/>
      <c r="AX2867" s="5"/>
      <c r="AY2867" s="5"/>
      <c r="AZ2867" s="5"/>
      <c r="BA2867" s="5"/>
      <c r="BB2867" s="5"/>
      <c r="BC2867" s="5"/>
      <c r="BD2867" s="5"/>
      <c r="BE2867" s="5"/>
      <c r="BF2867" s="5"/>
      <c r="BG2867" s="5"/>
      <c r="BH2867" s="5"/>
      <c r="BI2867" s="5"/>
      <c r="BJ2867" s="5"/>
      <c r="BK2867" s="5"/>
      <c r="BL2867" s="5"/>
      <c r="BM2867" s="5"/>
      <c r="BN2867" s="5"/>
      <c r="BO2867" s="5"/>
      <c r="BP2867" s="5"/>
      <c r="BQ2867" s="5"/>
      <c r="BR2867" s="5"/>
      <c r="BS2867" s="5"/>
      <c r="BT2867" s="5"/>
      <c r="BU2867" s="5"/>
      <c r="BV2867" s="5"/>
      <c r="BW2867" s="5"/>
      <c r="BX2867" s="5"/>
      <c r="BY2867" s="5"/>
      <c r="BZ2867" s="5"/>
      <c r="CA2867" s="5"/>
      <c r="CB2867" s="5"/>
      <c r="CC2867" s="5"/>
      <c r="CD2867" s="5"/>
      <c r="CE2867" s="5"/>
      <c r="CF2867" s="5"/>
      <c r="CG2867" s="5"/>
      <c r="CH2867" s="5"/>
      <c r="CI2867" s="5"/>
      <c r="CJ2867" s="5"/>
      <c r="CK2867" s="5"/>
      <c r="CL2867" s="5"/>
      <c r="CM2867" s="5"/>
      <c r="CN2867" s="5"/>
      <c r="CO2867" s="5"/>
      <c r="CP2867" s="5"/>
      <c r="CQ2867" s="5"/>
      <c r="CR2867" s="5"/>
      <c r="CS2867" s="5"/>
      <c r="CT2867" s="5"/>
      <c r="CU2867" s="5"/>
      <c r="CV2867" s="5"/>
      <c r="CW2867" s="5"/>
      <c r="CX2867" s="5"/>
      <c r="CY2867" s="5"/>
      <c r="CZ2867" s="5"/>
      <c r="DA2867" s="5"/>
      <c r="DB2867" s="5"/>
      <c r="DC2867" s="5"/>
      <c r="DD2867" s="5"/>
      <c r="DE2867" s="5"/>
      <c r="DF2867" s="5"/>
      <c r="DG2867" s="5"/>
      <c r="DH2867" s="5"/>
      <c r="DI2867" s="5"/>
      <c r="DJ2867" s="5"/>
      <c r="DK2867" s="5"/>
      <c r="DL2867" s="5"/>
      <c r="DM2867" s="5"/>
      <c r="DN2867" s="5"/>
      <c r="DO2867" s="5"/>
      <c r="DP2867" s="5"/>
      <c r="DQ2867" s="5"/>
      <c r="DR2867" s="5"/>
      <c r="DS2867" s="5"/>
      <c r="DT2867" s="5"/>
      <c r="DU2867" s="5"/>
      <c r="DV2867" s="5"/>
      <c r="DW2867" s="5"/>
      <c r="DX2867" s="5"/>
      <c r="DY2867" s="5"/>
      <c r="DZ2867" s="5"/>
      <c r="EA2867" s="5"/>
      <c r="EB2867" s="5"/>
      <c r="EC2867" s="5"/>
      <c r="ED2867" s="5"/>
      <c r="EE2867" s="5"/>
      <c r="EF2867" s="5"/>
      <c r="EG2867" s="5"/>
      <c r="EH2867" s="5"/>
      <c r="EI2867" s="5"/>
      <c r="EJ2867" s="5"/>
      <c r="EK2867" s="5"/>
      <c r="EL2867" s="5"/>
      <c r="EM2867" s="5"/>
      <c r="EN2867" s="5"/>
      <c r="EO2867" s="5"/>
      <c r="EP2867" s="5"/>
      <c r="EQ2867" s="5"/>
      <c r="ER2867" s="5"/>
      <c r="ES2867" s="5"/>
      <c r="ET2867" s="5"/>
      <c r="EU2867" s="5"/>
      <c r="EV2867" s="5"/>
      <c r="EW2867" s="5"/>
      <c r="EX2867" s="5"/>
      <c r="EY2867" s="5"/>
      <c r="EZ2867" s="5"/>
      <c r="FA2867" s="5"/>
      <c r="FB2867" s="5"/>
      <c r="FC2867" s="5"/>
      <c r="FD2867" s="5"/>
      <c r="FE2867" s="5"/>
      <c r="FF2867" s="5"/>
      <c r="FG2867" s="5"/>
      <c r="FH2867" s="5"/>
      <c r="FI2867" s="5"/>
      <c r="FJ2867" s="5"/>
      <c r="FK2867" s="5"/>
      <c r="FL2867" s="5"/>
      <c r="FM2867" s="5"/>
      <c r="FN2867" s="5"/>
      <c r="FO2867" s="5"/>
      <c r="FP2867" s="5"/>
      <c r="FQ2867" s="5"/>
      <c r="FR2867" s="5"/>
      <c r="FS2867" s="5"/>
      <c r="FT2867" s="5"/>
      <c r="FU2867" s="5"/>
      <c r="FV2867" s="5"/>
      <c r="FW2867" s="5"/>
      <c r="FX2867" s="5"/>
      <c r="FY2867" s="5"/>
      <c r="FZ2867" s="5"/>
      <c r="GA2867" s="5"/>
      <c r="GB2867" s="5"/>
      <c r="GC2867" s="5"/>
      <c r="GD2867" s="5"/>
      <c r="GE2867" s="5"/>
      <c r="GF2867" s="5"/>
      <c r="GG2867" s="5"/>
    </row>
    <row r="2868" spans="1:189" ht="12.75" x14ac:dyDescent="0.15">
      <c r="A2868" s="111"/>
      <c r="B2868" s="117"/>
      <c r="C2868" s="17"/>
      <c r="D2868" s="16"/>
      <c r="E2868" s="17"/>
      <c r="F2868" s="17"/>
      <c r="G2868" s="17"/>
      <c r="H2868" s="17"/>
      <c r="I2868" s="16"/>
      <c r="J2868" s="4"/>
      <c r="K2868" s="2"/>
      <c r="L2868" s="20"/>
      <c r="M2868" s="14"/>
      <c r="N2868" s="14"/>
      <c r="O2868" s="20"/>
      <c r="P2868" s="1"/>
      <c r="Q2868" s="1"/>
      <c r="R2868" s="3"/>
      <c r="S2868" s="4"/>
      <c r="T2868" s="12"/>
      <c r="U2868" s="12"/>
      <c r="V2868" s="11"/>
      <c r="W2868" s="11"/>
      <c r="X2868" s="12"/>
      <c r="Y2868" s="5"/>
      <c r="Z2868" s="11"/>
      <c r="AA2868" s="12"/>
      <c r="AB2868" s="12"/>
      <c r="AC2868" s="12"/>
      <c r="AD2868" s="11"/>
      <c r="AE2868" s="13"/>
      <c r="AF2868" s="11"/>
      <c r="AG2868" s="11"/>
      <c r="AH2868" s="5"/>
      <c r="AI2868" s="5"/>
      <c r="AJ2868" s="5"/>
      <c r="AK2868" s="5"/>
      <c r="AL2868" s="5"/>
      <c r="AM2868" s="5"/>
      <c r="AN2868" s="5"/>
      <c r="AO2868" s="5"/>
      <c r="AP2868" s="5"/>
      <c r="AQ2868" s="5"/>
      <c r="AR2868" s="5"/>
      <c r="AS2868" s="5"/>
      <c r="AT2868" s="5"/>
      <c r="AU2868" s="5"/>
      <c r="AV2868" s="5"/>
      <c r="AW2868" s="5"/>
      <c r="AX2868" s="5"/>
      <c r="AY2868" s="5"/>
      <c r="AZ2868" s="5"/>
      <c r="BA2868" s="5"/>
      <c r="BB2868" s="5"/>
      <c r="BC2868" s="5"/>
      <c r="BD2868" s="5"/>
      <c r="BE2868" s="5"/>
      <c r="BF2868" s="5"/>
      <c r="BG2868" s="5"/>
      <c r="BH2868" s="5"/>
      <c r="BI2868" s="5"/>
      <c r="BJ2868" s="5"/>
      <c r="BK2868" s="5"/>
      <c r="BL2868" s="5"/>
      <c r="BM2868" s="5"/>
      <c r="BN2868" s="5"/>
      <c r="BO2868" s="5"/>
      <c r="BP2868" s="5"/>
      <c r="BQ2868" s="5"/>
      <c r="BR2868" s="5"/>
      <c r="BS2868" s="5"/>
      <c r="BT2868" s="5"/>
      <c r="BU2868" s="5"/>
      <c r="BV2868" s="5"/>
      <c r="BW2868" s="5"/>
      <c r="BX2868" s="5"/>
      <c r="BY2868" s="5"/>
      <c r="BZ2868" s="5"/>
      <c r="CA2868" s="5"/>
      <c r="CB2868" s="5"/>
      <c r="CC2868" s="5"/>
      <c r="CD2868" s="5"/>
      <c r="CE2868" s="5"/>
      <c r="CF2868" s="5"/>
      <c r="CG2868" s="5"/>
      <c r="CH2868" s="5"/>
      <c r="CI2868" s="5"/>
      <c r="CJ2868" s="5"/>
      <c r="CK2868" s="5"/>
      <c r="CL2868" s="5"/>
      <c r="CM2868" s="5"/>
      <c r="CN2868" s="5"/>
      <c r="CO2868" s="5"/>
      <c r="CP2868" s="5"/>
      <c r="CQ2868" s="5"/>
      <c r="CR2868" s="5"/>
      <c r="CS2868" s="5"/>
      <c r="CT2868" s="5"/>
      <c r="CU2868" s="5"/>
      <c r="CV2868" s="5"/>
      <c r="CW2868" s="5"/>
      <c r="CX2868" s="5"/>
      <c r="CY2868" s="5"/>
      <c r="CZ2868" s="5"/>
      <c r="DA2868" s="5"/>
      <c r="DB2868" s="5"/>
      <c r="DC2868" s="5"/>
      <c r="DD2868" s="5"/>
      <c r="DE2868" s="5"/>
      <c r="DF2868" s="5"/>
      <c r="DG2868" s="5"/>
      <c r="DH2868" s="5"/>
      <c r="DI2868" s="5"/>
      <c r="DJ2868" s="5"/>
      <c r="DK2868" s="5"/>
      <c r="DL2868" s="5"/>
      <c r="DM2868" s="5"/>
      <c r="DN2868" s="5"/>
      <c r="DO2868" s="5"/>
      <c r="DP2868" s="5"/>
      <c r="DQ2868" s="5"/>
      <c r="DR2868" s="5"/>
      <c r="DS2868" s="5"/>
      <c r="DT2868" s="5"/>
      <c r="DU2868" s="5"/>
      <c r="DV2868" s="5"/>
      <c r="DW2868" s="5"/>
      <c r="DX2868" s="5"/>
      <c r="DY2868" s="5"/>
      <c r="DZ2868" s="5"/>
      <c r="EA2868" s="5"/>
      <c r="EB2868" s="5"/>
      <c r="EC2868" s="5"/>
      <c r="ED2868" s="5"/>
      <c r="EE2868" s="5"/>
      <c r="EF2868" s="5"/>
      <c r="EG2868" s="5"/>
      <c r="EH2868" s="5"/>
      <c r="EI2868" s="5"/>
      <c r="EJ2868" s="5"/>
      <c r="EK2868" s="5"/>
      <c r="EL2868" s="5"/>
      <c r="EM2868" s="5"/>
      <c r="EN2868" s="5"/>
      <c r="EO2868" s="5"/>
      <c r="EP2868" s="5"/>
      <c r="EQ2868" s="5"/>
      <c r="ER2868" s="5"/>
      <c r="ES2868" s="5"/>
      <c r="ET2868" s="5"/>
      <c r="EU2868" s="5"/>
      <c r="EV2868" s="5"/>
      <c r="EW2868" s="5"/>
      <c r="EX2868" s="5"/>
      <c r="EY2868" s="5"/>
      <c r="EZ2868" s="5"/>
      <c r="FA2868" s="5"/>
      <c r="FB2868" s="5"/>
      <c r="FC2868" s="5"/>
      <c r="FD2868" s="5"/>
      <c r="FE2868" s="5"/>
      <c r="FF2868" s="5"/>
      <c r="FG2868" s="5"/>
      <c r="FH2868" s="5"/>
      <c r="FI2868" s="5"/>
      <c r="FJ2868" s="5"/>
      <c r="FK2868" s="5"/>
      <c r="FL2868" s="5"/>
      <c r="FM2868" s="5"/>
      <c r="FN2868" s="5"/>
      <c r="FO2868" s="5"/>
      <c r="FP2868" s="5"/>
      <c r="FQ2868" s="5"/>
      <c r="FR2868" s="5"/>
      <c r="FS2868" s="5"/>
      <c r="FT2868" s="5"/>
      <c r="FU2868" s="5"/>
      <c r="FV2868" s="5"/>
      <c r="FW2868" s="5"/>
      <c r="FX2868" s="5"/>
      <c r="FY2868" s="5"/>
      <c r="FZ2868" s="5"/>
      <c r="GA2868" s="5"/>
      <c r="GB2868" s="5"/>
      <c r="GC2868" s="5"/>
      <c r="GD2868" s="5"/>
      <c r="GE2868" s="5"/>
      <c r="GF2868" s="5"/>
      <c r="GG2868" s="5"/>
    </row>
    <row r="2869" spans="1:189" ht="12.75" x14ac:dyDescent="0.15">
      <c r="A2869" s="111"/>
      <c r="B2869" s="117"/>
      <c r="C2869" s="17"/>
      <c r="D2869" s="16"/>
      <c r="E2869" s="17"/>
      <c r="F2869" s="17"/>
      <c r="G2869" s="17"/>
      <c r="H2869" s="17"/>
      <c r="I2869" s="16"/>
      <c r="J2869" s="4"/>
      <c r="K2869" s="2"/>
      <c r="L2869" s="20"/>
      <c r="M2869" s="14"/>
      <c r="N2869" s="14"/>
      <c r="O2869" s="20"/>
      <c r="P2869" s="1"/>
      <c r="Q2869" s="1"/>
      <c r="R2869" s="3"/>
      <c r="S2869" s="4"/>
      <c r="T2869" s="12"/>
      <c r="U2869" s="12"/>
      <c r="V2869" s="11"/>
      <c r="W2869" s="11"/>
      <c r="X2869" s="12"/>
      <c r="Y2869" s="5"/>
      <c r="Z2869" s="11"/>
      <c r="AA2869" s="12"/>
      <c r="AB2869" s="12"/>
      <c r="AC2869" s="12"/>
      <c r="AD2869" s="11"/>
      <c r="AE2869" s="13"/>
      <c r="AF2869" s="11"/>
      <c r="AG2869" s="11"/>
      <c r="AH2869" s="5"/>
      <c r="AI2869" s="5"/>
      <c r="AJ2869" s="5"/>
      <c r="AK2869" s="5"/>
      <c r="AL2869" s="5"/>
      <c r="AM2869" s="5"/>
      <c r="AN2869" s="5"/>
      <c r="AO2869" s="5"/>
      <c r="AP2869" s="5"/>
      <c r="AQ2869" s="5"/>
      <c r="AR2869" s="5"/>
      <c r="AS2869" s="5"/>
      <c r="AT2869" s="5"/>
      <c r="AU2869" s="5"/>
      <c r="AV2869" s="5"/>
      <c r="AW2869" s="5"/>
      <c r="AX2869" s="5"/>
      <c r="AY2869" s="5"/>
      <c r="AZ2869" s="5"/>
      <c r="BA2869" s="5"/>
      <c r="BB2869" s="5"/>
      <c r="BC2869" s="5"/>
      <c r="BD2869" s="5"/>
      <c r="BE2869" s="5"/>
      <c r="BF2869" s="5"/>
      <c r="BG2869" s="5"/>
      <c r="BH2869" s="5"/>
      <c r="BI2869" s="5"/>
      <c r="BJ2869" s="5"/>
      <c r="BK2869" s="5"/>
      <c r="BL2869" s="5"/>
      <c r="BM2869" s="5"/>
      <c r="BN2869" s="5"/>
      <c r="BO2869" s="5"/>
      <c r="BP2869" s="5"/>
      <c r="BQ2869" s="5"/>
      <c r="BR2869" s="5"/>
      <c r="BS2869" s="5"/>
      <c r="BT2869" s="5"/>
      <c r="BU2869" s="5"/>
      <c r="BV2869" s="5"/>
      <c r="BW2869" s="5"/>
      <c r="BX2869" s="5"/>
      <c r="BY2869" s="5"/>
      <c r="BZ2869" s="5"/>
      <c r="CA2869" s="5"/>
      <c r="CB2869" s="5"/>
      <c r="CC2869" s="5"/>
      <c r="CD2869" s="5"/>
      <c r="CE2869" s="5"/>
      <c r="CF2869" s="5"/>
      <c r="CG2869" s="5"/>
      <c r="CH2869" s="5"/>
      <c r="CI2869" s="5"/>
      <c r="CJ2869" s="5"/>
      <c r="CK2869" s="5"/>
      <c r="CL2869" s="5"/>
      <c r="CM2869" s="5"/>
      <c r="CN2869" s="5"/>
      <c r="CO2869" s="5"/>
      <c r="CP2869" s="5"/>
      <c r="CQ2869" s="5"/>
      <c r="CR2869" s="5"/>
      <c r="CS2869" s="5"/>
      <c r="CT2869" s="5"/>
      <c r="CU2869" s="5"/>
      <c r="CV2869" s="5"/>
      <c r="CW2869" s="5"/>
      <c r="CX2869" s="5"/>
      <c r="CY2869" s="5"/>
      <c r="CZ2869" s="5"/>
      <c r="DA2869" s="5"/>
      <c r="DB2869" s="5"/>
      <c r="DC2869" s="5"/>
      <c r="DD2869" s="5"/>
      <c r="DE2869" s="5"/>
      <c r="DF2869" s="5"/>
      <c r="DG2869" s="5"/>
      <c r="DH2869" s="5"/>
      <c r="DI2869" s="5"/>
      <c r="DJ2869" s="5"/>
      <c r="DK2869" s="5"/>
      <c r="DL2869" s="5"/>
      <c r="DM2869" s="5"/>
      <c r="DN2869" s="5"/>
      <c r="DO2869" s="5"/>
      <c r="DP2869" s="5"/>
      <c r="DQ2869" s="5"/>
      <c r="DR2869" s="5"/>
      <c r="DS2869" s="5"/>
      <c r="DT2869" s="5"/>
      <c r="DU2869" s="5"/>
      <c r="DV2869" s="5"/>
      <c r="DW2869" s="5"/>
      <c r="DX2869" s="5"/>
      <c r="DY2869" s="5"/>
      <c r="DZ2869" s="5"/>
      <c r="EA2869" s="5"/>
      <c r="EB2869" s="5"/>
      <c r="EC2869" s="5"/>
      <c r="ED2869" s="5"/>
      <c r="EE2869" s="5"/>
      <c r="EF2869" s="5"/>
      <c r="EG2869" s="5"/>
      <c r="EH2869" s="5"/>
      <c r="EI2869" s="5"/>
      <c r="EJ2869" s="5"/>
      <c r="EK2869" s="5"/>
      <c r="EL2869" s="5"/>
      <c r="EM2869" s="5"/>
      <c r="EN2869" s="5"/>
      <c r="EO2869" s="5"/>
      <c r="EP2869" s="5"/>
      <c r="EQ2869" s="5"/>
      <c r="ER2869" s="5"/>
      <c r="ES2869" s="5"/>
      <c r="ET2869" s="5"/>
      <c r="EU2869" s="5"/>
      <c r="EV2869" s="5"/>
      <c r="EW2869" s="5"/>
      <c r="EX2869" s="5"/>
      <c r="EY2869" s="5"/>
      <c r="EZ2869" s="5"/>
      <c r="FA2869" s="5"/>
      <c r="FB2869" s="5"/>
      <c r="FC2869" s="5"/>
      <c r="FD2869" s="5"/>
      <c r="FE2869" s="5"/>
      <c r="FF2869" s="5"/>
      <c r="FG2869" s="5"/>
      <c r="FH2869" s="5"/>
      <c r="FI2869" s="5"/>
      <c r="FJ2869" s="5"/>
      <c r="FK2869" s="5"/>
      <c r="FL2869" s="5"/>
      <c r="FM2869" s="5"/>
      <c r="FN2869" s="5"/>
      <c r="FO2869" s="5"/>
      <c r="FP2869" s="5"/>
      <c r="FQ2869" s="5"/>
      <c r="FR2869" s="5"/>
      <c r="FS2869" s="5"/>
      <c r="FT2869" s="5"/>
      <c r="FU2869" s="5"/>
      <c r="FV2869" s="5"/>
      <c r="FW2869" s="5"/>
      <c r="FX2869" s="5"/>
      <c r="FY2869" s="5"/>
      <c r="FZ2869" s="5"/>
      <c r="GA2869" s="5"/>
      <c r="GB2869" s="5"/>
      <c r="GC2869" s="5"/>
      <c r="GD2869" s="5"/>
      <c r="GE2869" s="5"/>
      <c r="GF2869" s="5"/>
      <c r="GG2869" s="5"/>
    </row>
    <row r="2870" spans="1:189" ht="12.75" x14ac:dyDescent="0.15">
      <c r="A2870" s="111"/>
      <c r="B2870" s="117"/>
      <c r="C2870" s="17"/>
      <c r="D2870" s="16"/>
      <c r="E2870" s="17"/>
      <c r="F2870" s="17"/>
      <c r="G2870" s="17"/>
      <c r="H2870" s="17"/>
      <c r="I2870" s="16"/>
      <c r="J2870" s="4"/>
      <c r="K2870" s="2"/>
      <c r="L2870" s="20"/>
      <c r="M2870" s="14"/>
      <c r="N2870" s="14"/>
      <c r="O2870" s="20"/>
      <c r="P2870" s="1"/>
      <c r="Q2870" s="1"/>
      <c r="R2870" s="3"/>
      <c r="S2870" s="4"/>
      <c r="T2870" s="12"/>
      <c r="U2870" s="12"/>
      <c r="V2870" s="11"/>
      <c r="W2870" s="11"/>
      <c r="X2870" s="12"/>
      <c r="Y2870" s="5"/>
      <c r="Z2870" s="11"/>
      <c r="AA2870" s="12"/>
      <c r="AB2870" s="12"/>
      <c r="AC2870" s="12"/>
      <c r="AD2870" s="11"/>
      <c r="AE2870" s="13"/>
      <c r="AF2870" s="11"/>
      <c r="AG2870" s="11"/>
      <c r="AH2870" s="5"/>
      <c r="AI2870" s="5"/>
      <c r="AJ2870" s="5"/>
      <c r="AK2870" s="5"/>
      <c r="AL2870" s="5"/>
      <c r="AM2870" s="5"/>
      <c r="AN2870" s="5"/>
      <c r="AO2870" s="5"/>
      <c r="AP2870" s="5"/>
      <c r="AQ2870" s="5"/>
      <c r="AR2870" s="5"/>
      <c r="AS2870" s="5"/>
      <c r="AT2870" s="5"/>
      <c r="AU2870" s="5"/>
      <c r="AV2870" s="5"/>
      <c r="AW2870" s="5"/>
      <c r="AX2870" s="5"/>
      <c r="AY2870" s="5"/>
      <c r="AZ2870" s="5"/>
      <c r="BA2870" s="5"/>
      <c r="BB2870" s="5"/>
      <c r="BC2870" s="5"/>
      <c r="BD2870" s="5"/>
      <c r="BE2870" s="5"/>
      <c r="BF2870" s="5"/>
      <c r="BG2870" s="5"/>
      <c r="BH2870" s="5"/>
      <c r="BI2870" s="5"/>
      <c r="BJ2870" s="5"/>
      <c r="BK2870" s="5"/>
      <c r="BL2870" s="5"/>
      <c r="BM2870" s="5"/>
      <c r="BN2870" s="5"/>
      <c r="BO2870" s="5"/>
      <c r="BP2870" s="5"/>
      <c r="BQ2870" s="5"/>
      <c r="BR2870" s="5"/>
      <c r="BS2870" s="5"/>
      <c r="BT2870" s="5"/>
      <c r="BU2870" s="5"/>
      <c r="BV2870" s="5"/>
      <c r="BW2870" s="5"/>
      <c r="BX2870" s="5"/>
      <c r="BY2870" s="5"/>
      <c r="BZ2870" s="5"/>
      <c r="CA2870" s="5"/>
      <c r="CB2870" s="5"/>
      <c r="CC2870" s="5"/>
      <c r="CD2870" s="5"/>
      <c r="CE2870" s="5"/>
      <c r="CF2870" s="5"/>
      <c r="CG2870" s="5"/>
      <c r="CH2870" s="5"/>
      <c r="CI2870" s="5"/>
      <c r="CJ2870" s="5"/>
      <c r="CK2870" s="5"/>
      <c r="CL2870" s="5"/>
      <c r="CM2870" s="5"/>
      <c r="CN2870" s="5"/>
      <c r="CO2870" s="5"/>
      <c r="CP2870" s="5"/>
      <c r="CQ2870" s="5"/>
      <c r="CR2870" s="5"/>
      <c r="CS2870" s="5"/>
      <c r="CT2870" s="5"/>
      <c r="CU2870" s="5"/>
      <c r="CV2870" s="5"/>
      <c r="CW2870" s="5"/>
      <c r="CX2870" s="5"/>
      <c r="CY2870" s="5"/>
      <c r="CZ2870" s="5"/>
      <c r="DA2870" s="5"/>
      <c r="DB2870" s="5"/>
      <c r="DC2870" s="5"/>
      <c r="DD2870" s="5"/>
      <c r="DE2870" s="5"/>
      <c r="DF2870" s="5"/>
      <c r="DG2870" s="5"/>
      <c r="DH2870" s="5"/>
      <c r="DI2870" s="5"/>
      <c r="DJ2870" s="5"/>
      <c r="DK2870" s="5"/>
      <c r="DL2870" s="5"/>
      <c r="DM2870" s="5"/>
      <c r="DN2870" s="5"/>
      <c r="DO2870" s="5"/>
      <c r="DP2870" s="5"/>
      <c r="DQ2870" s="5"/>
      <c r="DR2870" s="5"/>
      <c r="DS2870" s="5"/>
      <c r="DT2870" s="5"/>
      <c r="DU2870" s="5"/>
      <c r="DV2870" s="5"/>
      <c r="DW2870" s="5"/>
      <c r="DX2870" s="5"/>
      <c r="DY2870" s="5"/>
      <c r="DZ2870" s="5"/>
      <c r="EA2870" s="5"/>
      <c r="EB2870" s="5"/>
      <c r="EC2870" s="5"/>
      <c r="ED2870" s="5"/>
      <c r="EE2870" s="5"/>
      <c r="EF2870" s="5"/>
      <c r="EG2870" s="5"/>
      <c r="EH2870" s="5"/>
      <c r="EI2870" s="5"/>
      <c r="EJ2870" s="5"/>
      <c r="EK2870" s="5"/>
      <c r="EL2870" s="5"/>
      <c r="EM2870" s="5"/>
      <c r="EN2870" s="5"/>
      <c r="EO2870" s="5"/>
      <c r="EP2870" s="5"/>
      <c r="EQ2870" s="5"/>
      <c r="ER2870" s="5"/>
      <c r="ES2870" s="5"/>
      <c r="ET2870" s="5"/>
      <c r="EU2870" s="5"/>
      <c r="EV2870" s="5"/>
      <c r="EW2870" s="5"/>
      <c r="EX2870" s="5"/>
      <c r="EY2870" s="5"/>
      <c r="EZ2870" s="5"/>
      <c r="FA2870" s="5"/>
      <c r="FB2870" s="5"/>
      <c r="FC2870" s="5"/>
      <c r="FD2870" s="5"/>
      <c r="FE2870" s="5"/>
      <c r="FF2870" s="5"/>
      <c r="FG2870" s="5"/>
      <c r="FH2870" s="5"/>
      <c r="FI2870" s="5"/>
      <c r="FJ2870" s="5"/>
      <c r="FK2870" s="5"/>
      <c r="FL2870" s="5"/>
      <c r="FM2870" s="5"/>
      <c r="FN2870" s="5"/>
      <c r="FO2870" s="5"/>
      <c r="FP2870" s="5"/>
      <c r="FQ2870" s="5"/>
      <c r="FR2870" s="5"/>
      <c r="FS2870" s="5"/>
      <c r="FT2870" s="5"/>
      <c r="FU2870" s="5"/>
      <c r="FV2870" s="5"/>
      <c r="FW2870" s="5"/>
      <c r="FX2870" s="5"/>
      <c r="FY2870" s="5"/>
      <c r="FZ2870" s="5"/>
      <c r="GA2870" s="5"/>
      <c r="GB2870" s="5"/>
      <c r="GC2870" s="5"/>
      <c r="GD2870" s="5"/>
      <c r="GE2870" s="5"/>
      <c r="GF2870" s="5"/>
      <c r="GG2870" s="5"/>
    </row>
    <row r="2871" spans="1:189" ht="12.75" x14ac:dyDescent="0.15">
      <c r="A2871" s="111"/>
      <c r="B2871" s="117"/>
      <c r="C2871" s="1"/>
      <c r="D2871" s="16"/>
      <c r="E2871" s="17"/>
      <c r="F2871" s="17"/>
      <c r="G2871" s="17"/>
      <c r="H2871" s="17"/>
      <c r="I2871" s="16"/>
      <c r="J2871" s="4"/>
      <c r="K2871" s="2"/>
      <c r="L2871" s="20"/>
      <c r="M2871" s="14"/>
      <c r="N2871" s="14"/>
      <c r="O2871" s="20"/>
      <c r="P2871" s="1"/>
      <c r="Q2871" s="1"/>
      <c r="R2871" s="3"/>
      <c r="S2871" s="4"/>
      <c r="T2871" s="12"/>
      <c r="U2871" s="12"/>
      <c r="V2871" s="11"/>
      <c r="W2871" s="11"/>
      <c r="X2871" s="12"/>
      <c r="Y2871" s="5"/>
      <c r="Z2871" s="11"/>
      <c r="AA2871" s="12"/>
      <c r="AB2871" s="12"/>
      <c r="AC2871" s="12"/>
      <c r="AD2871" s="11"/>
      <c r="AE2871" s="13"/>
      <c r="AF2871" s="11"/>
      <c r="AG2871" s="11"/>
      <c r="AH2871" s="5"/>
      <c r="AI2871" s="5"/>
      <c r="AJ2871" s="5"/>
      <c r="AK2871" s="5"/>
      <c r="AL2871" s="5"/>
      <c r="AM2871" s="5"/>
      <c r="AN2871" s="5"/>
      <c r="AO2871" s="5"/>
      <c r="AP2871" s="5"/>
      <c r="AQ2871" s="5"/>
      <c r="AR2871" s="5"/>
      <c r="AS2871" s="5"/>
      <c r="AT2871" s="5"/>
      <c r="AU2871" s="5"/>
      <c r="AV2871" s="5"/>
      <c r="AW2871" s="5"/>
      <c r="AX2871" s="5"/>
      <c r="AY2871" s="5"/>
      <c r="AZ2871" s="5"/>
      <c r="BA2871" s="5"/>
      <c r="BB2871" s="5"/>
      <c r="BC2871" s="5"/>
      <c r="BD2871" s="5"/>
      <c r="BE2871" s="5"/>
      <c r="BF2871" s="5"/>
      <c r="BG2871" s="5"/>
      <c r="BH2871" s="5"/>
      <c r="BI2871" s="5"/>
      <c r="BJ2871" s="5"/>
      <c r="BK2871" s="5"/>
      <c r="BL2871" s="5"/>
      <c r="BM2871" s="5"/>
      <c r="BN2871" s="5"/>
      <c r="BO2871" s="5"/>
      <c r="BP2871" s="5"/>
      <c r="BQ2871" s="5"/>
      <c r="BR2871" s="5"/>
      <c r="BS2871" s="5"/>
      <c r="BT2871" s="5"/>
      <c r="BU2871" s="5"/>
      <c r="BV2871" s="5"/>
      <c r="BW2871" s="5"/>
      <c r="BX2871" s="5"/>
      <c r="BY2871" s="5"/>
      <c r="BZ2871" s="5"/>
      <c r="CA2871" s="5"/>
      <c r="CB2871" s="5"/>
      <c r="CC2871" s="5"/>
      <c r="CD2871" s="5"/>
      <c r="CE2871" s="5"/>
      <c r="CF2871" s="5"/>
      <c r="CG2871" s="5"/>
      <c r="CH2871" s="5"/>
      <c r="CI2871" s="5"/>
      <c r="CJ2871" s="5"/>
      <c r="CK2871" s="5"/>
      <c r="CL2871" s="5"/>
      <c r="CM2871" s="5"/>
      <c r="CN2871" s="5"/>
      <c r="CO2871" s="5"/>
      <c r="CP2871" s="5"/>
      <c r="CQ2871" s="5"/>
      <c r="CR2871" s="5"/>
      <c r="CS2871" s="5"/>
      <c r="CT2871" s="5"/>
      <c r="CU2871" s="5"/>
      <c r="CV2871" s="5"/>
      <c r="CW2871" s="5"/>
      <c r="CX2871" s="5"/>
      <c r="CY2871" s="5"/>
      <c r="CZ2871" s="5"/>
      <c r="DA2871" s="5"/>
      <c r="DB2871" s="5"/>
      <c r="DC2871" s="5"/>
      <c r="DD2871" s="5"/>
      <c r="DE2871" s="5"/>
      <c r="DF2871" s="5"/>
      <c r="DG2871" s="5"/>
      <c r="DH2871" s="5"/>
      <c r="DI2871" s="5"/>
      <c r="DJ2871" s="5"/>
      <c r="DK2871" s="5"/>
      <c r="DL2871" s="5"/>
      <c r="DM2871" s="5"/>
      <c r="DN2871" s="5"/>
      <c r="DO2871" s="5"/>
      <c r="DP2871" s="5"/>
      <c r="DQ2871" s="5"/>
      <c r="DR2871" s="5"/>
      <c r="DS2871" s="5"/>
      <c r="DT2871" s="5"/>
      <c r="DU2871" s="5"/>
      <c r="DV2871" s="5"/>
      <c r="DW2871" s="5"/>
      <c r="DX2871" s="5"/>
      <c r="DY2871" s="5"/>
      <c r="DZ2871" s="5"/>
      <c r="EA2871" s="5"/>
      <c r="EB2871" s="5"/>
      <c r="EC2871" s="5"/>
      <c r="ED2871" s="5"/>
      <c r="EE2871" s="5"/>
      <c r="EF2871" s="5"/>
      <c r="EG2871" s="5"/>
      <c r="EH2871" s="5"/>
      <c r="EI2871" s="5"/>
      <c r="EJ2871" s="5"/>
      <c r="EK2871" s="5"/>
      <c r="EL2871" s="5"/>
      <c r="EM2871" s="5"/>
      <c r="EN2871" s="5"/>
      <c r="EO2871" s="5"/>
      <c r="EP2871" s="5"/>
      <c r="EQ2871" s="5"/>
      <c r="ER2871" s="5"/>
      <c r="ES2871" s="5"/>
      <c r="ET2871" s="5"/>
      <c r="EU2871" s="5"/>
      <c r="EV2871" s="5"/>
      <c r="EW2871" s="5"/>
      <c r="EX2871" s="5"/>
      <c r="EY2871" s="5"/>
      <c r="EZ2871" s="5"/>
      <c r="FA2871" s="5"/>
      <c r="FB2871" s="5"/>
      <c r="FC2871" s="5"/>
      <c r="FD2871" s="5"/>
      <c r="FE2871" s="5"/>
      <c r="FF2871" s="5"/>
      <c r="FG2871" s="5"/>
      <c r="FH2871" s="5"/>
      <c r="FI2871" s="5"/>
      <c r="FJ2871" s="5"/>
      <c r="FK2871" s="5"/>
      <c r="FL2871" s="5"/>
      <c r="FM2871" s="5"/>
      <c r="FN2871" s="5"/>
      <c r="FO2871" s="5"/>
      <c r="FP2871" s="5"/>
      <c r="FQ2871" s="5"/>
      <c r="FR2871" s="5"/>
      <c r="FS2871" s="5"/>
      <c r="FT2871" s="5"/>
      <c r="FU2871" s="5"/>
      <c r="FV2871" s="5"/>
      <c r="FW2871" s="5"/>
      <c r="FX2871" s="5"/>
      <c r="FY2871" s="5"/>
      <c r="FZ2871" s="5"/>
      <c r="GA2871" s="5"/>
      <c r="GB2871" s="5"/>
      <c r="GC2871" s="5"/>
      <c r="GD2871" s="5"/>
      <c r="GE2871" s="5"/>
      <c r="GF2871" s="5"/>
      <c r="GG2871" s="5"/>
    </row>
    <row r="2872" spans="1:189" ht="12.75" x14ac:dyDescent="0.15">
      <c r="A2872" s="111"/>
      <c r="B2872" s="117"/>
      <c r="C2872" s="1"/>
      <c r="D2872" s="16"/>
      <c r="E2872" s="17"/>
      <c r="F2872" s="17"/>
      <c r="G2872" s="17"/>
      <c r="H2872" s="17"/>
      <c r="I2872" s="16"/>
      <c r="J2872" s="4"/>
      <c r="K2872" s="2"/>
      <c r="L2872" s="20"/>
      <c r="M2872" s="14"/>
      <c r="N2872" s="14"/>
      <c r="O2872" s="20"/>
      <c r="P2872" s="1"/>
      <c r="Q2872" s="1"/>
      <c r="R2872" s="3"/>
      <c r="S2872" s="4"/>
      <c r="T2872" s="12"/>
      <c r="U2872" s="12"/>
      <c r="V2872" s="11"/>
      <c r="W2872" s="11"/>
      <c r="X2872" s="12"/>
      <c r="Y2872" s="5"/>
      <c r="Z2872" s="11"/>
      <c r="AA2872" s="12"/>
      <c r="AB2872" s="12"/>
      <c r="AC2872" s="12"/>
      <c r="AD2872" s="11"/>
      <c r="AE2872" s="13"/>
      <c r="AF2872" s="11"/>
      <c r="AG2872" s="11"/>
      <c r="AH2872" s="5"/>
      <c r="AI2872" s="5"/>
      <c r="AJ2872" s="5"/>
      <c r="AK2872" s="5"/>
      <c r="AL2872" s="5"/>
      <c r="AM2872" s="5"/>
      <c r="AN2872" s="5"/>
      <c r="AO2872" s="5"/>
      <c r="AP2872" s="5"/>
      <c r="AQ2872" s="5"/>
      <c r="AR2872" s="5"/>
      <c r="AS2872" s="5"/>
      <c r="AT2872" s="5"/>
      <c r="AU2872" s="5"/>
      <c r="AV2872" s="5"/>
      <c r="AW2872" s="5"/>
      <c r="AX2872" s="5"/>
      <c r="AY2872" s="5"/>
      <c r="AZ2872" s="5"/>
      <c r="BA2872" s="5"/>
      <c r="BB2872" s="5"/>
      <c r="BC2872" s="5"/>
      <c r="BD2872" s="5"/>
      <c r="BE2872" s="5"/>
      <c r="BF2872" s="5"/>
      <c r="BG2872" s="5"/>
      <c r="BH2872" s="5"/>
      <c r="BI2872" s="5"/>
      <c r="BJ2872" s="5"/>
      <c r="BK2872" s="5"/>
      <c r="BL2872" s="5"/>
      <c r="BM2872" s="5"/>
      <c r="BN2872" s="5"/>
      <c r="BO2872" s="5"/>
      <c r="BP2872" s="5"/>
      <c r="BQ2872" s="5"/>
      <c r="BR2872" s="5"/>
      <c r="BS2872" s="5"/>
      <c r="BT2872" s="5"/>
      <c r="BU2872" s="5"/>
      <c r="BV2872" s="5"/>
      <c r="BW2872" s="5"/>
      <c r="BX2872" s="5"/>
      <c r="BY2872" s="5"/>
      <c r="BZ2872" s="5"/>
      <c r="CA2872" s="5"/>
      <c r="CB2872" s="5"/>
      <c r="CC2872" s="5"/>
      <c r="CD2872" s="5"/>
      <c r="CE2872" s="5"/>
      <c r="CF2872" s="5"/>
      <c r="CG2872" s="5"/>
      <c r="CH2872" s="5"/>
      <c r="CI2872" s="5"/>
      <c r="CJ2872" s="5"/>
      <c r="CK2872" s="5"/>
      <c r="CL2872" s="5"/>
      <c r="CM2872" s="5"/>
      <c r="CN2872" s="5"/>
      <c r="CO2872" s="5"/>
      <c r="CP2872" s="5"/>
      <c r="CQ2872" s="5"/>
      <c r="CR2872" s="5"/>
      <c r="CS2872" s="5"/>
      <c r="CT2872" s="5"/>
      <c r="CU2872" s="5"/>
      <c r="CV2872" s="5"/>
      <c r="CW2872" s="5"/>
      <c r="CX2872" s="5"/>
      <c r="CY2872" s="5"/>
      <c r="CZ2872" s="5"/>
      <c r="DA2872" s="5"/>
      <c r="DB2872" s="5"/>
      <c r="DC2872" s="5"/>
      <c r="DD2872" s="5"/>
      <c r="DE2872" s="5"/>
      <c r="DF2872" s="5"/>
      <c r="DG2872" s="5"/>
      <c r="DH2872" s="5"/>
      <c r="DI2872" s="5"/>
      <c r="DJ2872" s="5"/>
      <c r="DK2872" s="5"/>
      <c r="DL2872" s="5"/>
      <c r="DM2872" s="5"/>
      <c r="DN2872" s="5"/>
      <c r="DO2872" s="5"/>
      <c r="DP2872" s="5"/>
      <c r="DQ2872" s="5"/>
      <c r="DR2872" s="5"/>
      <c r="DS2872" s="5"/>
      <c r="DT2872" s="5"/>
      <c r="DU2872" s="5"/>
      <c r="DV2872" s="5"/>
      <c r="DW2872" s="5"/>
      <c r="DX2872" s="5"/>
      <c r="DY2872" s="5"/>
      <c r="DZ2872" s="5"/>
      <c r="EA2872" s="5"/>
      <c r="EB2872" s="5"/>
      <c r="EC2872" s="5"/>
      <c r="ED2872" s="5"/>
      <c r="EE2872" s="5"/>
      <c r="EF2872" s="5"/>
      <c r="EG2872" s="5"/>
      <c r="EH2872" s="5"/>
      <c r="EI2872" s="5"/>
      <c r="EJ2872" s="5"/>
      <c r="EK2872" s="5"/>
      <c r="EL2872" s="5"/>
      <c r="EM2872" s="5"/>
      <c r="EN2872" s="5"/>
      <c r="EO2872" s="5"/>
      <c r="EP2872" s="5"/>
      <c r="EQ2872" s="5"/>
      <c r="ER2872" s="5"/>
      <c r="ES2872" s="5"/>
      <c r="ET2872" s="5"/>
      <c r="EU2872" s="5"/>
      <c r="EV2872" s="5"/>
      <c r="EW2872" s="5"/>
      <c r="EX2872" s="5"/>
      <c r="EY2872" s="5"/>
      <c r="EZ2872" s="5"/>
      <c r="FA2872" s="5"/>
      <c r="FB2872" s="5"/>
      <c r="FC2872" s="5"/>
      <c r="FD2872" s="5"/>
      <c r="FE2872" s="5"/>
      <c r="FF2872" s="5"/>
      <c r="FG2872" s="5"/>
      <c r="FH2872" s="5"/>
      <c r="FI2872" s="5"/>
      <c r="FJ2872" s="5"/>
      <c r="FK2872" s="5"/>
      <c r="FL2872" s="5"/>
      <c r="FM2872" s="5"/>
      <c r="FN2872" s="5"/>
      <c r="FO2872" s="5"/>
      <c r="FP2872" s="5"/>
      <c r="FQ2872" s="5"/>
      <c r="FR2872" s="5"/>
      <c r="FS2872" s="5"/>
      <c r="FT2872" s="5"/>
      <c r="FU2872" s="5"/>
      <c r="FV2872" s="5"/>
      <c r="FW2872" s="5"/>
      <c r="FX2872" s="5"/>
      <c r="FY2872" s="5"/>
      <c r="FZ2872" s="5"/>
      <c r="GA2872" s="5"/>
      <c r="GB2872" s="5"/>
      <c r="GC2872" s="5"/>
      <c r="GD2872" s="5"/>
      <c r="GE2872" s="5"/>
      <c r="GF2872" s="5"/>
      <c r="GG2872" s="5"/>
    </row>
    <row r="2873" spans="1:189" ht="12.75" x14ac:dyDescent="0.15">
      <c r="A2873" s="111"/>
      <c r="B2873" s="117"/>
      <c r="C2873" s="1"/>
      <c r="D2873" s="16"/>
      <c r="E2873" s="17"/>
      <c r="F2873" s="17"/>
      <c r="G2873" s="17"/>
      <c r="H2873" s="17"/>
      <c r="I2873" s="16"/>
      <c r="J2873" s="4"/>
      <c r="K2873" s="2"/>
      <c r="L2873" s="20"/>
      <c r="M2873" s="14"/>
      <c r="N2873" s="14"/>
      <c r="O2873" s="20"/>
      <c r="P2873" s="1"/>
      <c r="Q2873" s="1"/>
      <c r="R2873" s="3"/>
      <c r="S2873" s="4"/>
      <c r="T2873" s="12"/>
      <c r="U2873" s="12"/>
      <c r="V2873" s="11"/>
      <c r="W2873" s="11"/>
      <c r="X2873" s="12"/>
      <c r="Y2873" s="5"/>
      <c r="Z2873" s="11"/>
      <c r="AA2873" s="12"/>
      <c r="AB2873" s="12"/>
      <c r="AC2873" s="12"/>
      <c r="AD2873" s="11"/>
      <c r="AE2873" s="13"/>
      <c r="AF2873" s="11"/>
      <c r="AG2873" s="11"/>
      <c r="AH2873" s="5"/>
      <c r="AI2873" s="5"/>
      <c r="AJ2873" s="5"/>
      <c r="AK2873" s="5"/>
      <c r="AL2873" s="5"/>
      <c r="AM2873" s="5"/>
      <c r="AN2873" s="5"/>
      <c r="AO2873" s="5"/>
      <c r="AP2873" s="5"/>
      <c r="AQ2873" s="5"/>
      <c r="AR2873" s="5"/>
      <c r="AS2873" s="5"/>
      <c r="AT2873" s="5"/>
      <c r="AU2873" s="5"/>
      <c r="AV2873" s="5"/>
      <c r="AW2873" s="5"/>
      <c r="AX2873" s="5"/>
      <c r="AY2873" s="5"/>
      <c r="AZ2873" s="5"/>
      <c r="BA2873" s="5"/>
      <c r="BB2873" s="5"/>
      <c r="BC2873" s="5"/>
      <c r="BD2873" s="5"/>
      <c r="BE2873" s="5"/>
      <c r="BF2873" s="5"/>
      <c r="BG2873" s="5"/>
      <c r="BH2873" s="5"/>
      <c r="BI2873" s="5"/>
      <c r="BJ2873" s="5"/>
      <c r="BK2873" s="5"/>
      <c r="BL2873" s="5"/>
      <c r="BM2873" s="5"/>
      <c r="BN2873" s="5"/>
      <c r="BO2873" s="5"/>
      <c r="BP2873" s="5"/>
      <c r="BQ2873" s="5"/>
      <c r="BR2873" s="5"/>
      <c r="BS2873" s="5"/>
      <c r="BT2873" s="5"/>
      <c r="BU2873" s="5"/>
      <c r="BV2873" s="5"/>
      <c r="BW2873" s="5"/>
      <c r="BX2873" s="5"/>
      <c r="BY2873" s="5"/>
      <c r="BZ2873" s="5"/>
      <c r="CA2873" s="5"/>
      <c r="CB2873" s="5"/>
      <c r="CC2873" s="5"/>
      <c r="CD2873" s="5"/>
      <c r="CE2873" s="5"/>
      <c r="CF2873" s="5"/>
      <c r="CG2873" s="5"/>
      <c r="CH2873" s="5"/>
      <c r="CI2873" s="5"/>
      <c r="CJ2873" s="5"/>
      <c r="CK2873" s="5"/>
      <c r="CL2873" s="5"/>
      <c r="CM2873" s="5"/>
      <c r="CN2873" s="5"/>
      <c r="CO2873" s="5"/>
      <c r="CP2873" s="5"/>
      <c r="CQ2873" s="5"/>
      <c r="CR2873" s="5"/>
      <c r="CS2873" s="5"/>
      <c r="CT2873" s="5"/>
      <c r="CU2873" s="5"/>
      <c r="CV2873" s="5"/>
      <c r="CW2873" s="5"/>
      <c r="CX2873" s="5"/>
      <c r="CY2873" s="5"/>
      <c r="CZ2873" s="5"/>
      <c r="DA2873" s="5"/>
      <c r="DB2873" s="5"/>
      <c r="DC2873" s="5"/>
      <c r="DD2873" s="5"/>
      <c r="DE2873" s="5"/>
      <c r="DF2873" s="5"/>
      <c r="DG2873" s="5"/>
      <c r="DH2873" s="5"/>
      <c r="DI2873" s="5"/>
      <c r="DJ2873" s="5"/>
      <c r="DK2873" s="5"/>
      <c r="DL2873" s="5"/>
      <c r="DM2873" s="5"/>
      <c r="DN2873" s="5"/>
      <c r="DO2873" s="5"/>
      <c r="DP2873" s="5"/>
      <c r="DQ2873" s="5"/>
      <c r="DR2873" s="5"/>
      <c r="DS2873" s="5"/>
      <c r="DT2873" s="5"/>
      <c r="DU2873" s="5"/>
      <c r="DV2873" s="5"/>
      <c r="DW2873" s="5"/>
      <c r="DX2873" s="5"/>
      <c r="DY2873" s="5"/>
      <c r="DZ2873" s="5"/>
      <c r="EA2873" s="5"/>
      <c r="EB2873" s="5"/>
      <c r="EC2873" s="5"/>
      <c r="ED2873" s="5"/>
      <c r="EE2873" s="5"/>
      <c r="EF2873" s="5"/>
      <c r="EG2873" s="5"/>
      <c r="EH2873" s="5"/>
      <c r="EI2873" s="5"/>
      <c r="EJ2873" s="5"/>
      <c r="EK2873" s="5"/>
      <c r="EL2873" s="5"/>
      <c r="EM2873" s="5"/>
      <c r="EN2873" s="5"/>
      <c r="EO2873" s="5"/>
      <c r="EP2873" s="5"/>
      <c r="EQ2873" s="5"/>
      <c r="ER2873" s="5"/>
      <c r="ES2873" s="5"/>
      <c r="ET2873" s="5"/>
      <c r="EU2873" s="5"/>
      <c r="EV2873" s="5"/>
      <c r="EW2873" s="5"/>
      <c r="EX2873" s="5"/>
      <c r="EY2873" s="5"/>
      <c r="EZ2873" s="5"/>
      <c r="FA2873" s="5"/>
      <c r="FB2873" s="5"/>
      <c r="FC2873" s="5"/>
      <c r="FD2873" s="5"/>
      <c r="FE2873" s="5"/>
      <c r="FF2873" s="5"/>
      <c r="FG2873" s="5"/>
      <c r="FH2873" s="5"/>
      <c r="FI2873" s="5"/>
      <c r="FJ2873" s="5"/>
      <c r="FK2873" s="5"/>
      <c r="FL2873" s="5"/>
      <c r="FM2873" s="5"/>
      <c r="FN2873" s="5"/>
      <c r="FO2873" s="5"/>
      <c r="FP2873" s="5"/>
      <c r="FQ2873" s="5"/>
      <c r="FR2873" s="5"/>
      <c r="FS2873" s="5"/>
      <c r="FT2873" s="5"/>
      <c r="FU2873" s="5"/>
      <c r="FV2873" s="5"/>
      <c r="FW2873" s="5"/>
      <c r="FX2873" s="5"/>
      <c r="FY2873" s="5"/>
      <c r="FZ2873" s="5"/>
      <c r="GA2873" s="5"/>
      <c r="GB2873" s="5"/>
      <c r="GC2873" s="5"/>
      <c r="GD2873" s="5"/>
      <c r="GE2873" s="5"/>
      <c r="GF2873" s="5"/>
      <c r="GG2873" s="5"/>
    </row>
    <row r="2874" spans="1:189" ht="12.75" x14ac:dyDescent="0.15">
      <c r="A2874" s="111"/>
      <c r="B2874" s="117"/>
      <c r="C2874" s="1"/>
      <c r="D2874" s="16"/>
      <c r="E2874" s="17"/>
      <c r="F2874" s="17"/>
      <c r="G2874" s="17"/>
      <c r="H2874" s="17"/>
      <c r="I2874" s="16"/>
      <c r="J2874" s="4"/>
      <c r="K2874" s="2"/>
      <c r="L2874" s="20"/>
      <c r="M2874" s="14"/>
      <c r="N2874" s="14"/>
      <c r="O2874" s="20"/>
      <c r="P2874" s="1"/>
      <c r="Q2874" s="1"/>
      <c r="R2874" s="3"/>
      <c r="S2874" s="4"/>
      <c r="T2874" s="12"/>
      <c r="U2874" s="12"/>
      <c r="V2874" s="11"/>
      <c r="W2874" s="11"/>
      <c r="X2874" s="12"/>
      <c r="Y2874" s="5"/>
      <c r="Z2874" s="11"/>
      <c r="AA2874" s="12"/>
      <c r="AB2874" s="12"/>
      <c r="AC2874" s="12"/>
      <c r="AD2874" s="11"/>
      <c r="AE2874" s="13"/>
      <c r="AF2874" s="11"/>
      <c r="AG2874" s="11"/>
      <c r="AH2874" s="5"/>
      <c r="AI2874" s="5"/>
      <c r="AJ2874" s="5"/>
      <c r="AK2874" s="5"/>
      <c r="AL2874" s="5"/>
      <c r="AM2874" s="5"/>
      <c r="AN2874" s="5"/>
      <c r="AO2874" s="5"/>
      <c r="AP2874" s="5"/>
      <c r="AQ2874" s="5"/>
      <c r="AR2874" s="5"/>
      <c r="AS2874" s="5"/>
      <c r="AT2874" s="5"/>
      <c r="AU2874" s="5"/>
      <c r="AV2874" s="5"/>
      <c r="AW2874" s="5"/>
      <c r="AX2874" s="5"/>
      <c r="AY2874" s="5"/>
      <c r="AZ2874" s="5"/>
      <c r="BA2874" s="5"/>
      <c r="BB2874" s="5"/>
      <c r="BC2874" s="5"/>
      <c r="BD2874" s="5"/>
      <c r="BE2874" s="5"/>
      <c r="BF2874" s="5"/>
      <c r="BG2874" s="5"/>
      <c r="BH2874" s="5"/>
      <c r="BI2874" s="5"/>
      <c r="BJ2874" s="5"/>
      <c r="BK2874" s="5"/>
      <c r="BL2874" s="5"/>
      <c r="BM2874" s="5"/>
      <c r="BN2874" s="5"/>
      <c r="BO2874" s="5"/>
      <c r="BP2874" s="5"/>
      <c r="BQ2874" s="5"/>
      <c r="BR2874" s="5"/>
      <c r="BS2874" s="5"/>
      <c r="BT2874" s="5"/>
      <c r="BU2874" s="5"/>
      <c r="BV2874" s="5"/>
      <c r="BW2874" s="5"/>
      <c r="BX2874" s="5"/>
      <c r="BY2874" s="5"/>
      <c r="BZ2874" s="5"/>
      <c r="CA2874" s="5"/>
      <c r="CB2874" s="5"/>
      <c r="CC2874" s="5"/>
      <c r="CD2874" s="5"/>
      <c r="CE2874" s="5"/>
      <c r="CF2874" s="5"/>
      <c r="CG2874" s="5"/>
      <c r="CH2874" s="5"/>
      <c r="CI2874" s="5"/>
      <c r="CJ2874" s="5"/>
      <c r="CK2874" s="5"/>
      <c r="CL2874" s="5"/>
      <c r="CM2874" s="5"/>
      <c r="CN2874" s="5"/>
      <c r="CO2874" s="5"/>
      <c r="CP2874" s="5"/>
      <c r="CQ2874" s="5"/>
      <c r="CR2874" s="5"/>
      <c r="CS2874" s="5"/>
      <c r="CT2874" s="5"/>
      <c r="CU2874" s="5"/>
      <c r="CV2874" s="5"/>
      <c r="CW2874" s="5"/>
      <c r="CX2874" s="5"/>
      <c r="CY2874" s="5"/>
      <c r="CZ2874" s="5"/>
      <c r="DA2874" s="5"/>
      <c r="DB2874" s="5"/>
      <c r="DC2874" s="5"/>
      <c r="DD2874" s="5"/>
      <c r="DE2874" s="5"/>
      <c r="DF2874" s="5"/>
      <c r="DG2874" s="5"/>
      <c r="DH2874" s="5"/>
      <c r="DI2874" s="5"/>
      <c r="DJ2874" s="5"/>
      <c r="DK2874" s="5"/>
      <c r="DL2874" s="5"/>
      <c r="DM2874" s="5"/>
      <c r="DN2874" s="5"/>
      <c r="DO2874" s="5"/>
      <c r="DP2874" s="5"/>
      <c r="DQ2874" s="5"/>
      <c r="DR2874" s="5"/>
      <c r="DS2874" s="5"/>
      <c r="DT2874" s="5"/>
      <c r="DU2874" s="5"/>
      <c r="DV2874" s="5"/>
      <c r="DW2874" s="5"/>
      <c r="DX2874" s="5"/>
      <c r="DY2874" s="5"/>
      <c r="DZ2874" s="5"/>
      <c r="EA2874" s="5"/>
      <c r="EB2874" s="5"/>
      <c r="EC2874" s="5"/>
      <c r="ED2874" s="5"/>
      <c r="EE2874" s="5"/>
      <c r="EF2874" s="5"/>
      <c r="EG2874" s="5"/>
      <c r="EH2874" s="5"/>
      <c r="EI2874" s="5"/>
      <c r="EJ2874" s="5"/>
      <c r="EK2874" s="5"/>
      <c r="EL2874" s="5"/>
      <c r="EM2874" s="5"/>
      <c r="EN2874" s="5"/>
      <c r="EO2874" s="5"/>
      <c r="EP2874" s="5"/>
      <c r="EQ2874" s="5"/>
      <c r="ER2874" s="5"/>
      <c r="ES2874" s="5"/>
      <c r="ET2874" s="5"/>
      <c r="EU2874" s="5"/>
      <c r="EV2874" s="5"/>
      <c r="EW2874" s="5"/>
      <c r="EX2874" s="5"/>
      <c r="EY2874" s="5"/>
      <c r="EZ2874" s="5"/>
      <c r="FA2874" s="5"/>
      <c r="FB2874" s="5"/>
      <c r="FC2874" s="5"/>
      <c r="FD2874" s="5"/>
      <c r="FE2874" s="5"/>
      <c r="FF2874" s="5"/>
      <c r="FG2874" s="5"/>
      <c r="FH2874" s="5"/>
      <c r="FI2874" s="5"/>
      <c r="FJ2874" s="5"/>
      <c r="FK2874" s="5"/>
      <c r="FL2874" s="5"/>
      <c r="FM2874" s="5"/>
      <c r="FN2874" s="5"/>
      <c r="FO2874" s="5"/>
      <c r="FP2874" s="5"/>
      <c r="FQ2874" s="5"/>
      <c r="FR2874" s="5"/>
      <c r="FS2874" s="5"/>
      <c r="FT2874" s="5"/>
      <c r="FU2874" s="5"/>
      <c r="FV2874" s="5"/>
      <c r="FW2874" s="5"/>
      <c r="FX2874" s="5"/>
      <c r="FY2874" s="5"/>
      <c r="FZ2874" s="5"/>
      <c r="GA2874" s="5"/>
      <c r="GB2874" s="5"/>
      <c r="GC2874" s="5"/>
      <c r="GD2874" s="5"/>
      <c r="GE2874" s="5"/>
      <c r="GF2874" s="5"/>
      <c r="GG2874" s="5"/>
    </row>
    <row r="2875" spans="1:189" ht="12.75" x14ac:dyDescent="0.15">
      <c r="A2875" s="111"/>
      <c r="B2875" s="117"/>
      <c r="C2875" s="1"/>
      <c r="D2875" s="16"/>
      <c r="E2875" s="17"/>
      <c r="F2875" s="17"/>
      <c r="G2875" s="17"/>
      <c r="H2875" s="17"/>
      <c r="I2875" s="16"/>
      <c r="J2875" s="4"/>
      <c r="K2875" s="2"/>
      <c r="L2875" s="20"/>
      <c r="M2875" s="14"/>
      <c r="N2875" s="14"/>
      <c r="O2875" s="20"/>
      <c r="P2875" s="1"/>
      <c r="Q2875" s="1"/>
      <c r="R2875" s="3"/>
      <c r="S2875" s="4"/>
      <c r="T2875" s="12"/>
      <c r="U2875" s="12"/>
      <c r="V2875" s="11"/>
      <c r="W2875" s="11"/>
      <c r="X2875" s="12"/>
      <c r="Y2875" s="5"/>
      <c r="Z2875" s="11"/>
      <c r="AA2875" s="12"/>
      <c r="AB2875" s="12"/>
      <c r="AC2875" s="12"/>
      <c r="AD2875" s="11"/>
      <c r="AE2875" s="13"/>
      <c r="AF2875" s="11"/>
      <c r="AG2875" s="11"/>
      <c r="AH2875" s="5"/>
      <c r="AI2875" s="5"/>
      <c r="AJ2875" s="5"/>
      <c r="AK2875" s="5"/>
      <c r="AL2875" s="5"/>
      <c r="AM2875" s="5"/>
      <c r="AN2875" s="5"/>
      <c r="AO2875" s="5"/>
      <c r="AP2875" s="5"/>
      <c r="AQ2875" s="5"/>
      <c r="AR2875" s="5"/>
      <c r="AS2875" s="5"/>
      <c r="AT2875" s="5"/>
      <c r="AU2875" s="5"/>
      <c r="AV2875" s="5"/>
      <c r="AW2875" s="5"/>
      <c r="AX2875" s="5"/>
      <c r="AY2875" s="5"/>
      <c r="AZ2875" s="5"/>
      <c r="BA2875" s="5"/>
      <c r="BB2875" s="5"/>
      <c r="BC2875" s="5"/>
      <c r="BD2875" s="5"/>
      <c r="BE2875" s="5"/>
      <c r="BF2875" s="5"/>
      <c r="BG2875" s="5"/>
      <c r="BH2875" s="5"/>
      <c r="BI2875" s="5"/>
      <c r="BJ2875" s="5"/>
      <c r="BK2875" s="5"/>
      <c r="BL2875" s="5"/>
      <c r="BM2875" s="5"/>
      <c r="BN2875" s="5"/>
      <c r="BO2875" s="5"/>
      <c r="BP2875" s="5"/>
      <c r="BQ2875" s="5"/>
      <c r="BR2875" s="5"/>
      <c r="BS2875" s="5"/>
      <c r="BT2875" s="5"/>
      <c r="BU2875" s="5"/>
      <c r="BV2875" s="5"/>
      <c r="BW2875" s="5"/>
      <c r="BX2875" s="5"/>
      <c r="BY2875" s="5"/>
      <c r="BZ2875" s="5"/>
      <c r="CA2875" s="5"/>
      <c r="CB2875" s="5"/>
      <c r="CC2875" s="5"/>
      <c r="CD2875" s="5"/>
      <c r="CE2875" s="5"/>
      <c r="CF2875" s="5"/>
      <c r="CG2875" s="5"/>
      <c r="CH2875" s="5"/>
      <c r="CI2875" s="5"/>
      <c r="CJ2875" s="5"/>
      <c r="CK2875" s="5"/>
      <c r="CL2875" s="5"/>
      <c r="CM2875" s="5"/>
      <c r="CN2875" s="5"/>
      <c r="CO2875" s="5"/>
      <c r="CP2875" s="5"/>
      <c r="CQ2875" s="5"/>
      <c r="CR2875" s="5"/>
      <c r="CS2875" s="5"/>
      <c r="CT2875" s="5"/>
      <c r="CU2875" s="5"/>
      <c r="CV2875" s="5"/>
      <c r="CW2875" s="5"/>
      <c r="CX2875" s="5"/>
      <c r="CY2875" s="5"/>
      <c r="CZ2875" s="5"/>
      <c r="DA2875" s="5"/>
      <c r="DB2875" s="5"/>
      <c r="DC2875" s="5"/>
      <c r="DD2875" s="5"/>
      <c r="DE2875" s="5"/>
      <c r="DF2875" s="5"/>
      <c r="DG2875" s="5"/>
      <c r="DH2875" s="5"/>
      <c r="DI2875" s="5"/>
      <c r="DJ2875" s="5"/>
      <c r="DK2875" s="5"/>
      <c r="DL2875" s="5"/>
      <c r="DM2875" s="5"/>
      <c r="DN2875" s="5"/>
      <c r="DO2875" s="5"/>
      <c r="DP2875" s="5"/>
      <c r="DQ2875" s="5"/>
      <c r="DR2875" s="5"/>
      <c r="DS2875" s="5"/>
      <c r="DT2875" s="5"/>
      <c r="DU2875" s="5"/>
      <c r="DV2875" s="5"/>
      <c r="DW2875" s="5"/>
      <c r="DX2875" s="5"/>
      <c r="DY2875" s="5"/>
      <c r="DZ2875" s="5"/>
      <c r="EA2875" s="5"/>
      <c r="EB2875" s="5"/>
      <c r="EC2875" s="5"/>
      <c r="ED2875" s="5"/>
      <c r="EE2875" s="5"/>
      <c r="EF2875" s="5"/>
      <c r="EG2875" s="5"/>
      <c r="EH2875" s="5"/>
      <c r="EI2875" s="5"/>
      <c r="EJ2875" s="5"/>
      <c r="EK2875" s="5"/>
      <c r="EL2875" s="5"/>
      <c r="EM2875" s="5"/>
      <c r="EN2875" s="5"/>
      <c r="EO2875" s="5"/>
      <c r="EP2875" s="5"/>
      <c r="EQ2875" s="5"/>
      <c r="ER2875" s="5"/>
      <c r="ES2875" s="5"/>
      <c r="ET2875" s="5"/>
      <c r="EU2875" s="5"/>
      <c r="EV2875" s="5"/>
      <c r="EW2875" s="5"/>
      <c r="EX2875" s="5"/>
      <c r="EY2875" s="5"/>
      <c r="EZ2875" s="5"/>
      <c r="FA2875" s="5"/>
      <c r="FB2875" s="5"/>
      <c r="FC2875" s="5"/>
      <c r="FD2875" s="5"/>
      <c r="FE2875" s="5"/>
      <c r="FF2875" s="5"/>
      <c r="FG2875" s="5"/>
      <c r="FH2875" s="5"/>
      <c r="FI2875" s="5"/>
      <c r="FJ2875" s="5"/>
      <c r="FK2875" s="5"/>
      <c r="FL2875" s="5"/>
      <c r="FM2875" s="5"/>
      <c r="FN2875" s="5"/>
      <c r="FO2875" s="5"/>
      <c r="FP2875" s="5"/>
      <c r="FQ2875" s="5"/>
      <c r="FR2875" s="5"/>
      <c r="FS2875" s="5"/>
      <c r="FT2875" s="5"/>
      <c r="FU2875" s="5"/>
      <c r="FV2875" s="5"/>
      <c r="FW2875" s="5"/>
      <c r="FX2875" s="5"/>
      <c r="FY2875" s="5"/>
      <c r="FZ2875" s="5"/>
      <c r="GA2875" s="5"/>
      <c r="GB2875" s="5"/>
      <c r="GC2875" s="5"/>
      <c r="GD2875" s="5"/>
      <c r="GE2875" s="5"/>
      <c r="GF2875" s="5"/>
      <c r="GG2875" s="5"/>
    </row>
    <row r="2876" spans="1:189" ht="12.75" x14ac:dyDescent="0.15">
      <c r="A2876" s="111"/>
      <c r="B2876" s="117"/>
      <c r="C2876" s="1"/>
      <c r="D2876" s="16"/>
      <c r="E2876" s="17"/>
      <c r="F2876" s="17"/>
      <c r="G2876" s="17"/>
      <c r="H2876" s="17"/>
      <c r="I2876" s="16"/>
      <c r="J2876" s="4"/>
      <c r="K2876" s="2"/>
      <c r="L2876" s="20"/>
      <c r="M2876" s="14"/>
      <c r="N2876" s="14"/>
      <c r="O2876" s="20"/>
      <c r="P2876" s="1"/>
      <c r="Q2876" s="1"/>
      <c r="R2876" s="3"/>
      <c r="S2876" s="4"/>
      <c r="T2876" s="12"/>
      <c r="U2876" s="12"/>
      <c r="V2876" s="11"/>
      <c r="W2876" s="11"/>
      <c r="X2876" s="12"/>
      <c r="Y2876" s="5"/>
      <c r="Z2876" s="11"/>
      <c r="AA2876" s="12"/>
      <c r="AB2876" s="12"/>
      <c r="AC2876" s="12"/>
      <c r="AD2876" s="11"/>
      <c r="AE2876" s="13"/>
      <c r="AF2876" s="11"/>
      <c r="AG2876" s="11"/>
      <c r="AH2876" s="5"/>
      <c r="AI2876" s="5"/>
      <c r="AJ2876" s="5"/>
      <c r="AK2876" s="5"/>
      <c r="AL2876" s="5"/>
      <c r="AM2876" s="5"/>
      <c r="AN2876" s="5"/>
      <c r="AO2876" s="5"/>
      <c r="AP2876" s="5"/>
      <c r="AQ2876" s="5"/>
      <c r="AR2876" s="5"/>
      <c r="AS2876" s="5"/>
      <c r="AT2876" s="5"/>
      <c r="AU2876" s="5"/>
      <c r="AV2876" s="5"/>
      <c r="AW2876" s="5"/>
      <c r="AX2876" s="5"/>
      <c r="AY2876" s="5"/>
      <c r="AZ2876" s="5"/>
      <c r="BA2876" s="5"/>
      <c r="BB2876" s="5"/>
      <c r="BC2876" s="5"/>
      <c r="BD2876" s="5"/>
      <c r="BE2876" s="5"/>
      <c r="BF2876" s="5"/>
      <c r="BG2876" s="5"/>
      <c r="BH2876" s="5"/>
      <c r="BI2876" s="5"/>
      <c r="BJ2876" s="5"/>
      <c r="BK2876" s="5"/>
      <c r="BL2876" s="5"/>
      <c r="BM2876" s="5"/>
      <c r="BN2876" s="5"/>
      <c r="BO2876" s="5"/>
      <c r="BP2876" s="5"/>
      <c r="BQ2876" s="5"/>
      <c r="BR2876" s="5"/>
      <c r="BS2876" s="5"/>
      <c r="BT2876" s="5"/>
      <c r="BU2876" s="5"/>
      <c r="BV2876" s="5"/>
      <c r="BW2876" s="5"/>
      <c r="BX2876" s="5"/>
      <c r="BY2876" s="5"/>
      <c r="BZ2876" s="5"/>
      <c r="CA2876" s="5"/>
      <c r="CB2876" s="5"/>
      <c r="CC2876" s="5"/>
      <c r="CD2876" s="5"/>
      <c r="CE2876" s="5"/>
      <c r="CF2876" s="5"/>
      <c r="CG2876" s="5"/>
      <c r="CH2876" s="5"/>
      <c r="CI2876" s="5"/>
      <c r="CJ2876" s="5"/>
      <c r="CK2876" s="5"/>
      <c r="CL2876" s="5"/>
      <c r="CM2876" s="5"/>
      <c r="CN2876" s="5"/>
      <c r="CO2876" s="5"/>
      <c r="CP2876" s="5"/>
      <c r="CQ2876" s="5"/>
      <c r="CR2876" s="5"/>
      <c r="CS2876" s="5"/>
      <c r="CT2876" s="5"/>
      <c r="CU2876" s="5"/>
      <c r="CV2876" s="5"/>
      <c r="CW2876" s="5"/>
      <c r="CX2876" s="5"/>
      <c r="CY2876" s="5"/>
      <c r="CZ2876" s="5"/>
      <c r="DA2876" s="5"/>
      <c r="DB2876" s="5"/>
      <c r="DC2876" s="5"/>
      <c r="DD2876" s="5"/>
      <c r="DE2876" s="5"/>
      <c r="DF2876" s="5"/>
      <c r="DG2876" s="5"/>
      <c r="DH2876" s="5"/>
      <c r="DI2876" s="5"/>
      <c r="DJ2876" s="5"/>
      <c r="DK2876" s="5"/>
      <c r="DL2876" s="5"/>
      <c r="DM2876" s="5"/>
      <c r="DN2876" s="5"/>
      <c r="DO2876" s="5"/>
      <c r="DP2876" s="5"/>
      <c r="DQ2876" s="5"/>
      <c r="DR2876" s="5"/>
      <c r="DS2876" s="5"/>
      <c r="DT2876" s="5"/>
      <c r="DU2876" s="5"/>
      <c r="DV2876" s="5"/>
      <c r="DW2876" s="5"/>
      <c r="DX2876" s="5"/>
      <c r="DY2876" s="5"/>
      <c r="DZ2876" s="5"/>
      <c r="EA2876" s="5"/>
      <c r="EB2876" s="5"/>
      <c r="EC2876" s="5"/>
      <c r="ED2876" s="5"/>
      <c r="EE2876" s="5"/>
      <c r="EF2876" s="5"/>
      <c r="EG2876" s="5"/>
      <c r="EH2876" s="5"/>
      <c r="EI2876" s="5"/>
      <c r="EJ2876" s="5"/>
      <c r="EK2876" s="5"/>
      <c r="EL2876" s="5"/>
      <c r="EM2876" s="5"/>
      <c r="EN2876" s="5"/>
      <c r="EO2876" s="5"/>
      <c r="EP2876" s="5"/>
      <c r="EQ2876" s="5"/>
      <c r="ER2876" s="5"/>
      <c r="ES2876" s="5"/>
      <c r="ET2876" s="5"/>
      <c r="EU2876" s="5"/>
      <c r="EV2876" s="5"/>
      <c r="EW2876" s="5"/>
      <c r="EX2876" s="5"/>
      <c r="EY2876" s="5"/>
      <c r="EZ2876" s="5"/>
      <c r="FA2876" s="5"/>
      <c r="FB2876" s="5"/>
      <c r="FC2876" s="5"/>
      <c r="FD2876" s="5"/>
      <c r="FE2876" s="5"/>
      <c r="FF2876" s="5"/>
      <c r="FG2876" s="5"/>
      <c r="FH2876" s="5"/>
      <c r="FI2876" s="5"/>
      <c r="FJ2876" s="5"/>
      <c r="FK2876" s="5"/>
      <c r="FL2876" s="5"/>
      <c r="FM2876" s="5"/>
      <c r="FN2876" s="5"/>
      <c r="FO2876" s="5"/>
      <c r="FP2876" s="5"/>
      <c r="FQ2876" s="5"/>
      <c r="FR2876" s="5"/>
      <c r="FS2876" s="5"/>
      <c r="FT2876" s="5"/>
      <c r="FU2876" s="5"/>
      <c r="FV2876" s="5"/>
      <c r="FW2876" s="5"/>
      <c r="FX2876" s="5"/>
      <c r="FY2876" s="5"/>
      <c r="FZ2876" s="5"/>
      <c r="GA2876" s="5"/>
      <c r="GB2876" s="5"/>
      <c r="GC2876" s="5"/>
      <c r="GD2876" s="5"/>
      <c r="GE2876" s="5"/>
      <c r="GF2876" s="5"/>
      <c r="GG2876" s="5"/>
    </row>
    <row r="2877" spans="1:189" ht="12.75" x14ac:dyDescent="0.15">
      <c r="A2877" s="111"/>
      <c r="B2877" s="117"/>
      <c r="C2877" s="1"/>
      <c r="D2877" s="16"/>
      <c r="E2877" s="17"/>
      <c r="F2877" s="17"/>
      <c r="G2877" s="17"/>
      <c r="H2877" s="17"/>
      <c r="I2877" s="16"/>
      <c r="J2877" s="4"/>
      <c r="K2877" s="2"/>
      <c r="L2877" s="20"/>
      <c r="M2877" s="14"/>
      <c r="N2877" s="14"/>
      <c r="O2877" s="20"/>
      <c r="P2877" s="1"/>
      <c r="Q2877" s="1"/>
      <c r="R2877" s="3"/>
      <c r="S2877" s="4"/>
      <c r="T2877" s="12"/>
      <c r="U2877" s="12"/>
      <c r="V2877" s="11"/>
      <c r="W2877" s="11"/>
      <c r="X2877" s="12"/>
      <c r="Y2877" s="5"/>
      <c r="Z2877" s="11"/>
      <c r="AA2877" s="12"/>
      <c r="AB2877" s="12"/>
      <c r="AC2877" s="12"/>
      <c r="AD2877" s="11"/>
      <c r="AE2877" s="13"/>
      <c r="AF2877" s="11"/>
      <c r="AG2877" s="11"/>
      <c r="AH2877" s="5"/>
      <c r="AI2877" s="5"/>
      <c r="AJ2877" s="5"/>
      <c r="AK2877" s="5"/>
      <c r="AL2877" s="5"/>
      <c r="AM2877" s="5"/>
      <c r="AN2877" s="5"/>
      <c r="AO2877" s="5"/>
      <c r="AP2877" s="5"/>
      <c r="AQ2877" s="5"/>
      <c r="AR2877" s="5"/>
      <c r="AS2877" s="5"/>
      <c r="AT2877" s="5"/>
      <c r="AU2877" s="5"/>
      <c r="AV2877" s="5"/>
      <c r="AW2877" s="5"/>
      <c r="AX2877" s="5"/>
      <c r="AY2877" s="5"/>
      <c r="AZ2877" s="5"/>
      <c r="BA2877" s="5"/>
      <c r="BB2877" s="5"/>
      <c r="BC2877" s="5"/>
      <c r="BD2877" s="5"/>
      <c r="BE2877" s="5"/>
      <c r="BF2877" s="5"/>
      <c r="BG2877" s="5"/>
      <c r="BH2877" s="5"/>
      <c r="BI2877" s="5"/>
      <c r="BJ2877" s="5"/>
      <c r="BK2877" s="5"/>
      <c r="BL2877" s="5"/>
      <c r="BM2877" s="5"/>
      <c r="BN2877" s="5"/>
      <c r="BO2877" s="5"/>
      <c r="BP2877" s="5"/>
      <c r="BQ2877" s="5"/>
      <c r="BR2877" s="5"/>
      <c r="BS2877" s="5"/>
      <c r="BT2877" s="5"/>
      <c r="BU2877" s="5"/>
      <c r="BV2877" s="5"/>
      <c r="BW2877" s="5"/>
      <c r="BX2877" s="5"/>
      <c r="BY2877" s="5"/>
      <c r="BZ2877" s="5"/>
      <c r="CA2877" s="5"/>
      <c r="CB2877" s="5"/>
      <c r="CC2877" s="5"/>
      <c r="CD2877" s="5"/>
      <c r="CE2877" s="5"/>
      <c r="CF2877" s="5"/>
      <c r="CG2877" s="5"/>
      <c r="CH2877" s="5"/>
      <c r="CI2877" s="5"/>
      <c r="CJ2877" s="5"/>
      <c r="CK2877" s="5"/>
      <c r="CL2877" s="5"/>
      <c r="CM2877" s="5"/>
      <c r="CN2877" s="5"/>
      <c r="CO2877" s="5"/>
      <c r="CP2877" s="5"/>
      <c r="CQ2877" s="5"/>
      <c r="CR2877" s="5"/>
      <c r="CS2877" s="5"/>
      <c r="CT2877" s="5"/>
      <c r="CU2877" s="5"/>
      <c r="CV2877" s="5"/>
      <c r="CW2877" s="5"/>
      <c r="CX2877" s="5"/>
      <c r="CY2877" s="5"/>
      <c r="CZ2877" s="5"/>
      <c r="DA2877" s="5"/>
      <c r="DB2877" s="5"/>
      <c r="DC2877" s="5"/>
      <c r="DD2877" s="5"/>
      <c r="DE2877" s="5"/>
      <c r="DF2877" s="5"/>
      <c r="DG2877" s="5"/>
      <c r="DH2877" s="5"/>
      <c r="DI2877" s="5"/>
      <c r="DJ2877" s="5"/>
      <c r="DK2877" s="5"/>
      <c r="DL2877" s="5"/>
      <c r="DM2877" s="5"/>
      <c r="DN2877" s="5"/>
      <c r="DO2877" s="5"/>
      <c r="DP2877" s="5"/>
      <c r="DQ2877" s="5"/>
      <c r="DR2877" s="5"/>
      <c r="DS2877" s="5"/>
      <c r="DT2877" s="5"/>
      <c r="DU2877" s="5"/>
      <c r="DV2877" s="5"/>
      <c r="DW2877" s="5"/>
      <c r="DX2877" s="5"/>
      <c r="DY2877" s="5"/>
      <c r="DZ2877" s="5"/>
      <c r="EA2877" s="5"/>
      <c r="EB2877" s="5"/>
      <c r="EC2877" s="5"/>
      <c r="ED2877" s="5"/>
      <c r="EE2877" s="5"/>
      <c r="EF2877" s="5"/>
      <c r="EG2877" s="5"/>
      <c r="EH2877" s="5"/>
      <c r="EI2877" s="5"/>
      <c r="EJ2877" s="5"/>
      <c r="EK2877" s="5"/>
      <c r="EL2877" s="5"/>
      <c r="EM2877" s="5"/>
      <c r="EN2877" s="5"/>
      <c r="EO2877" s="5"/>
      <c r="EP2877" s="5"/>
      <c r="EQ2877" s="5"/>
      <c r="ER2877" s="5"/>
      <c r="ES2877" s="5"/>
      <c r="ET2877" s="5"/>
      <c r="EU2877" s="5"/>
      <c r="EV2877" s="5"/>
      <c r="EW2877" s="5"/>
      <c r="EX2877" s="5"/>
      <c r="EY2877" s="5"/>
      <c r="EZ2877" s="5"/>
      <c r="FA2877" s="5"/>
      <c r="FB2877" s="5"/>
      <c r="FC2877" s="5"/>
      <c r="FD2877" s="5"/>
      <c r="FE2877" s="5"/>
      <c r="FF2877" s="5"/>
      <c r="FG2877" s="5"/>
      <c r="FH2877" s="5"/>
      <c r="FI2877" s="5"/>
      <c r="FJ2877" s="5"/>
      <c r="FK2877" s="5"/>
      <c r="FL2877" s="5"/>
      <c r="FM2877" s="5"/>
      <c r="FN2877" s="5"/>
      <c r="FO2877" s="5"/>
      <c r="FP2877" s="5"/>
      <c r="FQ2877" s="5"/>
      <c r="FR2877" s="5"/>
      <c r="FS2877" s="5"/>
      <c r="FT2877" s="5"/>
      <c r="FU2877" s="5"/>
      <c r="FV2877" s="5"/>
      <c r="FW2877" s="5"/>
      <c r="FX2877" s="5"/>
      <c r="FY2877" s="5"/>
      <c r="FZ2877" s="5"/>
      <c r="GA2877" s="5"/>
      <c r="GB2877" s="5"/>
      <c r="GC2877" s="5"/>
      <c r="GD2877" s="5"/>
      <c r="GE2877" s="5"/>
      <c r="GF2877" s="5"/>
      <c r="GG2877" s="5"/>
    </row>
    <row r="2878" spans="1:189" ht="12.75" x14ac:dyDescent="0.15">
      <c r="A2878" s="111"/>
      <c r="B2878" s="117"/>
      <c r="C2878" s="1"/>
      <c r="D2878" s="16"/>
      <c r="E2878" s="17"/>
      <c r="F2878" s="17"/>
      <c r="G2878" s="17"/>
      <c r="H2878" s="17"/>
      <c r="I2878" s="16"/>
      <c r="J2878" s="4"/>
      <c r="K2878" s="2"/>
      <c r="L2878" s="20"/>
      <c r="M2878" s="14"/>
      <c r="N2878" s="14"/>
      <c r="O2878" s="20"/>
      <c r="P2878" s="1"/>
      <c r="Q2878" s="1"/>
      <c r="R2878" s="3"/>
      <c r="S2878" s="4"/>
      <c r="T2878" s="12"/>
      <c r="U2878" s="12"/>
      <c r="V2878" s="11"/>
      <c r="W2878" s="11"/>
      <c r="X2878" s="12"/>
      <c r="Y2878" s="5"/>
      <c r="Z2878" s="11"/>
      <c r="AA2878" s="12"/>
      <c r="AB2878" s="12"/>
      <c r="AC2878" s="12"/>
      <c r="AD2878" s="11"/>
      <c r="AE2878" s="13"/>
      <c r="AF2878" s="11"/>
      <c r="AG2878" s="11"/>
      <c r="AH2878" s="5"/>
      <c r="AI2878" s="5"/>
      <c r="AJ2878" s="5"/>
      <c r="AK2878" s="5"/>
      <c r="AL2878" s="5"/>
      <c r="AM2878" s="5"/>
      <c r="AN2878" s="5"/>
      <c r="AO2878" s="5"/>
      <c r="AP2878" s="5"/>
      <c r="AQ2878" s="5"/>
      <c r="AR2878" s="5"/>
      <c r="AS2878" s="5"/>
      <c r="AT2878" s="5"/>
      <c r="AU2878" s="5"/>
      <c r="AV2878" s="5"/>
      <c r="AW2878" s="5"/>
      <c r="AX2878" s="5"/>
      <c r="AY2878" s="5"/>
      <c r="AZ2878" s="5"/>
      <c r="BA2878" s="5"/>
      <c r="BB2878" s="5"/>
      <c r="BC2878" s="5"/>
      <c r="BD2878" s="5"/>
      <c r="BE2878" s="5"/>
      <c r="BF2878" s="5"/>
      <c r="BG2878" s="5"/>
      <c r="BH2878" s="5"/>
      <c r="BI2878" s="5"/>
      <c r="BJ2878" s="5"/>
      <c r="BK2878" s="5"/>
      <c r="BL2878" s="5"/>
      <c r="BM2878" s="5"/>
      <c r="BN2878" s="5"/>
      <c r="BO2878" s="5"/>
      <c r="BP2878" s="5"/>
      <c r="BQ2878" s="5"/>
      <c r="BR2878" s="5"/>
      <c r="BS2878" s="5"/>
      <c r="BT2878" s="5"/>
      <c r="BU2878" s="5"/>
      <c r="BV2878" s="5"/>
      <c r="BW2878" s="5"/>
      <c r="BX2878" s="5"/>
      <c r="BY2878" s="5"/>
      <c r="BZ2878" s="5"/>
      <c r="CA2878" s="5"/>
      <c r="CB2878" s="5"/>
      <c r="CC2878" s="5"/>
      <c r="CD2878" s="5"/>
      <c r="CE2878" s="5"/>
      <c r="CF2878" s="5"/>
      <c r="CG2878" s="5"/>
      <c r="CH2878" s="5"/>
      <c r="CI2878" s="5"/>
      <c r="CJ2878" s="5"/>
      <c r="CK2878" s="5"/>
      <c r="CL2878" s="5"/>
      <c r="CM2878" s="5"/>
      <c r="CN2878" s="5"/>
      <c r="CO2878" s="5"/>
      <c r="CP2878" s="5"/>
      <c r="CQ2878" s="5"/>
      <c r="CR2878" s="5"/>
      <c r="CS2878" s="5"/>
      <c r="CT2878" s="5"/>
      <c r="CU2878" s="5"/>
      <c r="CV2878" s="5"/>
      <c r="CW2878" s="5"/>
      <c r="CX2878" s="5"/>
      <c r="CY2878" s="5"/>
      <c r="CZ2878" s="5"/>
      <c r="DA2878" s="5"/>
      <c r="DB2878" s="5"/>
      <c r="DC2878" s="5"/>
      <c r="DD2878" s="5"/>
      <c r="DE2878" s="5"/>
      <c r="DF2878" s="5"/>
      <c r="DG2878" s="5"/>
      <c r="DH2878" s="5"/>
      <c r="DI2878" s="5"/>
      <c r="DJ2878" s="5"/>
      <c r="DK2878" s="5"/>
      <c r="DL2878" s="5"/>
      <c r="DM2878" s="5"/>
      <c r="DN2878" s="5"/>
      <c r="DO2878" s="5"/>
      <c r="DP2878" s="5"/>
      <c r="DQ2878" s="5"/>
      <c r="DR2878" s="5"/>
      <c r="DS2878" s="5"/>
      <c r="DT2878" s="5"/>
      <c r="DU2878" s="5"/>
      <c r="DV2878" s="5"/>
      <c r="DW2878" s="5"/>
      <c r="DX2878" s="5"/>
      <c r="DY2878" s="5"/>
      <c r="DZ2878" s="5"/>
      <c r="EA2878" s="5"/>
      <c r="EB2878" s="5"/>
      <c r="EC2878" s="5"/>
      <c r="ED2878" s="5"/>
      <c r="EE2878" s="5"/>
      <c r="EF2878" s="5"/>
      <c r="EG2878" s="5"/>
      <c r="EH2878" s="5"/>
      <c r="EI2878" s="5"/>
      <c r="EJ2878" s="5"/>
      <c r="EK2878" s="5"/>
      <c r="EL2878" s="5"/>
      <c r="EM2878" s="5"/>
      <c r="EN2878" s="5"/>
      <c r="EO2878" s="5"/>
      <c r="EP2878" s="5"/>
      <c r="EQ2878" s="5"/>
      <c r="ER2878" s="5"/>
      <c r="ES2878" s="5"/>
      <c r="ET2878" s="5"/>
      <c r="EU2878" s="5"/>
      <c r="EV2878" s="5"/>
      <c r="EW2878" s="5"/>
      <c r="EX2878" s="5"/>
      <c r="EY2878" s="5"/>
      <c r="EZ2878" s="5"/>
      <c r="FA2878" s="5"/>
      <c r="FB2878" s="5"/>
      <c r="FC2878" s="5"/>
      <c r="FD2878" s="5"/>
      <c r="FE2878" s="5"/>
      <c r="FF2878" s="5"/>
      <c r="FG2878" s="5"/>
      <c r="FH2878" s="5"/>
      <c r="FI2878" s="5"/>
      <c r="FJ2878" s="5"/>
      <c r="FK2878" s="5"/>
      <c r="FL2878" s="5"/>
      <c r="FM2878" s="5"/>
      <c r="FN2878" s="5"/>
      <c r="FO2878" s="5"/>
      <c r="FP2878" s="5"/>
      <c r="FQ2878" s="5"/>
      <c r="FR2878" s="5"/>
      <c r="FS2878" s="5"/>
      <c r="FT2878" s="5"/>
      <c r="FU2878" s="5"/>
      <c r="FV2878" s="5"/>
      <c r="FW2878" s="5"/>
      <c r="FX2878" s="5"/>
      <c r="FY2878" s="5"/>
      <c r="FZ2878" s="5"/>
      <c r="GA2878" s="5"/>
      <c r="GB2878" s="5"/>
      <c r="GC2878" s="5"/>
      <c r="GD2878" s="5"/>
      <c r="GE2878" s="5"/>
      <c r="GF2878" s="5"/>
      <c r="GG2878" s="5"/>
    </row>
    <row r="2879" spans="1:189" ht="12.75" x14ac:dyDescent="0.15">
      <c r="A2879" s="111"/>
      <c r="B2879" s="117"/>
      <c r="C2879" s="1"/>
      <c r="D2879" s="16"/>
      <c r="E2879" s="17"/>
      <c r="F2879" s="17"/>
      <c r="G2879" s="17"/>
      <c r="H2879" s="17"/>
      <c r="I2879" s="16"/>
      <c r="J2879" s="4"/>
      <c r="K2879" s="2"/>
      <c r="L2879" s="20"/>
      <c r="M2879" s="14"/>
      <c r="N2879" s="14"/>
      <c r="O2879" s="20"/>
      <c r="P2879" s="1"/>
      <c r="Q2879" s="1"/>
      <c r="R2879" s="3"/>
      <c r="S2879" s="4"/>
      <c r="T2879" s="12"/>
      <c r="U2879" s="12"/>
      <c r="V2879" s="11"/>
      <c r="W2879" s="11"/>
      <c r="X2879" s="12"/>
      <c r="Y2879" s="5"/>
      <c r="Z2879" s="11"/>
      <c r="AA2879" s="12"/>
      <c r="AB2879" s="12"/>
      <c r="AC2879" s="12"/>
      <c r="AD2879" s="11"/>
      <c r="AE2879" s="13"/>
      <c r="AF2879" s="11"/>
      <c r="AG2879" s="11"/>
      <c r="AH2879" s="5"/>
      <c r="AI2879" s="5"/>
      <c r="AJ2879" s="5"/>
      <c r="AK2879" s="5"/>
      <c r="AL2879" s="5"/>
      <c r="AM2879" s="5"/>
      <c r="AN2879" s="5"/>
      <c r="AO2879" s="5"/>
      <c r="AP2879" s="5"/>
      <c r="AQ2879" s="5"/>
      <c r="AR2879" s="5"/>
      <c r="AS2879" s="5"/>
      <c r="AT2879" s="5"/>
      <c r="AU2879" s="5"/>
      <c r="AV2879" s="5"/>
      <c r="AW2879" s="5"/>
      <c r="AX2879" s="5"/>
      <c r="AY2879" s="5"/>
      <c r="AZ2879" s="5"/>
      <c r="BA2879" s="5"/>
      <c r="BB2879" s="5"/>
      <c r="BC2879" s="5"/>
      <c r="BD2879" s="5"/>
      <c r="BE2879" s="5"/>
      <c r="BF2879" s="5"/>
      <c r="BG2879" s="5"/>
      <c r="BH2879" s="5"/>
      <c r="BI2879" s="5"/>
      <c r="BJ2879" s="5"/>
      <c r="BK2879" s="5"/>
      <c r="BL2879" s="5"/>
      <c r="BM2879" s="5"/>
      <c r="BN2879" s="5"/>
      <c r="BO2879" s="5"/>
      <c r="BP2879" s="5"/>
      <c r="BQ2879" s="5"/>
      <c r="BR2879" s="5"/>
      <c r="BS2879" s="5"/>
      <c r="BT2879" s="5"/>
      <c r="BU2879" s="5"/>
      <c r="BV2879" s="5"/>
      <c r="BW2879" s="5"/>
      <c r="BX2879" s="5"/>
      <c r="BY2879" s="5"/>
      <c r="BZ2879" s="5"/>
      <c r="CA2879" s="5"/>
      <c r="CB2879" s="5"/>
      <c r="CC2879" s="5"/>
      <c r="CD2879" s="5"/>
      <c r="CE2879" s="5"/>
      <c r="CF2879" s="5"/>
      <c r="CG2879" s="5"/>
      <c r="CH2879" s="5"/>
      <c r="CI2879" s="5"/>
      <c r="CJ2879" s="5"/>
      <c r="CK2879" s="5"/>
      <c r="CL2879" s="5"/>
      <c r="CM2879" s="5"/>
      <c r="CN2879" s="5"/>
      <c r="CO2879" s="5"/>
      <c r="CP2879" s="5"/>
      <c r="CQ2879" s="5"/>
      <c r="CR2879" s="5"/>
      <c r="CS2879" s="5"/>
      <c r="CT2879" s="5"/>
      <c r="CU2879" s="5"/>
      <c r="CV2879" s="5"/>
      <c r="CW2879" s="5"/>
      <c r="CX2879" s="5"/>
      <c r="CY2879" s="5"/>
      <c r="CZ2879" s="5"/>
      <c r="DA2879" s="5"/>
      <c r="DB2879" s="5"/>
      <c r="DC2879" s="5"/>
      <c r="DD2879" s="5"/>
      <c r="DE2879" s="5"/>
      <c r="DF2879" s="5"/>
      <c r="DG2879" s="5"/>
      <c r="DH2879" s="5"/>
      <c r="DI2879" s="5"/>
      <c r="DJ2879" s="5"/>
      <c r="DK2879" s="5"/>
      <c r="DL2879" s="5"/>
      <c r="DM2879" s="5"/>
      <c r="DN2879" s="5"/>
      <c r="DO2879" s="5"/>
      <c r="DP2879" s="5"/>
      <c r="DQ2879" s="5"/>
      <c r="DR2879" s="5"/>
      <c r="DS2879" s="5"/>
      <c r="DT2879" s="5"/>
      <c r="DU2879" s="5"/>
      <c r="DV2879" s="5"/>
      <c r="DW2879" s="5"/>
      <c r="DX2879" s="5"/>
      <c r="DY2879" s="5"/>
      <c r="DZ2879" s="5"/>
      <c r="EA2879" s="5"/>
      <c r="EB2879" s="5"/>
      <c r="EC2879" s="5"/>
      <c r="ED2879" s="5"/>
      <c r="EE2879" s="5"/>
      <c r="EF2879" s="5"/>
      <c r="EG2879" s="5"/>
      <c r="EH2879" s="5"/>
      <c r="EI2879" s="5"/>
      <c r="EJ2879" s="5"/>
      <c r="EK2879" s="5"/>
      <c r="EL2879" s="5"/>
      <c r="EM2879" s="5"/>
      <c r="EN2879" s="5"/>
      <c r="EO2879" s="5"/>
      <c r="EP2879" s="5"/>
      <c r="EQ2879" s="5"/>
      <c r="ER2879" s="5"/>
      <c r="ES2879" s="5"/>
      <c r="ET2879" s="5"/>
      <c r="EU2879" s="5"/>
      <c r="EV2879" s="5"/>
      <c r="EW2879" s="5"/>
      <c r="EX2879" s="5"/>
      <c r="EY2879" s="5"/>
      <c r="EZ2879" s="5"/>
      <c r="FA2879" s="5"/>
      <c r="FB2879" s="5"/>
      <c r="FC2879" s="5"/>
      <c r="FD2879" s="5"/>
      <c r="FE2879" s="5"/>
      <c r="FF2879" s="5"/>
      <c r="FG2879" s="5"/>
      <c r="FH2879" s="5"/>
      <c r="FI2879" s="5"/>
      <c r="FJ2879" s="5"/>
      <c r="FK2879" s="5"/>
      <c r="FL2879" s="5"/>
      <c r="FM2879" s="5"/>
      <c r="FN2879" s="5"/>
      <c r="FO2879" s="5"/>
      <c r="FP2879" s="5"/>
      <c r="FQ2879" s="5"/>
      <c r="FR2879" s="5"/>
      <c r="FS2879" s="5"/>
      <c r="FT2879" s="5"/>
      <c r="FU2879" s="5"/>
      <c r="FV2879" s="5"/>
      <c r="FW2879" s="5"/>
      <c r="FX2879" s="5"/>
      <c r="FY2879" s="5"/>
      <c r="FZ2879" s="5"/>
      <c r="GA2879" s="5"/>
      <c r="GB2879" s="5"/>
      <c r="GC2879" s="5"/>
      <c r="GD2879" s="5"/>
      <c r="GE2879" s="5"/>
      <c r="GF2879" s="5"/>
      <c r="GG2879" s="5"/>
    </row>
    <row r="2880" spans="1:189" ht="12.75" x14ac:dyDescent="0.15">
      <c r="A2880" s="111"/>
      <c r="B2880" s="117"/>
      <c r="C2880" s="1"/>
      <c r="D2880" s="16"/>
      <c r="E2880" s="17"/>
      <c r="F2880" s="17"/>
      <c r="G2880" s="17"/>
      <c r="H2880" s="17"/>
      <c r="I2880" s="16"/>
      <c r="J2880" s="4"/>
      <c r="K2880" s="2"/>
      <c r="L2880" s="20"/>
      <c r="M2880" s="14"/>
      <c r="N2880" s="14"/>
      <c r="O2880" s="20"/>
      <c r="P2880" s="1"/>
      <c r="Q2880" s="1"/>
      <c r="R2880" s="3"/>
      <c r="S2880" s="4"/>
      <c r="T2880" s="12"/>
      <c r="U2880" s="12"/>
      <c r="V2880" s="11"/>
      <c r="W2880" s="11"/>
      <c r="X2880" s="12"/>
      <c r="Y2880" s="5"/>
      <c r="Z2880" s="11"/>
      <c r="AA2880" s="12"/>
      <c r="AB2880" s="12"/>
      <c r="AC2880" s="12"/>
      <c r="AD2880" s="11"/>
      <c r="AE2880" s="13"/>
      <c r="AF2880" s="11"/>
      <c r="AG2880" s="11"/>
      <c r="AH2880" s="5"/>
      <c r="AI2880" s="5"/>
      <c r="AJ2880" s="5"/>
      <c r="AK2880" s="5"/>
      <c r="AL2880" s="5"/>
      <c r="AM2880" s="5"/>
      <c r="AN2880" s="5"/>
      <c r="AO2880" s="5"/>
      <c r="AP2880" s="5"/>
      <c r="AQ2880" s="5"/>
      <c r="AR2880" s="5"/>
      <c r="AS2880" s="5"/>
      <c r="AT2880" s="5"/>
      <c r="AU2880" s="5"/>
      <c r="AV2880" s="5"/>
      <c r="AW2880" s="5"/>
      <c r="AX2880" s="5"/>
      <c r="AY2880" s="5"/>
      <c r="AZ2880" s="5"/>
      <c r="BA2880" s="5"/>
      <c r="BB2880" s="5"/>
      <c r="BC2880" s="5"/>
      <c r="BD2880" s="5"/>
      <c r="BE2880" s="5"/>
      <c r="BF2880" s="5"/>
      <c r="BG2880" s="5"/>
      <c r="BH2880" s="5"/>
      <c r="BI2880" s="5"/>
      <c r="BJ2880" s="5"/>
      <c r="BK2880" s="5"/>
      <c r="BL2880" s="5"/>
      <c r="BM2880" s="5"/>
      <c r="BN2880" s="5"/>
      <c r="BO2880" s="5"/>
      <c r="BP2880" s="5"/>
      <c r="BQ2880" s="5"/>
      <c r="BR2880" s="5"/>
      <c r="BS2880" s="5"/>
      <c r="BT2880" s="5"/>
      <c r="BU2880" s="5"/>
      <c r="BV2880" s="5"/>
      <c r="BW2880" s="5"/>
      <c r="BX2880" s="5"/>
      <c r="BY2880" s="5"/>
      <c r="BZ2880" s="5"/>
      <c r="CA2880" s="5"/>
      <c r="CB2880" s="5"/>
      <c r="CC2880" s="5"/>
      <c r="CD2880" s="5"/>
      <c r="CE2880" s="5"/>
      <c r="CF2880" s="5"/>
      <c r="CG2880" s="5"/>
      <c r="CH2880" s="5"/>
      <c r="CI2880" s="5"/>
      <c r="CJ2880" s="5"/>
      <c r="CK2880" s="5"/>
      <c r="CL2880" s="5"/>
      <c r="CM2880" s="5"/>
      <c r="CN2880" s="5"/>
      <c r="CO2880" s="5"/>
      <c r="CP2880" s="5"/>
      <c r="CQ2880" s="5"/>
      <c r="CR2880" s="5"/>
      <c r="CS2880" s="5"/>
      <c r="CT2880" s="5"/>
      <c r="CU2880" s="5"/>
      <c r="CV2880" s="5"/>
      <c r="CW2880" s="5"/>
      <c r="CX2880" s="5"/>
      <c r="CY2880" s="5"/>
      <c r="CZ2880" s="5"/>
      <c r="DA2880" s="5"/>
      <c r="DB2880" s="5"/>
      <c r="DC2880" s="5"/>
      <c r="DD2880" s="5"/>
      <c r="DE2880" s="5"/>
      <c r="DF2880" s="5"/>
      <c r="DG2880" s="5"/>
      <c r="DH2880" s="5"/>
      <c r="DI2880" s="5"/>
      <c r="DJ2880" s="5"/>
      <c r="DK2880" s="5"/>
      <c r="DL2880" s="5"/>
      <c r="DM2880" s="5"/>
      <c r="DN2880" s="5"/>
      <c r="DO2880" s="5"/>
      <c r="DP2880" s="5"/>
      <c r="DQ2880" s="5"/>
      <c r="DR2880" s="5"/>
      <c r="DS2880" s="5"/>
      <c r="DT2880" s="5"/>
      <c r="DU2880" s="5"/>
      <c r="DV2880" s="5"/>
      <c r="DW2880" s="5"/>
      <c r="DX2880" s="5"/>
      <c r="DY2880" s="5"/>
      <c r="DZ2880" s="5"/>
      <c r="EA2880" s="5"/>
      <c r="EB2880" s="5"/>
      <c r="EC2880" s="5"/>
      <c r="ED2880" s="5"/>
      <c r="EE2880" s="5"/>
      <c r="EF2880" s="5"/>
      <c r="EG2880" s="5"/>
      <c r="EH2880" s="5"/>
      <c r="EI2880" s="5"/>
      <c r="EJ2880" s="5"/>
      <c r="EK2880" s="5"/>
      <c r="EL2880" s="5"/>
      <c r="EM2880" s="5"/>
      <c r="EN2880" s="5"/>
      <c r="EO2880" s="5"/>
      <c r="EP2880" s="5"/>
      <c r="EQ2880" s="5"/>
      <c r="ER2880" s="5"/>
      <c r="ES2880" s="5"/>
      <c r="ET2880" s="5"/>
      <c r="EU2880" s="5"/>
      <c r="EV2880" s="5"/>
      <c r="EW2880" s="5"/>
      <c r="EX2880" s="5"/>
      <c r="EY2880" s="5"/>
      <c r="EZ2880" s="5"/>
      <c r="FA2880" s="5"/>
      <c r="FB2880" s="5"/>
      <c r="FC2880" s="5"/>
      <c r="FD2880" s="5"/>
      <c r="FE2880" s="5"/>
      <c r="FF2880" s="5"/>
      <c r="FG2880" s="5"/>
      <c r="FH2880" s="5"/>
      <c r="FI2880" s="5"/>
      <c r="FJ2880" s="5"/>
      <c r="FK2880" s="5"/>
      <c r="FL2880" s="5"/>
      <c r="FM2880" s="5"/>
      <c r="FN2880" s="5"/>
      <c r="FO2880" s="5"/>
      <c r="FP2880" s="5"/>
      <c r="FQ2880" s="5"/>
      <c r="FR2880" s="5"/>
      <c r="FS2880" s="5"/>
      <c r="FT2880" s="5"/>
      <c r="FU2880" s="5"/>
      <c r="FV2880" s="5"/>
      <c r="FW2880" s="5"/>
      <c r="FX2880" s="5"/>
      <c r="FY2880" s="5"/>
      <c r="FZ2880" s="5"/>
      <c r="GA2880" s="5"/>
      <c r="GB2880" s="5"/>
      <c r="GC2880" s="5"/>
      <c r="GD2880" s="5"/>
      <c r="GE2880" s="5"/>
      <c r="GF2880" s="5"/>
      <c r="GG2880" s="5"/>
    </row>
    <row r="2881" spans="1:189" ht="12.75" x14ac:dyDescent="0.15">
      <c r="A2881" s="111"/>
      <c r="B2881" s="117"/>
      <c r="C2881" s="1"/>
      <c r="D2881" s="16"/>
      <c r="E2881" s="17"/>
      <c r="F2881" s="17"/>
      <c r="G2881" s="17"/>
      <c r="H2881" s="17"/>
      <c r="I2881" s="16"/>
      <c r="J2881" s="4"/>
      <c r="K2881" s="2"/>
      <c r="L2881" s="20"/>
      <c r="M2881" s="14"/>
      <c r="N2881" s="14"/>
      <c r="O2881" s="20"/>
      <c r="P2881" s="1"/>
      <c r="Q2881" s="1"/>
      <c r="R2881" s="3"/>
      <c r="S2881" s="4"/>
      <c r="T2881" s="12"/>
      <c r="U2881" s="12"/>
      <c r="V2881" s="11"/>
      <c r="W2881" s="11"/>
      <c r="X2881" s="12"/>
      <c r="Y2881" s="5"/>
      <c r="Z2881" s="11"/>
      <c r="AA2881" s="12"/>
      <c r="AB2881" s="12"/>
      <c r="AC2881" s="12"/>
      <c r="AD2881" s="11"/>
      <c r="AE2881" s="13"/>
      <c r="AF2881" s="11"/>
      <c r="AG2881" s="11"/>
      <c r="AH2881" s="5"/>
      <c r="AI2881" s="5"/>
      <c r="AJ2881" s="5"/>
      <c r="AK2881" s="5"/>
      <c r="AL2881" s="5"/>
      <c r="AM2881" s="5"/>
      <c r="AN2881" s="5"/>
      <c r="AO2881" s="5"/>
      <c r="AP2881" s="5"/>
      <c r="AQ2881" s="5"/>
      <c r="AR2881" s="5"/>
      <c r="AS2881" s="5"/>
      <c r="AT2881" s="5"/>
      <c r="AU2881" s="5"/>
      <c r="AV2881" s="5"/>
      <c r="AW2881" s="5"/>
      <c r="AX2881" s="5"/>
      <c r="AY2881" s="5"/>
      <c r="AZ2881" s="5"/>
      <c r="BA2881" s="5"/>
      <c r="BB2881" s="5"/>
      <c r="BC2881" s="5"/>
      <c r="BD2881" s="5"/>
      <c r="BE2881" s="5"/>
      <c r="BF2881" s="5"/>
      <c r="BG2881" s="5"/>
      <c r="BH2881" s="5"/>
      <c r="BI2881" s="5"/>
      <c r="BJ2881" s="5"/>
      <c r="BK2881" s="5"/>
      <c r="BL2881" s="5"/>
      <c r="BM2881" s="5"/>
      <c r="BN2881" s="5"/>
      <c r="BO2881" s="5"/>
      <c r="BP2881" s="5"/>
      <c r="BQ2881" s="5"/>
      <c r="BR2881" s="5"/>
      <c r="BS2881" s="5"/>
      <c r="BT2881" s="5"/>
      <c r="BU2881" s="5"/>
      <c r="BV2881" s="5"/>
      <c r="BW2881" s="5"/>
      <c r="BX2881" s="5"/>
      <c r="BY2881" s="5"/>
      <c r="BZ2881" s="5"/>
      <c r="CA2881" s="5"/>
      <c r="CB2881" s="5"/>
      <c r="CC2881" s="5"/>
      <c r="CD2881" s="5"/>
      <c r="CE2881" s="5"/>
      <c r="CF2881" s="5"/>
      <c r="CG2881" s="5"/>
      <c r="CH2881" s="5"/>
      <c r="CI2881" s="5"/>
      <c r="CJ2881" s="5"/>
      <c r="CK2881" s="5"/>
      <c r="CL2881" s="5"/>
      <c r="CM2881" s="5"/>
      <c r="CN2881" s="5"/>
      <c r="CO2881" s="5"/>
      <c r="CP2881" s="5"/>
      <c r="CQ2881" s="5"/>
      <c r="CR2881" s="5"/>
      <c r="CS2881" s="5"/>
      <c r="CT2881" s="5"/>
      <c r="CU2881" s="5"/>
      <c r="CV2881" s="5"/>
      <c r="CW2881" s="5"/>
      <c r="CX2881" s="5"/>
      <c r="CY2881" s="5"/>
      <c r="CZ2881" s="5"/>
      <c r="DA2881" s="5"/>
      <c r="DB2881" s="5"/>
      <c r="DC2881" s="5"/>
      <c r="DD2881" s="5"/>
      <c r="DE2881" s="5"/>
      <c r="DF2881" s="5"/>
      <c r="DG2881" s="5"/>
      <c r="DH2881" s="5"/>
      <c r="DI2881" s="5"/>
      <c r="DJ2881" s="5"/>
      <c r="DK2881" s="5"/>
      <c r="DL2881" s="5"/>
      <c r="DM2881" s="5"/>
      <c r="DN2881" s="5"/>
      <c r="DO2881" s="5"/>
      <c r="DP2881" s="5"/>
      <c r="DQ2881" s="5"/>
      <c r="DR2881" s="5"/>
      <c r="DS2881" s="5"/>
      <c r="DT2881" s="5"/>
      <c r="DU2881" s="5"/>
      <c r="DV2881" s="5"/>
      <c r="DW2881" s="5"/>
      <c r="DX2881" s="5"/>
      <c r="DY2881" s="5"/>
      <c r="DZ2881" s="5"/>
      <c r="EA2881" s="5"/>
      <c r="EB2881" s="5"/>
      <c r="EC2881" s="5"/>
      <c r="ED2881" s="5"/>
      <c r="EE2881" s="5"/>
      <c r="EF2881" s="5"/>
      <c r="EG2881" s="5"/>
      <c r="EH2881" s="5"/>
      <c r="EI2881" s="5"/>
      <c r="EJ2881" s="5"/>
      <c r="EK2881" s="5"/>
      <c r="EL2881" s="5"/>
      <c r="EM2881" s="5"/>
      <c r="EN2881" s="5"/>
      <c r="EO2881" s="5"/>
      <c r="EP2881" s="5"/>
      <c r="EQ2881" s="5"/>
      <c r="ER2881" s="5"/>
      <c r="ES2881" s="5"/>
      <c r="ET2881" s="5"/>
      <c r="EU2881" s="5"/>
      <c r="EV2881" s="5"/>
      <c r="EW2881" s="5"/>
      <c r="EX2881" s="5"/>
      <c r="EY2881" s="5"/>
      <c r="EZ2881" s="5"/>
      <c r="FA2881" s="5"/>
      <c r="FB2881" s="5"/>
      <c r="FC2881" s="5"/>
      <c r="FD2881" s="5"/>
      <c r="FE2881" s="5"/>
      <c r="FF2881" s="5"/>
      <c r="FG2881" s="5"/>
      <c r="FH2881" s="5"/>
      <c r="FI2881" s="5"/>
      <c r="FJ2881" s="5"/>
      <c r="FK2881" s="5"/>
      <c r="FL2881" s="5"/>
      <c r="FM2881" s="5"/>
      <c r="FN2881" s="5"/>
      <c r="FO2881" s="5"/>
      <c r="FP2881" s="5"/>
      <c r="FQ2881" s="5"/>
      <c r="FR2881" s="5"/>
      <c r="FS2881" s="5"/>
      <c r="FT2881" s="5"/>
      <c r="FU2881" s="5"/>
      <c r="FV2881" s="5"/>
      <c r="FW2881" s="5"/>
      <c r="FX2881" s="5"/>
      <c r="FY2881" s="5"/>
      <c r="FZ2881" s="5"/>
      <c r="GA2881" s="5"/>
      <c r="GB2881" s="5"/>
      <c r="GC2881" s="5"/>
      <c r="GD2881" s="5"/>
      <c r="GE2881" s="5"/>
      <c r="GF2881" s="5"/>
      <c r="GG2881" s="5"/>
    </row>
    <row r="2882" spans="1:189" ht="12.75" x14ac:dyDescent="0.15">
      <c r="A2882" s="111"/>
      <c r="B2882" s="117"/>
      <c r="C2882" s="1"/>
      <c r="D2882" s="16"/>
      <c r="E2882" s="17"/>
      <c r="F2882" s="17"/>
      <c r="G2882" s="17"/>
      <c r="H2882" s="17"/>
      <c r="I2882" s="16"/>
      <c r="J2882" s="4"/>
      <c r="K2882" s="2"/>
      <c r="L2882" s="20"/>
      <c r="M2882" s="14"/>
      <c r="N2882" s="14"/>
      <c r="O2882" s="20"/>
      <c r="P2882" s="1"/>
      <c r="Q2882" s="1"/>
      <c r="R2882" s="3"/>
      <c r="S2882" s="4"/>
      <c r="T2882" s="12"/>
      <c r="U2882" s="12"/>
      <c r="V2882" s="11"/>
      <c r="W2882" s="11"/>
      <c r="X2882" s="12"/>
      <c r="Y2882" s="5"/>
      <c r="Z2882" s="11"/>
      <c r="AA2882" s="12"/>
      <c r="AB2882" s="12"/>
      <c r="AC2882" s="12"/>
      <c r="AD2882" s="11"/>
      <c r="AE2882" s="13"/>
      <c r="AF2882" s="11"/>
      <c r="AG2882" s="11"/>
      <c r="AH2882" s="5"/>
      <c r="AI2882" s="5"/>
      <c r="AJ2882" s="5"/>
      <c r="AK2882" s="5"/>
      <c r="AL2882" s="5"/>
      <c r="AM2882" s="5"/>
      <c r="AN2882" s="5"/>
      <c r="AO2882" s="5"/>
      <c r="AP2882" s="5"/>
      <c r="AQ2882" s="5"/>
      <c r="AR2882" s="5"/>
      <c r="AS2882" s="5"/>
      <c r="AT2882" s="5"/>
      <c r="AU2882" s="5"/>
      <c r="AV2882" s="5"/>
      <c r="AW2882" s="5"/>
      <c r="AX2882" s="5"/>
      <c r="AY2882" s="5"/>
      <c r="AZ2882" s="5"/>
      <c r="BA2882" s="5"/>
      <c r="BB2882" s="5"/>
      <c r="BC2882" s="5"/>
      <c r="BD2882" s="5"/>
      <c r="BE2882" s="5"/>
      <c r="BF2882" s="5"/>
      <c r="BG2882" s="5"/>
      <c r="BH2882" s="5"/>
      <c r="BI2882" s="5"/>
      <c r="BJ2882" s="5"/>
      <c r="BK2882" s="5"/>
      <c r="BL2882" s="5"/>
      <c r="BM2882" s="5"/>
      <c r="BN2882" s="5"/>
      <c r="BO2882" s="5"/>
      <c r="BP2882" s="5"/>
      <c r="BQ2882" s="5"/>
      <c r="BR2882" s="5"/>
      <c r="BS2882" s="5"/>
      <c r="BT2882" s="5"/>
      <c r="BU2882" s="5"/>
      <c r="BV2882" s="5"/>
      <c r="BW2882" s="5"/>
      <c r="BX2882" s="5"/>
      <c r="BY2882" s="5"/>
      <c r="BZ2882" s="5"/>
      <c r="CA2882" s="5"/>
      <c r="CB2882" s="5"/>
      <c r="CC2882" s="5"/>
      <c r="CD2882" s="5"/>
      <c r="CE2882" s="5"/>
      <c r="CF2882" s="5"/>
      <c r="CG2882" s="5"/>
      <c r="CH2882" s="5"/>
      <c r="CI2882" s="5"/>
      <c r="CJ2882" s="5"/>
      <c r="CK2882" s="5"/>
      <c r="CL2882" s="5"/>
      <c r="CM2882" s="5"/>
      <c r="CN2882" s="5"/>
      <c r="CO2882" s="5"/>
      <c r="CP2882" s="5"/>
      <c r="CQ2882" s="5"/>
      <c r="CR2882" s="5"/>
      <c r="CS2882" s="5"/>
      <c r="CT2882" s="5"/>
      <c r="CU2882" s="5"/>
      <c r="CV2882" s="5"/>
      <c r="CW2882" s="5"/>
      <c r="CX2882" s="5"/>
      <c r="CY2882" s="5"/>
      <c r="CZ2882" s="5"/>
      <c r="DA2882" s="5"/>
      <c r="DB2882" s="5"/>
      <c r="DC2882" s="5"/>
      <c r="DD2882" s="5"/>
      <c r="DE2882" s="5"/>
      <c r="DF2882" s="5"/>
      <c r="DG2882" s="5"/>
      <c r="DH2882" s="5"/>
      <c r="DI2882" s="5"/>
      <c r="DJ2882" s="5"/>
      <c r="DK2882" s="5"/>
      <c r="DL2882" s="5"/>
      <c r="DM2882" s="5"/>
      <c r="DN2882" s="5"/>
      <c r="DO2882" s="5"/>
      <c r="DP2882" s="5"/>
      <c r="DQ2882" s="5"/>
      <c r="DR2882" s="5"/>
      <c r="DS2882" s="5"/>
      <c r="DT2882" s="5"/>
      <c r="DU2882" s="5"/>
      <c r="DV2882" s="5"/>
      <c r="DW2882" s="5"/>
      <c r="DX2882" s="5"/>
      <c r="DY2882" s="5"/>
      <c r="DZ2882" s="5"/>
      <c r="EA2882" s="5"/>
      <c r="EB2882" s="5"/>
      <c r="EC2882" s="5"/>
      <c r="ED2882" s="5"/>
      <c r="EE2882" s="5"/>
      <c r="EF2882" s="5"/>
      <c r="EG2882" s="5"/>
      <c r="EH2882" s="5"/>
      <c r="EI2882" s="5"/>
      <c r="EJ2882" s="5"/>
      <c r="EK2882" s="5"/>
      <c r="EL2882" s="5"/>
      <c r="EM2882" s="5"/>
      <c r="EN2882" s="5"/>
      <c r="EO2882" s="5"/>
      <c r="EP2882" s="5"/>
      <c r="EQ2882" s="5"/>
      <c r="ER2882" s="5"/>
      <c r="ES2882" s="5"/>
      <c r="ET2882" s="5"/>
      <c r="EU2882" s="5"/>
      <c r="EV2882" s="5"/>
      <c r="EW2882" s="5"/>
      <c r="EX2882" s="5"/>
      <c r="EY2882" s="5"/>
      <c r="EZ2882" s="5"/>
      <c r="FA2882" s="5"/>
      <c r="FB2882" s="5"/>
      <c r="FC2882" s="5"/>
      <c r="FD2882" s="5"/>
      <c r="FE2882" s="5"/>
      <c r="FF2882" s="5"/>
      <c r="FG2882" s="5"/>
      <c r="FH2882" s="5"/>
      <c r="FI2882" s="5"/>
      <c r="FJ2882" s="5"/>
      <c r="FK2882" s="5"/>
      <c r="FL2882" s="5"/>
      <c r="FM2882" s="5"/>
      <c r="FN2882" s="5"/>
      <c r="FO2882" s="5"/>
      <c r="FP2882" s="5"/>
      <c r="FQ2882" s="5"/>
      <c r="FR2882" s="5"/>
      <c r="FS2882" s="5"/>
      <c r="FT2882" s="5"/>
      <c r="FU2882" s="5"/>
      <c r="FV2882" s="5"/>
      <c r="FW2882" s="5"/>
      <c r="FX2882" s="5"/>
      <c r="FY2882" s="5"/>
      <c r="FZ2882" s="5"/>
      <c r="GA2882" s="5"/>
      <c r="GB2882" s="5"/>
      <c r="GC2882" s="5"/>
      <c r="GD2882" s="5"/>
      <c r="GE2882" s="5"/>
      <c r="GF2882" s="5"/>
      <c r="GG2882" s="5"/>
    </row>
    <row r="2883" spans="1:189" ht="12.75" x14ac:dyDescent="0.15">
      <c r="A2883" s="111"/>
      <c r="B2883" s="117"/>
      <c r="C2883" s="1"/>
      <c r="D2883" s="16"/>
      <c r="E2883" s="17"/>
      <c r="F2883" s="17"/>
      <c r="G2883" s="17"/>
      <c r="H2883" s="17"/>
      <c r="I2883" s="16"/>
      <c r="J2883" s="4"/>
      <c r="K2883" s="2"/>
      <c r="L2883" s="20"/>
      <c r="M2883" s="14"/>
      <c r="N2883" s="14"/>
      <c r="O2883" s="20"/>
      <c r="P2883" s="1"/>
      <c r="Q2883" s="1"/>
      <c r="R2883" s="3"/>
      <c r="S2883" s="4"/>
      <c r="T2883" s="12"/>
      <c r="U2883" s="12"/>
      <c r="V2883" s="11"/>
      <c r="W2883" s="11"/>
      <c r="X2883" s="12"/>
      <c r="Y2883" s="5"/>
      <c r="Z2883" s="11"/>
      <c r="AA2883" s="12"/>
      <c r="AB2883" s="12"/>
      <c r="AC2883" s="12"/>
      <c r="AD2883" s="11"/>
      <c r="AE2883" s="13"/>
      <c r="AF2883" s="11"/>
      <c r="AG2883" s="11"/>
      <c r="AH2883" s="5"/>
      <c r="AI2883" s="5"/>
      <c r="AJ2883" s="5"/>
      <c r="AK2883" s="5"/>
      <c r="AL2883" s="5"/>
      <c r="AM2883" s="5"/>
      <c r="AN2883" s="5"/>
      <c r="AO2883" s="5"/>
      <c r="AP2883" s="5"/>
      <c r="AQ2883" s="5"/>
      <c r="AR2883" s="5"/>
      <c r="AS2883" s="5"/>
      <c r="AT2883" s="5"/>
      <c r="AU2883" s="5"/>
      <c r="AV2883" s="5"/>
      <c r="AW2883" s="5"/>
      <c r="AX2883" s="5"/>
      <c r="AY2883" s="5"/>
      <c r="AZ2883" s="5"/>
      <c r="BA2883" s="5"/>
      <c r="BB2883" s="5"/>
      <c r="BC2883" s="5"/>
      <c r="BD2883" s="5"/>
      <c r="BE2883" s="5"/>
      <c r="BF2883" s="5"/>
      <c r="BG2883" s="5"/>
      <c r="BH2883" s="5"/>
      <c r="BI2883" s="5"/>
      <c r="BJ2883" s="5"/>
      <c r="BK2883" s="5"/>
      <c r="BL2883" s="5"/>
      <c r="BM2883" s="5"/>
      <c r="BN2883" s="5"/>
      <c r="BO2883" s="5"/>
      <c r="BP2883" s="5"/>
      <c r="BQ2883" s="5"/>
      <c r="BR2883" s="5"/>
      <c r="BS2883" s="5"/>
      <c r="BT2883" s="5"/>
      <c r="BU2883" s="5"/>
      <c r="BV2883" s="5"/>
      <c r="BW2883" s="5"/>
      <c r="BX2883" s="5"/>
      <c r="BY2883" s="5"/>
      <c r="BZ2883" s="5"/>
      <c r="CA2883" s="5"/>
      <c r="CB2883" s="5"/>
      <c r="CC2883" s="5"/>
      <c r="CD2883" s="5"/>
      <c r="CE2883" s="5"/>
      <c r="CF2883" s="5"/>
      <c r="CG2883" s="5"/>
      <c r="CH2883" s="5"/>
      <c r="CI2883" s="5"/>
      <c r="CJ2883" s="5"/>
      <c r="CK2883" s="5"/>
      <c r="CL2883" s="5"/>
      <c r="CM2883" s="5"/>
      <c r="CN2883" s="5"/>
      <c r="CO2883" s="5"/>
      <c r="CP2883" s="5"/>
      <c r="CQ2883" s="5"/>
      <c r="CR2883" s="5"/>
      <c r="CS2883" s="5"/>
      <c r="CT2883" s="5"/>
      <c r="CU2883" s="5"/>
      <c r="CV2883" s="5"/>
      <c r="CW2883" s="5"/>
      <c r="CX2883" s="5"/>
      <c r="CY2883" s="5"/>
      <c r="CZ2883" s="5"/>
      <c r="DA2883" s="5"/>
      <c r="DB2883" s="5"/>
      <c r="DC2883" s="5"/>
      <c r="DD2883" s="5"/>
      <c r="DE2883" s="5"/>
      <c r="DF2883" s="5"/>
      <c r="DG2883" s="5"/>
      <c r="DH2883" s="5"/>
      <c r="DI2883" s="5"/>
      <c r="DJ2883" s="5"/>
      <c r="DK2883" s="5"/>
      <c r="DL2883" s="5"/>
      <c r="DM2883" s="5"/>
      <c r="DN2883" s="5"/>
      <c r="DO2883" s="5"/>
      <c r="DP2883" s="5"/>
      <c r="DQ2883" s="5"/>
      <c r="DR2883" s="5"/>
      <c r="DS2883" s="5"/>
      <c r="DT2883" s="5"/>
      <c r="DU2883" s="5"/>
      <c r="DV2883" s="5"/>
      <c r="DW2883" s="5"/>
      <c r="DX2883" s="5"/>
      <c r="DY2883" s="5"/>
      <c r="DZ2883" s="5"/>
      <c r="EA2883" s="5"/>
      <c r="EB2883" s="5"/>
      <c r="EC2883" s="5"/>
      <c r="ED2883" s="5"/>
      <c r="EE2883" s="5"/>
      <c r="EF2883" s="5"/>
      <c r="EG2883" s="5"/>
      <c r="EH2883" s="5"/>
      <c r="EI2883" s="5"/>
      <c r="EJ2883" s="5"/>
      <c r="EK2883" s="5"/>
      <c r="EL2883" s="5"/>
      <c r="EM2883" s="5"/>
      <c r="EN2883" s="5"/>
      <c r="EO2883" s="5"/>
      <c r="EP2883" s="5"/>
      <c r="EQ2883" s="5"/>
      <c r="ER2883" s="5"/>
      <c r="ES2883" s="5"/>
      <c r="ET2883" s="5"/>
      <c r="EU2883" s="5"/>
      <c r="EV2883" s="5"/>
      <c r="EW2883" s="5"/>
      <c r="EX2883" s="5"/>
      <c r="EY2883" s="5"/>
      <c r="EZ2883" s="5"/>
      <c r="FA2883" s="5"/>
      <c r="FB2883" s="5"/>
      <c r="FC2883" s="5"/>
      <c r="FD2883" s="5"/>
      <c r="FE2883" s="5"/>
      <c r="FF2883" s="5"/>
      <c r="FG2883" s="5"/>
      <c r="FH2883" s="5"/>
      <c r="FI2883" s="5"/>
      <c r="FJ2883" s="5"/>
      <c r="FK2883" s="5"/>
      <c r="FL2883" s="5"/>
      <c r="FM2883" s="5"/>
      <c r="FN2883" s="5"/>
      <c r="FO2883" s="5"/>
      <c r="FP2883" s="5"/>
      <c r="FQ2883" s="5"/>
      <c r="FR2883" s="5"/>
      <c r="FS2883" s="5"/>
      <c r="FT2883" s="5"/>
      <c r="FU2883" s="5"/>
      <c r="FV2883" s="5"/>
      <c r="FW2883" s="5"/>
      <c r="FX2883" s="5"/>
      <c r="FY2883" s="5"/>
      <c r="FZ2883" s="5"/>
      <c r="GA2883" s="5"/>
      <c r="GB2883" s="5"/>
      <c r="GC2883" s="5"/>
      <c r="GD2883" s="5"/>
      <c r="GE2883" s="5"/>
      <c r="GF2883" s="5"/>
      <c r="GG2883" s="5"/>
    </row>
    <row r="2884" spans="1:189" ht="12.75" x14ac:dyDescent="0.15">
      <c r="A2884" s="111"/>
      <c r="B2884" s="117"/>
      <c r="C2884" s="1"/>
      <c r="D2884" s="16"/>
      <c r="E2884" s="17"/>
      <c r="F2884" s="17"/>
      <c r="G2884" s="17"/>
      <c r="H2884" s="17"/>
      <c r="I2884" s="16"/>
      <c r="J2884" s="4"/>
      <c r="K2884" s="2"/>
      <c r="L2884" s="20"/>
      <c r="M2884" s="14"/>
      <c r="N2884" s="14"/>
      <c r="O2884" s="20"/>
      <c r="P2884" s="1"/>
      <c r="Q2884" s="1"/>
      <c r="R2884" s="3"/>
      <c r="S2884" s="4"/>
      <c r="T2884" s="12"/>
      <c r="U2884" s="12"/>
      <c r="V2884" s="11"/>
      <c r="W2884" s="11"/>
      <c r="X2884" s="12"/>
      <c r="Y2884" s="5"/>
      <c r="Z2884" s="11"/>
      <c r="AA2884" s="12"/>
      <c r="AB2884" s="12"/>
      <c r="AC2884" s="12"/>
      <c r="AD2884" s="11"/>
      <c r="AE2884" s="13"/>
      <c r="AF2884" s="11"/>
      <c r="AG2884" s="11"/>
      <c r="AH2884" s="5"/>
      <c r="AI2884" s="5"/>
      <c r="AJ2884" s="5"/>
      <c r="AK2884" s="5"/>
      <c r="AL2884" s="5"/>
      <c r="AM2884" s="5"/>
      <c r="AN2884" s="5"/>
      <c r="AO2884" s="5"/>
      <c r="AP2884" s="5"/>
      <c r="AQ2884" s="5"/>
      <c r="AR2884" s="5"/>
      <c r="AS2884" s="5"/>
      <c r="AT2884" s="5"/>
      <c r="AU2884" s="5"/>
      <c r="AV2884" s="5"/>
      <c r="AW2884" s="5"/>
      <c r="AX2884" s="5"/>
      <c r="AY2884" s="5"/>
      <c r="AZ2884" s="5"/>
      <c r="BA2884" s="5"/>
      <c r="BB2884" s="5"/>
      <c r="BC2884" s="5"/>
      <c r="BD2884" s="5"/>
      <c r="BE2884" s="5"/>
      <c r="BF2884" s="5"/>
      <c r="BG2884" s="5"/>
      <c r="BH2884" s="5"/>
      <c r="BI2884" s="5"/>
      <c r="BJ2884" s="5"/>
      <c r="BK2884" s="5"/>
      <c r="BL2884" s="5"/>
      <c r="BM2884" s="5"/>
      <c r="BN2884" s="5"/>
      <c r="BO2884" s="5"/>
      <c r="BP2884" s="5"/>
      <c r="BQ2884" s="5"/>
      <c r="BR2884" s="5"/>
      <c r="BS2884" s="5"/>
      <c r="BT2884" s="5"/>
      <c r="BU2884" s="5"/>
      <c r="BV2884" s="5"/>
      <c r="BW2884" s="5"/>
      <c r="BX2884" s="5"/>
      <c r="BY2884" s="5"/>
      <c r="BZ2884" s="5"/>
      <c r="CA2884" s="5"/>
      <c r="CB2884" s="5"/>
      <c r="CC2884" s="5"/>
      <c r="CD2884" s="5"/>
      <c r="CE2884" s="5"/>
      <c r="CF2884" s="5"/>
      <c r="CG2884" s="5"/>
      <c r="CH2884" s="5"/>
      <c r="CI2884" s="5"/>
      <c r="CJ2884" s="5"/>
      <c r="CK2884" s="5"/>
      <c r="CL2884" s="5"/>
      <c r="CM2884" s="5"/>
      <c r="CN2884" s="5"/>
      <c r="CO2884" s="5"/>
      <c r="CP2884" s="5"/>
      <c r="CQ2884" s="5"/>
      <c r="CR2884" s="5"/>
      <c r="CS2884" s="5"/>
      <c r="CT2884" s="5"/>
      <c r="CU2884" s="5"/>
      <c r="CV2884" s="5"/>
      <c r="CW2884" s="5"/>
      <c r="CX2884" s="5"/>
      <c r="CY2884" s="5"/>
      <c r="CZ2884" s="5"/>
      <c r="DA2884" s="5"/>
      <c r="DB2884" s="5"/>
      <c r="DC2884" s="5"/>
      <c r="DD2884" s="5"/>
      <c r="DE2884" s="5"/>
      <c r="DF2884" s="5"/>
      <c r="DG2884" s="5"/>
      <c r="DH2884" s="5"/>
      <c r="DI2884" s="5"/>
      <c r="DJ2884" s="5"/>
      <c r="DK2884" s="5"/>
      <c r="DL2884" s="5"/>
      <c r="DM2884" s="5"/>
      <c r="DN2884" s="5"/>
      <c r="DO2884" s="5"/>
      <c r="DP2884" s="5"/>
      <c r="DQ2884" s="5"/>
      <c r="DR2884" s="5"/>
      <c r="DS2884" s="5"/>
      <c r="DT2884" s="5"/>
      <c r="DU2884" s="5"/>
      <c r="DV2884" s="5"/>
      <c r="DW2884" s="5"/>
      <c r="DX2884" s="5"/>
      <c r="DY2884" s="5"/>
      <c r="DZ2884" s="5"/>
      <c r="EA2884" s="5"/>
      <c r="EB2884" s="5"/>
      <c r="EC2884" s="5"/>
      <c r="ED2884" s="5"/>
      <c r="EE2884" s="5"/>
      <c r="EF2884" s="5"/>
      <c r="EG2884" s="5"/>
      <c r="EH2884" s="5"/>
      <c r="EI2884" s="5"/>
      <c r="EJ2884" s="5"/>
      <c r="EK2884" s="5"/>
      <c r="EL2884" s="5"/>
      <c r="EM2884" s="5"/>
      <c r="EN2884" s="5"/>
      <c r="EO2884" s="5"/>
      <c r="EP2884" s="5"/>
      <c r="EQ2884" s="5"/>
      <c r="ER2884" s="5"/>
      <c r="ES2884" s="5"/>
      <c r="ET2884" s="5"/>
      <c r="EU2884" s="5"/>
      <c r="EV2884" s="5"/>
      <c r="EW2884" s="5"/>
      <c r="EX2884" s="5"/>
      <c r="EY2884" s="5"/>
      <c r="EZ2884" s="5"/>
      <c r="FA2884" s="5"/>
      <c r="FB2884" s="5"/>
      <c r="FC2884" s="5"/>
      <c r="FD2884" s="5"/>
      <c r="FE2884" s="5"/>
      <c r="FF2884" s="5"/>
      <c r="FG2884" s="5"/>
      <c r="FH2884" s="5"/>
      <c r="FI2884" s="5"/>
      <c r="FJ2884" s="5"/>
      <c r="FK2884" s="5"/>
      <c r="FL2884" s="5"/>
      <c r="FM2884" s="5"/>
      <c r="FN2884" s="5"/>
      <c r="FO2884" s="5"/>
      <c r="FP2884" s="5"/>
      <c r="FQ2884" s="5"/>
      <c r="FR2884" s="5"/>
      <c r="FS2884" s="5"/>
      <c r="FT2884" s="5"/>
      <c r="FU2884" s="5"/>
      <c r="FV2884" s="5"/>
      <c r="FW2884" s="5"/>
      <c r="FX2884" s="5"/>
      <c r="FY2884" s="5"/>
      <c r="FZ2884" s="5"/>
      <c r="GA2884" s="5"/>
      <c r="GB2884" s="5"/>
      <c r="GC2884" s="5"/>
      <c r="GD2884" s="5"/>
      <c r="GE2884" s="5"/>
      <c r="GF2884" s="5"/>
      <c r="GG2884" s="5"/>
    </row>
    <row r="2885" spans="1:189" ht="12.75" x14ac:dyDescent="0.15">
      <c r="A2885" s="111"/>
      <c r="B2885" s="117"/>
      <c r="C2885" s="1"/>
      <c r="D2885" s="16"/>
      <c r="E2885" s="17"/>
      <c r="F2885" s="17"/>
      <c r="G2885" s="17"/>
      <c r="H2885" s="17"/>
      <c r="I2885" s="16"/>
      <c r="J2885" s="4"/>
      <c r="K2885" s="2"/>
      <c r="L2885" s="20"/>
      <c r="M2885" s="14"/>
      <c r="N2885" s="14"/>
      <c r="O2885" s="20"/>
      <c r="P2885" s="1"/>
      <c r="Q2885" s="1"/>
      <c r="R2885" s="3"/>
      <c r="S2885" s="4"/>
      <c r="T2885" s="12"/>
      <c r="U2885" s="12"/>
      <c r="V2885" s="11"/>
      <c r="W2885" s="11"/>
      <c r="X2885" s="12"/>
      <c r="Y2885" s="5"/>
      <c r="Z2885" s="11"/>
      <c r="AA2885" s="12"/>
      <c r="AB2885" s="12"/>
      <c r="AC2885" s="12"/>
      <c r="AD2885" s="11"/>
      <c r="AE2885" s="13"/>
      <c r="AF2885" s="11"/>
      <c r="AG2885" s="11"/>
      <c r="AH2885" s="5"/>
      <c r="AI2885" s="5"/>
      <c r="AJ2885" s="5"/>
      <c r="AK2885" s="5"/>
      <c r="AL2885" s="5"/>
      <c r="AM2885" s="5"/>
      <c r="AN2885" s="5"/>
      <c r="AO2885" s="5"/>
      <c r="AP2885" s="5"/>
      <c r="AQ2885" s="5"/>
      <c r="AR2885" s="5"/>
      <c r="AS2885" s="5"/>
      <c r="AT2885" s="5"/>
      <c r="AU2885" s="5"/>
      <c r="AV2885" s="5"/>
      <c r="AW2885" s="5"/>
      <c r="AX2885" s="5"/>
      <c r="AY2885" s="5"/>
      <c r="AZ2885" s="5"/>
      <c r="BA2885" s="5"/>
      <c r="BB2885" s="5"/>
      <c r="BC2885" s="5"/>
      <c r="BD2885" s="5"/>
      <c r="BE2885" s="5"/>
      <c r="BF2885" s="5"/>
      <c r="BG2885" s="5"/>
      <c r="BH2885" s="5"/>
      <c r="BI2885" s="5"/>
      <c r="BJ2885" s="5"/>
      <c r="BK2885" s="5"/>
      <c r="BL2885" s="5"/>
      <c r="BM2885" s="5"/>
      <c r="BN2885" s="5"/>
      <c r="BO2885" s="5"/>
      <c r="BP2885" s="5"/>
      <c r="BQ2885" s="5"/>
      <c r="BR2885" s="5"/>
      <c r="BS2885" s="5"/>
      <c r="BT2885" s="5"/>
      <c r="BU2885" s="5"/>
      <c r="BV2885" s="5"/>
      <c r="BW2885" s="5"/>
      <c r="BX2885" s="5"/>
      <c r="BY2885" s="5"/>
      <c r="BZ2885" s="5"/>
      <c r="CA2885" s="5"/>
      <c r="CB2885" s="5"/>
      <c r="CC2885" s="5"/>
      <c r="CD2885" s="5"/>
      <c r="CE2885" s="5"/>
      <c r="CF2885" s="5"/>
      <c r="CG2885" s="5"/>
      <c r="CH2885" s="5"/>
      <c r="CI2885" s="5"/>
      <c r="CJ2885" s="5"/>
      <c r="CK2885" s="5"/>
      <c r="CL2885" s="5"/>
      <c r="CM2885" s="5"/>
      <c r="CN2885" s="5"/>
      <c r="CO2885" s="5"/>
      <c r="CP2885" s="5"/>
      <c r="CQ2885" s="5"/>
      <c r="CR2885" s="5"/>
      <c r="CS2885" s="5"/>
      <c r="CT2885" s="5"/>
      <c r="CU2885" s="5"/>
      <c r="CV2885" s="5"/>
      <c r="CW2885" s="5"/>
      <c r="CX2885" s="5"/>
      <c r="CY2885" s="5"/>
      <c r="CZ2885" s="5"/>
      <c r="DA2885" s="5"/>
      <c r="DB2885" s="5"/>
      <c r="DC2885" s="5"/>
      <c r="DD2885" s="5"/>
      <c r="DE2885" s="5"/>
      <c r="DF2885" s="5"/>
      <c r="DG2885" s="5"/>
      <c r="DH2885" s="5"/>
      <c r="DI2885" s="5"/>
      <c r="DJ2885" s="5"/>
      <c r="DK2885" s="5"/>
      <c r="DL2885" s="5"/>
      <c r="DM2885" s="5"/>
      <c r="DN2885" s="5"/>
      <c r="DO2885" s="5"/>
      <c r="DP2885" s="5"/>
      <c r="DQ2885" s="5"/>
      <c r="DR2885" s="5"/>
      <c r="DS2885" s="5"/>
      <c r="DT2885" s="5"/>
      <c r="DU2885" s="5"/>
      <c r="DV2885" s="5"/>
      <c r="DW2885" s="5"/>
      <c r="DX2885" s="5"/>
      <c r="DY2885" s="5"/>
      <c r="DZ2885" s="5"/>
      <c r="EA2885" s="5"/>
      <c r="EB2885" s="5"/>
      <c r="EC2885" s="5"/>
      <c r="ED2885" s="5"/>
      <c r="EE2885" s="5"/>
      <c r="EF2885" s="5"/>
      <c r="EG2885" s="5"/>
      <c r="EH2885" s="5"/>
      <c r="EI2885" s="5"/>
      <c r="EJ2885" s="5"/>
      <c r="EK2885" s="5"/>
      <c r="EL2885" s="5"/>
      <c r="EM2885" s="5"/>
      <c r="EN2885" s="5"/>
      <c r="EO2885" s="5"/>
      <c r="EP2885" s="5"/>
      <c r="EQ2885" s="5"/>
      <c r="ER2885" s="5"/>
      <c r="ES2885" s="5"/>
      <c r="ET2885" s="5"/>
      <c r="EU2885" s="5"/>
      <c r="EV2885" s="5"/>
      <c r="EW2885" s="5"/>
      <c r="EX2885" s="5"/>
      <c r="EY2885" s="5"/>
      <c r="EZ2885" s="5"/>
      <c r="FA2885" s="5"/>
      <c r="FB2885" s="5"/>
      <c r="FC2885" s="5"/>
      <c r="FD2885" s="5"/>
      <c r="FE2885" s="5"/>
      <c r="FF2885" s="5"/>
      <c r="FG2885" s="5"/>
      <c r="FH2885" s="5"/>
      <c r="FI2885" s="5"/>
      <c r="FJ2885" s="5"/>
      <c r="FK2885" s="5"/>
      <c r="FL2885" s="5"/>
      <c r="FM2885" s="5"/>
      <c r="FN2885" s="5"/>
      <c r="FO2885" s="5"/>
      <c r="FP2885" s="5"/>
      <c r="FQ2885" s="5"/>
      <c r="FR2885" s="5"/>
      <c r="FS2885" s="5"/>
      <c r="FT2885" s="5"/>
      <c r="FU2885" s="5"/>
      <c r="FV2885" s="5"/>
      <c r="FW2885" s="5"/>
      <c r="FX2885" s="5"/>
      <c r="FY2885" s="5"/>
      <c r="FZ2885" s="5"/>
      <c r="GA2885" s="5"/>
      <c r="GB2885" s="5"/>
      <c r="GC2885" s="5"/>
      <c r="GD2885" s="5"/>
      <c r="GE2885" s="5"/>
      <c r="GF2885" s="5"/>
      <c r="GG2885" s="5"/>
    </row>
    <row r="2886" spans="1:189" ht="12.75" x14ac:dyDescent="0.15">
      <c r="A2886" s="111"/>
      <c r="B2886" s="117"/>
      <c r="C2886" s="1"/>
      <c r="D2886" s="16"/>
      <c r="E2886" s="17"/>
      <c r="F2886" s="17"/>
      <c r="G2886" s="17"/>
      <c r="H2886" s="17"/>
      <c r="I2886" s="16"/>
      <c r="J2886" s="4"/>
      <c r="K2886" s="2"/>
      <c r="L2886" s="20"/>
      <c r="M2886" s="14"/>
      <c r="N2886" s="14"/>
      <c r="O2886" s="20"/>
      <c r="P2886" s="1"/>
      <c r="Q2886" s="1"/>
      <c r="R2886" s="3"/>
      <c r="S2886" s="4"/>
      <c r="T2886" s="12"/>
      <c r="U2886" s="12"/>
      <c r="V2886" s="11"/>
      <c r="W2886" s="11"/>
      <c r="X2886" s="12"/>
      <c r="Y2886" s="5"/>
      <c r="Z2886" s="11"/>
      <c r="AA2886" s="12"/>
      <c r="AB2886" s="12"/>
      <c r="AC2886" s="12"/>
      <c r="AD2886" s="11"/>
      <c r="AE2886" s="13"/>
      <c r="AF2886" s="11"/>
      <c r="AG2886" s="11"/>
      <c r="AH2886" s="5"/>
      <c r="AI2886" s="5"/>
      <c r="AJ2886" s="5"/>
      <c r="AK2886" s="5"/>
      <c r="AL2886" s="5"/>
      <c r="AM2886" s="5"/>
      <c r="AN2886" s="5"/>
      <c r="AO2886" s="5"/>
      <c r="AP2886" s="5"/>
      <c r="AQ2886" s="5"/>
      <c r="AR2886" s="5"/>
      <c r="AS2886" s="5"/>
      <c r="AT2886" s="5"/>
      <c r="AU2886" s="5"/>
      <c r="AV2886" s="5"/>
      <c r="AW2886" s="5"/>
      <c r="AX2886" s="5"/>
      <c r="AY2886" s="5"/>
      <c r="AZ2886" s="5"/>
      <c r="BA2886" s="5"/>
      <c r="BB2886" s="5"/>
      <c r="BC2886" s="5"/>
      <c r="BD2886" s="5"/>
      <c r="BE2886" s="5"/>
      <c r="BF2886" s="5"/>
      <c r="BG2886" s="5"/>
      <c r="BH2886" s="5"/>
      <c r="BI2886" s="5"/>
      <c r="BJ2886" s="5"/>
      <c r="BK2886" s="5"/>
      <c r="BL2886" s="5"/>
      <c r="BM2886" s="5"/>
      <c r="BN2886" s="5"/>
      <c r="BO2886" s="5"/>
      <c r="BP2886" s="5"/>
      <c r="BQ2886" s="5"/>
      <c r="BR2886" s="5"/>
      <c r="BS2886" s="5"/>
      <c r="BT2886" s="5"/>
      <c r="BU2886" s="5"/>
      <c r="BV2886" s="5"/>
      <c r="BW2886" s="5"/>
      <c r="BX2886" s="5"/>
      <c r="BY2886" s="5"/>
      <c r="BZ2886" s="5"/>
      <c r="CA2886" s="5"/>
      <c r="CB2886" s="5"/>
      <c r="CC2886" s="5"/>
      <c r="CD2886" s="5"/>
      <c r="CE2886" s="5"/>
      <c r="CF2886" s="5"/>
      <c r="CG2886" s="5"/>
      <c r="CH2886" s="5"/>
      <c r="CI2886" s="5"/>
      <c r="CJ2886" s="5"/>
      <c r="CK2886" s="5"/>
      <c r="CL2886" s="5"/>
      <c r="CM2886" s="5"/>
      <c r="CN2886" s="5"/>
      <c r="CO2886" s="5"/>
      <c r="CP2886" s="5"/>
      <c r="CQ2886" s="5"/>
      <c r="CR2886" s="5"/>
      <c r="CS2886" s="5"/>
      <c r="CT2886" s="5"/>
      <c r="CU2886" s="5"/>
      <c r="CV2886" s="5"/>
      <c r="CW2886" s="5"/>
      <c r="CX2886" s="5"/>
      <c r="CY2886" s="5"/>
      <c r="CZ2886" s="5"/>
      <c r="DA2886" s="5"/>
      <c r="DB2886" s="5"/>
      <c r="DC2886" s="5"/>
      <c r="DD2886" s="5"/>
      <c r="DE2886" s="5"/>
      <c r="DF2886" s="5"/>
      <c r="DG2886" s="5"/>
      <c r="DH2886" s="5"/>
      <c r="DI2886" s="5"/>
      <c r="DJ2886" s="5"/>
      <c r="DK2886" s="5"/>
      <c r="DL2886" s="5"/>
      <c r="DM2886" s="5"/>
      <c r="DN2886" s="5"/>
      <c r="DO2886" s="5"/>
      <c r="DP2886" s="5"/>
      <c r="DQ2886" s="5"/>
      <c r="DR2886" s="5"/>
      <c r="DS2886" s="5"/>
      <c r="DT2886" s="5"/>
      <c r="DU2886" s="5"/>
      <c r="DV2886" s="5"/>
      <c r="DW2886" s="5"/>
      <c r="DX2886" s="5"/>
      <c r="DY2886" s="5"/>
      <c r="DZ2886" s="5"/>
      <c r="EA2886" s="5"/>
      <c r="EB2886" s="5"/>
      <c r="EC2886" s="5"/>
      <c r="ED2886" s="5"/>
      <c r="EE2886" s="5"/>
      <c r="EF2886" s="5"/>
      <c r="EG2886" s="5"/>
      <c r="EH2886" s="5"/>
      <c r="EI2886" s="5"/>
      <c r="EJ2886" s="5"/>
      <c r="EK2886" s="5"/>
      <c r="EL2886" s="5"/>
      <c r="EM2886" s="5"/>
      <c r="EN2886" s="5"/>
      <c r="EO2886" s="5"/>
      <c r="EP2886" s="5"/>
      <c r="EQ2886" s="5"/>
      <c r="ER2886" s="5"/>
      <c r="ES2886" s="5"/>
      <c r="ET2886" s="5"/>
      <c r="EU2886" s="5"/>
      <c r="EV2886" s="5"/>
      <c r="EW2886" s="5"/>
      <c r="EX2886" s="5"/>
      <c r="EY2886" s="5"/>
      <c r="EZ2886" s="5"/>
      <c r="FA2886" s="5"/>
      <c r="FB2886" s="5"/>
      <c r="FC2886" s="5"/>
      <c r="FD2886" s="5"/>
      <c r="FE2886" s="5"/>
      <c r="FF2886" s="5"/>
      <c r="FG2886" s="5"/>
      <c r="FH2886" s="5"/>
      <c r="FI2886" s="5"/>
      <c r="FJ2886" s="5"/>
      <c r="FK2886" s="5"/>
      <c r="FL2886" s="5"/>
      <c r="FM2886" s="5"/>
      <c r="FN2886" s="5"/>
      <c r="FO2886" s="5"/>
      <c r="FP2886" s="5"/>
      <c r="FQ2886" s="5"/>
      <c r="FR2886" s="5"/>
      <c r="FS2886" s="5"/>
      <c r="FT2886" s="5"/>
      <c r="FU2886" s="5"/>
      <c r="FV2886" s="5"/>
      <c r="FW2886" s="5"/>
      <c r="FX2886" s="5"/>
      <c r="FY2886" s="5"/>
      <c r="FZ2886" s="5"/>
      <c r="GA2886" s="5"/>
      <c r="GB2886" s="5"/>
      <c r="GC2886" s="5"/>
      <c r="GD2886" s="5"/>
      <c r="GE2886" s="5"/>
      <c r="GF2886" s="5"/>
      <c r="GG2886" s="5"/>
    </row>
    <row r="2887" spans="1:189" ht="12.75" x14ac:dyDescent="0.15">
      <c r="A2887" s="111"/>
      <c r="B2887" s="117"/>
      <c r="C2887" s="1"/>
      <c r="D2887" s="16"/>
      <c r="E2887" s="17"/>
      <c r="F2887" s="17"/>
      <c r="G2887" s="17"/>
      <c r="H2887" s="17"/>
      <c r="I2887" s="16"/>
      <c r="J2887" s="4"/>
      <c r="K2887" s="2"/>
      <c r="L2887" s="20"/>
      <c r="M2887" s="14"/>
      <c r="N2887" s="14"/>
      <c r="O2887" s="20"/>
      <c r="P2887" s="1"/>
      <c r="Q2887" s="1"/>
      <c r="R2887" s="3"/>
      <c r="S2887" s="4"/>
      <c r="T2887" s="12"/>
      <c r="U2887" s="12"/>
      <c r="V2887" s="11"/>
      <c r="W2887" s="11"/>
      <c r="X2887" s="12"/>
      <c r="Y2887" s="5"/>
      <c r="Z2887" s="11"/>
      <c r="AA2887" s="12"/>
      <c r="AB2887" s="12"/>
      <c r="AC2887" s="12"/>
      <c r="AD2887" s="11"/>
      <c r="AE2887" s="13"/>
      <c r="AF2887" s="11"/>
      <c r="AG2887" s="11"/>
      <c r="AH2887" s="5"/>
      <c r="AI2887" s="5"/>
      <c r="AJ2887" s="5"/>
      <c r="AK2887" s="5"/>
      <c r="AL2887" s="5"/>
      <c r="AM2887" s="5"/>
      <c r="AN2887" s="5"/>
      <c r="AO2887" s="5"/>
      <c r="AP2887" s="5"/>
      <c r="AQ2887" s="5"/>
      <c r="AR2887" s="5"/>
      <c r="AS2887" s="5"/>
      <c r="AT2887" s="5"/>
      <c r="AU2887" s="5"/>
      <c r="AV2887" s="5"/>
      <c r="AW2887" s="5"/>
      <c r="AX2887" s="5"/>
      <c r="AY2887" s="5"/>
      <c r="AZ2887" s="5"/>
      <c r="BA2887" s="5"/>
      <c r="BB2887" s="5"/>
      <c r="BC2887" s="5"/>
      <c r="BD2887" s="5"/>
      <c r="BE2887" s="5"/>
      <c r="BF2887" s="5"/>
      <c r="BG2887" s="5"/>
      <c r="BH2887" s="5"/>
      <c r="BI2887" s="5"/>
      <c r="BJ2887" s="5"/>
      <c r="BK2887" s="5"/>
      <c r="BL2887" s="5"/>
      <c r="BM2887" s="5"/>
      <c r="BN2887" s="5"/>
      <c r="BO2887" s="5"/>
      <c r="BP2887" s="5"/>
      <c r="BQ2887" s="5"/>
      <c r="BR2887" s="5"/>
      <c r="BS2887" s="5"/>
      <c r="BT2887" s="5"/>
      <c r="BU2887" s="5"/>
      <c r="BV2887" s="5"/>
      <c r="BW2887" s="5"/>
      <c r="BX2887" s="5"/>
      <c r="BY2887" s="5"/>
      <c r="BZ2887" s="5"/>
      <c r="CA2887" s="5"/>
      <c r="CB2887" s="5"/>
      <c r="CC2887" s="5"/>
      <c r="CD2887" s="5"/>
      <c r="CE2887" s="5"/>
      <c r="CF2887" s="5"/>
      <c r="CG2887" s="5"/>
      <c r="CH2887" s="5"/>
      <c r="CI2887" s="5"/>
      <c r="CJ2887" s="5"/>
      <c r="CK2887" s="5"/>
      <c r="CL2887" s="5"/>
      <c r="CM2887" s="5"/>
      <c r="CN2887" s="5"/>
      <c r="CO2887" s="5"/>
      <c r="CP2887" s="5"/>
      <c r="CQ2887" s="5"/>
      <c r="CR2887" s="5"/>
      <c r="CS2887" s="5"/>
      <c r="CT2887" s="5"/>
      <c r="CU2887" s="5"/>
      <c r="CV2887" s="5"/>
      <c r="CW2887" s="5"/>
      <c r="CX2887" s="5"/>
      <c r="CY2887" s="5"/>
      <c r="CZ2887" s="5"/>
      <c r="DA2887" s="5"/>
      <c r="DB2887" s="5"/>
      <c r="DC2887" s="5"/>
      <c r="DD2887" s="5"/>
      <c r="DE2887" s="5"/>
      <c r="DF2887" s="5"/>
      <c r="DG2887" s="5"/>
      <c r="DH2887" s="5"/>
      <c r="DI2887" s="5"/>
      <c r="DJ2887" s="5"/>
      <c r="DK2887" s="5"/>
      <c r="DL2887" s="5"/>
      <c r="DM2887" s="5"/>
      <c r="DN2887" s="5"/>
      <c r="DO2887" s="5"/>
      <c r="DP2887" s="5"/>
      <c r="DQ2887" s="5"/>
      <c r="DR2887" s="5"/>
      <c r="DS2887" s="5"/>
      <c r="DT2887" s="5"/>
      <c r="DU2887" s="5"/>
      <c r="DV2887" s="5"/>
      <c r="DW2887" s="5"/>
      <c r="DX2887" s="5"/>
      <c r="DY2887" s="5"/>
      <c r="DZ2887" s="5"/>
      <c r="EA2887" s="5"/>
      <c r="EB2887" s="5"/>
      <c r="EC2887" s="5"/>
      <c r="ED2887" s="5"/>
      <c r="EE2887" s="5"/>
      <c r="EF2887" s="5"/>
      <c r="EG2887" s="5"/>
      <c r="EH2887" s="5"/>
      <c r="EI2887" s="5"/>
      <c r="EJ2887" s="5"/>
      <c r="EK2887" s="5"/>
      <c r="EL2887" s="5"/>
      <c r="EM2887" s="5"/>
      <c r="EN2887" s="5"/>
      <c r="EO2887" s="5"/>
      <c r="EP2887" s="5"/>
      <c r="EQ2887" s="5"/>
      <c r="ER2887" s="5"/>
      <c r="ES2887" s="5"/>
      <c r="ET2887" s="5"/>
      <c r="EU2887" s="5"/>
      <c r="EV2887" s="5"/>
      <c r="EW2887" s="5"/>
      <c r="EX2887" s="5"/>
      <c r="EY2887" s="5"/>
      <c r="EZ2887" s="5"/>
      <c r="FA2887" s="5"/>
      <c r="FB2887" s="5"/>
      <c r="FC2887" s="5"/>
      <c r="FD2887" s="5"/>
      <c r="FE2887" s="5"/>
      <c r="FF2887" s="5"/>
      <c r="FG2887" s="5"/>
      <c r="FH2887" s="5"/>
      <c r="FI2887" s="5"/>
      <c r="FJ2887" s="5"/>
      <c r="FK2887" s="5"/>
      <c r="FL2887" s="5"/>
      <c r="FM2887" s="5"/>
      <c r="FN2887" s="5"/>
      <c r="FO2887" s="5"/>
      <c r="FP2887" s="5"/>
      <c r="FQ2887" s="5"/>
      <c r="FR2887" s="5"/>
      <c r="FS2887" s="5"/>
      <c r="FT2887" s="5"/>
      <c r="FU2887" s="5"/>
      <c r="FV2887" s="5"/>
      <c r="FW2887" s="5"/>
      <c r="FX2887" s="5"/>
      <c r="FY2887" s="5"/>
      <c r="FZ2887" s="5"/>
      <c r="GA2887" s="5"/>
      <c r="GB2887" s="5"/>
      <c r="GC2887" s="5"/>
      <c r="GD2887" s="5"/>
      <c r="GE2887" s="5"/>
      <c r="GF2887" s="5"/>
      <c r="GG2887" s="5"/>
    </row>
    <row r="2888" spans="1:189" ht="12.75" x14ac:dyDescent="0.15">
      <c r="A2888" s="111"/>
      <c r="B2888" s="117"/>
      <c r="C2888" s="1"/>
      <c r="D2888" s="16"/>
      <c r="E2888" s="17"/>
      <c r="F2888" s="17"/>
      <c r="G2888" s="17"/>
      <c r="H2888" s="17"/>
      <c r="I2888" s="16"/>
      <c r="J2888" s="4"/>
      <c r="K2888" s="2"/>
      <c r="L2888" s="20"/>
      <c r="M2888" s="14"/>
      <c r="N2888" s="14"/>
      <c r="O2888" s="20"/>
      <c r="P2888" s="1"/>
      <c r="Q2888" s="1"/>
      <c r="R2888" s="3"/>
      <c r="S2888" s="4"/>
      <c r="T2888" s="12"/>
      <c r="U2888" s="12"/>
      <c r="V2888" s="11"/>
      <c r="W2888" s="11"/>
      <c r="X2888" s="12"/>
      <c r="Y2888" s="5"/>
      <c r="Z2888" s="11"/>
      <c r="AA2888" s="12"/>
      <c r="AB2888" s="12"/>
      <c r="AC2888" s="12"/>
      <c r="AD2888" s="11"/>
      <c r="AE2888" s="13"/>
      <c r="AF2888" s="11"/>
      <c r="AG2888" s="11"/>
      <c r="AH2888" s="5"/>
      <c r="AI2888" s="5"/>
      <c r="AJ2888" s="5"/>
      <c r="AK2888" s="5"/>
      <c r="AL2888" s="5"/>
      <c r="AM2888" s="5"/>
      <c r="AN2888" s="5"/>
      <c r="AO2888" s="5"/>
      <c r="AP2888" s="5"/>
      <c r="AQ2888" s="5"/>
      <c r="AR2888" s="5"/>
      <c r="AS2888" s="5"/>
      <c r="AT2888" s="5"/>
      <c r="AU2888" s="5"/>
      <c r="AV2888" s="5"/>
      <c r="AW2888" s="5"/>
      <c r="AX2888" s="5"/>
      <c r="AY2888" s="5"/>
      <c r="AZ2888" s="5"/>
      <c r="BA2888" s="5"/>
      <c r="BB2888" s="5"/>
      <c r="BC2888" s="5"/>
      <c r="BD2888" s="5"/>
      <c r="BE2888" s="5"/>
      <c r="BF2888" s="5"/>
      <c r="BG2888" s="5"/>
      <c r="BH2888" s="5"/>
      <c r="BI2888" s="5"/>
      <c r="BJ2888" s="5"/>
      <c r="BK2888" s="5"/>
      <c r="BL2888" s="5"/>
      <c r="BM2888" s="5"/>
      <c r="BN2888" s="5"/>
      <c r="BO2888" s="5"/>
      <c r="BP2888" s="5"/>
      <c r="BQ2888" s="5"/>
      <c r="BR2888" s="5"/>
      <c r="BS2888" s="5"/>
      <c r="BT2888" s="5"/>
      <c r="BU2888" s="5"/>
      <c r="BV2888" s="5"/>
      <c r="BW2888" s="5"/>
      <c r="BX2888" s="5"/>
      <c r="BY2888" s="5"/>
      <c r="BZ2888" s="5"/>
      <c r="CA2888" s="5"/>
      <c r="CB2888" s="5"/>
      <c r="CC2888" s="5"/>
      <c r="CD2888" s="5"/>
      <c r="CE2888" s="5"/>
      <c r="CF2888" s="5"/>
      <c r="CG2888" s="5"/>
      <c r="CH2888" s="5"/>
      <c r="CI2888" s="5"/>
      <c r="CJ2888" s="5"/>
      <c r="CK2888" s="5"/>
      <c r="CL2888" s="5"/>
      <c r="CM2888" s="5"/>
      <c r="CN2888" s="5"/>
      <c r="CO2888" s="5"/>
      <c r="CP2888" s="5"/>
      <c r="CQ2888" s="5"/>
      <c r="CR2888" s="5"/>
      <c r="CS2888" s="5"/>
      <c r="CT2888" s="5"/>
      <c r="CU2888" s="5"/>
      <c r="CV2888" s="5"/>
      <c r="CW2888" s="5"/>
      <c r="CX2888" s="5"/>
      <c r="CY2888" s="5"/>
      <c r="CZ2888" s="5"/>
      <c r="DA2888" s="5"/>
      <c r="DB2888" s="5"/>
      <c r="DC2888" s="5"/>
      <c r="DD2888" s="5"/>
      <c r="DE2888" s="5"/>
      <c r="DF2888" s="5"/>
      <c r="DG2888" s="5"/>
      <c r="DH2888" s="5"/>
      <c r="DI2888" s="5"/>
      <c r="DJ2888" s="5"/>
      <c r="DK2888" s="5"/>
      <c r="DL2888" s="5"/>
      <c r="DM2888" s="5"/>
      <c r="DN2888" s="5"/>
      <c r="DO2888" s="5"/>
      <c r="DP2888" s="5"/>
      <c r="DQ2888" s="5"/>
      <c r="DR2888" s="5"/>
      <c r="DS2888" s="5"/>
      <c r="DT2888" s="5"/>
      <c r="DU2888" s="5"/>
      <c r="DV2888" s="5"/>
      <c r="DW2888" s="5"/>
      <c r="DX2888" s="5"/>
      <c r="DY2888" s="5"/>
      <c r="DZ2888" s="5"/>
      <c r="EA2888" s="5"/>
      <c r="EB2888" s="5"/>
      <c r="EC2888" s="5"/>
      <c r="ED2888" s="5"/>
      <c r="EE2888" s="5"/>
      <c r="EF2888" s="5"/>
      <c r="EG2888" s="5"/>
      <c r="EH2888" s="5"/>
      <c r="EI2888" s="5"/>
      <c r="EJ2888" s="5"/>
      <c r="EK2888" s="5"/>
      <c r="EL2888" s="5"/>
      <c r="EM2888" s="5"/>
      <c r="EN2888" s="5"/>
      <c r="EO2888" s="5"/>
      <c r="EP2888" s="5"/>
      <c r="EQ2888" s="5"/>
      <c r="ER2888" s="5"/>
      <c r="ES2888" s="5"/>
      <c r="ET2888" s="5"/>
      <c r="EU2888" s="5"/>
      <c r="EV2888" s="5"/>
      <c r="EW2888" s="5"/>
      <c r="EX2888" s="5"/>
      <c r="EY2888" s="5"/>
      <c r="EZ2888" s="5"/>
      <c r="FA2888" s="5"/>
      <c r="FB2888" s="5"/>
      <c r="FC2888" s="5"/>
      <c r="FD2888" s="5"/>
      <c r="FE2888" s="5"/>
      <c r="FF2888" s="5"/>
      <c r="FG2888" s="5"/>
      <c r="FH2888" s="5"/>
      <c r="FI2888" s="5"/>
      <c r="FJ2888" s="5"/>
      <c r="FK2888" s="5"/>
      <c r="FL2888" s="5"/>
      <c r="FM2888" s="5"/>
      <c r="FN2888" s="5"/>
      <c r="FO2888" s="5"/>
      <c r="FP2888" s="5"/>
      <c r="FQ2888" s="5"/>
      <c r="FR2888" s="5"/>
      <c r="FS2888" s="5"/>
      <c r="FT2888" s="5"/>
      <c r="FU2888" s="5"/>
      <c r="FV2888" s="5"/>
      <c r="FW2888" s="5"/>
      <c r="FX2888" s="5"/>
      <c r="FY2888" s="5"/>
      <c r="FZ2888" s="5"/>
      <c r="GA2888" s="5"/>
      <c r="GB2888" s="5"/>
      <c r="GC2888" s="5"/>
      <c r="GD2888" s="5"/>
      <c r="GE2888" s="5"/>
      <c r="GF2888" s="5"/>
      <c r="GG2888" s="5"/>
    </row>
    <row r="2889" spans="1:189" ht="12.75" x14ac:dyDescent="0.15">
      <c r="A2889" s="111"/>
      <c r="B2889" s="117"/>
      <c r="C2889" s="1"/>
      <c r="D2889" s="16"/>
      <c r="E2889" s="17"/>
      <c r="F2889" s="17"/>
      <c r="G2889" s="17"/>
      <c r="H2889" s="17"/>
      <c r="I2889" s="16"/>
      <c r="J2889" s="4"/>
      <c r="K2889" s="2"/>
      <c r="L2889" s="20"/>
      <c r="M2889" s="14"/>
      <c r="N2889" s="14"/>
      <c r="O2889" s="20"/>
      <c r="P2889" s="1"/>
      <c r="Q2889" s="1"/>
      <c r="R2889" s="3"/>
      <c r="S2889" s="4"/>
      <c r="T2889" s="12"/>
      <c r="U2889" s="12"/>
      <c r="V2889" s="11"/>
      <c r="W2889" s="11"/>
      <c r="X2889" s="12"/>
      <c r="Y2889" s="5"/>
      <c r="Z2889" s="11"/>
      <c r="AA2889" s="12"/>
      <c r="AB2889" s="12"/>
      <c r="AC2889" s="12"/>
      <c r="AD2889" s="11"/>
      <c r="AE2889" s="13"/>
      <c r="AF2889" s="11"/>
      <c r="AG2889" s="11"/>
      <c r="AH2889" s="5"/>
      <c r="AI2889" s="5"/>
      <c r="AJ2889" s="5"/>
      <c r="AK2889" s="5"/>
      <c r="AL2889" s="5"/>
      <c r="AM2889" s="5"/>
      <c r="AN2889" s="5"/>
      <c r="AO2889" s="5"/>
      <c r="AP2889" s="5"/>
      <c r="AQ2889" s="5"/>
      <c r="AR2889" s="5"/>
      <c r="AS2889" s="5"/>
      <c r="AT2889" s="5"/>
      <c r="AU2889" s="5"/>
      <c r="AV2889" s="5"/>
      <c r="AW2889" s="5"/>
      <c r="AX2889" s="5"/>
      <c r="AY2889" s="5"/>
      <c r="AZ2889" s="5"/>
      <c r="BA2889" s="5"/>
      <c r="BB2889" s="5"/>
      <c r="BC2889" s="5"/>
      <c r="BD2889" s="5"/>
      <c r="BE2889" s="5"/>
      <c r="BF2889" s="5"/>
      <c r="BG2889" s="5"/>
      <c r="BH2889" s="5"/>
      <c r="BI2889" s="5"/>
      <c r="BJ2889" s="5"/>
      <c r="BK2889" s="5"/>
      <c r="BL2889" s="5"/>
      <c r="BM2889" s="5"/>
      <c r="BN2889" s="5"/>
      <c r="BO2889" s="5"/>
      <c r="BP2889" s="5"/>
      <c r="BQ2889" s="5"/>
      <c r="BR2889" s="5"/>
      <c r="BS2889" s="5"/>
      <c r="BT2889" s="5"/>
      <c r="BU2889" s="5"/>
      <c r="BV2889" s="5"/>
      <c r="BW2889" s="5"/>
      <c r="BX2889" s="5"/>
      <c r="BY2889" s="5"/>
      <c r="BZ2889" s="5"/>
      <c r="CA2889" s="5"/>
      <c r="CB2889" s="5"/>
      <c r="CC2889" s="5"/>
      <c r="CD2889" s="5"/>
      <c r="CE2889" s="5"/>
      <c r="CF2889" s="5"/>
      <c r="CG2889" s="5"/>
      <c r="CH2889" s="5"/>
      <c r="CI2889" s="5"/>
      <c r="CJ2889" s="5"/>
      <c r="CK2889" s="5"/>
      <c r="CL2889" s="5"/>
      <c r="CM2889" s="5"/>
      <c r="CN2889" s="5"/>
      <c r="CO2889" s="5"/>
      <c r="CP2889" s="5"/>
      <c r="CQ2889" s="5"/>
      <c r="CR2889" s="5"/>
      <c r="CS2889" s="5"/>
      <c r="CT2889" s="5"/>
      <c r="CU2889" s="5"/>
      <c r="CV2889" s="5"/>
      <c r="CW2889" s="5"/>
      <c r="CX2889" s="5"/>
      <c r="CY2889" s="5"/>
      <c r="CZ2889" s="5"/>
      <c r="DA2889" s="5"/>
      <c r="DB2889" s="5"/>
      <c r="DC2889" s="5"/>
      <c r="DD2889" s="5"/>
      <c r="DE2889" s="5"/>
      <c r="DF2889" s="5"/>
      <c r="DG2889" s="5"/>
      <c r="DH2889" s="5"/>
      <c r="DI2889" s="5"/>
      <c r="DJ2889" s="5"/>
      <c r="DK2889" s="5"/>
      <c r="DL2889" s="5"/>
      <c r="DM2889" s="5"/>
      <c r="DN2889" s="5"/>
      <c r="DO2889" s="5"/>
      <c r="DP2889" s="5"/>
      <c r="DQ2889" s="5"/>
      <c r="DR2889" s="5"/>
      <c r="DS2889" s="5"/>
      <c r="DT2889" s="5"/>
      <c r="DU2889" s="5"/>
      <c r="DV2889" s="5"/>
      <c r="DW2889" s="5"/>
      <c r="DX2889" s="5"/>
      <c r="DY2889" s="5"/>
      <c r="DZ2889" s="5"/>
      <c r="EA2889" s="5"/>
      <c r="EB2889" s="5"/>
      <c r="EC2889" s="5"/>
      <c r="ED2889" s="5"/>
      <c r="EE2889" s="5"/>
      <c r="EF2889" s="5"/>
      <c r="EG2889" s="5"/>
      <c r="EH2889" s="5"/>
      <c r="EI2889" s="5"/>
      <c r="EJ2889" s="5"/>
      <c r="EK2889" s="5"/>
      <c r="EL2889" s="5"/>
      <c r="EM2889" s="5"/>
      <c r="EN2889" s="5"/>
      <c r="EO2889" s="5"/>
      <c r="EP2889" s="5"/>
      <c r="EQ2889" s="5"/>
      <c r="ER2889" s="5"/>
      <c r="ES2889" s="5"/>
      <c r="ET2889" s="5"/>
      <c r="EU2889" s="5"/>
      <c r="EV2889" s="5"/>
      <c r="EW2889" s="5"/>
      <c r="EX2889" s="5"/>
      <c r="EY2889" s="5"/>
      <c r="EZ2889" s="5"/>
      <c r="FA2889" s="5"/>
      <c r="FB2889" s="5"/>
      <c r="FC2889" s="5"/>
      <c r="FD2889" s="5"/>
      <c r="FE2889" s="5"/>
      <c r="FF2889" s="5"/>
      <c r="FG2889" s="5"/>
      <c r="FH2889" s="5"/>
      <c r="FI2889" s="5"/>
      <c r="FJ2889" s="5"/>
      <c r="FK2889" s="5"/>
      <c r="FL2889" s="5"/>
      <c r="FM2889" s="5"/>
      <c r="FN2889" s="5"/>
      <c r="FO2889" s="5"/>
      <c r="FP2889" s="5"/>
      <c r="FQ2889" s="5"/>
      <c r="FR2889" s="5"/>
      <c r="FS2889" s="5"/>
      <c r="FT2889" s="5"/>
      <c r="FU2889" s="5"/>
      <c r="FV2889" s="5"/>
      <c r="FW2889" s="5"/>
      <c r="FX2889" s="5"/>
      <c r="FY2889" s="5"/>
      <c r="FZ2889" s="5"/>
      <c r="GA2889" s="5"/>
      <c r="GB2889" s="5"/>
      <c r="GC2889" s="5"/>
      <c r="GD2889" s="5"/>
      <c r="GE2889" s="5"/>
      <c r="GF2889" s="5"/>
      <c r="GG2889" s="5"/>
    </row>
    <row r="2890" spans="1:189" ht="12.75" x14ac:dyDescent="0.15">
      <c r="A2890" s="111"/>
      <c r="B2890" s="117"/>
      <c r="C2890" s="1"/>
      <c r="D2890" s="16"/>
      <c r="E2890" s="17"/>
      <c r="F2890" s="17"/>
      <c r="G2890" s="17"/>
      <c r="H2890" s="17"/>
      <c r="I2890" s="16"/>
      <c r="J2890" s="4"/>
      <c r="K2890" s="2"/>
      <c r="L2890" s="20"/>
      <c r="M2890" s="14"/>
      <c r="N2890" s="14"/>
      <c r="O2890" s="20"/>
      <c r="P2890" s="1"/>
      <c r="Q2890" s="1"/>
      <c r="R2890" s="3"/>
      <c r="S2890" s="4"/>
      <c r="T2890" s="12"/>
      <c r="U2890" s="12"/>
      <c r="V2890" s="11"/>
      <c r="W2890" s="11"/>
      <c r="X2890" s="12"/>
      <c r="Y2890" s="5"/>
      <c r="Z2890" s="11"/>
      <c r="AA2890" s="12"/>
      <c r="AB2890" s="12"/>
      <c r="AC2890" s="12"/>
      <c r="AD2890" s="11"/>
      <c r="AE2890" s="13"/>
      <c r="AF2890" s="11"/>
      <c r="AG2890" s="11"/>
      <c r="AH2890" s="5"/>
      <c r="AI2890" s="5"/>
      <c r="AJ2890" s="5"/>
      <c r="AK2890" s="5"/>
      <c r="AL2890" s="5"/>
      <c r="AM2890" s="5"/>
      <c r="AN2890" s="5"/>
      <c r="AO2890" s="5"/>
      <c r="AP2890" s="5"/>
      <c r="AQ2890" s="5"/>
      <c r="AR2890" s="5"/>
      <c r="AS2890" s="5"/>
      <c r="AT2890" s="5"/>
      <c r="AU2890" s="5"/>
      <c r="AV2890" s="5"/>
      <c r="AW2890" s="5"/>
      <c r="AX2890" s="5"/>
      <c r="AY2890" s="5"/>
      <c r="AZ2890" s="5"/>
      <c r="BA2890" s="5"/>
      <c r="BB2890" s="5"/>
      <c r="BC2890" s="5"/>
      <c r="BD2890" s="5"/>
      <c r="BE2890" s="5"/>
      <c r="BF2890" s="5"/>
      <c r="BG2890" s="5"/>
      <c r="BH2890" s="5"/>
      <c r="BI2890" s="5"/>
      <c r="BJ2890" s="5"/>
      <c r="BK2890" s="5"/>
      <c r="BL2890" s="5"/>
      <c r="BM2890" s="5"/>
      <c r="BN2890" s="5"/>
      <c r="BO2890" s="5"/>
      <c r="BP2890" s="5"/>
      <c r="BQ2890" s="5"/>
      <c r="BR2890" s="5"/>
      <c r="BS2890" s="5"/>
      <c r="BT2890" s="5"/>
      <c r="BU2890" s="5"/>
      <c r="BV2890" s="5"/>
      <c r="BW2890" s="5"/>
      <c r="BX2890" s="5"/>
      <c r="BY2890" s="5"/>
      <c r="BZ2890" s="5"/>
      <c r="CA2890" s="5"/>
      <c r="CB2890" s="5"/>
      <c r="CC2890" s="5"/>
      <c r="CD2890" s="5"/>
      <c r="CE2890" s="5"/>
      <c r="CF2890" s="5"/>
      <c r="CG2890" s="5"/>
      <c r="CH2890" s="5"/>
      <c r="CI2890" s="5"/>
      <c r="CJ2890" s="5"/>
      <c r="CK2890" s="5"/>
      <c r="CL2890" s="5"/>
      <c r="CM2890" s="5"/>
      <c r="CN2890" s="5"/>
      <c r="CO2890" s="5"/>
      <c r="CP2890" s="5"/>
      <c r="CQ2890" s="5"/>
      <c r="CR2890" s="5"/>
      <c r="CS2890" s="5"/>
      <c r="CT2890" s="5"/>
      <c r="CU2890" s="5"/>
      <c r="CV2890" s="5"/>
      <c r="CW2890" s="5"/>
      <c r="CX2890" s="5"/>
      <c r="CY2890" s="5"/>
      <c r="CZ2890" s="5"/>
      <c r="DA2890" s="5"/>
      <c r="DB2890" s="5"/>
      <c r="DC2890" s="5"/>
      <c r="DD2890" s="5"/>
      <c r="DE2890" s="5"/>
      <c r="DF2890" s="5"/>
      <c r="DG2890" s="5"/>
      <c r="DH2890" s="5"/>
      <c r="DI2890" s="5"/>
      <c r="DJ2890" s="5"/>
      <c r="DK2890" s="5"/>
      <c r="DL2890" s="5"/>
      <c r="DM2890" s="5"/>
      <c r="DN2890" s="5"/>
      <c r="DO2890" s="5"/>
      <c r="DP2890" s="5"/>
      <c r="DQ2890" s="5"/>
      <c r="DR2890" s="5"/>
      <c r="DS2890" s="5"/>
      <c r="DT2890" s="5"/>
      <c r="DU2890" s="5"/>
      <c r="DV2890" s="5"/>
      <c r="DW2890" s="5"/>
      <c r="DX2890" s="5"/>
      <c r="DY2890" s="5"/>
      <c r="DZ2890" s="5"/>
      <c r="EA2890" s="5"/>
      <c r="EB2890" s="5"/>
      <c r="EC2890" s="5"/>
      <c r="ED2890" s="5"/>
      <c r="EE2890" s="5"/>
      <c r="EF2890" s="5"/>
      <c r="EG2890" s="5"/>
      <c r="EH2890" s="5"/>
      <c r="EI2890" s="5"/>
      <c r="EJ2890" s="5"/>
      <c r="EK2890" s="5"/>
      <c r="EL2890" s="5"/>
      <c r="EM2890" s="5"/>
      <c r="EN2890" s="5"/>
      <c r="EO2890" s="5"/>
      <c r="EP2890" s="5"/>
      <c r="EQ2890" s="5"/>
      <c r="ER2890" s="5"/>
      <c r="ES2890" s="5"/>
      <c r="ET2890" s="5"/>
      <c r="EU2890" s="5"/>
      <c r="EV2890" s="5"/>
      <c r="EW2890" s="5"/>
      <c r="EX2890" s="5"/>
      <c r="EY2890" s="5"/>
      <c r="EZ2890" s="5"/>
      <c r="FA2890" s="5"/>
      <c r="FB2890" s="5"/>
      <c r="FC2890" s="5"/>
      <c r="FD2890" s="5"/>
      <c r="FE2890" s="5"/>
      <c r="FF2890" s="5"/>
      <c r="FG2890" s="5"/>
      <c r="FH2890" s="5"/>
      <c r="FI2890" s="5"/>
      <c r="FJ2890" s="5"/>
      <c r="FK2890" s="5"/>
      <c r="FL2890" s="5"/>
      <c r="FM2890" s="5"/>
      <c r="FN2890" s="5"/>
      <c r="FO2890" s="5"/>
      <c r="FP2890" s="5"/>
      <c r="FQ2890" s="5"/>
      <c r="FR2890" s="5"/>
      <c r="FS2890" s="5"/>
      <c r="FT2890" s="5"/>
      <c r="FU2890" s="5"/>
      <c r="FV2890" s="5"/>
      <c r="FW2890" s="5"/>
      <c r="FX2890" s="5"/>
      <c r="FY2890" s="5"/>
      <c r="FZ2890" s="5"/>
      <c r="GA2890" s="5"/>
      <c r="GB2890" s="5"/>
      <c r="GC2890" s="5"/>
      <c r="GD2890" s="5"/>
      <c r="GE2890" s="5"/>
      <c r="GF2890" s="5"/>
      <c r="GG2890" s="5"/>
    </row>
    <row r="2891" spans="1:189" ht="12.75" x14ac:dyDescent="0.15">
      <c r="A2891" s="111"/>
      <c r="B2891" s="117"/>
      <c r="C2891" s="1"/>
      <c r="D2891" s="16"/>
      <c r="E2891" s="17"/>
      <c r="F2891" s="17"/>
      <c r="G2891" s="17"/>
      <c r="H2891" s="17"/>
      <c r="I2891" s="16"/>
      <c r="J2891" s="4"/>
      <c r="K2891" s="2"/>
      <c r="L2891" s="20"/>
      <c r="M2891" s="14"/>
      <c r="N2891" s="14"/>
      <c r="O2891" s="20"/>
      <c r="P2891" s="1"/>
      <c r="Q2891" s="1"/>
      <c r="R2891" s="3"/>
      <c r="S2891" s="4"/>
      <c r="T2891" s="12"/>
      <c r="U2891" s="12"/>
      <c r="V2891" s="11"/>
      <c r="W2891" s="11"/>
      <c r="X2891" s="12"/>
      <c r="Y2891" s="5"/>
      <c r="Z2891" s="11"/>
      <c r="AA2891" s="12"/>
      <c r="AB2891" s="12"/>
      <c r="AC2891" s="12"/>
      <c r="AD2891" s="11"/>
      <c r="AE2891" s="13"/>
      <c r="AF2891" s="11"/>
      <c r="AG2891" s="11"/>
      <c r="AH2891" s="5"/>
      <c r="AI2891" s="5"/>
      <c r="AJ2891" s="5"/>
      <c r="AK2891" s="5"/>
      <c r="AL2891" s="5"/>
      <c r="AM2891" s="5"/>
      <c r="AN2891" s="5"/>
      <c r="AO2891" s="5"/>
      <c r="AP2891" s="5"/>
      <c r="AQ2891" s="5"/>
      <c r="AR2891" s="5"/>
      <c r="AS2891" s="5"/>
      <c r="AT2891" s="5"/>
      <c r="AU2891" s="5"/>
      <c r="AV2891" s="5"/>
      <c r="AW2891" s="5"/>
      <c r="AX2891" s="5"/>
      <c r="AY2891" s="5"/>
      <c r="AZ2891" s="5"/>
      <c r="BA2891" s="5"/>
      <c r="BB2891" s="5"/>
      <c r="BC2891" s="5"/>
      <c r="BD2891" s="5"/>
      <c r="BE2891" s="5"/>
      <c r="BF2891" s="5"/>
      <c r="BG2891" s="5"/>
      <c r="BH2891" s="5"/>
      <c r="BI2891" s="5"/>
      <c r="BJ2891" s="5"/>
      <c r="BK2891" s="5"/>
      <c r="BL2891" s="5"/>
      <c r="BM2891" s="5"/>
      <c r="BN2891" s="5"/>
      <c r="BO2891" s="5"/>
      <c r="BP2891" s="5"/>
      <c r="BQ2891" s="5"/>
      <c r="BR2891" s="5"/>
      <c r="BS2891" s="5"/>
      <c r="BT2891" s="5"/>
      <c r="BU2891" s="5"/>
      <c r="BV2891" s="5"/>
      <c r="BW2891" s="5"/>
      <c r="BX2891" s="5"/>
      <c r="BY2891" s="5"/>
      <c r="BZ2891" s="5"/>
      <c r="CA2891" s="5"/>
      <c r="CB2891" s="5"/>
      <c r="CC2891" s="5"/>
      <c r="CD2891" s="5"/>
      <c r="CE2891" s="5"/>
      <c r="CF2891" s="5"/>
      <c r="CG2891" s="5"/>
      <c r="CH2891" s="5"/>
      <c r="CI2891" s="5"/>
      <c r="CJ2891" s="5"/>
      <c r="CK2891" s="5"/>
      <c r="CL2891" s="5"/>
      <c r="CM2891" s="5"/>
      <c r="CN2891" s="5"/>
      <c r="CO2891" s="5"/>
      <c r="CP2891" s="5"/>
      <c r="CQ2891" s="5"/>
      <c r="CR2891" s="5"/>
      <c r="CS2891" s="5"/>
      <c r="CT2891" s="5"/>
      <c r="CU2891" s="5"/>
      <c r="CV2891" s="5"/>
      <c r="CW2891" s="5"/>
      <c r="CX2891" s="5"/>
      <c r="CY2891" s="5"/>
      <c r="CZ2891" s="5"/>
      <c r="DA2891" s="5"/>
      <c r="DB2891" s="5"/>
      <c r="DC2891" s="5"/>
      <c r="DD2891" s="5"/>
      <c r="DE2891" s="5"/>
      <c r="DF2891" s="5"/>
      <c r="DG2891" s="5"/>
      <c r="DH2891" s="5"/>
      <c r="DI2891" s="5"/>
      <c r="DJ2891" s="5"/>
      <c r="DK2891" s="5"/>
      <c r="DL2891" s="5"/>
      <c r="DM2891" s="5"/>
      <c r="DN2891" s="5"/>
      <c r="DO2891" s="5"/>
      <c r="DP2891" s="5"/>
      <c r="DQ2891" s="5"/>
      <c r="DR2891" s="5"/>
      <c r="DS2891" s="5"/>
      <c r="DT2891" s="5"/>
      <c r="DU2891" s="5"/>
      <c r="DV2891" s="5"/>
      <c r="DW2891" s="5"/>
      <c r="DX2891" s="5"/>
      <c r="DY2891" s="5"/>
      <c r="DZ2891" s="5"/>
      <c r="EA2891" s="5"/>
      <c r="EB2891" s="5"/>
      <c r="EC2891" s="5"/>
      <c r="ED2891" s="5"/>
      <c r="EE2891" s="5"/>
      <c r="EF2891" s="5"/>
      <c r="EG2891" s="5"/>
      <c r="EH2891" s="5"/>
      <c r="EI2891" s="5"/>
      <c r="EJ2891" s="5"/>
      <c r="EK2891" s="5"/>
      <c r="EL2891" s="5"/>
      <c r="EM2891" s="5"/>
      <c r="EN2891" s="5"/>
      <c r="EO2891" s="5"/>
      <c r="EP2891" s="5"/>
      <c r="EQ2891" s="5"/>
      <c r="ER2891" s="5"/>
      <c r="ES2891" s="5"/>
      <c r="ET2891" s="5"/>
      <c r="EU2891" s="5"/>
      <c r="EV2891" s="5"/>
      <c r="EW2891" s="5"/>
      <c r="EX2891" s="5"/>
      <c r="EY2891" s="5"/>
      <c r="EZ2891" s="5"/>
      <c r="FA2891" s="5"/>
      <c r="FB2891" s="5"/>
      <c r="FC2891" s="5"/>
      <c r="FD2891" s="5"/>
      <c r="FE2891" s="5"/>
      <c r="FF2891" s="5"/>
      <c r="FG2891" s="5"/>
      <c r="FH2891" s="5"/>
      <c r="FI2891" s="5"/>
      <c r="FJ2891" s="5"/>
      <c r="FK2891" s="5"/>
      <c r="FL2891" s="5"/>
      <c r="FM2891" s="5"/>
      <c r="FN2891" s="5"/>
      <c r="FO2891" s="5"/>
      <c r="FP2891" s="5"/>
      <c r="FQ2891" s="5"/>
      <c r="FR2891" s="5"/>
      <c r="FS2891" s="5"/>
      <c r="FT2891" s="5"/>
      <c r="FU2891" s="5"/>
      <c r="FV2891" s="5"/>
      <c r="FW2891" s="5"/>
      <c r="FX2891" s="5"/>
      <c r="FY2891" s="5"/>
      <c r="FZ2891" s="5"/>
      <c r="GA2891" s="5"/>
      <c r="GB2891" s="5"/>
      <c r="GC2891" s="5"/>
      <c r="GD2891" s="5"/>
      <c r="GE2891" s="5"/>
      <c r="GF2891" s="5"/>
      <c r="GG2891" s="5"/>
    </row>
    <row r="2892" spans="1:189" ht="12.75" x14ac:dyDescent="0.15">
      <c r="A2892" s="111"/>
      <c r="B2892" s="117"/>
      <c r="C2892" s="1"/>
      <c r="D2892" s="16"/>
      <c r="E2892" s="17"/>
      <c r="F2892" s="17"/>
      <c r="G2892" s="17"/>
      <c r="H2892" s="17"/>
      <c r="I2892" s="16"/>
      <c r="J2892" s="4"/>
      <c r="K2892" s="2"/>
      <c r="L2892" s="20"/>
      <c r="M2892" s="14"/>
      <c r="N2892" s="14"/>
      <c r="O2892" s="20"/>
      <c r="P2892" s="1"/>
      <c r="Q2892" s="1"/>
      <c r="R2892" s="3"/>
      <c r="S2892" s="4"/>
      <c r="T2892" s="12"/>
      <c r="U2892" s="12"/>
      <c r="V2892" s="11"/>
      <c r="W2892" s="11"/>
      <c r="X2892" s="12"/>
      <c r="Y2892" s="5"/>
      <c r="Z2892" s="11"/>
      <c r="AA2892" s="12"/>
      <c r="AB2892" s="12"/>
      <c r="AC2892" s="12"/>
      <c r="AD2892" s="11"/>
      <c r="AE2892" s="13"/>
      <c r="AF2892" s="11"/>
      <c r="AG2892" s="11"/>
      <c r="AH2892" s="5"/>
      <c r="AI2892" s="5"/>
      <c r="AJ2892" s="5"/>
      <c r="AK2892" s="5"/>
      <c r="AL2892" s="5"/>
      <c r="AM2892" s="5"/>
      <c r="AN2892" s="5"/>
      <c r="AO2892" s="5"/>
      <c r="AP2892" s="5"/>
      <c r="AQ2892" s="5"/>
      <c r="AR2892" s="5"/>
      <c r="AS2892" s="5"/>
      <c r="AT2892" s="5"/>
      <c r="AU2892" s="5"/>
      <c r="AV2892" s="5"/>
      <c r="AW2892" s="5"/>
      <c r="AX2892" s="5"/>
      <c r="AY2892" s="5"/>
      <c r="AZ2892" s="5"/>
      <c r="BA2892" s="5"/>
      <c r="BB2892" s="5"/>
      <c r="BC2892" s="5"/>
      <c r="BD2892" s="5"/>
      <c r="BE2892" s="5"/>
      <c r="BF2892" s="5"/>
      <c r="BG2892" s="5"/>
      <c r="BH2892" s="5"/>
      <c r="BI2892" s="5"/>
      <c r="BJ2892" s="5"/>
      <c r="BK2892" s="5"/>
      <c r="BL2892" s="5"/>
      <c r="BM2892" s="5"/>
      <c r="BN2892" s="5"/>
      <c r="BO2892" s="5"/>
      <c r="BP2892" s="5"/>
      <c r="BQ2892" s="5"/>
      <c r="BR2892" s="5"/>
      <c r="BS2892" s="5"/>
      <c r="BT2892" s="5"/>
      <c r="BU2892" s="5"/>
      <c r="BV2892" s="5"/>
      <c r="BW2892" s="5"/>
      <c r="BX2892" s="5"/>
      <c r="BY2892" s="5"/>
      <c r="BZ2892" s="5"/>
      <c r="CA2892" s="5"/>
      <c r="CB2892" s="5"/>
      <c r="CC2892" s="5"/>
      <c r="CD2892" s="5"/>
      <c r="CE2892" s="5"/>
      <c r="CF2892" s="5"/>
      <c r="CG2892" s="5"/>
      <c r="CH2892" s="5"/>
      <c r="CI2892" s="5"/>
      <c r="CJ2892" s="5"/>
      <c r="CK2892" s="5"/>
      <c r="CL2892" s="5"/>
      <c r="CM2892" s="5"/>
      <c r="CN2892" s="5"/>
      <c r="CO2892" s="5"/>
      <c r="CP2892" s="5"/>
      <c r="CQ2892" s="5"/>
      <c r="CR2892" s="5"/>
      <c r="CS2892" s="5"/>
      <c r="CT2892" s="5"/>
      <c r="CU2892" s="5"/>
      <c r="CV2892" s="5"/>
      <c r="CW2892" s="5"/>
      <c r="CX2892" s="5"/>
      <c r="CY2892" s="5"/>
      <c r="CZ2892" s="5"/>
      <c r="DA2892" s="5"/>
      <c r="DB2892" s="5"/>
      <c r="DC2892" s="5"/>
      <c r="DD2892" s="5"/>
      <c r="DE2892" s="5"/>
      <c r="DF2892" s="5"/>
      <c r="DG2892" s="5"/>
      <c r="DH2892" s="5"/>
      <c r="DI2892" s="5"/>
      <c r="DJ2892" s="5"/>
      <c r="DK2892" s="5"/>
      <c r="DL2892" s="5"/>
      <c r="DM2892" s="5"/>
      <c r="DN2892" s="5"/>
      <c r="DO2892" s="5"/>
      <c r="DP2892" s="5"/>
      <c r="DQ2892" s="5"/>
      <c r="DR2892" s="5"/>
      <c r="DS2892" s="5"/>
      <c r="DT2892" s="5"/>
      <c r="DU2892" s="5"/>
      <c r="DV2892" s="5"/>
      <c r="DW2892" s="5"/>
      <c r="DX2892" s="5"/>
      <c r="DY2892" s="5"/>
      <c r="DZ2892" s="5"/>
      <c r="EA2892" s="5"/>
      <c r="EB2892" s="5"/>
      <c r="EC2892" s="5"/>
      <c r="ED2892" s="5"/>
      <c r="EE2892" s="5"/>
      <c r="EF2892" s="5"/>
      <c r="EG2892" s="5"/>
      <c r="EH2892" s="5"/>
      <c r="EI2892" s="5"/>
      <c r="EJ2892" s="5"/>
      <c r="EK2892" s="5"/>
      <c r="EL2892" s="5"/>
      <c r="EM2892" s="5"/>
      <c r="EN2892" s="5"/>
      <c r="EO2892" s="5"/>
      <c r="EP2892" s="5"/>
      <c r="EQ2892" s="5"/>
      <c r="ER2892" s="5"/>
      <c r="ES2892" s="5"/>
      <c r="ET2892" s="5"/>
      <c r="EU2892" s="5"/>
      <c r="EV2892" s="5"/>
      <c r="EW2892" s="5"/>
      <c r="EX2892" s="5"/>
      <c r="EY2892" s="5"/>
      <c r="EZ2892" s="5"/>
      <c r="FA2892" s="5"/>
      <c r="FB2892" s="5"/>
      <c r="FC2892" s="5"/>
      <c r="FD2892" s="5"/>
      <c r="FE2892" s="5"/>
      <c r="FF2892" s="5"/>
      <c r="FG2892" s="5"/>
      <c r="FH2892" s="5"/>
      <c r="FI2892" s="5"/>
      <c r="FJ2892" s="5"/>
      <c r="FK2892" s="5"/>
      <c r="FL2892" s="5"/>
      <c r="FM2892" s="5"/>
      <c r="FN2892" s="5"/>
      <c r="FO2892" s="5"/>
      <c r="FP2892" s="5"/>
      <c r="FQ2892" s="5"/>
      <c r="FR2892" s="5"/>
      <c r="FS2892" s="5"/>
      <c r="FT2892" s="5"/>
      <c r="FU2892" s="5"/>
      <c r="FV2892" s="5"/>
      <c r="FW2892" s="5"/>
      <c r="FX2892" s="5"/>
      <c r="FY2892" s="5"/>
      <c r="FZ2892" s="5"/>
      <c r="GA2892" s="5"/>
      <c r="GB2892" s="5"/>
      <c r="GC2892" s="5"/>
      <c r="GD2892" s="5"/>
      <c r="GE2892" s="5"/>
      <c r="GF2892" s="5"/>
      <c r="GG2892" s="5"/>
    </row>
    <row r="2893" spans="1:189" ht="12.75" x14ac:dyDescent="0.15">
      <c r="A2893" s="111"/>
      <c r="B2893" s="117"/>
      <c r="C2893" s="1"/>
      <c r="D2893" s="16"/>
      <c r="E2893" s="17"/>
      <c r="F2893" s="17"/>
      <c r="G2893" s="17"/>
      <c r="H2893" s="17"/>
      <c r="I2893" s="16"/>
      <c r="J2893" s="4"/>
      <c r="K2893" s="2"/>
      <c r="L2893" s="20"/>
      <c r="M2893" s="14"/>
      <c r="N2893" s="14"/>
      <c r="O2893" s="20"/>
      <c r="P2893" s="1"/>
      <c r="Q2893" s="1"/>
      <c r="R2893" s="3"/>
      <c r="S2893" s="4"/>
      <c r="T2893" s="12"/>
      <c r="U2893" s="12"/>
      <c r="V2893" s="11"/>
      <c r="W2893" s="11"/>
      <c r="X2893" s="12"/>
      <c r="Y2893" s="5"/>
      <c r="Z2893" s="11"/>
      <c r="AA2893" s="12"/>
      <c r="AB2893" s="12"/>
      <c r="AC2893" s="12"/>
      <c r="AD2893" s="11"/>
      <c r="AE2893" s="13"/>
      <c r="AF2893" s="11"/>
      <c r="AG2893" s="11"/>
      <c r="AH2893" s="5"/>
      <c r="AI2893" s="5"/>
      <c r="AJ2893" s="5"/>
      <c r="AK2893" s="5"/>
      <c r="AL2893" s="5"/>
      <c r="AM2893" s="5"/>
      <c r="AN2893" s="5"/>
      <c r="AO2893" s="5"/>
      <c r="AP2893" s="5"/>
      <c r="AQ2893" s="5"/>
      <c r="AR2893" s="5"/>
      <c r="AS2893" s="5"/>
      <c r="AT2893" s="5"/>
      <c r="AU2893" s="5"/>
      <c r="AV2893" s="5"/>
      <c r="AW2893" s="5"/>
      <c r="AX2893" s="5"/>
      <c r="AY2893" s="5"/>
      <c r="AZ2893" s="5"/>
      <c r="BA2893" s="5"/>
      <c r="BB2893" s="5"/>
      <c r="BC2893" s="5"/>
      <c r="BD2893" s="5"/>
      <c r="BE2893" s="5"/>
      <c r="BF2893" s="5"/>
      <c r="BG2893" s="5"/>
      <c r="BH2893" s="5"/>
      <c r="BI2893" s="5"/>
      <c r="BJ2893" s="5"/>
      <c r="BK2893" s="5"/>
      <c r="BL2893" s="5"/>
      <c r="BM2893" s="5"/>
      <c r="BN2893" s="5"/>
      <c r="BO2893" s="5"/>
      <c r="BP2893" s="5"/>
      <c r="BQ2893" s="5"/>
      <c r="BR2893" s="5"/>
      <c r="BS2893" s="5"/>
      <c r="BT2893" s="5"/>
      <c r="BU2893" s="5"/>
      <c r="BV2893" s="5"/>
      <c r="BW2893" s="5"/>
      <c r="BX2893" s="5"/>
      <c r="BY2893" s="5"/>
      <c r="BZ2893" s="5"/>
      <c r="CA2893" s="5"/>
      <c r="CB2893" s="5"/>
      <c r="CC2893" s="5"/>
      <c r="CD2893" s="5"/>
      <c r="CE2893" s="5"/>
      <c r="CF2893" s="5"/>
      <c r="CG2893" s="5"/>
      <c r="CH2893" s="5"/>
      <c r="CI2893" s="5"/>
      <c r="CJ2893" s="5"/>
      <c r="CK2893" s="5"/>
      <c r="CL2893" s="5"/>
      <c r="CM2893" s="5"/>
      <c r="CN2893" s="5"/>
      <c r="CO2893" s="5"/>
      <c r="CP2893" s="5"/>
      <c r="CQ2893" s="5"/>
      <c r="CR2893" s="5"/>
      <c r="CS2893" s="5"/>
      <c r="CT2893" s="5"/>
      <c r="CU2893" s="5"/>
      <c r="CV2893" s="5"/>
      <c r="CW2893" s="5"/>
      <c r="CX2893" s="5"/>
      <c r="CY2893" s="5"/>
      <c r="CZ2893" s="5"/>
      <c r="DA2893" s="5"/>
      <c r="DB2893" s="5"/>
      <c r="DC2893" s="5"/>
      <c r="DD2893" s="5"/>
      <c r="DE2893" s="5"/>
      <c r="DF2893" s="5"/>
      <c r="DG2893" s="5"/>
      <c r="DH2893" s="5"/>
      <c r="DI2893" s="5"/>
      <c r="DJ2893" s="5"/>
      <c r="DK2893" s="5"/>
      <c r="DL2893" s="5"/>
      <c r="DM2893" s="5"/>
      <c r="DN2893" s="5"/>
      <c r="DO2893" s="5"/>
      <c r="DP2893" s="5"/>
      <c r="DQ2893" s="5"/>
      <c r="DR2893" s="5"/>
      <c r="DS2893" s="5"/>
      <c r="DT2893" s="5"/>
      <c r="DU2893" s="5"/>
      <c r="DV2893" s="5"/>
      <c r="DW2893" s="5"/>
      <c r="DX2893" s="5"/>
      <c r="DY2893" s="5"/>
      <c r="DZ2893" s="5"/>
      <c r="EA2893" s="5"/>
      <c r="EB2893" s="5"/>
      <c r="EC2893" s="5"/>
      <c r="ED2893" s="5"/>
      <c r="EE2893" s="5"/>
      <c r="EF2893" s="5"/>
      <c r="EG2893" s="5"/>
      <c r="EH2893" s="5"/>
      <c r="EI2893" s="5"/>
      <c r="EJ2893" s="5"/>
      <c r="EK2893" s="5"/>
      <c r="EL2893" s="5"/>
      <c r="EM2893" s="5"/>
      <c r="EN2893" s="5"/>
      <c r="EO2893" s="5"/>
      <c r="EP2893" s="5"/>
      <c r="EQ2893" s="5"/>
      <c r="ER2893" s="5"/>
      <c r="ES2893" s="5"/>
      <c r="ET2893" s="5"/>
      <c r="EU2893" s="5"/>
      <c r="EV2893" s="5"/>
      <c r="EW2893" s="5"/>
      <c r="EX2893" s="5"/>
      <c r="EY2893" s="5"/>
      <c r="EZ2893" s="5"/>
      <c r="FA2893" s="5"/>
      <c r="FB2893" s="5"/>
      <c r="FC2893" s="5"/>
      <c r="FD2893" s="5"/>
      <c r="FE2893" s="5"/>
      <c r="FF2893" s="5"/>
      <c r="FG2893" s="5"/>
      <c r="FH2893" s="5"/>
      <c r="FI2893" s="5"/>
      <c r="FJ2893" s="5"/>
      <c r="FK2893" s="5"/>
      <c r="FL2893" s="5"/>
      <c r="FM2893" s="5"/>
      <c r="FN2893" s="5"/>
      <c r="FO2893" s="5"/>
      <c r="FP2893" s="5"/>
      <c r="FQ2893" s="5"/>
      <c r="FR2893" s="5"/>
      <c r="FS2893" s="5"/>
      <c r="FT2893" s="5"/>
      <c r="FU2893" s="5"/>
      <c r="FV2893" s="5"/>
      <c r="FW2893" s="5"/>
      <c r="FX2893" s="5"/>
      <c r="FY2893" s="5"/>
      <c r="FZ2893" s="5"/>
      <c r="GA2893" s="5"/>
      <c r="GB2893" s="5"/>
      <c r="GC2893" s="5"/>
      <c r="GD2893" s="5"/>
      <c r="GE2893" s="5"/>
      <c r="GF2893" s="5"/>
      <c r="GG2893" s="5"/>
    </row>
    <row r="2894" spans="1:189" ht="12.75" x14ac:dyDescent="0.15">
      <c r="A2894" s="111"/>
      <c r="B2894" s="117"/>
      <c r="C2894" s="1"/>
      <c r="D2894" s="16"/>
      <c r="E2894" s="17"/>
      <c r="F2894" s="17"/>
      <c r="G2894" s="17"/>
      <c r="H2894" s="17"/>
      <c r="I2894" s="16"/>
      <c r="J2894" s="4"/>
      <c r="K2894" s="2"/>
      <c r="L2894" s="20"/>
      <c r="M2894" s="14"/>
      <c r="N2894" s="14"/>
      <c r="O2894" s="20"/>
      <c r="P2894" s="1"/>
      <c r="Q2894" s="1"/>
      <c r="R2894" s="3"/>
      <c r="S2894" s="4"/>
      <c r="T2894" s="12"/>
      <c r="U2894" s="12"/>
      <c r="V2894" s="11"/>
      <c r="W2894" s="11"/>
      <c r="X2894" s="12"/>
      <c r="Y2894" s="5"/>
      <c r="Z2894" s="11"/>
      <c r="AA2894" s="12"/>
      <c r="AB2894" s="12"/>
      <c r="AC2894" s="12"/>
      <c r="AD2894" s="11"/>
      <c r="AE2894" s="13"/>
      <c r="AF2894" s="11"/>
      <c r="AG2894" s="11"/>
      <c r="AH2894" s="5"/>
      <c r="AI2894" s="5"/>
      <c r="AJ2894" s="5"/>
      <c r="AK2894" s="5"/>
      <c r="AL2894" s="5"/>
      <c r="AM2894" s="5"/>
      <c r="AN2894" s="5"/>
      <c r="AO2894" s="5"/>
      <c r="AP2894" s="5"/>
      <c r="AQ2894" s="5"/>
      <c r="AR2894" s="5"/>
      <c r="AS2894" s="5"/>
      <c r="AT2894" s="5"/>
      <c r="AU2894" s="5"/>
      <c r="AV2894" s="5"/>
      <c r="AW2894" s="5"/>
      <c r="AX2894" s="5"/>
      <c r="AY2894" s="5"/>
      <c r="AZ2894" s="5"/>
      <c r="BA2894" s="5"/>
      <c r="BB2894" s="5"/>
      <c r="BC2894" s="5"/>
      <c r="BD2894" s="5"/>
      <c r="BE2894" s="5"/>
      <c r="BF2894" s="5"/>
      <c r="BG2894" s="5"/>
      <c r="BH2894" s="5"/>
      <c r="BI2894" s="5"/>
      <c r="BJ2894" s="5"/>
      <c r="BK2894" s="5"/>
      <c r="BL2894" s="5"/>
      <c r="BM2894" s="5"/>
      <c r="BN2894" s="5"/>
      <c r="BO2894" s="5"/>
      <c r="BP2894" s="5"/>
      <c r="BQ2894" s="5"/>
      <c r="BR2894" s="5"/>
      <c r="BS2894" s="5"/>
      <c r="BT2894" s="5"/>
      <c r="BU2894" s="5"/>
      <c r="BV2894" s="5"/>
      <c r="BW2894" s="5"/>
      <c r="BX2894" s="5"/>
      <c r="BY2894" s="5"/>
      <c r="BZ2894" s="5"/>
      <c r="CA2894" s="5"/>
      <c r="CB2894" s="5"/>
      <c r="CC2894" s="5"/>
      <c r="CD2894" s="5"/>
      <c r="CE2894" s="5"/>
      <c r="CF2894" s="5"/>
      <c r="CG2894" s="5"/>
      <c r="CH2894" s="5"/>
      <c r="CI2894" s="5"/>
      <c r="CJ2894" s="5"/>
      <c r="CK2894" s="5"/>
      <c r="CL2894" s="5"/>
      <c r="CM2894" s="5"/>
      <c r="CN2894" s="5"/>
      <c r="CO2894" s="5"/>
      <c r="CP2894" s="5"/>
      <c r="CQ2894" s="5"/>
      <c r="CR2894" s="5"/>
      <c r="CS2894" s="5"/>
      <c r="CT2894" s="5"/>
      <c r="CU2894" s="5"/>
      <c r="CV2894" s="5"/>
      <c r="CW2894" s="5"/>
      <c r="CX2894" s="5"/>
      <c r="CY2894" s="5"/>
      <c r="CZ2894" s="5"/>
      <c r="DA2894" s="5"/>
      <c r="DB2894" s="5"/>
      <c r="DC2894" s="5"/>
      <c r="DD2894" s="5"/>
      <c r="DE2894" s="5"/>
      <c r="DF2894" s="5"/>
      <c r="DG2894" s="5"/>
      <c r="DH2894" s="5"/>
      <c r="DI2894" s="5"/>
      <c r="DJ2894" s="5"/>
      <c r="DK2894" s="5"/>
      <c r="DL2894" s="5"/>
      <c r="DM2894" s="5"/>
      <c r="DN2894" s="5"/>
      <c r="DO2894" s="5"/>
      <c r="DP2894" s="5"/>
      <c r="DQ2894" s="5"/>
      <c r="DR2894" s="5"/>
      <c r="DS2894" s="5"/>
      <c r="DT2894" s="5"/>
      <c r="DU2894" s="5"/>
      <c r="DV2894" s="5"/>
      <c r="DW2894" s="5"/>
      <c r="DX2894" s="5"/>
      <c r="DY2894" s="5"/>
      <c r="DZ2894" s="5"/>
      <c r="EA2894" s="5"/>
      <c r="EB2894" s="5"/>
      <c r="EC2894" s="5"/>
      <c r="ED2894" s="5"/>
      <c r="EE2894" s="5"/>
      <c r="EF2894" s="5"/>
      <c r="EG2894" s="5"/>
      <c r="EH2894" s="5"/>
      <c r="EI2894" s="5"/>
      <c r="EJ2894" s="5"/>
      <c r="EK2894" s="5"/>
      <c r="EL2894" s="5"/>
      <c r="EM2894" s="5"/>
      <c r="EN2894" s="5"/>
      <c r="EO2894" s="5"/>
      <c r="EP2894" s="5"/>
      <c r="EQ2894" s="5"/>
      <c r="ER2894" s="5"/>
      <c r="ES2894" s="5"/>
      <c r="ET2894" s="5"/>
      <c r="EU2894" s="5"/>
      <c r="EV2894" s="5"/>
      <c r="EW2894" s="5"/>
      <c r="EX2894" s="5"/>
      <c r="EY2894" s="5"/>
      <c r="EZ2894" s="5"/>
      <c r="FA2894" s="5"/>
      <c r="FB2894" s="5"/>
      <c r="FC2894" s="5"/>
      <c r="FD2894" s="5"/>
      <c r="FE2894" s="5"/>
      <c r="FF2894" s="5"/>
      <c r="FG2894" s="5"/>
      <c r="FH2894" s="5"/>
      <c r="FI2894" s="5"/>
      <c r="FJ2894" s="5"/>
      <c r="FK2894" s="5"/>
      <c r="FL2894" s="5"/>
      <c r="FM2894" s="5"/>
      <c r="FN2894" s="5"/>
      <c r="FO2894" s="5"/>
      <c r="FP2894" s="5"/>
      <c r="FQ2894" s="5"/>
      <c r="FR2894" s="5"/>
      <c r="FS2894" s="5"/>
      <c r="FT2894" s="5"/>
      <c r="FU2894" s="5"/>
      <c r="FV2894" s="5"/>
      <c r="FW2894" s="5"/>
      <c r="FX2894" s="5"/>
      <c r="FY2894" s="5"/>
      <c r="FZ2894" s="5"/>
      <c r="GA2894" s="5"/>
      <c r="GB2894" s="5"/>
      <c r="GC2894" s="5"/>
      <c r="GD2894" s="5"/>
      <c r="GE2894" s="5"/>
      <c r="GF2894" s="5"/>
      <c r="GG2894" s="5"/>
    </row>
    <row r="2895" spans="1:189" ht="12.75" x14ac:dyDescent="0.15">
      <c r="A2895" s="111"/>
      <c r="B2895" s="117"/>
      <c r="C2895" s="1"/>
      <c r="D2895" s="16"/>
      <c r="E2895" s="17"/>
      <c r="F2895" s="17"/>
      <c r="G2895" s="17"/>
      <c r="H2895" s="17"/>
      <c r="I2895" s="16"/>
      <c r="J2895" s="4"/>
      <c r="K2895" s="2"/>
      <c r="L2895" s="20"/>
      <c r="M2895" s="14"/>
      <c r="N2895" s="14"/>
      <c r="O2895" s="20"/>
      <c r="P2895" s="1"/>
      <c r="Q2895" s="1"/>
      <c r="R2895" s="3"/>
      <c r="S2895" s="4"/>
      <c r="T2895" s="12"/>
      <c r="U2895" s="12"/>
      <c r="V2895" s="11"/>
      <c r="W2895" s="11"/>
      <c r="X2895" s="12"/>
      <c r="Y2895" s="5"/>
      <c r="Z2895" s="11"/>
      <c r="AA2895" s="12"/>
      <c r="AB2895" s="12"/>
      <c r="AC2895" s="12"/>
      <c r="AD2895" s="11"/>
      <c r="AE2895" s="13"/>
      <c r="AF2895" s="11"/>
      <c r="AG2895" s="11"/>
      <c r="AH2895" s="5"/>
      <c r="AI2895" s="5"/>
      <c r="AJ2895" s="5"/>
      <c r="AK2895" s="5"/>
      <c r="AL2895" s="5"/>
      <c r="AM2895" s="5"/>
      <c r="AN2895" s="5"/>
      <c r="AO2895" s="5"/>
      <c r="AP2895" s="5"/>
      <c r="AQ2895" s="5"/>
      <c r="AR2895" s="5"/>
      <c r="AS2895" s="5"/>
      <c r="AT2895" s="5"/>
      <c r="AU2895" s="5"/>
      <c r="AV2895" s="5"/>
      <c r="AW2895" s="5"/>
      <c r="AX2895" s="5"/>
      <c r="AY2895" s="5"/>
      <c r="AZ2895" s="5"/>
      <c r="BA2895" s="5"/>
      <c r="BB2895" s="5"/>
      <c r="BC2895" s="5"/>
      <c r="BD2895" s="5"/>
      <c r="BE2895" s="5"/>
      <c r="BF2895" s="5"/>
      <c r="BG2895" s="5"/>
      <c r="BH2895" s="5"/>
      <c r="BI2895" s="5"/>
      <c r="BJ2895" s="5"/>
      <c r="BK2895" s="5"/>
      <c r="BL2895" s="5"/>
      <c r="BM2895" s="5"/>
      <c r="BN2895" s="5"/>
      <c r="BO2895" s="5"/>
      <c r="BP2895" s="5"/>
      <c r="BQ2895" s="5"/>
      <c r="BR2895" s="5"/>
      <c r="BS2895" s="5"/>
      <c r="BT2895" s="5"/>
      <c r="BU2895" s="5"/>
      <c r="BV2895" s="5"/>
      <c r="BW2895" s="5"/>
      <c r="BX2895" s="5"/>
      <c r="BY2895" s="5"/>
      <c r="BZ2895" s="5"/>
      <c r="CA2895" s="5"/>
      <c r="CB2895" s="5"/>
      <c r="CC2895" s="5"/>
      <c r="CD2895" s="5"/>
      <c r="CE2895" s="5"/>
      <c r="CF2895" s="5"/>
      <c r="CG2895" s="5"/>
      <c r="CH2895" s="5"/>
      <c r="CI2895" s="5"/>
      <c r="CJ2895" s="5"/>
      <c r="CK2895" s="5"/>
      <c r="CL2895" s="5"/>
      <c r="CM2895" s="5"/>
      <c r="CN2895" s="5"/>
      <c r="CO2895" s="5"/>
      <c r="CP2895" s="5"/>
      <c r="CQ2895" s="5"/>
      <c r="CR2895" s="5"/>
      <c r="CS2895" s="5"/>
      <c r="CT2895" s="5"/>
      <c r="CU2895" s="5"/>
      <c r="CV2895" s="5"/>
      <c r="CW2895" s="5"/>
      <c r="CX2895" s="5"/>
      <c r="CY2895" s="5"/>
      <c r="CZ2895" s="5"/>
      <c r="DA2895" s="5"/>
      <c r="DB2895" s="5"/>
      <c r="DC2895" s="5"/>
      <c r="DD2895" s="5"/>
      <c r="DE2895" s="5"/>
      <c r="DF2895" s="5"/>
      <c r="DG2895" s="5"/>
      <c r="DH2895" s="5"/>
      <c r="DI2895" s="5"/>
      <c r="DJ2895" s="5"/>
      <c r="DK2895" s="5"/>
      <c r="DL2895" s="5"/>
      <c r="DM2895" s="5"/>
      <c r="DN2895" s="5"/>
      <c r="DO2895" s="5"/>
      <c r="DP2895" s="5"/>
      <c r="DQ2895" s="5"/>
      <c r="DR2895" s="5"/>
      <c r="DS2895" s="5"/>
      <c r="DT2895" s="5"/>
      <c r="DU2895" s="5"/>
      <c r="DV2895" s="5"/>
      <c r="DW2895" s="5"/>
      <c r="DX2895" s="5"/>
      <c r="DY2895" s="5"/>
      <c r="DZ2895" s="5"/>
      <c r="EA2895" s="5"/>
      <c r="EB2895" s="5"/>
      <c r="EC2895" s="5"/>
      <c r="ED2895" s="5"/>
      <c r="EE2895" s="5"/>
      <c r="EF2895" s="5"/>
      <c r="EG2895" s="5"/>
      <c r="EH2895" s="5"/>
      <c r="EI2895" s="5"/>
      <c r="EJ2895" s="5"/>
      <c r="EK2895" s="5"/>
      <c r="EL2895" s="5"/>
      <c r="EM2895" s="5"/>
      <c r="EN2895" s="5"/>
      <c r="EO2895" s="5"/>
      <c r="EP2895" s="5"/>
      <c r="EQ2895" s="5"/>
      <c r="ER2895" s="5"/>
      <c r="ES2895" s="5"/>
      <c r="ET2895" s="5"/>
      <c r="EU2895" s="5"/>
      <c r="EV2895" s="5"/>
      <c r="EW2895" s="5"/>
      <c r="EX2895" s="5"/>
      <c r="EY2895" s="5"/>
      <c r="EZ2895" s="5"/>
      <c r="FA2895" s="5"/>
      <c r="FB2895" s="5"/>
      <c r="FC2895" s="5"/>
      <c r="FD2895" s="5"/>
      <c r="FE2895" s="5"/>
      <c r="FF2895" s="5"/>
      <c r="FG2895" s="5"/>
      <c r="FH2895" s="5"/>
      <c r="FI2895" s="5"/>
      <c r="FJ2895" s="5"/>
      <c r="FK2895" s="5"/>
      <c r="FL2895" s="5"/>
      <c r="FM2895" s="5"/>
      <c r="FN2895" s="5"/>
      <c r="FO2895" s="5"/>
      <c r="FP2895" s="5"/>
      <c r="FQ2895" s="5"/>
      <c r="FR2895" s="5"/>
      <c r="FS2895" s="5"/>
      <c r="FT2895" s="5"/>
      <c r="FU2895" s="5"/>
      <c r="FV2895" s="5"/>
      <c r="FW2895" s="5"/>
      <c r="FX2895" s="5"/>
      <c r="FY2895" s="5"/>
      <c r="FZ2895" s="5"/>
      <c r="GA2895" s="5"/>
      <c r="GB2895" s="5"/>
      <c r="GC2895" s="5"/>
      <c r="GD2895" s="5"/>
      <c r="GE2895" s="5"/>
      <c r="GF2895" s="5"/>
      <c r="GG2895" s="5"/>
    </row>
    <row r="2896" spans="1:189" ht="12.75" x14ac:dyDescent="0.15">
      <c r="A2896" s="111"/>
      <c r="B2896" s="117"/>
      <c r="C2896" s="1"/>
      <c r="D2896" s="16"/>
      <c r="E2896" s="17"/>
      <c r="F2896" s="17"/>
      <c r="G2896" s="17"/>
      <c r="H2896" s="17"/>
      <c r="I2896" s="16"/>
      <c r="J2896" s="4"/>
      <c r="K2896" s="2"/>
      <c r="L2896" s="20"/>
      <c r="M2896" s="14"/>
      <c r="N2896" s="14"/>
      <c r="O2896" s="20"/>
      <c r="P2896" s="1"/>
      <c r="Q2896" s="1"/>
      <c r="R2896" s="3"/>
      <c r="S2896" s="4"/>
      <c r="T2896" s="12"/>
      <c r="U2896" s="12"/>
      <c r="V2896" s="11"/>
      <c r="W2896" s="11"/>
      <c r="X2896" s="12"/>
      <c r="Y2896" s="5"/>
      <c r="Z2896" s="11"/>
      <c r="AA2896" s="12"/>
      <c r="AB2896" s="12"/>
      <c r="AC2896" s="12"/>
      <c r="AD2896" s="11"/>
      <c r="AE2896" s="13"/>
      <c r="AF2896" s="11"/>
      <c r="AG2896" s="11"/>
      <c r="AH2896" s="5"/>
      <c r="AI2896" s="5"/>
      <c r="AJ2896" s="5"/>
      <c r="AK2896" s="5"/>
      <c r="AL2896" s="5"/>
      <c r="AM2896" s="5"/>
      <c r="AN2896" s="5"/>
      <c r="AO2896" s="5"/>
      <c r="AP2896" s="5"/>
      <c r="AQ2896" s="5"/>
      <c r="AR2896" s="5"/>
      <c r="AS2896" s="5"/>
      <c r="AT2896" s="5"/>
      <c r="AU2896" s="5"/>
      <c r="AV2896" s="5"/>
      <c r="AW2896" s="5"/>
      <c r="AX2896" s="5"/>
      <c r="AY2896" s="5"/>
      <c r="AZ2896" s="5"/>
      <c r="BA2896" s="5"/>
      <c r="BB2896" s="5"/>
      <c r="BC2896" s="5"/>
      <c r="BD2896" s="5"/>
      <c r="BE2896" s="5"/>
      <c r="BF2896" s="5"/>
      <c r="BG2896" s="5"/>
      <c r="BH2896" s="5"/>
      <c r="BI2896" s="5"/>
      <c r="BJ2896" s="5"/>
      <c r="BK2896" s="5"/>
      <c r="BL2896" s="5"/>
      <c r="BM2896" s="5"/>
      <c r="BN2896" s="5"/>
      <c r="BO2896" s="5"/>
      <c r="BP2896" s="5"/>
      <c r="BQ2896" s="5"/>
      <c r="BR2896" s="5"/>
      <c r="BS2896" s="5"/>
      <c r="BT2896" s="5"/>
      <c r="BU2896" s="5"/>
      <c r="BV2896" s="5"/>
      <c r="BW2896" s="5"/>
      <c r="BX2896" s="5"/>
      <c r="BY2896" s="5"/>
      <c r="BZ2896" s="5"/>
      <c r="CA2896" s="5"/>
      <c r="CB2896" s="5"/>
      <c r="CC2896" s="5"/>
      <c r="CD2896" s="5"/>
      <c r="CE2896" s="5"/>
      <c r="CF2896" s="5"/>
      <c r="CG2896" s="5"/>
      <c r="CH2896" s="5"/>
      <c r="CI2896" s="5"/>
      <c r="CJ2896" s="5"/>
      <c r="CK2896" s="5"/>
      <c r="CL2896" s="5"/>
      <c r="CM2896" s="5"/>
      <c r="CN2896" s="5"/>
      <c r="CO2896" s="5"/>
      <c r="CP2896" s="5"/>
      <c r="CQ2896" s="5"/>
      <c r="CR2896" s="5"/>
      <c r="CS2896" s="5"/>
      <c r="CT2896" s="5"/>
      <c r="CU2896" s="5"/>
      <c r="CV2896" s="5"/>
      <c r="CW2896" s="5"/>
      <c r="CX2896" s="5"/>
      <c r="CY2896" s="5"/>
      <c r="CZ2896" s="5"/>
      <c r="DA2896" s="5"/>
      <c r="DB2896" s="5"/>
      <c r="DC2896" s="5"/>
      <c r="DD2896" s="5"/>
      <c r="DE2896" s="5"/>
      <c r="DF2896" s="5"/>
      <c r="DG2896" s="5"/>
      <c r="DH2896" s="5"/>
      <c r="DI2896" s="5"/>
      <c r="DJ2896" s="5"/>
      <c r="DK2896" s="5"/>
      <c r="DL2896" s="5"/>
      <c r="DM2896" s="5"/>
      <c r="DN2896" s="5"/>
      <c r="DO2896" s="5"/>
      <c r="DP2896" s="5"/>
      <c r="DQ2896" s="5"/>
      <c r="DR2896" s="5"/>
      <c r="DS2896" s="5"/>
      <c r="DT2896" s="5"/>
      <c r="DU2896" s="5"/>
      <c r="DV2896" s="5"/>
      <c r="DW2896" s="5"/>
      <c r="DX2896" s="5"/>
      <c r="DY2896" s="5"/>
      <c r="DZ2896" s="5"/>
      <c r="EA2896" s="5"/>
      <c r="EB2896" s="5"/>
      <c r="EC2896" s="5"/>
      <c r="ED2896" s="5"/>
      <c r="EE2896" s="5"/>
      <c r="EF2896" s="5"/>
      <c r="EG2896" s="5"/>
      <c r="EH2896" s="5"/>
      <c r="EI2896" s="5"/>
      <c r="EJ2896" s="5"/>
      <c r="EK2896" s="5"/>
      <c r="EL2896" s="5"/>
      <c r="EM2896" s="5"/>
      <c r="EN2896" s="5"/>
      <c r="EO2896" s="5"/>
      <c r="EP2896" s="5"/>
      <c r="EQ2896" s="5"/>
      <c r="ER2896" s="5"/>
      <c r="ES2896" s="5"/>
      <c r="ET2896" s="5"/>
      <c r="EU2896" s="5"/>
      <c r="EV2896" s="5"/>
      <c r="EW2896" s="5"/>
      <c r="EX2896" s="5"/>
      <c r="EY2896" s="5"/>
      <c r="EZ2896" s="5"/>
      <c r="FA2896" s="5"/>
      <c r="FB2896" s="5"/>
      <c r="FC2896" s="5"/>
      <c r="FD2896" s="5"/>
      <c r="FE2896" s="5"/>
      <c r="FF2896" s="5"/>
      <c r="FG2896" s="5"/>
      <c r="FH2896" s="5"/>
      <c r="FI2896" s="5"/>
      <c r="FJ2896" s="5"/>
      <c r="FK2896" s="5"/>
      <c r="FL2896" s="5"/>
      <c r="FM2896" s="5"/>
      <c r="FN2896" s="5"/>
      <c r="FO2896" s="5"/>
      <c r="FP2896" s="5"/>
      <c r="FQ2896" s="5"/>
      <c r="FR2896" s="5"/>
      <c r="FS2896" s="5"/>
      <c r="FT2896" s="5"/>
      <c r="FU2896" s="5"/>
      <c r="FV2896" s="5"/>
      <c r="FW2896" s="5"/>
      <c r="FX2896" s="5"/>
      <c r="FY2896" s="5"/>
      <c r="FZ2896" s="5"/>
      <c r="GA2896" s="5"/>
      <c r="GB2896" s="5"/>
      <c r="GC2896" s="5"/>
      <c r="GD2896" s="5"/>
      <c r="GE2896" s="5"/>
      <c r="GF2896" s="5"/>
      <c r="GG2896" s="5"/>
    </row>
    <row r="2897" spans="1:189" ht="12.75" x14ac:dyDescent="0.15">
      <c r="A2897" s="111"/>
      <c r="B2897" s="117"/>
      <c r="C2897" s="1"/>
      <c r="D2897" s="16"/>
      <c r="E2897" s="17"/>
      <c r="F2897" s="17"/>
      <c r="G2897" s="17"/>
      <c r="H2897" s="17"/>
      <c r="I2897" s="16"/>
      <c r="J2897" s="4"/>
      <c r="K2897" s="2"/>
      <c r="L2897" s="20"/>
      <c r="M2897" s="14"/>
      <c r="N2897" s="14"/>
      <c r="O2897" s="20"/>
      <c r="P2897" s="1"/>
      <c r="Q2897" s="1"/>
      <c r="R2897" s="3"/>
      <c r="S2897" s="4"/>
      <c r="T2897" s="12"/>
      <c r="U2897" s="12"/>
      <c r="V2897" s="11"/>
      <c r="W2897" s="11"/>
      <c r="X2897" s="12"/>
      <c r="Y2897" s="5"/>
      <c r="Z2897" s="11"/>
      <c r="AA2897" s="12"/>
      <c r="AB2897" s="12"/>
      <c r="AC2897" s="12"/>
      <c r="AD2897" s="11"/>
      <c r="AE2897" s="13"/>
      <c r="AF2897" s="11"/>
      <c r="AG2897" s="11"/>
      <c r="AH2897" s="5"/>
      <c r="AI2897" s="5"/>
      <c r="AJ2897" s="5"/>
      <c r="AK2897" s="5"/>
      <c r="AL2897" s="5"/>
      <c r="AM2897" s="5"/>
      <c r="AN2897" s="5"/>
      <c r="AO2897" s="5"/>
      <c r="AP2897" s="5"/>
      <c r="AQ2897" s="5"/>
      <c r="AR2897" s="5"/>
      <c r="AS2897" s="5"/>
      <c r="AT2897" s="5"/>
      <c r="AU2897" s="5"/>
      <c r="AV2897" s="5"/>
      <c r="AW2897" s="5"/>
      <c r="AX2897" s="5"/>
      <c r="AY2897" s="5"/>
      <c r="AZ2897" s="5"/>
      <c r="BA2897" s="5"/>
      <c r="BB2897" s="5"/>
      <c r="BC2897" s="5"/>
      <c r="BD2897" s="5"/>
      <c r="BE2897" s="5"/>
      <c r="BF2897" s="5"/>
      <c r="BG2897" s="5"/>
      <c r="BH2897" s="5"/>
      <c r="BI2897" s="5"/>
      <c r="BJ2897" s="5"/>
      <c r="BK2897" s="5"/>
      <c r="BL2897" s="5"/>
      <c r="BM2897" s="5"/>
      <c r="BN2897" s="5"/>
      <c r="BO2897" s="5"/>
      <c r="BP2897" s="5"/>
      <c r="BQ2897" s="5"/>
      <c r="BR2897" s="5"/>
      <c r="BS2897" s="5"/>
      <c r="BT2897" s="5"/>
      <c r="BU2897" s="5"/>
      <c r="BV2897" s="5"/>
      <c r="BW2897" s="5"/>
      <c r="BX2897" s="5"/>
      <c r="BY2897" s="5"/>
      <c r="BZ2897" s="5"/>
      <c r="CA2897" s="5"/>
      <c r="CB2897" s="5"/>
      <c r="CC2897" s="5"/>
      <c r="CD2897" s="5"/>
      <c r="CE2897" s="5"/>
      <c r="CF2897" s="5"/>
      <c r="CG2897" s="5"/>
      <c r="CH2897" s="5"/>
      <c r="CI2897" s="5"/>
      <c r="CJ2897" s="5"/>
      <c r="CK2897" s="5"/>
      <c r="CL2897" s="5"/>
      <c r="CM2897" s="5"/>
      <c r="CN2897" s="5"/>
      <c r="CO2897" s="5"/>
      <c r="CP2897" s="5"/>
      <c r="CQ2897" s="5"/>
      <c r="CR2897" s="5"/>
      <c r="CS2897" s="5"/>
      <c r="CT2897" s="5"/>
      <c r="CU2897" s="5"/>
      <c r="CV2897" s="5"/>
      <c r="CW2897" s="5"/>
      <c r="CX2897" s="5"/>
      <c r="CY2897" s="5"/>
      <c r="CZ2897" s="5"/>
      <c r="DA2897" s="5"/>
      <c r="DB2897" s="5"/>
      <c r="DC2897" s="5"/>
      <c r="DD2897" s="5"/>
      <c r="DE2897" s="5"/>
      <c r="DF2897" s="5"/>
      <c r="DG2897" s="5"/>
      <c r="DH2897" s="5"/>
      <c r="DI2897" s="5"/>
      <c r="DJ2897" s="5"/>
      <c r="DK2897" s="5"/>
      <c r="DL2897" s="5"/>
      <c r="DM2897" s="5"/>
      <c r="DN2897" s="5"/>
      <c r="DO2897" s="5"/>
      <c r="DP2897" s="5"/>
      <c r="DQ2897" s="5"/>
      <c r="DR2897" s="5"/>
      <c r="DS2897" s="5"/>
      <c r="DT2897" s="5"/>
      <c r="DU2897" s="5"/>
      <c r="DV2897" s="5"/>
      <c r="DW2897" s="5"/>
      <c r="DX2897" s="5"/>
      <c r="DY2897" s="5"/>
      <c r="DZ2897" s="5"/>
      <c r="EA2897" s="5"/>
      <c r="EB2897" s="5"/>
      <c r="EC2897" s="5"/>
      <c r="ED2897" s="5"/>
      <c r="EE2897" s="5"/>
      <c r="EF2897" s="5"/>
      <c r="EG2897" s="5"/>
      <c r="EH2897" s="5"/>
      <c r="EI2897" s="5"/>
      <c r="EJ2897" s="5"/>
      <c r="EK2897" s="5"/>
      <c r="EL2897" s="5"/>
      <c r="EM2897" s="5"/>
      <c r="EN2897" s="5"/>
      <c r="EO2897" s="5"/>
      <c r="EP2897" s="5"/>
      <c r="EQ2897" s="5"/>
      <c r="ER2897" s="5"/>
      <c r="ES2897" s="5"/>
      <c r="ET2897" s="5"/>
      <c r="EU2897" s="5"/>
      <c r="EV2897" s="5"/>
      <c r="EW2897" s="5"/>
      <c r="EX2897" s="5"/>
      <c r="EY2897" s="5"/>
      <c r="EZ2897" s="5"/>
      <c r="FA2897" s="5"/>
      <c r="FB2897" s="5"/>
      <c r="FC2897" s="5"/>
      <c r="FD2897" s="5"/>
      <c r="FE2897" s="5"/>
      <c r="FF2897" s="5"/>
      <c r="FG2897" s="5"/>
      <c r="FH2897" s="5"/>
      <c r="FI2897" s="5"/>
      <c r="FJ2897" s="5"/>
      <c r="FK2897" s="5"/>
      <c r="FL2897" s="5"/>
      <c r="FM2897" s="5"/>
      <c r="FN2897" s="5"/>
      <c r="FO2897" s="5"/>
      <c r="FP2897" s="5"/>
      <c r="FQ2897" s="5"/>
      <c r="FR2897" s="5"/>
      <c r="FS2897" s="5"/>
      <c r="FT2897" s="5"/>
      <c r="FU2897" s="5"/>
      <c r="FV2897" s="5"/>
      <c r="FW2897" s="5"/>
      <c r="FX2897" s="5"/>
      <c r="FY2897" s="5"/>
      <c r="FZ2897" s="5"/>
      <c r="GA2897" s="5"/>
      <c r="GB2897" s="5"/>
      <c r="GC2897" s="5"/>
      <c r="GD2897" s="5"/>
      <c r="GE2897" s="5"/>
      <c r="GF2897" s="5"/>
      <c r="GG2897" s="5"/>
    </row>
    <row r="2898" spans="1:189" ht="12.75" x14ac:dyDescent="0.15">
      <c r="A2898" s="111"/>
      <c r="B2898" s="117"/>
      <c r="C2898" s="1"/>
      <c r="D2898" s="16"/>
      <c r="E2898" s="17"/>
      <c r="F2898" s="17"/>
      <c r="G2898" s="17"/>
      <c r="H2898" s="17"/>
      <c r="I2898" s="16"/>
      <c r="J2898" s="4"/>
      <c r="K2898" s="2"/>
      <c r="L2898" s="20"/>
      <c r="M2898" s="14"/>
      <c r="N2898" s="14"/>
      <c r="O2898" s="20"/>
      <c r="P2898" s="1"/>
      <c r="Q2898" s="1"/>
      <c r="R2898" s="3"/>
      <c r="S2898" s="4"/>
      <c r="T2898" s="12"/>
      <c r="U2898" s="12"/>
      <c r="V2898" s="11"/>
      <c r="W2898" s="11"/>
      <c r="X2898" s="12"/>
      <c r="Y2898" s="5"/>
      <c r="Z2898" s="11"/>
      <c r="AA2898" s="12"/>
      <c r="AB2898" s="12"/>
      <c r="AC2898" s="12"/>
      <c r="AD2898" s="11"/>
      <c r="AE2898" s="13"/>
      <c r="AF2898" s="11"/>
      <c r="AG2898" s="11"/>
      <c r="AH2898" s="5"/>
      <c r="AI2898" s="5"/>
      <c r="AJ2898" s="5"/>
      <c r="AK2898" s="5"/>
      <c r="AL2898" s="5"/>
      <c r="AM2898" s="5"/>
      <c r="AN2898" s="5"/>
      <c r="AO2898" s="5"/>
      <c r="AP2898" s="5"/>
      <c r="AQ2898" s="5"/>
      <c r="AR2898" s="5"/>
      <c r="AS2898" s="5"/>
      <c r="AT2898" s="5"/>
      <c r="AU2898" s="5"/>
      <c r="AV2898" s="5"/>
      <c r="AW2898" s="5"/>
      <c r="AX2898" s="5"/>
      <c r="AY2898" s="5"/>
      <c r="AZ2898" s="5"/>
      <c r="BA2898" s="5"/>
      <c r="BB2898" s="5"/>
      <c r="BC2898" s="5"/>
      <c r="BD2898" s="5"/>
      <c r="BE2898" s="5"/>
      <c r="BF2898" s="5"/>
      <c r="BG2898" s="5"/>
      <c r="BH2898" s="5"/>
      <c r="BI2898" s="5"/>
      <c r="BJ2898" s="5"/>
      <c r="BK2898" s="5"/>
      <c r="BL2898" s="5"/>
      <c r="BM2898" s="5"/>
      <c r="BN2898" s="5"/>
      <c r="BO2898" s="5"/>
      <c r="BP2898" s="5"/>
      <c r="BQ2898" s="5"/>
      <c r="BR2898" s="5"/>
      <c r="BS2898" s="5"/>
      <c r="BT2898" s="5"/>
      <c r="BU2898" s="5"/>
      <c r="BV2898" s="5"/>
      <c r="BW2898" s="5"/>
      <c r="BX2898" s="5"/>
      <c r="BY2898" s="5"/>
      <c r="BZ2898" s="5"/>
      <c r="CA2898" s="5"/>
      <c r="CB2898" s="5"/>
      <c r="CC2898" s="5"/>
      <c r="CD2898" s="5"/>
      <c r="CE2898" s="5"/>
      <c r="CF2898" s="5"/>
      <c r="CG2898" s="5"/>
      <c r="CH2898" s="5"/>
      <c r="CI2898" s="5"/>
      <c r="CJ2898" s="5"/>
      <c r="CK2898" s="5"/>
      <c r="CL2898" s="5"/>
      <c r="CM2898" s="5"/>
      <c r="CN2898" s="5"/>
      <c r="CO2898" s="5"/>
      <c r="CP2898" s="5"/>
      <c r="CQ2898" s="5"/>
      <c r="CR2898" s="5"/>
      <c r="CS2898" s="5"/>
      <c r="CT2898" s="5"/>
      <c r="CU2898" s="5"/>
      <c r="CV2898" s="5"/>
      <c r="CW2898" s="5"/>
      <c r="CX2898" s="5"/>
      <c r="CY2898" s="5"/>
      <c r="CZ2898" s="5"/>
      <c r="DA2898" s="5"/>
      <c r="DB2898" s="5"/>
      <c r="DC2898" s="5"/>
      <c r="DD2898" s="5"/>
      <c r="DE2898" s="5"/>
      <c r="DF2898" s="5"/>
      <c r="DG2898" s="5"/>
      <c r="DH2898" s="5"/>
      <c r="DI2898" s="5"/>
      <c r="DJ2898" s="5"/>
      <c r="DK2898" s="5"/>
      <c r="DL2898" s="5"/>
      <c r="DM2898" s="5"/>
      <c r="DN2898" s="5"/>
      <c r="DO2898" s="5"/>
      <c r="DP2898" s="5"/>
      <c r="DQ2898" s="5"/>
      <c r="DR2898" s="5"/>
      <c r="DS2898" s="5"/>
      <c r="DT2898" s="5"/>
      <c r="DU2898" s="5"/>
      <c r="DV2898" s="5"/>
      <c r="DW2898" s="5"/>
      <c r="DX2898" s="5"/>
      <c r="DY2898" s="5"/>
      <c r="DZ2898" s="5"/>
      <c r="EA2898" s="5"/>
      <c r="EB2898" s="5"/>
      <c r="EC2898" s="5"/>
      <c r="ED2898" s="5"/>
      <c r="EE2898" s="5"/>
      <c r="EF2898" s="5"/>
      <c r="EG2898" s="5"/>
      <c r="EH2898" s="5"/>
      <c r="EI2898" s="5"/>
      <c r="EJ2898" s="5"/>
      <c r="EK2898" s="5"/>
      <c r="EL2898" s="5"/>
      <c r="EM2898" s="5"/>
      <c r="EN2898" s="5"/>
      <c r="EO2898" s="5"/>
      <c r="EP2898" s="5"/>
      <c r="EQ2898" s="5"/>
      <c r="ER2898" s="5"/>
      <c r="ES2898" s="5"/>
      <c r="ET2898" s="5"/>
      <c r="EU2898" s="5"/>
      <c r="EV2898" s="5"/>
      <c r="EW2898" s="5"/>
      <c r="EX2898" s="5"/>
      <c r="EY2898" s="5"/>
      <c r="EZ2898" s="5"/>
      <c r="FA2898" s="5"/>
      <c r="FB2898" s="5"/>
      <c r="FC2898" s="5"/>
      <c r="FD2898" s="5"/>
      <c r="FE2898" s="5"/>
      <c r="FF2898" s="5"/>
      <c r="FG2898" s="5"/>
      <c r="FH2898" s="5"/>
      <c r="FI2898" s="5"/>
      <c r="FJ2898" s="5"/>
      <c r="FK2898" s="5"/>
      <c r="FL2898" s="5"/>
      <c r="FM2898" s="5"/>
      <c r="FN2898" s="5"/>
      <c r="FO2898" s="5"/>
      <c r="FP2898" s="5"/>
      <c r="FQ2898" s="5"/>
      <c r="FR2898" s="5"/>
      <c r="FS2898" s="5"/>
      <c r="FT2898" s="5"/>
      <c r="FU2898" s="5"/>
      <c r="FV2898" s="5"/>
      <c r="FW2898" s="5"/>
      <c r="FX2898" s="5"/>
      <c r="FY2898" s="5"/>
      <c r="FZ2898" s="5"/>
      <c r="GA2898" s="5"/>
      <c r="GB2898" s="5"/>
      <c r="GC2898" s="5"/>
      <c r="GD2898" s="5"/>
      <c r="GE2898" s="5"/>
      <c r="GF2898" s="5"/>
      <c r="GG2898" s="5"/>
    </row>
    <row r="2899" spans="1:189" ht="12.75" x14ac:dyDescent="0.15">
      <c r="A2899" s="111"/>
      <c r="B2899" s="117"/>
      <c r="C2899" s="1"/>
      <c r="D2899" s="16"/>
      <c r="E2899" s="17"/>
      <c r="F2899" s="17"/>
      <c r="G2899" s="17"/>
      <c r="H2899" s="17"/>
      <c r="I2899" s="16"/>
      <c r="J2899" s="4"/>
      <c r="K2899" s="2"/>
      <c r="L2899" s="20"/>
      <c r="M2899" s="14"/>
      <c r="N2899" s="14"/>
      <c r="O2899" s="20"/>
      <c r="P2899" s="1"/>
      <c r="Q2899" s="1"/>
      <c r="R2899" s="3"/>
      <c r="S2899" s="4"/>
      <c r="T2899" s="12"/>
      <c r="U2899" s="12"/>
      <c r="V2899" s="11"/>
      <c r="W2899" s="11"/>
      <c r="X2899" s="12"/>
      <c r="Y2899" s="5"/>
      <c r="Z2899" s="11"/>
      <c r="AA2899" s="12"/>
      <c r="AB2899" s="12"/>
      <c r="AC2899" s="12"/>
      <c r="AD2899" s="11"/>
      <c r="AE2899" s="13"/>
      <c r="AF2899" s="11"/>
      <c r="AG2899" s="11"/>
      <c r="AH2899" s="5"/>
      <c r="AI2899" s="5"/>
      <c r="AJ2899" s="5"/>
      <c r="AK2899" s="5"/>
      <c r="AL2899" s="5"/>
      <c r="AM2899" s="5"/>
      <c r="AN2899" s="5"/>
      <c r="AO2899" s="5"/>
      <c r="AP2899" s="5"/>
      <c r="AQ2899" s="5"/>
      <c r="AR2899" s="5"/>
      <c r="AS2899" s="5"/>
      <c r="AT2899" s="5"/>
      <c r="AU2899" s="5"/>
      <c r="AV2899" s="5"/>
      <c r="AW2899" s="5"/>
      <c r="AX2899" s="5"/>
      <c r="AY2899" s="5"/>
      <c r="AZ2899" s="5"/>
      <c r="BA2899" s="5"/>
      <c r="BB2899" s="5"/>
      <c r="BC2899" s="5"/>
      <c r="BD2899" s="5"/>
      <c r="BE2899" s="5"/>
      <c r="BF2899" s="5"/>
      <c r="BG2899" s="5"/>
      <c r="BH2899" s="5"/>
      <c r="BI2899" s="5"/>
      <c r="BJ2899" s="5"/>
      <c r="BK2899" s="5"/>
      <c r="BL2899" s="5"/>
      <c r="BM2899" s="5"/>
      <c r="BN2899" s="5"/>
      <c r="BO2899" s="5"/>
      <c r="BP2899" s="5"/>
      <c r="BQ2899" s="5"/>
      <c r="BR2899" s="5"/>
      <c r="BS2899" s="5"/>
      <c r="BT2899" s="5"/>
      <c r="BU2899" s="5"/>
      <c r="BV2899" s="5"/>
      <c r="BW2899" s="5"/>
      <c r="BX2899" s="5"/>
      <c r="BY2899" s="5"/>
      <c r="BZ2899" s="5"/>
      <c r="CA2899" s="5"/>
      <c r="CB2899" s="5"/>
      <c r="CC2899" s="5"/>
      <c r="CD2899" s="5"/>
      <c r="CE2899" s="5"/>
      <c r="CF2899" s="5"/>
      <c r="CG2899" s="5"/>
      <c r="CH2899" s="5"/>
      <c r="CI2899" s="5"/>
      <c r="CJ2899" s="5"/>
      <c r="CK2899" s="5"/>
      <c r="CL2899" s="5"/>
      <c r="CM2899" s="5"/>
      <c r="CN2899" s="5"/>
      <c r="CO2899" s="5"/>
      <c r="CP2899" s="5"/>
      <c r="CQ2899" s="5"/>
      <c r="CR2899" s="5"/>
      <c r="CS2899" s="5"/>
      <c r="CT2899" s="5"/>
      <c r="CU2899" s="5"/>
      <c r="CV2899" s="5"/>
      <c r="CW2899" s="5"/>
      <c r="CX2899" s="5"/>
      <c r="CY2899" s="5"/>
      <c r="CZ2899" s="5"/>
      <c r="DA2899" s="5"/>
      <c r="DB2899" s="5"/>
      <c r="DC2899" s="5"/>
      <c r="DD2899" s="5"/>
      <c r="DE2899" s="5"/>
      <c r="DF2899" s="5"/>
      <c r="DG2899" s="5"/>
      <c r="DH2899" s="5"/>
      <c r="DI2899" s="5"/>
      <c r="DJ2899" s="5"/>
      <c r="DK2899" s="5"/>
      <c r="DL2899" s="5"/>
      <c r="DM2899" s="5"/>
      <c r="DN2899" s="5"/>
      <c r="DO2899" s="5"/>
      <c r="DP2899" s="5"/>
      <c r="DQ2899" s="5"/>
      <c r="DR2899" s="5"/>
      <c r="DS2899" s="5"/>
      <c r="DT2899" s="5"/>
      <c r="DU2899" s="5"/>
      <c r="DV2899" s="5"/>
      <c r="DW2899" s="5"/>
      <c r="DX2899" s="5"/>
      <c r="DY2899" s="5"/>
      <c r="DZ2899" s="5"/>
      <c r="EA2899" s="5"/>
      <c r="EB2899" s="5"/>
      <c r="EC2899" s="5"/>
      <c r="ED2899" s="5"/>
      <c r="EE2899" s="5"/>
      <c r="EF2899" s="5"/>
      <c r="EG2899" s="5"/>
      <c r="EH2899" s="5"/>
      <c r="EI2899" s="5"/>
      <c r="EJ2899" s="5"/>
      <c r="EK2899" s="5"/>
      <c r="EL2899" s="5"/>
      <c r="EM2899" s="5"/>
      <c r="EN2899" s="5"/>
      <c r="EO2899" s="5"/>
      <c r="EP2899" s="5"/>
      <c r="EQ2899" s="5"/>
      <c r="ER2899" s="5"/>
      <c r="ES2899" s="5"/>
      <c r="ET2899" s="5"/>
      <c r="EU2899" s="5"/>
      <c r="EV2899" s="5"/>
      <c r="EW2899" s="5"/>
      <c r="EX2899" s="5"/>
      <c r="EY2899" s="5"/>
      <c r="EZ2899" s="5"/>
      <c r="FA2899" s="5"/>
      <c r="FB2899" s="5"/>
      <c r="FC2899" s="5"/>
      <c r="FD2899" s="5"/>
      <c r="FE2899" s="5"/>
      <c r="FF2899" s="5"/>
      <c r="FG2899" s="5"/>
      <c r="FH2899" s="5"/>
      <c r="FI2899" s="5"/>
      <c r="FJ2899" s="5"/>
      <c r="FK2899" s="5"/>
      <c r="FL2899" s="5"/>
      <c r="FM2899" s="5"/>
      <c r="FN2899" s="5"/>
      <c r="FO2899" s="5"/>
      <c r="FP2899" s="5"/>
      <c r="FQ2899" s="5"/>
      <c r="FR2899" s="5"/>
      <c r="FS2899" s="5"/>
      <c r="FT2899" s="5"/>
      <c r="FU2899" s="5"/>
      <c r="FV2899" s="5"/>
      <c r="FW2899" s="5"/>
      <c r="FX2899" s="5"/>
      <c r="FY2899" s="5"/>
      <c r="FZ2899" s="5"/>
      <c r="GA2899" s="5"/>
      <c r="GB2899" s="5"/>
      <c r="GC2899" s="5"/>
      <c r="GD2899" s="5"/>
      <c r="GE2899" s="5"/>
      <c r="GF2899" s="5"/>
      <c r="GG2899" s="5"/>
    </row>
    <row r="2900" spans="1:189" ht="12.75" x14ac:dyDescent="0.15">
      <c r="A2900" s="111"/>
      <c r="B2900" s="117"/>
      <c r="C2900" s="1"/>
      <c r="D2900" s="16"/>
      <c r="E2900" s="17"/>
      <c r="F2900" s="17"/>
      <c r="G2900" s="17"/>
      <c r="H2900" s="17"/>
      <c r="I2900" s="16"/>
      <c r="J2900" s="4"/>
      <c r="K2900" s="2"/>
      <c r="L2900" s="20"/>
      <c r="M2900" s="14"/>
      <c r="N2900" s="14"/>
      <c r="O2900" s="20"/>
      <c r="P2900" s="1"/>
      <c r="Q2900" s="1"/>
      <c r="R2900" s="3"/>
      <c r="S2900" s="4"/>
      <c r="T2900" s="12"/>
      <c r="U2900" s="12"/>
      <c r="V2900" s="11"/>
      <c r="W2900" s="11"/>
      <c r="X2900" s="12"/>
      <c r="Y2900" s="5"/>
      <c r="Z2900" s="11"/>
      <c r="AA2900" s="12"/>
      <c r="AB2900" s="12"/>
      <c r="AC2900" s="12"/>
      <c r="AD2900" s="11"/>
      <c r="AE2900" s="13"/>
      <c r="AF2900" s="11"/>
      <c r="AG2900" s="11"/>
      <c r="AH2900" s="5"/>
      <c r="AI2900" s="5"/>
      <c r="AJ2900" s="5"/>
      <c r="AK2900" s="5"/>
      <c r="AL2900" s="5"/>
      <c r="AM2900" s="5"/>
      <c r="AN2900" s="5"/>
      <c r="AO2900" s="5"/>
      <c r="AP2900" s="5"/>
      <c r="AQ2900" s="5"/>
      <c r="AR2900" s="5"/>
      <c r="AS2900" s="5"/>
      <c r="AT2900" s="5"/>
      <c r="AU2900" s="5"/>
      <c r="AV2900" s="5"/>
      <c r="AW2900" s="5"/>
      <c r="AX2900" s="5"/>
      <c r="AY2900" s="5"/>
      <c r="AZ2900" s="5"/>
      <c r="BA2900" s="5"/>
      <c r="BB2900" s="5"/>
      <c r="BC2900" s="5"/>
      <c r="BD2900" s="5"/>
      <c r="BE2900" s="5"/>
      <c r="BF2900" s="5"/>
      <c r="BG2900" s="5"/>
      <c r="BH2900" s="5"/>
      <c r="BI2900" s="5"/>
      <c r="BJ2900" s="5"/>
      <c r="BK2900" s="5"/>
      <c r="BL2900" s="5"/>
      <c r="BM2900" s="5"/>
      <c r="BN2900" s="5"/>
      <c r="BO2900" s="5"/>
      <c r="BP2900" s="5"/>
      <c r="BQ2900" s="5"/>
      <c r="BR2900" s="5"/>
      <c r="BS2900" s="5"/>
      <c r="BT2900" s="5"/>
      <c r="BU2900" s="5"/>
      <c r="BV2900" s="5"/>
      <c r="BW2900" s="5"/>
      <c r="BX2900" s="5"/>
      <c r="BY2900" s="5"/>
      <c r="BZ2900" s="5"/>
      <c r="CA2900" s="5"/>
      <c r="CB2900" s="5"/>
      <c r="CC2900" s="5"/>
      <c r="CD2900" s="5"/>
      <c r="CE2900" s="5"/>
      <c r="CF2900" s="5"/>
      <c r="CG2900" s="5"/>
      <c r="CH2900" s="5"/>
      <c r="CI2900" s="5"/>
      <c r="CJ2900" s="5"/>
      <c r="CK2900" s="5"/>
      <c r="CL2900" s="5"/>
      <c r="CM2900" s="5"/>
      <c r="CN2900" s="5"/>
      <c r="CO2900" s="5"/>
      <c r="CP2900" s="5"/>
      <c r="CQ2900" s="5"/>
      <c r="CR2900" s="5"/>
      <c r="CS2900" s="5"/>
      <c r="CT2900" s="5"/>
      <c r="CU2900" s="5"/>
      <c r="CV2900" s="5"/>
      <c r="CW2900" s="5"/>
      <c r="CX2900" s="5"/>
      <c r="CY2900" s="5"/>
      <c r="CZ2900" s="5"/>
      <c r="DA2900" s="5"/>
      <c r="DB2900" s="5"/>
      <c r="DC2900" s="5"/>
      <c r="DD2900" s="5"/>
      <c r="DE2900" s="5"/>
      <c r="DF2900" s="5"/>
      <c r="DG2900" s="5"/>
      <c r="DH2900" s="5"/>
      <c r="DI2900" s="5"/>
      <c r="DJ2900" s="5"/>
      <c r="DK2900" s="5"/>
      <c r="DL2900" s="5"/>
      <c r="DM2900" s="5"/>
      <c r="DN2900" s="5"/>
      <c r="DO2900" s="5"/>
      <c r="DP2900" s="5"/>
      <c r="DQ2900" s="5"/>
      <c r="DR2900" s="5"/>
      <c r="DS2900" s="5"/>
      <c r="DT2900" s="5"/>
      <c r="DU2900" s="5"/>
      <c r="DV2900" s="5"/>
      <c r="DW2900" s="5"/>
      <c r="DX2900" s="5"/>
      <c r="DY2900" s="5"/>
      <c r="DZ2900" s="5"/>
      <c r="EA2900" s="5"/>
      <c r="EB2900" s="5"/>
      <c r="EC2900" s="5"/>
      <c r="ED2900" s="5"/>
      <c r="EE2900" s="5"/>
      <c r="EF2900" s="5"/>
      <c r="EG2900" s="5"/>
      <c r="EH2900" s="5"/>
      <c r="EI2900" s="5"/>
      <c r="EJ2900" s="5"/>
      <c r="EK2900" s="5"/>
      <c r="EL2900" s="5"/>
      <c r="EM2900" s="5"/>
      <c r="EN2900" s="5"/>
      <c r="EO2900" s="5"/>
      <c r="EP2900" s="5"/>
      <c r="EQ2900" s="5"/>
      <c r="ER2900" s="5"/>
      <c r="ES2900" s="5"/>
      <c r="ET2900" s="5"/>
      <c r="EU2900" s="5"/>
      <c r="EV2900" s="5"/>
      <c r="EW2900" s="5"/>
      <c r="EX2900" s="5"/>
      <c r="EY2900" s="5"/>
      <c r="EZ2900" s="5"/>
      <c r="FA2900" s="5"/>
      <c r="FB2900" s="5"/>
      <c r="FC2900" s="5"/>
      <c r="FD2900" s="5"/>
      <c r="FE2900" s="5"/>
      <c r="FF2900" s="5"/>
      <c r="FG2900" s="5"/>
      <c r="FH2900" s="5"/>
      <c r="FI2900" s="5"/>
      <c r="FJ2900" s="5"/>
      <c r="FK2900" s="5"/>
      <c r="FL2900" s="5"/>
      <c r="FM2900" s="5"/>
      <c r="FN2900" s="5"/>
      <c r="FO2900" s="5"/>
      <c r="FP2900" s="5"/>
      <c r="FQ2900" s="5"/>
      <c r="FR2900" s="5"/>
      <c r="FS2900" s="5"/>
      <c r="FT2900" s="5"/>
      <c r="FU2900" s="5"/>
      <c r="FV2900" s="5"/>
      <c r="FW2900" s="5"/>
      <c r="FX2900" s="5"/>
      <c r="FY2900" s="5"/>
      <c r="FZ2900" s="5"/>
      <c r="GA2900" s="5"/>
      <c r="GB2900" s="5"/>
      <c r="GC2900" s="5"/>
      <c r="GD2900" s="5"/>
      <c r="GE2900" s="5"/>
      <c r="GF2900" s="5"/>
      <c r="GG2900" s="5"/>
    </row>
    <row r="2901" spans="1:189" ht="12.75" x14ac:dyDescent="0.15">
      <c r="A2901" s="111"/>
      <c r="B2901" s="117"/>
      <c r="C2901" s="1"/>
      <c r="D2901" s="16"/>
      <c r="E2901" s="17"/>
      <c r="F2901" s="17"/>
      <c r="G2901" s="17"/>
      <c r="H2901" s="17"/>
      <c r="I2901" s="16"/>
      <c r="J2901" s="4"/>
      <c r="K2901" s="2"/>
      <c r="L2901" s="20"/>
      <c r="M2901" s="14"/>
      <c r="N2901" s="14"/>
      <c r="O2901" s="20"/>
      <c r="P2901" s="1"/>
      <c r="Q2901" s="1"/>
      <c r="R2901" s="3"/>
      <c r="S2901" s="4"/>
      <c r="T2901" s="12"/>
      <c r="U2901" s="12"/>
      <c r="V2901" s="11"/>
      <c r="W2901" s="11"/>
      <c r="X2901" s="12"/>
      <c r="Y2901" s="5"/>
      <c r="Z2901" s="11"/>
      <c r="AA2901" s="12"/>
      <c r="AB2901" s="12"/>
      <c r="AC2901" s="12"/>
      <c r="AD2901" s="11"/>
      <c r="AE2901" s="13"/>
      <c r="AF2901" s="11"/>
      <c r="AG2901" s="11"/>
      <c r="AH2901" s="5"/>
      <c r="AI2901" s="5"/>
      <c r="AJ2901" s="5"/>
      <c r="AK2901" s="5"/>
      <c r="AL2901" s="5"/>
      <c r="AM2901" s="5"/>
      <c r="AN2901" s="5"/>
      <c r="AO2901" s="5"/>
      <c r="AP2901" s="5"/>
      <c r="AQ2901" s="5"/>
      <c r="AR2901" s="5"/>
      <c r="AS2901" s="5"/>
      <c r="AT2901" s="5"/>
      <c r="AU2901" s="5"/>
      <c r="AV2901" s="5"/>
      <c r="AW2901" s="5"/>
      <c r="AX2901" s="5"/>
      <c r="AY2901" s="5"/>
      <c r="AZ2901" s="5"/>
      <c r="BA2901" s="5"/>
      <c r="BB2901" s="5"/>
      <c r="BC2901" s="5"/>
      <c r="BD2901" s="5"/>
      <c r="BE2901" s="5"/>
      <c r="BF2901" s="5"/>
      <c r="BG2901" s="5"/>
      <c r="BH2901" s="5"/>
      <c r="BI2901" s="5"/>
      <c r="BJ2901" s="5"/>
      <c r="BK2901" s="5"/>
      <c r="BL2901" s="5"/>
      <c r="BM2901" s="5"/>
      <c r="BN2901" s="5"/>
      <c r="BO2901" s="5"/>
      <c r="BP2901" s="5"/>
      <c r="BQ2901" s="5"/>
      <c r="BR2901" s="5"/>
      <c r="BS2901" s="5"/>
      <c r="BT2901" s="5"/>
      <c r="BU2901" s="5"/>
      <c r="BV2901" s="5"/>
      <c r="BW2901" s="5"/>
      <c r="BX2901" s="5"/>
      <c r="BY2901" s="5"/>
      <c r="BZ2901" s="5"/>
      <c r="CA2901" s="5"/>
      <c r="CB2901" s="5"/>
      <c r="CC2901" s="5"/>
      <c r="CD2901" s="5"/>
      <c r="CE2901" s="5"/>
      <c r="CF2901" s="5"/>
      <c r="CG2901" s="5"/>
      <c r="CH2901" s="5"/>
      <c r="CI2901" s="5"/>
      <c r="CJ2901" s="5"/>
      <c r="CK2901" s="5"/>
      <c r="CL2901" s="5"/>
      <c r="CM2901" s="5"/>
      <c r="CN2901" s="5"/>
      <c r="CO2901" s="5"/>
      <c r="CP2901" s="5"/>
      <c r="CQ2901" s="5"/>
      <c r="CR2901" s="5"/>
      <c r="CS2901" s="5"/>
      <c r="CT2901" s="5"/>
      <c r="CU2901" s="5"/>
      <c r="CV2901" s="5"/>
      <c r="CW2901" s="5"/>
      <c r="CX2901" s="5"/>
      <c r="CY2901" s="5"/>
      <c r="CZ2901" s="5"/>
      <c r="DA2901" s="5"/>
      <c r="DB2901" s="5"/>
      <c r="DC2901" s="5"/>
      <c r="DD2901" s="5"/>
      <c r="DE2901" s="5"/>
      <c r="DF2901" s="5"/>
      <c r="DG2901" s="5"/>
      <c r="DH2901" s="5"/>
      <c r="DI2901" s="5"/>
      <c r="DJ2901" s="5"/>
      <c r="DK2901" s="5"/>
      <c r="DL2901" s="5"/>
      <c r="DM2901" s="5"/>
      <c r="DN2901" s="5"/>
      <c r="DO2901" s="5"/>
      <c r="DP2901" s="5"/>
      <c r="DQ2901" s="5"/>
      <c r="DR2901" s="5"/>
      <c r="DS2901" s="5"/>
      <c r="DT2901" s="5"/>
      <c r="DU2901" s="5"/>
      <c r="DV2901" s="5"/>
      <c r="DW2901" s="5"/>
      <c r="DX2901" s="5"/>
      <c r="DY2901" s="5"/>
      <c r="DZ2901" s="5"/>
      <c r="EA2901" s="5"/>
      <c r="EB2901" s="5"/>
      <c r="EC2901" s="5"/>
      <c r="ED2901" s="5"/>
      <c r="EE2901" s="5"/>
      <c r="EF2901" s="5"/>
      <c r="EG2901" s="5"/>
      <c r="EH2901" s="5"/>
      <c r="EI2901" s="5"/>
      <c r="EJ2901" s="5"/>
      <c r="EK2901" s="5"/>
      <c r="EL2901" s="5"/>
      <c r="EM2901" s="5"/>
      <c r="EN2901" s="5"/>
      <c r="EO2901" s="5"/>
      <c r="EP2901" s="5"/>
      <c r="EQ2901" s="5"/>
      <c r="ER2901" s="5"/>
      <c r="ES2901" s="5"/>
      <c r="ET2901" s="5"/>
      <c r="EU2901" s="5"/>
      <c r="EV2901" s="5"/>
      <c r="EW2901" s="5"/>
      <c r="EX2901" s="5"/>
      <c r="EY2901" s="5"/>
      <c r="EZ2901" s="5"/>
      <c r="FA2901" s="5"/>
      <c r="FB2901" s="5"/>
      <c r="FC2901" s="5"/>
      <c r="FD2901" s="5"/>
      <c r="FE2901" s="5"/>
      <c r="FF2901" s="5"/>
      <c r="FG2901" s="5"/>
      <c r="FH2901" s="5"/>
      <c r="FI2901" s="5"/>
      <c r="FJ2901" s="5"/>
      <c r="FK2901" s="5"/>
      <c r="FL2901" s="5"/>
      <c r="FM2901" s="5"/>
      <c r="FN2901" s="5"/>
      <c r="FO2901" s="5"/>
      <c r="FP2901" s="5"/>
      <c r="FQ2901" s="5"/>
      <c r="FR2901" s="5"/>
      <c r="FS2901" s="5"/>
      <c r="FT2901" s="5"/>
      <c r="FU2901" s="5"/>
      <c r="FV2901" s="5"/>
      <c r="FW2901" s="5"/>
      <c r="FX2901" s="5"/>
      <c r="FY2901" s="5"/>
      <c r="FZ2901" s="5"/>
      <c r="GA2901" s="5"/>
      <c r="GB2901" s="5"/>
      <c r="GC2901" s="5"/>
      <c r="GD2901" s="5"/>
      <c r="GE2901" s="5"/>
      <c r="GF2901" s="5"/>
      <c r="GG2901" s="5"/>
    </row>
    <row r="2902" spans="1:189" ht="12.75" x14ac:dyDescent="0.15">
      <c r="A2902" s="111"/>
      <c r="B2902" s="117"/>
      <c r="C2902" s="1"/>
      <c r="D2902" s="16"/>
      <c r="E2902" s="17"/>
      <c r="F2902" s="17"/>
      <c r="G2902" s="17"/>
      <c r="H2902" s="17"/>
      <c r="I2902" s="16"/>
      <c r="J2902" s="4"/>
      <c r="K2902" s="2"/>
      <c r="L2902" s="20"/>
      <c r="M2902" s="14"/>
      <c r="N2902" s="14"/>
      <c r="O2902" s="20"/>
      <c r="P2902" s="1"/>
      <c r="Q2902" s="1"/>
      <c r="R2902" s="3"/>
      <c r="S2902" s="4"/>
      <c r="T2902" s="12"/>
      <c r="U2902" s="12"/>
      <c r="V2902" s="11"/>
      <c r="W2902" s="11"/>
      <c r="X2902" s="12"/>
      <c r="Y2902" s="5"/>
      <c r="Z2902" s="11"/>
      <c r="AA2902" s="12"/>
      <c r="AB2902" s="12"/>
      <c r="AC2902" s="12"/>
      <c r="AD2902" s="11"/>
      <c r="AE2902" s="13"/>
      <c r="AF2902" s="11"/>
      <c r="AG2902" s="11"/>
      <c r="AH2902" s="5"/>
      <c r="AI2902" s="5"/>
      <c r="AJ2902" s="5"/>
      <c r="AK2902" s="5"/>
      <c r="AL2902" s="5"/>
      <c r="AM2902" s="5"/>
      <c r="AN2902" s="5"/>
      <c r="AO2902" s="5"/>
      <c r="AP2902" s="5"/>
      <c r="AQ2902" s="5"/>
      <c r="AR2902" s="5"/>
      <c r="AS2902" s="5"/>
      <c r="AT2902" s="5"/>
      <c r="AU2902" s="5"/>
      <c r="AV2902" s="5"/>
      <c r="AW2902" s="5"/>
      <c r="AX2902" s="5"/>
      <c r="AY2902" s="5"/>
      <c r="AZ2902" s="5"/>
      <c r="BA2902" s="5"/>
      <c r="BB2902" s="5"/>
      <c r="BC2902" s="5"/>
      <c r="BD2902" s="5"/>
      <c r="BE2902" s="5"/>
      <c r="BF2902" s="5"/>
      <c r="BG2902" s="5"/>
      <c r="BH2902" s="5"/>
      <c r="BI2902" s="5"/>
      <c r="BJ2902" s="5"/>
      <c r="BK2902" s="5"/>
      <c r="BL2902" s="5"/>
      <c r="BM2902" s="5"/>
      <c r="BN2902" s="5"/>
      <c r="BO2902" s="5"/>
      <c r="BP2902" s="5"/>
      <c r="BQ2902" s="5"/>
      <c r="BR2902" s="5"/>
      <c r="BS2902" s="5"/>
      <c r="BT2902" s="5"/>
      <c r="BU2902" s="5"/>
      <c r="BV2902" s="5"/>
      <c r="BW2902" s="5"/>
      <c r="BX2902" s="5"/>
      <c r="BY2902" s="5"/>
      <c r="BZ2902" s="5"/>
      <c r="CA2902" s="5"/>
      <c r="CB2902" s="5"/>
      <c r="CC2902" s="5"/>
      <c r="CD2902" s="5"/>
      <c r="CE2902" s="5"/>
      <c r="CF2902" s="5"/>
      <c r="CG2902" s="5"/>
      <c r="CH2902" s="5"/>
      <c r="CI2902" s="5"/>
      <c r="CJ2902" s="5"/>
      <c r="CK2902" s="5"/>
      <c r="CL2902" s="5"/>
      <c r="CM2902" s="5"/>
      <c r="CN2902" s="5"/>
      <c r="CO2902" s="5"/>
      <c r="CP2902" s="5"/>
      <c r="CQ2902" s="5"/>
      <c r="CR2902" s="5"/>
      <c r="CS2902" s="5"/>
      <c r="CT2902" s="5"/>
      <c r="CU2902" s="5"/>
      <c r="CV2902" s="5"/>
      <c r="CW2902" s="5"/>
      <c r="CX2902" s="5"/>
      <c r="CY2902" s="5"/>
      <c r="CZ2902" s="5"/>
      <c r="DA2902" s="5"/>
      <c r="DB2902" s="5"/>
      <c r="DC2902" s="5"/>
      <c r="DD2902" s="5"/>
      <c r="DE2902" s="5"/>
      <c r="DF2902" s="5"/>
      <c r="DG2902" s="5"/>
      <c r="DH2902" s="5"/>
      <c r="DI2902" s="5"/>
      <c r="DJ2902" s="5"/>
      <c r="DK2902" s="5"/>
      <c r="DL2902" s="5"/>
      <c r="DM2902" s="5"/>
      <c r="DN2902" s="5"/>
      <c r="DO2902" s="5"/>
      <c r="DP2902" s="5"/>
      <c r="DQ2902" s="5"/>
      <c r="DR2902" s="5"/>
      <c r="DS2902" s="5"/>
      <c r="DT2902" s="5"/>
      <c r="DU2902" s="5"/>
      <c r="DV2902" s="5"/>
      <c r="DW2902" s="5"/>
      <c r="DX2902" s="5"/>
      <c r="DY2902" s="5"/>
      <c r="DZ2902" s="5"/>
      <c r="EA2902" s="5"/>
      <c r="EB2902" s="5"/>
      <c r="EC2902" s="5"/>
      <c r="ED2902" s="5"/>
      <c r="EE2902" s="5"/>
      <c r="EF2902" s="5"/>
      <c r="EG2902" s="5"/>
      <c r="EH2902" s="5"/>
      <c r="EI2902" s="5"/>
      <c r="EJ2902" s="5"/>
      <c r="EK2902" s="5"/>
      <c r="EL2902" s="5"/>
      <c r="EM2902" s="5"/>
      <c r="EN2902" s="5"/>
      <c r="EO2902" s="5"/>
      <c r="EP2902" s="5"/>
      <c r="EQ2902" s="5"/>
      <c r="ER2902" s="5"/>
      <c r="ES2902" s="5"/>
      <c r="ET2902" s="5"/>
      <c r="EU2902" s="5"/>
      <c r="EV2902" s="5"/>
      <c r="EW2902" s="5"/>
      <c r="EX2902" s="5"/>
      <c r="EY2902" s="5"/>
      <c r="EZ2902" s="5"/>
      <c r="FA2902" s="5"/>
      <c r="FB2902" s="5"/>
      <c r="FC2902" s="5"/>
      <c r="FD2902" s="5"/>
      <c r="FE2902" s="5"/>
      <c r="FF2902" s="5"/>
      <c r="FG2902" s="5"/>
      <c r="FH2902" s="5"/>
      <c r="FI2902" s="5"/>
      <c r="FJ2902" s="5"/>
      <c r="FK2902" s="5"/>
      <c r="FL2902" s="5"/>
      <c r="FM2902" s="5"/>
      <c r="FN2902" s="5"/>
      <c r="FO2902" s="5"/>
      <c r="FP2902" s="5"/>
      <c r="FQ2902" s="5"/>
      <c r="FR2902" s="5"/>
      <c r="FS2902" s="5"/>
      <c r="FT2902" s="5"/>
      <c r="FU2902" s="5"/>
      <c r="FV2902" s="5"/>
      <c r="FW2902" s="5"/>
      <c r="FX2902" s="5"/>
      <c r="FY2902" s="5"/>
      <c r="FZ2902" s="5"/>
      <c r="GA2902" s="5"/>
      <c r="GB2902" s="5"/>
      <c r="GC2902" s="5"/>
      <c r="GD2902" s="5"/>
      <c r="GE2902" s="5"/>
      <c r="GF2902" s="5"/>
      <c r="GG2902" s="5"/>
    </row>
    <row r="2903" spans="1:189" ht="12.75" x14ac:dyDescent="0.15">
      <c r="A2903" s="111"/>
      <c r="B2903" s="117"/>
      <c r="C2903" s="1"/>
      <c r="D2903" s="16"/>
      <c r="E2903" s="17"/>
      <c r="F2903" s="17"/>
      <c r="G2903" s="17"/>
      <c r="H2903" s="17"/>
      <c r="I2903" s="16"/>
      <c r="J2903" s="4"/>
      <c r="K2903" s="2"/>
      <c r="L2903" s="20"/>
      <c r="M2903" s="14"/>
      <c r="N2903" s="14"/>
      <c r="O2903" s="20"/>
      <c r="P2903" s="1"/>
      <c r="Q2903" s="1"/>
      <c r="R2903" s="3"/>
      <c r="S2903" s="4"/>
      <c r="T2903" s="12"/>
      <c r="U2903" s="12"/>
      <c r="V2903" s="11"/>
      <c r="W2903" s="11"/>
      <c r="X2903" s="12"/>
      <c r="Y2903" s="5"/>
      <c r="Z2903" s="11"/>
      <c r="AA2903" s="12"/>
      <c r="AB2903" s="12"/>
      <c r="AC2903" s="12"/>
      <c r="AD2903" s="11"/>
      <c r="AE2903" s="13"/>
      <c r="AF2903" s="11"/>
      <c r="AG2903" s="11"/>
      <c r="AH2903" s="5"/>
      <c r="AI2903" s="5"/>
      <c r="AJ2903" s="5"/>
      <c r="AK2903" s="5"/>
      <c r="AL2903" s="5"/>
      <c r="AM2903" s="5"/>
      <c r="AN2903" s="5"/>
      <c r="AO2903" s="5"/>
      <c r="AP2903" s="5"/>
      <c r="AQ2903" s="5"/>
      <c r="AR2903" s="5"/>
      <c r="AS2903" s="5"/>
      <c r="AT2903" s="5"/>
      <c r="AU2903" s="5"/>
      <c r="AV2903" s="5"/>
      <c r="AW2903" s="5"/>
      <c r="AX2903" s="5"/>
      <c r="AY2903" s="5"/>
      <c r="AZ2903" s="5"/>
      <c r="BA2903" s="5"/>
      <c r="BB2903" s="5"/>
      <c r="BC2903" s="5"/>
      <c r="BD2903" s="5"/>
      <c r="BE2903" s="5"/>
      <c r="BF2903" s="5"/>
      <c r="BG2903" s="5"/>
      <c r="BH2903" s="5"/>
      <c r="BI2903" s="5"/>
      <c r="BJ2903" s="5"/>
      <c r="BK2903" s="5"/>
      <c r="BL2903" s="5"/>
      <c r="BM2903" s="5"/>
      <c r="BN2903" s="5"/>
      <c r="BO2903" s="5"/>
      <c r="BP2903" s="5"/>
      <c r="BQ2903" s="5"/>
      <c r="BR2903" s="5"/>
      <c r="BS2903" s="5"/>
      <c r="BT2903" s="5"/>
      <c r="BU2903" s="5"/>
      <c r="BV2903" s="5"/>
      <c r="BW2903" s="5"/>
      <c r="BX2903" s="5"/>
      <c r="BY2903" s="5"/>
      <c r="BZ2903" s="5"/>
      <c r="CA2903" s="5"/>
      <c r="CB2903" s="5"/>
      <c r="CC2903" s="5"/>
      <c r="CD2903" s="5"/>
      <c r="CE2903" s="5"/>
      <c r="CF2903" s="5"/>
      <c r="CG2903" s="5"/>
      <c r="CH2903" s="5"/>
      <c r="CI2903" s="5"/>
      <c r="CJ2903" s="5"/>
      <c r="CK2903" s="5"/>
      <c r="CL2903" s="5"/>
      <c r="CM2903" s="5"/>
      <c r="CN2903" s="5"/>
      <c r="CO2903" s="5"/>
      <c r="CP2903" s="5"/>
      <c r="CQ2903" s="5"/>
      <c r="CR2903" s="5"/>
      <c r="CS2903" s="5"/>
      <c r="CT2903" s="5"/>
      <c r="CU2903" s="5"/>
      <c r="CV2903" s="5"/>
      <c r="CW2903" s="5"/>
      <c r="CX2903" s="5"/>
      <c r="CY2903" s="5"/>
      <c r="CZ2903" s="5"/>
      <c r="DA2903" s="5"/>
      <c r="DB2903" s="5"/>
      <c r="DC2903" s="5"/>
      <c r="DD2903" s="5"/>
      <c r="DE2903" s="5"/>
      <c r="DF2903" s="5"/>
      <c r="DG2903" s="5"/>
      <c r="DH2903" s="5"/>
      <c r="DI2903" s="5"/>
      <c r="DJ2903" s="5"/>
      <c r="DK2903" s="5"/>
      <c r="DL2903" s="5"/>
      <c r="DM2903" s="5"/>
      <c r="DN2903" s="5"/>
      <c r="DO2903" s="5"/>
      <c r="DP2903" s="5"/>
      <c r="DQ2903" s="5"/>
      <c r="DR2903" s="5"/>
      <c r="DS2903" s="5"/>
      <c r="DT2903" s="5"/>
      <c r="DU2903" s="5"/>
      <c r="DV2903" s="5"/>
      <c r="DW2903" s="5"/>
      <c r="DX2903" s="5"/>
      <c r="DY2903" s="5"/>
      <c r="DZ2903" s="5"/>
      <c r="EA2903" s="5"/>
      <c r="EB2903" s="5"/>
      <c r="EC2903" s="5"/>
      <c r="ED2903" s="5"/>
      <c r="EE2903" s="5"/>
      <c r="EF2903" s="5"/>
      <c r="EG2903" s="5"/>
      <c r="EH2903" s="5"/>
      <c r="EI2903" s="5"/>
      <c r="EJ2903" s="5"/>
      <c r="EK2903" s="5"/>
      <c r="EL2903" s="5"/>
      <c r="EM2903" s="5"/>
      <c r="EN2903" s="5"/>
      <c r="EO2903" s="5"/>
      <c r="EP2903" s="5"/>
      <c r="EQ2903" s="5"/>
      <c r="ER2903" s="5"/>
      <c r="ES2903" s="5"/>
      <c r="ET2903" s="5"/>
      <c r="EU2903" s="5"/>
      <c r="EV2903" s="5"/>
      <c r="EW2903" s="5"/>
      <c r="EX2903" s="5"/>
      <c r="EY2903" s="5"/>
      <c r="EZ2903" s="5"/>
      <c r="FA2903" s="5"/>
      <c r="FB2903" s="5"/>
      <c r="FC2903" s="5"/>
      <c r="FD2903" s="5"/>
      <c r="FE2903" s="5"/>
      <c r="FF2903" s="5"/>
      <c r="FG2903" s="5"/>
      <c r="FH2903" s="5"/>
      <c r="FI2903" s="5"/>
      <c r="FJ2903" s="5"/>
      <c r="FK2903" s="5"/>
      <c r="FL2903" s="5"/>
      <c r="FM2903" s="5"/>
      <c r="FN2903" s="5"/>
      <c r="FO2903" s="5"/>
      <c r="FP2903" s="5"/>
      <c r="FQ2903" s="5"/>
      <c r="FR2903" s="5"/>
      <c r="FS2903" s="5"/>
      <c r="FT2903" s="5"/>
      <c r="FU2903" s="5"/>
      <c r="FV2903" s="5"/>
      <c r="FW2903" s="5"/>
      <c r="FX2903" s="5"/>
      <c r="FY2903" s="5"/>
      <c r="FZ2903" s="5"/>
      <c r="GA2903" s="5"/>
      <c r="GB2903" s="5"/>
      <c r="GC2903" s="5"/>
      <c r="GD2903" s="5"/>
      <c r="GE2903" s="5"/>
      <c r="GF2903" s="5"/>
      <c r="GG2903" s="5"/>
    </row>
    <row r="2904" spans="1:189" ht="12.75" x14ac:dyDescent="0.15">
      <c r="A2904" s="111"/>
      <c r="B2904" s="117"/>
      <c r="C2904" s="1"/>
      <c r="D2904" s="16"/>
      <c r="E2904" s="17"/>
      <c r="F2904" s="17"/>
      <c r="G2904" s="17"/>
      <c r="H2904" s="17"/>
      <c r="I2904" s="16"/>
      <c r="J2904" s="4"/>
      <c r="K2904" s="2"/>
      <c r="L2904" s="20"/>
      <c r="M2904" s="14"/>
      <c r="N2904" s="14"/>
      <c r="O2904" s="20"/>
      <c r="P2904" s="1"/>
      <c r="Q2904" s="1"/>
      <c r="R2904" s="3"/>
      <c r="S2904" s="4"/>
      <c r="T2904" s="12"/>
      <c r="U2904" s="12"/>
      <c r="V2904" s="11"/>
      <c r="W2904" s="11"/>
      <c r="X2904" s="12"/>
      <c r="Y2904" s="5"/>
      <c r="Z2904" s="11"/>
      <c r="AA2904" s="12"/>
      <c r="AB2904" s="12"/>
      <c r="AC2904" s="12"/>
      <c r="AD2904" s="11"/>
      <c r="AE2904" s="13"/>
      <c r="AF2904" s="11"/>
      <c r="AG2904" s="11"/>
      <c r="AH2904" s="5"/>
      <c r="AI2904" s="5"/>
      <c r="AJ2904" s="5"/>
      <c r="AK2904" s="5"/>
      <c r="AL2904" s="5"/>
      <c r="AM2904" s="5"/>
      <c r="AN2904" s="5"/>
      <c r="AO2904" s="5"/>
      <c r="AP2904" s="5"/>
      <c r="AQ2904" s="5"/>
      <c r="AR2904" s="5"/>
      <c r="AS2904" s="5"/>
      <c r="AT2904" s="5"/>
      <c r="AU2904" s="5"/>
      <c r="AV2904" s="5"/>
      <c r="AW2904" s="5"/>
      <c r="AX2904" s="5"/>
      <c r="AY2904" s="5"/>
      <c r="AZ2904" s="5"/>
      <c r="BA2904" s="5"/>
      <c r="BB2904" s="5"/>
      <c r="BC2904" s="5"/>
      <c r="BD2904" s="5"/>
      <c r="BE2904" s="5"/>
      <c r="BF2904" s="5"/>
      <c r="BG2904" s="5"/>
      <c r="BH2904" s="5"/>
      <c r="BI2904" s="5"/>
      <c r="BJ2904" s="5"/>
      <c r="BK2904" s="5"/>
      <c r="BL2904" s="5"/>
      <c r="BM2904" s="5"/>
      <c r="BN2904" s="5"/>
      <c r="BO2904" s="5"/>
      <c r="BP2904" s="5"/>
      <c r="BQ2904" s="5"/>
      <c r="BR2904" s="5"/>
      <c r="BS2904" s="5"/>
      <c r="BT2904" s="5"/>
      <c r="BU2904" s="5"/>
      <c r="BV2904" s="5"/>
      <c r="BW2904" s="5"/>
      <c r="BX2904" s="5"/>
      <c r="BY2904" s="5"/>
      <c r="BZ2904" s="5"/>
      <c r="CA2904" s="5"/>
      <c r="CB2904" s="5"/>
      <c r="CC2904" s="5"/>
      <c r="CD2904" s="5"/>
      <c r="CE2904" s="5"/>
      <c r="CF2904" s="5"/>
      <c r="CG2904" s="5"/>
      <c r="CH2904" s="5"/>
      <c r="CI2904" s="5"/>
      <c r="CJ2904" s="5"/>
      <c r="CK2904" s="5"/>
      <c r="CL2904" s="5"/>
      <c r="CM2904" s="5"/>
      <c r="CN2904" s="5"/>
      <c r="CO2904" s="5"/>
      <c r="CP2904" s="5"/>
      <c r="CQ2904" s="5"/>
      <c r="CR2904" s="5"/>
      <c r="CS2904" s="5"/>
      <c r="CT2904" s="5"/>
      <c r="CU2904" s="5"/>
      <c r="CV2904" s="5"/>
      <c r="CW2904" s="5"/>
      <c r="CX2904" s="5"/>
      <c r="CY2904" s="5"/>
      <c r="CZ2904" s="5"/>
      <c r="DA2904" s="5"/>
      <c r="DB2904" s="5"/>
      <c r="DC2904" s="5"/>
      <c r="DD2904" s="5"/>
      <c r="DE2904" s="5"/>
      <c r="DF2904" s="5"/>
      <c r="DG2904" s="5"/>
      <c r="DH2904" s="5"/>
      <c r="DI2904" s="5"/>
      <c r="DJ2904" s="5"/>
      <c r="DK2904" s="5"/>
      <c r="DL2904" s="5"/>
      <c r="DM2904" s="5"/>
      <c r="DN2904" s="5"/>
      <c r="DO2904" s="5"/>
      <c r="DP2904" s="5"/>
      <c r="DQ2904" s="5"/>
      <c r="DR2904" s="5"/>
      <c r="DS2904" s="5"/>
      <c r="DT2904" s="5"/>
      <c r="DU2904" s="5"/>
      <c r="DV2904" s="5"/>
      <c r="DW2904" s="5"/>
      <c r="DX2904" s="5"/>
      <c r="DY2904" s="5"/>
      <c r="DZ2904" s="5"/>
      <c r="EA2904" s="5"/>
      <c r="EB2904" s="5"/>
      <c r="EC2904" s="5"/>
      <c r="ED2904" s="5"/>
      <c r="EE2904" s="5"/>
      <c r="EF2904" s="5"/>
      <c r="EG2904" s="5"/>
      <c r="EH2904" s="5"/>
      <c r="EI2904" s="5"/>
      <c r="EJ2904" s="5"/>
      <c r="EK2904" s="5"/>
      <c r="EL2904" s="5"/>
      <c r="EM2904" s="5"/>
      <c r="EN2904" s="5"/>
      <c r="EO2904" s="5"/>
      <c r="EP2904" s="5"/>
      <c r="EQ2904" s="5"/>
      <c r="ER2904" s="5"/>
      <c r="ES2904" s="5"/>
      <c r="ET2904" s="5"/>
      <c r="EU2904" s="5"/>
      <c r="EV2904" s="5"/>
      <c r="EW2904" s="5"/>
      <c r="EX2904" s="5"/>
      <c r="EY2904" s="5"/>
      <c r="EZ2904" s="5"/>
      <c r="FA2904" s="5"/>
      <c r="FB2904" s="5"/>
      <c r="FC2904" s="5"/>
      <c r="FD2904" s="5"/>
      <c r="FE2904" s="5"/>
      <c r="FF2904" s="5"/>
      <c r="FG2904" s="5"/>
      <c r="FH2904" s="5"/>
      <c r="FI2904" s="5"/>
      <c r="FJ2904" s="5"/>
      <c r="FK2904" s="5"/>
      <c r="FL2904" s="5"/>
      <c r="FM2904" s="5"/>
      <c r="FN2904" s="5"/>
      <c r="FO2904" s="5"/>
      <c r="FP2904" s="5"/>
      <c r="FQ2904" s="5"/>
      <c r="FR2904" s="5"/>
      <c r="FS2904" s="5"/>
      <c r="FT2904" s="5"/>
      <c r="FU2904" s="5"/>
      <c r="FV2904" s="5"/>
      <c r="FW2904" s="5"/>
      <c r="FX2904" s="5"/>
      <c r="FY2904" s="5"/>
      <c r="FZ2904" s="5"/>
      <c r="GA2904" s="5"/>
      <c r="GB2904" s="5"/>
      <c r="GC2904" s="5"/>
      <c r="GD2904" s="5"/>
      <c r="GE2904" s="5"/>
      <c r="GF2904" s="5"/>
      <c r="GG2904" s="5"/>
    </row>
    <row r="2905" spans="1:189" ht="12.75" x14ac:dyDescent="0.15">
      <c r="A2905" s="111"/>
      <c r="B2905" s="117"/>
      <c r="C2905" s="1"/>
      <c r="D2905" s="16"/>
      <c r="E2905" s="17"/>
      <c r="F2905" s="17"/>
      <c r="G2905" s="17"/>
      <c r="H2905" s="17"/>
      <c r="I2905" s="16"/>
      <c r="J2905" s="4"/>
      <c r="K2905" s="2"/>
      <c r="L2905" s="20"/>
      <c r="M2905" s="14"/>
      <c r="N2905" s="14"/>
      <c r="O2905" s="20"/>
      <c r="P2905" s="1"/>
      <c r="Q2905" s="1"/>
      <c r="R2905" s="3"/>
      <c r="S2905" s="4"/>
      <c r="T2905" s="12"/>
      <c r="U2905" s="12"/>
      <c r="V2905" s="11"/>
      <c r="W2905" s="11"/>
      <c r="X2905" s="12"/>
      <c r="Y2905" s="5"/>
      <c r="Z2905" s="11"/>
      <c r="AA2905" s="12"/>
      <c r="AB2905" s="12"/>
      <c r="AC2905" s="12"/>
      <c r="AD2905" s="11"/>
      <c r="AE2905" s="13"/>
      <c r="AF2905" s="11"/>
      <c r="AG2905" s="11"/>
      <c r="AH2905" s="5"/>
      <c r="AI2905" s="5"/>
      <c r="AJ2905" s="5"/>
      <c r="AK2905" s="5"/>
      <c r="AL2905" s="5"/>
      <c r="AM2905" s="5"/>
      <c r="AN2905" s="5"/>
      <c r="AO2905" s="5"/>
      <c r="AP2905" s="5"/>
      <c r="AQ2905" s="5"/>
      <c r="AR2905" s="5"/>
      <c r="AS2905" s="5"/>
      <c r="AT2905" s="5"/>
      <c r="AU2905" s="5"/>
      <c r="AV2905" s="5"/>
      <c r="AW2905" s="5"/>
      <c r="AX2905" s="5"/>
      <c r="AY2905" s="5"/>
      <c r="AZ2905" s="5"/>
      <c r="BA2905" s="5"/>
      <c r="BB2905" s="5"/>
      <c r="BC2905" s="5"/>
      <c r="BD2905" s="5"/>
      <c r="BE2905" s="5"/>
      <c r="BF2905" s="5"/>
      <c r="BG2905" s="5"/>
      <c r="BH2905" s="5"/>
      <c r="BI2905" s="5"/>
      <c r="BJ2905" s="5"/>
      <c r="BK2905" s="5"/>
      <c r="BL2905" s="5"/>
      <c r="BM2905" s="5"/>
      <c r="BN2905" s="5"/>
      <c r="BO2905" s="5"/>
      <c r="BP2905" s="5"/>
      <c r="BQ2905" s="5"/>
      <c r="BR2905" s="5"/>
      <c r="BS2905" s="5"/>
      <c r="BT2905" s="5"/>
      <c r="BU2905" s="5"/>
      <c r="BV2905" s="5"/>
      <c r="BW2905" s="5"/>
      <c r="BX2905" s="5"/>
      <c r="BY2905" s="5"/>
      <c r="BZ2905" s="5"/>
      <c r="CA2905" s="5"/>
      <c r="CB2905" s="5"/>
      <c r="CC2905" s="5"/>
      <c r="CD2905" s="5"/>
      <c r="CE2905" s="5"/>
      <c r="CF2905" s="5"/>
      <c r="CG2905" s="5"/>
      <c r="CH2905" s="5"/>
      <c r="CI2905" s="5"/>
      <c r="CJ2905" s="5"/>
      <c r="CK2905" s="5"/>
      <c r="CL2905" s="5"/>
      <c r="CM2905" s="5"/>
      <c r="CN2905" s="5"/>
      <c r="CO2905" s="5"/>
      <c r="CP2905" s="5"/>
      <c r="CQ2905" s="5"/>
      <c r="CR2905" s="5"/>
      <c r="CS2905" s="5"/>
      <c r="CT2905" s="5"/>
      <c r="CU2905" s="5"/>
      <c r="CV2905" s="5"/>
      <c r="CW2905" s="5"/>
      <c r="CX2905" s="5"/>
      <c r="CY2905" s="5"/>
      <c r="CZ2905" s="5"/>
      <c r="DA2905" s="5"/>
      <c r="DB2905" s="5"/>
      <c r="DC2905" s="5"/>
      <c r="DD2905" s="5"/>
      <c r="DE2905" s="5"/>
      <c r="DF2905" s="5"/>
      <c r="DG2905" s="5"/>
      <c r="DH2905" s="5"/>
      <c r="DI2905" s="5"/>
      <c r="DJ2905" s="5"/>
      <c r="DK2905" s="5"/>
      <c r="DL2905" s="5"/>
      <c r="DM2905" s="5"/>
      <c r="DN2905" s="5"/>
      <c r="DO2905" s="5"/>
      <c r="DP2905" s="5"/>
      <c r="DQ2905" s="5"/>
      <c r="DR2905" s="5"/>
      <c r="DS2905" s="5"/>
      <c r="DT2905" s="5"/>
      <c r="DU2905" s="5"/>
      <c r="DV2905" s="5"/>
      <c r="DW2905" s="5"/>
      <c r="DX2905" s="5"/>
      <c r="DY2905" s="5"/>
      <c r="DZ2905" s="5"/>
      <c r="EA2905" s="5"/>
      <c r="EB2905" s="5"/>
      <c r="EC2905" s="5"/>
      <c r="ED2905" s="5"/>
      <c r="EE2905" s="5"/>
      <c r="EF2905" s="5"/>
      <c r="EG2905" s="5"/>
      <c r="EH2905" s="5"/>
      <c r="EI2905" s="5"/>
      <c r="EJ2905" s="5"/>
      <c r="EK2905" s="5"/>
      <c r="EL2905" s="5"/>
      <c r="EM2905" s="5"/>
      <c r="EN2905" s="5"/>
      <c r="EO2905" s="5"/>
      <c r="EP2905" s="5"/>
      <c r="EQ2905" s="5"/>
      <c r="ER2905" s="5"/>
      <c r="ES2905" s="5"/>
      <c r="ET2905" s="5"/>
      <c r="EU2905" s="5"/>
      <c r="EV2905" s="5"/>
      <c r="EW2905" s="5"/>
      <c r="EX2905" s="5"/>
      <c r="EY2905" s="5"/>
      <c r="EZ2905" s="5"/>
      <c r="FA2905" s="5"/>
      <c r="FB2905" s="5"/>
      <c r="FC2905" s="5"/>
      <c r="FD2905" s="5"/>
      <c r="FE2905" s="5"/>
      <c r="FF2905" s="5"/>
      <c r="FG2905" s="5"/>
      <c r="FH2905" s="5"/>
      <c r="FI2905" s="5"/>
      <c r="FJ2905" s="5"/>
      <c r="FK2905" s="5"/>
      <c r="FL2905" s="5"/>
      <c r="FM2905" s="5"/>
      <c r="FN2905" s="5"/>
      <c r="FO2905" s="5"/>
      <c r="FP2905" s="5"/>
      <c r="FQ2905" s="5"/>
      <c r="FR2905" s="5"/>
      <c r="FS2905" s="5"/>
      <c r="FT2905" s="5"/>
      <c r="FU2905" s="5"/>
      <c r="FV2905" s="5"/>
      <c r="FW2905" s="5"/>
      <c r="FX2905" s="5"/>
      <c r="FY2905" s="5"/>
      <c r="FZ2905" s="5"/>
      <c r="GA2905" s="5"/>
      <c r="GB2905" s="5"/>
      <c r="GC2905" s="5"/>
      <c r="GD2905" s="5"/>
      <c r="GE2905" s="5"/>
      <c r="GF2905" s="5"/>
      <c r="GG2905" s="5"/>
    </row>
    <row r="2906" spans="1:189" ht="12.75" x14ac:dyDescent="0.15">
      <c r="A2906" s="111"/>
      <c r="B2906" s="117"/>
      <c r="C2906" s="1"/>
      <c r="D2906" s="16"/>
      <c r="E2906" s="17"/>
      <c r="F2906" s="17"/>
      <c r="G2906" s="17"/>
      <c r="H2906" s="17"/>
      <c r="I2906" s="16"/>
      <c r="J2906" s="4"/>
      <c r="K2906" s="2"/>
      <c r="L2906" s="20"/>
      <c r="M2906" s="14"/>
      <c r="N2906" s="14"/>
      <c r="O2906" s="20"/>
      <c r="P2906" s="1"/>
      <c r="Q2906" s="1"/>
      <c r="R2906" s="3"/>
      <c r="S2906" s="4"/>
      <c r="T2906" s="12"/>
      <c r="U2906" s="12"/>
      <c r="V2906" s="11"/>
      <c r="W2906" s="11"/>
      <c r="X2906" s="12"/>
      <c r="Y2906" s="5"/>
      <c r="Z2906" s="11"/>
      <c r="AA2906" s="12"/>
      <c r="AB2906" s="12"/>
      <c r="AC2906" s="12"/>
      <c r="AD2906" s="11"/>
      <c r="AE2906" s="13"/>
      <c r="AF2906" s="11"/>
      <c r="AG2906" s="11"/>
      <c r="AH2906" s="5"/>
      <c r="AI2906" s="5"/>
      <c r="AJ2906" s="5"/>
      <c r="AK2906" s="5"/>
      <c r="AL2906" s="5"/>
      <c r="AM2906" s="5"/>
      <c r="AN2906" s="5"/>
      <c r="AO2906" s="5"/>
      <c r="AP2906" s="5"/>
      <c r="AQ2906" s="5"/>
      <c r="AR2906" s="5"/>
      <c r="AS2906" s="5"/>
      <c r="AT2906" s="5"/>
      <c r="AU2906" s="5"/>
      <c r="AV2906" s="5"/>
      <c r="AW2906" s="5"/>
      <c r="AX2906" s="5"/>
      <c r="AY2906" s="5"/>
      <c r="AZ2906" s="5"/>
      <c r="BA2906" s="5"/>
      <c r="BB2906" s="5"/>
      <c r="BC2906" s="5"/>
      <c r="BD2906" s="5"/>
      <c r="BE2906" s="5"/>
      <c r="BF2906" s="5"/>
      <c r="BG2906" s="5"/>
      <c r="BH2906" s="5"/>
      <c r="BI2906" s="5"/>
      <c r="BJ2906" s="5"/>
      <c r="BK2906" s="5"/>
      <c r="BL2906" s="5"/>
      <c r="BM2906" s="5"/>
      <c r="BN2906" s="5"/>
      <c r="BO2906" s="5"/>
      <c r="BP2906" s="5"/>
      <c r="BQ2906" s="5"/>
      <c r="BR2906" s="5"/>
      <c r="BS2906" s="5"/>
      <c r="BT2906" s="5"/>
      <c r="BU2906" s="5"/>
      <c r="BV2906" s="5"/>
      <c r="BW2906" s="5"/>
      <c r="BX2906" s="5"/>
      <c r="BY2906" s="5"/>
      <c r="BZ2906" s="5"/>
      <c r="CA2906" s="5"/>
      <c r="CB2906" s="5"/>
      <c r="CC2906" s="5"/>
      <c r="CD2906" s="5"/>
      <c r="CE2906" s="5"/>
      <c r="CF2906" s="5"/>
      <c r="CG2906" s="5"/>
      <c r="CH2906" s="5"/>
      <c r="CI2906" s="5"/>
      <c r="CJ2906" s="5"/>
      <c r="CK2906" s="5"/>
      <c r="CL2906" s="5"/>
      <c r="CM2906" s="5"/>
      <c r="CN2906" s="5"/>
      <c r="CO2906" s="5"/>
      <c r="CP2906" s="5"/>
      <c r="CQ2906" s="5"/>
      <c r="CR2906" s="5"/>
      <c r="CS2906" s="5"/>
      <c r="CT2906" s="5"/>
      <c r="CU2906" s="5"/>
      <c r="CV2906" s="5"/>
      <c r="CW2906" s="5"/>
      <c r="CX2906" s="5"/>
      <c r="CY2906" s="5"/>
      <c r="CZ2906" s="5"/>
      <c r="DA2906" s="5"/>
      <c r="DB2906" s="5"/>
      <c r="DC2906" s="5"/>
      <c r="DD2906" s="5"/>
      <c r="DE2906" s="5"/>
      <c r="DF2906" s="5"/>
      <c r="DG2906" s="5"/>
      <c r="DH2906" s="5"/>
      <c r="DI2906" s="5"/>
      <c r="DJ2906" s="5"/>
      <c r="DK2906" s="5"/>
      <c r="DL2906" s="5"/>
      <c r="DM2906" s="5"/>
      <c r="DN2906" s="5"/>
      <c r="DO2906" s="5"/>
      <c r="DP2906" s="5"/>
      <c r="DQ2906" s="5"/>
      <c r="DR2906" s="5"/>
      <c r="DS2906" s="5"/>
      <c r="DT2906" s="5"/>
      <c r="DU2906" s="5"/>
      <c r="DV2906" s="5"/>
      <c r="DW2906" s="5"/>
      <c r="DX2906" s="5"/>
      <c r="DY2906" s="5"/>
      <c r="DZ2906" s="5"/>
      <c r="EA2906" s="5"/>
      <c r="EB2906" s="5"/>
      <c r="EC2906" s="5"/>
      <c r="ED2906" s="5"/>
      <c r="EE2906" s="5"/>
      <c r="EF2906" s="5"/>
      <c r="EG2906" s="5"/>
      <c r="EH2906" s="5"/>
      <c r="EI2906" s="5"/>
      <c r="EJ2906" s="5"/>
      <c r="EK2906" s="5"/>
      <c r="EL2906" s="5"/>
      <c r="EM2906" s="5"/>
      <c r="EN2906" s="5"/>
      <c r="EO2906" s="5"/>
      <c r="EP2906" s="5"/>
      <c r="EQ2906" s="5"/>
      <c r="ER2906" s="5"/>
      <c r="ES2906" s="5"/>
      <c r="ET2906" s="5"/>
      <c r="EU2906" s="5"/>
      <c r="EV2906" s="5"/>
      <c r="EW2906" s="5"/>
      <c r="EX2906" s="5"/>
      <c r="EY2906" s="5"/>
      <c r="EZ2906" s="5"/>
      <c r="FA2906" s="5"/>
      <c r="FB2906" s="5"/>
      <c r="FC2906" s="5"/>
      <c r="FD2906" s="5"/>
      <c r="FE2906" s="5"/>
      <c r="FF2906" s="5"/>
      <c r="FG2906" s="5"/>
      <c r="FH2906" s="5"/>
      <c r="FI2906" s="5"/>
      <c r="FJ2906" s="5"/>
      <c r="FK2906" s="5"/>
      <c r="FL2906" s="5"/>
      <c r="FM2906" s="5"/>
      <c r="FN2906" s="5"/>
      <c r="FO2906" s="5"/>
      <c r="FP2906" s="5"/>
      <c r="FQ2906" s="5"/>
      <c r="FR2906" s="5"/>
      <c r="FS2906" s="5"/>
      <c r="FT2906" s="5"/>
      <c r="FU2906" s="5"/>
      <c r="FV2906" s="5"/>
      <c r="FW2906" s="5"/>
      <c r="FX2906" s="5"/>
      <c r="FY2906" s="5"/>
      <c r="FZ2906" s="5"/>
      <c r="GA2906" s="5"/>
      <c r="GB2906" s="5"/>
      <c r="GC2906" s="5"/>
      <c r="GD2906" s="5"/>
      <c r="GE2906" s="5"/>
      <c r="GF2906" s="5"/>
      <c r="GG2906" s="5"/>
    </row>
    <row r="2907" spans="1:189" ht="12.75" x14ac:dyDescent="0.15">
      <c r="A2907" s="111"/>
      <c r="B2907" s="117"/>
      <c r="C2907" s="1"/>
      <c r="D2907" s="16"/>
      <c r="E2907" s="17"/>
      <c r="F2907" s="17"/>
      <c r="G2907" s="17"/>
      <c r="H2907" s="17"/>
      <c r="I2907" s="16"/>
      <c r="J2907" s="4"/>
      <c r="K2907" s="2"/>
      <c r="L2907" s="20"/>
      <c r="M2907" s="14"/>
      <c r="N2907" s="14"/>
      <c r="O2907" s="20"/>
      <c r="P2907" s="1"/>
      <c r="Q2907" s="1"/>
      <c r="R2907" s="3"/>
      <c r="S2907" s="4"/>
      <c r="T2907" s="12"/>
      <c r="U2907" s="12"/>
      <c r="V2907" s="11"/>
      <c r="W2907" s="11"/>
      <c r="X2907" s="12"/>
      <c r="Y2907" s="5"/>
      <c r="Z2907" s="11"/>
      <c r="AA2907" s="12"/>
      <c r="AB2907" s="12"/>
      <c r="AC2907" s="12"/>
      <c r="AD2907" s="11"/>
      <c r="AE2907" s="13"/>
      <c r="AF2907" s="11"/>
      <c r="AG2907" s="11"/>
      <c r="AH2907" s="5"/>
      <c r="AI2907" s="5"/>
      <c r="AJ2907" s="5"/>
      <c r="AK2907" s="5"/>
      <c r="AL2907" s="5"/>
      <c r="AM2907" s="5"/>
      <c r="AN2907" s="5"/>
      <c r="AO2907" s="5"/>
      <c r="AP2907" s="5"/>
      <c r="AQ2907" s="5"/>
      <c r="AR2907" s="5"/>
      <c r="AS2907" s="5"/>
      <c r="AT2907" s="5"/>
      <c r="AU2907" s="5"/>
      <c r="AV2907" s="5"/>
      <c r="AW2907" s="5"/>
      <c r="AX2907" s="5"/>
      <c r="AY2907" s="5"/>
      <c r="AZ2907" s="5"/>
      <c r="BA2907" s="5"/>
      <c r="BB2907" s="5"/>
      <c r="BC2907" s="5"/>
      <c r="BD2907" s="5"/>
      <c r="BE2907" s="5"/>
      <c r="BF2907" s="5"/>
      <c r="BG2907" s="5"/>
      <c r="BH2907" s="5"/>
      <c r="BI2907" s="5"/>
      <c r="BJ2907" s="5"/>
      <c r="BK2907" s="5"/>
      <c r="BL2907" s="5"/>
      <c r="BM2907" s="5"/>
      <c r="BN2907" s="5"/>
      <c r="BO2907" s="5"/>
      <c r="BP2907" s="5"/>
      <c r="BQ2907" s="5"/>
      <c r="BR2907" s="5"/>
      <c r="BS2907" s="5"/>
      <c r="BT2907" s="5"/>
      <c r="BU2907" s="5"/>
      <c r="BV2907" s="5"/>
      <c r="BW2907" s="5"/>
      <c r="BX2907" s="5"/>
      <c r="BY2907" s="5"/>
      <c r="BZ2907" s="5"/>
      <c r="CA2907" s="5"/>
      <c r="CB2907" s="5"/>
      <c r="CC2907" s="5"/>
      <c r="CD2907" s="5"/>
      <c r="CE2907" s="5"/>
      <c r="CF2907" s="5"/>
      <c r="CG2907" s="5"/>
      <c r="CH2907" s="5"/>
      <c r="CI2907" s="5"/>
      <c r="CJ2907" s="5"/>
      <c r="CK2907" s="5"/>
      <c r="CL2907" s="5"/>
      <c r="CM2907" s="5"/>
      <c r="CN2907" s="5"/>
      <c r="CO2907" s="5"/>
      <c r="CP2907" s="5"/>
      <c r="CQ2907" s="5"/>
      <c r="CR2907" s="5"/>
      <c r="CS2907" s="5"/>
      <c r="CT2907" s="5"/>
      <c r="CU2907" s="5"/>
      <c r="CV2907" s="5"/>
      <c r="CW2907" s="5"/>
      <c r="CX2907" s="5"/>
      <c r="CY2907" s="5"/>
      <c r="CZ2907" s="5"/>
      <c r="DA2907" s="5"/>
      <c r="DB2907" s="5"/>
      <c r="DC2907" s="5"/>
      <c r="DD2907" s="5"/>
      <c r="DE2907" s="5"/>
      <c r="DF2907" s="5"/>
      <c r="DG2907" s="5"/>
      <c r="DH2907" s="5"/>
      <c r="DI2907" s="5"/>
      <c r="DJ2907" s="5"/>
      <c r="DK2907" s="5"/>
      <c r="DL2907" s="5"/>
      <c r="DM2907" s="5"/>
      <c r="DN2907" s="5"/>
      <c r="DO2907" s="5"/>
      <c r="DP2907" s="5"/>
      <c r="DQ2907" s="5"/>
      <c r="DR2907" s="5"/>
      <c r="DS2907" s="5"/>
      <c r="DT2907" s="5"/>
      <c r="DU2907" s="5"/>
      <c r="DV2907" s="5"/>
      <c r="DW2907" s="5"/>
      <c r="DX2907" s="5"/>
      <c r="DY2907" s="5"/>
      <c r="DZ2907" s="5"/>
      <c r="EA2907" s="5"/>
      <c r="EB2907" s="5"/>
      <c r="EC2907" s="5"/>
      <c r="ED2907" s="5"/>
      <c r="EE2907" s="5"/>
      <c r="EF2907" s="5"/>
      <c r="EG2907" s="5"/>
      <c r="EH2907" s="5"/>
      <c r="EI2907" s="5"/>
      <c r="EJ2907" s="5"/>
      <c r="EK2907" s="5"/>
      <c r="EL2907" s="5"/>
      <c r="EM2907" s="5"/>
      <c r="EN2907" s="5"/>
      <c r="EO2907" s="5"/>
      <c r="EP2907" s="5"/>
      <c r="EQ2907" s="5"/>
      <c r="ER2907" s="5"/>
      <c r="ES2907" s="5"/>
      <c r="ET2907" s="5"/>
      <c r="EU2907" s="5"/>
      <c r="EV2907" s="5"/>
      <c r="EW2907" s="5"/>
      <c r="EX2907" s="5"/>
      <c r="EY2907" s="5"/>
      <c r="EZ2907" s="5"/>
      <c r="FA2907" s="5"/>
      <c r="FB2907" s="5"/>
      <c r="FC2907" s="5"/>
      <c r="FD2907" s="5"/>
      <c r="FE2907" s="5"/>
      <c r="FF2907" s="5"/>
      <c r="FG2907" s="5"/>
      <c r="FH2907" s="5"/>
      <c r="FI2907" s="5"/>
      <c r="FJ2907" s="5"/>
      <c r="FK2907" s="5"/>
      <c r="FL2907" s="5"/>
      <c r="FM2907" s="5"/>
      <c r="FN2907" s="5"/>
      <c r="FO2907" s="5"/>
      <c r="FP2907" s="5"/>
      <c r="FQ2907" s="5"/>
      <c r="FR2907" s="5"/>
      <c r="FS2907" s="5"/>
      <c r="FT2907" s="5"/>
      <c r="FU2907" s="5"/>
      <c r="FV2907" s="5"/>
      <c r="FW2907" s="5"/>
      <c r="FX2907" s="5"/>
      <c r="FY2907" s="5"/>
      <c r="FZ2907" s="5"/>
      <c r="GA2907" s="5"/>
      <c r="GB2907" s="5"/>
      <c r="GC2907" s="5"/>
      <c r="GD2907" s="5"/>
      <c r="GE2907" s="5"/>
      <c r="GF2907" s="5"/>
      <c r="GG2907" s="5"/>
    </row>
    <row r="2908" spans="1:189" ht="12.75" x14ac:dyDescent="0.15">
      <c r="A2908" s="111"/>
      <c r="B2908" s="117"/>
      <c r="C2908" s="1"/>
      <c r="D2908" s="16"/>
      <c r="E2908" s="17"/>
      <c r="F2908" s="17"/>
      <c r="G2908" s="17"/>
      <c r="H2908" s="17"/>
      <c r="I2908" s="16"/>
      <c r="J2908" s="4"/>
      <c r="K2908" s="2"/>
      <c r="L2908" s="20"/>
      <c r="M2908" s="14"/>
      <c r="N2908" s="14"/>
      <c r="O2908" s="20"/>
      <c r="P2908" s="1"/>
      <c r="Q2908" s="1"/>
      <c r="R2908" s="3"/>
      <c r="S2908" s="4"/>
      <c r="T2908" s="12"/>
      <c r="U2908" s="12"/>
      <c r="V2908" s="11"/>
      <c r="W2908" s="11"/>
      <c r="X2908" s="12"/>
      <c r="Y2908" s="5"/>
      <c r="Z2908" s="11"/>
      <c r="AA2908" s="12"/>
      <c r="AB2908" s="12"/>
      <c r="AC2908" s="12"/>
      <c r="AD2908" s="11"/>
      <c r="AE2908" s="13"/>
      <c r="AF2908" s="11"/>
      <c r="AG2908" s="11"/>
      <c r="AH2908" s="5"/>
      <c r="AI2908" s="5"/>
      <c r="AJ2908" s="5"/>
      <c r="AK2908" s="5"/>
      <c r="AL2908" s="5"/>
      <c r="AM2908" s="5"/>
      <c r="AN2908" s="5"/>
      <c r="AO2908" s="5"/>
      <c r="AP2908" s="5"/>
      <c r="AQ2908" s="5"/>
      <c r="AR2908" s="5"/>
      <c r="AS2908" s="5"/>
      <c r="AT2908" s="5"/>
      <c r="AU2908" s="5"/>
      <c r="AV2908" s="5"/>
      <c r="AW2908" s="5"/>
      <c r="AX2908" s="5"/>
      <c r="AY2908" s="5"/>
      <c r="AZ2908" s="5"/>
      <c r="BA2908" s="5"/>
      <c r="BB2908" s="5"/>
      <c r="BC2908" s="5"/>
      <c r="BD2908" s="5"/>
      <c r="BE2908" s="5"/>
      <c r="BF2908" s="5"/>
      <c r="BG2908" s="5"/>
      <c r="BH2908" s="5"/>
      <c r="BI2908" s="5"/>
      <c r="BJ2908" s="5"/>
      <c r="BK2908" s="5"/>
      <c r="BL2908" s="5"/>
      <c r="BM2908" s="5"/>
      <c r="BN2908" s="5"/>
      <c r="BO2908" s="5"/>
      <c r="BP2908" s="5"/>
      <c r="BQ2908" s="5"/>
      <c r="BR2908" s="5"/>
      <c r="BS2908" s="5"/>
      <c r="BT2908" s="5"/>
      <c r="BU2908" s="5"/>
      <c r="BV2908" s="5"/>
      <c r="BW2908" s="5"/>
      <c r="BX2908" s="5"/>
      <c r="BY2908" s="5"/>
      <c r="BZ2908" s="5"/>
      <c r="CA2908" s="5"/>
      <c r="CB2908" s="5"/>
      <c r="CC2908" s="5"/>
      <c r="CD2908" s="5"/>
      <c r="CE2908" s="5"/>
      <c r="CF2908" s="5"/>
      <c r="CG2908" s="5"/>
      <c r="CH2908" s="5"/>
      <c r="CI2908" s="5"/>
      <c r="CJ2908" s="5"/>
      <c r="CK2908" s="5"/>
      <c r="CL2908" s="5"/>
      <c r="CM2908" s="5"/>
      <c r="CN2908" s="5"/>
      <c r="CO2908" s="5"/>
      <c r="CP2908" s="5"/>
      <c r="CQ2908" s="5"/>
      <c r="CR2908" s="5"/>
      <c r="CS2908" s="5"/>
      <c r="CT2908" s="5"/>
      <c r="CU2908" s="5"/>
      <c r="CV2908" s="5"/>
      <c r="CW2908" s="5"/>
      <c r="CX2908" s="5"/>
      <c r="CY2908" s="5"/>
      <c r="CZ2908" s="5"/>
      <c r="DA2908" s="5"/>
      <c r="DB2908" s="5"/>
      <c r="DC2908" s="5"/>
      <c r="DD2908" s="5"/>
      <c r="DE2908" s="5"/>
      <c r="DF2908" s="5"/>
      <c r="DG2908" s="5"/>
      <c r="DH2908" s="5"/>
      <c r="DI2908" s="5"/>
      <c r="DJ2908" s="5"/>
      <c r="DK2908" s="5"/>
      <c r="DL2908" s="5"/>
      <c r="DM2908" s="5"/>
      <c r="DN2908" s="5"/>
      <c r="DO2908" s="5"/>
      <c r="DP2908" s="5"/>
      <c r="DQ2908" s="5"/>
      <c r="DR2908" s="5"/>
      <c r="DS2908" s="5"/>
      <c r="DT2908" s="5"/>
      <c r="DU2908" s="5"/>
      <c r="DV2908" s="5"/>
      <c r="DW2908" s="5"/>
      <c r="DX2908" s="5"/>
      <c r="DY2908" s="5"/>
      <c r="DZ2908" s="5"/>
      <c r="EA2908" s="5"/>
      <c r="EB2908" s="5"/>
      <c r="EC2908" s="5"/>
      <c r="ED2908" s="5"/>
      <c r="EE2908" s="5"/>
      <c r="EF2908" s="5"/>
      <c r="EG2908" s="5"/>
      <c r="EH2908" s="5"/>
      <c r="EI2908" s="5"/>
      <c r="EJ2908" s="5"/>
      <c r="EK2908" s="5"/>
      <c r="EL2908" s="5"/>
      <c r="EM2908" s="5"/>
      <c r="EN2908" s="5"/>
      <c r="EO2908" s="5"/>
      <c r="EP2908" s="5"/>
      <c r="EQ2908" s="5"/>
      <c r="ER2908" s="5"/>
      <c r="ES2908" s="5"/>
      <c r="ET2908" s="5"/>
      <c r="EU2908" s="5"/>
      <c r="EV2908" s="5"/>
      <c r="EW2908" s="5"/>
      <c r="EX2908" s="5"/>
      <c r="EY2908" s="5"/>
      <c r="EZ2908" s="5"/>
      <c r="FA2908" s="5"/>
      <c r="FB2908" s="5"/>
      <c r="FC2908" s="5"/>
      <c r="FD2908" s="5"/>
      <c r="FE2908" s="5"/>
      <c r="FF2908" s="5"/>
      <c r="FG2908" s="5"/>
      <c r="FH2908" s="5"/>
      <c r="FI2908" s="5"/>
      <c r="FJ2908" s="5"/>
      <c r="FK2908" s="5"/>
      <c r="FL2908" s="5"/>
      <c r="FM2908" s="5"/>
      <c r="FN2908" s="5"/>
      <c r="FO2908" s="5"/>
      <c r="FP2908" s="5"/>
      <c r="FQ2908" s="5"/>
      <c r="FR2908" s="5"/>
      <c r="FS2908" s="5"/>
      <c r="FT2908" s="5"/>
      <c r="FU2908" s="5"/>
      <c r="FV2908" s="5"/>
      <c r="FW2908" s="5"/>
      <c r="FX2908" s="5"/>
      <c r="FY2908" s="5"/>
      <c r="FZ2908" s="5"/>
      <c r="GA2908" s="5"/>
      <c r="GB2908" s="5"/>
      <c r="GC2908" s="5"/>
      <c r="GD2908" s="5"/>
      <c r="GE2908" s="5"/>
      <c r="GF2908" s="5"/>
      <c r="GG2908" s="5"/>
    </row>
    <row r="2909" spans="1:189" ht="12.75" x14ac:dyDescent="0.15">
      <c r="A2909" s="111"/>
      <c r="B2909" s="117"/>
      <c r="C2909" s="1"/>
      <c r="D2909" s="16"/>
      <c r="E2909" s="17"/>
      <c r="F2909" s="17"/>
      <c r="G2909" s="17"/>
      <c r="H2909" s="17"/>
      <c r="I2909" s="16"/>
      <c r="J2909" s="4"/>
      <c r="K2909" s="2"/>
      <c r="L2909" s="20"/>
      <c r="M2909" s="14"/>
      <c r="N2909" s="14"/>
      <c r="O2909" s="20"/>
      <c r="P2909" s="1"/>
      <c r="Q2909" s="1"/>
      <c r="R2909" s="3"/>
      <c r="S2909" s="4"/>
      <c r="T2909" s="12"/>
      <c r="U2909" s="12"/>
      <c r="V2909" s="11"/>
      <c r="W2909" s="11"/>
      <c r="X2909" s="12"/>
      <c r="Y2909" s="5"/>
      <c r="Z2909" s="11"/>
      <c r="AA2909" s="12"/>
      <c r="AB2909" s="12"/>
      <c r="AC2909" s="12"/>
      <c r="AD2909" s="11"/>
      <c r="AE2909" s="13"/>
      <c r="AF2909" s="11"/>
      <c r="AG2909" s="11"/>
      <c r="AH2909" s="5"/>
      <c r="AI2909" s="5"/>
      <c r="AJ2909" s="5"/>
      <c r="AK2909" s="5"/>
      <c r="AL2909" s="5"/>
      <c r="AM2909" s="5"/>
      <c r="AN2909" s="5"/>
      <c r="AO2909" s="5"/>
      <c r="AP2909" s="5"/>
      <c r="AQ2909" s="5"/>
      <c r="AR2909" s="5"/>
      <c r="AS2909" s="5"/>
      <c r="AT2909" s="5"/>
      <c r="AU2909" s="5"/>
      <c r="AV2909" s="5"/>
      <c r="AW2909" s="5"/>
      <c r="AX2909" s="5"/>
      <c r="AY2909" s="5"/>
      <c r="AZ2909" s="5"/>
      <c r="BA2909" s="5"/>
      <c r="BB2909" s="5"/>
      <c r="BC2909" s="5"/>
      <c r="BD2909" s="5"/>
      <c r="BE2909" s="5"/>
      <c r="BF2909" s="5"/>
      <c r="BG2909" s="5"/>
      <c r="BH2909" s="5"/>
      <c r="BI2909" s="5"/>
      <c r="BJ2909" s="5"/>
      <c r="BK2909" s="5"/>
      <c r="BL2909" s="5"/>
      <c r="BM2909" s="5"/>
      <c r="BN2909" s="5"/>
      <c r="BO2909" s="5"/>
      <c r="BP2909" s="5"/>
      <c r="BQ2909" s="5"/>
      <c r="BR2909" s="5"/>
      <c r="BS2909" s="5"/>
      <c r="BT2909" s="5"/>
      <c r="BU2909" s="5"/>
      <c r="BV2909" s="5"/>
      <c r="BW2909" s="5"/>
      <c r="BX2909" s="5"/>
      <c r="BY2909" s="5"/>
      <c r="BZ2909" s="5"/>
      <c r="CA2909" s="5"/>
      <c r="CB2909" s="5"/>
      <c r="CC2909" s="5"/>
      <c r="CD2909" s="5"/>
      <c r="CE2909" s="5"/>
      <c r="CF2909" s="5"/>
      <c r="CG2909" s="5"/>
      <c r="CH2909" s="5"/>
      <c r="CI2909" s="5"/>
      <c r="CJ2909" s="5"/>
      <c r="CK2909" s="5"/>
      <c r="CL2909" s="5"/>
      <c r="CM2909" s="5"/>
      <c r="CN2909" s="5"/>
      <c r="CO2909" s="5"/>
      <c r="CP2909" s="5"/>
      <c r="CQ2909" s="5"/>
      <c r="CR2909" s="5"/>
      <c r="CS2909" s="5"/>
      <c r="CT2909" s="5"/>
      <c r="CU2909" s="5"/>
      <c r="CV2909" s="5"/>
      <c r="CW2909" s="5"/>
      <c r="CX2909" s="5"/>
      <c r="CY2909" s="5"/>
      <c r="CZ2909" s="5"/>
      <c r="DA2909" s="5"/>
      <c r="DB2909" s="5"/>
      <c r="DC2909" s="5"/>
      <c r="DD2909" s="5"/>
      <c r="DE2909" s="5"/>
      <c r="DF2909" s="5"/>
      <c r="DG2909" s="5"/>
      <c r="DH2909" s="5"/>
      <c r="DI2909" s="5"/>
      <c r="DJ2909" s="5"/>
      <c r="DK2909" s="5"/>
      <c r="DL2909" s="5"/>
      <c r="DM2909" s="5"/>
      <c r="DN2909" s="5"/>
      <c r="DO2909" s="5"/>
      <c r="DP2909" s="5"/>
      <c r="DQ2909" s="5"/>
      <c r="DR2909" s="5"/>
      <c r="DS2909" s="5"/>
      <c r="DT2909" s="5"/>
      <c r="DU2909" s="5"/>
      <c r="DV2909" s="5"/>
      <c r="DW2909" s="5"/>
      <c r="DX2909" s="5"/>
      <c r="DY2909" s="5"/>
      <c r="DZ2909" s="5"/>
      <c r="EA2909" s="5"/>
      <c r="EB2909" s="5"/>
      <c r="EC2909" s="5"/>
      <c r="ED2909" s="5"/>
      <c r="EE2909" s="5"/>
      <c r="EF2909" s="5"/>
      <c r="EG2909" s="5"/>
      <c r="EH2909" s="5"/>
      <c r="EI2909" s="5"/>
      <c r="EJ2909" s="5"/>
      <c r="EK2909" s="5"/>
      <c r="EL2909" s="5"/>
      <c r="EM2909" s="5"/>
      <c r="EN2909" s="5"/>
      <c r="EO2909" s="5"/>
      <c r="EP2909" s="5"/>
      <c r="EQ2909" s="5"/>
      <c r="ER2909" s="5"/>
      <c r="ES2909" s="5"/>
      <c r="ET2909" s="5"/>
      <c r="EU2909" s="5"/>
      <c r="EV2909" s="5"/>
      <c r="EW2909" s="5"/>
      <c r="EX2909" s="5"/>
      <c r="EY2909" s="5"/>
      <c r="EZ2909" s="5"/>
      <c r="FA2909" s="5"/>
      <c r="FB2909" s="5"/>
      <c r="FC2909" s="5"/>
      <c r="FD2909" s="5"/>
      <c r="FE2909" s="5"/>
      <c r="FF2909" s="5"/>
      <c r="FG2909" s="5"/>
      <c r="FH2909" s="5"/>
      <c r="FI2909" s="5"/>
      <c r="FJ2909" s="5"/>
      <c r="FK2909" s="5"/>
      <c r="FL2909" s="5"/>
      <c r="FM2909" s="5"/>
      <c r="FN2909" s="5"/>
      <c r="FO2909" s="5"/>
      <c r="FP2909" s="5"/>
      <c r="FQ2909" s="5"/>
      <c r="FR2909" s="5"/>
      <c r="FS2909" s="5"/>
      <c r="FT2909" s="5"/>
      <c r="FU2909" s="5"/>
      <c r="FV2909" s="5"/>
      <c r="FW2909" s="5"/>
      <c r="FX2909" s="5"/>
      <c r="FY2909" s="5"/>
      <c r="FZ2909" s="5"/>
      <c r="GA2909" s="5"/>
      <c r="GB2909" s="5"/>
      <c r="GC2909" s="5"/>
      <c r="GD2909" s="5"/>
      <c r="GE2909" s="5"/>
      <c r="GF2909" s="5"/>
      <c r="GG2909" s="5"/>
    </row>
    <row r="2910" spans="1:189" ht="12.75" x14ac:dyDescent="0.15">
      <c r="A2910" s="111"/>
      <c r="B2910" s="117"/>
      <c r="C2910" s="1"/>
      <c r="D2910" s="16"/>
      <c r="E2910" s="17"/>
      <c r="F2910" s="17"/>
      <c r="G2910" s="17"/>
      <c r="H2910" s="17"/>
      <c r="I2910" s="16"/>
      <c r="J2910" s="4"/>
      <c r="K2910" s="2"/>
      <c r="L2910" s="20"/>
      <c r="M2910" s="14"/>
      <c r="N2910" s="14"/>
      <c r="O2910" s="20"/>
      <c r="P2910" s="1"/>
      <c r="Q2910" s="1"/>
      <c r="R2910" s="3"/>
      <c r="S2910" s="4"/>
      <c r="T2910" s="12"/>
      <c r="U2910" s="12"/>
      <c r="V2910" s="11"/>
      <c r="W2910" s="11"/>
      <c r="X2910" s="12"/>
      <c r="Y2910" s="5"/>
      <c r="Z2910" s="11"/>
      <c r="AA2910" s="12"/>
      <c r="AB2910" s="12"/>
      <c r="AC2910" s="12"/>
      <c r="AD2910" s="11"/>
      <c r="AE2910" s="13"/>
      <c r="AF2910" s="11"/>
      <c r="AG2910" s="11"/>
      <c r="AH2910" s="5"/>
      <c r="AI2910" s="5"/>
      <c r="AJ2910" s="5"/>
      <c r="AK2910" s="5"/>
      <c r="AL2910" s="5"/>
      <c r="AM2910" s="5"/>
      <c r="AN2910" s="5"/>
      <c r="AO2910" s="5"/>
      <c r="AP2910" s="5"/>
      <c r="AQ2910" s="5"/>
      <c r="AR2910" s="5"/>
      <c r="AS2910" s="5"/>
      <c r="AT2910" s="5"/>
      <c r="AU2910" s="5"/>
      <c r="AV2910" s="5"/>
      <c r="AW2910" s="5"/>
      <c r="AX2910" s="5"/>
      <c r="AY2910" s="5"/>
      <c r="AZ2910" s="5"/>
      <c r="BA2910" s="5"/>
      <c r="BB2910" s="5"/>
      <c r="BC2910" s="5"/>
      <c r="BD2910" s="5"/>
      <c r="BE2910" s="5"/>
      <c r="BF2910" s="5"/>
      <c r="BG2910" s="5"/>
      <c r="BH2910" s="5"/>
      <c r="BI2910" s="5"/>
      <c r="BJ2910" s="5"/>
      <c r="BK2910" s="5"/>
      <c r="BL2910" s="5"/>
      <c r="BM2910" s="5"/>
      <c r="BN2910" s="5"/>
      <c r="BO2910" s="5"/>
      <c r="BP2910" s="5"/>
      <c r="BQ2910" s="5"/>
      <c r="BR2910" s="5"/>
      <c r="BS2910" s="5"/>
      <c r="BT2910" s="5"/>
      <c r="BU2910" s="5"/>
      <c r="BV2910" s="5"/>
      <c r="BW2910" s="5"/>
      <c r="BX2910" s="5"/>
      <c r="BY2910" s="5"/>
      <c r="BZ2910" s="5"/>
      <c r="CA2910" s="5"/>
      <c r="CB2910" s="5"/>
      <c r="CC2910" s="5"/>
      <c r="CD2910" s="5"/>
      <c r="CE2910" s="5"/>
      <c r="CF2910" s="5"/>
      <c r="CG2910" s="5"/>
      <c r="CH2910" s="5"/>
      <c r="CI2910" s="5"/>
      <c r="CJ2910" s="5"/>
      <c r="CK2910" s="5"/>
      <c r="CL2910" s="5"/>
      <c r="CM2910" s="5"/>
      <c r="CN2910" s="5"/>
      <c r="CO2910" s="5"/>
      <c r="CP2910" s="5"/>
      <c r="CQ2910" s="5"/>
      <c r="CR2910" s="5"/>
      <c r="CS2910" s="5"/>
      <c r="CT2910" s="5"/>
      <c r="CU2910" s="5"/>
      <c r="CV2910" s="5"/>
      <c r="CW2910" s="5"/>
      <c r="CX2910" s="5"/>
      <c r="CY2910" s="5"/>
      <c r="CZ2910" s="5"/>
      <c r="DA2910" s="5"/>
      <c r="DB2910" s="5"/>
      <c r="DC2910" s="5"/>
      <c r="DD2910" s="5"/>
      <c r="DE2910" s="5"/>
      <c r="DF2910" s="5"/>
      <c r="DG2910" s="5"/>
      <c r="DH2910" s="5"/>
      <c r="DI2910" s="5"/>
      <c r="DJ2910" s="5"/>
      <c r="DK2910" s="5"/>
      <c r="DL2910" s="5"/>
      <c r="DM2910" s="5"/>
      <c r="DN2910" s="5"/>
      <c r="DO2910" s="5"/>
      <c r="DP2910" s="5"/>
      <c r="DQ2910" s="5"/>
      <c r="DR2910" s="5"/>
      <c r="DS2910" s="5"/>
      <c r="DT2910" s="5"/>
      <c r="DU2910" s="5"/>
      <c r="DV2910" s="5"/>
      <c r="DW2910" s="5"/>
      <c r="DX2910" s="5"/>
      <c r="DY2910" s="5"/>
      <c r="DZ2910" s="5"/>
      <c r="EA2910" s="5"/>
      <c r="EB2910" s="5"/>
      <c r="EC2910" s="5"/>
      <c r="ED2910" s="5"/>
      <c r="EE2910" s="5"/>
      <c r="EF2910" s="5"/>
      <c r="EG2910" s="5"/>
      <c r="EH2910" s="5"/>
      <c r="EI2910" s="5"/>
      <c r="EJ2910" s="5"/>
      <c r="EK2910" s="5"/>
      <c r="EL2910" s="5"/>
      <c r="EM2910" s="5"/>
      <c r="EN2910" s="5"/>
      <c r="EO2910" s="5"/>
      <c r="EP2910" s="5"/>
      <c r="EQ2910" s="5"/>
      <c r="ER2910" s="5"/>
      <c r="ES2910" s="5"/>
      <c r="ET2910" s="5"/>
      <c r="EU2910" s="5"/>
      <c r="EV2910" s="5"/>
      <c r="EW2910" s="5"/>
      <c r="EX2910" s="5"/>
      <c r="EY2910" s="5"/>
      <c r="EZ2910" s="5"/>
      <c r="FA2910" s="5"/>
      <c r="FB2910" s="5"/>
      <c r="FC2910" s="5"/>
      <c r="FD2910" s="5"/>
      <c r="FE2910" s="5"/>
      <c r="FF2910" s="5"/>
      <c r="FG2910" s="5"/>
      <c r="FH2910" s="5"/>
      <c r="FI2910" s="5"/>
      <c r="FJ2910" s="5"/>
      <c r="FK2910" s="5"/>
      <c r="FL2910" s="5"/>
      <c r="FM2910" s="5"/>
      <c r="FN2910" s="5"/>
      <c r="FO2910" s="5"/>
      <c r="FP2910" s="5"/>
      <c r="FQ2910" s="5"/>
      <c r="FR2910" s="5"/>
      <c r="FS2910" s="5"/>
      <c r="FT2910" s="5"/>
      <c r="FU2910" s="5"/>
      <c r="FV2910" s="5"/>
      <c r="FW2910" s="5"/>
      <c r="FX2910" s="5"/>
      <c r="FY2910" s="5"/>
      <c r="FZ2910" s="5"/>
      <c r="GA2910" s="5"/>
      <c r="GB2910" s="5"/>
      <c r="GC2910" s="5"/>
      <c r="GD2910" s="5"/>
      <c r="GE2910" s="5"/>
      <c r="GF2910" s="5"/>
      <c r="GG2910" s="5"/>
    </row>
    <row r="2911" spans="1:189" ht="12.75" x14ac:dyDescent="0.15">
      <c r="A2911" s="111"/>
      <c r="B2911" s="117"/>
      <c r="C2911" s="1"/>
      <c r="D2911" s="16"/>
      <c r="E2911" s="17"/>
      <c r="F2911" s="17"/>
      <c r="G2911" s="17"/>
      <c r="H2911" s="17"/>
      <c r="I2911" s="16"/>
      <c r="J2911" s="4"/>
      <c r="K2911" s="2"/>
      <c r="L2911" s="20"/>
      <c r="M2911" s="14"/>
      <c r="N2911" s="14"/>
      <c r="O2911" s="20"/>
      <c r="P2911" s="1"/>
      <c r="Q2911" s="1"/>
      <c r="R2911" s="3"/>
      <c r="S2911" s="4"/>
      <c r="T2911" s="12"/>
      <c r="U2911" s="12"/>
      <c r="V2911" s="11"/>
      <c r="W2911" s="11"/>
      <c r="X2911" s="12"/>
      <c r="Y2911" s="5"/>
      <c r="Z2911" s="11"/>
      <c r="AA2911" s="12"/>
      <c r="AB2911" s="12"/>
      <c r="AC2911" s="12"/>
      <c r="AD2911" s="11"/>
      <c r="AE2911" s="13"/>
      <c r="AF2911" s="11"/>
      <c r="AG2911" s="11"/>
      <c r="AH2911" s="5"/>
      <c r="AI2911" s="5"/>
      <c r="AJ2911" s="5"/>
      <c r="AK2911" s="5"/>
      <c r="AL2911" s="5"/>
      <c r="AM2911" s="5"/>
      <c r="AN2911" s="5"/>
      <c r="AO2911" s="5"/>
      <c r="AP2911" s="5"/>
      <c r="AQ2911" s="5"/>
      <c r="AR2911" s="5"/>
      <c r="AS2911" s="5"/>
      <c r="AT2911" s="5"/>
      <c r="AU2911" s="5"/>
      <c r="AV2911" s="5"/>
      <c r="AW2911" s="5"/>
      <c r="AX2911" s="5"/>
      <c r="AY2911" s="5"/>
      <c r="AZ2911" s="5"/>
      <c r="BA2911" s="5"/>
      <c r="BB2911" s="5"/>
      <c r="BC2911" s="5"/>
      <c r="BD2911" s="5"/>
      <c r="BE2911" s="5"/>
      <c r="BF2911" s="5"/>
      <c r="BG2911" s="5"/>
      <c r="BH2911" s="5"/>
      <c r="BI2911" s="5"/>
      <c r="BJ2911" s="5"/>
      <c r="BK2911" s="5"/>
      <c r="BL2911" s="5"/>
      <c r="BM2911" s="5"/>
      <c r="BN2911" s="5"/>
      <c r="BO2911" s="5"/>
      <c r="BP2911" s="5"/>
      <c r="BQ2911" s="5"/>
      <c r="BR2911" s="5"/>
      <c r="BS2911" s="5"/>
      <c r="BT2911" s="5"/>
      <c r="BU2911" s="5"/>
      <c r="BV2911" s="5"/>
      <c r="BW2911" s="5"/>
      <c r="BX2911" s="5"/>
      <c r="BY2911" s="5"/>
      <c r="BZ2911" s="5"/>
      <c r="CA2911" s="5"/>
      <c r="CB2911" s="5"/>
      <c r="CC2911" s="5"/>
      <c r="CD2911" s="5"/>
      <c r="CE2911" s="5"/>
      <c r="CF2911" s="5"/>
      <c r="CG2911" s="5"/>
      <c r="CH2911" s="5"/>
      <c r="CI2911" s="5"/>
      <c r="CJ2911" s="5"/>
      <c r="CK2911" s="5"/>
      <c r="CL2911" s="5"/>
      <c r="CM2911" s="5"/>
      <c r="CN2911" s="5"/>
      <c r="CO2911" s="5"/>
      <c r="CP2911" s="5"/>
      <c r="CQ2911" s="5"/>
      <c r="CR2911" s="5"/>
      <c r="CS2911" s="5"/>
      <c r="CT2911" s="5"/>
      <c r="CU2911" s="5"/>
      <c r="CV2911" s="5"/>
      <c r="CW2911" s="5"/>
      <c r="CX2911" s="5"/>
      <c r="CY2911" s="5"/>
      <c r="CZ2911" s="5"/>
      <c r="DA2911" s="5"/>
      <c r="DB2911" s="5"/>
      <c r="DC2911" s="5"/>
      <c r="DD2911" s="5"/>
      <c r="DE2911" s="5"/>
      <c r="DF2911" s="5"/>
      <c r="DG2911" s="5"/>
      <c r="DH2911" s="5"/>
      <c r="DI2911" s="5"/>
      <c r="DJ2911" s="5"/>
      <c r="DK2911" s="5"/>
      <c r="DL2911" s="5"/>
      <c r="DM2911" s="5"/>
      <c r="DN2911" s="5"/>
      <c r="DO2911" s="5"/>
      <c r="DP2911" s="5"/>
      <c r="DQ2911" s="5"/>
      <c r="DR2911" s="5"/>
      <c r="DS2911" s="5"/>
      <c r="DT2911" s="5"/>
      <c r="DU2911" s="5"/>
      <c r="DV2911" s="5"/>
      <c r="DW2911" s="5"/>
      <c r="DX2911" s="5"/>
      <c r="DY2911" s="5"/>
      <c r="DZ2911" s="5"/>
      <c r="EA2911" s="5"/>
      <c r="EB2911" s="5"/>
      <c r="EC2911" s="5"/>
      <c r="ED2911" s="5"/>
      <c r="EE2911" s="5"/>
      <c r="EF2911" s="5"/>
      <c r="EG2911" s="5"/>
      <c r="EH2911" s="5"/>
      <c r="EI2911" s="5"/>
      <c r="EJ2911" s="5"/>
      <c r="EK2911" s="5"/>
      <c r="EL2911" s="5"/>
      <c r="EM2911" s="5"/>
      <c r="EN2911" s="5"/>
      <c r="EO2911" s="5"/>
      <c r="EP2911" s="5"/>
      <c r="EQ2911" s="5"/>
      <c r="ER2911" s="5"/>
      <c r="ES2911" s="5"/>
      <c r="ET2911" s="5"/>
      <c r="EU2911" s="5"/>
      <c r="EV2911" s="5"/>
      <c r="EW2911" s="5"/>
      <c r="EX2911" s="5"/>
      <c r="EY2911" s="5"/>
      <c r="EZ2911" s="5"/>
      <c r="FA2911" s="5"/>
      <c r="FB2911" s="5"/>
      <c r="FC2911" s="5"/>
      <c r="FD2911" s="5"/>
      <c r="FE2911" s="5"/>
      <c r="FF2911" s="5"/>
      <c r="FG2911" s="5"/>
      <c r="FH2911" s="5"/>
      <c r="FI2911" s="5"/>
      <c r="FJ2911" s="5"/>
      <c r="FK2911" s="5"/>
      <c r="FL2911" s="5"/>
      <c r="FM2911" s="5"/>
      <c r="FN2911" s="5"/>
      <c r="FO2911" s="5"/>
      <c r="FP2911" s="5"/>
      <c r="FQ2911" s="5"/>
      <c r="FR2911" s="5"/>
      <c r="FS2911" s="5"/>
      <c r="FT2911" s="5"/>
      <c r="FU2911" s="5"/>
      <c r="FV2911" s="5"/>
      <c r="FW2911" s="5"/>
      <c r="FX2911" s="5"/>
      <c r="FY2911" s="5"/>
      <c r="FZ2911" s="5"/>
      <c r="GA2911" s="5"/>
      <c r="GB2911" s="5"/>
      <c r="GC2911" s="5"/>
      <c r="GD2911" s="5"/>
      <c r="GE2911" s="5"/>
      <c r="GF2911" s="5"/>
      <c r="GG2911" s="5"/>
    </row>
    <row r="2912" spans="1:189" ht="12.75" x14ac:dyDescent="0.15">
      <c r="A2912" s="111"/>
      <c r="B2912" s="117"/>
      <c r="C2912" s="1"/>
      <c r="D2912" s="16"/>
      <c r="E2912" s="17"/>
      <c r="F2912" s="17"/>
      <c r="G2912" s="17"/>
      <c r="H2912" s="17"/>
      <c r="I2912" s="16"/>
      <c r="J2912" s="4"/>
      <c r="K2912" s="2"/>
      <c r="L2912" s="20"/>
      <c r="M2912" s="14"/>
      <c r="N2912" s="14"/>
      <c r="O2912" s="20"/>
      <c r="P2912" s="1"/>
      <c r="Q2912" s="1"/>
      <c r="R2912" s="3"/>
      <c r="S2912" s="4"/>
      <c r="T2912" s="12"/>
      <c r="U2912" s="12"/>
      <c r="V2912" s="11"/>
      <c r="W2912" s="11"/>
      <c r="X2912" s="12"/>
      <c r="Y2912" s="5"/>
      <c r="Z2912" s="11"/>
      <c r="AA2912" s="12"/>
      <c r="AB2912" s="12"/>
      <c r="AC2912" s="12"/>
      <c r="AD2912" s="11"/>
      <c r="AE2912" s="13"/>
      <c r="AF2912" s="11"/>
      <c r="AG2912" s="11"/>
      <c r="AH2912" s="5"/>
      <c r="AI2912" s="5"/>
      <c r="AJ2912" s="5"/>
      <c r="AK2912" s="5"/>
      <c r="AL2912" s="5"/>
      <c r="AM2912" s="5"/>
      <c r="AN2912" s="5"/>
      <c r="AO2912" s="5"/>
      <c r="AP2912" s="5"/>
      <c r="AQ2912" s="5"/>
      <c r="AR2912" s="5"/>
      <c r="AS2912" s="5"/>
      <c r="AT2912" s="5"/>
      <c r="AU2912" s="5"/>
      <c r="AV2912" s="5"/>
      <c r="AW2912" s="5"/>
      <c r="AX2912" s="5"/>
      <c r="AY2912" s="5"/>
      <c r="AZ2912" s="5"/>
      <c r="BA2912" s="5"/>
      <c r="BB2912" s="5"/>
      <c r="BC2912" s="5"/>
      <c r="BD2912" s="5"/>
      <c r="BE2912" s="5"/>
      <c r="BF2912" s="5"/>
      <c r="BG2912" s="5"/>
      <c r="BH2912" s="5"/>
      <c r="BI2912" s="5"/>
      <c r="BJ2912" s="5"/>
      <c r="BK2912" s="5"/>
      <c r="BL2912" s="5"/>
      <c r="BM2912" s="5"/>
      <c r="BN2912" s="5"/>
      <c r="BO2912" s="5"/>
      <c r="BP2912" s="5"/>
      <c r="BQ2912" s="5"/>
      <c r="BR2912" s="5"/>
      <c r="BS2912" s="5"/>
      <c r="BT2912" s="5"/>
      <c r="BU2912" s="5"/>
      <c r="BV2912" s="5"/>
      <c r="BW2912" s="5"/>
      <c r="BX2912" s="5"/>
      <c r="BY2912" s="5"/>
      <c r="BZ2912" s="5"/>
      <c r="CA2912" s="5"/>
      <c r="CB2912" s="5"/>
      <c r="CC2912" s="5"/>
      <c r="CD2912" s="5"/>
      <c r="CE2912" s="5"/>
      <c r="CF2912" s="5"/>
      <c r="CG2912" s="5"/>
      <c r="CH2912" s="5"/>
      <c r="CI2912" s="5"/>
      <c r="CJ2912" s="5"/>
      <c r="CK2912" s="5"/>
      <c r="CL2912" s="5"/>
      <c r="CM2912" s="5"/>
      <c r="CN2912" s="5"/>
      <c r="CO2912" s="5"/>
      <c r="CP2912" s="5"/>
      <c r="CQ2912" s="5"/>
      <c r="CR2912" s="5"/>
      <c r="CS2912" s="5"/>
      <c r="CT2912" s="5"/>
      <c r="CU2912" s="5"/>
      <c r="CV2912" s="5"/>
      <c r="CW2912" s="5"/>
      <c r="CX2912" s="5"/>
      <c r="CY2912" s="5"/>
      <c r="CZ2912" s="5"/>
      <c r="DA2912" s="5"/>
      <c r="DB2912" s="5"/>
      <c r="DC2912" s="5"/>
      <c r="DD2912" s="5"/>
      <c r="DE2912" s="5"/>
      <c r="DF2912" s="5"/>
      <c r="DG2912" s="5"/>
      <c r="DH2912" s="5"/>
      <c r="DI2912" s="5"/>
      <c r="DJ2912" s="5"/>
      <c r="DK2912" s="5"/>
      <c r="DL2912" s="5"/>
      <c r="DM2912" s="5"/>
      <c r="DN2912" s="5"/>
      <c r="DO2912" s="5"/>
      <c r="DP2912" s="5"/>
      <c r="DQ2912" s="5"/>
      <c r="DR2912" s="5"/>
      <c r="DS2912" s="5"/>
      <c r="DT2912" s="5"/>
      <c r="DU2912" s="5"/>
      <c r="DV2912" s="5"/>
      <c r="DW2912" s="5"/>
      <c r="DX2912" s="5"/>
      <c r="DY2912" s="5"/>
      <c r="DZ2912" s="5"/>
      <c r="EA2912" s="5"/>
      <c r="EB2912" s="5"/>
      <c r="EC2912" s="5"/>
      <c r="ED2912" s="5"/>
      <c r="EE2912" s="5"/>
      <c r="EF2912" s="5"/>
      <c r="EG2912" s="5"/>
      <c r="EH2912" s="5"/>
      <c r="EI2912" s="5"/>
      <c r="EJ2912" s="5"/>
      <c r="EK2912" s="5"/>
      <c r="EL2912" s="5"/>
      <c r="EM2912" s="5"/>
      <c r="EN2912" s="5"/>
      <c r="EO2912" s="5"/>
      <c r="EP2912" s="5"/>
      <c r="EQ2912" s="5"/>
      <c r="ER2912" s="5"/>
      <c r="ES2912" s="5"/>
      <c r="ET2912" s="5"/>
      <c r="EU2912" s="5"/>
      <c r="EV2912" s="5"/>
      <c r="EW2912" s="5"/>
      <c r="EX2912" s="5"/>
      <c r="EY2912" s="5"/>
      <c r="EZ2912" s="5"/>
      <c r="FA2912" s="5"/>
      <c r="FB2912" s="5"/>
      <c r="FC2912" s="5"/>
      <c r="FD2912" s="5"/>
      <c r="FE2912" s="5"/>
      <c r="FF2912" s="5"/>
      <c r="FG2912" s="5"/>
      <c r="FH2912" s="5"/>
      <c r="FI2912" s="5"/>
      <c r="FJ2912" s="5"/>
      <c r="FK2912" s="5"/>
      <c r="FL2912" s="5"/>
      <c r="FM2912" s="5"/>
      <c r="FN2912" s="5"/>
      <c r="FO2912" s="5"/>
      <c r="FP2912" s="5"/>
      <c r="FQ2912" s="5"/>
      <c r="FR2912" s="5"/>
      <c r="FS2912" s="5"/>
      <c r="FT2912" s="5"/>
      <c r="FU2912" s="5"/>
      <c r="FV2912" s="5"/>
      <c r="FW2912" s="5"/>
      <c r="FX2912" s="5"/>
      <c r="FY2912" s="5"/>
      <c r="FZ2912" s="5"/>
      <c r="GA2912" s="5"/>
      <c r="GB2912" s="5"/>
      <c r="GC2912" s="5"/>
      <c r="GD2912" s="5"/>
      <c r="GE2912" s="5"/>
      <c r="GF2912" s="5"/>
      <c r="GG2912" s="5"/>
    </row>
    <row r="2913" spans="1:189" ht="12.75" x14ac:dyDescent="0.15">
      <c r="A2913" s="111"/>
      <c r="B2913" s="117"/>
      <c r="C2913" s="1"/>
      <c r="D2913" s="16"/>
      <c r="E2913" s="17"/>
      <c r="F2913" s="17"/>
      <c r="G2913" s="17"/>
      <c r="H2913" s="17"/>
      <c r="I2913" s="16"/>
      <c r="J2913" s="4"/>
      <c r="K2913" s="2"/>
      <c r="L2913" s="20"/>
      <c r="M2913" s="14"/>
      <c r="N2913" s="14"/>
      <c r="O2913" s="20"/>
      <c r="P2913" s="1"/>
      <c r="Q2913" s="1"/>
      <c r="R2913" s="3"/>
      <c r="S2913" s="4"/>
      <c r="T2913" s="12"/>
      <c r="U2913" s="12"/>
      <c r="V2913" s="11"/>
      <c r="W2913" s="11"/>
      <c r="X2913" s="12"/>
      <c r="Y2913" s="5"/>
      <c r="Z2913" s="11"/>
      <c r="AA2913" s="12"/>
      <c r="AB2913" s="12"/>
      <c r="AC2913" s="12"/>
      <c r="AD2913" s="11"/>
      <c r="AE2913" s="13"/>
      <c r="AF2913" s="11"/>
      <c r="AG2913" s="11"/>
      <c r="AH2913" s="5"/>
      <c r="AI2913" s="5"/>
      <c r="AJ2913" s="5"/>
      <c r="AK2913" s="5"/>
      <c r="AL2913" s="5"/>
      <c r="AM2913" s="5"/>
      <c r="AN2913" s="5"/>
      <c r="AO2913" s="5"/>
      <c r="AP2913" s="5"/>
      <c r="AQ2913" s="5"/>
      <c r="AR2913" s="5"/>
      <c r="AS2913" s="5"/>
      <c r="AT2913" s="5"/>
      <c r="AU2913" s="5"/>
      <c r="AV2913" s="5"/>
      <c r="AW2913" s="5"/>
      <c r="AX2913" s="5"/>
      <c r="AY2913" s="5"/>
      <c r="AZ2913" s="5"/>
      <c r="BA2913" s="5"/>
      <c r="BB2913" s="5"/>
      <c r="BC2913" s="5"/>
      <c r="BD2913" s="5"/>
      <c r="BE2913" s="5"/>
      <c r="BF2913" s="5"/>
      <c r="BG2913" s="5"/>
      <c r="BH2913" s="5"/>
      <c r="BI2913" s="5"/>
      <c r="BJ2913" s="5"/>
      <c r="BK2913" s="5"/>
      <c r="BL2913" s="5"/>
      <c r="BM2913" s="5"/>
      <c r="BN2913" s="5"/>
      <c r="BO2913" s="5"/>
      <c r="BP2913" s="5"/>
      <c r="BQ2913" s="5"/>
      <c r="BR2913" s="5"/>
      <c r="BS2913" s="5"/>
      <c r="BT2913" s="5"/>
      <c r="BU2913" s="5"/>
      <c r="BV2913" s="5"/>
      <c r="BW2913" s="5"/>
      <c r="BX2913" s="5"/>
      <c r="BY2913" s="5"/>
      <c r="BZ2913" s="5"/>
      <c r="CA2913" s="5"/>
      <c r="CB2913" s="5"/>
      <c r="CC2913" s="5"/>
      <c r="CD2913" s="5"/>
      <c r="CE2913" s="5"/>
      <c r="CF2913" s="5"/>
      <c r="CG2913" s="5"/>
      <c r="CH2913" s="5"/>
      <c r="CI2913" s="5"/>
      <c r="CJ2913" s="5"/>
      <c r="CK2913" s="5"/>
      <c r="CL2913" s="5"/>
      <c r="CM2913" s="5"/>
      <c r="CN2913" s="5"/>
      <c r="CO2913" s="5"/>
      <c r="CP2913" s="5"/>
      <c r="CQ2913" s="5"/>
      <c r="CR2913" s="5"/>
      <c r="CS2913" s="5"/>
      <c r="CT2913" s="5"/>
      <c r="CU2913" s="5"/>
      <c r="CV2913" s="5"/>
      <c r="CW2913" s="5"/>
      <c r="CX2913" s="5"/>
      <c r="CY2913" s="5"/>
      <c r="CZ2913" s="5"/>
      <c r="DA2913" s="5"/>
      <c r="DB2913" s="5"/>
      <c r="DC2913" s="5"/>
      <c r="DD2913" s="5"/>
      <c r="DE2913" s="5"/>
      <c r="DF2913" s="5"/>
      <c r="DG2913" s="5"/>
      <c r="DH2913" s="5"/>
      <c r="DI2913" s="5"/>
      <c r="DJ2913" s="5"/>
      <c r="DK2913" s="5"/>
      <c r="DL2913" s="5"/>
      <c r="DM2913" s="5"/>
      <c r="DN2913" s="5"/>
      <c r="DO2913" s="5"/>
      <c r="DP2913" s="5"/>
      <c r="DQ2913" s="5"/>
      <c r="DR2913" s="5"/>
      <c r="DS2913" s="5"/>
      <c r="DT2913" s="5"/>
      <c r="DU2913" s="5"/>
      <c r="DV2913" s="5"/>
      <c r="DW2913" s="5"/>
      <c r="DX2913" s="5"/>
      <c r="DY2913" s="5"/>
      <c r="DZ2913" s="5"/>
      <c r="EA2913" s="5"/>
      <c r="EB2913" s="5"/>
      <c r="EC2913" s="5"/>
      <c r="ED2913" s="5"/>
      <c r="EE2913" s="5"/>
      <c r="EF2913" s="5"/>
      <c r="EG2913" s="5"/>
      <c r="EH2913" s="5"/>
      <c r="EI2913" s="5"/>
      <c r="EJ2913" s="5"/>
      <c r="EK2913" s="5"/>
      <c r="EL2913" s="5"/>
      <c r="EM2913" s="5"/>
      <c r="EN2913" s="5"/>
      <c r="EO2913" s="5"/>
      <c r="EP2913" s="5"/>
      <c r="EQ2913" s="5"/>
      <c r="ER2913" s="5"/>
      <c r="ES2913" s="5"/>
      <c r="ET2913" s="5"/>
      <c r="EU2913" s="5"/>
      <c r="EV2913" s="5"/>
      <c r="EW2913" s="5"/>
      <c r="EX2913" s="5"/>
      <c r="EY2913" s="5"/>
      <c r="EZ2913" s="5"/>
      <c r="FA2913" s="5"/>
      <c r="FB2913" s="5"/>
      <c r="FC2913" s="5"/>
      <c r="FD2913" s="5"/>
      <c r="FE2913" s="5"/>
      <c r="FF2913" s="5"/>
      <c r="FG2913" s="5"/>
      <c r="FH2913" s="5"/>
      <c r="FI2913" s="5"/>
      <c r="FJ2913" s="5"/>
      <c r="FK2913" s="5"/>
      <c r="FL2913" s="5"/>
      <c r="FM2913" s="5"/>
      <c r="FN2913" s="5"/>
      <c r="FO2913" s="5"/>
      <c r="FP2913" s="5"/>
      <c r="FQ2913" s="5"/>
      <c r="FR2913" s="5"/>
      <c r="FS2913" s="5"/>
      <c r="FT2913" s="5"/>
      <c r="FU2913" s="5"/>
      <c r="FV2913" s="5"/>
      <c r="FW2913" s="5"/>
      <c r="FX2913" s="5"/>
      <c r="FY2913" s="5"/>
      <c r="FZ2913" s="5"/>
      <c r="GA2913" s="5"/>
      <c r="GB2913" s="5"/>
      <c r="GC2913" s="5"/>
      <c r="GD2913" s="5"/>
      <c r="GE2913" s="5"/>
      <c r="GF2913" s="5"/>
      <c r="GG2913" s="5"/>
    </row>
    <row r="2914" spans="1:189" ht="12.75" x14ac:dyDescent="0.15">
      <c r="A2914" s="111"/>
      <c r="B2914" s="117"/>
      <c r="C2914" s="1"/>
      <c r="D2914" s="16"/>
      <c r="E2914" s="17"/>
      <c r="F2914" s="17"/>
      <c r="G2914" s="17"/>
      <c r="H2914" s="17"/>
      <c r="I2914" s="16"/>
      <c r="J2914" s="4"/>
      <c r="K2914" s="2"/>
      <c r="L2914" s="20"/>
      <c r="M2914" s="14"/>
      <c r="N2914" s="14"/>
      <c r="O2914" s="20"/>
      <c r="P2914" s="1"/>
      <c r="Q2914" s="1"/>
      <c r="R2914" s="3"/>
      <c r="S2914" s="4"/>
      <c r="T2914" s="12"/>
      <c r="U2914" s="12"/>
      <c r="V2914" s="11"/>
      <c r="W2914" s="11"/>
      <c r="X2914" s="12"/>
      <c r="Y2914" s="5"/>
      <c r="Z2914" s="11"/>
      <c r="AA2914" s="12"/>
      <c r="AB2914" s="12"/>
      <c r="AC2914" s="12"/>
      <c r="AD2914" s="11"/>
      <c r="AE2914" s="13"/>
      <c r="AF2914" s="11"/>
      <c r="AG2914" s="11"/>
      <c r="AH2914" s="5"/>
      <c r="AI2914" s="5"/>
      <c r="AJ2914" s="5"/>
      <c r="AK2914" s="5"/>
      <c r="AL2914" s="5"/>
      <c r="AM2914" s="5"/>
      <c r="AN2914" s="5"/>
      <c r="AO2914" s="5"/>
      <c r="AP2914" s="5"/>
      <c r="AQ2914" s="5"/>
      <c r="AR2914" s="5"/>
      <c r="AS2914" s="5"/>
      <c r="AT2914" s="5"/>
      <c r="AU2914" s="5"/>
      <c r="AV2914" s="5"/>
      <c r="AW2914" s="5"/>
      <c r="AX2914" s="5"/>
      <c r="AY2914" s="5"/>
      <c r="AZ2914" s="5"/>
      <c r="BA2914" s="5"/>
      <c r="BB2914" s="5"/>
      <c r="BC2914" s="5"/>
      <c r="BD2914" s="5"/>
      <c r="BE2914" s="5"/>
      <c r="BF2914" s="5"/>
      <c r="BG2914" s="5"/>
      <c r="BH2914" s="5"/>
      <c r="BI2914" s="5"/>
      <c r="BJ2914" s="5"/>
      <c r="BK2914" s="5"/>
      <c r="BL2914" s="5"/>
      <c r="BM2914" s="5"/>
      <c r="BN2914" s="5"/>
      <c r="BO2914" s="5"/>
      <c r="BP2914" s="5"/>
      <c r="BQ2914" s="5"/>
      <c r="BR2914" s="5"/>
      <c r="BS2914" s="5"/>
      <c r="BT2914" s="5"/>
      <c r="BU2914" s="5"/>
      <c r="BV2914" s="5"/>
      <c r="BW2914" s="5"/>
      <c r="BX2914" s="5"/>
      <c r="BY2914" s="5"/>
      <c r="BZ2914" s="5"/>
      <c r="CA2914" s="5"/>
      <c r="CB2914" s="5"/>
      <c r="CC2914" s="5"/>
      <c r="CD2914" s="5"/>
      <c r="CE2914" s="5"/>
      <c r="CF2914" s="5"/>
      <c r="CG2914" s="5"/>
      <c r="CH2914" s="5"/>
      <c r="CI2914" s="5"/>
      <c r="CJ2914" s="5"/>
      <c r="CK2914" s="5"/>
      <c r="CL2914" s="5"/>
      <c r="CM2914" s="5"/>
      <c r="CN2914" s="5"/>
      <c r="CO2914" s="5"/>
      <c r="CP2914" s="5"/>
      <c r="CQ2914" s="5"/>
      <c r="CR2914" s="5"/>
      <c r="CS2914" s="5"/>
      <c r="CT2914" s="5"/>
      <c r="CU2914" s="5"/>
      <c r="CV2914" s="5"/>
      <c r="CW2914" s="5"/>
      <c r="CX2914" s="5"/>
      <c r="CY2914" s="5"/>
      <c r="CZ2914" s="5"/>
      <c r="DA2914" s="5"/>
      <c r="DB2914" s="5"/>
      <c r="DC2914" s="5"/>
      <c r="DD2914" s="5"/>
      <c r="DE2914" s="5"/>
      <c r="DF2914" s="5"/>
      <c r="DG2914" s="5"/>
      <c r="DH2914" s="5"/>
      <c r="DI2914" s="5"/>
      <c r="DJ2914" s="5"/>
      <c r="DK2914" s="5"/>
      <c r="DL2914" s="5"/>
      <c r="DM2914" s="5"/>
      <c r="DN2914" s="5"/>
      <c r="DO2914" s="5"/>
      <c r="DP2914" s="5"/>
      <c r="DQ2914" s="5"/>
      <c r="DR2914" s="5"/>
      <c r="DS2914" s="5"/>
      <c r="DT2914" s="5"/>
      <c r="DU2914" s="5"/>
      <c r="DV2914" s="5"/>
      <c r="DW2914" s="5"/>
      <c r="DX2914" s="5"/>
      <c r="DY2914" s="5"/>
      <c r="DZ2914" s="5"/>
      <c r="EA2914" s="5"/>
      <c r="EB2914" s="5"/>
      <c r="EC2914" s="5"/>
      <c r="ED2914" s="5"/>
      <c r="EE2914" s="5"/>
      <c r="EF2914" s="5"/>
      <c r="EG2914" s="5"/>
      <c r="EH2914" s="5"/>
      <c r="EI2914" s="5"/>
      <c r="EJ2914" s="5"/>
      <c r="EK2914" s="5"/>
      <c r="EL2914" s="5"/>
      <c r="EM2914" s="5"/>
      <c r="EN2914" s="5"/>
      <c r="EO2914" s="5"/>
      <c r="EP2914" s="5"/>
      <c r="EQ2914" s="5"/>
      <c r="ER2914" s="5"/>
      <c r="ES2914" s="5"/>
      <c r="ET2914" s="5"/>
      <c r="EU2914" s="5"/>
      <c r="EV2914" s="5"/>
      <c r="EW2914" s="5"/>
      <c r="EX2914" s="5"/>
      <c r="EY2914" s="5"/>
      <c r="EZ2914" s="5"/>
      <c r="FA2914" s="5"/>
      <c r="FB2914" s="5"/>
      <c r="FC2914" s="5"/>
      <c r="FD2914" s="5"/>
      <c r="FE2914" s="5"/>
      <c r="FF2914" s="5"/>
      <c r="FG2914" s="5"/>
      <c r="FH2914" s="5"/>
      <c r="FI2914" s="5"/>
      <c r="FJ2914" s="5"/>
      <c r="FK2914" s="5"/>
      <c r="FL2914" s="5"/>
      <c r="FM2914" s="5"/>
      <c r="FN2914" s="5"/>
      <c r="FO2914" s="5"/>
      <c r="FP2914" s="5"/>
      <c r="FQ2914" s="5"/>
      <c r="FR2914" s="5"/>
      <c r="FS2914" s="5"/>
      <c r="FT2914" s="5"/>
      <c r="FU2914" s="5"/>
      <c r="FV2914" s="5"/>
      <c r="FW2914" s="5"/>
      <c r="FX2914" s="5"/>
      <c r="FY2914" s="5"/>
      <c r="FZ2914" s="5"/>
      <c r="GA2914" s="5"/>
      <c r="GB2914" s="5"/>
      <c r="GC2914" s="5"/>
      <c r="GD2914" s="5"/>
      <c r="GE2914" s="5"/>
      <c r="GF2914" s="5"/>
      <c r="GG2914" s="5"/>
    </row>
    <row r="2915" spans="1:189" ht="12.75" x14ac:dyDescent="0.15">
      <c r="A2915" s="111"/>
      <c r="B2915" s="117"/>
      <c r="C2915" s="1"/>
      <c r="D2915" s="16"/>
      <c r="E2915" s="17"/>
      <c r="F2915" s="17"/>
      <c r="G2915" s="17"/>
      <c r="H2915" s="17"/>
      <c r="I2915" s="16"/>
      <c r="J2915" s="4"/>
      <c r="K2915" s="2"/>
      <c r="L2915" s="20"/>
      <c r="M2915" s="14"/>
      <c r="N2915" s="14"/>
      <c r="O2915" s="20"/>
      <c r="P2915" s="1"/>
      <c r="Q2915" s="1"/>
      <c r="R2915" s="3"/>
      <c r="S2915" s="4"/>
      <c r="T2915" s="12"/>
      <c r="U2915" s="12"/>
      <c r="V2915" s="11"/>
      <c r="W2915" s="11"/>
      <c r="X2915" s="12"/>
      <c r="Y2915" s="5"/>
      <c r="Z2915" s="11"/>
      <c r="AA2915" s="12"/>
      <c r="AB2915" s="12"/>
      <c r="AC2915" s="12"/>
      <c r="AD2915" s="11"/>
      <c r="AE2915" s="13"/>
      <c r="AF2915" s="11"/>
      <c r="AG2915" s="11"/>
      <c r="AH2915" s="5"/>
      <c r="AI2915" s="5"/>
      <c r="AJ2915" s="5"/>
      <c r="AK2915" s="5"/>
      <c r="AL2915" s="5"/>
      <c r="AM2915" s="5"/>
      <c r="AN2915" s="5"/>
      <c r="AO2915" s="5"/>
      <c r="AP2915" s="5"/>
      <c r="AQ2915" s="5"/>
      <c r="AR2915" s="5"/>
      <c r="AS2915" s="5"/>
      <c r="AT2915" s="5"/>
      <c r="AU2915" s="5"/>
      <c r="AV2915" s="5"/>
      <c r="AW2915" s="5"/>
      <c r="AX2915" s="5"/>
      <c r="AY2915" s="5"/>
      <c r="AZ2915" s="5"/>
      <c r="BA2915" s="5"/>
      <c r="BB2915" s="5"/>
      <c r="BC2915" s="5"/>
      <c r="BD2915" s="5"/>
      <c r="BE2915" s="5"/>
      <c r="BF2915" s="5"/>
      <c r="BG2915" s="5"/>
      <c r="BH2915" s="5"/>
      <c r="BI2915" s="5"/>
      <c r="BJ2915" s="5"/>
      <c r="BK2915" s="5"/>
      <c r="BL2915" s="5"/>
      <c r="BM2915" s="5"/>
      <c r="BN2915" s="5"/>
      <c r="BO2915" s="5"/>
      <c r="BP2915" s="5"/>
      <c r="BQ2915" s="5"/>
      <c r="BR2915" s="5"/>
      <c r="BS2915" s="5"/>
      <c r="BT2915" s="5"/>
      <c r="BU2915" s="5"/>
      <c r="BV2915" s="5"/>
      <c r="BW2915" s="5"/>
      <c r="BX2915" s="5"/>
      <c r="BY2915" s="5"/>
      <c r="BZ2915" s="5"/>
      <c r="CA2915" s="5"/>
      <c r="CB2915" s="5"/>
      <c r="CC2915" s="5"/>
      <c r="CD2915" s="5"/>
      <c r="CE2915" s="5"/>
      <c r="CF2915" s="5"/>
      <c r="CG2915" s="5"/>
      <c r="CH2915" s="5"/>
      <c r="CI2915" s="5"/>
      <c r="CJ2915" s="5"/>
      <c r="CK2915" s="5"/>
      <c r="CL2915" s="5"/>
      <c r="CM2915" s="5"/>
      <c r="CN2915" s="5"/>
      <c r="CO2915" s="5"/>
      <c r="CP2915" s="5"/>
      <c r="CQ2915" s="5"/>
      <c r="CR2915" s="5"/>
      <c r="CS2915" s="5"/>
      <c r="CT2915" s="5"/>
      <c r="CU2915" s="5"/>
      <c r="CV2915" s="5"/>
      <c r="CW2915" s="5"/>
      <c r="CX2915" s="5"/>
      <c r="CY2915" s="5"/>
      <c r="CZ2915" s="5"/>
      <c r="DA2915" s="5"/>
      <c r="DB2915" s="5"/>
      <c r="DC2915" s="5"/>
      <c r="DD2915" s="5"/>
      <c r="DE2915" s="5"/>
      <c r="DF2915" s="5"/>
      <c r="DG2915" s="5"/>
      <c r="DH2915" s="5"/>
      <c r="DI2915" s="5"/>
      <c r="DJ2915" s="5"/>
      <c r="DK2915" s="5"/>
      <c r="DL2915" s="5"/>
      <c r="DM2915" s="5"/>
      <c r="DN2915" s="5"/>
      <c r="DO2915" s="5"/>
      <c r="DP2915" s="5"/>
      <c r="DQ2915" s="5"/>
      <c r="DR2915" s="5"/>
      <c r="DS2915" s="5"/>
      <c r="DT2915" s="5"/>
      <c r="DU2915" s="5"/>
      <c r="DV2915" s="5"/>
      <c r="DW2915" s="5"/>
      <c r="DX2915" s="5"/>
      <c r="DY2915" s="5"/>
      <c r="DZ2915" s="5"/>
      <c r="EA2915" s="5"/>
      <c r="EB2915" s="5"/>
      <c r="EC2915" s="5"/>
      <c r="ED2915" s="5"/>
      <c r="EE2915" s="5"/>
      <c r="EF2915" s="5"/>
      <c r="EG2915" s="5"/>
      <c r="EH2915" s="5"/>
      <c r="EI2915" s="5"/>
      <c r="EJ2915" s="5"/>
      <c r="EK2915" s="5"/>
      <c r="EL2915" s="5"/>
      <c r="EM2915" s="5"/>
      <c r="EN2915" s="5"/>
      <c r="EO2915" s="5"/>
      <c r="EP2915" s="5"/>
      <c r="EQ2915" s="5"/>
      <c r="ER2915" s="5"/>
      <c r="ES2915" s="5"/>
      <c r="ET2915" s="5"/>
      <c r="EU2915" s="5"/>
      <c r="EV2915" s="5"/>
      <c r="EW2915" s="5"/>
      <c r="EX2915" s="5"/>
      <c r="EY2915" s="5"/>
      <c r="EZ2915" s="5"/>
      <c r="FA2915" s="5"/>
      <c r="FB2915" s="5"/>
      <c r="FC2915" s="5"/>
      <c r="FD2915" s="5"/>
      <c r="FE2915" s="5"/>
      <c r="FF2915" s="5"/>
      <c r="FG2915" s="5"/>
      <c r="FH2915" s="5"/>
      <c r="FI2915" s="5"/>
      <c r="FJ2915" s="5"/>
      <c r="FK2915" s="5"/>
      <c r="FL2915" s="5"/>
      <c r="FM2915" s="5"/>
      <c r="FN2915" s="5"/>
      <c r="FO2915" s="5"/>
      <c r="FP2915" s="5"/>
      <c r="FQ2915" s="5"/>
      <c r="FR2915" s="5"/>
      <c r="FS2915" s="5"/>
      <c r="FT2915" s="5"/>
      <c r="FU2915" s="5"/>
      <c r="FV2915" s="5"/>
      <c r="FW2915" s="5"/>
      <c r="FX2915" s="5"/>
      <c r="FY2915" s="5"/>
      <c r="FZ2915" s="5"/>
      <c r="GA2915" s="5"/>
      <c r="GB2915" s="5"/>
      <c r="GC2915" s="5"/>
      <c r="GD2915" s="5"/>
      <c r="GE2915" s="5"/>
      <c r="GF2915" s="5"/>
      <c r="GG2915" s="5"/>
    </row>
    <row r="2916" spans="1:189" ht="12.75" x14ac:dyDescent="0.15">
      <c r="A2916" s="111"/>
      <c r="B2916" s="117"/>
      <c r="C2916" s="1"/>
      <c r="D2916" s="16"/>
      <c r="E2916" s="17"/>
      <c r="F2916" s="17"/>
      <c r="G2916" s="17"/>
      <c r="H2916" s="17"/>
      <c r="I2916" s="16"/>
      <c r="J2916" s="4"/>
      <c r="K2916" s="2"/>
      <c r="L2916" s="20"/>
      <c r="M2916" s="14"/>
      <c r="N2916" s="14"/>
      <c r="O2916" s="20"/>
      <c r="P2916" s="1"/>
      <c r="Q2916" s="1"/>
      <c r="R2916" s="3"/>
      <c r="S2916" s="4"/>
      <c r="T2916" s="12"/>
      <c r="U2916" s="12"/>
      <c r="V2916" s="11"/>
      <c r="W2916" s="11"/>
      <c r="X2916" s="12"/>
      <c r="Y2916" s="5"/>
      <c r="Z2916" s="11"/>
      <c r="AA2916" s="12"/>
      <c r="AB2916" s="12"/>
      <c r="AC2916" s="12"/>
      <c r="AD2916" s="11"/>
      <c r="AE2916" s="13"/>
      <c r="AF2916" s="11"/>
      <c r="AG2916" s="11"/>
      <c r="AH2916" s="5"/>
      <c r="AI2916" s="5"/>
      <c r="AJ2916" s="5"/>
      <c r="AK2916" s="5"/>
      <c r="AL2916" s="5"/>
      <c r="AM2916" s="5"/>
      <c r="AN2916" s="5"/>
      <c r="AO2916" s="5"/>
      <c r="AP2916" s="5"/>
      <c r="AQ2916" s="5"/>
      <c r="AR2916" s="5"/>
      <c r="AS2916" s="5"/>
      <c r="AT2916" s="5"/>
      <c r="AU2916" s="5"/>
      <c r="AV2916" s="5"/>
      <c r="AW2916" s="5"/>
      <c r="AX2916" s="5"/>
      <c r="AY2916" s="5"/>
      <c r="AZ2916" s="5"/>
      <c r="BA2916" s="5"/>
      <c r="BB2916" s="5"/>
      <c r="BC2916" s="5"/>
      <c r="BD2916" s="5"/>
      <c r="BE2916" s="5"/>
      <c r="BF2916" s="5"/>
      <c r="BG2916" s="5"/>
      <c r="BH2916" s="5"/>
      <c r="BI2916" s="5"/>
      <c r="BJ2916" s="5"/>
      <c r="BK2916" s="5"/>
      <c r="BL2916" s="5"/>
      <c r="BM2916" s="5"/>
      <c r="BN2916" s="5"/>
      <c r="BO2916" s="5"/>
      <c r="BP2916" s="5"/>
      <c r="BQ2916" s="5"/>
      <c r="BR2916" s="5"/>
      <c r="BS2916" s="5"/>
      <c r="BT2916" s="5"/>
      <c r="BU2916" s="5"/>
      <c r="BV2916" s="5"/>
      <c r="BW2916" s="5"/>
      <c r="BX2916" s="5"/>
      <c r="BY2916" s="5"/>
      <c r="BZ2916" s="5"/>
      <c r="CA2916" s="5"/>
      <c r="CB2916" s="5"/>
      <c r="CC2916" s="5"/>
      <c r="CD2916" s="5"/>
      <c r="CE2916" s="5"/>
      <c r="CF2916" s="5"/>
      <c r="CG2916" s="5"/>
      <c r="CH2916" s="5"/>
      <c r="CI2916" s="5"/>
      <c r="CJ2916" s="5"/>
      <c r="CK2916" s="5"/>
      <c r="CL2916" s="5"/>
      <c r="CM2916" s="5"/>
      <c r="CN2916" s="5"/>
      <c r="CO2916" s="5"/>
      <c r="CP2916" s="5"/>
      <c r="CQ2916" s="5"/>
      <c r="CR2916" s="5"/>
      <c r="CS2916" s="5"/>
      <c r="CT2916" s="5"/>
      <c r="CU2916" s="5"/>
      <c r="CV2916" s="5"/>
      <c r="CW2916" s="5"/>
      <c r="CX2916" s="5"/>
      <c r="CY2916" s="5"/>
      <c r="CZ2916" s="5"/>
      <c r="DA2916" s="5"/>
      <c r="DB2916" s="5"/>
      <c r="DC2916" s="5"/>
      <c r="DD2916" s="5"/>
      <c r="DE2916" s="5"/>
      <c r="DF2916" s="5"/>
      <c r="DG2916" s="5"/>
      <c r="DH2916" s="5"/>
      <c r="DI2916" s="5"/>
      <c r="DJ2916" s="5"/>
      <c r="DK2916" s="5"/>
      <c r="DL2916" s="5"/>
      <c r="DM2916" s="5"/>
      <c r="DN2916" s="5"/>
      <c r="DO2916" s="5"/>
      <c r="DP2916" s="5"/>
      <c r="DQ2916" s="5"/>
      <c r="DR2916" s="5"/>
      <c r="DS2916" s="5"/>
      <c r="DT2916" s="5"/>
      <c r="DU2916" s="5"/>
      <c r="DV2916" s="5"/>
      <c r="DW2916" s="5"/>
      <c r="DX2916" s="5"/>
      <c r="DY2916" s="5"/>
      <c r="DZ2916" s="5"/>
      <c r="EA2916" s="5"/>
      <c r="EB2916" s="5"/>
      <c r="EC2916" s="5"/>
      <c r="ED2916" s="5"/>
      <c r="EE2916" s="5"/>
      <c r="EF2916" s="5"/>
      <c r="EG2916" s="5"/>
      <c r="EH2916" s="5"/>
      <c r="EI2916" s="5"/>
      <c r="EJ2916" s="5"/>
      <c r="EK2916" s="5"/>
      <c r="EL2916" s="5"/>
      <c r="EM2916" s="5"/>
      <c r="EN2916" s="5"/>
      <c r="EO2916" s="5"/>
      <c r="EP2916" s="5"/>
      <c r="EQ2916" s="5"/>
      <c r="ER2916" s="5"/>
      <c r="ES2916" s="5"/>
      <c r="ET2916" s="5"/>
      <c r="EU2916" s="5"/>
      <c r="EV2916" s="5"/>
      <c r="EW2916" s="5"/>
      <c r="EX2916" s="5"/>
      <c r="EY2916" s="5"/>
      <c r="EZ2916" s="5"/>
      <c r="FA2916" s="5"/>
      <c r="FB2916" s="5"/>
      <c r="FC2916" s="5"/>
      <c r="FD2916" s="5"/>
      <c r="FE2916" s="5"/>
      <c r="FF2916" s="5"/>
      <c r="FG2916" s="5"/>
      <c r="FH2916" s="5"/>
      <c r="FI2916" s="5"/>
      <c r="FJ2916" s="5"/>
      <c r="FK2916" s="5"/>
      <c r="FL2916" s="5"/>
      <c r="FM2916" s="5"/>
      <c r="FN2916" s="5"/>
      <c r="FO2916" s="5"/>
      <c r="FP2916" s="5"/>
      <c r="FQ2916" s="5"/>
      <c r="FR2916" s="5"/>
      <c r="FS2916" s="5"/>
      <c r="FT2916" s="5"/>
      <c r="FU2916" s="5"/>
      <c r="FV2916" s="5"/>
      <c r="FW2916" s="5"/>
      <c r="FX2916" s="5"/>
      <c r="FY2916" s="5"/>
      <c r="FZ2916" s="5"/>
      <c r="GA2916" s="5"/>
      <c r="GB2916" s="5"/>
      <c r="GC2916" s="5"/>
      <c r="GD2916" s="5"/>
      <c r="GE2916" s="5"/>
      <c r="GF2916" s="5"/>
      <c r="GG2916" s="5"/>
    </row>
    <row r="2917" spans="1:189" ht="12.75" x14ac:dyDescent="0.15">
      <c r="A2917" s="111"/>
      <c r="B2917" s="117"/>
      <c r="C2917" s="1"/>
      <c r="D2917" s="16"/>
      <c r="E2917" s="17"/>
      <c r="F2917" s="17"/>
      <c r="G2917" s="17"/>
      <c r="H2917" s="17"/>
      <c r="I2917" s="16"/>
      <c r="J2917" s="4"/>
      <c r="K2917" s="2"/>
      <c r="L2917" s="20"/>
      <c r="M2917" s="14"/>
      <c r="N2917" s="14"/>
      <c r="O2917" s="20"/>
      <c r="P2917" s="1"/>
      <c r="Q2917" s="1"/>
      <c r="R2917" s="3"/>
      <c r="S2917" s="4"/>
      <c r="T2917" s="12"/>
      <c r="U2917" s="12"/>
      <c r="V2917" s="11"/>
      <c r="W2917" s="11"/>
      <c r="X2917" s="12"/>
      <c r="Y2917" s="5"/>
      <c r="Z2917" s="11"/>
      <c r="AA2917" s="12"/>
      <c r="AB2917" s="12"/>
      <c r="AC2917" s="12"/>
      <c r="AD2917" s="11"/>
      <c r="AE2917" s="13"/>
      <c r="AF2917" s="11"/>
      <c r="AG2917" s="11"/>
      <c r="AH2917" s="5"/>
      <c r="AI2917" s="5"/>
      <c r="AJ2917" s="5"/>
      <c r="AK2917" s="5"/>
      <c r="AL2917" s="5"/>
      <c r="AM2917" s="5"/>
      <c r="AN2917" s="5"/>
      <c r="AO2917" s="5"/>
      <c r="AP2917" s="5"/>
      <c r="AQ2917" s="5"/>
      <c r="AR2917" s="5"/>
      <c r="AS2917" s="5"/>
      <c r="AT2917" s="5"/>
      <c r="AU2917" s="5"/>
      <c r="AV2917" s="5"/>
      <c r="AW2917" s="5"/>
      <c r="AX2917" s="5"/>
      <c r="AY2917" s="5"/>
      <c r="AZ2917" s="5"/>
      <c r="BA2917" s="5"/>
      <c r="BB2917" s="5"/>
      <c r="BC2917" s="5"/>
      <c r="BD2917" s="5"/>
      <c r="BE2917" s="5"/>
      <c r="BF2917" s="5"/>
      <c r="BG2917" s="5"/>
      <c r="BH2917" s="5"/>
      <c r="BI2917" s="5"/>
      <c r="BJ2917" s="5"/>
      <c r="BK2917" s="5"/>
      <c r="BL2917" s="5"/>
      <c r="BM2917" s="5"/>
      <c r="BN2917" s="5"/>
      <c r="BO2917" s="5"/>
      <c r="BP2917" s="5"/>
      <c r="BQ2917" s="5"/>
      <c r="BR2917" s="5"/>
      <c r="BS2917" s="5"/>
      <c r="BT2917" s="5"/>
      <c r="BU2917" s="5"/>
      <c r="BV2917" s="5"/>
      <c r="BW2917" s="5"/>
      <c r="BX2917" s="5"/>
      <c r="BY2917" s="5"/>
      <c r="BZ2917" s="5"/>
      <c r="CA2917" s="5"/>
      <c r="CB2917" s="5"/>
      <c r="CC2917" s="5"/>
      <c r="CD2917" s="5"/>
      <c r="CE2917" s="5"/>
      <c r="CF2917" s="5"/>
      <c r="CG2917" s="5"/>
      <c r="CH2917" s="5"/>
      <c r="CI2917" s="5"/>
      <c r="CJ2917" s="5"/>
      <c r="CK2917" s="5"/>
      <c r="CL2917" s="5"/>
      <c r="CM2917" s="5"/>
      <c r="CN2917" s="5"/>
      <c r="CO2917" s="5"/>
      <c r="CP2917" s="5"/>
      <c r="CQ2917" s="5"/>
      <c r="CR2917" s="5"/>
      <c r="CS2917" s="5"/>
      <c r="CT2917" s="5"/>
      <c r="CU2917" s="5"/>
      <c r="CV2917" s="5"/>
      <c r="CW2917" s="5"/>
      <c r="CX2917" s="5"/>
      <c r="CY2917" s="5"/>
      <c r="CZ2917" s="5"/>
      <c r="DA2917" s="5"/>
      <c r="DB2917" s="5"/>
      <c r="DC2917" s="5"/>
      <c r="DD2917" s="5"/>
      <c r="DE2917" s="5"/>
      <c r="DF2917" s="5"/>
      <c r="DG2917" s="5"/>
      <c r="DH2917" s="5"/>
      <c r="DI2917" s="5"/>
      <c r="DJ2917" s="5"/>
      <c r="DK2917" s="5"/>
      <c r="DL2917" s="5"/>
      <c r="DM2917" s="5"/>
      <c r="DN2917" s="5"/>
      <c r="DO2917" s="5"/>
      <c r="DP2917" s="5"/>
      <c r="DQ2917" s="5"/>
      <c r="DR2917" s="5"/>
      <c r="DS2917" s="5"/>
      <c r="DT2917" s="5"/>
      <c r="DU2917" s="5"/>
      <c r="DV2917" s="5"/>
      <c r="DW2917" s="5"/>
      <c r="DX2917" s="5"/>
      <c r="DY2917" s="5"/>
      <c r="DZ2917" s="5"/>
      <c r="EA2917" s="5"/>
      <c r="EB2917" s="5"/>
      <c r="EC2917" s="5"/>
      <c r="ED2917" s="5"/>
      <c r="EE2917" s="5"/>
      <c r="EF2917" s="5"/>
      <c r="EG2917" s="5"/>
      <c r="EH2917" s="5"/>
      <c r="EI2917" s="5"/>
      <c r="EJ2917" s="5"/>
      <c r="EK2917" s="5"/>
      <c r="EL2917" s="5"/>
      <c r="EM2917" s="5"/>
      <c r="EN2917" s="5"/>
      <c r="EO2917" s="5"/>
      <c r="EP2917" s="5"/>
      <c r="EQ2917" s="5"/>
      <c r="ER2917" s="5"/>
      <c r="ES2917" s="5"/>
      <c r="ET2917" s="5"/>
      <c r="EU2917" s="5"/>
      <c r="EV2917" s="5"/>
      <c r="EW2917" s="5"/>
      <c r="EX2917" s="5"/>
      <c r="EY2917" s="5"/>
      <c r="EZ2917" s="5"/>
      <c r="FA2917" s="5"/>
      <c r="FB2917" s="5"/>
      <c r="FC2917" s="5"/>
      <c r="FD2917" s="5"/>
      <c r="FE2917" s="5"/>
      <c r="FF2917" s="5"/>
      <c r="FG2917" s="5"/>
      <c r="FH2917" s="5"/>
      <c r="FI2917" s="5"/>
      <c r="FJ2917" s="5"/>
      <c r="FK2917" s="5"/>
      <c r="FL2917" s="5"/>
      <c r="FM2917" s="5"/>
      <c r="FN2917" s="5"/>
      <c r="FO2917" s="5"/>
      <c r="FP2917" s="5"/>
      <c r="FQ2917" s="5"/>
      <c r="FR2917" s="5"/>
      <c r="FS2917" s="5"/>
      <c r="FT2917" s="5"/>
      <c r="FU2917" s="5"/>
      <c r="FV2917" s="5"/>
      <c r="FW2917" s="5"/>
      <c r="FX2917" s="5"/>
      <c r="FY2917" s="5"/>
      <c r="FZ2917" s="5"/>
      <c r="GA2917" s="5"/>
      <c r="GB2917" s="5"/>
      <c r="GC2917" s="5"/>
      <c r="GD2917" s="5"/>
      <c r="GE2917" s="5"/>
      <c r="GF2917" s="5"/>
      <c r="GG2917" s="5"/>
    </row>
    <row r="2918" spans="1:189" ht="12.75" x14ac:dyDescent="0.15">
      <c r="A2918" s="111"/>
      <c r="B2918" s="117"/>
      <c r="C2918" s="1"/>
      <c r="D2918" s="16"/>
      <c r="E2918" s="17"/>
      <c r="F2918" s="17"/>
      <c r="G2918" s="17"/>
      <c r="H2918" s="17"/>
      <c r="I2918" s="16"/>
      <c r="J2918" s="4"/>
      <c r="K2918" s="2"/>
      <c r="L2918" s="20"/>
      <c r="M2918" s="14"/>
      <c r="N2918" s="14"/>
      <c r="O2918" s="20"/>
      <c r="P2918" s="1"/>
      <c r="Q2918" s="1"/>
      <c r="R2918" s="3"/>
      <c r="S2918" s="4"/>
      <c r="T2918" s="12"/>
      <c r="U2918" s="12"/>
      <c r="V2918" s="11"/>
      <c r="W2918" s="11"/>
      <c r="X2918" s="12"/>
      <c r="Y2918" s="5"/>
      <c r="Z2918" s="11"/>
      <c r="AA2918" s="12"/>
      <c r="AB2918" s="12"/>
      <c r="AC2918" s="12"/>
      <c r="AD2918" s="11"/>
      <c r="AE2918" s="13"/>
      <c r="AF2918" s="11"/>
      <c r="AG2918" s="11"/>
      <c r="AH2918" s="5"/>
      <c r="AI2918" s="5"/>
      <c r="AJ2918" s="5"/>
      <c r="AK2918" s="5"/>
      <c r="AL2918" s="5"/>
      <c r="AM2918" s="5"/>
      <c r="AN2918" s="5"/>
      <c r="AO2918" s="5"/>
      <c r="AP2918" s="5"/>
      <c r="AQ2918" s="5"/>
      <c r="AR2918" s="5"/>
      <c r="AS2918" s="5"/>
      <c r="AT2918" s="5"/>
      <c r="AU2918" s="5"/>
      <c r="AV2918" s="5"/>
      <c r="AW2918" s="5"/>
      <c r="AX2918" s="5"/>
      <c r="AY2918" s="5"/>
      <c r="AZ2918" s="5"/>
      <c r="BA2918" s="5"/>
      <c r="BB2918" s="5"/>
      <c r="BC2918" s="5"/>
      <c r="BD2918" s="5"/>
      <c r="BE2918" s="5"/>
      <c r="BF2918" s="5"/>
      <c r="BG2918" s="5"/>
      <c r="BH2918" s="5"/>
      <c r="BI2918" s="5"/>
      <c r="BJ2918" s="5"/>
      <c r="BK2918" s="5"/>
      <c r="BL2918" s="5"/>
      <c r="BM2918" s="5"/>
      <c r="BN2918" s="5"/>
      <c r="BO2918" s="5"/>
      <c r="BP2918" s="5"/>
      <c r="BQ2918" s="5"/>
      <c r="BR2918" s="5"/>
      <c r="BS2918" s="5"/>
      <c r="BT2918" s="5"/>
      <c r="BU2918" s="5"/>
      <c r="BV2918" s="5"/>
      <c r="BW2918" s="5"/>
      <c r="BX2918" s="5"/>
      <c r="BY2918" s="5"/>
      <c r="BZ2918" s="5"/>
      <c r="CA2918" s="5"/>
      <c r="CB2918" s="5"/>
      <c r="CC2918" s="5"/>
      <c r="CD2918" s="5"/>
      <c r="CE2918" s="5"/>
      <c r="CF2918" s="5"/>
      <c r="CG2918" s="5"/>
      <c r="CH2918" s="5"/>
      <c r="CI2918" s="5"/>
      <c r="CJ2918" s="5"/>
      <c r="CK2918" s="5"/>
      <c r="CL2918" s="5"/>
      <c r="CM2918" s="5"/>
      <c r="CN2918" s="5"/>
      <c r="CO2918" s="5"/>
      <c r="CP2918" s="5"/>
      <c r="CQ2918" s="5"/>
      <c r="CR2918" s="5"/>
      <c r="CS2918" s="5"/>
      <c r="CT2918" s="5"/>
      <c r="CU2918" s="5"/>
      <c r="CV2918" s="5"/>
      <c r="CW2918" s="5"/>
      <c r="CX2918" s="5"/>
      <c r="CY2918" s="5"/>
      <c r="CZ2918" s="5"/>
      <c r="DA2918" s="5"/>
      <c r="DB2918" s="5"/>
      <c r="DC2918" s="5"/>
      <c r="DD2918" s="5"/>
      <c r="DE2918" s="5"/>
      <c r="DF2918" s="5"/>
      <c r="DG2918" s="5"/>
      <c r="DH2918" s="5"/>
      <c r="DI2918" s="5"/>
      <c r="DJ2918" s="5"/>
      <c r="DK2918" s="5"/>
      <c r="DL2918" s="5"/>
      <c r="DM2918" s="5"/>
      <c r="DN2918" s="5"/>
      <c r="DO2918" s="5"/>
      <c r="DP2918" s="5"/>
      <c r="DQ2918" s="5"/>
      <c r="DR2918" s="5"/>
      <c r="DS2918" s="5"/>
      <c r="DT2918" s="5"/>
      <c r="DU2918" s="5"/>
      <c r="DV2918" s="5"/>
      <c r="DW2918" s="5"/>
      <c r="DX2918" s="5"/>
      <c r="DY2918" s="5"/>
      <c r="DZ2918" s="5"/>
      <c r="EA2918" s="5"/>
      <c r="EB2918" s="5"/>
      <c r="EC2918" s="5"/>
      <c r="ED2918" s="5"/>
      <c r="EE2918" s="5"/>
      <c r="EF2918" s="5"/>
      <c r="EG2918" s="5"/>
      <c r="EH2918" s="5"/>
      <c r="EI2918" s="5"/>
      <c r="EJ2918" s="5"/>
      <c r="EK2918" s="5"/>
      <c r="EL2918" s="5"/>
      <c r="EM2918" s="5"/>
      <c r="EN2918" s="5"/>
      <c r="EO2918" s="5"/>
      <c r="EP2918" s="5"/>
      <c r="EQ2918" s="5"/>
      <c r="ER2918" s="5"/>
      <c r="ES2918" s="5"/>
      <c r="ET2918" s="5"/>
      <c r="EU2918" s="5"/>
      <c r="EV2918" s="5"/>
      <c r="EW2918" s="5"/>
      <c r="EX2918" s="5"/>
      <c r="EY2918" s="5"/>
      <c r="EZ2918" s="5"/>
      <c r="FA2918" s="5"/>
      <c r="FB2918" s="5"/>
      <c r="FC2918" s="5"/>
      <c r="FD2918" s="5"/>
      <c r="FE2918" s="5"/>
      <c r="FF2918" s="5"/>
      <c r="FG2918" s="5"/>
      <c r="FH2918" s="5"/>
      <c r="FI2918" s="5"/>
      <c r="FJ2918" s="5"/>
      <c r="FK2918" s="5"/>
      <c r="FL2918" s="5"/>
      <c r="FM2918" s="5"/>
      <c r="FN2918" s="5"/>
      <c r="FO2918" s="5"/>
      <c r="FP2918" s="5"/>
      <c r="FQ2918" s="5"/>
      <c r="FR2918" s="5"/>
      <c r="FS2918" s="5"/>
      <c r="FT2918" s="5"/>
      <c r="FU2918" s="5"/>
      <c r="FV2918" s="5"/>
      <c r="FW2918" s="5"/>
      <c r="FX2918" s="5"/>
      <c r="FY2918" s="5"/>
      <c r="FZ2918" s="5"/>
      <c r="GA2918" s="5"/>
      <c r="GB2918" s="5"/>
      <c r="GC2918" s="5"/>
      <c r="GD2918" s="5"/>
      <c r="GE2918" s="5"/>
      <c r="GF2918" s="5"/>
      <c r="GG2918" s="5"/>
    </row>
    <row r="2919" spans="1:189" x14ac:dyDescent="0.15">
      <c r="A2919" s="106"/>
      <c r="B2919" s="5"/>
      <c r="C2919" s="6"/>
      <c r="D2919" s="5"/>
      <c r="E2919" s="7"/>
      <c r="F2919" s="8"/>
      <c r="G2919" s="8"/>
      <c r="H2919" s="8"/>
      <c r="I2919" s="9"/>
      <c r="J2919" s="9"/>
      <c r="K2919" s="7"/>
      <c r="L2919" s="7"/>
      <c r="M2919" s="5"/>
      <c r="N2919" s="5"/>
      <c r="O2919" s="10"/>
      <c r="P2919" s="5"/>
      <c r="Q2919" s="6"/>
      <c r="R2919" s="3"/>
      <c r="S2919" s="4"/>
      <c r="T2919" s="11"/>
      <c r="U2919" s="11"/>
      <c r="V2919" s="11"/>
      <c r="W2919" s="11"/>
      <c r="X2919" s="12"/>
      <c r="Y2919" s="5"/>
      <c r="Z2919" s="11"/>
      <c r="AA2919" s="12"/>
      <c r="AB2919" s="12"/>
      <c r="AC2919" s="12"/>
      <c r="AD2919" s="11"/>
      <c r="AE2919" s="13"/>
      <c r="AF2919" s="11"/>
      <c r="AG2919" s="11"/>
      <c r="AH2919" s="5"/>
      <c r="AI2919" s="5"/>
      <c r="AJ2919" s="5"/>
      <c r="AK2919" s="5"/>
      <c r="AL2919" s="5"/>
      <c r="AM2919" s="5"/>
      <c r="AN2919" s="5"/>
      <c r="AO2919" s="5"/>
      <c r="AP2919" s="5"/>
      <c r="AQ2919" s="5"/>
      <c r="AR2919" s="5"/>
      <c r="AS2919" s="5"/>
      <c r="AT2919" s="5"/>
      <c r="AU2919" s="5"/>
      <c r="AV2919" s="5"/>
      <c r="AW2919" s="5"/>
      <c r="AX2919" s="5"/>
      <c r="AY2919" s="5"/>
      <c r="AZ2919" s="5"/>
      <c r="BA2919" s="5"/>
      <c r="BB2919" s="5"/>
      <c r="BC2919" s="5"/>
      <c r="BD2919" s="5"/>
      <c r="BE2919" s="5"/>
      <c r="BF2919" s="5"/>
      <c r="BG2919" s="5"/>
      <c r="BH2919" s="5"/>
      <c r="BI2919" s="5"/>
      <c r="BJ2919" s="5"/>
      <c r="BK2919" s="5"/>
      <c r="BL2919" s="5"/>
      <c r="BM2919" s="5"/>
      <c r="BN2919" s="5"/>
      <c r="BO2919" s="5"/>
      <c r="BP2919" s="5"/>
      <c r="BQ2919" s="5"/>
      <c r="BR2919" s="5"/>
      <c r="BS2919" s="5"/>
      <c r="BT2919" s="5"/>
      <c r="BU2919" s="5"/>
      <c r="BV2919" s="5"/>
      <c r="BW2919" s="5"/>
      <c r="BX2919" s="5"/>
      <c r="BY2919" s="5"/>
      <c r="BZ2919" s="5"/>
      <c r="CA2919" s="5"/>
      <c r="CB2919" s="5"/>
      <c r="CC2919" s="5"/>
      <c r="CD2919" s="5"/>
      <c r="CE2919" s="5"/>
      <c r="CF2919" s="5"/>
      <c r="CG2919" s="5"/>
      <c r="CH2919" s="5"/>
      <c r="CI2919" s="5"/>
      <c r="CJ2919" s="5"/>
      <c r="CK2919" s="5"/>
      <c r="CL2919" s="5"/>
      <c r="CM2919" s="5"/>
      <c r="CN2919" s="5"/>
      <c r="CO2919" s="5"/>
      <c r="CP2919" s="5"/>
      <c r="CQ2919" s="5"/>
      <c r="CR2919" s="5"/>
      <c r="CS2919" s="5"/>
      <c r="CT2919" s="5"/>
      <c r="CU2919" s="5"/>
      <c r="CV2919" s="5"/>
      <c r="CW2919" s="5"/>
      <c r="CX2919" s="5"/>
      <c r="CY2919" s="5"/>
      <c r="CZ2919" s="5"/>
      <c r="DA2919" s="5"/>
      <c r="DB2919" s="5"/>
      <c r="DC2919" s="5"/>
      <c r="DD2919" s="5"/>
      <c r="DE2919" s="5"/>
      <c r="DF2919" s="5"/>
      <c r="DG2919" s="5"/>
      <c r="DH2919" s="5"/>
      <c r="DI2919" s="5"/>
      <c r="DJ2919" s="5"/>
      <c r="DK2919" s="5"/>
      <c r="DL2919" s="5"/>
      <c r="DM2919" s="5"/>
      <c r="DN2919" s="5"/>
      <c r="DO2919" s="5"/>
      <c r="DP2919" s="5"/>
      <c r="DQ2919" s="5"/>
      <c r="DR2919" s="5"/>
      <c r="DS2919" s="5"/>
      <c r="DT2919" s="5"/>
      <c r="DU2919" s="5"/>
      <c r="DV2919" s="5"/>
      <c r="DW2919" s="5"/>
      <c r="DX2919" s="5"/>
      <c r="DY2919" s="5"/>
      <c r="DZ2919" s="5"/>
      <c r="EA2919" s="5"/>
      <c r="EB2919" s="5"/>
      <c r="EC2919" s="5"/>
      <c r="ED2919" s="5"/>
      <c r="EE2919" s="5"/>
      <c r="EF2919" s="5"/>
      <c r="EG2919" s="5"/>
      <c r="EH2919" s="5"/>
      <c r="EI2919" s="5"/>
      <c r="EJ2919" s="5"/>
      <c r="EK2919" s="5"/>
      <c r="EL2919" s="5"/>
      <c r="EM2919" s="5"/>
      <c r="EN2919" s="5"/>
      <c r="EO2919" s="5"/>
      <c r="EP2919" s="5"/>
      <c r="EQ2919" s="5"/>
      <c r="ER2919" s="5"/>
      <c r="ES2919" s="5"/>
      <c r="ET2919" s="5"/>
      <c r="EU2919" s="5"/>
      <c r="EV2919" s="5"/>
      <c r="EW2919" s="5"/>
      <c r="EX2919" s="5"/>
      <c r="EY2919" s="5"/>
      <c r="EZ2919" s="5"/>
      <c r="FA2919" s="5"/>
      <c r="FB2919" s="5"/>
      <c r="FC2919" s="5"/>
      <c r="FD2919" s="5"/>
      <c r="FE2919" s="5"/>
      <c r="FF2919" s="5"/>
      <c r="FG2919" s="5"/>
      <c r="FH2919" s="5"/>
      <c r="FI2919" s="5"/>
      <c r="FJ2919" s="5"/>
      <c r="FK2919" s="5"/>
      <c r="FL2919" s="5"/>
      <c r="FM2919" s="5"/>
      <c r="FN2919" s="5"/>
      <c r="FO2919" s="5"/>
      <c r="FP2919" s="5"/>
      <c r="FQ2919" s="5"/>
      <c r="FR2919" s="5"/>
      <c r="FS2919" s="5"/>
      <c r="FT2919" s="5"/>
      <c r="FU2919" s="5"/>
      <c r="FV2919" s="5"/>
      <c r="FW2919" s="5"/>
      <c r="FX2919" s="5"/>
      <c r="FY2919" s="5"/>
      <c r="FZ2919" s="5"/>
      <c r="GA2919" s="5"/>
      <c r="GB2919" s="5"/>
      <c r="GC2919" s="5"/>
      <c r="GD2919" s="5"/>
      <c r="GE2919" s="5"/>
      <c r="GF2919" s="5"/>
      <c r="GG2919" s="5"/>
    </row>
    <row r="2920" spans="1:189" x14ac:dyDescent="0.15">
      <c r="A2920" s="106"/>
      <c r="B2920" s="5"/>
      <c r="C2920" s="6"/>
      <c r="D2920" s="5"/>
      <c r="E2920" s="7"/>
      <c r="F2920" s="8"/>
      <c r="G2920" s="8"/>
      <c r="H2920" s="8"/>
      <c r="I2920" s="9"/>
      <c r="J2920" s="9"/>
      <c r="K2920" s="7"/>
      <c r="L2920" s="7"/>
      <c r="M2920" s="5"/>
      <c r="N2920" s="5"/>
      <c r="O2920" s="10"/>
      <c r="P2920" s="5"/>
      <c r="Q2920" s="6"/>
      <c r="R2920" s="3"/>
      <c r="S2920" s="4"/>
      <c r="T2920" s="11"/>
      <c r="U2920" s="11"/>
      <c r="V2920" s="11"/>
      <c r="W2920" s="11"/>
      <c r="X2920" s="12"/>
      <c r="Y2920" s="5"/>
      <c r="Z2920" s="11"/>
      <c r="AA2920" s="12"/>
      <c r="AB2920" s="12"/>
      <c r="AC2920" s="12"/>
      <c r="AD2920" s="11"/>
      <c r="AE2920" s="13"/>
      <c r="AF2920" s="11"/>
      <c r="AG2920" s="11"/>
      <c r="AH2920" s="5"/>
      <c r="AI2920" s="5"/>
      <c r="AJ2920" s="5"/>
      <c r="AK2920" s="5"/>
      <c r="AL2920" s="5"/>
      <c r="AM2920" s="5"/>
      <c r="AN2920" s="5"/>
      <c r="AO2920" s="5"/>
      <c r="AP2920" s="5"/>
      <c r="AQ2920" s="5"/>
      <c r="AR2920" s="5"/>
      <c r="AS2920" s="5"/>
      <c r="AT2920" s="5"/>
      <c r="AU2920" s="5"/>
      <c r="AV2920" s="5"/>
      <c r="AW2920" s="5"/>
      <c r="AX2920" s="5"/>
      <c r="AY2920" s="5"/>
      <c r="AZ2920" s="5"/>
      <c r="BA2920" s="5"/>
      <c r="BB2920" s="5"/>
      <c r="BC2920" s="5"/>
      <c r="BD2920" s="5"/>
      <c r="BE2920" s="5"/>
      <c r="BF2920" s="5"/>
      <c r="BG2920" s="5"/>
      <c r="BH2920" s="5"/>
      <c r="BI2920" s="5"/>
      <c r="BJ2920" s="5"/>
      <c r="BK2920" s="5"/>
      <c r="BL2920" s="5"/>
      <c r="BM2920" s="5"/>
      <c r="BN2920" s="5"/>
      <c r="BO2920" s="5"/>
      <c r="BP2920" s="5"/>
      <c r="BQ2920" s="5"/>
      <c r="BR2920" s="5"/>
      <c r="BS2920" s="5"/>
      <c r="BT2920" s="5"/>
      <c r="BU2920" s="5"/>
      <c r="BV2920" s="5"/>
      <c r="BW2920" s="5"/>
      <c r="BX2920" s="5"/>
      <c r="BY2920" s="5"/>
      <c r="BZ2920" s="5"/>
      <c r="CA2920" s="5"/>
      <c r="CB2920" s="5"/>
      <c r="CC2920" s="5"/>
      <c r="CD2920" s="5"/>
      <c r="CE2920" s="5"/>
      <c r="CF2920" s="5"/>
      <c r="CG2920" s="5"/>
      <c r="CH2920" s="5"/>
      <c r="CI2920" s="5"/>
      <c r="CJ2920" s="5"/>
      <c r="CK2920" s="5"/>
      <c r="CL2920" s="5"/>
      <c r="CM2920" s="5"/>
      <c r="CN2920" s="5"/>
      <c r="CO2920" s="5"/>
      <c r="CP2920" s="5"/>
      <c r="CQ2920" s="5"/>
      <c r="CR2920" s="5"/>
      <c r="CS2920" s="5"/>
      <c r="CT2920" s="5"/>
      <c r="CU2920" s="5"/>
      <c r="CV2920" s="5"/>
      <c r="CW2920" s="5"/>
      <c r="CX2920" s="5"/>
      <c r="CY2920" s="5"/>
      <c r="CZ2920" s="5"/>
      <c r="DA2920" s="5"/>
      <c r="DB2920" s="5"/>
      <c r="DC2920" s="5"/>
      <c r="DD2920" s="5"/>
      <c r="DE2920" s="5"/>
      <c r="DF2920" s="5"/>
      <c r="DG2920" s="5"/>
      <c r="DH2920" s="5"/>
      <c r="DI2920" s="5"/>
      <c r="DJ2920" s="5"/>
      <c r="DK2920" s="5"/>
      <c r="DL2920" s="5"/>
      <c r="DM2920" s="5"/>
      <c r="DN2920" s="5"/>
      <c r="DO2920" s="5"/>
      <c r="DP2920" s="5"/>
      <c r="DQ2920" s="5"/>
      <c r="DR2920" s="5"/>
      <c r="DS2920" s="5"/>
      <c r="DT2920" s="5"/>
      <c r="DU2920" s="5"/>
      <c r="DV2920" s="5"/>
      <c r="DW2920" s="5"/>
      <c r="DX2920" s="5"/>
      <c r="DY2920" s="5"/>
      <c r="DZ2920" s="5"/>
      <c r="EA2920" s="5"/>
      <c r="EB2920" s="5"/>
      <c r="EC2920" s="5"/>
      <c r="ED2920" s="5"/>
      <c r="EE2920" s="5"/>
      <c r="EF2920" s="5"/>
      <c r="EG2920" s="5"/>
      <c r="EH2920" s="5"/>
      <c r="EI2920" s="5"/>
      <c r="EJ2920" s="5"/>
      <c r="EK2920" s="5"/>
      <c r="EL2920" s="5"/>
      <c r="EM2920" s="5"/>
      <c r="EN2920" s="5"/>
      <c r="EO2920" s="5"/>
      <c r="EP2920" s="5"/>
      <c r="EQ2920" s="5"/>
      <c r="ER2920" s="5"/>
      <c r="ES2920" s="5"/>
      <c r="ET2920" s="5"/>
      <c r="EU2920" s="5"/>
      <c r="EV2920" s="5"/>
      <c r="EW2920" s="5"/>
      <c r="EX2920" s="5"/>
      <c r="EY2920" s="5"/>
      <c r="EZ2920" s="5"/>
      <c r="FA2920" s="5"/>
      <c r="FB2920" s="5"/>
      <c r="FC2920" s="5"/>
      <c r="FD2920" s="5"/>
      <c r="FE2920" s="5"/>
      <c r="FF2920" s="5"/>
      <c r="FG2920" s="5"/>
      <c r="FH2920" s="5"/>
      <c r="FI2920" s="5"/>
      <c r="FJ2920" s="5"/>
      <c r="FK2920" s="5"/>
      <c r="FL2920" s="5"/>
      <c r="FM2920" s="5"/>
      <c r="FN2920" s="5"/>
      <c r="FO2920" s="5"/>
      <c r="FP2920" s="5"/>
      <c r="FQ2920" s="5"/>
      <c r="FR2920" s="5"/>
      <c r="FS2920" s="5"/>
      <c r="FT2920" s="5"/>
      <c r="FU2920" s="5"/>
      <c r="FV2920" s="5"/>
      <c r="FW2920" s="5"/>
      <c r="FX2920" s="5"/>
      <c r="FY2920" s="5"/>
      <c r="FZ2920" s="5"/>
      <c r="GA2920" s="5"/>
      <c r="GB2920" s="5"/>
      <c r="GC2920" s="5"/>
      <c r="GD2920" s="5"/>
      <c r="GE2920" s="5"/>
      <c r="GF2920" s="5"/>
      <c r="GG2920" s="5"/>
    </row>
    <row r="2921" spans="1:189" x14ac:dyDescent="0.15">
      <c r="A2921" s="106"/>
      <c r="B2921" s="5"/>
      <c r="C2921" s="6"/>
      <c r="D2921" s="5"/>
      <c r="E2921" s="7"/>
      <c r="F2921" s="8"/>
      <c r="G2921" s="8"/>
      <c r="H2921" s="8"/>
      <c r="I2921" s="9"/>
      <c r="J2921" s="9"/>
      <c r="K2921" s="7"/>
      <c r="L2921" s="7"/>
      <c r="M2921" s="5"/>
      <c r="N2921" s="5"/>
      <c r="O2921" s="10"/>
      <c r="P2921" s="5"/>
      <c r="Q2921" s="6"/>
      <c r="R2921" s="3"/>
      <c r="S2921" s="4"/>
      <c r="T2921" s="11"/>
      <c r="U2921" s="11"/>
      <c r="V2921" s="11"/>
      <c r="W2921" s="11"/>
      <c r="X2921" s="12"/>
      <c r="Y2921" s="5"/>
      <c r="Z2921" s="11"/>
      <c r="AA2921" s="12"/>
      <c r="AB2921" s="12"/>
      <c r="AC2921" s="12"/>
      <c r="AD2921" s="11"/>
      <c r="AE2921" s="13"/>
      <c r="AF2921" s="11"/>
      <c r="AG2921" s="11"/>
      <c r="AH2921" s="5"/>
      <c r="AI2921" s="5"/>
      <c r="AJ2921" s="5"/>
      <c r="AK2921" s="5"/>
      <c r="AL2921" s="5"/>
      <c r="AM2921" s="5"/>
      <c r="AN2921" s="5"/>
      <c r="AO2921" s="5"/>
      <c r="AP2921" s="5"/>
      <c r="AQ2921" s="5"/>
      <c r="AR2921" s="5"/>
      <c r="AS2921" s="5"/>
      <c r="AT2921" s="5"/>
      <c r="AU2921" s="5"/>
      <c r="AV2921" s="5"/>
      <c r="AW2921" s="5"/>
      <c r="AX2921" s="5"/>
      <c r="AY2921" s="5"/>
      <c r="AZ2921" s="5"/>
      <c r="BA2921" s="5"/>
      <c r="BB2921" s="5"/>
      <c r="BC2921" s="5"/>
      <c r="BD2921" s="5"/>
      <c r="BE2921" s="5"/>
      <c r="BF2921" s="5"/>
      <c r="BG2921" s="5"/>
      <c r="BH2921" s="5"/>
      <c r="BI2921" s="5"/>
      <c r="BJ2921" s="5"/>
      <c r="BK2921" s="5"/>
      <c r="BL2921" s="5"/>
      <c r="BM2921" s="5"/>
      <c r="BN2921" s="5"/>
      <c r="BO2921" s="5"/>
      <c r="BP2921" s="5"/>
      <c r="BQ2921" s="5"/>
      <c r="BR2921" s="5"/>
      <c r="BS2921" s="5"/>
      <c r="BT2921" s="5"/>
      <c r="BU2921" s="5"/>
      <c r="BV2921" s="5"/>
      <c r="BW2921" s="5"/>
      <c r="BX2921" s="5"/>
      <c r="BY2921" s="5"/>
      <c r="BZ2921" s="5"/>
      <c r="CA2921" s="5"/>
      <c r="CB2921" s="5"/>
      <c r="CC2921" s="5"/>
      <c r="CD2921" s="5"/>
      <c r="CE2921" s="5"/>
      <c r="CF2921" s="5"/>
      <c r="CG2921" s="5"/>
      <c r="CH2921" s="5"/>
      <c r="CI2921" s="5"/>
      <c r="CJ2921" s="5"/>
      <c r="CK2921" s="5"/>
      <c r="CL2921" s="5"/>
      <c r="CM2921" s="5"/>
      <c r="CN2921" s="5"/>
      <c r="CO2921" s="5"/>
      <c r="CP2921" s="5"/>
      <c r="CQ2921" s="5"/>
      <c r="CR2921" s="5"/>
      <c r="CS2921" s="5"/>
      <c r="CT2921" s="5"/>
      <c r="CU2921" s="5"/>
      <c r="CV2921" s="5"/>
      <c r="CW2921" s="5"/>
      <c r="CX2921" s="5"/>
      <c r="CY2921" s="5"/>
      <c r="CZ2921" s="5"/>
      <c r="DA2921" s="5"/>
      <c r="DB2921" s="5"/>
      <c r="DC2921" s="5"/>
      <c r="DD2921" s="5"/>
      <c r="DE2921" s="5"/>
      <c r="DF2921" s="5"/>
      <c r="DG2921" s="5"/>
      <c r="DH2921" s="5"/>
      <c r="DI2921" s="5"/>
      <c r="DJ2921" s="5"/>
      <c r="DK2921" s="5"/>
      <c r="DL2921" s="5"/>
      <c r="DM2921" s="5"/>
      <c r="DN2921" s="5"/>
      <c r="DO2921" s="5"/>
      <c r="DP2921" s="5"/>
      <c r="DQ2921" s="5"/>
      <c r="DR2921" s="5"/>
      <c r="DS2921" s="5"/>
      <c r="DT2921" s="5"/>
      <c r="DU2921" s="5"/>
      <c r="DV2921" s="5"/>
      <c r="DW2921" s="5"/>
      <c r="DX2921" s="5"/>
      <c r="DY2921" s="5"/>
      <c r="DZ2921" s="5"/>
      <c r="EA2921" s="5"/>
      <c r="EB2921" s="5"/>
      <c r="EC2921" s="5"/>
      <c r="ED2921" s="5"/>
      <c r="EE2921" s="5"/>
      <c r="EF2921" s="5"/>
      <c r="EG2921" s="5"/>
      <c r="EH2921" s="5"/>
      <c r="EI2921" s="5"/>
      <c r="EJ2921" s="5"/>
      <c r="EK2921" s="5"/>
      <c r="EL2921" s="5"/>
      <c r="EM2921" s="5"/>
      <c r="EN2921" s="5"/>
      <c r="EO2921" s="5"/>
      <c r="EP2921" s="5"/>
      <c r="EQ2921" s="5"/>
      <c r="ER2921" s="5"/>
      <c r="ES2921" s="5"/>
      <c r="ET2921" s="5"/>
      <c r="EU2921" s="5"/>
      <c r="EV2921" s="5"/>
      <c r="EW2921" s="5"/>
      <c r="EX2921" s="5"/>
      <c r="EY2921" s="5"/>
      <c r="EZ2921" s="5"/>
      <c r="FA2921" s="5"/>
      <c r="FB2921" s="5"/>
      <c r="FC2921" s="5"/>
      <c r="FD2921" s="5"/>
      <c r="FE2921" s="5"/>
      <c r="FF2921" s="5"/>
      <c r="FG2921" s="5"/>
      <c r="FH2921" s="5"/>
      <c r="FI2921" s="5"/>
      <c r="FJ2921" s="5"/>
      <c r="FK2921" s="5"/>
      <c r="FL2921" s="5"/>
      <c r="FM2921" s="5"/>
      <c r="FN2921" s="5"/>
      <c r="FO2921" s="5"/>
      <c r="FP2921" s="5"/>
      <c r="FQ2921" s="5"/>
      <c r="FR2921" s="5"/>
      <c r="FS2921" s="5"/>
      <c r="FT2921" s="5"/>
      <c r="FU2921" s="5"/>
      <c r="FV2921" s="5"/>
      <c r="FW2921" s="5"/>
      <c r="FX2921" s="5"/>
      <c r="FY2921" s="5"/>
      <c r="FZ2921" s="5"/>
      <c r="GA2921" s="5"/>
      <c r="GB2921" s="5"/>
      <c r="GC2921" s="5"/>
      <c r="GD2921" s="5"/>
      <c r="GE2921" s="5"/>
      <c r="GF2921" s="5"/>
      <c r="GG2921" s="5"/>
    </row>
    <row r="2922" spans="1:189" x14ac:dyDescent="0.15">
      <c r="A2922" s="106"/>
      <c r="B2922" s="5"/>
      <c r="C2922" s="6"/>
      <c r="D2922" s="5"/>
      <c r="E2922" s="7"/>
      <c r="F2922" s="8"/>
      <c r="G2922" s="8"/>
      <c r="H2922" s="8"/>
      <c r="I2922" s="9"/>
      <c r="J2922" s="9"/>
      <c r="K2922" s="7"/>
      <c r="L2922" s="7"/>
      <c r="M2922" s="5"/>
      <c r="N2922" s="5"/>
      <c r="O2922" s="10"/>
      <c r="P2922" s="5"/>
      <c r="Q2922" s="6"/>
      <c r="R2922" s="3"/>
      <c r="S2922" s="4"/>
      <c r="T2922" s="11"/>
      <c r="U2922" s="11"/>
      <c r="V2922" s="11"/>
      <c r="W2922" s="11"/>
      <c r="X2922" s="12"/>
      <c r="Y2922" s="5"/>
      <c r="Z2922" s="11"/>
      <c r="AA2922" s="12"/>
      <c r="AB2922" s="12"/>
      <c r="AC2922" s="12"/>
      <c r="AD2922" s="11"/>
      <c r="AE2922" s="13"/>
      <c r="AF2922" s="11"/>
      <c r="AG2922" s="11"/>
      <c r="AH2922" s="5"/>
      <c r="AI2922" s="5"/>
      <c r="AJ2922" s="5"/>
      <c r="AK2922" s="5"/>
      <c r="AL2922" s="5"/>
      <c r="AM2922" s="5"/>
      <c r="AN2922" s="5"/>
      <c r="AO2922" s="5"/>
      <c r="AP2922" s="5"/>
      <c r="AQ2922" s="5"/>
      <c r="AR2922" s="5"/>
      <c r="AS2922" s="5"/>
      <c r="AT2922" s="5"/>
      <c r="AU2922" s="5"/>
      <c r="AV2922" s="5"/>
      <c r="AW2922" s="5"/>
      <c r="AX2922" s="5"/>
      <c r="AY2922" s="5"/>
      <c r="AZ2922" s="5"/>
      <c r="BA2922" s="5"/>
      <c r="BB2922" s="5"/>
      <c r="BC2922" s="5"/>
      <c r="BD2922" s="5"/>
      <c r="BE2922" s="5"/>
      <c r="BF2922" s="5"/>
      <c r="BG2922" s="5"/>
      <c r="BH2922" s="5"/>
      <c r="BI2922" s="5"/>
      <c r="BJ2922" s="5"/>
      <c r="BK2922" s="5"/>
      <c r="BL2922" s="5"/>
      <c r="BM2922" s="5"/>
      <c r="BN2922" s="5"/>
      <c r="BO2922" s="5"/>
      <c r="BP2922" s="5"/>
      <c r="BQ2922" s="5"/>
      <c r="BR2922" s="5"/>
      <c r="BS2922" s="5"/>
      <c r="BT2922" s="5"/>
      <c r="BU2922" s="5"/>
      <c r="BV2922" s="5"/>
      <c r="BW2922" s="5"/>
      <c r="BX2922" s="5"/>
      <c r="BY2922" s="5"/>
      <c r="BZ2922" s="5"/>
      <c r="CA2922" s="5"/>
      <c r="CB2922" s="5"/>
      <c r="CC2922" s="5"/>
      <c r="CD2922" s="5"/>
      <c r="CE2922" s="5"/>
      <c r="CF2922" s="5"/>
      <c r="CG2922" s="5"/>
      <c r="CH2922" s="5"/>
      <c r="CI2922" s="5"/>
      <c r="CJ2922" s="5"/>
      <c r="CK2922" s="5"/>
      <c r="CL2922" s="5"/>
      <c r="CM2922" s="5"/>
      <c r="CN2922" s="5"/>
      <c r="CO2922" s="5"/>
      <c r="CP2922" s="5"/>
      <c r="CQ2922" s="5"/>
      <c r="CR2922" s="5"/>
      <c r="CS2922" s="5"/>
      <c r="CT2922" s="5"/>
      <c r="CU2922" s="5"/>
      <c r="CV2922" s="5"/>
      <c r="CW2922" s="5"/>
      <c r="CX2922" s="5"/>
      <c r="CY2922" s="5"/>
      <c r="CZ2922" s="5"/>
      <c r="DA2922" s="5"/>
      <c r="DB2922" s="5"/>
      <c r="DC2922" s="5"/>
      <c r="DD2922" s="5"/>
      <c r="DE2922" s="5"/>
      <c r="DF2922" s="5"/>
      <c r="DG2922" s="5"/>
      <c r="DH2922" s="5"/>
      <c r="DI2922" s="5"/>
      <c r="DJ2922" s="5"/>
      <c r="DK2922" s="5"/>
      <c r="DL2922" s="5"/>
      <c r="DM2922" s="5"/>
      <c r="DN2922" s="5"/>
      <c r="DO2922" s="5"/>
      <c r="DP2922" s="5"/>
      <c r="DQ2922" s="5"/>
      <c r="DR2922" s="5"/>
      <c r="DS2922" s="5"/>
      <c r="DT2922" s="5"/>
      <c r="DU2922" s="5"/>
      <c r="DV2922" s="5"/>
      <c r="DW2922" s="5"/>
      <c r="DX2922" s="5"/>
      <c r="DY2922" s="5"/>
      <c r="DZ2922" s="5"/>
      <c r="EA2922" s="5"/>
      <c r="EB2922" s="5"/>
      <c r="EC2922" s="5"/>
      <c r="ED2922" s="5"/>
      <c r="EE2922" s="5"/>
      <c r="EF2922" s="5"/>
      <c r="EG2922" s="5"/>
      <c r="EH2922" s="5"/>
      <c r="EI2922" s="5"/>
      <c r="EJ2922" s="5"/>
      <c r="EK2922" s="5"/>
      <c r="EL2922" s="5"/>
      <c r="EM2922" s="5"/>
      <c r="EN2922" s="5"/>
      <c r="EO2922" s="5"/>
      <c r="EP2922" s="5"/>
      <c r="EQ2922" s="5"/>
      <c r="ER2922" s="5"/>
      <c r="ES2922" s="5"/>
      <c r="ET2922" s="5"/>
      <c r="EU2922" s="5"/>
      <c r="EV2922" s="5"/>
      <c r="EW2922" s="5"/>
      <c r="EX2922" s="5"/>
      <c r="EY2922" s="5"/>
      <c r="EZ2922" s="5"/>
      <c r="FA2922" s="5"/>
      <c r="FB2922" s="5"/>
      <c r="FC2922" s="5"/>
      <c r="FD2922" s="5"/>
      <c r="FE2922" s="5"/>
      <c r="FF2922" s="5"/>
      <c r="FG2922" s="5"/>
      <c r="FH2922" s="5"/>
      <c r="FI2922" s="5"/>
      <c r="FJ2922" s="5"/>
      <c r="FK2922" s="5"/>
      <c r="FL2922" s="5"/>
      <c r="FM2922" s="5"/>
      <c r="FN2922" s="5"/>
      <c r="FO2922" s="5"/>
      <c r="FP2922" s="5"/>
      <c r="FQ2922" s="5"/>
      <c r="FR2922" s="5"/>
      <c r="FS2922" s="5"/>
      <c r="FT2922" s="5"/>
      <c r="FU2922" s="5"/>
      <c r="FV2922" s="5"/>
      <c r="FW2922" s="5"/>
      <c r="FX2922" s="5"/>
      <c r="FY2922" s="5"/>
      <c r="FZ2922" s="5"/>
      <c r="GA2922" s="5"/>
      <c r="GB2922" s="5"/>
      <c r="GC2922" s="5"/>
      <c r="GD2922" s="5"/>
      <c r="GE2922" s="5"/>
      <c r="GF2922" s="5"/>
      <c r="GG2922" s="5"/>
    </row>
    <row r="2923" spans="1:189" x14ac:dyDescent="0.15">
      <c r="A2923" s="106"/>
      <c r="B2923" s="5"/>
      <c r="C2923" s="6"/>
      <c r="D2923" s="5"/>
      <c r="E2923" s="7"/>
      <c r="F2923" s="8"/>
      <c r="G2923" s="8"/>
      <c r="H2923" s="8"/>
      <c r="I2923" s="9"/>
      <c r="J2923" s="9"/>
      <c r="K2923" s="7"/>
      <c r="L2923" s="7"/>
      <c r="M2923" s="5"/>
      <c r="N2923" s="5"/>
      <c r="O2923" s="10"/>
      <c r="P2923" s="5"/>
      <c r="Q2923" s="6"/>
      <c r="R2923" s="3"/>
      <c r="S2923" s="4"/>
      <c r="T2923" s="11"/>
      <c r="U2923" s="11"/>
      <c r="V2923" s="11"/>
      <c r="W2923" s="11"/>
      <c r="X2923" s="12"/>
      <c r="Y2923" s="5"/>
      <c r="Z2923" s="11"/>
      <c r="AA2923" s="12"/>
      <c r="AB2923" s="12"/>
      <c r="AC2923" s="12"/>
      <c r="AD2923" s="11"/>
      <c r="AE2923" s="13"/>
      <c r="AF2923" s="11"/>
      <c r="AG2923" s="11"/>
      <c r="AH2923" s="5"/>
      <c r="AI2923" s="5"/>
      <c r="AJ2923" s="5"/>
      <c r="AK2923" s="5"/>
      <c r="AL2923" s="5"/>
      <c r="AM2923" s="5"/>
      <c r="AN2923" s="5"/>
      <c r="AO2923" s="5"/>
      <c r="AP2923" s="5"/>
      <c r="AQ2923" s="5"/>
      <c r="AR2923" s="5"/>
      <c r="AS2923" s="5"/>
      <c r="AT2923" s="5"/>
      <c r="AU2923" s="5"/>
      <c r="AV2923" s="5"/>
      <c r="AW2923" s="5"/>
      <c r="AX2923" s="5"/>
      <c r="AY2923" s="5"/>
      <c r="AZ2923" s="5"/>
      <c r="BA2923" s="5"/>
      <c r="BB2923" s="5"/>
      <c r="BC2923" s="5"/>
      <c r="BD2923" s="5"/>
      <c r="BE2923" s="5"/>
      <c r="BF2923" s="5"/>
      <c r="BG2923" s="5"/>
      <c r="BH2923" s="5"/>
      <c r="BI2923" s="5"/>
      <c r="BJ2923" s="5"/>
      <c r="BK2923" s="5"/>
      <c r="BL2923" s="5"/>
      <c r="BM2923" s="5"/>
      <c r="BN2923" s="5"/>
      <c r="BO2923" s="5"/>
      <c r="BP2923" s="5"/>
      <c r="BQ2923" s="5"/>
      <c r="BR2923" s="5"/>
      <c r="BS2923" s="5"/>
      <c r="BT2923" s="5"/>
      <c r="BU2923" s="5"/>
      <c r="BV2923" s="5"/>
      <c r="BW2923" s="5"/>
      <c r="BX2923" s="5"/>
      <c r="BY2923" s="5"/>
      <c r="BZ2923" s="5"/>
      <c r="CA2923" s="5"/>
      <c r="CB2923" s="5"/>
      <c r="CC2923" s="5"/>
      <c r="CD2923" s="5"/>
      <c r="CE2923" s="5"/>
      <c r="CF2923" s="5"/>
      <c r="CG2923" s="5"/>
      <c r="CH2923" s="5"/>
      <c r="CI2923" s="5"/>
      <c r="CJ2923" s="5"/>
      <c r="CK2923" s="5"/>
      <c r="CL2923" s="5"/>
      <c r="CM2923" s="5"/>
      <c r="CN2923" s="5"/>
      <c r="CO2923" s="5"/>
      <c r="CP2923" s="5"/>
      <c r="CQ2923" s="5"/>
      <c r="CR2923" s="5"/>
      <c r="CS2923" s="5"/>
      <c r="CT2923" s="5"/>
      <c r="CU2923" s="5"/>
      <c r="CV2923" s="5"/>
      <c r="CW2923" s="5"/>
      <c r="CX2923" s="5"/>
      <c r="CY2923" s="5"/>
      <c r="CZ2923" s="5"/>
      <c r="DA2923" s="5"/>
      <c r="DB2923" s="5"/>
      <c r="DC2923" s="5"/>
      <c r="DD2923" s="5"/>
      <c r="DE2923" s="5"/>
      <c r="DF2923" s="5"/>
      <c r="DG2923" s="5"/>
      <c r="DH2923" s="5"/>
      <c r="DI2923" s="5"/>
      <c r="DJ2923" s="5"/>
      <c r="DK2923" s="5"/>
      <c r="DL2923" s="5"/>
      <c r="DM2923" s="5"/>
      <c r="DN2923" s="5"/>
      <c r="DO2923" s="5"/>
      <c r="DP2923" s="5"/>
      <c r="DQ2923" s="5"/>
      <c r="DR2923" s="5"/>
      <c r="DS2923" s="5"/>
      <c r="DT2923" s="5"/>
      <c r="DU2923" s="5"/>
      <c r="DV2923" s="5"/>
      <c r="DW2923" s="5"/>
      <c r="DX2923" s="5"/>
      <c r="DY2923" s="5"/>
      <c r="DZ2923" s="5"/>
      <c r="EA2923" s="5"/>
      <c r="EB2923" s="5"/>
      <c r="EC2923" s="5"/>
      <c r="ED2923" s="5"/>
      <c r="EE2923" s="5"/>
      <c r="EF2923" s="5"/>
      <c r="EG2923" s="5"/>
      <c r="EH2923" s="5"/>
      <c r="EI2923" s="5"/>
      <c r="EJ2923" s="5"/>
      <c r="EK2923" s="5"/>
      <c r="EL2923" s="5"/>
      <c r="EM2923" s="5"/>
      <c r="EN2923" s="5"/>
      <c r="EO2923" s="5"/>
      <c r="EP2923" s="5"/>
      <c r="EQ2923" s="5"/>
      <c r="ER2923" s="5"/>
      <c r="ES2923" s="5"/>
      <c r="ET2923" s="5"/>
      <c r="EU2923" s="5"/>
      <c r="EV2923" s="5"/>
      <c r="EW2923" s="5"/>
      <c r="EX2923" s="5"/>
      <c r="EY2923" s="5"/>
      <c r="EZ2923" s="5"/>
      <c r="FA2923" s="5"/>
      <c r="FB2923" s="5"/>
      <c r="FC2923" s="5"/>
      <c r="FD2923" s="5"/>
      <c r="FE2923" s="5"/>
      <c r="FF2923" s="5"/>
      <c r="FG2923" s="5"/>
      <c r="FH2923" s="5"/>
      <c r="FI2923" s="5"/>
      <c r="FJ2923" s="5"/>
      <c r="FK2923" s="5"/>
      <c r="FL2923" s="5"/>
      <c r="FM2923" s="5"/>
      <c r="FN2923" s="5"/>
      <c r="FO2923" s="5"/>
      <c r="FP2923" s="5"/>
      <c r="FQ2923" s="5"/>
      <c r="FR2923" s="5"/>
      <c r="FS2923" s="5"/>
      <c r="FT2923" s="5"/>
      <c r="FU2923" s="5"/>
      <c r="FV2923" s="5"/>
      <c r="FW2923" s="5"/>
      <c r="FX2923" s="5"/>
      <c r="FY2923" s="5"/>
      <c r="FZ2923" s="5"/>
      <c r="GA2923" s="5"/>
      <c r="GB2923" s="5"/>
      <c r="GC2923" s="5"/>
      <c r="GD2923" s="5"/>
      <c r="GE2923" s="5"/>
      <c r="GF2923" s="5"/>
      <c r="GG2923" s="5"/>
    </row>
    <row r="2924" spans="1:189" x14ac:dyDescent="0.15">
      <c r="A2924" s="106"/>
      <c r="B2924" s="5"/>
      <c r="C2924" s="6"/>
      <c r="D2924" s="5"/>
      <c r="E2924" s="7"/>
      <c r="F2924" s="8"/>
      <c r="G2924" s="8"/>
      <c r="H2924" s="8"/>
      <c r="I2924" s="9"/>
      <c r="J2924" s="9"/>
      <c r="K2924" s="7"/>
      <c r="L2924" s="7"/>
      <c r="M2924" s="5"/>
      <c r="N2924" s="5"/>
      <c r="O2924" s="10"/>
      <c r="P2924" s="5"/>
      <c r="Q2924" s="6"/>
      <c r="R2924" s="3"/>
      <c r="S2924" s="4"/>
      <c r="T2924" s="11"/>
      <c r="U2924" s="11"/>
      <c r="V2924" s="11"/>
      <c r="W2924" s="11"/>
      <c r="X2924" s="12"/>
      <c r="Y2924" s="5"/>
      <c r="Z2924" s="11"/>
      <c r="AA2924" s="12"/>
      <c r="AB2924" s="12"/>
      <c r="AC2924" s="12"/>
      <c r="AD2924" s="11"/>
      <c r="AE2924" s="13"/>
      <c r="AF2924" s="11"/>
      <c r="AG2924" s="11"/>
      <c r="AH2924" s="5"/>
      <c r="AI2924" s="5"/>
      <c r="AJ2924" s="5"/>
      <c r="AK2924" s="5"/>
      <c r="AL2924" s="5"/>
      <c r="AM2924" s="5"/>
      <c r="AN2924" s="5"/>
      <c r="AO2924" s="5"/>
      <c r="AP2924" s="5"/>
      <c r="AQ2924" s="5"/>
      <c r="AR2924" s="5"/>
      <c r="AS2924" s="5"/>
      <c r="AT2924" s="5"/>
      <c r="AU2924" s="5"/>
      <c r="AV2924" s="5"/>
      <c r="AW2924" s="5"/>
      <c r="AX2924" s="5"/>
      <c r="AY2924" s="5"/>
      <c r="AZ2924" s="5"/>
      <c r="BA2924" s="5"/>
      <c r="BB2924" s="5"/>
      <c r="BC2924" s="5"/>
      <c r="BD2924" s="5"/>
      <c r="BE2924" s="5"/>
      <c r="BF2924" s="5"/>
      <c r="BG2924" s="5"/>
      <c r="BH2924" s="5"/>
      <c r="BI2924" s="5"/>
      <c r="BJ2924" s="5"/>
      <c r="BK2924" s="5"/>
      <c r="BL2924" s="5"/>
      <c r="BM2924" s="5"/>
      <c r="BN2924" s="5"/>
      <c r="BO2924" s="5"/>
      <c r="BP2924" s="5"/>
      <c r="BQ2924" s="5"/>
      <c r="BR2924" s="5"/>
      <c r="BS2924" s="5"/>
      <c r="BT2924" s="5"/>
      <c r="BU2924" s="5"/>
      <c r="BV2924" s="5"/>
      <c r="BW2924" s="5"/>
      <c r="BX2924" s="5"/>
      <c r="BY2924" s="5"/>
      <c r="BZ2924" s="5"/>
      <c r="CA2924" s="5"/>
      <c r="CB2924" s="5"/>
      <c r="CC2924" s="5"/>
      <c r="CD2924" s="5"/>
      <c r="CE2924" s="5"/>
      <c r="CF2924" s="5"/>
      <c r="CG2924" s="5"/>
      <c r="CH2924" s="5"/>
      <c r="CI2924" s="5"/>
      <c r="CJ2924" s="5"/>
      <c r="CK2924" s="5"/>
      <c r="CL2924" s="5"/>
      <c r="CM2924" s="5"/>
      <c r="CN2924" s="5"/>
      <c r="CO2924" s="5"/>
      <c r="CP2924" s="5"/>
      <c r="CQ2924" s="5"/>
      <c r="CR2924" s="5"/>
      <c r="CS2924" s="5"/>
      <c r="CT2924" s="5"/>
      <c r="CU2924" s="5"/>
      <c r="CV2924" s="5"/>
      <c r="CW2924" s="5"/>
      <c r="CX2924" s="5"/>
      <c r="CY2924" s="5"/>
      <c r="CZ2924" s="5"/>
      <c r="DA2924" s="5"/>
      <c r="DB2924" s="5"/>
      <c r="DC2924" s="5"/>
      <c r="DD2924" s="5"/>
      <c r="DE2924" s="5"/>
      <c r="DF2924" s="5"/>
      <c r="DG2924" s="5"/>
      <c r="DH2924" s="5"/>
      <c r="DI2924" s="5"/>
      <c r="DJ2924" s="5"/>
      <c r="DK2924" s="5"/>
      <c r="DL2924" s="5"/>
      <c r="DM2924" s="5"/>
      <c r="DN2924" s="5"/>
      <c r="DO2924" s="5"/>
      <c r="DP2924" s="5"/>
      <c r="DQ2924" s="5"/>
      <c r="DR2924" s="5"/>
      <c r="DS2924" s="5"/>
      <c r="DT2924" s="5"/>
      <c r="DU2924" s="5"/>
      <c r="DV2924" s="5"/>
      <c r="DW2924" s="5"/>
      <c r="DX2924" s="5"/>
      <c r="DY2924" s="5"/>
      <c r="DZ2924" s="5"/>
      <c r="EA2924" s="5"/>
      <c r="EB2924" s="5"/>
      <c r="EC2924" s="5"/>
      <c r="ED2924" s="5"/>
      <c r="EE2924" s="5"/>
      <c r="EF2924" s="5"/>
      <c r="EG2924" s="5"/>
      <c r="EH2924" s="5"/>
      <c r="EI2924" s="5"/>
      <c r="EJ2924" s="5"/>
      <c r="EK2924" s="5"/>
      <c r="EL2924" s="5"/>
      <c r="EM2924" s="5"/>
      <c r="EN2924" s="5"/>
      <c r="EO2924" s="5"/>
      <c r="EP2924" s="5"/>
      <c r="EQ2924" s="5"/>
      <c r="ER2924" s="5"/>
      <c r="ES2924" s="5"/>
      <c r="ET2924" s="5"/>
      <c r="EU2924" s="5"/>
      <c r="EV2924" s="5"/>
      <c r="EW2924" s="5"/>
      <c r="EX2924" s="5"/>
      <c r="EY2924" s="5"/>
      <c r="EZ2924" s="5"/>
      <c r="FA2924" s="5"/>
      <c r="FB2924" s="5"/>
      <c r="FC2924" s="5"/>
      <c r="FD2924" s="5"/>
      <c r="FE2924" s="5"/>
      <c r="FF2924" s="5"/>
      <c r="FG2924" s="5"/>
      <c r="FH2924" s="5"/>
      <c r="FI2924" s="5"/>
      <c r="FJ2924" s="5"/>
      <c r="FK2924" s="5"/>
      <c r="FL2924" s="5"/>
      <c r="FM2924" s="5"/>
      <c r="FN2924" s="5"/>
      <c r="FO2924" s="5"/>
      <c r="FP2924" s="5"/>
      <c r="FQ2924" s="5"/>
      <c r="FR2924" s="5"/>
      <c r="FS2924" s="5"/>
      <c r="FT2924" s="5"/>
      <c r="FU2924" s="5"/>
      <c r="FV2924" s="5"/>
      <c r="FW2924" s="5"/>
      <c r="FX2924" s="5"/>
      <c r="FY2924" s="5"/>
      <c r="FZ2924" s="5"/>
      <c r="GA2924" s="5"/>
      <c r="GB2924" s="5"/>
      <c r="GC2924" s="5"/>
      <c r="GD2924" s="5"/>
      <c r="GE2924" s="5"/>
      <c r="GF2924" s="5"/>
      <c r="GG2924" s="5"/>
    </row>
    <row r="2925" spans="1:189" x14ac:dyDescent="0.15">
      <c r="A2925" s="106"/>
      <c r="B2925" s="5"/>
      <c r="C2925" s="6"/>
      <c r="D2925" s="5"/>
      <c r="E2925" s="7"/>
      <c r="F2925" s="8"/>
      <c r="G2925" s="8"/>
      <c r="H2925" s="8"/>
      <c r="I2925" s="9"/>
      <c r="J2925" s="9"/>
      <c r="K2925" s="7"/>
      <c r="L2925" s="7"/>
      <c r="M2925" s="5"/>
      <c r="N2925" s="5"/>
      <c r="O2925" s="10"/>
      <c r="P2925" s="5"/>
      <c r="Q2925" s="6"/>
      <c r="R2925" s="3"/>
      <c r="S2925" s="4"/>
      <c r="T2925" s="11"/>
      <c r="U2925" s="11"/>
      <c r="V2925" s="11"/>
      <c r="W2925" s="11"/>
      <c r="X2925" s="12"/>
      <c r="Y2925" s="5"/>
      <c r="Z2925" s="11"/>
      <c r="AA2925" s="12"/>
      <c r="AB2925" s="12"/>
      <c r="AC2925" s="12"/>
      <c r="AD2925" s="11"/>
      <c r="AE2925" s="13"/>
      <c r="AF2925" s="11"/>
      <c r="AG2925" s="11"/>
      <c r="AH2925" s="5"/>
      <c r="AI2925" s="5"/>
      <c r="AJ2925" s="5"/>
      <c r="AK2925" s="5"/>
      <c r="AL2925" s="5"/>
      <c r="AM2925" s="5"/>
      <c r="AN2925" s="5"/>
      <c r="AO2925" s="5"/>
      <c r="AP2925" s="5"/>
      <c r="AQ2925" s="5"/>
      <c r="AR2925" s="5"/>
      <c r="AS2925" s="5"/>
      <c r="AT2925" s="5"/>
      <c r="AU2925" s="5"/>
      <c r="AV2925" s="5"/>
      <c r="AW2925" s="5"/>
      <c r="AX2925" s="5"/>
      <c r="AY2925" s="5"/>
      <c r="AZ2925" s="5"/>
      <c r="BA2925" s="5"/>
      <c r="BB2925" s="5"/>
      <c r="BC2925" s="5"/>
      <c r="BD2925" s="5"/>
      <c r="BE2925" s="5"/>
      <c r="BF2925" s="5"/>
      <c r="BG2925" s="5"/>
      <c r="BH2925" s="5"/>
      <c r="BI2925" s="5"/>
      <c r="BJ2925" s="5"/>
      <c r="BK2925" s="5"/>
      <c r="BL2925" s="5"/>
      <c r="BM2925" s="5"/>
      <c r="BN2925" s="5"/>
      <c r="BO2925" s="5"/>
      <c r="BP2925" s="5"/>
      <c r="BQ2925" s="5"/>
      <c r="BR2925" s="5"/>
      <c r="BS2925" s="5"/>
      <c r="BT2925" s="5"/>
      <c r="BU2925" s="5"/>
      <c r="BV2925" s="5"/>
      <c r="BW2925" s="5"/>
      <c r="BX2925" s="5"/>
      <c r="BY2925" s="5"/>
      <c r="BZ2925" s="5"/>
      <c r="CA2925" s="5"/>
      <c r="CB2925" s="5"/>
      <c r="CC2925" s="5"/>
      <c r="CD2925" s="5"/>
      <c r="CE2925" s="5"/>
      <c r="CF2925" s="5"/>
      <c r="CG2925" s="5"/>
      <c r="CH2925" s="5"/>
      <c r="CI2925" s="5"/>
      <c r="CJ2925" s="5"/>
      <c r="CK2925" s="5"/>
      <c r="CL2925" s="5"/>
      <c r="CM2925" s="5"/>
      <c r="CN2925" s="5"/>
      <c r="CO2925" s="5"/>
      <c r="CP2925" s="5"/>
      <c r="CQ2925" s="5"/>
      <c r="CR2925" s="5"/>
      <c r="CS2925" s="5"/>
      <c r="CT2925" s="5"/>
      <c r="CU2925" s="5"/>
      <c r="CV2925" s="5"/>
      <c r="CW2925" s="5"/>
      <c r="CX2925" s="5"/>
      <c r="CY2925" s="5"/>
      <c r="CZ2925" s="5"/>
      <c r="DA2925" s="5"/>
      <c r="DB2925" s="5"/>
      <c r="DC2925" s="5"/>
      <c r="DD2925" s="5"/>
      <c r="DE2925" s="5"/>
      <c r="DF2925" s="5"/>
      <c r="DG2925" s="5"/>
      <c r="DH2925" s="5"/>
      <c r="DI2925" s="5"/>
      <c r="DJ2925" s="5"/>
      <c r="DK2925" s="5"/>
      <c r="DL2925" s="5"/>
      <c r="DM2925" s="5"/>
      <c r="DN2925" s="5"/>
      <c r="DO2925" s="5"/>
      <c r="DP2925" s="5"/>
      <c r="DQ2925" s="5"/>
      <c r="DR2925" s="5"/>
      <c r="DS2925" s="5"/>
      <c r="DT2925" s="5"/>
      <c r="DU2925" s="5"/>
      <c r="DV2925" s="5"/>
      <c r="DW2925" s="5"/>
      <c r="DX2925" s="5"/>
      <c r="DY2925" s="5"/>
      <c r="DZ2925" s="5"/>
      <c r="EA2925" s="5"/>
      <c r="EB2925" s="5"/>
      <c r="EC2925" s="5"/>
      <c r="ED2925" s="5"/>
      <c r="EE2925" s="5"/>
      <c r="EF2925" s="5"/>
      <c r="EG2925" s="5"/>
      <c r="EH2925" s="5"/>
      <c r="EI2925" s="5"/>
      <c r="EJ2925" s="5"/>
      <c r="EK2925" s="5"/>
      <c r="EL2925" s="5"/>
      <c r="EM2925" s="5"/>
      <c r="EN2925" s="5"/>
      <c r="EO2925" s="5"/>
      <c r="EP2925" s="5"/>
      <c r="EQ2925" s="5"/>
      <c r="ER2925" s="5"/>
      <c r="ES2925" s="5"/>
      <c r="ET2925" s="5"/>
      <c r="EU2925" s="5"/>
      <c r="EV2925" s="5"/>
      <c r="EW2925" s="5"/>
      <c r="EX2925" s="5"/>
      <c r="EY2925" s="5"/>
      <c r="EZ2925" s="5"/>
      <c r="FA2925" s="5"/>
      <c r="FB2925" s="5"/>
      <c r="FC2925" s="5"/>
      <c r="FD2925" s="5"/>
      <c r="FE2925" s="5"/>
      <c r="FF2925" s="5"/>
      <c r="FG2925" s="5"/>
      <c r="FH2925" s="5"/>
      <c r="FI2925" s="5"/>
      <c r="FJ2925" s="5"/>
      <c r="FK2925" s="5"/>
      <c r="FL2925" s="5"/>
      <c r="FM2925" s="5"/>
      <c r="FN2925" s="5"/>
      <c r="FO2925" s="5"/>
      <c r="FP2925" s="5"/>
      <c r="FQ2925" s="5"/>
      <c r="FR2925" s="5"/>
      <c r="FS2925" s="5"/>
      <c r="FT2925" s="5"/>
      <c r="FU2925" s="5"/>
      <c r="FV2925" s="5"/>
      <c r="FW2925" s="5"/>
      <c r="FX2925" s="5"/>
      <c r="FY2925" s="5"/>
      <c r="FZ2925" s="5"/>
      <c r="GA2925" s="5"/>
      <c r="GB2925" s="5"/>
      <c r="GC2925" s="5"/>
      <c r="GD2925" s="5"/>
      <c r="GE2925" s="5"/>
      <c r="GF2925" s="5"/>
      <c r="GG2925" s="5"/>
    </row>
    <row r="2926" spans="1:189" x14ac:dyDescent="0.15">
      <c r="A2926" s="106"/>
      <c r="B2926" s="5"/>
      <c r="C2926" s="6"/>
      <c r="D2926" s="5"/>
      <c r="E2926" s="7"/>
      <c r="F2926" s="8"/>
      <c r="G2926" s="8"/>
      <c r="H2926" s="8"/>
      <c r="I2926" s="9"/>
      <c r="J2926" s="9"/>
      <c r="K2926" s="7"/>
      <c r="L2926" s="7"/>
      <c r="M2926" s="5"/>
      <c r="N2926" s="5"/>
      <c r="O2926" s="10"/>
      <c r="P2926" s="5"/>
      <c r="Q2926" s="6"/>
      <c r="R2926" s="3"/>
      <c r="S2926" s="4"/>
      <c r="T2926" s="11"/>
      <c r="U2926" s="11"/>
      <c r="V2926" s="11"/>
      <c r="W2926" s="11"/>
      <c r="X2926" s="12"/>
      <c r="Y2926" s="5"/>
      <c r="Z2926" s="11"/>
      <c r="AA2926" s="12"/>
      <c r="AB2926" s="12"/>
      <c r="AC2926" s="12"/>
      <c r="AD2926" s="11"/>
      <c r="AE2926" s="13"/>
      <c r="AF2926" s="11"/>
      <c r="AG2926" s="11"/>
      <c r="AH2926" s="5"/>
      <c r="AI2926" s="5"/>
      <c r="AJ2926" s="5"/>
      <c r="AK2926" s="5"/>
      <c r="AL2926" s="5"/>
      <c r="AM2926" s="5"/>
      <c r="AN2926" s="5"/>
      <c r="AO2926" s="5"/>
      <c r="AP2926" s="5"/>
      <c r="AQ2926" s="5"/>
      <c r="AR2926" s="5"/>
      <c r="AS2926" s="5"/>
      <c r="AT2926" s="5"/>
      <c r="AU2926" s="5"/>
      <c r="AV2926" s="5"/>
      <c r="AW2926" s="5"/>
      <c r="AX2926" s="5"/>
      <c r="AY2926" s="5"/>
      <c r="AZ2926" s="5"/>
      <c r="BA2926" s="5"/>
      <c r="BB2926" s="5"/>
      <c r="BC2926" s="5"/>
      <c r="BD2926" s="5"/>
      <c r="BE2926" s="5"/>
      <c r="BF2926" s="5"/>
      <c r="BG2926" s="5"/>
      <c r="BH2926" s="5"/>
      <c r="BI2926" s="5"/>
      <c r="BJ2926" s="5"/>
      <c r="BK2926" s="5"/>
      <c r="BL2926" s="5"/>
      <c r="BM2926" s="5"/>
      <c r="BN2926" s="5"/>
      <c r="BO2926" s="5"/>
      <c r="BP2926" s="5"/>
      <c r="BQ2926" s="5"/>
      <c r="BR2926" s="5"/>
      <c r="BS2926" s="5"/>
      <c r="BT2926" s="5"/>
      <c r="BU2926" s="5"/>
      <c r="BV2926" s="5"/>
      <c r="BW2926" s="5"/>
      <c r="BX2926" s="5"/>
      <c r="BY2926" s="5"/>
      <c r="BZ2926" s="5"/>
      <c r="CA2926" s="5"/>
      <c r="CB2926" s="5"/>
      <c r="CC2926" s="5"/>
      <c r="CD2926" s="5"/>
      <c r="CE2926" s="5"/>
      <c r="CF2926" s="5"/>
      <c r="CG2926" s="5"/>
      <c r="CH2926" s="5"/>
      <c r="CI2926" s="5"/>
      <c r="CJ2926" s="5"/>
      <c r="CK2926" s="5"/>
      <c r="CL2926" s="5"/>
      <c r="CM2926" s="5"/>
      <c r="CN2926" s="5"/>
      <c r="CO2926" s="5"/>
      <c r="CP2926" s="5"/>
      <c r="CQ2926" s="5"/>
      <c r="CR2926" s="5"/>
      <c r="CS2926" s="5"/>
      <c r="CT2926" s="5"/>
      <c r="CU2926" s="5"/>
      <c r="CV2926" s="5"/>
      <c r="CW2926" s="5"/>
      <c r="CX2926" s="5"/>
      <c r="CY2926" s="5"/>
      <c r="CZ2926" s="5"/>
      <c r="DA2926" s="5"/>
      <c r="DB2926" s="5"/>
      <c r="DC2926" s="5"/>
      <c r="DD2926" s="5"/>
      <c r="DE2926" s="5"/>
      <c r="DF2926" s="5"/>
      <c r="DG2926" s="5"/>
      <c r="DH2926" s="5"/>
      <c r="DI2926" s="5"/>
      <c r="DJ2926" s="5"/>
      <c r="DK2926" s="5"/>
      <c r="DL2926" s="5"/>
      <c r="DM2926" s="5"/>
      <c r="DN2926" s="5"/>
      <c r="DO2926" s="5"/>
      <c r="DP2926" s="5"/>
      <c r="DQ2926" s="5"/>
      <c r="DR2926" s="5"/>
      <c r="DS2926" s="5"/>
      <c r="DT2926" s="5"/>
      <c r="DU2926" s="5"/>
      <c r="DV2926" s="5"/>
      <c r="DW2926" s="5"/>
      <c r="DX2926" s="5"/>
      <c r="DY2926" s="5"/>
      <c r="DZ2926" s="5"/>
      <c r="EA2926" s="5"/>
      <c r="EB2926" s="5"/>
      <c r="EC2926" s="5"/>
      <c r="ED2926" s="5"/>
      <c r="EE2926" s="5"/>
      <c r="EF2926" s="5"/>
      <c r="EG2926" s="5"/>
      <c r="EH2926" s="5"/>
      <c r="EI2926" s="5"/>
      <c r="EJ2926" s="5"/>
      <c r="EK2926" s="5"/>
      <c r="EL2926" s="5"/>
      <c r="EM2926" s="5"/>
      <c r="EN2926" s="5"/>
      <c r="EO2926" s="5"/>
      <c r="EP2926" s="5"/>
      <c r="EQ2926" s="5"/>
      <c r="ER2926" s="5"/>
      <c r="ES2926" s="5"/>
      <c r="ET2926" s="5"/>
      <c r="EU2926" s="5"/>
      <c r="EV2926" s="5"/>
      <c r="EW2926" s="5"/>
      <c r="EX2926" s="5"/>
      <c r="EY2926" s="5"/>
      <c r="EZ2926" s="5"/>
      <c r="FA2926" s="5"/>
      <c r="FB2926" s="5"/>
      <c r="FC2926" s="5"/>
      <c r="FD2926" s="5"/>
      <c r="FE2926" s="5"/>
      <c r="FF2926" s="5"/>
      <c r="FG2926" s="5"/>
      <c r="FH2926" s="5"/>
      <c r="FI2926" s="5"/>
      <c r="FJ2926" s="5"/>
      <c r="FK2926" s="5"/>
      <c r="FL2926" s="5"/>
      <c r="FM2926" s="5"/>
      <c r="FN2926" s="5"/>
      <c r="FO2926" s="5"/>
      <c r="FP2926" s="5"/>
      <c r="FQ2926" s="5"/>
      <c r="FR2926" s="5"/>
      <c r="FS2926" s="5"/>
      <c r="FT2926" s="5"/>
      <c r="FU2926" s="5"/>
      <c r="FV2926" s="5"/>
      <c r="FW2926" s="5"/>
      <c r="FX2926" s="5"/>
      <c r="FY2926" s="5"/>
      <c r="FZ2926" s="5"/>
      <c r="GA2926" s="5"/>
      <c r="GB2926" s="5"/>
      <c r="GC2926" s="5"/>
      <c r="GD2926" s="5"/>
      <c r="GE2926" s="5"/>
      <c r="GF2926" s="5"/>
      <c r="GG2926" s="5"/>
    </row>
    <row r="2927" spans="1:189" x14ac:dyDescent="0.15">
      <c r="A2927" s="106"/>
      <c r="B2927" s="5"/>
      <c r="C2927" s="6"/>
      <c r="D2927" s="5"/>
      <c r="E2927" s="7"/>
      <c r="F2927" s="8"/>
      <c r="G2927" s="8"/>
      <c r="H2927" s="8"/>
      <c r="I2927" s="9"/>
      <c r="J2927" s="9"/>
      <c r="K2927" s="7"/>
      <c r="L2927" s="7"/>
      <c r="M2927" s="5"/>
      <c r="N2927" s="5"/>
      <c r="O2927" s="10"/>
      <c r="P2927" s="5"/>
      <c r="Q2927" s="6"/>
      <c r="R2927" s="3"/>
      <c r="S2927" s="4"/>
      <c r="T2927" s="11"/>
      <c r="U2927" s="11"/>
      <c r="V2927" s="11"/>
      <c r="W2927" s="11"/>
      <c r="X2927" s="12"/>
      <c r="Y2927" s="5"/>
      <c r="Z2927" s="11"/>
      <c r="AA2927" s="12"/>
      <c r="AB2927" s="12"/>
      <c r="AC2927" s="12"/>
      <c r="AD2927" s="11"/>
      <c r="AE2927" s="13"/>
      <c r="AF2927" s="11"/>
      <c r="AG2927" s="11"/>
      <c r="AH2927" s="5"/>
      <c r="AI2927" s="5"/>
      <c r="AJ2927" s="5"/>
      <c r="AK2927" s="5"/>
      <c r="AL2927" s="5"/>
      <c r="AM2927" s="5"/>
      <c r="AN2927" s="5"/>
      <c r="AO2927" s="5"/>
      <c r="AP2927" s="5"/>
      <c r="AQ2927" s="5"/>
      <c r="AR2927" s="5"/>
      <c r="AS2927" s="5"/>
      <c r="AT2927" s="5"/>
      <c r="AU2927" s="5"/>
      <c r="AV2927" s="5"/>
      <c r="AW2927" s="5"/>
      <c r="AX2927" s="5"/>
      <c r="AY2927" s="5"/>
      <c r="AZ2927" s="5"/>
      <c r="BA2927" s="5"/>
      <c r="BB2927" s="5"/>
      <c r="BC2927" s="5"/>
      <c r="BD2927" s="5"/>
      <c r="BE2927" s="5"/>
      <c r="BF2927" s="5"/>
      <c r="BG2927" s="5"/>
      <c r="BH2927" s="5"/>
      <c r="BI2927" s="5"/>
      <c r="BJ2927" s="5"/>
      <c r="BK2927" s="5"/>
      <c r="BL2927" s="5"/>
      <c r="BM2927" s="5"/>
      <c r="BN2927" s="5"/>
      <c r="BO2927" s="5"/>
      <c r="BP2927" s="5"/>
      <c r="BQ2927" s="5"/>
      <c r="BR2927" s="5"/>
      <c r="BS2927" s="5"/>
      <c r="BT2927" s="5"/>
      <c r="BU2927" s="5"/>
      <c r="BV2927" s="5"/>
      <c r="BW2927" s="5"/>
      <c r="BX2927" s="5"/>
      <c r="BY2927" s="5"/>
      <c r="BZ2927" s="5"/>
      <c r="CA2927" s="5"/>
      <c r="CB2927" s="5"/>
      <c r="CC2927" s="5"/>
      <c r="CD2927" s="5"/>
      <c r="CE2927" s="5"/>
      <c r="CF2927" s="5"/>
      <c r="CG2927" s="5"/>
      <c r="CH2927" s="5"/>
      <c r="CI2927" s="5"/>
      <c r="CJ2927" s="5"/>
      <c r="CK2927" s="5"/>
      <c r="CL2927" s="5"/>
      <c r="CM2927" s="5"/>
      <c r="CN2927" s="5"/>
      <c r="CO2927" s="5"/>
      <c r="CP2927" s="5"/>
      <c r="CQ2927" s="5"/>
      <c r="CR2927" s="5"/>
      <c r="CS2927" s="5"/>
      <c r="CT2927" s="5"/>
      <c r="CU2927" s="5"/>
      <c r="CV2927" s="5"/>
      <c r="CW2927" s="5"/>
      <c r="CX2927" s="5"/>
      <c r="CY2927" s="5"/>
      <c r="CZ2927" s="5"/>
      <c r="DA2927" s="5"/>
      <c r="DB2927" s="5"/>
      <c r="DC2927" s="5"/>
      <c r="DD2927" s="5"/>
      <c r="DE2927" s="5"/>
      <c r="DF2927" s="5"/>
      <c r="DG2927" s="5"/>
      <c r="DH2927" s="5"/>
      <c r="DI2927" s="5"/>
      <c r="DJ2927" s="5"/>
      <c r="DK2927" s="5"/>
      <c r="DL2927" s="5"/>
      <c r="DM2927" s="5"/>
      <c r="DN2927" s="5"/>
      <c r="DO2927" s="5"/>
      <c r="DP2927" s="5"/>
      <c r="DQ2927" s="5"/>
      <c r="DR2927" s="5"/>
      <c r="DS2927" s="5"/>
      <c r="DT2927" s="5"/>
      <c r="DU2927" s="5"/>
      <c r="DV2927" s="5"/>
      <c r="DW2927" s="5"/>
      <c r="DX2927" s="5"/>
      <c r="DY2927" s="5"/>
      <c r="DZ2927" s="5"/>
      <c r="EA2927" s="5"/>
      <c r="EB2927" s="5"/>
      <c r="EC2927" s="5"/>
      <c r="ED2927" s="5"/>
      <c r="EE2927" s="5"/>
      <c r="EF2927" s="5"/>
      <c r="EG2927" s="5"/>
      <c r="EH2927" s="5"/>
      <c r="EI2927" s="5"/>
      <c r="EJ2927" s="5"/>
      <c r="EK2927" s="5"/>
      <c r="EL2927" s="5"/>
      <c r="EM2927" s="5"/>
      <c r="EN2927" s="5"/>
      <c r="EO2927" s="5"/>
      <c r="EP2927" s="5"/>
      <c r="EQ2927" s="5"/>
      <c r="ER2927" s="5"/>
      <c r="ES2927" s="5"/>
      <c r="ET2927" s="5"/>
      <c r="EU2927" s="5"/>
      <c r="EV2927" s="5"/>
      <c r="EW2927" s="5"/>
      <c r="EX2927" s="5"/>
      <c r="EY2927" s="5"/>
      <c r="EZ2927" s="5"/>
      <c r="FA2927" s="5"/>
      <c r="FB2927" s="5"/>
      <c r="FC2927" s="5"/>
      <c r="FD2927" s="5"/>
      <c r="FE2927" s="5"/>
      <c r="FF2927" s="5"/>
      <c r="FG2927" s="5"/>
      <c r="FH2927" s="5"/>
      <c r="FI2927" s="5"/>
      <c r="FJ2927" s="5"/>
      <c r="FK2927" s="5"/>
      <c r="FL2927" s="5"/>
      <c r="FM2927" s="5"/>
      <c r="FN2927" s="5"/>
      <c r="FO2927" s="5"/>
      <c r="FP2927" s="5"/>
      <c r="FQ2927" s="5"/>
      <c r="FR2927" s="5"/>
      <c r="FS2927" s="5"/>
      <c r="FT2927" s="5"/>
      <c r="FU2927" s="5"/>
      <c r="FV2927" s="5"/>
      <c r="FW2927" s="5"/>
      <c r="FX2927" s="5"/>
      <c r="FY2927" s="5"/>
      <c r="FZ2927" s="5"/>
      <c r="GA2927" s="5"/>
      <c r="GB2927" s="5"/>
      <c r="GC2927" s="5"/>
      <c r="GD2927" s="5"/>
      <c r="GE2927" s="5"/>
      <c r="GF2927" s="5"/>
      <c r="GG2927" s="5"/>
    </row>
    <row r="2928" spans="1:189" x14ac:dyDescent="0.15">
      <c r="A2928" s="106"/>
      <c r="B2928" s="5"/>
      <c r="C2928" s="6"/>
      <c r="D2928" s="5"/>
      <c r="E2928" s="7"/>
      <c r="F2928" s="8"/>
      <c r="G2928" s="8"/>
      <c r="H2928" s="8"/>
      <c r="I2928" s="9"/>
      <c r="J2928" s="9"/>
      <c r="K2928" s="7"/>
      <c r="L2928" s="7"/>
      <c r="M2928" s="5"/>
      <c r="N2928" s="5"/>
      <c r="O2928" s="10"/>
      <c r="P2928" s="5"/>
      <c r="Q2928" s="6"/>
      <c r="R2928" s="3"/>
      <c r="S2928" s="4"/>
      <c r="T2928" s="11"/>
      <c r="U2928" s="11"/>
      <c r="V2928" s="11"/>
      <c r="W2928" s="11"/>
      <c r="X2928" s="12"/>
      <c r="Y2928" s="5"/>
      <c r="Z2928" s="11"/>
      <c r="AA2928" s="12"/>
      <c r="AB2928" s="12"/>
      <c r="AC2928" s="12"/>
      <c r="AD2928" s="11"/>
      <c r="AE2928" s="13"/>
      <c r="AF2928" s="11"/>
      <c r="AG2928" s="11"/>
      <c r="AH2928" s="5"/>
      <c r="AI2928" s="5"/>
      <c r="AJ2928" s="5"/>
      <c r="AK2928" s="5"/>
      <c r="AL2928" s="5"/>
      <c r="AM2928" s="5"/>
      <c r="AN2928" s="5"/>
      <c r="AO2928" s="5"/>
      <c r="AP2928" s="5"/>
      <c r="AQ2928" s="5"/>
      <c r="AR2928" s="5"/>
      <c r="AS2928" s="5"/>
      <c r="AT2928" s="5"/>
      <c r="AU2928" s="5"/>
      <c r="AV2928" s="5"/>
      <c r="AW2928" s="5"/>
      <c r="AX2928" s="5"/>
      <c r="AY2928" s="5"/>
      <c r="AZ2928" s="5"/>
      <c r="BA2928" s="5"/>
      <c r="BB2928" s="5"/>
      <c r="BC2928" s="5"/>
      <c r="BD2928" s="5"/>
      <c r="BE2928" s="5"/>
      <c r="BF2928" s="5"/>
      <c r="BG2928" s="5"/>
      <c r="BH2928" s="5"/>
      <c r="BI2928" s="5"/>
      <c r="BJ2928" s="5"/>
      <c r="BK2928" s="5"/>
      <c r="BL2928" s="5"/>
      <c r="BM2928" s="5"/>
      <c r="BN2928" s="5"/>
      <c r="BO2928" s="5"/>
      <c r="BP2928" s="5"/>
      <c r="BQ2928" s="5"/>
      <c r="BR2928" s="5"/>
      <c r="BS2928" s="5"/>
      <c r="BT2928" s="5"/>
      <c r="BU2928" s="5"/>
      <c r="BV2928" s="5"/>
      <c r="BW2928" s="5"/>
      <c r="BX2928" s="5"/>
      <c r="BY2928" s="5"/>
      <c r="BZ2928" s="5"/>
      <c r="CA2928" s="5"/>
      <c r="CB2928" s="5"/>
      <c r="CC2928" s="5"/>
      <c r="CD2928" s="5"/>
      <c r="CE2928" s="5"/>
      <c r="CF2928" s="5"/>
      <c r="CG2928" s="5"/>
      <c r="CH2928" s="5"/>
      <c r="CI2928" s="5"/>
      <c r="CJ2928" s="5"/>
      <c r="CK2928" s="5"/>
      <c r="CL2928" s="5"/>
      <c r="CM2928" s="5"/>
      <c r="CN2928" s="5"/>
      <c r="CO2928" s="5"/>
      <c r="CP2928" s="5"/>
      <c r="CQ2928" s="5"/>
      <c r="CR2928" s="5"/>
      <c r="CS2928" s="5"/>
      <c r="CT2928" s="5"/>
      <c r="CU2928" s="5"/>
      <c r="CV2928" s="5"/>
      <c r="CW2928" s="5"/>
      <c r="CX2928" s="5"/>
      <c r="CY2928" s="5"/>
      <c r="CZ2928" s="5"/>
      <c r="DA2928" s="5"/>
      <c r="DB2928" s="5"/>
      <c r="DC2928" s="5"/>
      <c r="DD2928" s="5"/>
      <c r="DE2928" s="5"/>
      <c r="DF2928" s="5"/>
      <c r="DG2928" s="5"/>
      <c r="DH2928" s="5"/>
      <c r="DI2928" s="5"/>
      <c r="DJ2928" s="5"/>
      <c r="DK2928" s="5"/>
      <c r="DL2928" s="5"/>
      <c r="DM2928" s="5"/>
      <c r="DN2928" s="5"/>
      <c r="DO2928" s="5"/>
      <c r="DP2928" s="5"/>
      <c r="DQ2928" s="5"/>
      <c r="DR2928" s="5"/>
      <c r="DS2928" s="5"/>
      <c r="DT2928" s="5"/>
      <c r="DU2928" s="5"/>
      <c r="DV2928" s="5"/>
      <c r="DW2928" s="5"/>
      <c r="DX2928" s="5"/>
      <c r="DY2928" s="5"/>
      <c r="DZ2928" s="5"/>
      <c r="EA2928" s="5"/>
      <c r="EB2928" s="5"/>
      <c r="EC2928" s="5"/>
      <c r="ED2928" s="5"/>
      <c r="EE2928" s="5"/>
      <c r="EF2928" s="5"/>
      <c r="EG2928" s="5"/>
      <c r="EH2928" s="5"/>
      <c r="EI2928" s="5"/>
      <c r="EJ2928" s="5"/>
      <c r="EK2928" s="5"/>
      <c r="EL2928" s="5"/>
      <c r="EM2928" s="5"/>
      <c r="EN2928" s="5"/>
      <c r="EO2928" s="5"/>
      <c r="EP2928" s="5"/>
      <c r="EQ2928" s="5"/>
      <c r="ER2928" s="5"/>
      <c r="ES2928" s="5"/>
      <c r="ET2928" s="5"/>
      <c r="EU2928" s="5"/>
      <c r="EV2928" s="5"/>
      <c r="EW2928" s="5"/>
      <c r="EX2928" s="5"/>
      <c r="EY2928" s="5"/>
      <c r="EZ2928" s="5"/>
      <c r="FA2928" s="5"/>
      <c r="FB2928" s="5"/>
      <c r="FC2928" s="5"/>
      <c r="FD2928" s="5"/>
      <c r="FE2928" s="5"/>
      <c r="FF2928" s="5"/>
      <c r="FG2928" s="5"/>
      <c r="FH2928" s="5"/>
      <c r="FI2928" s="5"/>
      <c r="FJ2928" s="5"/>
      <c r="FK2928" s="5"/>
      <c r="FL2928" s="5"/>
      <c r="FM2928" s="5"/>
      <c r="FN2928" s="5"/>
      <c r="FO2928" s="5"/>
      <c r="FP2928" s="5"/>
      <c r="FQ2928" s="5"/>
      <c r="FR2928" s="5"/>
      <c r="FS2928" s="5"/>
      <c r="FT2928" s="5"/>
      <c r="FU2928" s="5"/>
      <c r="FV2928" s="5"/>
      <c r="FW2928" s="5"/>
      <c r="FX2928" s="5"/>
      <c r="FY2928" s="5"/>
      <c r="FZ2928" s="5"/>
      <c r="GA2928" s="5"/>
      <c r="GB2928" s="5"/>
      <c r="GC2928" s="5"/>
      <c r="GD2928" s="5"/>
      <c r="GE2928" s="5"/>
      <c r="GF2928" s="5"/>
      <c r="GG2928" s="5"/>
    </row>
    <row r="2929" spans="1:189" x14ac:dyDescent="0.15">
      <c r="A2929" s="106"/>
      <c r="B2929" s="5"/>
      <c r="C2929" s="6"/>
      <c r="D2929" s="5"/>
      <c r="E2929" s="7"/>
      <c r="F2929" s="8"/>
      <c r="G2929" s="8"/>
      <c r="H2929" s="8"/>
      <c r="I2929" s="9"/>
      <c r="J2929" s="9"/>
      <c r="K2929" s="7"/>
      <c r="L2929" s="7"/>
      <c r="M2929" s="5"/>
      <c r="N2929" s="5"/>
      <c r="O2929" s="10"/>
      <c r="P2929" s="5"/>
      <c r="Q2929" s="6"/>
      <c r="R2929" s="3"/>
      <c r="S2929" s="4"/>
      <c r="T2929" s="11"/>
      <c r="U2929" s="11"/>
      <c r="V2929" s="11"/>
      <c r="W2929" s="11"/>
      <c r="X2929" s="12"/>
      <c r="Y2929" s="5"/>
      <c r="Z2929" s="11"/>
      <c r="AA2929" s="12"/>
      <c r="AB2929" s="12"/>
      <c r="AC2929" s="12"/>
      <c r="AD2929" s="11"/>
      <c r="AE2929" s="13"/>
      <c r="AF2929" s="11"/>
      <c r="AG2929" s="11"/>
      <c r="AH2929" s="5"/>
      <c r="AI2929" s="5"/>
      <c r="AJ2929" s="5"/>
      <c r="AK2929" s="5"/>
      <c r="AL2929" s="5"/>
      <c r="AM2929" s="5"/>
      <c r="AN2929" s="5"/>
      <c r="AO2929" s="5"/>
      <c r="AP2929" s="5"/>
      <c r="AQ2929" s="5"/>
      <c r="AR2929" s="5"/>
      <c r="AS2929" s="5"/>
      <c r="AT2929" s="5"/>
      <c r="AU2929" s="5"/>
      <c r="AV2929" s="5"/>
      <c r="AW2929" s="5"/>
      <c r="AX2929" s="5"/>
      <c r="AY2929" s="5"/>
      <c r="AZ2929" s="5"/>
      <c r="BA2929" s="5"/>
      <c r="BB2929" s="5"/>
      <c r="BC2929" s="5"/>
      <c r="BD2929" s="5"/>
      <c r="BE2929" s="5"/>
      <c r="BF2929" s="5"/>
      <c r="BG2929" s="5"/>
      <c r="BH2929" s="5"/>
      <c r="BI2929" s="5"/>
      <c r="BJ2929" s="5"/>
      <c r="BK2929" s="5"/>
      <c r="BL2929" s="5"/>
      <c r="BM2929" s="5"/>
      <c r="BN2929" s="5"/>
      <c r="BO2929" s="5"/>
      <c r="BP2929" s="5"/>
      <c r="BQ2929" s="5"/>
      <c r="BR2929" s="5"/>
      <c r="BS2929" s="5"/>
      <c r="BT2929" s="5"/>
      <c r="BU2929" s="5"/>
      <c r="BV2929" s="5"/>
      <c r="BW2929" s="5"/>
      <c r="BX2929" s="5"/>
      <c r="BY2929" s="5"/>
      <c r="BZ2929" s="5"/>
      <c r="CA2929" s="5"/>
      <c r="CB2929" s="5"/>
      <c r="CC2929" s="5"/>
      <c r="CD2929" s="5"/>
      <c r="CE2929" s="5"/>
      <c r="CF2929" s="5"/>
      <c r="CG2929" s="5"/>
      <c r="CH2929" s="5"/>
      <c r="CI2929" s="5"/>
      <c r="CJ2929" s="5"/>
      <c r="CK2929" s="5"/>
      <c r="CL2929" s="5"/>
      <c r="CM2929" s="5"/>
      <c r="CN2929" s="5"/>
      <c r="CO2929" s="5"/>
      <c r="CP2929" s="5"/>
      <c r="CQ2929" s="5"/>
      <c r="CR2929" s="5"/>
      <c r="CS2929" s="5"/>
      <c r="CT2929" s="5"/>
      <c r="CU2929" s="5"/>
      <c r="CV2929" s="5"/>
      <c r="CW2929" s="5"/>
      <c r="CX2929" s="5"/>
      <c r="CY2929" s="5"/>
      <c r="CZ2929" s="5"/>
      <c r="DA2929" s="5"/>
      <c r="DB2929" s="5"/>
      <c r="DC2929" s="5"/>
      <c r="DD2929" s="5"/>
      <c r="DE2929" s="5"/>
      <c r="DF2929" s="5"/>
      <c r="DG2929" s="5"/>
      <c r="DH2929" s="5"/>
      <c r="DI2929" s="5"/>
      <c r="DJ2929" s="5"/>
      <c r="DK2929" s="5"/>
      <c r="DL2929" s="5"/>
      <c r="DM2929" s="5"/>
      <c r="DN2929" s="5"/>
      <c r="DO2929" s="5"/>
      <c r="DP2929" s="5"/>
      <c r="DQ2929" s="5"/>
      <c r="DR2929" s="5"/>
      <c r="DS2929" s="5"/>
      <c r="DT2929" s="5"/>
      <c r="DU2929" s="5"/>
      <c r="DV2929" s="5"/>
      <c r="DW2929" s="5"/>
      <c r="DX2929" s="5"/>
      <c r="DY2929" s="5"/>
      <c r="DZ2929" s="5"/>
      <c r="EA2929" s="5"/>
      <c r="EB2929" s="5"/>
      <c r="EC2929" s="5"/>
      <c r="ED2929" s="5"/>
      <c r="EE2929" s="5"/>
      <c r="EF2929" s="5"/>
      <c r="EG2929" s="5"/>
      <c r="EH2929" s="5"/>
      <c r="EI2929" s="5"/>
      <c r="EJ2929" s="5"/>
      <c r="EK2929" s="5"/>
      <c r="EL2929" s="5"/>
      <c r="EM2929" s="5"/>
      <c r="EN2929" s="5"/>
      <c r="EO2929" s="5"/>
      <c r="EP2929" s="5"/>
      <c r="EQ2929" s="5"/>
      <c r="ER2929" s="5"/>
      <c r="ES2929" s="5"/>
      <c r="ET2929" s="5"/>
      <c r="EU2929" s="5"/>
      <c r="EV2929" s="5"/>
      <c r="EW2929" s="5"/>
      <c r="EX2929" s="5"/>
      <c r="EY2929" s="5"/>
      <c r="EZ2929" s="5"/>
      <c r="FA2929" s="5"/>
      <c r="FB2929" s="5"/>
      <c r="FC2929" s="5"/>
      <c r="FD2929" s="5"/>
      <c r="FE2929" s="5"/>
      <c r="FF2929" s="5"/>
      <c r="FG2929" s="5"/>
      <c r="FH2929" s="5"/>
      <c r="FI2929" s="5"/>
      <c r="FJ2929" s="5"/>
      <c r="FK2929" s="5"/>
      <c r="FL2929" s="5"/>
      <c r="FM2929" s="5"/>
      <c r="FN2929" s="5"/>
      <c r="FO2929" s="5"/>
      <c r="FP2929" s="5"/>
      <c r="FQ2929" s="5"/>
      <c r="FR2929" s="5"/>
      <c r="FS2929" s="5"/>
      <c r="FT2929" s="5"/>
      <c r="FU2929" s="5"/>
      <c r="FV2929" s="5"/>
      <c r="FW2929" s="5"/>
      <c r="FX2929" s="5"/>
      <c r="FY2929" s="5"/>
      <c r="FZ2929" s="5"/>
      <c r="GA2929" s="5"/>
      <c r="GB2929" s="5"/>
      <c r="GC2929" s="5"/>
      <c r="GD2929" s="5"/>
      <c r="GE2929" s="5"/>
      <c r="GF2929" s="5"/>
      <c r="GG2929" s="5"/>
    </row>
    <row r="2930" spans="1:189" x14ac:dyDescent="0.15">
      <c r="A2930" s="106"/>
      <c r="B2930" s="5"/>
      <c r="C2930" s="6"/>
      <c r="D2930" s="5"/>
      <c r="E2930" s="7"/>
      <c r="F2930" s="8"/>
      <c r="G2930" s="8"/>
      <c r="H2930" s="8"/>
      <c r="I2930" s="9"/>
      <c r="J2930" s="9"/>
      <c r="K2930" s="7"/>
      <c r="L2930" s="7"/>
      <c r="M2930" s="5"/>
      <c r="N2930" s="5"/>
      <c r="O2930" s="10"/>
      <c r="P2930" s="5"/>
      <c r="Q2930" s="6"/>
      <c r="R2930" s="3"/>
      <c r="S2930" s="4"/>
      <c r="T2930" s="11"/>
      <c r="U2930" s="11"/>
      <c r="V2930" s="11"/>
      <c r="W2930" s="11"/>
      <c r="X2930" s="12"/>
      <c r="Y2930" s="5"/>
      <c r="Z2930" s="11"/>
      <c r="AA2930" s="12"/>
      <c r="AB2930" s="12"/>
      <c r="AC2930" s="12"/>
      <c r="AD2930" s="11"/>
      <c r="AE2930" s="13"/>
      <c r="AF2930" s="11"/>
      <c r="AG2930" s="11"/>
      <c r="AH2930" s="5"/>
      <c r="AI2930" s="5"/>
      <c r="AJ2930" s="5"/>
      <c r="AK2930" s="5"/>
      <c r="AL2930" s="5"/>
      <c r="AM2930" s="5"/>
      <c r="AN2930" s="5"/>
      <c r="AO2930" s="5"/>
      <c r="AP2930" s="5"/>
      <c r="AQ2930" s="5"/>
      <c r="AR2930" s="5"/>
      <c r="AS2930" s="5"/>
      <c r="AT2930" s="5"/>
      <c r="AU2930" s="5"/>
      <c r="AV2930" s="5"/>
      <c r="AW2930" s="5"/>
      <c r="AX2930" s="5"/>
      <c r="AY2930" s="5"/>
      <c r="AZ2930" s="5"/>
      <c r="BA2930" s="5"/>
      <c r="BB2930" s="5"/>
      <c r="BC2930" s="5"/>
      <c r="BD2930" s="5"/>
      <c r="BE2930" s="5"/>
      <c r="BF2930" s="5"/>
      <c r="BG2930" s="5"/>
      <c r="BH2930" s="5"/>
      <c r="BI2930" s="5"/>
      <c r="BJ2930" s="5"/>
      <c r="BK2930" s="5"/>
      <c r="BL2930" s="5"/>
      <c r="BM2930" s="5"/>
      <c r="BN2930" s="5"/>
      <c r="BO2930" s="5"/>
      <c r="BP2930" s="5"/>
      <c r="BQ2930" s="5"/>
      <c r="BR2930" s="5"/>
      <c r="BS2930" s="5"/>
      <c r="BT2930" s="5"/>
      <c r="BU2930" s="5"/>
      <c r="BV2930" s="5"/>
      <c r="BW2930" s="5"/>
      <c r="BX2930" s="5"/>
      <c r="BY2930" s="5"/>
      <c r="BZ2930" s="5"/>
      <c r="CA2930" s="5"/>
      <c r="CB2930" s="5"/>
      <c r="CC2930" s="5"/>
      <c r="CD2930" s="5"/>
      <c r="CE2930" s="5"/>
      <c r="CF2930" s="5"/>
      <c r="CG2930" s="5"/>
      <c r="CH2930" s="5"/>
      <c r="CI2930" s="5"/>
      <c r="CJ2930" s="5"/>
      <c r="CK2930" s="5"/>
      <c r="CL2930" s="5"/>
      <c r="CM2930" s="5"/>
      <c r="CN2930" s="5"/>
      <c r="CO2930" s="5"/>
      <c r="CP2930" s="5"/>
      <c r="CQ2930" s="5"/>
      <c r="CR2930" s="5"/>
      <c r="CS2930" s="5"/>
      <c r="CT2930" s="5"/>
      <c r="CU2930" s="5"/>
      <c r="CV2930" s="5"/>
      <c r="CW2930" s="5"/>
      <c r="CX2930" s="5"/>
      <c r="CY2930" s="5"/>
      <c r="CZ2930" s="5"/>
      <c r="DA2930" s="5"/>
      <c r="DB2930" s="5"/>
      <c r="DC2930" s="5"/>
      <c r="DD2930" s="5"/>
      <c r="DE2930" s="5"/>
      <c r="DF2930" s="5"/>
      <c r="DG2930" s="5"/>
      <c r="DH2930" s="5"/>
      <c r="DI2930" s="5"/>
      <c r="DJ2930" s="5"/>
      <c r="DK2930" s="5"/>
      <c r="DL2930" s="5"/>
      <c r="DM2930" s="5"/>
      <c r="DN2930" s="5"/>
      <c r="DO2930" s="5"/>
      <c r="DP2930" s="5"/>
      <c r="DQ2930" s="5"/>
      <c r="DR2930" s="5"/>
      <c r="DS2930" s="5"/>
      <c r="DT2930" s="5"/>
      <c r="DU2930" s="5"/>
      <c r="DV2930" s="5"/>
      <c r="DW2930" s="5"/>
      <c r="DX2930" s="5"/>
      <c r="DY2930" s="5"/>
      <c r="DZ2930" s="5"/>
      <c r="EA2930" s="5"/>
      <c r="EB2930" s="5"/>
      <c r="EC2930" s="5"/>
      <c r="ED2930" s="5"/>
      <c r="EE2930" s="5"/>
      <c r="EF2930" s="5"/>
      <c r="EG2930" s="5"/>
      <c r="EH2930" s="5"/>
      <c r="EI2930" s="5"/>
      <c r="EJ2930" s="5"/>
      <c r="EK2930" s="5"/>
      <c r="EL2930" s="5"/>
      <c r="EM2930" s="5"/>
      <c r="EN2930" s="5"/>
      <c r="EO2930" s="5"/>
      <c r="EP2930" s="5"/>
      <c r="EQ2930" s="5"/>
      <c r="ER2930" s="5"/>
      <c r="ES2930" s="5"/>
      <c r="ET2930" s="5"/>
      <c r="EU2930" s="5"/>
      <c r="EV2930" s="5"/>
      <c r="EW2930" s="5"/>
      <c r="EX2930" s="5"/>
      <c r="EY2930" s="5"/>
      <c r="EZ2930" s="5"/>
      <c r="FA2930" s="5"/>
      <c r="FB2930" s="5"/>
      <c r="FC2930" s="5"/>
      <c r="FD2930" s="5"/>
      <c r="FE2930" s="5"/>
      <c r="FF2930" s="5"/>
      <c r="FG2930" s="5"/>
      <c r="FH2930" s="5"/>
      <c r="FI2930" s="5"/>
      <c r="FJ2930" s="5"/>
      <c r="FK2930" s="5"/>
      <c r="FL2930" s="5"/>
      <c r="FM2930" s="5"/>
      <c r="FN2930" s="5"/>
      <c r="FO2930" s="5"/>
      <c r="FP2930" s="5"/>
      <c r="FQ2930" s="5"/>
      <c r="FR2930" s="5"/>
      <c r="FS2930" s="5"/>
      <c r="FT2930" s="5"/>
      <c r="FU2930" s="5"/>
      <c r="FV2930" s="5"/>
      <c r="FW2930" s="5"/>
      <c r="FX2930" s="5"/>
      <c r="FY2930" s="5"/>
      <c r="FZ2930" s="5"/>
      <c r="GA2930" s="5"/>
      <c r="GB2930" s="5"/>
      <c r="GC2930" s="5"/>
      <c r="GD2930" s="5"/>
      <c r="GE2930" s="5"/>
      <c r="GF2930" s="5"/>
      <c r="GG2930" s="5"/>
    </row>
    <row r="2931" spans="1:189" x14ac:dyDescent="0.15">
      <c r="A2931" s="106"/>
      <c r="B2931" s="5"/>
      <c r="C2931" s="6"/>
      <c r="D2931" s="5"/>
      <c r="E2931" s="7"/>
      <c r="F2931" s="8"/>
      <c r="G2931" s="8"/>
      <c r="H2931" s="8"/>
      <c r="I2931" s="9"/>
      <c r="J2931" s="9"/>
      <c r="K2931" s="7"/>
      <c r="L2931" s="7"/>
      <c r="M2931" s="5"/>
      <c r="N2931" s="5"/>
      <c r="O2931" s="10"/>
      <c r="P2931" s="5"/>
      <c r="Q2931" s="6"/>
      <c r="R2931" s="3"/>
      <c r="S2931" s="4"/>
      <c r="T2931" s="11"/>
      <c r="U2931" s="11"/>
      <c r="V2931" s="11"/>
      <c r="W2931" s="11"/>
      <c r="X2931" s="12"/>
      <c r="Y2931" s="5"/>
      <c r="Z2931" s="11"/>
      <c r="AA2931" s="12"/>
      <c r="AB2931" s="12"/>
      <c r="AC2931" s="12"/>
      <c r="AD2931" s="11"/>
      <c r="AE2931" s="13"/>
      <c r="AF2931" s="11"/>
      <c r="AG2931" s="11"/>
      <c r="AH2931" s="5"/>
      <c r="AI2931" s="5"/>
      <c r="AJ2931" s="5"/>
      <c r="AK2931" s="5"/>
      <c r="AL2931" s="5"/>
      <c r="AM2931" s="5"/>
      <c r="AN2931" s="5"/>
      <c r="AO2931" s="5"/>
      <c r="AP2931" s="5"/>
      <c r="AQ2931" s="5"/>
      <c r="AR2931" s="5"/>
      <c r="AS2931" s="5"/>
      <c r="AT2931" s="5"/>
      <c r="AU2931" s="5"/>
      <c r="AV2931" s="5"/>
      <c r="AW2931" s="5"/>
      <c r="AX2931" s="5"/>
      <c r="AY2931" s="5"/>
      <c r="AZ2931" s="5"/>
      <c r="BA2931" s="5"/>
      <c r="BB2931" s="5"/>
      <c r="BC2931" s="5"/>
      <c r="BD2931" s="5"/>
      <c r="BE2931" s="5"/>
      <c r="BF2931" s="5"/>
      <c r="BG2931" s="5"/>
      <c r="BH2931" s="5"/>
      <c r="BI2931" s="5"/>
      <c r="BJ2931" s="5"/>
      <c r="BK2931" s="5"/>
      <c r="BL2931" s="5"/>
      <c r="BM2931" s="5"/>
      <c r="BN2931" s="5"/>
      <c r="BO2931" s="5"/>
      <c r="BP2931" s="5"/>
      <c r="BQ2931" s="5"/>
      <c r="BR2931" s="5"/>
      <c r="BS2931" s="5"/>
      <c r="BT2931" s="5"/>
      <c r="BU2931" s="5"/>
      <c r="BV2931" s="5"/>
      <c r="BW2931" s="5"/>
      <c r="BX2931" s="5"/>
      <c r="BY2931" s="5"/>
      <c r="BZ2931" s="5"/>
      <c r="CA2931" s="5"/>
      <c r="CB2931" s="5"/>
      <c r="CC2931" s="5"/>
      <c r="CD2931" s="5"/>
      <c r="CE2931" s="5"/>
      <c r="CF2931" s="5"/>
      <c r="CG2931" s="5"/>
      <c r="CH2931" s="5"/>
      <c r="CI2931" s="5"/>
      <c r="CJ2931" s="5"/>
      <c r="CK2931" s="5"/>
      <c r="CL2931" s="5"/>
      <c r="CM2931" s="5"/>
      <c r="CN2931" s="5"/>
      <c r="CO2931" s="5"/>
      <c r="CP2931" s="5"/>
      <c r="CQ2931" s="5"/>
      <c r="CR2931" s="5"/>
      <c r="CS2931" s="5"/>
      <c r="CT2931" s="5"/>
      <c r="CU2931" s="5"/>
      <c r="CV2931" s="5"/>
      <c r="CW2931" s="5"/>
      <c r="CX2931" s="5"/>
      <c r="CY2931" s="5"/>
      <c r="CZ2931" s="5"/>
      <c r="DA2931" s="5"/>
      <c r="DB2931" s="5"/>
      <c r="DC2931" s="5"/>
      <c r="DD2931" s="5"/>
      <c r="DE2931" s="5"/>
      <c r="DF2931" s="5"/>
      <c r="DG2931" s="5"/>
      <c r="DH2931" s="5"/>
      <c r="DI2931" s="5"/>
      <c r="DJ2931" s="5"/>
      <c r="DK2931" s="5"/>
      <c r="DL2931" s="5"/>
      <c r="DM2931" s="5"/>
      <c r="DN2931" s="5"/>
      <c r="DO2931" s="5"/>
      <c r="DP2931" s="5"/>
      <c r="DQ2931" s="5"/>
      <c r="DR2931" s="5"/>
      <c r="DS2931" s="5"/>
      <c r="DT2931" s="5"/>
      <c r="DU2931" s="5"/>
      <c r="DV2931" s="5"/>
      <c r="DW2931" s="5"/>
      <c r="DX2931" s="5"/>
      <c r="DY2931" s="5"/>
      <c r="DZ2931" s="5"/>
      <c r="EA2931" s="5"/>
      <c r="EB2931" s="5"/>
      <c r="EC2931" s="5"/>
      <c r="ED2931" s="5"/>
      <c r="EE2931" s="5"/>
      <c r="EF2931" s="5"/>
      <c r="EG2931" s="5"/>
      <c r="EH2931" s="5"/>
      <c r="EI2931" s="5"/>
      <c r="EJ2931" s="5"/>
      <c r="EK2931" s="5"/>
      <c r="EL2931" s="5"/>
      <c r="EM2931" s="5"/>
      <c r="EN2931" s="5"/>
      <c r="EO2931" s="5"/>
      <c r="EP2931" s="5"/>
      <c r="EQ2931" s="5"/>
      <c r="ER2931" s="5"/>
      <c r="ES2931" s="5"/>
      <c r="ET2931" s="5"/>
      <c r="EU2931" s="5"/>
      <c r="EV2931" s="5"/>
      <c r="EW2931" s="5"/>
      <c r="EX2931" s="5"/>
      <c r="EY2931" s="5"/>
      <c r="EZ2931" s="5"/>
      <c r="FA2931" s="5"/>
      <c r="FB2931" s="5"/>
      <c r="FC2931" s="5"/>
      <c r="FD2931" s="5"/>
      <c r="FE2931" s="5"/>
      <c r="FF2931" s="5"/>
      <c r="FG2931" s="5"/>
      <c r="FH2931" s="5"/>
      <c r="FI2931" s="5"/>
      <c r="FJ2931" s="5"/>
      <c r="FK2931" s="5"/>
      <c r="FL2931" s="5"/>
      <c r="FM2931" s="5"/>
      <c r="FN2931" s="5"/>
      <c r="FO2931" s="5"/>
      <c r="FP2931" s="5"/>
      <c r="FQ2931" s="5"/>
      <c r="FR2931" s="5"/>
      <c r="FS2931" s="5"/>
      <c r="FT2931" s="5"/>
      <c r="FU2931" s="5"/>
      <c r="FV2931" s="5"/>
      <c r="FW2931" s="5"/>
      <c r="FX2931" s="5"/>
      <c r="FY2931" s="5"/>
      <c r="FZ2931" s="5"/>
      <c r="GA2931" s="5"/>
      <c r="GB2931" s="5"/>
      <c r="GC2931" s="5"/>
      <c r="GD2931" s="5"/>
      <c r="GE2931" s="5"/>
      <c r="GF2931" s="5"/>
      <c r="GG2931" s="5"/>
    </row>
    <row r="2932" spans="1:189" x14ac:dyDescent="0.15">
      <c r="A2932" s="106"/>
      <c r="B2932" s="5"/>
      <c r="C2932" s="6"/>
      <c r="D2932" s="5"/>
      <c r="E2932" s="7"/>
      <c r="F2932" s="8"/>
      <c r="G2932" s="8"/>
      <c r="H2932" s="8"/>
      <c r="I2932" s="9"/>
      <c r="J2932" s="9"/>
      <c r="K2932" s="7"/>
      <c r="L2932" s="7"/>
      <c r="M2932" s="5"/>
      <c r="N2932" s="5"/>
      <c r="O2932" s="10"/>
      <c r="P2932" s="5"/>
      <c r="Q2932" s="6"/>
      <c r="R2932" s="3"/>
      <c r="S2932" s="4"/>
      <c r="T2932" s="11"/>
      <c r="U2932" s="11"/>
      <c r="V2932" s="11"/>
      <c r="W2932" s="11"/>
      <c r="X2932" s="12"/>
      <c r="Y2932" s="5"/>
      <c r="Z2932" s="11"/>
      <c r="AA2932" s="12"/>
      <c r="AB2932" s="12"/>
      <c r="AC2932" s="12"/>
      <c r="AD2932" s="11"/>
      <c r="AE2932" s="13"/>
      <c r="AF2932" s="11"/>
      <c r="AG2932" s="11"/>
      <c r="AH2932" s="5"/>
      <c r="AI2932" s="5"/>
      <c r="AJ2932" s="5"/>
      <c r="AK2932" s="5"/>
      <c r="AL2932" s="5"/>
      <c r="AM2932" s="5"/>
      <c r="AN2932" s="5"/>
      <c r="AO2932" s="5"/>
      <c r="AP2932" s="5"/>
      <c r="AQ2932" s="5"/>
      <c r="AR2932" s="5"/>
      <c r="AS2932" s="5"/>
      <c r="AT2932" s="5"/>
      <c r="AU2932" s="5"/>
      <c r="AV2932" s="5"/>
      <c r="AW2932" s="5"/>
      <c r="AX2932" s="5"/>
      <c r="AY2932" s="5"/>
      <c r="AZ2932" s="5"/>
      <c r="BA2932" s="5"/>
      <c r="BB2932" s="5"/>
      <c r="BC2932" s="5"/>
      <c r="BD2932" s="5"/>
      <c r="BE2932" s="5"/>
      <c r="BF2932" s="5"/>
      <c r="BG2932" s="5"/>
      <c r="BH2932" s="5"/>
      <c r="BI2932" s="5"/>
      <c r="BJ2932" s="5"/>
      <c r="BK2932" s="5"/>
      <c r="BL2932" s="5"/>
      <c r="BM2932" s="5"/>
      <c r="BN2932" s="5"/>
      <c r="BO2932" s="5"/>
      <c r="BP2932" s="5"/>
      <c r="BQ2932" s="5"/>
      <c r="BR2932" s="5"/>
      <c r="BS2932" s="5"/>
      <c r="BT2932" s="5"/>
      <c r="BU2932" s="5"/>
      <c r="BV2932" s="5"/>
      <c r="BW2932" s="5"/>
      <c r="BX2932" s="5"/>
      <c r="BY2932" s="5"/>
      <c r="BZ2932" s="5"/>
      <c r="CA2932" s="5"/>
      <c r="CB2932" s="5"/>
      <c r="CC2932" s="5"/>
      <c r="CD2932" s="5"/>
      <c r="CE2932" s="5"/>
      <c r="CF2932" s="5"/>
      <c r="CG2932" s="5"/>
      <c r="CH2932" s="5"/>
      <c r="CI2932" s="5"/>
      <c r="CJ2932" s="5"/>
      <c r="CK2932" s="5"/>
      <c r="CL2932" s="5"/>
      <c r="CM2932" s="5"/>
      <c r="CN2932" s="5"/>
      <c r="CO2932" s="5"/>
      <c r="CP2932" s="5"/>
      <c r="CQ2932" s="5"/>
      <c r="CR2932" s="5"/>
      <c r="CS2932" s="5"/>
      <c r="CT2932" s="5"/>
      <c r="CU2932" s="5"/>
      <c r="CV2932" s="5"/>
      <c r="CW2932" s="5"/>
      <c r="CX2932" s="5"/>
      <c r="CY2932" s="5"/>
      <c r="CZ2932" s="5"/>
      <c r="DA2932" s="5"/>
      <c r="DB2932" s="5"/>
      <c r="DC2932" s="5"/>
      <c r="DD2932" s="5"/>
      <c r="DE2932" s="5"/>
      <c r="DF2932" s="5"/>
      <c r="DG2932" s="5"/>
      <c r="DH2932" s="5"/>
      <c r="DI2932" s="5"/>
      <c r="DJ2932" s="5"/>
      <c r="DK2932" s="5"/>
      <c r="DL2932" s="5"/>
      <c r="DM2932" s="5"/>
      <c r="DN2932" s="5"/>
      <c r="DO2932" s="5"/>
      <c r="DP2932" s="5"/>
      <c r="DQ2932" s="5"/>
      <c r="DR2932" s="5"/>
      <c r="DS2932" s="5"/>
      <c r="DT2932" s="5"/>
      <c r="DU2932" s="5"/>
      <c r="DV2932" s="5"/>
      <c r="DW2932" s="5"/>
      <c r="DX2932" s="5"/>
      <c r="DY2932" s="5"/>
      <c r="DZ2932" s="5"/>
      <c r="EA2932" s="5"/>
      <c r="EB2932" s="5"/>
      <c r="EC2932" s="5"/>
      <c r="ED2932" s="5"/>
      <c r="EE2932" s="5"/>
      <c r="EF2932" s="5"/>
      <c r="EG2932" s="5"/>
      <c r="EH2932" s="5"/>
      <c r="EI2932" s="5"/>
      <c r="EJ2932" s="5"/>
      <c r="EK2932" s="5"/>
      <c r="EL2932" s="5"/>
      <c r="EM2932" s="5"/>
      <c r="EN2932" s="5"/>
      <c r="EO2932" s="5"/>
      <c r="EP2932" s="5"/>
      <c r="EQ2932" s="5"/>
      <c r="ER2932" s="5"/>
      <c r="ES2932" s="5"/>
      <c r="ET2932" s="5"/>
      <c r="EU2932" s="5"/>
      <c r="EV2932" s="5"/>
      <c r="EW2932" s="5"/>
      <c r="EX2932" s="5"/>
      <c r="EY2932" s="5"/>
      <c r="EZ2932" s="5"/>
      <c r="FA2932" s="5"/>
      <c r="FB2932" s="5"/>
      <c r="FC2932" s="5"/>
      <c r="FD2932" s="5"/>
      <c r="FE2932" s="5"/>
      <c r="FF2932" s="5"/>
      <c r="FG2932" s="5"/>
      <c r="FH2932" s="5"/>
      <c r="FI2932" s="5"/>
      <c r="FJ2932" s="5"/>
      <c r="FK2932" s="5"/>
      <c r="FL2932" s="5"/>
      <c r="FM2932" s="5"/>
      <c r="FN2932" s="5"/>
      <c r="FO2932" s="5"/>
      <c r="FP2932" s="5"/>
      <c r="FQ2932" s="5"/>
      <c r="FR2932" s="5"/>
      <c r="FS2932" s="5"/>
      <c r="FT2932" s="5"/>
      <c r="FU2932" s="5"/>
      <c r="FV2932" s="5"/>
      <c r="FW2932" s="5"/>
      <c r="FX2932" s="5"/>
      <c r="FY2932" s="5"/>
      <c r="FZ2932" s="5"/>
      <c r="GA2932" s="5"/>
      <c r="GB2932" s="5"/>
      <c r="GC2932" s="5"/>
      <c r="GD2932" s="5"/>
      <c r="GE2932" s="5"/>
      <c r="GF2932" s="5"/>
      <c r="GG2932" s="5"/>
    </row>
    <row r="2933" spans="1:189" x14ac:dyDescent="0.15">
      <c r="A2933" s="106"/>
      <c r="B2933" s="5"/>
      <c r="C2933" s="6"/>
      <c r="D2933" s="5"/>
      <c r="E2933" s="7"/>
      <c r="F2933" s="8"/>
      <c r="G2933" s="8"/>
      <c r="H2933" s="8"/>
      <c r="I2933" s="9"/>
      <c r="J2933" s="9"/>
      <c r="K2933" s="7"/>
      <c r="L2933" s="7"/>
      <c r="M2933" s="5"/>
      <c r="N2933" s="5"/>
      <c r="O2933" s="10"/>
      <c r="P2933" s="5"/>
      <c r="Q2933" s="6"/>
      <c r="R2933" s="3"/>
      <c r="S2933" s="4"/>
      <c r="T2933" s="11"/>
      <c r="U2933" s="11"/>
      <c r="V2933" s="11"/>
      <c r="W2933" s="11"/>
      <c r="X2933" s="12"/>
      <c r="Y2933" s="5"/>
      <c r="Z2933" s="11"/>
      <c r="AA2933" s="12"/>
      <c r="AB2933" s="12"/>
      <c r="AC2933" s="12"/>
      <c r="AD2933" s="11"/>
      <c r="AE2933" s="13"/>
      <c r="AF2933" s="11"/>
      <c r="AG2933" s="11"/>
      <c r="AH2933" s="5"/>
      <c r="AI2933" s="5"/>
      <c r="AJ2933" s="5"/>
      <c r="AK2933" s="5"/>
      <c r="AL2933" s="5"/>
      <c r="AM2933" s="5"/>
      <c r="AN2933" s="5"/>
      <c r="AO2933" s="5"/>
      <c r="AP2933" s="5"/>
      <c r="AQ2933" s="5"/>
      <c r="AR2933" s="5"/>
      <c r="AS2933" s="5"/>
      <c r="AT2933" s="5"/>
      <c r="AU2933" s="5"/>
      <c r="AV2933" s="5"/>
      <c r="AW2933" s="5"/>
      <c r="AX2933" s="5"/>
      <c r="AY2933" s="5"/>
      <c r="AZ2933" s="5"/>
      <c r="BA2933" s="5"/>
      <c r="BB2933" s="5"/>
      <c r="BC2933" s="5"/>
      <c r="BD2933" s="5"/>
      <c r="BE2933" s="5"/>
      <c r="BF2933" s="5"/>
      <c r="BG2933" s="5"/>
      <c r="BH2933" s="5"/>
      <c r="BI2933" s="5"/>
      <c r="BJ2933" s="5"/>
      <c r="BK2933" s="5"/>
      <c r="BL2933" s="5"/>
      <c r="BM2933" s="5"/>
      <c r="BN2933" s="5"/>
      <c r="BO2933" s="5"/>
      <c r="BP2933" s="5"/>
      <c r="BQ2933" s="5"/>
      <c r="BR2933" s="5"/>
      <c r="BS2933" s="5"/>
      <c r="BT2933" s="5"/>
      <c r="BU2933" s="5"/>
      <c r="BV2933" s="5"/>
      <c r="BW2933" s="5"/>
      <c r="BX2933" s="5"/>
      <c r="BY2933" s="5"/>
      <c r="BZ2933" s="5"/>
      <c r="CA2933" s="5"/>
      <c r="CB2933" s="5"/>
      <c r="CC2933" s="5"/>
      <c r="CD2933" s="5"/>
      <c r="CE2933" s="5"/>
      <c r="CF2933" s="5"/>
      <c r="CG2933" s="5"/>
      <c r="CH2933" s="5"/>
      <c r="CI2933" s="5"/>
      <c r="CJ2933" s="5"/>
      <c r="CK2933" s="5"/>
      <c r="CL2933" s="5"/>
      <c r="CM2933" s="5"/>
      <c r="CN2933" s="5"/>
      <c r="CO2933" s="5"/>
      <c r="CP2933" s="5"/>
      <c r="CQ2933" s="5"/>
      <c r="CR2933" s="5"/>
      <c r="CS2933" s="5"/>
      <c r="CT2933" s="5"/>
      <c r="CU2933" s="5"/>
      <c r="CV2933" s="5"/>
      <c r="CW2933" s="5"/>
      <c r="CX2933" s="5"/>
      <c r="CY2933" s="5"/>
      <c r="CZ2933" s="5"/>
      <c r="DA2933" s="5"/>
      <c r="DB2933" s="5"/>
      <c r="DC2933" s="5"/>
      <c r="DD2933" s="5"/>
      <c r="DE2933" s="5"/>
      <c r="DF2933" s="5"/>
      <c r="DG2933" s="5"/>
      <c r="DH2933" s="5"/>
      <c r="DI2933" s="5"/>
      <c r="DJ2933" s="5"/>
      <c r="DK2933" s="5"/>
      <c r="DL2933" s="5"/>
      <c r="DM2933" s="5"/>
      <c r="DN2933" s="5"/>
      <c r="DO2933" s="5"/>
      <c r="DP2933" s="5"/>
      <c r="DQ2933" s="5"/>
      <c r="DR2933" s="5"/>
      <c r="DS2933" s="5"/>
      <c r="DT2933" s="5"/>
      <c r="DU2933" s="5"/>
      <c r="DV2933" s="5"/>
      <c r="DW2933" s="5"/>
      <c r="DX2933" s="5"/>
      <c r="DY2933" s="5"/>
      <c r="DZ2933" s="5"/>
      <c r="EA2933" s="5"/>
      <c r="EB2933" s="5"/>
      <c r="EC2933" s="5"/>
      <c r="ED2933" s="5"/>
      <c r="EE2933" s="5"/>
      <c r="EF2933" s="5"/>
      <c r="EG2933" s="5"/>
      <c r="EH2933" s="5"/>
      <c r="EI2933" s="5"/>
      <c r="EJ2933" s="5"/>
      <c r="EK2933" s="5"/>
      <c r="EL2933" s="5"/>
      <c r="EM2933" s="5"/>
      <c r="EN2933" s="5"/>
      <c r="EO2933" s="5"/>
      <c r="EP2933" s="5"/>
      <c r="EQ2933" s="5"/>
      <c r="ER2933" s="5"/>
      <c r="ES2933" s="5"/>
      <c r="ET2933" s="5"/>
      <c r="EU2933" s="5"/>
      <c r="EV2933" s="5"/>
      <c r="EW2933" s="5"/>
      <c r="EX2933" s="5"/>
      <c r="EY2933" s="5"/>
      <c r="EZ2933" s="5"/>
      <c r="FA2933" s="5"/>
      <c r="FB2933" s="5"/>
      <c r="FC2933" s="5"/>
      <c r="FD2933" s="5"/>
      <c r="FE2933" s="5"/>
      <c r="FF2933" s="5"/>
      <c r="FG2933" s="5"/>
      <c r="FH2933" s="5"/>
      <c r="FI2933" s="5"/>
      <c r="FJ2933" s="5"/>
      <c r="FK2933" s="5"/>
      <c r="FL2933" s="5"/>
      <c r="FM2933" s="5"/>
      <c r="FN2933" s="5"/>
      <c r="FO2933" s="5"/>
      <c r="FP2933" s="5"/>
      <c r="FQ2933" s="5"/>
      <c r="FR2933" s="5"/>
      <c r="FS2933" s="5"/>
      <c r="FT2933" s="5"/>
      <c r="FU2933" s="5"/>
      <c r="FV2933" s="5"/>
      <c r="FW2933" s="5"/>
      <c r="FX2933" s="5"/>
      <c r="FY2933" s="5"/>
      <c r="FZ2933" s="5"/>
      <c r="GA2933" s="5"/>
      <c r="GB2933" s="5"/>
      <c r="GC2933" s="5"/>
      <c r="GD2933" s="5"/>
      <c r="GE2933" s="5"/>
      <c r="GF2933" s="5"/>
      <c r="GG2933" s="5"/>
    </row>
    <row r="2934" spans="1:189" x14ac:dyDescent="0.15">
      <c r="A2934" s="106"/>
      <c r="B2934" s="5"/>
      <c r="C2934" s="6"/>
      <c r="D2934" s="5"/>
      <c r="E2934" s="7"/>
      <c r="F2934" s="8"/>
      <c r="G2934" s="8"/>
      <c r="H2934" s="8"/>
      <c r="I2934" s="9"/>
      <c r="J2934" s="9"/>
      <c r="K2934" s="7"/>
      <c r="L2934" s="7"/>
      <c r="M2934" s="5"/>
      <c r="N2934" s="5"/>
      <c r="O2934" s="10"/>
      <c r="P2934" s="5"/>
      <c r="Q2934" s="6"/>
      <c r="R2934" s="3"/>
      <c r="S2934" s="4"/>
      <c r="T2934" s="11"/>
      <c r="U2934" s="11"/>
      <c r="V2934" s="11"/>
      <c r="W2934" s="11"/>
      <c r="X2934" s="12"/>
      <c r="Y2934" s="5"/>
      <c r="Z2934" s="11"/>
      <c r="AA2934" s="12"/>
      <c r="AB2934" s="12"/>
      <c r="AC2934" s="12"/>
      <c r="AD2934" s="11"/>
      <c r="AE2934" s="13"/>
      <c r="AF2934" s="11"/>
      <c r="AG2934" s="11"/>
      <c r="AH2934" s="5"/>
      <c r="AI2934" s="5"/>
      <c r="AJ2934" s="5"/>
      <c r="AK2934" s="5"/>
      <c r="AL2934" s="5"/>
      <c r="AM2934" s="5"/>
      <c r="AN2934" s="5"/>
      <c r="AO2934" s="5"/>
      <c r="AP2934" s="5"/>
      <c r="AQ2934" s="5"/>
      <c r="AR2934" s="5"/>
      <c r="AS2934" s="5"/>
      <c r="AT2934" s="5"/>
      <c r="AU2934" s="5"/>
      <c r="AV2934" s="5"/>
      <c r="AW2934" s="5"/>
      <c r="AX2934" s="5"/>
      <c r="AY2934" s="5"/>
      <c r="AZ2934" s="5"/>
      <c r="BA2934" s="5"/>
      <c r="BB2934" s="5"/>
      <c r="BC2934" s="5"/>
      <c r="BD2934" s="5"/>
      <c r="BE2934" s="5"/>
      <c r="BF2934" s="5"/>
      <c r="BG2934" s="5"/>
      <c r="BH2934" s="5"/>
      <c r="BI2934" s="5"/>
      <c r="BJ2934" s="5"/>
      <c r="BK2934" s="5"/>
      <c r="BL2934" s="5"/>
      <c r="BM2934" s="5"/>
      <c r="BN2934" s="5"/>
      <c r="BO2934" s="5"/>
      <c r="BP2934" s="5"/>
      <c r="BQ2934" s="5"/>
      <c r="BR2934" s="5"/>
      <c r="BS2934" s="5"/>
      <c r="BT2934" s="5"/>
      <c r="BU2934" s="5"/>
      <c r="BV2934" s="5"/>
      <c r="BW2934" s="5"/>
      <c r="BX2934" s="5"/>
      <c r="BY2934" s="5"/>
      <c r="BZ2934" s="5"/>
      <c r="CA2934" s="5"/>
      <c r="CB2934" s="5"/>
      <c r="CC2934" s="5"/>
      <c r="CD2934" s="5"/>
      <c r="CE2934" s="5"/>
      <c r="CF2934" s="5"/>
      <c r="CG2934" s="5"/>
      <c r="CH2934" s="5"/>
      <c r="CI2934" s="5"/>
      <c r="CJ2934" s="5"/>
      <c r="CK2934" s="5"/>
      <c r="CL2934" s="5"/>
      <c r="CM2934" s="5"/>
      <c r="CN2934" s="5"/>
      <c r="CO2934" s="5"/>
      <c r="CP2934" s="5"/>
      <c r="CQ2934" s="5"/>
      <c r="CR2934" s="5"/>
      <c r="CS2934" s="5"/>
      <c r="CT2934" s="5"/>
      <c r="CU2934" s="5"/>
      <c r="CV2934" s="5"/>
      <c r="CW2934" s="5"/>
      <c r="CX2934" s="5"/>
      <c r="CY2934" s="5"/>
      <c r="CZ2934" s="5"/>
      <c r="DA2934" s="5"/>
      <c r="DB2934" s="5"/>
      <c r="DC2934" s="5"/>
      <c r="DD2934" s="5"/>
      <c r="DE2934" s="5"/>
      <c r="DF2934" s="5"/>
      <c r="DG2934" s="5"/>
      <c r="DH2934" s="5"/>
      <c r="DI2934" s="5"/>
      <c r="DJ2934" s="5"/>
      <c r="DK2934" s="5"/>
      <c r="DL2934" s="5"/>
      <c r="DM2934" s="5"/>
      <c r="DN2934" s="5"/>
      <c r="DO2934" s="5"/>
      <c r="DP2934" s="5"/>
      <c r="DQ2934" s="5"/>
      <c r="DR2934" s="5"/>
      <c r="DS2934" s="5"/>
      <c r="DT2934" s="5"/>
      <c r="DU2934" s="5"/>
      <c r="DV2934" s="5"/>
      <c r="DW2934" s="5"/>
      <c r="DX2934" s="5"/>
      <c r="DY2934" s="5"/>
      <c r="DZ2934" s="5"/>
      <c r="EA2934" s="5"/>
      <c r="EB2934" s="5"/>
      <c r="EC2934" s="5"/>
      <c r="ED2934" s="5"/>
      <c r="EE2934" s="5"/>
      <c r="EF2934" s="5"/>
      <c r="EG2934" s="5"/>
      <c r="EH2934" s="5"/>
      <c r="EI2934" s="5"/>
      <c r="EJ2934" s="5"/>
      <c r="EK2934" s="5"/>
      <c r="EL2934" s="5"/>
      <c r="EM2934" s="5"/>
      <c r="EN2934" s="5"/>
      <c r="EO2934" s="5"/>
      <c r="EP2934" s="5"/>
      <c r="EQ2934" s="5"/>
      <c r="ER2934" s="5"/>
      <c r="ES2934" s="5"/>
      <c r="ET2934" s="5"/>
      <c r="EU2934" s="5"/>
      <c r="EV2934" s="5"/>
      <c r="EW2934" s="5"/>
      <c r="EX2934" s="5"/>
      <c r="EY2934" s="5"/>
      <c r="EZ2934" s="5"/>
      <c r="FA2934" s="5"/>
      <c r="FB2934" s="5"/>
      <c r="FC2934" s="5"/>
      <c r="FD2934" s="5"/>
      <c r="FE2934" s="5"/>
      <c r="FF2934" s="5"/>
      <c r="FG2934" s="5"/>
      <c r="FH2934" s="5"/>
      <c r="FI2934" s="5"/>
      <c r="FJ2934" s="5"/>
      <c r="FK2934" s="5"/>
      <c r="FL2934" s="5"/>
      <c r="FM2934" s="5"/>
      <c r="FN2934" s="5"/>
      <c r="FO2934" s="5"/>
      <c r="FP2934" s="5"/>
      <c r="FQ2934" s="5"/>
      <c r="FR2934" s="5"/>
      <c r="FS2934" s="5"/>
      <c r="FT2934" s="5"/>
      <c r="FU2934" s="5"/>
      <c r="FV2934" s="5"/>
      <c r="FW2934" s="5"/>
      <c r="FX2934" s="5"/>
      <c r="FY2934" s="5"/>
      <c r="FZ2934" s="5"/>
      <c r="GA2934" s="5"/>
      <c r="GB2934" s="5"/>
      <c r="GC2934" s="5"/>
      <c r="GD2934" s="5"/>
      <c r="GE2934" s="5"/>
      <c r="GF2934" s="5"/>
      <c r="GG2934" s="5"/>
    </row>
    <row r="2935" spans="1:189" x14ac:dyDescent="0.15">
      <c r="A2935" s="106"/>
      <c r="B2935" s="5"/>
      <c r="C2935" s="6"/>
      <c r="D2935" s="5"/>
      <c r="E2935" s="7"/>
      <c r="F2935" s="8"/>
      <c r="G2935" s="8"/>
      <c r="H2935" s="8"/>
      <c r="I2935" s="9"/>
      <c r="J2935" s="9"/>
      <c r="K2935" s="7"/>
      <c r="L2935" s="7"/>
      <c r="M2935" s="5"/>
      <c r="N2935" s="5"/>
      <c r="O2935" s="10"/>
      <c r="P2935" s="5"/>
      <c r="Q2935" s="6"/>
      <c r="R2935" s="3"/>
      <c r="S2935" s="4"/>
      <c r="T2935" s="11"/>
      <c r="U2935" s="11"/>
      <c r="V2935" s="11"/>
      <c r="W2935" s="11"/>
      <c r="X2935" s="12"/>
      <c r="Y2935" s="5"/>
      <c r="Z2935" s="11"/>
      <c r="AA2935" s="12"/>
      <c r="AB2935" s="12"/>
      <c r="AC2935" s="12"/>
      <c r="AD2935" s="11"/>
      <c r="AE2935" s="13"/>
      <c r="AF2935" s="11"/>
      <c r="AG2935" s="11"/>
      <c r="AH2935" s="5"/>
      <c r="AI2935" s="5"/>
      <c r="AJ2935" s="5"/>
      <c r="AK2935" s="5"/>
      <c r="AL2935" s="5"/>
      <c r="AM2935" s="5"/>
      <c r="AN2935" s="5"/>
      <c r="AO2935" s="5"/>
      <c r="AP2935" s="5"/>
      <c r="AQ2935" s="5"/>
      <c r="AR2935" s="5"/>
      <c r="AS2935" s="5"/>
      <c r="AT2935" s="5"/>
      <c r="AU2935" s="5"/>
      <c r="AV2935" s="5"/>
      <c r="AW2935" s="5"/>
      <c r="AX2935" s="5"/>
      <c r="AY2935" s="5"/>
      <c r="AZ2935" s="5"/>
      <c r="BA2935" s="5"/>
      <c r="BB2935" s="5"/>
      <c r="BC2935" s="5"/>
      <c r="BD2935" s="5"/>
      <c r="BE2935" s="5"/>
      <c r="BF2935" s="5"/>
      <c r="BG2935" s="5"/>
      <c r="BH2935" s="5"/>
      <c r="BI2935" s="5"/>
      <c r="BJ2935" s="5"/>
      <c r="BK2935" s="5"/>
      <c r="BL2935" s="5"/>
      <c r="BM2935" s="5"/>
      <c r="BN2935" s="5"/>
      <c r="BO2935" s="5"/>
      <c r="BP2935" s="5"/>
      <c r="BQ2935" s="5"/>
      <c r="BR2935" s="5"/>
      <c r="BS2935" s="5"/>
      <c r="BT2935" s="5"/>
      <c r="BU2935" s="5"/>
      <c r="BV2935" s="5"/>
      <c r="BW2935" s="5"/>
      <c r="BX2935" s="5"/>
      <c r="BY2935" s="5"/>
      <c r="BZ2935" s="5"/>
      <c r="CA2935" s="5"/>
      <c r="CB2935" s="5"/>
      <c r="CC2935" s="5"/>
      <c r="CD2935" s="5"/>
      <c r="CE2935" s="5"/>
      <c r="CF2935" s="5"/>
      <c r="CG2935" s="5"/>
      <c r="CH2935" s="5"/>
      <c r="CI2935" s="5"/>
      <c r="CJ2935" s="5"/>
      <c r="CK2935" s="5"/>
      <c r="CL2935" s="5"/>
      <c r="CM2935" s="5"/>
      <c r="CN2935" s="5"/>
      <c r="CO2935" s="5"/>
      <c r="CP2935" s="5"/>
      <c r="CQ2935" s="5"/>
      <c r="CR2935" s="5"/>
      <c r="CS2935" s="5"/>
      <c r="CT2935" s="5"/>
      <c r="CU2935" s="5"/>
      <c r="CV2935" s="5"/>
      <c r="CW2935" s="5"/>
      <c r="CX2935" s="5"/>
      <c r="CY2935" s="5"/>
      <c r="CZ2935" s="5"/>
      <c r="DA2935" s="5"/>
      <c r="DB2935" s="5"/>
      <c r="DC2935" s="5"/>
      <c r="DD2935" s="5"/>
      <c r="DE2935" s="5"/>
      <c r="DF2935" s="5"/>
      <c r="DG2935" s="5"/>
      <c r="DH2935" s="5"/>
      <c r="DI2935" s="5"/>
      <c r="DJ2935" s="5"/>
      <c r="DK2935" s="5"/>
      <c r="DL2935" s="5"/>
      <c r="DM2935" s="5"/>
      <c r="DN2935" s="5"/>
      <c r="DO2935" s="5"/>
      <c r="DP2935" s="5"/>
      <c r="DQ2935" s="5"/>
      <c r="DR2935" s="5"/>
      <c r="DS2935" s="5"/>
      <c r="DT2935" s="5"/>
      <c r="DU2935" s="5"/>
      <c r="DV2935" s="5"/>
      <c r="DW2935" s="5"/>
      <c r="DX2935" s="5"/>
      <c r="DY2935" s="5"/>
      <c r="DZ2935" s="5"/>
      <c r="EA2935" s="5"/>
      <c r="EB2935" s="5"/>
      <c r="EC2935" s="5"/>
      <c r="ED2935" s="5"/>
      <c r="EE2935" s="5"/>
      <c r="EF2935" s="5"/>
      <c r="EG2935" s="5"/>
      <c r="EH2935" s="5"/>
      <c r="EI2935" s="5"/>
      <c r="EJ2935" s="5"/>
      <c r="EK2935" s="5"/>
      <c r="EL2935" s="5"/>
      <c r="EM2935" s="5"/>
      <c r="EN2935" s="5"/>
      <c r="EO2935" s="5"/>
      <c r="EP2935" s="5"/>
      <c r="EQ2935" s="5"/>
      <c r="ER2935" s="5"/>
      <c r="ES2935" s="5"/>
      <c r="ET2935" s="5"/>
      <c r="EU2935" s="5"/>
      <c r="EV2935" s="5"/>
      <c r="EW2935" s="5"/>
      <c r="EX2935" s="5"/>
      <c r="EY2935" s="5"/>
      <c r="EZ2935" s="5"/>
      <c r="FA2935" s="5"/>
      <c r="FB2935" s="5"/>
      <c r="FC2935" s="5"/>
      <c r="FD2935" s="5"/>
      <c r="FE2935" s="5"/>
      <c r="FF2935" s="5"/>
      <c r="FG2935" s="5"/>
      <c r="FH2935" s="5"/>
      <c r="FI2935" s="5"/>
      <c r="FJ2935" s="5"/>
      <c r="FK2935" s="5"/>
      <c r="FL2935" s="5"/>
      <c r="FM2935" s="5"/>
      <c r="FN2935" s="5"/>
      <c r="FO2935" s="5"/>
      <c r="FP2935" s="5"/>
      <c r="FQ2935" s="5"/>
      <c r="FR2935" s="5"/>
      <c r="FS2935" s="5"/>
      <c r="FT2935" s="5"/>
      <c r="FU2935" s="5"/>
      <c r="FV2935" s="5"/>
      <c r="FW2935" s="5"/>
      <c r="FX2935" s="5"/>
      <c r="FY2935" s="5"/>
      <c r="FZ2935" s="5"/>
      <c r="GA2935" s="5"/>
      <c r="GB2935" s="5"/>
      <c r="GC2935" s="5"/>
      <c r="GD2935" s="5"/>
      <c r="GE2935" s="5"/>
      <c r="GF2935" s="5"/>
      <c r="GG2935" s="5"/>
    </row>
    <row r="2936" spans="1:189" x14ac:dyDescent="0.15">
      <c r="A2936" s="106"/>
      <c r="B2936" s="5"/>
      <c r="C2936" s="6"/>
      <c r="D2936" s="5"/>
      <c r="E2936" s="7"/>
      <c r="F2936" s="8"/>
      <c r="G2936" s="8"/>
      <c r="H2936" s="8"/>
      <c r="I2936" s="9"/>
      <c r="J2936" s="9"/>
      <c r="K2936" s="7"/>
      <c r="L2936" s="7"/>
      <c r="M2936" s="5"/>
      <c r="N2936" s="5"/>
      <c r="O2936" s="10"/>
      <c r="P2936" s="5"/>
      <c r="Q2936" s="6"/>
      <c r="R2936" s="3"/>
      <c r="S2936" s="4"/>
      <c r="T2936" s="11"/>
      <c r="U2936" s="11"/>
      <c r="V2936" s="11"/>
      <c r="W2936" s="11"/>
      <c r="X2936" s="12"/>
      <c r="Y2936" s="5"/>
      <c r="Z2936" s="11"/>
      <c r="AA2936" s="12"/>
      <c r="AB2936" s="12"/>
      <c r="AC2936" s="12"/>
      <c r="AD2936" s="11"/>
      <c r="AE2936" s="13"/>
      <c r="AF2936" s="11"/>
      <c r="AG2936" s="11"/>
      <c r="AH2936" s="5"/>
      <c r="AI2936" s="5"/>
      <c r="AJ2936" s="5"/>
      <c r="AK2936" s="5"/>
      <c r="AL2936" s="5"/>
      <c r="AM2936" s="5"/>
      <c r="AN2936" s="5"/>
      <c r="AO2936" s="5"/>
      <c r="AP2936" s="5"/>
      <c r="AQ2936" s="5"/>
      <c r="AR2936" s="5"/>
      <c r="AS2936" s="5"/>
      <c r="AT2936" s="5"/>
      <c r="AU2936" s="5"/>
      <c r="AV2936" s="5"/>
      <c r="AW2936" s="5"/>
      <c r="AX2936" s="5"/>
      <c r="AY2936" s="5"/>
      <c r="AZ2936" s="5"/>
      <c r="BA2936" s="5"/>
      <c r="BB2936" s="5"/>
      <c r="BC2936" s="5"/>
      <c r="BD2936" s="5"/>
      <c r="BE2936" s="5"/>
      <c r="BF2936" s="5"/>
      <c r="BG2936" s="5"/>
      <c r="BH2936" s="5"/>
      <c r="BI2936" s="5"/>
      <c r="BJ2936" s="5"/>
      <c r="BK2936" s="5"/>
      <c r="BL2936" s="5"/>
      <c r="BM2936" s="5"/>
      <c r="BN2936" s="5"/>
      <c r="BO2936" s="5"/>
      <c r="BP2936" s="5"/>
      <c r="BQ2936" s="5"/>
      <c r="BR2936" s="5"/>
      <c r="BS2936" s="5"/>
      <c r="BT2936" s="5"/>
      <c r="BU2936" s="5"/>
      <c r="BV2936" s="5"/>
      <c r="BW2936" s="5"/>
      <c r="BX2936" s="5"/>
      <c r="BY2936" s="5"/>
      <c r="BZ2936" s="5"/>
      <c r="CA2936" s="5"/>
      <c r="CB2936" s="5"/>
      <c r="CC2936" s="5"/>
      <c r="CD2936" s="5"/>
      <c r="CE2936" s="5"/>
      <c r="CF2936" s="5"/>
      <c r="CG2936" s="5"/>
      <c r="CH2936" s="5"/>
      <c r="CI2936" s="5"/>
      <c r="CJ2936" s="5"/>
      <c r="CK2936" s="5"/>
      <c r="CL2936" s="5"/>
      <c r="CM2936" s="5"/>
      <c r="CN2936" s="5"/>
      <c r="CO2936" s="5"/>
      <c r="CP2936" s="5"/>
      <c r="CQ2936" s="5"/>
      <c r="CR2936" s="5"/>
      <c r="CS2936" s="5"/>
      <c r="CT2936" s="5"/>
      <c r="CU2936" s="5"/>
      <c r="CV2936" s="5"/>
      <c r="CW2936" s="5"/>
      <c r="CX2936" s="5"/>
      <c r="CY2936" s="5"/>
      <c r="CZ2936" s="5"/>
      <c r="DA2936" s="5"/>
      <c r="DB2936" s="5"/>
      <c r="DC2936" s="5"/>
      <c r="DD2936" s="5"/>
      <c r="DE2936" s="5"/>
      <c r="DF2936" s="5"/>
      <c r="DG2936" s="5"/>
      <c r="DH2936" s="5"/>
      <c r="DI2936" s="5"/>
      <c r="DJ2936" s="5"/>
      <c r="DK2936" s="5"/>
      <c r="DL2936" s="5"/>
      <c r="DM2936" s="5"/>
      <c r="DN2936" s="5"/>
      <c r="DO2936" s="5"/>
      <c r="DP2936" s="5"/>
      <c r="DQ2936" s="5"/>
      <c r="DR2936" s="5"/>
      <c r="DS2936" s="5"/>
      <c r="DT2936" s="5"/>
      <c r="DU2936" s="5"/>
      <c r="DV2936" s="5"/>
      <c r="DW2936" s="5"/>
      <c r="DX2936" s="5"/>
      <c r="DY2936" s="5"/>
      <c r="DZ2936" s="5"/>
      <c r="EA2936" s="5"/>
      <c r="EB2936" s="5"/>
      <c r="EC2936" s="5"/>
      <c r="ED2936" s="5"/>
      <c r="EE2936" s="5"/>
      <c r="EF2936" s="5"/>
      <c r="EG2936" s="5"/>
      <c r="EH2936" s="5"/>
      <c r="EI2936" s="5"/>
      <c r="EJ2936" s="5"/>
      <c r="EK2936" s="5"/>
      <c r="EL2936" s="5"/>
      <c r="EM2936" s="5"/>
      <c r="EN2936" s="5"/>
      <c r="EO2936" s="5"/>
      <c r="EP2936" s="5"/>
      <c r="EQ2936" s="5"/>
      <c r="ER2936" s="5"/>
      <c r="ES2936" s="5"/>
      <c r="ET2936" s="5"/>
      <c r="EU2936" s="5"/>
      <c r="EV2936" s="5"/>
      <c r="EW2936" s="5"/>
      <c r="EX2936" s="5"/>
      <c r="EY2936" s="5"/>
      <c r="EZ2936" s="5"/>
      <c r="FA2936" s="5"/>
      <c r="FB2936" s="5"/>
      <c r="FC2936" s="5"/>
      <c r="FD2936" s="5"/>
      <c r="FE2936" s="5"/>
      <c r="FF2936" s="5"/>
      <c r="FG2936" s="5"/>
      <c r="FH2936" s="5"/>
      <c r="FI2936" s="5"/>
      <c r="FJ2936" s="5"/>
      <c r="FK2936" s="5"/>
      <c r="FL2936" s="5"/>
      <c r="FM2936" s="5"/>
      <c r="FN2936" s="5"/>
      <c r="FO2936" s="5"/>
      <c r="FP2936" s="5"/>
      <c r="FQ2936" s="5"/>
      <c r="FR2936" s="5"/>
      <c r="FS2936" s="5"/>
      <c r="FT2936" s="5"/>
      <c r="FU2936" s="5"/>
      <c r="FV2936" s="5"/>
      <c r="FW2936" s="5"/>
      <c r="FX2936" s="5"/>
      <c r="FY2936" s="5"/>
      <c r="FZ2936" s="5"/>
      <c r="GA2936" s="5"/>
      <c r="GB2936" s="5"/>
      <c r="GC2936" s="5"/>
      <c r="GD2936" s="5"/>
      <c r="GE2936" s="5"/>
      <c r="GF2936" s="5"/>
      <c r="GG2936" s="5"/>
    </row>
    <row r="2937" spans="1:189" x14ac:dyDescent="0.15">
      <c r="A2937" s="106"/>
      <c r="B2937" s="5"/>
      <c r="C2937" s="6"/>
      <c r="D2937" s="5"/>
      <c r="E2937" s="7"/>
      <c r="F2937" s="8"/>
      <c r="G2937" s="8"/>
      <c r="H2937" s="8"/>
      <c r="I2937" s="9"/>
      <c r="J2937" s="9"/>
      <c r="K2937" s="7"/>
      <c r="L2937" s="7"/>
      <c r="M2937" s="5"/>
      <c r="N2937" s="5"/>
      <c r="O2937" s="10"/>
      <c r="P2937" s="5"/>
      <c r="Q2937" s="6"/>
      <c r="R2937" s="3"/>
      <c r="S2937" s="4"/>
      <c r="T2937" s="11"/>
      <c r="U2937" s="11"/>
      <c r="V2937" s="11"/>
      <c r="W2937" s="11"/>
      <c r="X2937" s="12"/>
      <c r="Y2937" s="5"/>
      <c r="Z2937" s="11"/>
      <c r="AA2937" s="12"/>
      <c r="AB2937" s="12"/>
      <c r="AC2937" s="12"/>
      <c r="AD2937" s="11"/>
      <c r="AE2937" s="13"/>
      <c r="AF2937" s="11"/>
      <c r="AG2937" s="11"/>
      <c r="AH2937" s="5"/>
      <c r="AI2937" s="5"/>
      <c r="AJ2937" s="5"/>
      <c r="AK2937" s="5"/>
      <c r="AL2937" s="5"/>
      <c r="AM2937" s="5"/>
      <c r="AN2937" s="5"/>
      <c r="AO2937" s="5"/>
      <c r="AP2937" s="5"/>
      <c r="AQ2937" s="5"/>
      <c r="AR2937" s="5"/>
      <c r="AS2937" s="5"/>
      <c r="AT2937" s="5"/>
      <c r="AU2937" s="5"/>
      <c r="AV2937" s="5"/>
      <c r="AW2937" s="5"/>
      <c r="AX2937" s="5"/>
      <c r="AY2937" s="5"/>
      <c r="AZ2937" s="5"/>
      <c r="BA2937" s="5"/>
      <c r="BB2937" s="5"/>
      <c r="BC2937" s="5"/>
      <c r="BD2937" s="5"/>
      <c r="BE2937" s="5"/>
      <c r="BF2937" s="5"/>
      <c r="BG2937" s="5"/>
      <c r="BH2937" s="5"/>
      <c r="BI2937" s="5"/>
      <c r="BJ2937" s="5"/>
      <c r="BK2937" s="5"/>
      <c r="BL2937" s="5"/>
      <c r="BM2937" s="5"/>
      <c r="BN2937" s="5"/>
      <c r="BO2937" s="5"/>
      <c r="BP2937" s="5"/>
      <c r="BQ2937" s="5"/>
      <c r="BR2937" s="5"/>
      <c r="BS2937" s="5"/>
      <c r="BT2937" s="5"/>
      <c r="BU2937" s="5"/>
      <c r="BV2937" s="5"/>
      <c r="BW2937" s="5"/>
      <c r="BX2937" s="5"/>
      <c r="BY2937" s="5"/>
      <c r="BZ2937" s="5"/>
      <c r="CA2937" s="5"/>
      <c r="CB2937" s="5"/>
      <c r="CC2937" s="5"/>
      <c r="CD2937" s="5"/>
      <c r="CE2937" s="5"/>
      <c r="CF2937" s="5"/>
      <c r="CG2937" s="5"/>
      <c r="CH2937" s="5"/>
      <c r="CI2937" s="5"/>
      <c r="CJ2937" s="5"/>
      <c r="CK2937" s="5"/>
      <c r="CL2937" s="5"/>
      <c r="CM2937" s="5"/>
      <c r="CN2937" s="5"/>
      <c r="CO2937" s="5"/>
      <c r="CP2937" s="5"/>
      <c r="CQ2937" s="5"/>
      <c r="CR2937" s="5"/>
      <c r="CS2937" s="5"/>
      <c r="CT2937" s="5"/>
      <c r="CU2937" s="5"/>
      <c r="CV2937" s="5"/>
      <c r="CW2937" s="5"/>
      <c r="CX2937" s="5"/>
      <c r="CY2937" s="5"/>
      <c r="CZ2937" s="5"/>
      <c r="DA2937" s="5"/>
      <c r="DB2937" s="5"/>
      <c r="DC2937" s="5"/>
      <c r="DD2937" s="5"/>
      <c r="DE2937" s="5"/>
      <c r="DF2937" s="5"/>
      <c r="DG2937" s="5"/>
      <c r="DH2937" s="5"/>
      <c r="DI2937" s="5"/>
      <c r="DJ2937" s="5"/>
      <c r="DK2937" s="5"/>
      <c r="DL2937" s="5"/>
      <c r="DM2937" s="5"/>
      <c r="DN2937" s="5"/>
      <c r="DO2937" s="5"/>
      <c r="DP2937" s="5"/>
      <c r="DQ2937" s="5"/>
      <c r="DR2937" s="5"/>
      <c r="DS2937" s="5"/>
      <c r="DT2937" s="5"/>
      <c r="DU2937" s="5"/>
      <c r="DV2937" s="5"/>
      <c r="DW2937" s="5"/>
      <c r="DX2937" s="5"/>
      <c r="DY2937" s="5"/>
      <c r="DZ2937" s="5"/>
      <c r="EA2937" s="5"/>
      <c r="EB2937" s="5"/>
      <c r="EC2937" s="5"/>
      <c r="ED2937" s="5"/>
      <c r="EE2937" s="5"/>
      <c r="EF2937" s="5"/>
      <c r="EG2937" s="5"/>
      <c r="EH2937" s="5"/>
      <c r="EI2937" s="5"/>
      <c r="EJ2937" s="5"/>
      <c r="EK2937" s="5"/>
      <c r="EL2937" s="5"/>
      <c r="EM2937" s="5"/>
      <c r="EN2937" s="5"/>
      <c r="EO2937" s="5"/>
      <c r="EP2937" s="5"/>
      <c r="EQ2937" s="5"/>
      <c r="ER2937" s="5"/>
      <c r="ES2937" s="5"/>
      <c r="ET2937" s="5"/>
      <c r="EU2937" s="5"/>
      <c r="EV2937" s="5"/>
      <c r="EW2937" s="5"/>
      <c r="EX2937" s="5"/>
      <c r="EY2937" s="5"/>
      <c r="EZ2937" s="5"/>
      <c r="FA2937" s="5"/>
      <c r="FB2937" s="5"/>
      <c r="FC2937" s="5"/>
      <c r="FD2937" s="5"/>
      <c r="FE2937" s="5"/>
      <c r="FF2937" s="5"/>
      <c r="FG2937" s="5"/>
      <c r="FH2937" s="5"/>
      <c r="FI2937" s="5"/>
      <c r="FJ2937" s="5"/>
      <c r="FK2937" s="5"/>
      <c r="FL2937" s="5"/>
      <c r="FM2937" s="5"/>
      <c r="FN2937" s="5"/>
      <c r="FO2937" s="5"/>
      <c r="FP2937" s="5"/>
      <c r="FQ2937" s="5"/>
      <c r="FR2937" s="5"/>
      <c r="FS2937" s="5"/>
      <c r="FT2937" s="5"/>
      <c r="FU2937" s="5"/>
      <c r="FV2937" s="5"/>
      <c r="FW2937" s="5"/>
      <c r="FX2937" s="5"/>
      <c r="FY2937" s="5"/>
      <c r="FZ2937" s="5"/>
      <c r="GA2937" s="5"/>
      <c r="GB2937" s="5"/>
      <c r="GC2937" s="5"/>
      <c r="GD2937" s="5"/>
      <c r="GE2937" s="5"/>
      <c r="GF2937" s="5"/>
      <c r="GG2937" s="5"/>
    </row>
    <row r="2938" spans="1:189" x14ac:dyDescent="0.15">
      <c r="A2938" s="106"/>
      <c r="B2938" s="5"/>
      <c r="C2938" s="6"/>
      <c r="D2938" s="5"/>
      <c r="E2938" s="7"/>
      <c r="F2938" s="8"/>
      <c r="G2938" s="8"/>
      <c r="H2938" s="8"/>
      <c r="I2938" s="9"/>
      <c r="J2938" s="9"/>
      <c r="K2938" s="7"/>
      <c r="L2938" s="7"/>
      <c r="M2938" s="5"/>
      <c r="N2938" s="5"/>
      <c r="O2938" s="10"/>
      <c r="P2938" s="5"/>
      <c r="Q2938" s="6"/>
      <c r="R2938" s="3"/>
      <c r="S2938" s="4"/>
      <c r="T2938" s="11"/>
      <c r="U2938" s="11"/>
      <c r="V2938" s="11"/>
      <c r="W2938" s="11"/>
      <c r="X2938" s="12"/>
      <c r="Y2938" s="5"/>
      <c r="Z2938" s="11"/>
      <c r="AA2938" s="12"/>
      <c r="AB2938" s="12"/>
      <c r="AC2938" s="12"/>
      <c r="AD2938" s="11"/>
      <c r="AE2938" s="13"/>
      <c r="AF2938" s="11"/>
      <c r="AG2938" s="11"/>
      <c r="AH2938" s="5"/>
      <c r="AI2938" s="5"/>
      <c r="AJ2938" s="5"/>
      <c r="AK2938" s="5"/>
      <c r="AL2938" s="5"/>
      <c r="AM2938" s="5"/>
      <c r="AN2938" s="5"/>
      <c r="AO2938" s="5"/>
      <c r="AP2938" s="5"/>
      <c r="AQ2938" s="5"/>
      <c r="AR2938" s="5"/>
      <c r="AS2938" s="5"/>
      <c r="AT2938" s="5"/>
      <c r="AU2938" s="5"/>
      <c r="AV2938" s="5"/>
      <c r="AW2938" s="5"/>
      <c r="AX2938" s="5"/>
      <c r="AY2938" s="5"/>
      <c r="AZ2938" s="5"/>
      <c r="BA2938" s="5"/>
      <c r="BB2938" s="5"/>
      <c r="BC2938" s="5"/>
      <c r="BD2938" s="5"/>
      <c r="BE2938" s="5"/>
      <c r="BF2938" s="5"/>
      <c r="BG2938" s="5"/>
      <c r="BH2938" s="5"/>
      <c r="BI2938" s="5"/>
      <c r="BJ2938" s="5"/>
      <c r="BK2938" s="5"/>
      <c r="BL2938" s="5"/>
      <c r="BM2938" s="5"/>
      <c r="BN2938" s="5"/>
      <c r="BO2938" s="5"/>
      <c r="BP2938" s="5"/>
      <c r="BQ2938" s="5"/>
      <c r="BR2938" s="5"/>
      <c r="BS2938" s="5"/>
      <c r="BT2938" s="5"/>
      <c r="BU2938" s="5"/>
      <c r="BV2938" s="5"/>
      <c r="BW2938" s="5"/>
      <c r="BX2938" s="5"/>
      <c r="BY2938" s="5"/>
      <c r="BZ2938" s="5"/>
      <c r="CA2938" s="5"/>
      <c r="CB2938" s="5"/>
      <c r="CC2938" s="5"/>
      <c r="CD2938" s="5"/>
      <c r="CE2938" s="5"/>
      <c r="CF2938" s="5"/>
      <c r="CG2938" s="5"/>
      <c r="CH2938" s="5"/>
      <c r="CI2938" s="5"/>
      <c r="CJ2938" s="5"/>
      <c r="CK2938" s="5"/>
      <c r="CL2938" s="5"/>
      <c r="CM2938" s="5"/>
      <c r="CN2938" s="5"/>
      <c r="CO2938" s="5"/>
      <c r="CP2938" s="5"/>
      <c r="CQ2938" s="5"/>
      <c r="CR2938" s="5"/>
      <c r="CS2938" s="5"/>
      <c r="CT2938" s="5"/>
      <c r="CU2938" s="5"/>
      <c r="CV2938" s="5"/>
      <c r="CW2938" s="5"/>
      <c r="CX2938" s="5"/>
      <c r="CY2938" s="5"/>
      <c r="CZ2938" s="5"/>
      <c r="DA2938" s="5"/>
      <c r="DB2938" s="5"/>
      <c r="DC2938" s="5"/>
      <c r="DD2938" s="5"/>
      <c r="DE2938" s="5"/>
      <c r="DF2938" s="5"/>
      <c r="DG2938" s="5"/>
      <c r="DH2938" s="5"/>
      <c r="DI2938" s="5"/>
      <c r="DJ2938" s="5"/>
      <c r="DK2938" s="5"/>
      <c r="DL2938" s="5"/>
      <c r="DM2938" s="5"/>
      <c r="DN2938" s="5"/>
      <c r="DO2938" s="5"/>
      <c r="DP2938" s="5"/>
      <c r="DQ2938" s="5"/>
      <c r="DR2938" s="5"/>
      <c r="DS2938" s="5"/>
      <c r="DT2938" s="5"/>
      <c r="DU2938" s="5"/>
      <c r="DV2938" s="5"/>
      <c r="DW2938" s="5"/>
      <c r="DX2938" s="5"/>
      <c r="DY2938" s="5"/>
      <c r="DZ2938" s="5"/>
      <c r="EA2938" s="5"/>
      <c r="EB2938" s="5"/>
      <c r="EC2938" s="5"/>
      <c r="ED2938" s="5"/>
      <c r="EE2938" s="5"/>
      <c r="EF2938" s="5"/>
      <c r="EG2938" s="5"/>
      <c r="EH2938" s="5"/>
      <c r="EI2938" s="5"/>
      <c r="EJ2938" s="5"/>
      <c r="EK2938" s="5"/>
      <c r="EL2938" s="5"/>
      <c r="EM2938" s="5"/>
      <c r="EN2938" s="5"/>
      <c r="EO2938" s="5"/>
      <c r="EP2938" s="5"/>
      <c r="EQ2938" s="5"/>
      <c r="ER2938" s="5"/>
      <c r="ES2938" s="5"/>
      <c r="ET2938" s="5"/>
      <c r="EU2938" s="5"/>
      <c r="EV2938" s="5"/>
      <c r="EW2938" s="5"/>
      <c r="EX2938" s="5"/>
      <c r="EY2938" s="5"/>
      <c r="EZ2938" s="5"/>
      <c r="FA2938" s="5"/>
      <c r="FB2938" s="5"/>
      <c r="FC2938" s="5"/>
      <c r="FD2938" s="5"/>
      <c r="FE2938" s="5"/>
      <c r="FF2938" s="5"/>
      <c r="FG2938" s="5"/>
      <c r="FH2938" s="5"/>
      <c r="FI2938" s="5"/>
      <c r="FJ2938" s="5"/>
      <c r="FK2938" s="5"/>
      <c r="FL2938" s="5"/>
      <c r="FM2938" s="5"/>
      <c r="FN2938" s="5"/>
      <c r="FO2938" s="5"/>
      <c r="FP2938" s="5"/>
      <c r="FQ2938" s="5"/>
      <c r="FR2938" s="5"/>
      <c r="FS2938" s="5"/>
      <c r="FT2938" s="5"/>
      <c r="FU2938" s="5"/>
      <c r="FV2938" s="5"/>
      <c r="FW2938" s="5"/>
      <c r="FX2938" s="5"/>
      <c r="FY2938" s="5"/>
      <c r="FZ2938" s="5"/>
      <c r="GA2938" s="5"/>
      <c r="GB2938" s="5"/>
      <c r="GC2938" s="5"/>
      <c r="GD2938" s="5"/>
      <c r="GE2938" s="5"/>
      <c r="GF2938" s="5"/>
      <c r="GG2938" s="5"/>
    </row>
    <row r="2939" spans="1:189" x14ac:dyDescent="0.15">
      <c r="A2939" s="106"/>
      <c r="B2939" s="5"/>
      <c r="C2939" s="6"/>
      <c r="D2939" s="5"/>
      <c r="E2939" s="7"/>
      <c r="F2939" s="8"/>
      <c r="G2939" s="8"/>
      <c r="H2939" s="8"/>
      <c r="I2939" s="9"/>
      <c r="J2939" s="9"/>
      <c r="K2939" s="7"/>
      <c r="L2939" s="7"/>
      <c r="M2939" s="5"/>
      <c r="N2939" s="5"/>
      <c r="O2939" s="10"/>
      <c r="P2939" s="5"/>
      <c r="Q2939" s="6"/>
      <c r="R2939" s="3"/>
      <c r="S2939" s="4"/>
      <c r="T2939" s="11"/>
      <c r="U2939" s="11"/>
      <c r="V2939" s="11"/>
      <c r="W2939" s="11"/>
      <c r="X2939" s="12"/>
      <c r="Y2939" s="5"/>
      <c r="Z2939" s="11"/>
      <c r="AA2939" s="12"/>
      <c r="AB2939" s="12"/>
      <c r="AC2939" s="12"/>
      <c r="AD2939" s="11"/>
      <c r="AE2939" s="13"/>
      <c r="AF2939" s="11"/>
      <c r="AG2939" s="11"/>
      <c r="AH2939" s="5"/>
      <c r="AI2939" s="5"/>
      <c r="AJ2939" s="5"/>
      <c r="AK2939" s="5"/>
      <c r="AL2939" s="5"/>
      <c r="AM2939" s="5"/>
      <c r="AN2939" s="5"/>
      <c r="AO2939" s="5"/>
      <c r="AP2939" s="5"/>
      <c r="AQ2939" s="5"/>
      <c r="AR2939" s="5"/>
      <c r="AS2939" s="5"/>
      <c r="AT2939" s="5"/>
      <c r="AU2939" s="5"/>
      <c r="AV2939" s="5"/>
      <c r="AW2939" s="5"/>
      <c r="AX2939" s="5"/>
      <c r="AY2939" s="5"/>
      <c r="AZ2939" s="5"/>
      <c r="BA2939" s="5"/>
      <c r="BB2939" s="5"/>
      <c r="BC2939" s="5"/>
      <c r="BD2939" s="5"/>
      <c r="BE2939" s="5"/>
      <c r="BF2939" s="5"/>
      <c r="BG2939" s="5"/>
      <c r="BH2939" s="5"/>
      <c r="BI2939" s="5"/>
      <c r="BJ2939" s="5"/>
      <c r="BK2939" s="5"/>
      <c r="BL2939" s="5"/>
      <c r="BM2939" s="5"/>
      <c r="BN2939" s="5"/>
      <c r="BO2939" s="5"/>
      <c r="BP2939" s="5"/>
      <c r="BQ2939" s="5"/>
      <c r="BR2939" s="5"/>
      <c r="BS2939" s="5"/>
      <c r="BT2939" s="5"/>
      <c r="BU2939" s="5"/>
      <c r="BV2939" s="5"/>
      <c r="BW2939" s="5"/>
      <c r="BX2939" s="5"/>
      <c r="BY2939" s="5"/>
      <c r="BZ2939" s="5"/>
      <c r="CA2939" s="5"/>
      <c r="CB2939" s="5"/>
      <c r="CC2939" s="5"/>
      <c r="CD2939" s="5"/>
      <c r="CE2939" s="5"/>
      <c r="CF2939" s="5"/>
      <c r="CG2939" s="5"/>
      <c r="CH2939" s="5"/>
      <c r="CI2939" s="5"/>
      <c r="CJ2939" s="5"/>
      <c r="CK2939" s="5"/>
      <c r="CL2939" s="5"/>
      <c r="CM2939" s="5"/>
      <c r="CN2939" s="5"/>
      <c r="CO2939" s="5"/>
      <c r="CP2939" s="5"/>
      <c r="CQ2939" s="5"/>
      <c r="CR2939" s="5"/>
      <c r="CS2939" s="5"/>
      <c r="CT2939" s="5"/>
      <c r="CU2939" s="5"/>
      <c r="CV2939" s="5"/>
      <c r="CW2939" s="5"/>
      <c r="CX2939" s="5"/>
      <c r="CY2939" s="5"/>
      <c r="CZ2939" s="5"/>
      <c r="DA2939" s="5"/>
      <c r="DB2939" s="5"/>
      <c r="DC2939" s="5"/>
      <c r="DD2939" s="5"/>
      <c r="DE2939" s="5"/>
      <c r="DF2939" s="5"/>
      <c r="DG2939" s="5"/>
      <c r="DH2939" s="5"/>
      <c r="DI2939" s="5"/>
      <c r="DJ2939" s="5"/>
      <c r="DK2939" s="5"/>
      <c r="DL2939" s="5"/>
      <c r="DM2939" s="5"/>
      <c r="DN2939" s="5"/>
      <c r="DO2939" s="5"/>
      <c r="DP2939" s="5"/>
      <c r="DQ2939" s="5"/>
      <c r="DR2939" s="5"/>
      <c r="DS2939" s="5"/>
      <c r="DT2939" s="5"/>
      <c r="DU2939" s="5"/>
      <c r="DV2939" s="5"/>
      <c r="DW2939" s="5"/>
      <c r="DX2939" s="5"/>
      <c r="DY2939" s="5"/>
      <c r="DZ2939" s="5"/>
      <c r="EA2939" s="5"/>
      <c r="EB2939" s="5"/>
      <c r="EC2939" s="5"/>
      <c r="ED2939" s="5"/>
      <c r="EE2939" s="5"/>
      <c r="EF2939" s="5"/>
      <c r="EG2939" s="5"/>
      <c r="EH2939" s="5"/>
      <c r="EI2939" s="5"/>
      <c r="EJ2939" s="5"/>
      <c r="EK2939" s="5"/>
      <c r="EL2939" s="5"/>
      <c r="EM2939" s="5"/>
      <c r="EN2939" s="5"/>
      <c r="EO2939" s="5"/>
      <c r="EP2939" s="5"/>
      <c r="EQ2939" s="5"/>
      <c r="ER2939" s="5"/>
      <c r="ES2939" s="5"/>
      <c r="ET2939" s="5"/>
      <c r="EU2939" s="5"/>
      <c r="EV2939" s="5"/>
      <c r="EW2939" s="5"/>
      <c r="EX2939" s="5"/>
      <c r="EY2939" s="5"/>
      <c r="EZ2939" s="5"/>
      <c r="FA2939" s="5"/>
      <c r="FB2939" s="5"/>
      <c r="FC2939" s="5"/>
      <c r="FD2939" s="5"/>
      <c r="FE2939" s="5"/>
      <c r="FF2939" s="5"/>
      <c r="FG2939" s="5"/>
      <c r="FH2939" s="5"/>
      <c r="FI2939" s="5"/>
      <c r="FJ2939" s="5"/>
      <c r="FK2939" s="5"/>
      <c r="FL2939" s="5"/>
      <c r="FM2939" s="5"/>
      <c r="FN2939" s="5"/>
      <c r="FO2939" s="5"/>
      <c r="FP2939" s="5"/>
      <c r="FQ2939" s="5"/>
      <c r="FR2939" s="5"/>
      <c r="FS2939" s="5"/>
      <c r="FT2939" s="5"/>
      <c r="FU2939" s="5"/>
      <c r="FV2939" s="5"/>
      <c r="FW2939" s="5"/>
      <c r="FX2939" s="5"/>
      <c r="FY2939" s="5"/>
      <c r="FZ2939" s="5"/>
      <c r="GA2939" s="5"/>
      <c r="GB2939" s="5"/>
      <c r="GC2939" s="5"/>
      <c r="GD2939" s="5"/>
      <c r="GE2939" s="5"/>
      <c r="GF2939" s="5"/>
      <c r="GG2939" s="5"/>
    </row>
    <row r="2940" spans="1:189" x14ac:dyDescent="0.15">
      <c r="A2940" s="106"/>
      <c r="B2940" s="5"/>
      <c r="C2940" s="6"/>
      <c r="D2940" s="5"/>
      <c r="E2940" s="7"/>
      <c r="F2940" s="8"/>
      <c r="G2940" s="8"/>
      <c r="H2940" s="8"/>
      <c r="I2940" s="9"/>
      <c r="J2940" s="9"/>
      <c r="K2940" s="7"/>
      <c r="L2940" s="7"/>
      <c r="M2940" s="5"/>
      <c r="N2940" s="5"/>
      <c r="O2940" s="10"/>
      <c r="P2940" s="5"/>
      <c r="Q2940" s="6"/>
      <c r="R2940" s="3"/>
      <c r="S2940" s="4"/>
      <c r="T2940" s="11"/>
      <c r="U2940" s="11"/>
      <c r="V2940" s="11"/>
      <c r="W2940" s="11"/>
      <c r="X2940" s="12"/>
      <c r="Y2940" s="5"/>
      <c r="Z2940" s="11"/>
      <c r="AA2940" s="12"/>
      <c r="AB2940" s="12"/>
      <c r="AC2940" s="12"/>
      <c r="AD2940" s="11"/>
      <c r="AE2940" s="13"/>
      <c r="AF2940" s="11"/>
      <c r="AG2940" s="11"/>
      <c r="AH2940" s="5"/>
      <c r="AI2940" s="5"/>
      <c r="AJ2940" s="5"/>
      <c r="AK2940" s="5"/>
      <c r="AL2940" s="5"/>
      <c r="AM2940" s="5"/>
      <c r="AN2940" s="5"/>
      <c r="AO2940" s="5"/>
      <c r="AP2940" s="5"/>
      <c r="AQ2940" s="5"/>
      <c r="AR2940" s="5"/>
      <c r="AS2940" s="5"/>
      <c r="AT2940" s="5"/>
      <c r="AU2940" s="5"/>
      <c r="AV2940" s="5"/>
      <c r="AW2940" s="5"/>
      <c r="AX2940" s="5"/>
      <c r="AY2940" s="5"/>
      <c r="AZ2940" s="5"/>
      <c r="BA2940" s="5"/>
      <c r="BB2940" s="5"/>
      <c r="BC2940" s="5"/>
      <c r="BD2940" s="5"/>
      <c r="BE2940" s="5"/>
      <c r="BF2940" s="5"/>
      <c r="BG2940" s="5"/>
      <c r="BH2940" s="5"/>
      <c r="BI2940" s="5"/>
      <c r="BJ2940" s="5"/>
      <c r="BK2940" s="5"/>
      <c r="BL2940" s="5"/>
      <c r="BM2940" s="5"/>
      <c r="BN2940" s="5"/>
      <c r="BO2940" s="5"/>
      <c r="BP2940" s="5"/>
      <c r="BQ2940" s="5"/>
      <c r="BR2940" s="5"/>
      <c r="BS2940" s="5"/>
      <c r="BT2940" s="5"/>
      <c r="BU2940" s="5"/>
      <c r="BV2940" s="5"/>
      <c r="BW2940" s="5"/>
      <c r="BX2940" s="5"/>
      <c r="BY2940" s="5"/>
      <c r="BZ2940" s="5"/>
      <c r="CA2940" s="5"/>
      <c r="CB2940" s="5"/>
      <c r="CC2940" s="5"/>
      <c r="CD2940" s="5"/>
      <c r="CE2940" s="5"/>
      <c r="CF2940" s="5"/>
      <c r="CG2940" s="5"/>
      <c r="CH2940" s="5"/>
      <c r="CI2940" s="5"/>
      <c r="CJ2940" s="5"/>
      <c r="CK2940" s="5"/>
      <c r="CL2940" s="5"/>
      <c r="CM2940" s="5"/>
      <c r="CN2940" s="5"/>
      <c r="CO2940" s="5"/>
      <c r="CP2940" s="5"/>
      <c r="CQ2940" s="5"/>
      <c r="CR2940" s="5"/>
      <c r="CS2940" s="5"/>
      <c r="CT2940" s="5"/>
      <c r="CU2940" s="5"/>
      <c r="CV2940" s="5"/>
      <c r="CW2940" s="5"/>
      <c r="CX2940" s="5"/>
      <c r="CY2940" s="5"/>
      <c r="CZ2940" s="5"/>
      <c r="DA2940" s="5"/>
      <c r="DB2940" s="5"/>
      <c r="DC2940" s="5"/>
      <c r="DD2940" s="5"/>
      <c r="DE2940" s="5"/>
      <c r="DF2940" s="5"/>
      <c r="DG2940" s="5"/>
      <c r="DH2940" s="5"/>
      <c r="DI2940" s="5"/>
      <c r="DJ2940" s="5"/>
      <c r="DK2940" s="5"/>
      <c r="DL2940" s="5"/>
      <c r="DM2940" s="5"/>
      <c r="DN2940" s="5"/>
      <c r="DO2940" s="5"/>
      <c r="DP2940" s="5"/>
      <c r="DQ2940" s="5"/>
      <c r="DR2940" s="5"/>
      <c r="DS2940" s="5"/>
      <c r="DT2940" s="5"/>
      <c r="DU2940" s="5"/>
      <c r="DV2940" s="5"/>
      <c r="DW2940" s="5"/>
      <c r="DX2940" s="5"/>
      <c r="DY2940" s="5"/>
      <c r="DZ2940" s="5"/>
      <c r="EA2940" s="5"/>
      <c r="EB2940" s="5"/>
      <c r="EC2940" s="5"/>
      <c r="ED2940" s="5"/>
      <c r="EE2940" s="5"/>
      <c r="EF2940" s="5"/>
      <c r="EG2940" s="5"/>
      <c r="EH2940" s="5"/>
      <c r="EI2940" s="5"/>
      <c r="EJ2940" s="5"/>
      <c r="EK2940" s="5"/>
      <c r="EL2940" s="5"/>
      <c r="EM2940" s="5"/>
      <c r="EN2940" s="5"/>
      <c r="EO2940" s="5"/>
      <c r="EP2940" s="5"/>
      <c r="EQ2940" s="5"/>
      <c r="ER2940" s="5"/>
      <c r="ES2940" s="5"/>
      <c r="ET2940" s="5"/>
      <c r="EU2940" s="5"/>
      <c r="EV2940" s="5"/>
      <c r="EW2940" s="5"/>
      <c r="EX2940" s="5"/>
      <c r="EY2940" s="5"/>
      <c r="EZ2940" s="5"/>
      <c r="FA2940" s="5"/>
      <c r="FB2940" s="5"/>
      <c r="FC2940" s="5"/>
      <c r="FD2940" s="5"/>
      <c r="FE2940" s="5"/>
      <c r="FF2940" s="5"/>
      <c r="FG2940" s="5"/>
      <c r="FH2940" s="5"/>
      <c r="FI2940" s="5"/>
      <c r="FJ2940" s="5"/>
      <c r="FK2940" s="5"/>
      <c r="FL2940" s="5"/>
      <c r="FM2940" s="5"/>
      <c r="FN2940" s="5"/>
      <c r="FO2940" s="5"/>
      <c r="FP2940" s="5"/>
      <c r="FQ2940" s="5"/>
      <c r="FR2940" s="5"/>
      <c r="FS2940" s="5"/>
      <c r="FT2940" s="5"/>
      <c r="FU2940" s="5"/>
      <c r="FV2940" s="5"/>
      <c r="FW2940" s="5"/>
      <c r="FX2940" s="5"/>
      <c r="FY2940" s="5"/>
      <c r="FZ2940" s="5"/>
      <c r="GA2940" s="5"/>
      <c r="GB2940" s="5"/>
      <c r="GC2940" s="5"/>
      <c r="GD2940" s="5"/>
      <c r="GE2940" s="5"/>
      <c r="GF2940" s="5"/>
      <c r="GG2940" s="5"/>
    </row>
    <row r="2941" spans="1:189" x14ac:dyDescent="0.15">
      <c r="A2941" s="106"/>
      <c r="B2941" s="5"/>
      <c r="C2941" s="6"/>
      <c r="D2941" s="5"/>
      <c r="E2941" s="7"/>
      <c r="F2941" s="8"/>
      <c r="G2941" s="8"/>
      <c r="H2941" s="8"/>
      <c r="I2941" s="9"/>
      <c r="J2941" s="9"/>
      <c r="K2941" s="7"/>
      <c r="L2941" s="7"/>
      <c r="M2941" s="5"/>
      <c r="N2941" s="5"/>
      <c r="O2941" s="10"/>
      <c r="P2941" s="5"/>
      <c r="Q2941" s="6"/>
      <c r="R2941" s="3"/>
      <c r="S2941" s="4"/>
      <c r="T2941" s="11"/>
      <c r="U2941" s="11"/>
      <c r="V2941" s="11"/>
      <c r="W2941" s="11"/>
      <c r="X2941" s="12"/>
      <c r="Y2941" s="5"/>
      <c r="Z2941" s="11"/>
      <c r="AA2941" s="12"/>
      <c r="AB2941" s="12"/>
      <c r="AC2941" s="12"/>
      <c r="AD2941" s="11"/>
      <c r="AE2941" s="13"/>
      <c r="AF2941" s="11"/>
      <c r="AG2941" s="11"/>
      <c r="AH2941" s="5"/>
      <c r="AI2941" s="5"/>
      <c r="AJ2941" s="5"/>
      <c r="AK2941" s="5"/>
      <c r="AL2941" s="5"/>
      <c r="AM2941" s="5"/>
      <c r="AN2941" s="5"/>
      <c r="AO2941" s="5"/>
      <c r="AP2941" s="5"/>
      <c r="AQ2941" s="5"/>
      <c r="AR2941" s="5"/>
      <c r="AS2941" s="5"/>
      <c r="AT2941" s="5"/>
      <c r="AU2941" s="5"/>
      <c r="AV2941" s="5"/>
      <c r="AW2941" s="5"/>
      <c r="AX2941" s="5"/>
      <c r="AY2941" s="5"/>
      <c r="AZ2941" s="5"/>
      <c r="BA2941" s="5"/>
      <c r="BB2941" s="5"/>
      <c r="BC2941" s="5"/>
      <c r="BD2941" s="5"/>
      <c r="BE2941" s="5"/>
      <c r="BF2941" s="5"/>
      <c r="BG2941" s="5"/>
      <c r="BH2941" s="5"/>
      <c r="BI2941" s="5"/>
      <c r="BJ2941" s="5"/>
      <c r="BK2941" s="5"/>
      <c r="BL2941" s="5"/>
      <c r="BM2941" s="5"/>
      <c r="BN2941" s="5"/>
      <c r="BO2941" s="5"/>
      <c r="BP2941" s="5"/>
      <c r="BQ2941" s="5"/>
      <c r="BR2941" s="5"/>
      <c r="BS2941" s="5"/>
      <c r="BT2941" s="5"/>
      <c r="BU2941" s="5"/>
      <c r="BV2941" s="5"/>
      <c r="BW2941" s="5"/>
      <c r="BX2941" s="5"/>
      <c r="BY2941" s="5"/>
      <c r="BZ2941" s="5"/>
      <c r="CA2941" s="5"/>
      <c r="CB2941" s="5"/>
      <c r="CC2941" s="5"/>
      <c r="CD2941" s="5"/>
      <c r="CE2941" s="5"/>
      <c r="CF2941" s="5"/>
      <c r="CG2941" s="5"/>
      <c r="CH2941" s="5"/>
      <c r="CI2941" s="5"/>
      <c r="CJ2941" s="5"/>
      <c r="CK2941" s="5"/>
      <c r="CL2941" s="5"/>
      <c r="CM2941" s="5"/>
      <c r="CN2941" s="5"/>
      <c r="CO2941" s="5"/>
      <c r="CP2941" s="5"/>
      <c r="CQ2941" s="5"/>
      <c r="CR2941" s="5"/>
      <c r="CS2941" s="5"/>
      <c r="CT2941" s="5"/>
      <c r="CU2941" s="5"/>
      <c r="CV2941" s="5"/>
      <c r="CW2941" s="5"/>
      <c r="CX2941" s="5"/>
      <c r="CY2941" s="5"/>
      <c r="CZ2941" s="5"/>
      <c r="DA2941" s="5"/>
      <c r="DB2941" s="5"/>
      <c r="DC2941" s="5"/>
      <c r="DD2941" s="5"/>
      <c r="DE2941" s="5"/>
      <c r="DF2941" s="5"/>
      <c r="DG2941" s="5"/>
      <c r="DH2941" s="5"/>
      <c r="DI2941" s="5"/>
      <c r="DJ2941" s="5"/>
      <c r="DK2941" s="5"/>
      <c r="DL2941" s="5"/>
      <c r="DM2941" s="5"/>
      <c r="DN2941" s="5"/>
      <c r="DO2941" s="5"/>
      <c r="DP2941" s="5"/>
      <c r="DQ2941" s="5"/>
      <c r="DR2941" s="5"/>
      <c r="DS2941" s="5"/>
      <c r="DT2941" s="5"/>
      <c r="DU2941" s="5"/>
      <c r="DV2941" s="5"/>
      <c r="DW2941" s="5"/>
      <c r="DX2941" s="5"/>
      <c r="DY2941" s="5"/>
      <c r="DZ2941" s="5"/>
      <c r="EA2941" s="5"/>
      <c r="EB2941" s="5"/>
      <c r="EC2941" s="5"/>
      <c r="ED2941" s="5"/>
      <c r="EE2941" s="5"/>
      <c r="EF2941" s="5"/>
      <c r="EG2941" s="5"/>
      <c r="EH2941" s="5"/>
      <c r="EI2941" s="5"/>
      <c r="EJ2941" s="5"/>
      <c r="EK2941" s="5"/>
      <c r="EL2941" s="5"/>
      <c r="EM2941" s="5"/>
      <c r="EN2941" s="5"/>
      <c r="EO2941" s="5"/>
      <c r="EP2941" s="5"/>
      <c r="EQ2941" s="5"/>
      <c r="ER2941" s="5"/>
      <c r="ES2941" s="5"/>
      <c r="ET2941" s="5"/>
      <c r="EU2941" s="5"/>
      <c r="EV2941" s="5"/>
      <c r="EW2941" s="5"/>
      <c r="EX2941" s="5"/>
      <c r="EY2941" s="5"/>
      <c r="EZ2941" s="5"/>
      <c r="FA2941" s="5"/>
      <c r="FB2941" s="5"/>
      <c r="FC2941" s="5"/>
      <c r="FD2941" s="5"/>
      <c r="FE2941" s="5"/>
      <c r="FF2941" s="5"/>
      <c r="FG2941" s="5"/>
      <c r="FH2941" s="5"/>
      <c r="FI2941" s="5"/>
      <c r="FJ2941" s="5"/>
      <c r="FK2941" s="5"/>
      <c r="FL2941" s="5"/>
      <c r="FM2941" s="5"/>
      <c r="FN2941" s="5"/>
      <c r="FO2941" s="5"/>
      <c r="FP2941" s="5"/>
      <c r="FQ2941" s="5"/>
      <c r="FR2941" s="5"/>
      <c r="FS2941" s="5"/>
      <c r="FT2941" s="5"/>
      <c r="FU2941" s="5"/>
      <c r="FV2941" s="5"/>
      <c r="FW2941" s="5"/>
      <c r="FX2941" s="5"/>
      <c r="FY2941" s="5"/>
      <c r="FZ2941" s="5"/>
      <c r="GA2941" s="5"/>
      <c r="GB2941" s="5"/>
      <c r="GC2941" s="5"/>
      <c r="GD2941" s="5"/>
      <c r="GE2941" s="5"/>
      <c r="GF2941" s="5"/>
      <c r="GG2941" s="5"/>
    </row>
    <row r="2942" spans="1:189" x14ac:dyDescent="0.15">
      <c r="A2942" s="106"/>
      <c r="B2942" s="5"/>
      <c r="C2942" s="6"/>
      <c r="D2942" s="5"/>
      <c r="E2942" s="7"/>
      <c r="F2942" s="8"/>
      <c r="G2942" s="8"/>
      <c r="H2942" s="8"/>
      <c r="I2942" s="9"/>
      <c r="J2942" s="9"/>
      <c r="K2942" s="7"/>
      <c r="L2942" s="7"/>
      <c r="M2942" s="5"/>
      <c r="N2942" s="5"/>
      <c r="O2942" s="10"/>
      <c r="P2942" s="5"/>
      <c r="Q2942" s="6"/>
      <c r="R2942" s="3"/>
      <c r="S2942" s="4"/>
      <c r="T2942" s="11"/>
      <c r="U2942" s="11"/>
      <c r="V2942" s="11"/>
      <c r="W2942" s="11"/>
      <c r="X2942" s="12"/>
      <c r="Y2942" s="5"/>
      <c r="Z2942" s="11"/>
      <c r="AA2942" s="12"/>
      <c r="AB2942" s="12"/>
      <c r="AC2942" s="12"/>
      <c r="AD2942" s="11"/>
      <c r="AE2942" s="13"/>
      <c r="AF2942" s="11"/>
      <c r="AG2942" s="11"/>
      <c r="AH2942" s="5"/>
      <c r="AI2942" s="5"/>
      <c r="AJ2942" s="5"/>
      <c r="AK2942" s="5"/>
      <c r="AL2942" s="5"/>
      <c r="AM2942" s="5"/>
      <c r="AN2942" s="5"/>
      <c r="AO2942" s="5"/>
      <c r="AP2942" s="5"/>
      <c r="AQ2942" s="5"/>
      <c r="AR2942" s="5"/>
      <c r="AS2942" s="5"/>
      <c r="AT2942" s="5"/>
      <c r="AU2942" s="5"/>
      <c r="AV2942" s="5"/>
      <c r="AW2942" s="5"/>
      <c r="AX2942" s="5"/>
      <c r="AY2942" s="5"/>
      <c r="AZ2942" s="5"/>
      <c r="BA2942" s="5"/>
      <c r="BB2942" s="5"/>
      <c r="BC2942" s="5"/>
      <c r="BD2942" s="5"/>
      <c r="BE2942" s="5"/>
      <c r="BF2942" s="5"/>
      <c r="BG2942" s="5"/>
      <c r="BH2942" s="5"/>
      <c r="BI2942" s="5"/>
      <c r="BJ2942" s="5"/>
      <c r="BK2942" s="5"/>
      <c r="BL2942" s="5"/>
      <c r="BM2942" s="5"/>
      <c r="BN2942" s="5"/>
      <c r="BO2942" s="5"/>
      <c r="BP2942" s="5"/>
      <c r="BQ2942" s="5"/>
      <c r="BR2942" s="5"/>
      <c r="BS2942" s="5"/>
      <c r="BT2942" s="5"/>
      <c r="BU2942" s="5"/>
      <c r="BV2942" s="5"/>
      <c r="BW2942" s="5"/>
      <c r="BX2942" s="5"/>
      <c r="BY2942" s="5"/>
      <c r="BZ2942" s="5"/>
      <c r="CA2942" s="5"/>
      <c r="CB2942" s="5"/>
      <c r="CC2942" s="5"/>
      <c r="CD2942" s="5"/>
      <c r="CE2942" s="5"/>
      <c r="CF2942" s="5"/>
      <c r="CG2942" s="5"/>
      <c r="CH2942" s="5"/>
      <c r="CI2942" s="5"/>
      <c r="CJ2942" s="5"/>
      <c r="CK2942" s="5"/>
      <c r="CL2942" s="5"/>
      <c r="CM2942" s="5"/>
      <c r="CN2942" s="5"/>
      <c r="CO2942" s="5"/>
      <c r="CP2942" s="5"/>
      <c r="CQ2942" s="5"/>
      <c r="CR2942" s="5"/>
      <c r="CS2942" s="5"/>
      <c r="CT2942" s="5"/>
      <c r="CU2942" s="5"/>
      <c r="CV2942" s="5"/>
      <c r="CW2942" s="5"/>
      <c r="CX2942" s="5"/>
      <c r="CY2942" s="5"/>
      <c r="CZ2942" s="5"/>
      <c r="DA2942" s="5"/>
      <c r="DB2942" s="5"/>
      <c r="DC2942" s="5"/>
      <c r="DD2942" s="5"/>
      <c r="DE2942" s="5"/>
      <c r="DF2942" s="5"/>
      <c r="DG2942" s="5"/>
      <c r="DH2942" s="5"/>
      <c r="DI2942" s="5"/>
      <c r="DJ2942" s="5"/>
      <c r="DK2942" s="5"/>
      <c r="DL2942" s="5"/>
      <c r="DM2942" s="5"/>
      <c r="DN2942" s="5"/>
      <c r="DO2942" s="5"/>
      <c r="DP2942" s="5"/>
      <c r="DQ2942" s="5"/>
      <c r="DR2942" s="5"/>
      <c r="DS2942" s="5"/>
      <c r="DT2942" s="5"/>
      <c r="DU2942" s="5"/>
      <c r="DV2942" s="5"/>
      <c r="DW2942" s="5"/>
      <c r="DX2942" s="5"/>
      <c r="DY2942" s="5"/>
      <c r="DZ2942" s="5"/>
      <c r="EA2942" s="5"/>
      <c r="EB2942" s="5"/>
      <c r="EC2942" s="5"/>
      <c r="ED2942" s="5"/>
      <c r="EE2942" s="5"/>
      <c r="EF2942" s="5"/>
      <c r="EG2942" s="5"/>
      <c r="EH2942" s="5"/>
      <c r="EI2942" s="5"/>
      <c r="EJ2942" s="5"/>
      <c r="EK2942" s="5"/>
      <c r="EL2942" s="5"/>
      <c r="EM2942" s="5"/>
      <c r="EN2942" s="5"/>
      <c r="EO2942" s="5"/>
      <c r="EP2942" s="5"/>
      <c r="EQ2942" s="5"/>
      <c r="ER2942" s="5"/>
      <c r="ES2942" s="5"/>
      <c r="ET2942" s="5"/>
      <c r="EU2942" s="5"/>
      <c r="EV2942" s="5"/>
      <c r="EW2942" s="5"/>
      <c r="EX2942" s="5"/>
      <c r="EY2942" s="5"/>
      <c r="EZ2942" s="5"/>
      <c r="FA2942" s="5"/>
      <c r="FB2942" s="5"/>
      <c r="FC2942" s="5"/>
      <c r="FD2942" s="5"/>
      <c r="FE2942" s="5"/>
      <c r="FF2942" s="5"/>
      <c r="FG2942" s="5"/>
      <c r="FH2942" s="5"/>
      <c r="FI2942" s="5"/>
      <c r="FJ2942" s="5"/>
      <c r="FK2942" s="5"/>
      <c r="FL2942" s="5"/>
      <c r="FM2942" s="5"/>
      <c r="FN2942" s="5"/>
      <c r="FO2942" s="5"/>
      <c r="FP2942" s="5"/>
      <c r="FQ2942" s="5"/>
      <c r="FR2942" s="5"/>
      <c r="FS2942" s="5"/>
      <c r="FT2942" s="5"/>
      <c r="FU2942" s="5"/>
      <c r="FV2942" s="5"/>
      <c r="FW2942" s="5"/>
      <c r="FX2942" s="5"/>
      <c r="FY2942" s="5"/>
      <c r="FZ2942" s="5"/>
      <c r="GA2942" s="5"/>
      <c r="GB2942" s="5"/>
      <c r="GC2942" s="5"/>
      <c r="GD2942" s="5"/>
      <c r="GE2942" s="5"/>
      <c r="GF2942" s="5"/>
      <c r="GG2942" s="5"/>
    </row>
    <row r="2943" spans="1:189" x14ac:dyDescent="0.15">
      <c r="A2943" s="106"/>
      <c r="B2943" s="5"/>
      <c r="C2943" s="6"/>
      <c r="D2943" s="5"/>
      <c r="E2943" s="7"/>
      <c r="F2943" s="8"/>
      <c r="G2943" s="8"/>
      <c r="H2943" s="8"/>
      <c r="I2943" s="9"/>
      <c r="J2943" s="9"/>
      <c r="K2943" s="7"/>
      <c r="L2943" s="7"/>
      <c r="M2943" s="5"/>
      <c r="N2943" s="5"/>
      <c r="O2943" s="10"/>
      <c r="P2943" s="5"/>
      <c r="Q2943" s="6"/>
      <c r="R2943" s="3"/>
      <c r="S2943" s="4"/>
      <c r="T2943" s="11"/>
      <c r="U2943" s="11"/>
      <c r="V2943" s="11"/>
      <c r="W2943" s="11"/>
      <c r="X2943" s="12"/>
      <c r="Y2943" s="5"/>
      <c r="Z2943" s="11"/>
      <c r="AA2943" s="12"/>
      <c r="AB2943" s="12"/>
      <c r="AC2943" s="12"/>
      <c r="AD2943" s="11"/>
      <c r="AE2943" s="13"/>
      <c r="AF2943" s="11"/>
      <c r="AG2943" s="11"/>
      <c r="AH2943" s="5"/>
      <c r="AI2943" s="5"/>
      <c r="AJ2943" s="5"/>
      <c r="AK2943" s="5"/>
      <c r="AL2943" s="5"/>
      <c r="AM2943" s="5"/>
      <c r="AN2943" s="5"/>
      <c r="AO2943" s="5"/>
      <c r="AP2943" s="5"/>
      <c r="AQ2943" s="5"/>
      <c r="AR2943" s="5"/>
      <c r="AS2943" s="5"/>
      <c r="AT2943" s="5"/>
      <c r="AU2943" s="5"/>
      <c r="AV2943" s="5"/>
      <c r="AW2943" s="5"/>
      <c r="AX2943" s="5"/>
      <c r="AY2943" s="5"/>
      <c r="AZ2943" s="5"/>
      <c r="BA2943" s="5"/>
      <c r="BB2943" s="5"/>
      <c r="BC2943" s="5"/>
      <c r="BD2943" s="5"/>
      <c r="BE2943" s="5"/>
      <c r="BF2943" s="5"/>
      <c r="BG2943" s="5"/>
      <c r="BH2943" s="5"/>
      <c r="BI2943" s="5"/>
      <c r="BJ2943" s="5"/>
      <c r="BK2943" s="5"/>
      <c r="BL2943" s="5"/>
      <c r="BM2943" s="5"/>
      <c r="BN2943" s="5"/>
      <c r="BO2943" s="5"/>
      <c r="BP2943" s="5"/>
      <c r="BQ2943" s="5"/>
      <c r="BR2943" s="5"/>
      <c r="BS2943" s="5"/>
      <c r="BT2943" s="5"/>
      <c r="BU2943" s="5"/>
      <c r="BV2943" s="5"/>
      <c r="BW2943" s="5"/>
      <c r="BX2943" s="5"/>
      <c r="BY2943" s="5"/>
      <c r="BZ2943" s="5"/>
      <c r="CA2943" s="5"/>
      <c r="CB2943" s="5"/>
      <c r="CC2943" s="5"/>
      <c r="CD2943" s="5"/>
      <c r="CE2943" s="5"/>
      <c r="CF2943" s="5"/>
      <c r="CG2943" s="5"/>
      <c r="CH2943" s="5"/>
      <c r="CI2943" s="5"/>
      <c r="CJ2943" s="5"/>
      <c r="CK2943" s="5"/>
      <c r="CL2943" s="5"/>
      <c r="CM2943" s="5"/>
      <c r="CN2943" s="5"/>
      <c r="CO2943" s="5"/>
      <c r="CP2943" s="5"/>
      <c r="CQ2943" s="5"/>
      <c r="CR2943" s="5"/>
      <c r="CS2943" s="5"/>
      <c r="CT2943" s="5"/>
      <c r="CU2943" s="5"/>
      <c r="CV2943" s="5"/>
      <c r="CW2943" s="5"/>
      <c r="CX2943" s="5"/>
      <c r="CY2943" s="5"/>
      <c r="CZ2943" s="5"/>
      <c r="DA2943" s="5"/>
      <c r="DB2943" s="5"/>
      <c r="DC2943" s="5"/>
      <c r="DD2943" s="5"/>
      <c r="DE2943" s="5"/>
      <c r="DF2943" s="5"/>
      <c r="DG2943" s="5"/>
      <c r="DH2943" s="5"/>
      <c r="DI2943" s="5"/>
      <c r="DJ2943" s="5"/>
      <c r="DK2943" s="5"/>
      <c r="DL2943" s="5"/>
      <c r="DM2943" s="5"/>
      <c r="DN2943" s="5"/>
      <c r="DO2943" s="5"/>
      <c r="DP2943" s="5"/>
      <c r="DQ2943" s="5"/>
      <c r="DR2943" s="5"/>
      <c r="DS2943" s="5"/>
      <c r="DT2943" s="5"/>
      <c r="DU2943" s="5"/>
      <c r="DV2943" s="5"/>
      <c r="DW2943" s="5"/>
      <c r="DX2943" s="5"/>
      <c r="DY2943" s="5"/>
      <c r="DZ2943" s="5"/>
      <c r="EA2943" s="5"/>
      <c r="EB2943" s="5"/>
      <c r="EC2943" s="5"/>
      <c r="ED2943" s="5"/>
      <c r="EE2943" s="5"/>
      <c r="EF2943" s="5"/>
      <c r="EG2943" s="5"/>
      <c r="EH2943" s="5"/>
      <c r="EI2943" s="5"/>
      <c r="EJ2943" s="5"/>
      <c r="EK2943" s="5"/>
      <c r="EL2943" s="5"/>
      <c r="EM2943" s="5"/>
      <c r="EN2943" s="5"/>
      <c r="EO2943" s="5"/>
      <c r="EP2943" s="5"/>
      <c r="EQ2943" s="5"/>
      <c r="ER2943" s="5"/>
      <c r="ES2943" s="5"/>
      <c r="ET2943" s="5"/>
      <c r="EU2943" s="5"/>
      <c r="EV2943" s="5"/>
      <c r="EW2943" s="5"/>
      <c r="EX2943" s="5"/>
      <c r="EY2943" s="5"/>
      <c r="EZ2943" s="5"/>
      <c r="FA2943" s="5"/>
      <c r="FB2943" s="5"/>
      <c r="FC2943" s="5"/>
      <c r="FD2943" s="5"/>
      <c r="FE2943" s="5"/>
      <c r="FF2943" s="5"/>
      <c r="FG2943" s="5"/>
      <c r="FH2943" s="5"/>
      <c r="FI2943" s="5"/>
      <c r="FJ2943" s="5"/>
      <c r="FK2943" s="5"/>
      <c r="FL2943" s="5"/>
      <c r="FM2943" s="5"/>
      <c r="FN2943" s="5"/>
      <c r="FO2943" s="5"/>
      <c r="FP2943" s="5"/>
      <c r="FQ2943" s="5"/>
      <c r="FR2943" s="5"/>
      <c r="FS2943" s="5"/>
      <c r="FT2943" s="5"/>
      <c r="FU2943" s="5"/>
      <c r="FV2943" s="5"/>
      <c r="FW2943" s="5"/>
      <c r="FX2943" s="5"/>
      <c r="FY2943" s="5"/>
      <c r="FZ2943" s="5"/>
      <c r="GA2943" s="5"/>
      <c r="GB2943" s="5"/>
      <c r="GC2943" s="5"/>
      <c r="GD2943" s="5"/>
      <c r="GE2943" s="5"/>
      <c r="GF2943" s="5"/>
      <c r="GG2943" s="5"/>
    </row>
    <row r="2944" spans="1:189" x14ac:dyDescent="0.15">
      <c r="A2944" s="106"/>
      <c r="B2944" s="5"/>
      <c r="C2944" s="6"/>
      <c r="D2944" s="5"/>
      <c r="E2944" s="7"/>
      <c r="F2944" s="8"/>
      <c r="G2944" s="8"/>
      <c r="H2944" s="8"/>
      <c r="I2944" s="9"/>
      <c r="J2944" s="9"/>
      <c r="K2944" s="7"/>
      <c r="L2944" s="7"/>
      <c r="M2944" s="5"/>
      <c r="N2944" s="5"/>
      <c r="O2944" s="10"/>
      <c r="P2944" s="5"/>
      <c r="Q2944" s="6"/>
      <c r="R2944" s="3"/>
      <c r="S2944" s="4"/>
      <c r="T2944" s="11"/>
      <c r="U2944" s="11"/>
      <c r="V2944" s="11"/>
      <c r="W2944" s="11"/>
      <c r="X2944" s="12"/>
      <c r="Y2944" s="5"/>
      <c r="Z2944" s="11"/>
      <c r="AA2944" s="12"/>
      <c r="AB2944" s="12"/>
      <c r="AC2944" s="12"/>
      <c r="AD2944" s="11"/>
      <c r="AE2944" s="13"/>
      <c r="AF2944" s="11"/>
      <c r="AG2944" s="11"/>
      <c r="AH2944" s="5"/>
      <c r="AI2944" s="5"/>
      <c r="AJ2944" s="5"/>
      <c r="AK2944" s="5"/>
      <c r="AL2944" s="5"/>
      <c r="AM2944" s="5"/>
      <c r="AN2944" s="5"/>
      <c r="AO2944" s="5"/>
      <c r="AP2944" s="5"/>
      <c r="AQ2944" s="5"/>
      <c r="AR2944" s="5"/>
      <c r="AS2944" s="5"/>
      <c r="AT2944" s="5"/>
      <c r="AU2944" s="5"/>
      <c r="AV2944" s="5"/>
      <c r="AW2944" s="5"/>
      <c r="AX2944" s="5"/>
      <c r="AY2944" s="5"/>
      <c r="AZ2944" s="5"/>
      <c r="BA2944" s="5"/>
      <c r="BB2944" s="5"/>
      <c r="BC2944" s="5"/>
      <c r="BD2944" s="5"/>
      <c r="BE2944" s="5"/>
      <c r="BF2944" s="5"/>
      <c r="BG2944" s="5"/>
      <c r="BH2944" s="5"/>
      <c r="BI2944" s="5"/>
      <c r="BJ2944" s="5"/>
      <c r="BK2944" s="5"/>
      <c r="BL2944" s="5"/>
      <c r="BM2944" s="5"/>
      <c r="BN2944" s="5"/>
      <c r="BO2944" s="5"/>
      <c r="BP2944" s="5"/>
      <c r="BQ2944" s="5"/>
      <c r="BR2944" s="5"/>
      <c r="BS2944" s="5"/>
      <c r="BT2944" s="5"/>
      <c r="BU2944" s="5"/>
      <c r="BV2944" s="5"/>
      <c r="BW2944" s="5"/>
      <c r="BX2944" s="5"/>
      <c r="BY2944" s="5"/>
      <c r="BZ2944" s="5"/>
      <c r="CA2944" s="5"/>
      <c r="CB2944" s="5"/>
      <c r="CC2944" s="5"/>
      <c r="CD2944" s="5"/>
      <c r="CE2944" s="5"/>
      <c r="CF2944" s="5"/>
      <c r="CG2944" s="5"/>
      <c r="CH2944" s="5"/>
      <c r="CI2944" s="5"/>
      <c r="CJ2944" s="5"/>
      <c r="CK2944" s="5"/>
      <c r="CL2944" s="5"/>
      <c r="CM2944" s="5"/>
      <c r="CN2944" s="5"/>
      <c r="CO2944" s="5"/>
      <c r="CP2944" s="5"/>
      <c r="CQ2944" s="5"/>
      <c r="CR2944" s="5"/>
      <c r="CS2944" s="5"/>
      <c r="CT2944" s="5"/>
      <c r="CU2944" s="5"/>
      <c r="CV2944" s="5"/>
      <c r="CW2944" s="5"/>
      <c r="CX2944" s="5"/>
      <c r="CY2944" s="5"/>
      <c r="CZ2944" s="5"/>
      <c r="DA2944" s="5"/>
      <c r="DB2944" s="5"/>
      <c r="DC2944" s="5"/>
      <c r="DD2944" s="5"/>
      <c r="DE2944" s="5"/>
      <c r="DF2944" s="5"/>
      <c r="DG2944" s="5"/>
      <c r="DH2944" s="5"/>
      <c r="DI2944" s="5"/>
      <c r="DJ2944" s="5"/>
      <c r="DK2944" s="5"/>
      <c r="DL2944" s="5"/>
      <c r="DM2944" s="5"/>
      <c r="DN2944" s="5"/>
      <c r="DO2944" s="5"/>
      <c r="DP2944" s="5"/>
      <c r="DQ2944" s="5"/>
      <c r="DR2944" s="5"/>
      <c r="DS2944" s="5"/>
      <c r="DT2944" s="5"/>
      <c r="DU2944" s="5"/>
      <c r="DV2944" s="5"/>
      <c r="DW2944" s="5"/>
      <c r="DX2944" s="5"/>
      <c r="DY2944" s="5"/>
      <c r="DZ2944" s="5"/>
      <c r="EA2944" s="5"/>
      <c r="EB2944" s="5"/>
      <c r="EC2944" s="5"/>
      <c r="ED2944" s="5"/>
      <c r="EE2944" s="5"/>
      <c r="EF2944" s="5"/>
      <c r="EG2944" s="5"/>
      <c r="EH2944" s="5"/>
      <c r="EI2944" s="5"/>
      <c r="EJ2944" s="5"/>
      <c r="EK2944" s="5"/>
      <c r="EL2944" s="5"/>
      <c r="EM2944" s="5"/>
      <c r="EN2944" s="5"/>
      <c r="EO2944" s="5"/>
      <c r="EP2944" s="5"/>
      <c r="EQ2944" s="5"/>
      <c r="ER2944" s="5"/>
      <c r="ES2944" s="5"/>
      <c r="ET2944" s="5"/>
      <c r="EU2944" s="5"/>
      <c r="EV2944" s="5"/>
      <c r="EW2944" s="5"/>
      <c r="EX2944" s="5"/>
      <c r="EY2944" s="5"/>
      <c r="EZ2944" s="5"/>
      <c r="FA2944" s="5"/>
      <c r="FB2944" s="5"/>
      <c r="FC2944" s="5"/>
      <c r="FD2944" s="5"/>
      <c r="FE2944" s="5"/>
      <c r="FF2944" s="5"/>
      <c r="FG2944" s="5"/>
      <c r="FH2944" s="5"/>
      <c r="FI2944" s="5"/>
      <c r="FJ2944" s="5"/>
      <c r="FK2944" s="5"/>
      <c r="FL2944" s="5"/>
      <c r="FM2944" s="5"/>
      <c r="FN2944" s="5"/>
      <c r="FO2944" s="5"/>
      <c r="FP2944" s="5"/>
      <c r="FQ2944" s="5"/>
      <c r="FR2944" s="5"/>
      <c r="FS2944" s="5"/>
      <c r="FT2944" s="5"/>
      <c r="FU2944" s="5"/>
      <c r="FV2944" s="5"/>
      <c r="FW2944" s="5"/>
      <c r="FX2944" s="5"/>
      <c r="FY2944" s="5"/>
      <c r="FZ2944" s="5"/>
      <c r="GA2944" s="5"/>
      <c r="GB2944" s="5"/>
      <c r="GC2944" s="5"/>
      <c r="GD2944" s="5"/>
      <c r="GE2944" s="5"/>
      <c r="GF2944" s="5"/>
      <c r="GG2944" s="5"/>
    </row>
    <row r="2945" spans="1:189" x14ac:dyDescent="0.15">
      <c r="A2945" s="106"/>
      <c r="B2945" s="5"/>
      <c r="C2945" s="6"/>
      <c r="D2945" s="5"/>
      <c r="E2945" s="7"/>
      <c r="F2945" s="8"/>
      <c r="G2945" s="8"/>
      <c r="H2945" s="8"/>
      <c r="I2945" s="9"/>
      <c r="J2945" s="9"/>
      <c r="K2945" s="7"/>
      <c r="L2945" s="7"/>
      <c r="M2945" s="5"/>
      <c r="N2945" s="5"/>
      <c r="O2945" s="10"/>
      <c r="P2945" s="5"/>
      <c r="Q2945" s="6"/>
      <c r="R2945" s="3"/>
      <c r="S2945" s="4"/>
      <c r="T2945" s="11"/>
      <c r="U2945" s="11"/>
      <c r="V2945" s="11"/>
      <c r="W2945" s="11"/>
      <c r="X2945" s="12"/>
      <c r="Y2945" s="5"/>
      <c r="Z2945" s="11"/>
      <c r="AA2945" s="12"/>
      <c r="AB2945" s="12"/>
      <c r="AC2945" s="12"/>
      <c r="AD2945" s="11"/>
      <c r="AE2945" s="13"/>
      <c r="AF2945" s="11"/>
      <c r="AG2945" s="11"/>
      <c r="AH2945" s="5"/>
      <c r="AI2945" s="5"/>
      <c r="AJ2945" s="5"/>
      <c r="AK2945" s="5"/>
      <c r="AL2945" s="5"/>
      <c r="AM2945" s="5"/>
      <c r="AN2945" s="5"/>
      <c r="AO2945" s="5"/>
      <c r="AP2945" s="5"/>
      <c r="AQ2945" s="5"/>
      <c r="AR2945" s="5"/>
      <c r="AS2945" s="5"/>
      <c r="AT2945" s="5"/>
      <c r="AU2945" s="5"/>
      <c r="AV2945" s="5"/>
      <c r="AW2945" s="5"/>
      <c r="AX2945" s="5"/>
      <c r="AY2945" s="5"/>
      <c r="AZ2945" s="5"/>
      <c r="BA2945" s="5"/>
      <c r="BB2945" s="5"/>
      <c r="BC2945" s="5"/>
      <c r="BD2945" s="5"/>
      <c r="BE2945" s="5"/>
      <c r="BF2945" s="5"/>
      <c r="BG2945" s="5"/>
      <c r="BH2945" s="5"/>
      <c r="BI2945" s="5"/>
      <c r="BJ2945" s="5"/>
      <c r="BK2945" s="5"/>
      <c r="BL2945" s="5"/>
      <c r="BM2945" s="5"/>
      <c r="BN2945" s="5"/>
      <c r="BO2945" s="5"/>
      <c r="BP2945" s="5"/>
      <c r="BQ2945" s="5"/>
      <c r="BR2945" s="5"/>
      <c r="BS2945" s="5"/>
      <c r="BT2945" s="5"/>
      <c r="BU2945" s="5"/>
      <c r="BV2945" s="5"/>
      <c r="BW2945" s="5"/>
      <c r="BX2945" s="5"/>
      <c r="BY2945" s="5"/>
      <c r="BZ2945" s="5"/>
      <c r="CA2945" s="5"/>
      <c r="CB2945" s="5"/>
      <c r="CC2945" s="5"/>
      <c r="CD2945" s="5"/>
      <c r="CE2945" s="5"/>
      <c r="CF2945" s="5"/>
      <c r="CG2945" s="5"/>
      <c r="CH2945" s="5"/>
      <c r="CI2945" s="5"/>
      <c r="CJ2945" s="5"/>
      <c r="CK2945" s="5"/>
      <c r="CL2945" s="5"/>
      <c r="CM2945" s="5"/>
      <c r="CN2945" s="5"/>
      <c r="CO2945" s="5"/>
      <c r="CP2945" s="5"/>
      <c r="CQ2945" s="5"/>
      <c r="CR2945" s="5"/>
      <c r="CS2945" s="5"/>
      <c r="CT2945" s="5"/>
      <c r="CU2945" s="5"/>
      <c r="CV2945" s="5"/>
      <c r="CW2945" s="5"/>
      <c r="CX2945" s="5"/>
      <c r="CY2945" s="5"/>
      <c r="CZ2945" s="5"/>
      <c r="DA2945" s="5"/>
      <c r="DB2945" s="5"/>
      <c r="DC2945" s="5"/>
      <c r="DD2945" s="5"/>
      <c r="DE2945" s="5"/>
      <c r="DF2945" s="5"/>
      <c r="DG2945" s="5"/>
      <c r="DH2945" s="5"/>
      <c r="DI2945" s="5"/>
      <c r="DJ2945" s="5"/>
      <c r="DK2945" s="5"/>
      <c r="DL2945" s="5"/>
      <c r="DM2945" s="5"/>
      <c r="DN2945" s="5"/>
      <c r="DO2945" s="5"/>
      <c r="DP2945" s="5"/>
      <c r="DQ2945" s="5"/>
      <c r="DR2945" s="5"/>
      <c r="DS2945" s="5"/>
      <c r="DT2945" s="5"/>
      <c r="DU2945" s="5"/>
      <c r="DV2945" s="5"/>
      <c r="DW2945" s="5"/>
      <c r="DX2945" s="5"/>
      <c r="DY2945" s="5"/>
      <c r="DZ2945" s="5"/>
      <c r="EA2945" s="5"/>
      <c r="EB2945" s="5"/>
      <c r="EC2945" s="5"/>
      <c r="ED2945" s="5"/>
      <c r="EE2945" s="5"/>
      <c r="EF2945" s="5"/>
      <c r="EG2945" s="5"/>
      <c r="EH2945" s="5"/>
      <c r="EI2945" s="5"/>
      <c r="EJ2945" s="5"/>
      <c r="EK2945" s="5"/>
      <c r="EL2945" s="5"/>
      <c r="EM2945" s="5"/>
      <c r="EN2945" s="5"/>
      <c r="EO2945" s="5"/>
      <c r="EP2945" s="5"/>
      <c r="EQ2945" s="5"/>
      <c r="ER2945" s="5"/>
      <c r="ES2945" s="5"/>
      <c r="ET2945" s="5"/>
      <c r="EU2945" s="5"/>
      <c r="EV2945" s="5"/>
      <c r="EW2945" s="5"/>
      <c r="EX2945" s="5"/>
      <c r="EY2945" s="5"/>
      <c r="EZ2945" s="5"/>
      <c r="FA2945" s="5"/>
      <c r="FB2945" s="5"/>
      <c r="FC2945" s="5"/>
      <c r="FD2945" s="5"/>
      <c r="FE2945" s="5"/>
      <c r="FF2945" s="5"/>
      <c r="FG2945" s="5"/>
      <c r="FH2945" s="5"/>
      <c r="FI2945" s="5"/>
      <c r="FJ2945" s="5"/>
      <c r="FK2945" s="5"/>
      <c r="FL2945" s="5"/>
      <c r="FM2945" s="5"/>
      <c r="FN2945" s="5"/>
      <c r="FO2945" s="5"/>
      <c r="FP2945" s="5"/>
      <c r="FQ2945" s="5"/>
      <c r="FR2945" s="5"/>
      <c r="FS2945" s="5"/>
      <c r="FT2945" s="5"/>
      <c r="FU2945" s="5"/>
      <c r="FV2945" s="5"/>
      <c r="FW2945" s="5"/>
      <c r="FX2945" s="5"/>
      <c r="FY2945" s="5"/>
      <c r="FZ2945" s="5"/>
      <c r="GA2945" s="5"/>
      <c r="GB2945" s="5"/>
      <c r="GC2945" s="5"/>
      <c r="GD2945" s="5"/>
      <c r="GE2945" s="5"/>
      <c r="GF2945" s="5"/>
      <c r="GG2945" s="5"/>
    </row>
    <row r="2946" spans="1:189" x14ac:dyDescent="0.15">
      <c r="A2946" s="106"/>
      <c r="B2946" s="5"/>
      <c r="C2946" s="6"/>
      <c r="D2946" s="5"/>
      <c r="E2946" s="7"/>
      <c r="F2946" s="8"/>
      <c r="G2946" s="8"/>
      <c r="H2946" s="8"/>
      <c r="I2946" s="9"/>
      <c r="J2946" s="9"/>
      <c r="K2946" s="7"/>
      <c r="L2946" s="7"/>
      <c r="M2946" s="5"/>
      <c r="N2946" s="5"/>
      <c r="O2946" s="10"/>
      <c r="P2946" s="5"/>
      <c r="Q2946" s="6"/>
      <c r="R2946" s="3"/>
      <c r="S2946" s="4"/>
      <c r="T2946" s="11"/>
      <c r="U2946" s="11"/>
      <c r="V2946" s="11"/>
      <c r="W2946" s="11"/>
      <c r="X2946" s="12"/>
      <c r="Y2946" s="5"/>
      <c r="Z2946" s="11"/>
      <c r="AA2946" s="12"/>
      <c r="AB2946" s="12"/>
      <c r="AC2946" s="12"/>
      <c r="AD2946" s="11"/>
      <c r="AE2946" s="13"/>
      <c r="AF2946" s="11"/>
      <c r="AG2946" s="11"/>
      <c r="AH2946" s="5"/>
      <c r="AI2946" s="5"/>
      <c r="AJ2946" s="5"/>
      <c r="AK2946" s="5"/>
      <c r="AL2946" s="5"/>
      <c r="AM2946" s="5"/>
      <c r="AN2946" s="5"/>
      <c r="AO2946" s="5"/>
      <c r="AP2946" s="5"/>
      <c r="AQ2946" s="5"/>
      <c r="AR2946" s="5"/>
      <c r="AS2946" s="5"/>
      <c r="AT2946" s="5"/>
      <c r="AU2946" s="5"/>
      <c r="AV2946" s="5"/>
      <c r="AW2946" s="5"/>
      <c r="AX2946" s="5"/>
      <c r="AY2946" s="5"/>
      <c r="AZ2946" s="5"/>
      <c r="BA2946" s="5"/>
      <c r="BB2946" s="5"/>
      <c r="BC2946" s="5"/>
      <c r="BD2946" s="5"/>
      <c r="BE2946" s="5"/>
      <c r="BF2946" s="5"/>
      <c r="BG2946" s="5"/>
      <c r="BH2946" s="5"/>
      <c r="BI2946" s="5"/>
      <c r="BJ2946" s="5"/>
      <c r="BK2946" s="5"/>
      <c r="BL2946" s="5"/>
      <c r="BM2946" s="5"/>
      <c r="BN2946" s="5"/>
      <c r="BO2946" s="5"/>
      <c r="BP2946" s="5"/>
      <c r="BQ2946" s="5"/>
      <c r="BR2946" s="5"/>
      <c r="BS2946" s="5"/>
      <c r="BT2946" s="5"/>
      <c r="BU2946" s="5"/>
      <c r="BV2946" s="5"/>
      <c r="BW2946" s="5"/>
      <c r="BX2946" s="5"/>
      <c r="BY2946" s="5"/>
      <c r="BZ2946" s="5"/>
      <c r="CA2946" s="5"/>
      <c r="CB2946" s="5"/>
      <c r="CC2946" s="5"/>
      <c r="CD2946" s="5"/>
      <c r="CE2946" s="5"/>
      <c r="CF2946" s="5"/>
      <c r="CG2946" s="5"/>
      <c r="CH2946" s="5"/>
      <c r="CI2946" s="5"/>
      <c r="CJ2946" s="5"/>
      <c r="CK2946" s="5"/>
      <c r="CL2946" s="5"/>
      <c r="CM2946" s="5"/>
      <c r="CN2946" s="5"/>
      <c r="CO2946" s="5"/>
      <c r="CP2946" s="5"/>
      <c r="CQ2946" s="5"/>
      <c r="CR2946" s="5"/>
      <c r="CS2946" s="5"/>
      <c r="CT2946" s="5"/>
      <c r="CU2946" s="5"/>
      <c r="CV2946" s="5"/>
      <c r="CW2946" s="5"/>
      <c r="CX2946" s="5"/>
      <c r="CY2946" s="5"/>
      <c r="CZ2946" s="5"/>
      <c r="DA2946" s="5"/>
      <c r="DB2946" s="5"/>
      <c r="DC2946" s="5"/>
      <c r="DD2946" s="5"/>
      <c r="DE2946" s="5"/>
      <c r="DF2946" s="5"/>
      <c r="DG2946" s="5"/>
      <c r="DH2946" s="5"/>
      <c r="DI2946" s="5"/>
      <c r="DJ2946" s="5"/>
      <c r="DK2946" s="5"/>
      <c r="DL2946" s="5"/>
      <c r="DM2946" s="5"/>
      <c r="DN2946" s="5"/>
      <c r="DO2946" s="5"/>
      <c r="DP2946" s="5"/>
      <c r="DQ2946" s="5"/>
      <c r="DR2946" s="5"/>
      <c r="DS2946" s="5"/>
      <c r="DT2946" s="5"/>
      <c r="DU2946" s="5"/>
      <c r="DV2946" s="5"/>
      <c r="DW2946" s="5"/>
      <c r="DX2946" s="5"/>
      <c r="DY2946" s="5"/>
      <c r="DZ2946" s="5"/>
      <c r="EA2946" s="5"/>
      <c r="EB2946" s="5"/>
      <c r="EC2946" s="5"/>
      <c r="ED2946" s="5"/>
      <c r="EE2946" s="5"/>
      <c r="EF2946" s="5"/>
      <c r="EG2946" s="5"/>
      <c r="EH2946" s="5"/>
      <c r="EI2946" s="5"/>
      <c r="EJ2946" s="5"/>
      <c r="EK2946" s="5"/>
      <c r="EL2946" s="5"/>
      <c r="EM2946" s="5"/>
      <c r="EN2946" s="5"/>
      <c r="EO2946" s="5"/>
      <c r="EP2946" s="5"/>
      <c r="EQ2946" s="5"/>
      <c r="ER2946" s="5"/>
      <c r="ES2946" s="5"/>
      <c r="ET2946" s="5"/>
      <c r="EU2946" s="5"/>
      <c r="EV2946" s="5"/>
      <c r="EW2946" s="5"/>
      <c r="EX2946" s="5"/>
      <c r="EY2946" s="5"/>
      <c r="EZ2946" s="5"/>
      <c r="FA2946" s="5"/>
      <c r="FB2946" s="5"/>
      <c r="FC2946" s="5"/>
      <c r="FD2946" s="5"/>
      <c r="FE2946" s="5"/>
      <c r="FF2946" s="5"/>
      <c r="FG2946" s="5"/>
      <c r="FH2946" s="5"/>
      <c r="FI2946" s="5"/>
      <c r="FJ2946" s="5"/>
      <c r="FK2946" s="5"/>
      <c r="FL2946" s="5"/>
      <c r="FM2946" s="5"/>
      <c r="FN2946" s="5"/>
      <c r="FO2946" s="5"/>
      <c r="FP2946" s="5"/>
      <c r="FQ2946" s="5"/>
      <c r="FR2946" s="5"/>
      <c r="FS2946" s="5"/>
      <c r="FT2946" s="5"/>
      <c r="FU2946" s="5"/>
      <c r="FV2946" s="5"/>
      <c r="FW2946" s="5"/>
      <c r="FX2946" s="5"/>
      <c r="FY2946" s="5"/>
      <c r="FZ2946" s="5"/>
      <c r="GA2946" s="5"/>
      <c r="GB2946" s="5"/>
      <c r="GC2946" s="5"/>
      <c r="GD2946" s="5"/>
      <c r="GE2946" s="5"/>
      <c r="GF2946" s="5"/>
      <c r="GG2946" s="5"/>
    </row>
    <row r="2947" spans="1:189" x14ac:dyDescent="0.15">
      <c r="A2947" s="106"/>
      <c r="B2947" s="5"/>
      <c r="C2947" s="6"/>
      <c r="D2947" s="5"/>
      <c r="E2947" s="7"/>
      <c r="F2947" s="8"/>
      <c r="G2947" s="8"/>
      <c r="H2947" s="8"/>
      <c r="I2947" s="9"/>
      <c r="J2947" s="9"/>
      <c r="K2947" s="7"/>
      <c r="L2947" s="7"/>
      <c r="M2947" s="5"/>
      <c r="N2947" s="5"/>
      <c r="O2947" s="10"/>
      <c r="P2947" s="5"/>
      <c r="Q2947" s="6"/>
      <c r="R2947" s="3"/>
      <c r="S2947" s="4"/>
      <c r="T2947" s="11"/>
      <c r="U2947" s="11"/>
      <c r="V2947" s="11"/>
      <c r="W2947" s="11"/>
      <c r="X2947" s="12"/>
      <c r="Y2947" s="5"/>
      <c r="Z2947" s="11"/>
      <c r="AA2947" s="12"/>
      <c r="AB2947" s="12"/>
      <c r="AC2947" s="12"/>
      <c r="AD2947" s="11"/>
      <c r="AE2947" s="13"/>
      <c r="AF2947" s="11"/>
      <c r="AG2947" s="11"/>
      <c r="AH2947" s="5"/>
      <c r="AI2947" s="5"/>
      <c r="AJ2947" s="5"/>
      <c r="AK2947" s="5"/>
      <c r="AL2947" s="5"/>
      <c r="AM2947" s="5"/>
      <c r="AN2947" s="5"/>
      <c r="AO2947" s="5"/>
      <c r="AP2947" s="5"/>
      <c r="AQ2947" s="5"/>
      <c r="AR2947" s="5"/>
      <c r="AS2947" s="5"/>
      <c r="AT2947" s="5"/>
      <c r="AU2947" s="5"/>
      <c r="AV2947" s="5"/>
      <c r="AW2947" s="5"/>
      <c r="AX2947" s="5"/>
      <c r="AY2947" s="5"/>
      <c r="AZ2947" s="5"/>
      <c r="BA2947" s="5"/>
      <c r="BB2947" s="5"/>
      <c r="BC2947" s="5"/>
      <c r="BD2947" s="5"/>
      <c r="BE2947" s="5"/>
      <c r="BF2947" s="5"/>
      <c r="BG2947" s="5"/>
      <c r="BH2947" s="5"/>
      <c r="BI2947" s="5"/>
      <c r="BJ2947" s="5"/>
      <c r="BK2947" s="5"/>
      <c r="BL2947" s="5"/>
      <c r="BM2947" s="5"/>
      <c r="BN2947" s="5"/>
      <c r="BO2947" s="5"/>
      <c r="BP2947" s="5"/>
      <c r="BQ2947" s="5"/>
      <c r="BR2947" s="5"/>
      <c r="BS2947" s="5"/>
      <c r="BT2947" s="5"/>
      <c r="BU2947" s="5"/>
      <c r="BV2947" s="5"/>
      <c r="BW2947" s="5"/>
      <c r="BX2947" s="5"/>
      <c r="BY2947" s="5"/>
      <c r="BZ2947" s="5"/>
      <c r="CA2947" s="5"/>
      <c r="CB2947" s="5"/>
      <c r="CC2947" s="5"/>
      <c r="CD2947" s="5"/>
      <c r="CE2947" s="5"/>
      <c r="CF2947" s="5"/>
      <c r="CG2947" s="5"/>
      <c r="CH2947" s="5"/>
      <c r="CI2947" s="5"/>
      <c r="CJ2947" s="5"/>
      <c r="CK2947" s="5"/>
      <c r="CL2947" s="5"/>
      <c r="CM2947" s="5"/>
      <c r="CN2947" s="5"/>
      <c r="CO2947" s="5"/>
      <c r="CP2947" s="5"/>
      <c r="CQ2947" s="5"/>
      <c r="CR2947" s="5"/>
      <c r="CS2947" s="5"/>
      <c r="CT2947" s="5"/>
      <c r="CU2947" s="5"/>
      <c r="CV2947" s="5"/>
      <c r="CW2947" s="5"/>
      <c r="CX2947" s="5"/>
      <c r="CY2947" s="5"/>
      <c r="CZ2947" s="5"/>
      <c r="DA2947" s="5"/>
      <c r="DB2947" s="5"/>
      <c r="DC2947" s="5"/>
      <c r="DD2947" s="5"/>
      <c r="DE2947" s="5"/>
      <c r="DF2947" s="5"/>
      <c r="DG2947" s="5"/>
      <c r="DH2947" s="5"/>
      <c r="DI2947" s="5"/>
      <c r="DJ2947" s="5"/>
      <c r="DK2947" s="5"/>
      <c r="DL2947" s="5"/>
      <c r="DM2947" s="5"/>
      <c r="DN2947" s="5"/>
      <c r="DO2947" s="5"/>
      <c r="DP2947" s="5"/>
      <c r="DQ2947" s="5"/>
      <c r="DR2947" s="5"/>
      <c r="DS2947" s="5"/>
      <c r="DT2947" s="5"/>
      <c r="DU2947" s="5"/>
      <c r="DV2947" s="5"/>
      <c r="DW2947" s="5"/>
      <c r="DX2947" s="5"/>
      <c r="DY2947" s="5"/>
      <c r="DZ2947" s="5"/>
      <c r="EA2947" s="5"/>
      <c r="EB2947" s="5"/>
      <c r="EC2947" s="5"/>
      <c r="ED2947" s="5"/>
      <c r="EE2947" s="5"/>
      <c r="EF2947" s="5"/>
      <c r="EG2947" s="5"/>
      <c r="EH2947" s="5"/>
      <c r="EI2947" s="5"/>
      <c r="EJ2947" s="5"/>
      <c r="EK2947" s="5"/>
      <c r="EL2947" s="5"/>
      <c r="EM2947" s="5"/>
      <c r="EN2947" s="5"/>
      <c r="EO2947" s="5"/>
      <c r="EP2947" s="5"/>
      <c r="EQ2947" s="5"/>
      <c r="ER2947" s="5"/>
      <c r="ES2947" s="5"/>
      <c r="ET2947" s="5"/>
      <c r="EU2947" s="5"/>
      <c r="EV2947" s="5"/>
      <c r="EW2947" s="5"/>
      <c r="EX2947" s="5"/>
      <c r="EY2947" s="5"/>
      <c r="EZ2947" s="5"/>
      <c r="FA2947" s="5"/>
      <c r="FB2947" s="5"/>
      <c r="FC2947" s="5"/>
      <c r="FD2947" s="5"/>
      <c r="FE2947" s="5"/>
      <c r="FF2947" s="5"/>
      <c r="FG2947" s="5"/>
      <c r="FH2947" s="5"/>
      <c r="FI2947" s="5"/>
      <c r="FJ2947" s="5"/>
      <c r="FK2947" s="5"/>
      <c r="FL2947" s="5"/>
      <c r="FM2947" s="5"/>
      <c r="FN2947" s="5"/>
      <c r="FO2947" s="5"/>
      <c r="FP2947" s="5"/>
      <c r="FQ2947" s="5"/>
      <c r="FR2947" s="5"/>
      <c r="FS2947" s="5"/>
      <c r="FT2947" s="5"/>
      <c r="FU2947" s="5"/>
      <c r="FV2947" s="5"/>
      <c r="FW2947" s="5"/>
      <c r="FX2947" s="5"/>
      <c r="FY2947" s="5"/>
      <c r="FZ2947" s="5"/>
      <c r="GA2947" s="5"/>
      <c r="GB2947" s="5"/>
      <c r="GC2947" s="5"/>
      <c r="GD2947" s="5"/>
      <c r="GE2947" s="5"/>
      <c r="GF2947" s="5"/>
      <c r="GG2947" s="5"/>
    </row>
    <row r="2948" spans="1:189" x14ac:dyDescent="0.15">
      <c r="A2948" s="106"/>
      <c r="B2948" s="5"/>
      <c r="C2948" s="6"/>
      <c r="D2948" s="5"/>
      <c r="E2948" s="7"/>
      <c r="F2948" s="8"/>
      <c r="G2948" s="8"/>
      <c r="H2948" s="8"/>
      <c r="I2948" s="9"/>
      <c r="J2948" s="9"/>
      <c r="K2948" s="7"/>
      <c r="L2948" s="7"/>
      <c r="M2948" s="5"/>
      <c r="N2948" s="5"/>
      <c r="O2948" s="10"/>
      <c r="P2948" s="5"/>
      <c r="Q2948" s="6"/>
      <c r="R2948" s="3"/>
      <c r="S2948" s="4"/>
      <c r="T2948" s="11"/>
      <c r="U2948" s="11"/>
      <c r="V2948" s="11"/>
      <c r="W2948" s="11"/>
      <c r="X2948" s="12"/>
      <c r="Y2948" s="5"/>
      <c r="Z2948" s="11"/>
      <c r="AA2948" s="12"/>
      <c r="AB2948" s="12"/>
      <c r="AC2948" s="12"/>
      <c r="AD2948" s="11"/>
      <c r="AE2948" s="13"/>
      <c r="AF2948" s="11"/>
      <c r="AG2948" s="11"/>
      <c r="AH2948" s="5"/>
      <c r="AI2948" s="5"/>
      <c r="AJ2948" s="5"/>
      <c r="AK2948" s="5"/>
      <c r="AL2948" s="5"/>
      <c r="AM2948" s="5"/>
      <c r="AN2948" s="5"/>
      <c r="AO2948" s="5"/>
      <c r="AP2948" s="5"/>
      <c r="AQ2948" s="5"/>
      <c r="AR2948" s="5"/>
      <c r="AS2948" s="5"/>
      <c r="AT2948" s="5"/>
      <c r="AU2948" s="5"/>
      <c r="AV2948" s="5"/>
      <c r="AW2948" s="5"/>
      <c r="AX2948" s="5"/>
      <c r="AY2948" s="5"/>
      <c r="AZ2948" s="5"/>
      <c r="BA2948" s="5"/>
      <c r="BB2948" s="5"/>
      <c r="BC2948" s="5"/>
      <c r="BD2948" s="5"/>
      <c r="BE2948" s="5"/>
      <c r="BF2948" s="5"/>
      <c r="BG2948" s="5"/>
      <c r="BH2948" s="5"/>
      <c r="BI2948" s="5"/>
      <c r="BJ2948" s="5"/>
      <c r="BK2948" s="5"/>
      <c r="BL2948" s="5"/>
      <c r="BM2948" s="5"/>
      <c r="BN2948" s="5"/>
      <c r="BO2948" s="5"/>
      <c r="BP2948" s="5"/>
      <c r="BQ2948" s="5"/>
      <c r="BR2948" s="5"/>
      <c r="BS2948" s="5"/>
      <c r="BT2948" s="5"/>
      <c r="BU2948" s="5"/>
      <c r="BV2948" s="5"/>
      <c r="BW2948" s="5"/>
      <c r="BX2948" s="5"/>
      <c r="BY2948" s="5"/>
      <c r="BZ2948" s="5"/>
      <c r="CA2948" s="5"/>
      <c r="CB2948" s="5"/>
      <c r="CC2948" s="5"/>
      <c r="CD2948" s="5"/>
      <c r="CE2948" s="5"/>
      <c r="CF2948" s="5"/>
      <c r="CG2948" s="5"/>
      <c r="CH2948" s="5"/>
      <c r="CI2948" s="5"/>
      <c r="CJ2948" s="5"/>
      <c r="CK2948" s="5"/>
      <c r="CL2948" s="5"/>
      <c r="CM2948" s="5"/>
      <c r="CN2948" s="5"/>
      <c r="CO2948" s="5"/>
      <c r="CP2948" s="5"/>
      <c r="CQ2948" s="5"/>
      <c r="CR2948" s="5"/>
      <c r="CS2948" s="5"/>
      <c r="CT2948" s="5"/>
      <c r="CU2948" s="5"/>
      <c r="CV2948" s="5"/>
      <c r="CW2948" s="5"/>
      <c r="CX2948" s="5"/>
      <c r="CY2948" s="5"/>
      <c r="CZ2948" s="5"/>
      <c r="DA2948" s="5"/>
      <c r="DB2948" s="5"/>
      <c r="DC2948" s="5"/>
      <c r="DD2948" s="5"/>
      <c r="DE2948" s="5"/>
      <c r="DF2948" s="5"/>
      <c r="DG2948" s="5"/>
      <c r="DH2948" s="5"/>
      <c r="DI2948" s="5"/>
      <c r="DJ2948" s="5"/>
      <c r="DK2948" s="5"/>
      <c r="DL2948" s="5"/>
      <c r="DM2948" s="5"/>
      <c r="DN2948" s="5"/>
      <c r="DO2948" s="5"/>
      <c r="DP2948" s="5"/>
      <c r="DQ2948" s="5"/>
      <c r="DR2948" s="5"/>
      <c r="DS2948" s="5"/>
      <c r="DT2948" s="5"/>
      <c r="DU2948" s="5"/>
      <c r="DV2948" s="5"/>
      <c r="DW2948" s="5"/>
      <c r="DX2948" s="5"/>
      <c r="DY2948" s="5"/>
      <c r="DZ2948" s="5"/>
      <c r="EA2948" s="5"/>
      <c r="EB2948" s="5"/>
      <c r="EC2948" s="5"/>
      <c r="ED2948" s="5"/>
      <c r="EE2948" s="5"/>
      <c r="EF2948" s="5"/>
      <c r="EG2948" s="5"/>
      <c r="EH2948" s="5"/>
      <c r="EI2948" s="5"/>
      <c r="EJ2948" s="5"/>
      <c r="EK2948" s="5"/>
      <c r="EL2948" s="5"/>
      <c r="EM2948" s="5"/>
      <c r="EN2948" s="5"/>
      <c r="EO2948" s="5"/>
      <c r="EP2948" s="5"/>
      <c r="EQ2948" s="5"/>
      <c r="ER2948" s="5"/>
      <c r="ES2948" s="5"/>
      <c r="ET2948" s="5"/>
      <c r="EU2948" s="5"/>
      <c r="EV2948" s="5"/>
      <c r="EW2948" s="5"/>
      <c r="EX2948" s="5"/>
      <c r="EY2948" s="5"/>
      <c r="EZ2948" s="5"/>
      <c r="FA2948" s="5"/>
      <c r="FB2948" s="5"/>
      <c r="FC2948" s="5"/>
      <c r="FD2948" s="5"/>
      <c r="FE2948" s="5"/>
      <c r="FF2948" s="5"/>
      <c r="FG2948" s="5"/>
      <c r="FH2948" s="5"/>
      <c r="FI2948" s="5"/>
      <c r="FJ2948" s="5"/>
      <c r="FK2948" s="5"/>
      <c r="FL2948" s="5"/>
      <c r="FM2948" s="5"/>
      <c r="FN2948" s="5"/>
      <c r="FO2948" s="5"/>
      <c r="FP2948" s="5"/>
      <c r="FQ2948" s="5"/>
      <c r="FR2948" s="5"/>
      <c r="FS2948" s="5"/>
      <c r="FT2948" s="5"/>
      <c r="FU2948" s="5"/>
      <c r="FV2948" s="5"/>
      <c r="FW2948" s="5"/>
      <c r="FX2948" s="5"/>
      <c r="FY2948" s="5"/>
      <c r="FZ2948" s="5"/>
      <c r="GA2948" s="5"/>
      <c r="GB2948" s="5"/>
      <c r="GC2948" s="5"/>
      <c r="GD2948" s="5"/>
      <c r="GE2948" s="5"/>
      <c r="GF2948" s="5"/>
      <c r="GG2948" s="5"/>
    </row>
    <row r="2949" spans="1:189" x14ac:dyDescent="0.15">
      <c r="A2949" s="106"/>
      <c r="B2949" s="5"/>
      <c r="C2949" s="6"/>
      <c r="D2949" s="5"/>
      <c r="E2949" s="7"/>
      <c r="F2949" s="8"/>
      <c r="G2949" s="8"/>
      <c r="H2949" s="8"/>
      <c r="I2949" s="9"/>
      <c r="J2949" s="9"/>
      <c r="K2949" s="7"/>
      <c r="L2949" s="7"/>
      <c r="M2949" s="5"/>
      <c r="N2949" s="5"/>
      <c r="O2949" s="10"/>
      <c r="P2949" s="5"/>
      <c r="Q2949" s="6"/>
      <c r="R2949" s="3"/>
      <c r="S2949" s="4"/>
      <c r="T2949" s="11"/>
      <c r="U2949" s="11"/>
      <c r="V2949" s="11"/>
      <c r="W2949" s="11"/>
      <c r="X2949" s="12"/>
      <c r="Y2949" s="5"/>
      <c r="Z2949" s="11"/>
      <c r="AA2949" s="12"/>
      <c r="AB2949" s="12"/>
      <c r="AC2949" s="12"/>
      <c r="AD2949" s="11"/>
      <c r="AE2949" s="13"/>
      <c r="AF2949" s="11"/>
      <c r="AG2949" s="11"/>
      <c r="AH2949" s="5"/>
      <c r="AI2949" s="5"/>
      <c r="AJ2949" s="5"/>
      <c r="AK2949" s="5"/>
      <c r="AL2949" s="5"/>
      <c r="AM2949" s="5"/>
      <c r="AN2949" s="5"/>
      <c r="AO2949" s="5"/>
      <c r="AP2949" s="5"/>
      <c r="AQ2949" s="5"/>
      <c r="AR2949" s="5"/>
      <c r="AS2949" s="5"/>
      <c r="AT2949" s="5"/>
      <c r="AU2949" s="5"/>
      <c r="AV2949" s="5"/>
      <c r="AW2949" s="5"/>
      <c r="AX2949" s="5"/>
      <c r="AY2949" s="5"/>
      <c r="AZ2949" s="5"/>
      <c r="BA2949" s="5"/>
      <c r="BB2949" s="5"/>
      <c r="BC2949" s="5"/>
      <c r="BD2949" s="5"/>
      <c r="BE2949" s="5"/>
      <c r="BF2949" s="5"/>
      <c r="BG2949" s="5"/>
      <c r="BH2949" s="5"/>
      <c r="BI2949" s="5"/>
      <c r="BJ2949" s="5"/>
      <c r="BK2949" s="5"/>
      <c r="BL2949" s="5"/>
      <c r="BM2949" s="5"/>
      <c r="BN2949" s="5"/>
      <c r="BO2949" s="5"/>
      <c r="BP2949" s="5"/>
      <c r="BQ2949" s="5"/>
      <c r="BR2949" s="5"/>
      <c r="BS2949" s="5"/>
      <c r="BT2949" s="5"/>
      <c r="BU2949" s="5"/>
      <c r="BV2949" s="5"/>
      <c r="BW2949" s="5"/>
      <c r="BX2949" s="5"/>
      <c r="BY2949" s="5"/>
      <c r="BZ2949" s="5"/>
      <c r="CA2949" s="5"/>
      <c r="CB2949" s="5"/>
      <c r="CC2949" s="5"/>
      <c r="CD2949" s="5"/>
      <c r="CE2949" s="5"/>
      <c r="CF2949" s="5"/>
      <c r="CG2949" s="5"/>
      <c r="CH2949" s="5"/>
      <c r="CI2949" s="5"/>
      <c r="CJ2949" s="5"/>
      <c r="CK2949" s="5"/>
      <c r="CL2949" s="5"/>
      <c r="CM2949" s="5"/>
      <c r="CN2949" s="5"/>
      <c r="CO2949" s="5"/>
      <c r="CP2949" s="5"/>
      <c r="CQ2949" s="5"/>
      <c r="CR2949" s="5"/>
      <c r="CS2949" s="5"/>
      <c r="CT2949" s="5"/>
      <c r="CU2949" s="5"/>
      <c r="CV2949" s="5"/>
      <c r="CW2949" s="5"/>
      <c r="CX2949" s="5"/>
      <c r="CY2949" s="5"/>
      <c r="CZ2949" s="5"/>
      <c r="DA2949" s="5"/>
      <c r="DB2949" s="5"/>
      <c r="DC2949" s="5"/>
      <c r="DD2949" s="5"/>
      <c r="DE2949" s="5"/>
      <c r="DF2949" s="5"/>
      <c r="DG2949" s="5"/>
      <c r="DH2949" s="5"/>
      <c r="DI2949" s="5"/>
      <c r="DJ2949" s="5"/>
      <c r="DK2949" s="5"/>
      <c r="DL2949" s="5"/>
      <c r="DM2949" s="5"/>
      <c r="DN2949" s="5"/>
      <c r="DO2949" s="5"/>
      <c r="DP2949" s="5"/>
      <c r="DQ2949" s="5"/>
      <c r="DR2949" s="5"/>
      <c r="DS2949" s="5"/>
      <c r="DT2949" s="5"/>
      <c r="DU2949" s="5"/>
      <c r="DV2949" s="5"/>
      <c r="DW2949" s="5"/>
      <c r="DX2949" s="5"/>
      <c r="DY2949" s="5"/>
      <c r="DZ2949" s="5"/>
      <c r="EA2949" s="5"/>
      <c r="EB2949" s="5"/>
      <c r="EC2949" s="5"/>
      <c r="ED2949" s="5"/>
      <c r="EE2949" s="5"/>
      <c r="EF2949" s="5"/>
      <c r="EG2949" s="5"/>
      <c r="EH2949" s="5"/>
      <c r="EI2949" s="5"/>
      <c r="EJ2949" s="5"/>
      <c r="EK2949" s="5"/>
      <c r="EL2949" s="5"/>
      <c r="EM2949" s="5"/>
      <c r="EN2949" s="5"/>
      <c r="EO2949" s="5"/>
      <c r="EP2949" s="5"/>
      <c r="EQ2949" s="5"/>
      <c r="ER2949" s="5"/>
      <c r="ES2949" s="5"/>
      <c r="ET2949" s="5"/>
      <c r="EU2949" s="5"/>
      <c r="EV2949" s="5"/>
      <c r="EW2949" s="5"/>
      <c r="EX2949" s="5"/>
      <c r="EY2949" s="5"/>
      <c r="EZ2949" s="5"/>
      <c r="FA2949" s="5"/>
      <c r="FB2949" s="5"/>
      <c r="FC2949" s="5"/>
      <c r="FD2949" s="5"/>
      <c r="FE2949" s="5"/>
      <c r="FF2949" s="5"/>
      <c r="FG2949" s="5"/>
      <c r="FH2949" s="5"/>
      <c r="FI2949" s="5"/>
      <c r="FJ2949" s="5"/>
      <c r="FK2949" s="5"/>
      <c r="FL2949" s="5"/>
      <c r="FM2949" s="5"/>
      <c r="FN2949" s="5"/>
      <c r="FO2949" s="5"/>
      <c r="FP2949" s="5"/>
      <c r="FQ2949" s="5"/>
      <c r="FR2949" s="5"/>
      <c r="FS2949" s="5"/>
      <c r="FT2949" s="5"/>
      <c r="FU2949" s="5"/>
      <c r="FV2949" s="5"/>
      <c r="FW2949" s="5"/>
      <c r="FX2949" s="5"/>
      <c r="FY2949" s="5"/>
      <c r="FZ2949" s="5"/>
      <c r="GA2949" s="5"/>
      <c r="GB2949" s="5"/>
      <c r="GC2949" s="5"/>
      <c r="GD2949" s="5"/>
      <c r="GE2949" s="5"/>
      <c r="GF2949" s="5"/>
      <c r="GG2949" s="5"/>
    </row>
    <row r="2950" spans="1:189" x14ac:dyDescent="0.15">
      <c r="A2950" s="106"/>
      <c r="B2950" s="5"/>
      <c r="C2950" s="6"/>
      <c r="D2950" s="5"/>
      <c r="E2950" s="7"/>
      <c r="F2950" s="8"/>
      <c r="G2950" s="8"/>
      <c r="H2950" s="8"/>
      <c r="I2950" s="9"/>
      <c r="J2950" s="9"/>
      <c r="K2950" s="7"/>
      <c r="L2950" s="7"/>
      <c r="M2950" s="5"/>
      <c r="N2950" s="5"/>
      <c r="O2950" s="10"/>
      <c r="P2950" s="5"/>
      <c r="Q2950" s="6"/>
      <c r="R2950" s="3"/>
      <c r="S2950" s="4"/>
      <c r="T2950" s="11"/>
      <c r="U2950" s="11"/>
      <c r="V2950" s="11"/>
      <c r="W2950" s="11"/>
      <c r="X2950" s="12"/>
      <c r="Y2950" s="5"/>
      <c r="Z2950" s="11"/>
      <c r="AA2950" s="12"/>
      <c r="AB2950" s="12"/>
      <c r="AC2950" s="12"/>
      <c r="AD2950" s="11"/>
      <c r="AE2950" s="13"/>
      <c r="AF2950" s="11"/>
      <c r="AG2950" s="11"/>
      <c r="AH2950" s="5"/>
      <c r="AI2950" s="5"/>
      <c r="AJ2950" s="5"/>
      <c r="AK2950" s="5"/>
      <c r="AL2950" s="5"/>
      <c r="AM2950" s="5"/>
      <c r="AN2950" s="5"/>
      <c r="AO2950" s="5"/>
      <c r="AP2950" s="5"/>
      <c r="AQ2950" s="5"/>
      <c r="AR2950" s="5"/>
      <c r="AS2950" s="5"/>
      <c r="AT2950" s="5"/>
      <c r="AU2950" s="5"/>
      <c r="AV2950" s="5"/>
      <c r="AW2950" s="5"/>
      <c r="AX2950" s="5"/>
      <c r="AY2950" s="5"/>
      <c r="AZ2950" s="5"/>
      <c r="BA2950" s="5"/>
      <c r="BB2950" s="5"/>
      <c r="BC2950" s="5"/>
      <c r="BD2950" s="5"/>
      <c r="BE2950" s="5"/>
      <c r="BF2950" s="5"/>
      <c r="BG2950" s="5"/>
      <c r="BH2950" s="5"/>
      <c r="BI2950" s="5"/>
      <c r="BJ2950" s="5"/>
      <c r="BK2950" s="5"/>
      <c r="BL2950" s="5"/>
      <c r="BM2950" s="5"/>
      <c r="BN2950" s="5"/>
      <c r="BO2950" s="5"/>
      <c r="BP2950" s="5"/>
      <c r="BQ2950" s="5"/>
      <c r="BR2950" s="5"/>
      <c r="BS2950" s="5"/>
      <c r="BT2950" s="5"/>
      <c r="BU2950" s="5"/>
      <c r="BV2950" s="5"/>
      <c r="BW2950" s="5"/>
      <c r="BX2950" s="5"/>
      <c r="BY2950" s="5"/>
      <c r="BZ2950" s="5"/>
      <c r="CA2950" s="5"/>
      <c r="CB2950" s="5"/>
      <c r="CC2950" s="5"/>
      <c r="CD2950" s="5"/>
      <c r="CE2950" s="5"/>
      <c r="CF2950" s="5"/>
      <c r="CG2950" s="5"/>
      <c r="CH2950" s="5"/>
      <c r="CI2950" s="5"/>
      <c r="CJ2950" s="5"/>
      <c r="CK2950" s="5"/>
      <c r="CL2950" s="5"/>
      <c r="CM2950" s="5"/>
      <c r="CN2950" s="5"/>
      <c r="CO2950" s="5"/>
      <c r="CP2950" s="5"/>
      <c r="CQ2950" s="5"/>
      <c r="CR2950" s="5"/>
      <c r="CS2950" s="5"/>
      <c r="CT2950" s="5"/>
      <c r="CU2950" s="5"/>
      <c r="CV2950" s="5"/>
      <c r="CW2950" s="5"/>
      <c r="CX2950" s="5"/>
      <c r="CY2950" s="5"/>
      <c r="CZ2950" s="5"/>
      <c r="DA2950" s="5"/>
      <c r="DB2950" s="5"/>
      <c r="DC2950" s="5"/>
      <c r="DD2950" s="5"/>
      <c r="DE2950" s="5"/>
      <c r="DF2950" s="5"/>
      <c r="DG2950" s="5"/>
      <c r="DH2950" s="5"/>
      <c r="DI2950" s="5"/>
      <c r="DJ2950" s="5"/>
      <c r="DK2950" s="5"/>
      <c r="DL2950" s="5"/>
      <c r="DM2950" s="5"/>
      <c r="DN2950" s="5"/>
      <c r="DO2950" s="5"/>
      <c r="DP2950" s="5"/>
      <c r="DQ2950" s="5"/>
      <c r="DR2950" s="5"/>
      <c r="DS2950" s="5"/>
      <c r="DT2950" s="5"/>
      <c r="DU2950" s="5"/>
      <c r="DV2950" s="5"/>
      <c r="DW2950" s="5"/>
      <c r="DX2950" s="5"/>
      <c r="DY2950" s="5"/>
      <c r="DZ2950" s="5"/>
      <c r="EA2950" s="5"/>
      <c r="EB2950" s="5"/>
      <c r="EC2950" s="5"/>
      <c r="ED2950" s="5"/>
      <c r="EE2950" s="5"/>
      <c r="EF2950" s="5"/>
      <c r="EG2950" s="5"/>
      <c r="EH2950" s="5"/>
      <c r="EI2950" s="5"/>
      <c r="EJ2950" s="5"/>
      <c r="EK2950" s="5"/>
      <c r="EL2950" s="5"/>
      <c r="EM2950" s="5"/>
      <c r="EN2950" s="5"/>
      <c r="EO2950" s="5"/>
      <c r="EP2950" s="5"/>
      <c r="EQ2950" s="5"/>
      <c r="ER2950" s="5"/>
      <c r="ES2950" s="5"/>
      <c r="ET2950" s="5"/>
      <c r="EU2950" s="5"/>
      <c r="EV2950" s="5"/>
      <c r="EW2950" s="5"/>
      <c r="EX2950" s="5"/>
      <c r="EY2950" s="5"/>
      <c r="EZ2950" s="5"/>
      <c r="FA2950" s="5"/>
      <c r="FB2950" s="5"/>
      <c r="FC2950" s="5"/>
      <c r="FD2950" s="5"/>
      <c r="FE2950" s="5"/>
      <c r="FF2950" s="5"/>
      <c r="FG2950" s="5"/>
      <c r="FH2950" s="5"/>
      <c r="FI2950" s="5"/>
      <c r="FJ2950" s="5"/>
      <c r="FK2950" s="5"/>
      <c r="FL2950" s="5"/>
      <c r="FM2950" s="5"/>
      <c r="FN2950" s="5"/>
      <c r="FO2950" s="5"/>
      <c r="FP2950" s="5"/>
      <c r="FQ2950" s="5"/>
      <c r="FR2950" s="5"/>
      <c r="FS2950" s="5"/>
      <c r="FT2950" s="5"/>
      <c r="FU2950" s="5"/>
      <c r="FV2950" s="5"/>
      <c r="FW2950" s="5"/>
      <c r="FX2950" s="5"/>
      <c r="FY2950" s="5"/>
      <c r="FZ2950" s="5"/>
      <c r="GA2950" s="5"/>
      <c r="GB2950" s="5"/>
      <c r="GC2950" s="5"/>
      <c r="GD2950" s="5"/>
      <c r="GE2950" s="5"/>
      <c r="GF2950" s="5"/>
      <c r="GG2950" s="5"/>
    </row>
    <row r="2951" spans="1:189" x14ac:dyDescent="0.15">
      <c r="A2951" s="106"/>
      <c r="B2951" s="5"/>
      <c r="C2951" s="6"/>
      <c r="D2951" s="5"/>
      <c r="E2951" s="7"/>
      <c r="F2951" s="8"/>
      <c r="G2951" s="8"/>
      <c r="H2951" s="8"/>
      <c r="I2951" s="9"/>
      <c r="J2951" s="9"/>
      <c r="K2951" s="7"/>
      <c r="L2951" s="7"/>
      <c r="M2951" s="5"/>
      <c r="N2951" s="5"/>
      <c r="O2951" s="10"/>
      <c r="P2951" s="5"/>
      <c r="Q2951" s="6"/>
      <c r="R2951" s="3"/>
      <c r="S2951" s="4"/>
      <c r="T2951" s="11"/>
      <c r="U2951" s="11"/>
      <c r="V2951" s="11"/>
      <c r="W2951" s="11"/>
      <c r="X2951" s="12"/>
      <c r="Y2951" s="5"/>
      <c r="Z2951" s="11"/>
      <c r="AA2951" s="12"/>
      <c r="AB2951" s="12"/>
      <c r="AC2951" s="12"/>
      <c r="AD2951" s="11"/>
      <c r="AE2951" s="13"/>
      <c r="AF2951" s="11"/>
      <c r="AG2951" s="11"/>
      <c r="AH2951" s="5"/>
      <c r="AI2951" s="5"/>
      <c r="AJ2951" s="5"/>
      <c r="AK2951" s="5"/>
      <c r="AL2951" s="5"/>
      <c r="AM2951" s="5"/>
      <c r="AN2951" s="5"/>
      <c r="AO2951" s="5"/>
      <c r="AP2951" s="5"/>
      <c r="AQ2951" s="5"/>
      <c r="AR2951" s="5"/>
      <c r="AS2951" s="5"/>
      <c r="AT2951" s="5"/>
      <c r="AU2951" s="5"/>
      <c r="AV2951" s="5"/>
      <c r="AW2951" s="5"/>
      <c r="AX2951" s="5"/>
      <c r="AY2951" s="5"/>
      <c r="AZ2951" s="5"/>
      <c r="BA2951" s="5"/>
      <c r="BB2951" s="5"/>
      <c r="BC2951" s="5"/>
      <c r="BD2951" s="5"/>
      <c r="BE2951" s="5"/>
      <c r="BF2951" s="5"/>
      <c r="BG2951" s="5"/>
      <c r="BH2951" s="5"/>
      <c r="BI2951" s="5"/>
      <c r="BJ2951" s="5"/>
      <c r="BK2951" s="5"/>
      <c r="BL2951" s="5"/>
      <c r="BM2951" s="5"/>
      <c r="BN2951" s="5"/>
      <c r="BO2951" s="5"/>
      <c r="BP2951" s="5"/>
      <c r="BQ2951" s="5"/>
      <c r="BR2951" s="5"/>
      <c r="BS2951" s="5"/>
      <c r="BT2951" s="5"/>
      <c r="BU2951" s="5"/>
      <c r="BV2951" s="5"/>
      <c r="BW2951" s="5"/>
      <c r="BX2951" s="5"/>
      <c r="BY2951" s="5"/>
      <c r="BZ2951" s="5"/>
      <c r="CA2951" s="5"/>
      <c r="CB2951" s="5"/>
      <c r="CC2951" s="5"/>
      <c r="CD2951" s="5"/>
      <c r="CE2951" s="5"/>
      <c r="CF2951" s="5"/>
      <c r="CG2951" s="5"/>
      <c r="CH2951" s="5"/>
      <c r="CI2951" s="5"/>
      <c r="CJ2951" s="5"/>
      <c r="CK2951" s="5"/>
      <c r="CL2951" s="5"/>
      <c r="CM2951" s="5"/>
      <c r="CN2951" s="5"/>
      <c r="CO2951" s="5"/>
      <c r="CP2951" s="5"/>
      <c r="CQ2951" s="5"/>
      <c r="CR2951" s="5"/>
      <c r="CS2951" s="5"/>
      <c r="CT2951" s="5"/>
      <c r="CU2951" s="5"/>
      <c r="CV2951" s="5"/>
      <c r="CW2951" s="5"/>
      <c r="CX2951" s="5"/>
      <c r="CY2951" s="5"/>
      <c r="CZ2951" s="5"/>
      <c r="DA2951" s="5"/>
      <c r="DB2951" s="5"/>
      <c r="DC2951" s="5"/>
      <c r="DD2951" s="5"/>
      <c r="DE2951" s="5"/>
      <c r="DF2951" s="5"/>
      <c r="DG2951" s="5"/>
      <c r="DH2951" s="5"/>
      <c r="DI2951" s="5"/>
      <c r="DJ2951" s="5"/>
      <c r="DK2951" s="5"/>
      <c r="DL2951" s="5"/>
      <c r="DM2951" s="5"/>
      <c r="DN2951" s="5"/>
      <c r="DO2951" s="5"/>
      <c r="DP2951" s="5"/>
      <c r="DQ2951" s="5"/>
      <c r="DR2951" s="5"/>
      <c r="DS2951" s="5"/>
      <c r="DT2951" s="5"/>
      <c r="DU2951" s="5"/>
      <c r="DV2951" s="5"/>
      <c r="DW2951" s="5"/>
      <c r="DX2951" s="5"/>
      <c r="DY2951" s="5"/>
      <c r="DZ2951" s="5"/>
      <c r="EA2951" s="5"/>
      <c r="EB2951" s="5"/>
      <c r="EC2951" s="5"/>
      <c r="ED2951" s="5"/>
      <c r="EE2951" s="5"/>
      <c r="EF2951" s="5"/>
      <c r="EG2951" s="5"/>
      <c r="EH2951" s="5"/>
      <c r="EI2951" s="5"/>
      <c r="EJ2951" s="5"/>
      <c r="EK2951" s="5"/>
      <c r="EL2951" s="5"/>
      <c r="EM2951" s="5"/>
      <c r="EN2951" s="5"/>
      <c r="EO2951" s="5"/>
      <c r="EP2951" s="5"/>
      <c r="EQ2951" s="5"/>
      <c r="ER2951" s="5"/>
      <c r="ES2951" s="5"/>
      <c r="ET2951" s="5"/>
      <c r="EU2951" s="5"/>
      <c r="EV2951" s="5"/>
      <c r="EW2951" s="5"/>
      <c r="EX2951" s="5"/>
      <c r="EY2951" s="5"/>
      <c r="EZ2951" s="5"/>
      <c r="FA2951" s="5"/>
      <c r="FB2951" s="5"/>
      <c r="FC2951" s="5"/>
      <c r="FD2951" s="5"/>
      <c r="FE2951" s="5"/>
      <c r="FF2951" s="5"/>
      <c r="FG2951" s="5"/>
      <c r="FH2951" s="5"/>
      <c r="FI2951" s="5"/>
      <c r="FJ2951" s="5"/>
      <c r="FK2951" s="5"/>
      <c r="FL2951" s="5"/>
      <c r="FM2951" s="5"/>
      <c r="FN2951" s="5"/>
      <c r="FO2951" s="5"/>
      <c r="FP2951" s="5"/>
      <c r="FQ2951" s="5"/>
      <c r="FR2951" s="5"/>
      <c r="FS2951" s="5"/>
      <c r="FT2951" s="5"/>
      <c r="FU2951" s="5"/>
      <c r="FV2951" s="5"/>
      <c r="FW2951" s="5"/>
      <c r="FX2951" s="5"/>
      <c r="FY2951" s="5"/>
      <c r="FZ2951" s="5"/>
      <c r="GA2951" s="5"/>
      <c r="GB2951" s="5"/>
      <c r="GC2951" s="5"/>
      <c r="GD2951" s="5"/>
      <c r="GE2951" s="5"/>
      <c r="GF2951" s="5"/>
      <c r="GG2951" s="5"/>
    </row>
    <row r="2952" spans="1:189" x14ac:dyDescent="0.15">
      <c r="A2952" s="106"/>
      <c r="B2952" s="5"/>
      <c r="C2952" s="6"/>
      <c r="D2952" s="5"/>
      <c r="E2952" s="7"/>
      <c r="F2952" s="8"/>
      <c r="G2952" s="8"/>
      <c r="H2952" s="8"/>
      <c r="I2952" s="9"/>
      <c r="J2952" s="9"/>
      <c r="K2952" s="7"/>
      <c r="L2952" s="7"/>
      <c r="M2952" s="5"/>
      <c r="N2952" s="5"/>
      <c r="O2952" s="10"/>
      <c r="P2952" s="5"/>
      <c r="Q2952" s="6"/>
      <c r="R2952" s="3"/>
      <c r="S2952" s="4"/>
      <c r="T2952" s="11"/>
      <c r="U2952" s="11"/>
      <c r="V2952" s="11"/>
      <c r="W2952" s="11"/>
      <c r="X2952" s="12"/>
      <c r="Y2952" s="5"/>
      <c r="Z2952" s="11"/>
      <c r="AA2952" s="12"/>
      <c r="AB2952" s="12"/>
      <c r="AC2952" s="12"/>
      <c r="AD2952" s="11"/>
      <c r="AE2952" s="13"/>
      <c r="AF2952" s="11"/>
      <c r="AG2952" s="11"/>
      <c r="AH2952" s="5"/>
      <c r="AI2952" s="5"/>
      <c r="AJ2952" s="5"/>
      <c r="AK2952" s="5"/>
      <c r="AL2952" s="5"/>
      <c r="AM2952" s="5"/>
      <c r="AN2952" s="5"/>
      <c r="AO2952" s="5"/>
      <c r="AP2952" s="5"/>
      <c r="AQ2952" s="5"/>
      <c r="AR2952" s="5"/>
      <c r="AS2952" s="5"/>
      <c r="AT2952" s="5"/>
      <c r="AU2952" s="5"/>
      <c r="AV2952" s="5"/>
      <c r="AW2952" s="5"/>
      <c r="AX2952" s="5"/>
      <c r="AY2952" s="5"/>
      <c r="AZ2952" s="5"/>
      <c r="BA2952" s="5"/>
      <c r="BB2952" s="5"/>
      <c r="BC2952" s="5"/>
      <c r="BD2952" s="5"/>
      <c r="BE2952" s="5"/>
      <c r="BF2952" s="5"/>
      <c r="BG2952" s="5"/>
      <c r="BH2952" s="5"/>
      <c r="BI2952" s="5"/>
      <c r="BJ2952" s="5"/>
      <c r="BK2952" s="5"/>
      <c r="BL2952" s="5"/>
      <c r="BM2952" s="5"/>
      <c r="BN2952" s="5"/>
      <c r="BO2952" s="5"/>
      <c r="BP2952" s="5"/>
      <c r="BQ2952" s="5"/>
      <c r="BR2952" s="5"/>
      <c r="BS2952" s="5"/>
      <c r="BT2952" s="5"/>
      <c r="BU2952" s="5"/>
      <c r="BV2952" s="5"/>
      <c r="BW2952" s="5"/>
      <c r="BX2952" s="5"/>
      <c r="BY2952" s="5"/>
      <c r="BZ2952" s="5"/>
      <c r="CA2952" s="5"/>
      <c r="CB2952" s="5"/>
      <c r="CC2952" s="5"/>
      <c r="CD2952" s="5"/>
      <c r="CE2952" s="5"/>
      <c r="CF2952" s="5"/>
      <c r="CG2952" s="5"/>
      <c r="CH2952" s="5"/>
      <c r="CI2952" s="5"/>
      <c r="CJ2952" s="5"/>
      <c r="CK2952" s="5"/>
      <c r="CL2952" s="5"/>
      <c r="CM2952" s="5"/>
      <c r="CN2952" s="5"/>
      <c r="CO2952" s="5"/>
      <c r="CP2952" s="5"/>
      <c r="CQ2952" s="5"/>
      <c r="CR2952" s="5"/>
      <c r="CS2952" s="5"/>
      <c r="CT2952" s="5"/>
      <c r="CU2952" s="5"/>
      <c r="CV2952" s="5"/>
      <c r="CW2952" s="5"/>
      <c r="CX2952" s="5"/>
      <c r="CY2952" s="5"/>
      <c r="CZ2952" s="5"/>
      <c r="DA2952" s="5"/>
      <c r="DB2952" s="5"/>
      <c r="DC2952" s="5"/>
      <c r="DD2952" s="5"/>
      <c r="DE2952" s="5"/>
      <c r="DF2952" s="5"/>
      <c r="DG2952" s="5"/>
      <c r="DH2952" s="5"/>
      <c r="DI2952" s="5"/>
      <c r="DJ2952" s="5"/>
      <c r="DK2952" s="5"/>
      <c r="DL2952" s="5"/>
      <c r="DM2952" s="5"/>
      <c r="DN2952" s="5"/>
      <c r="DO2952" s="5"/>
      <c r="DP2952" s="5"/>
      <c r="DQ2952" s="5"/>
      <c r="DR2952" s="5"/>
      <c r="DS2952" s="5"/>
      <c r="DT2952" s="5"/>
      <c r="DU2952" s="5"/>
      <c r="DV2952" s="5"/>
      <c r="DW2952" s="5"/>
      <c r="DX2952" s="5"/>
      <c r="DY2952" s="5"/>
      <c r="DZ2952" s="5"/>
      <c r="EA2952" s="5"/>
      <c r="EB2952" s="5"/>
      <c r="EC2952" s="5"/>
      <c r="ED2952" s="5"/>
      <c r="EE2952" s="5"/>
      <c r="EF2952" s="5"/>
      <c r="EG2952" s="5"/>
      <c r="EH2952" s="5"/>
      <c r="EI2952" s="5"/>
      <c r="EJ2952" s="5"/>
      <c r="EK2952" s="5"/>
      <c r="EL2952" s="5"/>
      <c r="EM2952" s="5"/>
      <c r="EN2952" s="5"/>
      <c r="EO2952" s="5"/>
      <c r="EP2952" s="5"/>
      <c r="EQ2952" s="5"/>
      <c r="ER2952" s="5"/>
      <c r="ES2952" s="5"/>
      <c r="ET2952" s="5"/>
      <c r="EU2952" s="5"/>
      <c r="EV2952" s="5"/>
      <c r="EW2952" s="5"/>
      <c r="EX2952" s="5"/>
      <c r="EY2952" s="5"/>
      <c r="EZ2952" s="5"/>
      <c r="FA2952" s="5"/>
      <c r="FB2952" s="5"/>
      <c r="FC2952" s="5"/>
      <c r="FD2952" s="5"/>
      <c r="FE2952" s="5"/>
      <c r="FF2952" s="5"/>
      <c r="FG2952" s="5"/>
      <c r="FH2952" s="5"/>
      <c r="FI2952" s="5"/>
      <c r="FJ2952" s="5"/>
      <c r="FK2952" s="5"/>
      <c r="FL2952" s="5"/>
      <c r="FM2952" s="5"/>
      <c r="FN2952" s="5"/>
      <c r="FO2952" s="5"/>
      <c r="FP2952" s="5"/>
      <c r="FQ2952" s="5"/>
      <c r="FR2952" s="5"/>
      <c r="FS2952" s="5"/>
      <c r="FT2952" s="5"/>
      <c r="FU2952" s="5"/>
      <c r="FV2952" s="5"/>
      <c r="FW2952" s="5"/>
      <c r="FX2952" s="5"/>
      <c r="FY2952" s="5"/>
      <c r="FZ2952" s="5"/>
      <c r="GA2952" s="5"/>
      <c r="GB2952" s="5"/>
      <c r="GC2952" s="5"/>
      <c r="GD2952" s="5"/>
      <c r="GE2952" s="5"/>
      <c r="GF2952" s="5"/>
      <c r="GG2952" s="5"/>
    </row>
    <row r="2953" spans="1:189" x14ac:dyDescent="0.15">
      <c r="A2953" s="106"/>
      <c r="B2953" s="5"/>
      <c r="C2953" s="6"/>
      <c r="D2953" s="5"/>
      <c r="E2953" s="7"/>
      <c r="F2953" s="8"/>
      <c r="G2953" s="8"/>
      <c r="H2953" s="8"/>
      <c r="I2953" s="9"/>
      <c r="J2953" s="9"/>
      <c r="K2953" s="7"/>
      <c r="L2953" s="7"/>
      <c r="M2953" s="5"/>
      <c r="N2953" s="5"/>
      <c r="O2953" s="10"/>
      <c r="P2953" s="5"/>
      <c r="Q2953" s="6"/>
      <c r="R2953" s="3"/>
      <c r="S2953" s="4"/>
      <c r="T2953" s="11"/>
      <c r="U2953" s="11"/>
      <c r="V2953" s="11"/>
      <c r="W2953" s="11"/>
      <c r="X2953" s="12"/>
      <c r="Y2953" s="5"/>
      <c r="Z2953" s="11"/>
      <c r="AA2953" s="12"/>
      <c r="AB2953" s="12"/>
      <c r="AC2953" s="12"/>
      <c r="AD2953" s="11"/>
      <c r="AE2953" s="13"/>
      <c r="AF2953" s="11"/>
      <c r="AG2953" s="11"/>
      <c r="AH2953" s="5"/>
      <c r="AI2953" s="5"/>
      <c r="AJ2953" s="5"/>
      <c r="AK2953" s="5"/>
      <c r="AL2953" s="5"/>
      <c r="AM2953" s="5"/>
      <c r="AN2953" s="5"/>
      <c r="AO2953" s="5"/>
      <c r="AP2953" s="5"/>
      <c r="AQ2953" s="5"/>
      <c r="AR2953" s="5"/>
      <c r="AS2953" s="5"/>
      <c r="AT2953" s="5"/>
      <c r="AU2953" s="5"/>
      <c r="AV2953" s="5"/>
      <c r="AW2953" s="5"/>
      <c r="AX2953" s="5"/>
      <c r="AY2953" s="5"/>
      <c r="AZ2953" s="5"/>
      <c r="BA2953" s="5"/>
      <c r="BB2953" s="5"/>
      <c r="BC2953" s="5"/>
      <c r="BD2953" s="5"/>
      <c r="BE2953" s="5"/>
      <c r="BF2953" s="5"/>
      <c r="BG2953" s="5"/>
      <c r="BH2953" s="5"/>
      <c r="BI2953" s="5"/>
      <c r="BJ2953" s="5"/>
      <c r="BK2953" s="5"/>
      <c r="BL2953" s="5"/>
      <c r="BM2953" s="5"/>
      <c r="BN2953" s="5"/>
      <c r="BO2953" s="5"/>
      <c r="BP2953" s="5"/>
      <c r="BQ2953" s="5"/>
      <c r="BR2953" s="5"/>
      <c r="BS2953" s="5"/>
      <c r="BT2953" s="5"/>
      <c r="BU2953" s="5"/>
      <c r="BV2953" s="5"/>
      <c r="BW2953" s="5"/>
      <c r="BX2953" s="5"/>
      <c r="BY2953" s="5"/>
      <c r="BZ2953" s="5"/>
      <c r="CA2953" s="5"/>
      <c r="CB2953" s="5"/>
      <c r="CC2953" s="5"/>
      <c r="CD2953" s="5"/>
      <c r="CE2953" s="5"/>
      <c r="CF2953" s="5"/>
      <c r="CG2953" s="5"/>
      <c r="CH2953" s="5"/>
      <c r="CI2953" s="5"/>
      <c r="CJ2953" s="5"/>
      <c r="CK2953" s="5"/>
      <c r="CL2953" s="5"/>
      <c r="CM2953" s="5"/>
      <c r="CN2953" s="5"/>
      <c r="CO2953" s="5"/>
      <c r="CP2953" s="5"/>
      <c r="CQ2953" s="5"/>
      <c r="CR2953" s="5"/>
      <c r="CS2953" s="5"/>
      <c r="CT2953" s="5"/>
      <c r="CU2953" s="5"/>
      <c r="CV2953" s="5"/>
      <c r="CW2953" s="5"/>
      <c r="CX2953" s="5"/>
      <c r="CY2953" s="5"/>
      <c r="CZ2953" s="5"/>
      <c r="DA2953" s="5"/>
      <c r="DB2953" s="5"/>
      <c r="DC2953" s="5"/>
      <c r="DD2953" s="5"/>
      <c r="DE2953" s="5"/>
      <c r="DF2953" s="5"/>
      <c r="DG2953" s="5"/>
      <c r="DH2953" s="5"/>
      <c r="DI2953" s="5"/>
      <c r="DJ2953" s="5"/>
      <c r="DK2953" s="5"/>
      <c r="DL2953" s="5"/>
      <c r="DM2953" s="5"/>
      <c r="DN2953" s="5"/>
      <c r="DO2953" s="5"/>
      <c r="DP2953" s="5"/>
      <c r="DQ2953" s="5"/>
      <c r="DR2953" s="5"/>
      <c r="DS2953" s="5"/>
      <c r="DT2953" s="5"/>
      <c r="DU2953" s="5"/>
      <c r="DV2953" s="5"/>
      <c r="DW2953" s="5"/>
      <c r="DX2953" s="5"/>
      <c r="DY2953" s="5"/>
      <c r="DZ2953" s="5"/>
      <c r="EA2953" s="5"/>
      <c r="EB2953" s="5"/>
      <c r="EC2953" s="5"/>
      <c r="ED2953" s="5"/>
      <c r="EE2953" s="5"/>
      <c r="EF2953" s="5"/>
      <c r="EG2953" s="5"/>
      <c r="EH2953" s="5"/>
      <c r="EI2953" s="5"/>
      <c r="EJ2953" s="5"/>
      <c r="EK2953" s="5"/>
      <c r="EL2953" s="5"/>
      <c r="EM2953" s="5"/>
      <c r="EN2953" s="5"/>
      <c r="EO2953" s="5"/>
      <c r="EP2953" s="5"/>
      <c r="EQ2953" s="5"/>
      <c r="ER2953" s="5"/>
      <c r="ES2953" s="5"/>
      <c r="ET2953" s="5"/>
      <c r="EU2953" s="5"/>
      <c r="EV2953" s="5"/>
      <c r="EW2953" s="5"/>
      <c r="EX2953" s="5"/>
      <c r="EY2953" s="5"/>
      <c r="EZ2953" s="5"/>
      <c r="FA2953" s="5"/>
      <c r="FB2953" s="5"/>
      <c r="FC2953" s="5"/>
      <c r="FD2953" s="5"/>
      <c r="FE2953" s="5"/>
      <c r="FF2953" s="5"/>
      <c r="FG2953" s="5"/>
      <c r="FH2953" s="5"/>
      <c r="FI2953" s="5"/>
      <c r="FJ2953" s="5"/>
      <c r="FK2953" s="5"/>
      <c r="FL2953" s="5"/>
      <c r="FM2953" s="5"/>
      <c r="FN2953" s="5"/>
      <c r="FO2953" s="5"/>
      <c r="FP2953" s="5"/>
      <c r="FQ2953" s="5"/>
      <c r="FR2953" s="5"/>
      <c r="FS2953" s="5"/>
      <c r="FT2953" s="5"/>
      <c r="FU2953" s="5"/>
      <c r="FV2953" s="5"/>
      <c r="FW2953" s="5"/>
      <c r="FX2953" s="5"/>
      <c r="FY2953" s="5"/>
      <c r="FZ2953" s="5"/>
      <c r="GA2953" s="5"/>
      <c r="GB2953" s="5"/>
      <c r="GC2953" s="5"/>
      <c r="GD2953" s="5"/>
      <c r="GE2953" s="5"/>
      <c r="GF2953" s="5"/>
      <c r="GG2953" s="5"/>
    </row>
    <row r="2954" spans="1:189" x14ac:dyDescent="0.15">
      <c r="A2954" s="106"/>
      <c r="B2954" s="5"/>
      <c r="C2954" s="6"/>
      <c r="D2954" s="5"/>
      <c r="E2954" s="7"/>
      <c r="F2954" s="8"/>
      <c r="G2954" s="8"/>
      <c r="H2954" s="8"/>
      <c r="I2954" s="9"/>
      <c r="J2954" s="9"/>
      <c r="K2954" s="7"/>
      <c r="L2954" s="7"/>
      <c r="M2954" s="5"/>
      <c r="N2954" s="5"/>
      <c r="O2954" s="10"/>
      <c r="P2954" s="5"/>
      <c r="Q2954" s="6"/>
      <c r="R2954" s="3"/>
      <c r="S2954" s="4"/>
      <c r="T2954" s="11"/>
      <c r="U2954" s="11"/>
      <c r="V2954" s="11"/>
      <c r="W2954" s="11"/>
      <c r="X2954" s="12"/>
      <c r="Y2954" s="5"/>
      <c r="Z2954" s="11"/>
      <c r="AA2954" s="12"/>
      <c r="AB2954" s="12"/>
      <c r="AC2954" s="12"/>
      <c r="AD2954" s="11"/>
      <c r="AE2954" s="13"/>
      <c r="AF2954" s="11"/>
      <c r="AG2954" s="11"/>
      <c r="AH2954" s="5"/>
      <c r="AI2954" s="5"/>
      <c r="AJ2954" s="5"/>
      <c r="AK2954" s="5"/>
      <c r="AL2954" s="5"/>
      <c r="AM2954" s="5"/>
      <c r="AN2954" s="5"/>
      <c r="AO2954" s="5"/>
      <c r="AP2954" s="5"/>
      <c r="AQ2954" s="5"/>
      <c r="AR2954" s="5"/>
      <c r="AS2954" s="5"/>
      <c r="AT2954" s="5"/>
      <c r="AU2954" s="5"/>
      <c r="AV2954" s="5"/>
      <c r="AW2954" s="5"/>
      <c r="AX2954" s="5"/>
      <c r="AY2954" s="5"/>
      <c r="AZ2954" s="5"/>
      <c r="BA2954" s="5"/>
      <c r="BB2954" s="5"/>
      <c r="BC2954" s="5"/>
      <c r="BD2954" s="5"/>
      <c r="BE2954" s="5"/>
      <c r="BF2954" s="5"/>
      <c r="BG2954" s="5"/>
      <c r="BH2954" s="5"/>
      <c r="BI2954" s="5"/>
      <c r="BJ2954" s="5"/>
      <c r="BK2954" s="5"/>
      <c r="BL2954" s="5"/>
      <c r="BM2954" s="5"/>
      <c r="BN2954" s="5"/>
      <c r="BO2954" s="5"/>
      <c r="BP2954" s="5"/>
      <c r="BQ2954" s="5"/>
      <c r="BR2954" s="5"/>
      <c r="BS2954" s="5"/>
      <c r="BT2954" s="5"/>
      <c r="BU2954" s="5"/>
      <c r="BV2954" s="5"/>
      <c r="BW2954" s="5"/>
      <c r="BX2954" s="5"/>
      <c r="BY2954" s="5"/>
      <c r="BZ2954" s="5"/>
      <c r="CA2954" s="5"/>
      <c r="CB2954" s="5"/>
      <c r="CC2954" s="5"/>
      <c r="CD2954" s="5"/>
      <c r="CE2954" s="5"/>
      <c r="CF2954" s="5"/>
      <c r="CG2954" s="5"/>
      <c r="CH2954" s="5"/>
      <c r="CI2954" s="5"/>
      <c r="CJ2954" s="5"/>
      <c r="CK2954" s="5"/>
      <c r="CL2954" s="5"/>
      <c r="CM2954" s="5"/>
      <c r="CN2954" s="5"/>
      <c r="CO2954" s="5"/>
      <c r="CP2954" s="5"/>
      <c r="CQ2954" s="5"/>
      <c r="CR2954" s="5"/>
      <c r="CS2954" s="5"/>
      <c r="CT2954" s="5"/>
      <c r="CU2954" s="5"/>
      <c r="CV2954" s="5"/>
      <c r="CW2954" s="5"/>
      <c r="CX2954" s="5"/>
      <c r="CY2954" s="5"/>
      <c r="CZ2954" s="5"/>
      <c r="DA2954" s="5"/>
      <c r="DB2954" s="5"/>
      <c r="DC2954" s="5"/>
      <c r="DD2954" s="5"/>
      <c r="DE2954" s="5"/>
      <c r="DF2954" s="5"/>
      <c r="DG2954" s="5"/>
      <c r="DH2954" s="5"/>
      <c r="DI2954" s="5"/>
      <c r="DJ2954" s="5"/>
      <c r="DK2954" s="5"/>
      <c r="DL2954" s="5"/>
      <c r="DM2954" s="5"/>
      <c r="DN2954" s="5"/>
      <c r="DO2954" s="5"/>
      <c r="DP2954" s="5"/>
      <c r="DQ2954" s="5"/>
      <c r="DR2954" s="5"/>
      <c r="DS2954" s="5"/>
      <c r="DT2954" s="5"/>
      <c r="DU2954" s="5"/>
      <c r="DV2954" s="5"/>
      <c r="DW2954" s="5"/>
      <c r="DX2954" s="5"/>
      <c r="DY2954" s="5"/>
      <c r="DZ2954" s="5"/>
      <c r="EA2954" s="5"/>
      <c r="EB2954" s="5"/>
      <c r="EC2954" s="5"/>
      <c r="ED2954" s="5"/>
      <c r="EE2954" s="5"/>
      <c r="EF2954" s="5"/>
      <c r="EG2954" s="5"/>
      <c r="EH2954" s="5"/>
      <c r="EI2954" s="5"/>
      <c r="EJ2954" s="5"/>
      <c r="EK2954" s="5"/>
      <c r="EL2954" s="5"/>
      <c r="EM2954" s="5"/>
      <c r="EN2954" s="5"/>
      <c r="EO2954" s="5"/>
      <c r="EP2954" s="5"/>
      <c r="EQ2954" s="5"/>
      <c r="ER2954" s="5"/>
      <c r="ES2954" s="5"/>
      <c r="ET2954" s="5"/>
      <c r="EU2954" s="5"/>
      <c r="EV2954" s="5"/>
      <c r="EW2954" s="5"/>
      <c r="EX2954" s="5"/>
      <c r="EY2954" s="5"/>
      <c r="EZ2954" s="5"/>
      <c r="FA2954" s="5"/>
      <c r="FB2954" s="5"/>
      <c r="FC2954" s="5"/>
      <c r="FD2954" s="5"/>
      <c r="FE2954" s="5"/>
      <c r="FF2954" s="5"/>
      <c r="FG2954" s="5"/>
      <c r="FH2954" s="5"/>
      <c r="FI2954" s="5"/>
      <c r="FJ2954" s="5"/>
      <c r="FK2954" s="5"/>
      <c r="FL2954" s="5"/>
      <c r="FM2954" s="5"/>
      <c r="FN2954" s="5"/>
      <c r="FO2954" s="5"/>
      <c r="FP2954" s="5"/>
      <c r="FQ2954" s="5"/>
      <c r="FR2954" s="5"/>
      <c r="FS2954" s="5"/>
      <c r="FT2954" s="5"/>
      <c r="FU2954" s="5"/>
      <c r="FV2954" s="5"/>
      <c r="FW2954" s="5"/>
      <c r="FX2954" s="5"/>
      <c r="FY2954" s="5"/>
      <c r="FZ2954" s="5"/>
      <c r="GA2954" s="5"/>
      <c r="GB2954" s="5"/>
      <c r="GC2954" s="5"/>
      <c r="GD2954" s="5"/>
      <c r="GE2954" s="5"/>
      <c r="GF2954" s="5"/>
      <c r="GG2954" s="5"/>
    </row>
    <row r="2955" spans="1:189" x14ac:dyDescent="0.15">
      <c r="A2955" s="106"/>
      <c r="B2955" s="5"/>
      <c r="C2955" s="6"/>
      <c r="D2955" s="5"/>
      <c r="E2955" s="7"/>
      <c r="F2955" s="8"/>
      <c r="G2955" s="8"/>
      <c r="H2955" s="8"/>
      <c r="I2955" s="9"/>
      <c r="J2955" s="9"/>
      <c r="K2955" s="7"/>
      <c r="L2955" s="7"/>
      <c r="M2955" s="5"/>
      <c r="N2955" s="5"/>
      <c r="O2955" s="10"/>
      <c r="P2955" s="5"/>
      <c r="Q2955" s="6"/>
      <c r="R2955" s="3"/>
      <c r="S2955" s="4"/>
      <c r="T2955" s="11"/>
      <c r="U2955" s="11"/>
      <c r="V2955" s="11"/>
      <c r="W2955" s="11"/>
      <c r="X2955" s="12"/>
      <c r="Y2955" s="5"/>
      <c r="Z2955" s="11"/>
      <c r="AA2955" s="12"/>
      <c r="AB2955" s="12"/>
      <c r="AC2955" s="12"/>
      <c r="AD2955" s="11"/>
      <c r="AE2955" s="13"/>
      <c r="AF2955" s="11"/>
      <c r="AG2955" s="11"/>
      <c r="AH2955" s="5"/>
      <c r="AI2955" s="5"/>
      <c r="AJ2955" s="5"/>
      <c r="AK2955" s="5"/>
      <c r="AL2955" s="5"/>
      <c r="AM2955" s="5"/>
      <c r="AN2955" s="5"/>
      <c r="AO2955" s="5"/>
      <c r="AP2955" s="5"/>
      <c r="AQ2955" s="5"/>
      <c r="AR2955" s="5"/>
      <c r="AS2955" s="5"/>
      <c r="AT2955" s="5"/>
      <c r="AU2955" s="5"/>
      <c r="AV2955" s="5"/>
      <c r="AW2955" s="5"/>
      <c r="AX2955" s="5"/>
      <c r="AY2955" s="5"/>
      <c r="AZ2955" s="5"/>
      <c r="BA2955" s="5"/>
      <c r="BB2955" s="5"/>
      <c r="BC2955" s="5"/>
      <c r="BD2955" s="5"/>
      <c r="BE2955" s="5"/>
      <c r="BF2955" s="5"/>
      <c r="BG2955" s="5"/>
      <c r="BH2955" s="5"/>
      <c r="BI2955" s="5"/>
      <c r="BJ2955" s="5"/>
      <c r="BK2955" s="5"/>
      <c r="BL2955" s="5"/>
      <c r="BM2955" s="5"/>
      <c r="BN2955" s="5"/>
      <c r="BO2955" s="5"/>
      <c r="BP2955" s="5"/>
      <c r="BQ2955" s="5"/>
      <c r="BR2955" s="5"/>
      <c r="BS2955" s="5"/>
      <c r="BT2955" s="5"/>
      <c r="BU2955" s="5"/>
      <c r="BV2955" s="5"/>
      <c r="BW2955" s="5"/>
      <c r="BX2955" s="5"/>
      <c r="BY2955" s="5"/>
      <c r="BZ2955" s="5"/>
      <c r="CA2955" s="5"/>
      <c r="CB2955" s="5"/>
      <c r="CC2955" s="5"/>
      <c r="CD2955" s="5"/>
      <c r="CE2955" s="5"/>
      <c r="CF2955" s="5"/>
      <c r="CG2955" s="5"/>
      <c r="CH2955" s="5"/>
      <c r="CI2955" s="5"/>
      <c r="CJ2955" s="5"/>
      <c r="CK2955" s="5"/>
      <c r="CL2955" s="5"/>
      <c r="CM2955" s="5"/>
      <c r="CN2955" s="5"/>
      <c r="CO2955" s="5"/>
      <c r="CP2955" s="5"/>
      <c r="CQ2955" s="5"/>
      <c r="CR2955" s="5"/>
      <c r="CS2955" s="5"/>
      <c r="CT2955" s="5"/>
      <c r="CU2955" s="5"/>
      <c r="CV2955" s="5"/>
      <c r="CW2955" s="5"/>
      <c r="CX2955" s="5"/>
      <c r="CY2955" s="5"/>
      <c r="CZ2955" s="5"/>
      <c r="DA2955" s="5"/>
      <c r="DB2955" s="5"/>
      <c r="DC2955" s="5"/>
      <c r="DD2955" s="5"/>
      <c r="DE2955" s="5"/>
      <c r="DF2955" s="5"/>
      <c r="DG2955" s="5"/>
      <c r="DH2955" s="5"/>
      <c r="DI2955" s="5"/>
      <c r="DJ2955" s="5"/>
      <c r="DK2955" s="5"/>
      <c r="DL2955" s="5"/>
      <c r="DM2955" s="5"/>
      <c r="DN2955" s="5"/>
      <c r="DO2955" s="5"/>
      <c r="DP2955" s="5"/>
      <c r="DQ2955" s="5"/>
      <c r="DR2955" s="5"/>
      <c r="DS2955" s="5"/>
      <c r="DT2955" s="5"/>
      <c r="DU2955" s="5"/>
      <c r="DV2955" s="5"/>
      <c r="DW2955" s="5"/>
      <c r="DX2955" s="5"/>
      <c r="DY2955" s="5"/>
      <c r="DZ2955" s="5"/>
      <c r="EA2955" s="5"/>
      <c r="EB2955" s="5"/>
      <c r="EC2955" s="5"/>
      <c r="ED2955" s="5"/>
      <c r="EE2955" s="5"/>
      <c r="EF2955" s="5"/>
      <c r="EG2955" s="5"/>
      <c r="EH2955" s="5"/>
      <c r="EI2955" s="5"/>
      <c r="EJ2955" s="5"/>
      <c r="EK2955" s="5"/>
      <c r="EL2955" s="5"/>
      <c r="EM2955" s="5"/>
      <c r="EN2955" s="5"/>
      <c r="EO2955" s="5"/>
      <c r="EP2955" s="5"/>
      <c r="EQ2955" s="5"/>
      <c r="ER2955" s="5"/>
      <c r="ES2955" s="5"/>
      <c r="ET2955" s="5"/>
      <c r="EU2955" s="5"/>
      <c r="EV2955" s="5"/>
      <c r="EW2955" s="5"/>
      <c r="EX2955" s="5"/>
      <c r="EY2955" s="5"/>
      <c r="EZ2955" s="5"/>
      <c r="FA2955" s="5"/>
      <c r="FB2955" s="5"/>
      <c r="FC2955" s="5"/>
      <c r="FD2955" s="5"/>
      <c r="FE2955" s="5"/>
      <c r="FF2955" s="5"/>
      <c r="FG2955" s="5"/>
      <c r="FH2955" s="5"/>
      <c r="FI2955" s="5"/>
      <c r="FJ2955" s="5"/>
      <c r="FK2955" s="5"/>
      <c r="FL2955" s="5"/>
      <c r="FM2955" s="5"/>
      <c r="FN2955" s="5"/>
      <c r="FO2955" s="5"/>
      <c r="FP2955" s="5"/>
      <c r="FQ2955" s="5"/>
      <c r="FR2955" s="5"/>
      <c r="FS2955" s="5"/>
      <c r="FT2955" s="5"/>
      <c r="FU2955" s="5"/>
      <c r="FV2955" s="5"/>
      <c r="FW2955" s="5"/>
      <c r="FX2955" s="5"/>
      <c r="FY2955" s="5"/>
      <c r="FZ2955" s="5"/>
      <c r="GA2955" s="5"/>
      <c r="GB2955" s="5"/>
      <c r="GC2955" s="5"/>
      <c r="GD2955" s="5"/>
      <c r="GE2955" s="5"/>
      <c r="GF2955" s="5"/>
      <c r="GG2955" s="5"/>
    </row>
    <row r="2956" spans="1:189" x14ac:dyDescent="0.15">
      <c r="A2956" s="106"/>
      <c r="B2956" s="5"/>
      <c r="C2956" s="6"/>
      <c r="D2956" s="5"/>
      <c r="E2956" s="7"/>
      <c r="F2956" s="8"/>
      <c r="G2956" s="8"/>
      <c r="H2956" s="8"/>
      <c r="I2956" s="9"/>
      <c r="J2956" s="9"/>
      <c r="K2956" s="7"/>
      <c r="L2956" s="7"/>
      <c r="M2956" s="5"/>
      <c r="N2956" s="5"/>
      <c r="O2956" s="10"/>
      <c r="P2956" s="5"/>
      <c r="Q2956" s="6"/>
      <c r="R2956" s="3"/>
      <c r="S2956" s="4"/>
      <c r="T2956" s="11"/>
      <c r="U2956" s="11"/>
      <c r="V2956" s="11"/>
      <c r="W2956" s="11"/>
      <c r="X2956" s="12"/>
      <c r="Y2956" s="5"/>
      <c r="Z2956" s="11"/>
      <c r="AA2956" s="12"/>
      <c r="AB2956" s="12"/>
      <c r="AC2956" s="12"/>
      <c r="AD2956" s="11"/>
      <c r="AE2956" s="13"/>
      <c r="AF2956" s="11"/>
      <c r="AG2956" s="11"/>
      <c r="AH2956" s="5"/>
      <c r="AI2956" s="5"/>
      <c r="AJ2956" s="5"/>
      <c r="AK2956" s="5"/>
      <c r="AL2956" s="5"/>
      <c r="AM2956" s="5"/>
      <c r="AN2956" s="5"/>
      <c r="AO2956" s="5"/>
      <c r="AP2956" s="5"/>
      <c r="AQ2956" s="5"/>
      <c r="AR2956" s="5"/>
      <c r="AS2956" s="5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  <c r="BG2956" s="5"/>
      <c r="BH2956" s="5"/>
      <c r="BI2956" s="5"/>
      <c r="BJ2956" s="5"/>
      <c r="BK2956" s="5"/>
      <c r="BL2956" s="5"/>
      <c r="BM2956" s="5"/>
      <c r="BN2956" s="5"/>
      <c r="BO2956" s="5"/>
      <c r="BP2956" s="5"/>
      <c r="BQ2956" s="5"/>
      <c r="BR2956" s="5"/>
      <c r="BS2956" s="5"/>
      <c r="BT2956" s="5"/>
      <c r="BU2956" s="5"/>
      <c r="BV2956" s="5"/>
      <c r="BW2956" s="5"/>
      <c r="BX2956" s="5"/>
      <c r="BY2956" s="5"/>
      <c r="BZ2956" s="5"/>
      <c r="CA2956" s="5"/>
      <c r="CB2956" s="5"/>
      <c r="CC2956" s="5"/>
      <c r="CD2956" s="5"/>
      <c r="CE2956" s="5"/>
      <c r="CF2956" s="5"/>
      <c r="CG2956" s="5"/>
      <c r="CH2956" s="5"/>
      <c r="CI2956" s="5"/>
      <c r="CJ2956" s="5"/>
      <c r="CK2956" s="5"/>
      <c r="CL2956" s="5"/>
      <c r="CM2956" s="5"/>
      <c r="CN2956" s="5"/>
      <c r="CO2956" s="5"/>
      <c r="CP2956" s="5"/>
      <c r="CQ2956" s="5"/>
      <c r="CR2956" s="5"/>
      <c r="CS2956" s="5"/>
      <c r="CT2956" s="5"/>
      <c r="CU2956" s="5"/>
      <c r="CV2956" s="5"/>
      <c r="CW2956" s="5"/>
      <c r="CX2956" s="5"/>
      <c r="CY2956" s="5"/>
      <c r="CZ2956" s="5"/>
      <c r="DA2956" s="5"/>
      <c r="DB2956" s="5"/>
      <c r="DC2956" s="5"/>
      <c r="DD2956" s="5"/>
      <c r="DE2956" s="5"/>
      <c r="DF2956" s="5"/>
      <c r="DG2956" s="5"/>
      <c r="DH2956" s="5"/>
      <c r="DI2956" s="5"/>
      <c r="DJ2956" s="5"/>
      <c r="DK2956" s="5"/>
      <c r="DL2956" s="5"/>
      <c r="DM2956" s="5"/>
      <c r="DN2956" s="5"/>
      <c r="DO2956" s="5"/>
      <c r="DP2956" s="5"/>
      <c r="DQ2956" s="5"/>
      <c r="DR2956" s="5"/>
      <c r="DS2956" s="5"/>
      <c r="DT2956" s="5"/>
      <c r="DU2956" s="5"/>
      <c r="DV2956" s="5"/>
      <c r="DW2956" s="5"/>
      <c r="DX2956" s="5"/>
      <c r="DY2956" s="5"/>
      <c r="DZ2956" s="5"/>
      <c r="EA2956" s="5"/>
      <c r="EB2956" s="5"/>
      <c r="EC2956" s="5"/>
      <c r="ED2956" s="5"/>
      <c r="EE2956" s="5"/>
      <c r="EF2956" s="5"/>
      <c r="EG2956" s="5"/>
      <c r="EH2956" s="5"/>
      <c r="EI2956" s="5"/>
      <c r="EJ2956" s="5"/>
      <c r="EK2956" s="5"/>
      <c r="EL2956" s="5"/>
      <c r="EM2956" s="5"/>
      <c r="EN2956" s="5"/>
      <c r="EO2956" s="5"/>
      <c r="EP2956" s="5"/>
      <c r="EQ2956" s="5"/>
      <c r="ER2956" s="5"/>
      <c r="ES2956" s="5"/>
      <c r="ET2956" s="5"/>
      <c r="EU2956" s="5"/>
      <c r="EV2956" s="5"/>
      <c r="EW2956" s="5"/>
      <c r="EX2956" s="5"/>
      <c r="EY2956" s="5"/>
      <c r="EZ2956" s="5"/>
      <c r="FA2956" s="5"/>
      <c r="FB2956" s="5"/>
      <c r="FC2956" s="5"/>
      <c r="FD2956" s="5"/>
      <c r="FE2956" s="5"/>
      <c r="FF2956" s="5"/>
      <c r="FG2956" s="5"/>
      <c r="FH2956" s="5"/>
      <c r="FI2956" s="5"/>
      <c r="FJ2956" s="5"/>
      <c r="FK2956" s="5"/>
      <c r="FL2956" s="5"/>
      <c r="FM2956" s="5"/>
      <c r="FN2956" s="5"/>
      <c r="FO2956" s="5"/>
      <c r="FP2956" s="5"/>
      <c r="FQ2956" s="5"/>
      <c r="FR2956" s="5"/>
      <c r="FS2956" s="5"/>
      <c r="FT2956" s="5"/>
      <c r="FU2956" s="5"/>
      <c r="FV2956" s="5"/>
      <c r="FW2956" s="5"/>
      <c r="FX2956" s="5"/>
      <c r="FY2956" s="5"/>
      <c r="FZ2956" s="5"/>
      <c r="GA2956" s="5"/>
      <c r="GB2956" s="5"/>
      <c r="GC2956" s="5"/>
      <c r="GD2956" s="5"/>
      <c r="GE2956" s="5"/>
      <c r="GF2956" s="5"/>
      <c r="GG2956" s="5"/>
    </row>
    <row r="2957" spans="1:189" x14ac:dyDescent="0.15">
      <c r="A2957" s="106"/>
      <c r="B2957" s="5"/>
      <c r="C2957" s="6"/>
      <c r="D2957" s="5"/>
      <c r="E2957" s="7"/>
      <c r="F2957" s="8"/>
      <c r="G2957" s="8"/>
      <c r="H2957" s="8"/>
      <c r="I2957" s="9"/>
      <c r="J2957" s="9"/>
      <c r="K2957" s="7"/>
      <c r="L2957" s="7"/>
      <c r="M2957" s="5"/>
      <c r="N2957" s="5"/>
      <c r="O2957" s="10"/>
      <c r="P2957" s="5"/>
      <c r="Q2957" s="6"/>
      <c r="R2957" s="3"/>
      <c r="S2957" s="4"/>
      <c r="T2957" s="11"/>
      <c r="U2957" s="11"/>
      <c r="V2957" s="11"/>
      <c r="W2957" s="11"/>
      <c r="X2957" s="12"/>
      <c r="Y2957" s="5"/>
      <c r="Z2957" s="11"/>
      <c r="AA2957" s="12"/>
      <c r="AB2957" s="12"/>
      <c r="AC2957" s="12"/>
      <c r="AD2957" s="11"/>
      <c r="AE2957" s="13"/>
      <c r="AF2957" s="11"/>
      <c r="AG2957" s="11"/>
      <c r="AH2957" s="5"/>
      <c r="AI2957" s="5"/>
      <c r="AJ2957" s="5"/>
      <c r="AK2957" s="5"/>
      <c r="AL2957" s="5"/>
      <c r="AM2957" s="5"/>
      <c r="AN2957" s="5"/>
      <c r="AO2957" s="5"/>
      <c r="AP2957" s="5"/>
      <c r="AQ2957" s="5"/>
      <c r="AR2957" s="5"/>
      <c r="AS2957" s="5"/>
      <c r="AT2957" s="5"/>
      <c r="AU2957" s="5"/>
      <c r="AV2957" s="5"/>
      <c r="AW2957" s="5"/>
      <c r="AX2957" s="5"/>
      <c r="AY2957" s="5"/>
      <c r="AZ2957" s="5"/>
      <c r="BA2957" s="5"/>
      <c r="BB2957" s="5"/>
      <c r="BC2957" s="5"/>
      <c r="BD2957" s="5"/>
      <c r="BE2957" s="5"/>
      <c r="BF2957" s="5"/>
      <c r="BG2957" s="5"/>
      <c r="BH2957" s="5"/>
      <c r="BI2957" s="5"/>
      <c r="BJ2957" s="5"/>
      <c r="BK2957" s="5"/>
      <c r="BL2957" s="5"/>
      <c r="BM2957" s="5"/>
      <c r="BN2957" s="5"/>
      <c r="BO2957" s="5"/>
      <c r="BP2957" s="5"/>
      <c r="BQ2957" s="5"/>
      <c r="BR2957" s="5"/>
      <c r="BS2957" s="5"/>
      <c r="BT2957" s="5"/>
      <c r="BU2957" s="5"/>
      <c r="BV2957" s="5"/>
      <c r="BW2957" s="5"/>
      <c r="BX2957" s="5"/>
      <c r="BY2957" s="5"/>
      <c r="BZ2957" s="5"/>
      <c r="CA2957" s="5"/>
      <c r="CB2957" s="5"/>
      <c r="CC2957" s="5"/>
      <c r="CD2957" s="5"/>
      <c r="CE2957" s="5"/>
      <c r="CF2957" s="5"/>
      <c r="CG2957" s="5"/>
      <c r="CH2957" s="5"/>
      <c r="CI2957" s="5"/>
      <c r="CJ2957" s="5"/>
      <c r="CK2957" s="5"/>
      <c r="CL2957" s="5"/>
      <c r="CM2957" s="5"/>
      <c r="CN2957" s="5"/>
      <c r="CO2957" s="5"/>
      <c r="CP2957" s="5"/>
      <c r="CQ2957" s="5"/>
      <c r="CR2957" s="5"/>
      <c r="CS2957" s="5"/>
      <c r="CT2957" s="5"/>
      <c r="CU2957" s="5"/>
      <c r="CV2957" s="5"/>
      <c r="CW2957" s="5"/>
      <c r="CX2957" s="5"/>
      <c r="CY2957" s="5"/>
      <c r="CZ2957" s="5"/>
      <c r="DA2957" s="5"/>
      <c r="DB2957" s="5"/>
      <c r="DC2957" s="5"/>
      <c r="DD2957" s="5"/>
      <c r="DE2957" s="5"/>
      <c r="DF2957" s="5"/>
      <c r="DG2957" s="5"/>
      <c r="DH2957" s="5"/>
      <c r="DI2957" s="5"/>
      <c r="DJ2957" s="5"/>
      <c r="DK2957" s="5"/>
      <c r="DL2957" s="5"/>
      <c r="DM2957" s="5"/>
      <c r="DN2957" s="5"/>
      <c r="DO2957" s="5"/>
      <c r="DP2957" s="5"/>
      <c r="DQ2957" s="5"/>
      <c r="DR2957" s="5"/>
      <c r="DS2957" s="5"/>
      <c r="DT2957" s="5"/>
      <c r="DU2957" s="5"/>
      <c r="DV2957" s="5"/>
      <c r="DW2957" s="5"/>
      <c r="DX2957" s="5"/>
      <c r="DY2957" s="5"/>
      <c r="DZ2957" s="5"/>
      <c r="EA2957" s="5"/>
      <c r="EB2957" s="5"/>
      <c r="EC2957" s="5"/>
      <c r="ED2957" s="5"/>
      <c r="EE2957" s="5"/>
      <c r="EF2957" s="5"/>
      <c r="EG2957" s="5"/>
      <c r="EH2957" s="5"/>
      <c r="EI2957" s="5"/>
      <c r="EJ2957" s="5"/>
      <c r="EK2957" s="5"/>
      <c r="EL2957" s="5"/>
      <c r="EM2957" s="5"/>
      <c r="EN2957" s="5"/>
      <c r="EO2957" s="5"/>
      <c r="EP2957" s="5"/>
      <c r="EQ2957" s="5"/>
      <c r="ER2957" s="5"/>
      <c r="ES2957" s="5"/>
      <c r="ET2957" s="5"/>
      <c r="EU2957" s="5"/>
      <c r="EV2957" s="5"/>
      <c r="EW2957" s="5"/>
      <c r="EX2957" s="5"/>
      <c r="EY2957" s="5"/>
      <c r="EZ2957" s="5"/>
      <c r="FA2957" s="5"/>
      <c r="FB2957" s="5"/>
      <c r="FC2957" s="5"/>
      <c r="FD2957" s="5"/>
      <c r="FE2957" s="5"/>
      <c r="FF2957" s="5"/>
      <c r="FG2957" s="5"/>
      <c r="FH2957" s="5"/>
      <c r="FI2957" s="5"/>
      <c r="FJ2957" s="5"/>
      <c r="FK2957" s="5"/>
      <c r="FL2957" s="5"/>
      <c r="FM2957" s="5"/>
      <c r="FN2957" s="5"/>
      <c r="FO2957" s="5"/>
      <c r="FP2957" s="5"/>
      <c r="FQ2957" s="5"/>
      <c r="FR2957" s="5"/>
      <c r="FS2957" s="5"/>
      <c r="FT2957" s="5"/>
      <c r="FU2957" s="5"/>
      <c r="FV2957" s="5"/>
      <c r="FW2957" s="5"/>
      <c r="FX2957" s="5"/>
      <c r="FY2957" s="5"/>
      <c r="FZ2957" s="5"/>
      <c r="GA2957" s="5"/>
      <c r="GB2957" s="5"/>
      <c r="GC2957" s="5"/>
      <c r="GD2957" s="5"/>
      <c r="GE2957" s="5"/>
      <c r="GF2957" s="5"/>
      <c r="GG2957" s="5"/>
    </row>
    <row r="2958" spans="1:189" x14ac:dyDescent="0.15">
      <c r="A2958" s="106"/>
      <c r="B2958" s="5"/>
      <c r="C2958" s="6"/>
      <c r="D2958" s="5"/>
      <c r="E2958" s="7"/>
      <c r="F2958" s="8"/>
      <c r="G2958" s="8"/>
      <c r="H2958" s="8"/>
      <c r="I2958" s="9"/>
      <c r="J2958" s="9"/>
      <c r="K2958" s="7"/>
      <c r="L2958" s="7"/>
      <c r="M2958" s="5"/>
      <c r="N2958" s="5"/>
      <c r="O2958" s="10"/>
      <c r="P2958" s="5"/>
      <c r="Q2958" s="6"/>
      <c r="R2958" s="3"/>
      <c r="S2958" s="4"/>
      <c r="T2958" s="11"/>
      <c r="U2958" s="11"/>
      <c r="V2958" s="11"/>
      <c r="W2958" s="11"/>
      <c r="X2958" s="12"/>
      <c r="Y2958" s="5"/>
      <c r="Z2958" s="11"/>
      <c r="AA2958" s="12"/>
      <c r="AB2958" s="12"/>
      <c r="AC2958" s="12"/>
      <c r="AD2958" s="11"/>
      <c r="AE2958" s="13"/>
      <c r="AF2958" s="11"/>
      <c r="AG2958" s="11"/>
      <c r="AH2958" s="5"/>
      <c r="AI2958" s="5"/>
      <c r="AJ2958" s="5"/>
      <c r="AK2958" s="5"/>
      <c r="AL2958" s="5"/>
      <c r="AM2958" s="5"/>
      <c r="AN2958" s="5"/>
      <c r="AO2958" s="5"/>
      <c r="AP2958" s="5"/>
      <c r="AQ2958" s="5"/>
      <c r="AR2958" s="5"/>
      <c r="AS2958" s="5"/>
      <c r="AT2958" s="5"/>
      <c r="AU2958" s="5"/>
      <c r="AV2958" s="5"/>
      <c r="AW2958" s="5"/>
      <c r="AX2958" s="5"/>
      <c r="AY2958" s="5"/>
      <c r="AZ2958" s="5"/>
      <c r="BA2958" s="5"/>
      <c r="BB2958" s="5"/>
      <c r="BC2958" s="5"/>
      <c r="BD2958" s="5"/>
      <c r="BE2958" s="5"/>
      <c r="BF2958" s="5"/>
      <c r="BG2958" s="5"/>
      <c r="BH2958" s="5"/>
      <c r="BI2958" s="5"/>
      <c r="BJ2958" s="5"/>
      <c r="BK2958" s="5"/>
      <c r="BL2958" s="5"/>
      <c r="BM2958" s="5"/>
      <c r="BN2958" s="5"/>
      <c r="BO2958" s="5"/>
      <c r="BP2958" s="5"/>
      <c r="BQ2958" s="5"/>
      <c r="BR2958" s="5"/>
      <c r="BS2958" s="5"/>
      <c r="BT2958" s="5"/>
      <c r="BU2958" s="5"/>
      <c r="BV2958" s="5"/>
      <c r="BW2958" s="5"/>
      <c r="BX2958" s="5"/>
      <c r="BY2958" s="5"/>
      <c r="BZ2958" s="5"/>
      <c r="CA2958" s="5"/>
      <c r="CB2958" s="5"/>
      <c r="CC2958" s="5"/>
      <c r="CD2958" s="5"/>
      <c r="CE2958" s="5"/>
      <c r="CF2958" s="5"/>
      <c r="CG2958" s="5"/>
      <c r="CH2958" s="5"/>
      <c r="CI2958" s="5"/>
      <c r="CJ2958" s="5"/>
      <c r="CK2958" s="5"/>
      <c r="CL2958" s="5"/>
      <c r="CM2958" s="5"/>
      <c r="CN2958" s="5"/>
      <c r="CO2958" s="5"/>
      <c r="CP2958" s="5"/>
      <c r="CQ2958" s="5"/>
      <c r="CR2958" s="5"/>
      <c r="CS2958" s="5"/>
      <c r="CT2958" s="5"/>
      <c r="CU2958" s="5"/>
      <c r="CV2958" s="5"/>
      <c r="CW2958" s="5"/>
      <c r="CX2958" s="5"/>
      <c r="CY2958" s="5"/>
      <c r="CZ2958" s="5"/>
      <c r="DA2958" s="5"/>
      <c r="DB2958" s="5"/>
      <c r="DC2958" s="5"/>
      <c r="DD2958" s="5"/>
      <c r="DE2958" s="5"/>
      <c r="DF2958" s="5"/>
      <c r="DG2958" s="5"/>
      <c r="DH2958" s="5"/>
      <c r="DI2958" s="5"/>
      <c r="DJ2958" s="5"/>
      <c r="DK2958" s="5"/>
      <c r="DL2958" s="5"/>
      <c r="DM2958" s="5"/>
      <c r="DN2958" s="5"/>
      <c r="DO2958" s="5"/>
      <c r="DP2958" s="5"/>
      <c r="DQ2958" s="5"/>
      <c r="DR2958" s="5"/>
      <c r="DS2958" s="5"/>
      <c r="DT2958" s="5"/>
      <c r="DU2958" s="5"/>
      <c r="DV2958" s="5"/>
      <c r="DW2958" s="5"/>
      <c r="DX2958" s="5"/>
      <c r="DY2958" s="5"/>
      <c r="DZ2958" s="5"/>
      <c r="EA2958" s="5"/>
      <c r="EB2958" s="5"/>
      <c r="EC2958" s="5"/>
      <c r="ED2958" s="5"/>
      <c r="EE2958" s="5"/>
      <c r="EF2958" s="5"/>
      <c r="EG2958" s="5"/>
      <c r="EH2958" s="5"/>
      <c r="EI2958" s="5"/>
      <c r="EJ2958" s="5"/>
      <c r="EK2958" s="5"/>
      <c r="EL2958" s="5"/>
      <c r="EM2958" s="5"/>
      <c r="EN2958" s="5"/>
      <c r="EO2958" s="5"/>
      <c r="EP2958" s="5"/>
      <c r="EQ2958" s="5"/>
      <c r="ER2958" s="5"/>
      <c r="ES2958" s="5"/>
      <c r="ET2958" s="5"/>
      <c r="EU2958" s="5"/>
      <c r="EV2958" s="5"/>
      <c r="EW2958" s="5"/>
      <c r="EX2958" s="5"/>
      <c r="EY2958" s="5"/>
      <c r="EZ2958" s="5"/>
      <c r="FA2958" s="5"/>
      <c r="FB2958" s="5"/>
      <c r="FC2958" s="5"/>
      <c r="FD2958" s="5"/>
      <c r="FE2958" s="5"/>
      <c r="FF2958" s="5"/>
      <c r="FG2958" s="5"/>
      <c r="FH2958" s="5"/>
      <c r="FI2958" s="5"/>
      <c r="FJ2958" s="5"/>
      <c r="FK2958" s="5"/>
      <c r="FL2958" s="5"/>
      <c r="FM2958" s="5"/>
      <c r="FN2958" s="5"/>
      <c r="FO2958" s="5"/>
      <c r="FP2958" s="5"/>
      <c r="FQ2958" s="5"/>
      <c r="FR2958" s="5"/>
      <c r="FS2958" s="5"/>
      <c r="FT2958" s="5"/>
      <c r="FU2958" s="5"/>
      <c r="FV2958" s="5"/>
      <c r="FW2958" s="5"/>
      <c r="FX2958" s="5"/>
      <c r="FY2958" s="5"/>
      <c r="FZ2958" s="5"/>
      <c r="GA2958" s="5"/>
      <c r="GB2958" s="5"/>
      <c r="GC2958" s="5"/>
      <c r="GD2958" s="5"/>
      <c r="GE2958" s="5"/>
      <c r="GF2958" s="5"/>
      <c r="GG2958" s="5"/>
    </row>
    <row r="2959" spans="1:189" x14ac:dyDescent="0.15">
      <c r="A2959" s="106"/>
      <c r="B2959" s="5"/>
      <c r="C2959" s="6"/>
      <c r="D2959" s="5"/>
      <c r="E2959" s="7"/>
      <c r="F2959" s="8"/>
      <c r="G2959" s="8"/>
      <c r="H2959" s="8"/>
      <c r="I2959" s="9"/>
      <c r="J2959" s="9"/>
      <c r="K2959" s="7"/>
      <c r="L2959" s="7"/>
      <c r="M2959" s="5"/>
      <c r="N2959" s="5"/>
      <c r="O2959" s="10"/>
      <c r="P2959" s="5"/>
      <c r="Q2959" s="6"/>
      <c r="R2959" s="3"/>
      <c r="S2959" s="4"/>
      <c r="T2959" s="11"/>
      <c r="U2959" s="11"/>
      <c r="V2959" s="11"/>
      <c r="W2959" s="11"/>
      <c r="X2959" s="12"/>
      <c r="Y2959" s="5"/>
      <c r="Z2959" s="11"/>
      <c r="AA2959" s="12"/>
      <c r="AB2959" s="12"/>
      <c r="AC2959" s="12"/>
      <c r="AD2959" s="11"/>
      <c r="AE2959" s="13"/>
      <c r="AF2959" s="11"/>
      <c r="AG2959" s="11"/>
      <c r="AH2959" s="5"/>
      <c r="AI2959" s="5"/>
      <c r="AJ2959" s="5"/>
      <c r="AK2959" s="5"/>
      <c r="AL2959" s="5"/>
      <c r="AM2959" s="5"/>
      <c r="AN2959" s="5"/>
      <c r="AO2959" s="5"/>
      <c r="AP2959" s="5"/>
      <c r="AQ2959" s="5"/>
      <c r="AR2959" s="5"/>
      <c r="AS2959" s="5"/>
      <c r="AT2959" s="5"/>
      <c r="AU2959" s="5"/>
      <c r="AV2959" s="5"/>
      <c r="AW2959" s="5"/>
      <c r="AX2959" s="5"/>
      <c r="AY2959" s="5"/>
      <c r="AZ2959" s="5"/>
      <c r="BA2959" s="5"/>
      <c r="BB2959" s="5"/>
      <c r="BC2959" s="5"/>
      <c r="BD2959" s="5"/>
      <c r="BE2959" s="5"/>
      <c r="BF2959" s="5"/>
      <c r="BG2959" s="5"/>
      <c r="BH2959" s="5"/>
      <c r="BI2959" s="5"/>
      <c r="BJ2959" s="5"/>
      <c r="BK2959" s="5"/>
      <c r="BL2959" s="5"/>
      <c r="BM2959" s="5"/>
      <c r="BN2959" s="5"/>
      <c r="BO2959" s="5"/>
      <c r="BP2959" s="5"/>
      <c r="BQ2959" s="5"/>
      <c r="BR2959" s="5"/>
      <c r="BS2959" s="5"/>
      <c r="BT2959" s="5"/>
      <c r="BU2959" s="5"/>
      <c r="BV2959" s="5"/>
      <c r="BW2959" s="5"/>
      <c r="BX2959" s="5"/>
      <c r="BY2959" s="5"/>
      <c r="BZ2959" s="5"/>
      <c r="CA2959" s="5"/>
      <c r="CB2959" s="5"/>
      <c r="CC2959" s="5"/>
      <c r="CD2959" s="5"/>
      <c r="CE2959" s="5"/>
      <c r="CF2959" s="5"/>
      <c r="CG2959" s="5"/>
      <c r="CH2959" s="5"/>
      <c r="CI2959" s="5"/>
      <c r="CJ2959" s="5"/>
      <c r="CK2959" s="5"/>
      <c r="CL2959" s="5"/>
      <c r="CM2959" s="5"/>
      <c r="CN2959" s="5"/>
      <c r="CO2959" s="5"/>
      <c r="CP2959" s="5"/>
      <c r="CQ2959" s="5"/>
      <c r="CR2959" s="5"/>
      <c r="CS2959" s="5"/>
      <c r="CT2959" s="5"/>
      <c r="CU2959" s="5"/>
      <c r="CV2959" s="5"/>
      <c r="CW2959" s="5"/>
      <c r="CX2959" s="5"/>
      <c r="CY2959" s="5"/>
      <c r="CZ2959" s="5"/>
      <c r="DA2959" s="5"/>
      <c r="DB2959" s="5"/>
      <c r="DC2959" s="5"/>
      <c r="DD2959" s="5"/>
      <c r="DE2959" s="5"/>
      <c r="DF2959" s="5"/>
      <c r="DG2959" s="5"/>
      <c r="DH2959" s="5"/>
      <c r="DI2959" s="5"/>
      <c r="DJ2959" s="5"/>
      <c r="DK2959" s="5"/>
      <c r="DL2959" s="5"/>
      <c r="DM2959" s="5"/>
      <c r="DN2959" s="5"/>
      <c r="DO2959" s="5"/>
      <c r="DP2959" s="5"/>
      <c r="DQ2959" s="5"/>
      <c r="DR2959" s="5"/>
      <c r="DS2959" s="5"/>
      <c r="DT2959" s="5"/>
      <c r="DU2959" s="5"/>
      <c r="DV2959" s="5"/>
      <c r="DW2959" s="5"/>
      <c r="DX2959" s="5"/>
      <c r="DY2959" s="5"/>
      <c r="DZ2959" s="5"/>
      <c r="EA2959" s="5"/>
      <c r="EB2959" s="5"/>
      <c r="EC2959" s="5"/>
      <c r="ED2959" s="5"/>
      <c r="EE2959" s="5"/>
      <c r="EF2959" s="5"/>
      <c r="EG2959" s="5"/>
      <c r="EH2959" s="5"/>
      <c r="EI2959" s="5"/>
      <c r="EJ2959" s="5"/>
      <c r="EK2959" s="5"/>
      <c r="EL2959" s="5"/>
      <c r="EM2959" s="5"/>
      <c r="EN2959" s="5"/>
      <c r="EO2959" s="5"/>
      <c r="EP2959" s="5"/>
      <c r="EQ2959" s="5"/>
      <c r="ER2959" s="5"/>
      <c r="ES2959" s="5"/>
      <c r="ET2959" s="5"/>
      <c r="EU2959" s="5"/>
      <c r="EV2959" s="5"/>
      <c r="EW2959" s="5"/>
      <c r="EX2959" s="5"/>
      <c r="EY2959" s="5"/>
      <c r="EZ2959" s="5"/>
      <c r="FA2959" s="5"/>
      <c r="FB2959" s="5"/>
      <c r="FC2959" s="5"/>
      <c r="FD2959" s="5"/>
      <c r="FE2959" s="5"/>
      <c r="FF2959" s="5"/>
      <c r="FG2959" s="5"/>
      <c r="FH2959" s="5"/>
      <c r="FI2959" s="5"/>
      <c r="FJ2959" s="5"/>
      <c r="FK2959" s="5"/>
      <c r="FL2959" s="5"/>
      <c r="FM2959" s="5"/>
      <c r="FN2959" s="5"/>
      <c r="FO2959" s="5"/>
      <c r="FP2959" s="5"/>
      <c r="FQ2959" s="5"/>
      <c r="FR2959" s="5"/>
      <c r="FS2959" s="5"/>
      <c r="FT2959" s="5"/>
      <c r="FU2959" s="5"/>
      <c r="FV2959" s="5"/>
      <c r="FW2959" s="5"/>
      <c r="FX2959" s="5"/>
      <c r="FY2959" s="5"/>
      <c r="FZ2959" s="5"/>
      <c r="GA2959" s="5"/>
      <c r="GB2959" s="5"/>
      <c r="GC2959" s="5"/>
      <c r="GD2959" s="5"/>
      <c r="GE2959" s="5"/>
      <c r="GF2959" s="5"/>
      <c r="GG2959" s="5"/>
    </row>
    <row r="2960" spans="1:189" x14ac:dyDescent="0.15">
      <c r="A2960" s="106"/>
      <c r="B2960" s="5"/>
      <c r="C2960" s="6"/>
      <c r="D2960" s="5"/>
      <c r="E2960" s="7"/>
      <c r="F2960" s="8"/>
      <c r="G2960" s="8"/>
      <c r="H2960" s="8"/>
      <c r="I2960" s="9"/>
      <c r="J2960" s="9"/>
      <c r="K2960" s="7"/>
      <c r="L2960" s="7"/>
      <c r="M2960" s="5"/>
      <c r="N2960" s="5"/>
      <c r="O2960" s="10"/>
      <c r="P2960" s="5"/>
      <c r="Q2960" s="6"/>
      <c r="R2960" s="3"/>
      <c r="S2960" s="4"/>
      <c r="T2960" s="11"/>
      <c r="U2960" s="11"/>
      <c r="V2960" s="11"/>
      <c r="W2960" s="11"/>
      <c r="X2960" s="12"/>
      <c r="Y2960" s="5"/>
      <c r="Z2960" s="11"/>
      <c r="AA2960" s="12"/>
      <c r="AB2960" s="12"/>
      <c r="AC2960" s="12"/>
      <c r="AD2960" s="11"/>
      <c r="AE2960" s="13"/>
      <c r="AF2960" s="11"/>
      <c r="AG2960" s="11"/>
      <c r="AH2960" s="5"/>
      <c r="AI2960" s="5"/>
      <c r="AJ2960" s="5"/>
      <c r="AK2960" s="5"/>
      <c r="AL2960" s="5"/>
      <c r="AM2960" s="5"/>
      <c r="AN2960" s="5"/>
      <c r="AO2960" s="5"/>
      <c r="AP2960" s="5"/>
      <c r="AQ2960" s="5"/>
      <c r="AR2960" s="5"/>
      <c r="AS2960" s="5"/>
      <c r="AT2960" s="5"/>
      <c r="AU2960" s="5"/>
      <c r="AV2960" s="5"/>
      <c r="AW2960" s="5"/>
      <c r="AX2960" s="5"/>
      <c r="AY2960" s="5"/>
      <c r="AZ2960" s="5"/>
      <c r="BA2960" s="5"/>
      <c r="BB2960" s="5"/>
      <c r="BC2960" s="5"/>
      <c r="BD2960" s="5"/>
      <c r="BE2960" s="5"/>
      <c r="BF2960" s="5"/>
      <c r="BG2960" s="5"/>
      <c r="BH2960" s="5"/>
      <c r="BI2960" s="5"/>
      <c r="BJ2960" s="5"/>
      <c r="BK2960" s="5"/>
      <c r="BL2960" s="5"/>
      <c r="BM2960" s="5"/>
      <c r="BN2960" s="5"/>
      <c r="BO2960" s="5"/>
      <c r="BP2960" s="5"/>
      <c r="BQ2960" s="5"/>
      <c r="BR2960" s="5"/>
      <c r="BS2960" s="5"/>
      <c r="BT2960" s="5"/>
      <c r="BU2960" s="5"/>
      <c r="BV2960" s="5"/>
      <c r="BW2960" s="5"/>
      <c r="BX2960" s="5"/>
      <c r="BY2960" s="5"/>
      <c r="BZ2960" s="5"/>
      <c r="CA2960" s="5"/>
      <c r="CB2960" s="5"/>
      <c r="CC2960" s="5"/>
      <c r="CD2960" s="5"/>
      <c r="CE2960" s="5"/>
      <c r="CF2960" s="5"/>
      <c r="CG2960" s="5"/>
      <c r="CH2960" s="5"/>
      <c r="CI2960" s="5"/>
      <c r="CJ2960" s="5"/>
      <c r="CK2960" s="5"/>
      <c r="CL2960" s="5"/>
      <c r="CM2960" s="5"/>
      <c r="CN2960" s="5"/>
      <c r="CO2960" s="5"/>
      <c r="CP2960" s="5"/>
      <c r="CQ2960" s="5"/>
      <c r="CR2960" s="5"/>
      <c r="CS2960" s="5"/>
      <c r="CT2960" s="5"/>
      <c r="CU2960" s="5"/>
      <c r="CV2960" s="5"/>
      <c r="CW2960" s="5"/>
      <c r="CX2960" s="5"/>
      <c r="CY2960" s="5"/>
      <c r="CZ2960" s="5"/>
      <c r="DA2960" s="5"/>
      <c r="DB2960" s="5"/>
      <c r="DC2960" s="5"/>
      <c r="DD2960" s="5"/>
      <c r="DE2960" s="5"/>
      <c r="DF2960" s="5"/>
      <c r="DG2960" s="5"/>
      <c r="DH2960" s="5"/>
      <c r="DI2960" s="5"/>
      <c r="DJ2960" s="5"/>
      <c r="DK2960" s="5"/>
      <c r="DL2960" s="5"/>
      <c r="DM2960" s="5"/>
      <c r="DN2960" s="5"/>
      <c r="DO2960" s="5"/>
      <c r="DP2960" s="5"/>
      <c r="DQ2960" s="5"/>
      <c r="DR2960" s="5"/>
      <c r="DS2960" s="5"/>
      <c r="DT2960" s="5"/>
      <c r="DU2960" s="5"/>
      <c r="DV2960" s="5"/>
      <c r="DW2960" s="5"/>
      <c r="DX2960" s="5"/>
      <c r="DY2960" s="5"/>
      <c r="DZ2960" s="5"/>
      <c r="EA2960" s="5"/>
      <c r="EB2960" s="5"/>
      <c r="EC2960" s="5"/>
      <c r="ED2960" s="5"/>
      <c r="EE2960" s="5"/>
      <c r="EF2960" s="5"/>
      <c r="EG2960" s="5"/>
      <c r="EH2960" s="5"/>
      <c r="EI2960" s="5"/>
      <c r="EJ2960" s="5"/>
      <c r="EK2960" s="5"/>
      <c r="EL2960" s="5"/>
      <c r="EM2960" s="5"/>
      <c r="EN2960" s="5"/>
      <c r="EO2960" s="5"/>
      <c r="EP2960" s="5"/>
      <c r="EQ2960" s="5"/>
      <c r="ER2960" s="5"/>
      <c r="ES2960" s="5"/>
      <c r="ET2960" s="5"/>
      <c r="EU2960" s="5"/>
      <c r="EV2960" s="5"/>
      <c r="EW2960" s="5"/>
      <c r="EX2960" s="5"/>
      <c r="EY2960" s="5"/>
      <c r="EZ2960" s="5"/>
      <c r="FA2960" s="5"/>
      <c r="FB2960" s="5"/>
      <c r="FC2960" s="5"/>
      <c r="FD2960" s="5"/>
      <c r="FE2960" s="5"/>
      <c r="FF2960" s="5"/>
      <c r="FG2960" s="5"/>
      <c r="FH2960" s="5"/>
      <c r="FI2960" s="5"/>
      <c r="FJ2960" s="5"/>
      <c r="FK2960" s="5"/>
      <c r="FL2960" s="5"/>
      <c r="FM2960" s="5"/>
      <c r="FN2960" s="5"/>
      <c r="FO2960" s="5"/>
      <c r="FP2960" s="5"/>
      <c r="FQ2960" s="5"/>
      <c r="FR2960" s="5"/>
      <c r="FS2960" s="5"/>
      <c r="FT2960" s="5"/>
      <c r="FU2960" s="5"/>
      <c r="FV2960" s="5"/>
      <c r="FW2960" s="5"/>
      <c r="FX2960" s="5"/>
      <c r="FY2960" s="5"/>
      <c r="FZ2960" s="5"/>
      <c r="GA2960" s="5"/>
      <c r="GB2960" s="5"/>
      <c r="GC2960" s="5"/>
      <c r="GD2960" s="5"/>
      <c r="GE2960" s="5"/>
      <c r="GF2960" s="5"/>
      <c r="GG2960" s="5"/>
    </row>
    <row r="2961" spans="1:189" x14ac:dyDescent="0.15">
      <c r="A2961" s="106"/>
      <c r="B2961" s="5"/>
      <c r="C2961" s="6"/>
      <c r="D2961" s="5"/>
      <c r="E2961" s="7"/>
      <c r="F2961" s="8"/>
      <c r="G2961" s="8"/>
      <c r="H2961" s="8"/>
      <c r="I2961" s="9"/>
      <c r="J2961" s="9"/>
      <c r="K2961" s="7"/>
      <c r="L2961" s="7"/>
      <c r="M2961" s="5"/>
      <c r="N2961" s="5"/>
      <c r="O2961" s="10"/>
      <c r="P2961" s="5"/>
      <c r="Q2961" s="6"/>
      <c r="R2961" s="3"/>
      <c r="S2961" s="4"/>
      <c r="T2961" s="11"/>
      <c r="U2961" s="11"/>
      <c r="V2961" s="11"/>
      <c r="W2961" s="11"/>
      <c r="X2961" s="12"/>
      <c r="Y2961" s="5"/>
      <c r="Z2961" s="11"/>
      <c r="AA2961" s="12"/>
      <c r="AB2961" s="12"/>
      <c r="AC2961" s="12"/>
      <c r="AD2961" s="11"/>
      <c r="AE2961" s="13"/>
      <c r="AF2961" s="11"/>
      <c r="AG2961" s="11"/>
      <c r="AH2961" s="5"/>
      <c r="AI2961" s="5"/>
      <c r="AJ2961" s="5"/>
      <c r="AK2961" s="5"/>
      <c r="AL2961" s="5"/>
      <c r="AM2961" s="5"/>
      <c r="AN2961" s="5"/>
      <c r="AO2961" s="5"/>
      <c r="AP2961" s="5"/>
      <c r="AQ2961" s="5"/>
      <c r="AR2961" s="5"/>
      <c r="AS2961" s="5"/>
      <c r="AT2961" s="5"/>
      <c r="AU2961" s="5"/>
      <c r="AV2961" s="5"/>
      <c r="AW2961" s="5"/>
      <c r="AX2961" s="5"/>
      <c r="AY2961" s="5"/>
      <c r="AZ2961" s="5"/>
      <c r="BA2961" s="5"/>
      <c r="BB2961" s="5"/>
      <c r="BC2961" s="5"/>
      <c r="BD2961" s="5"/>
      <c r="BE2961" s="5"/>
      <c r="BF2961" s="5"/>
      <c r="BG2961" s="5"/>
      <c r="BH2961" s="5"/>
      <c r="BI2961" s="5"/>
      <c r="BJ2961" s="5"/>
      <c r="BK2961" s="5"/>
      <c r="BL2961" s="5"/>
      <c r="BM2961" s="5"/>
      <c r="BN2961" s="5"/>
      <c r="BO2961" s="5"/>
      <c r="BP2961" s="5"/>
      <c r="BQ2961" s="5"/>
      <c r="BR2961" s="5"/>
      <c r="BS2961" s="5"/>
      <c r="BT2961" s="5"/>
      <c r="BU2961" s="5"/>
      <c r="BV2961" s="5"/>
      <c r="BW2961" s="5"/>
      <c r="BX2961" s="5"/>
      <c r="BY2961" s="5"/>
      <c r="BZ2961" s="5"/>
      <c r="CA2961" s="5"/>
      <c r="CB2961" s="5"/>
      <c r="CC2961" s="5"/>
      <c r="CD2961" s="5"/>
      <c r="CE2961" s="5"/>
      <c r="CF2961" s="5"/>
      <c r="CG2961" s="5"/>
      <c r="CH2961" s="5"/>
      <c r="CI2961" s="5"/>
      <c r="CJ2961" s="5"/>
      <c r="CK2961" s="5"/>
      <c r="CL2961" s="5"/>
      <c r="CM2961" s="5"/>
      <c r="CN2961" s="5"/>
      <c r="CO2961" s="5"/>
      <c r="CP2961" s="5"/>
      <c r="CQ2961" s="5"/>
      <c r="CR2961" s="5"/>
      <c r="CS2961" s="5"/>
      <c r="CT2961" s="5"/>
      <c r="CU2961" s="5"/>
      <c r="CV2961" s="5"/>
      <c r="CW2961" s="5"/>
      <c r="CX2961" s="5"/>
      <c r="CY2961" s="5"/>
      <c r="CZ2961" s="5"/>
      <c r="DA2961" s="5"/>
      <c r="DB2961" s="5"/>
      <c r="DC2961" s="5"/>
      <c r="DD2961" s="5"/>
      <c r="DE2961" s="5"/>
      <c r="DF2961" s="5"/>
      <c r="DG2961" s="5"/>
      <c r="DH2961" s="5"/>
      <c r="DI2961" s="5"/>
      <c r="DJ2961" s="5"/>
      <c r="DK2961" s="5"/>
      <c r="DL2961" s="5"/>
      <c r="DM2961" s="5"/>
      <c r="DN2961" s="5"/>
      <c r="DO2961" s="5"/>
      <c r="DP2961" s="5"/>
      <c r="DQ2961" s="5"/>
      <c r="DR2961" s="5"/>
      <c r="DS2961" s="5"/>
      <c r="DT2961" s="5"/>
      <c r="DU2961" s="5"/>
      <c r="DV2961" s="5"/>
      <c r="DW2961" s="5"/>
      <c r="DX2961" s="5"/>
      <c r="DY2961" s="5"/>
      <c r="DZ2961" s="5"/>
      <c r="EA2961" s="5"/>
      <c r="EB2961" s="5"/>
      <c r="EC2961" s="5"/>
      <c r="ED2961" s="5"/>
      <c r="EE2961" s="5"/>
      <c r="EF2961" s="5"/>
      <c r="EG2961" s="5"/>
      <c r="EH2961" s="5"/>
      <c r="EI2961" s="5"/>
      <c r="EJ2961" s="5"/>
      <c r="EK2961" s="5"/>
      <c r="EL2961" s="5"/>
      <c r="EM2961" s="5"/>
      <c r="EN2961" s="5"/>
      <c r="EO2961" s="5"/>
      <c r="EP2961" s="5"/>
      <c r="EQ2961" s="5"/>
      <c r="ER2961" s="5"/>
      <c r="ES2961" s="5"/>
      <c r="ET2961" s="5"/>
      <c r="EU2961" s="5"/>
      <c r="EV2961" s="5"/>
      <c r="EW2961" s="5"/>
      <c r="EX2961" s="5"/>
      <c r="EY2961" s="5"/>
      <c r="EZ2961" s="5"/>
      <c r="FA2961" s="5"/>
      <c r="FB2961" s="5"/>
      <c r="FC2961" s="5"/>
      <c r="FD2961" s="5"/>
      <c r="FE2961" s="5"/>
      <c r="FF2961" s="5"/>
      <c r="FG2961" s="5"/>
      <c r="FH2961" s="5"/>
      <c r="FI2961" s="5"/>
      <c r="FJ2961" s="5"/>
      <c r="FK2961" s="5"/>
      <c r="FL2961" s="5"/>
      <c r="FM2961" s="5"/>
      <c r="FN2961" s="5"/>
      <c r="FO2961" s="5"/>
      <c r="FP2961" s="5"/>
      <c r="FQ2961" s="5"/>
      <c r="FR2961" s="5"/>
      <c r="FS2961" s="5"/>
      <c r="FT2961" s="5"/>
      <c r="FU2961" s="5"/>
      <c r="FV2961" s="5"/>
      <c r="FW2961" s="5"/>
      <c r="FX2961" s="5"/>
      <c r="FY2961" s="5"/>
      <c r="FZ2961" s="5"/>
      <c r="GA2961" s="5"/>
      <c r="GB2961" s="5"/>
      <c r="GC2961" s="5"/>
      <c r="GD2961" s="5"/>
      <c r="GE2961" s="5"/>
      <c r="GF2961" s="5"/>
      <c r="GG2961" s="5"/>
    </row>
    <row r="2962" spans="1:189" x14ac:dyDescent="0.15">
      <c r="A2962" s="106"/>
      <c r="B2962" s="5"/>
      <c r="C2962" s="6"/>
      <c r="D2962" s="5"/>
      <c r="E2962" s="7"/>
      <c r="F2962" s="8"/>
      <c r="G2962" s="8"/>
      <c r="H2962" s="8"/>
      <c r="I2962" s="9"/>
      <c r="J2962" s="9"/>
      <c r="K2962" s="7"/>
      <c r="L2962" s="7"/>
      <c r="M2962" s="5"/>
      <c r="N2962" s="5"/>
      <c r="O2962" s="10"/>
      <c r="P2962" s="5"/>
      <c r="Q2962" s="6"/>
      <c r="R2962" s="3"/>
      <c r="S2962" s="4"/>
      <c r="T2962" s="11"/>
      <c r="U2962" s="11"/>
      <c r="V2962" s="11"/>
      <c r="W2962" s="11"/>
      <c r="X2962" s="12"/>
      <c r="Y2962" s="5"/>
      <c r="Z2962" s="11"/>
      <c r="AA2962" s="12"/>
      <c r="AB2962" s="12"/>
      <c r="AC2962" s="12"/>
      <c r="AD2962" s="11"/>
      <c r="AE2962" s="13"/>
      <c r="AF2962" s="11"/>
      <c r="AG2962" s="11"/>
      <c r="AH2962" s="5"/>
      <c r="AI2962" s="5"/>
      <c r="AJ2962" s="5"/>
      <c r="AK2962" s="5"/>
      <c r="AL2962" s="5"/>
      <c r="AM2962" s="5"/>
      <c r="AN2962" s="5"/>
      <c r="AO2962" s="5"/>
      <c r="AP2962" s="5"/>
      <c r="AQ2962" s="5"/>
      <c r="AR2962" s="5"/>
      <c r="AS2962" s="5"/>
      <c r="AT2962" s="5"/>
      <c r="AU2962" s="5"/>
      <c r="AV2962" s="5"/>
      <c r="AW2962" s="5"/>
      <c r="AX2962" s="5"/>
      <c r="AY2962" s="5"/>
      <c r="AZ2962" s="5"/>
      <c r="BA2962" s="5"/>
      <c r="BB2962" s="5"/>
      <c r="BC2962" s="5"/>
      <c r="BD2962" s="5"/>
      <c r="BE2962" s="5"/>
      <c r="BF2962" s="5"/>
      <c r="BG2962" s="5"/>
      <c r="BH2962" s="5"/>
      <c r="BI2962" s="5"/>
      <c r="BJ2962" s="5"/>
      <c r="BK2962" s="5"/>
      <c r="BL2962" s="5"/>
      <c r="BM2962" s="5"/>
      <c r="BN2962" s="5"/>
      <c r="BO2962" s="5"/>
      <c r="BP2962" s="5"/>
      <c r="BQ2962" s="5"/>
      <c r="BR2962" s="5"/>
      <c r="BS2962" s="5"/>
      <c r="BT2962" s="5"/>
      <c r="BU2962" s="5"/>
      <c r="BV2962" s="5"/>
      <c r="BW2962" s="5"/>
      <c r="BX2962" s="5"/>
      <c r="BY2962" s="5"/>
      <c r="BZ2962" s="5"/>
      <c r="CA2962" s="5"/>
      <c r="CB2962" s="5"/>
      <c r="CC2962" s="5"/>
      <c r="CD2962" s="5"/>
      <c r="CE2962" s="5"/>
      <c r="CF2962" s="5"/>
      <c r="CG2962" s="5"/>
      <c r="CH2962" s="5"/>
      <c r="CI2962" s="5"/>
      <c r="CJ2962" s="5"/>
      <c r="CK2962" s="5"/>
      <c r="CL2962" s="5"/>
      <c r="CM2962" s="5"/>
      <c r="CN2962" s="5"/>
      <c r="CO2962" s="5"/>
      <c r="CP2962" s="5"/>
      <c r="CQ2962" s="5"/>
      <c r="CR2962" s="5"/>
      <c r="CS2962" s="5"/>
      <c r="CT2962" s="5"/>
      <c r="CU2962" s="5"/>
      <c r="CV2962" s="5"/>
      <c r="CW2962" s="5"/>
      <c r="CX2962" s="5"/>
      <c r="CY2962" s="5"/>
      <c r="CZ2962" s="5"/>
      <c r="DA2962" s="5"/>
      <c r="DB2962" s="5"/>
      <c r="DC2962" s="5"/>
      <c r="DD2962" s="5"/>
      <c r="DE2962" s="5"/>
      <c r="DF2962" s="5"/>
      <c r="DG2962" s="5"/>
      <c r="DH2962" s="5"/>
      <c r="DI2962" s="5"/>
      <c r="DJ2962" s="5"/>
      <c r="DK2962" s="5"/>
      <c r="DL2962" s="5"/>
      <c r="DM2962" s="5"/>
      <c r="DN2962" s="5"/>
      <c r="DO2962" s="5"/>
      <c r="DP2962" s="5"/>
      <c r="DQ2962" s="5"/>
      <c r="DR2962" s="5"/>
      <c r="DS2962" s="5"/>
      <c r="DT2962" s="5"/>
      <c r="DU2962" s="5"/>
      <c r="DV2962" s="5"/>
      <c r="DW2962" s="5"/>
      <c r="DX2962" s="5"/>
      <c r="DY2962" s="5"/>
      <c r="DZ2962" s="5"/>
      <c r="EA2962" s="5"/>
      <c r="EB2962" s="5"/>
      <c r="EC2962" s="5"/>
      <c r="ED2962" s="5"/>
      <c r="EE2962" s="5"/>
      <c r="EF2962" s="5"/>
      <c r="EG2962" s="5"/>
      <c r="EH2962" s="5"/>
      <c r="EI2962" s="5"/>
      <c r="EJ2962" s="5"/>
      <c r="EK2962" s="5"/>
      <c r="EL2962" s="5"/>
      <c r="EM2962" s="5"/>
      <c r="EN2962" s="5"/>
      <c r="EO2962" s="5"/>
      <c r="EP2962" s="5"/>
      <c r="EQ2962" s="5"/>
      <c r="ER2962" s="5"/>
      <c r="ES2962" s="5"/>
      <c r="ET2962" s="5"/>
      <c r="EU2962" s="5"/>
      <c r="EV2962" s="5"/>
      <c r="EW2962" s="5"/>
      <c r="EX2962" s="5"/>
      <c r="EY2962" s="5"/>
      <c r="EZ2962" s="5"/>
      <c r="FA2962" s="5"/>
      <c r="FB2962" s="5"/>
      <c r="FC2962" s="5"/>
      <c r="FD2962" s="5"/>
      <c r="FE2962" s="5"/>
      <c r="FF2962" s="5"/>
      <c r="FG2962" s="5"/>
      <c r="FH2962" s="5"/>
      <c r="FI2962" s="5"/>
      <c r="FJ2962" s="5"/>
      <c r="FK2962" s="5"/>
      <c r="FL2962" s="5"/>
      <c r="FM2962" s="5"/>
      <c r="FN2962" s="5"/>
      <c r="FO2962" s="5"/>
      <c r="FP2962" s="5"/>
      <c r="FQ2962" s="5"/>
      <c r="FR2962" s="5"/>
      <c r="FS2962" s="5"/>
      <c r="FT2962" s="5"/>
      <c r="FU2962" s="5"/>
      <c r="FV2962" s="5"/>
      <c r="FW2962" s="5"/>
      <c r="FX2962" s="5"/>
      <c r="FY2962" s="5"/>
      <c r="FZ2962" s="5"/>
      <c r="GA2962" s="5"/>
      <c r="GB2962" s="5"/>
      <c r="GC2962" s="5"/>
      <c r="GD2962" s="5"/>
      <c r="GE2962" s="5"/>
      <c r="GF2962" s="5"/>
      <c r="GG2962" s="5"/>
    </row>
    <row r="2963" spans="1:189" x14ac:dyDescent="0.15">
      <c r="A2963" s="106"/>
      <c r="B2963" s="5"/>
      <c r="C2963" s="6"/>
      <c r="D2963" s="5"/>
      <c r="E2963" s="7"/>
      <c r="F2963" s="8"/>
      <c r="G2963" s="8"/>
      <c r="H2963" s="8"/>
      <c r="I2963" s="9"/>
      <c r="J2963" s="9"/>
      <c r="K2963" s="7"/>
      <c r="L2963" s="7"/>
      <c r="M2963" s="5"/>
      <c r="N2963" s="5"/>
      <c r="O2963" s="10"/>
      <c r="P2963" s="5"/>
      <c r="Q2963" s="6"/>
      <c r="R2963" s="3"/>
      <c r="S2963" s="4"/>
      <c r="T2963" s="11"/>
      <c r="U2963" s="11"/>
      <c r="V2963" s="11"/>
      <c r="W2963" s="11"/>
      <c r="X2963" s="12"/>
      <c r="Y2963" s="5"/>
      <c r="Z2963" s="11"/>
      <c r="AA2963" s="12"/>
      <c r="AB2963" s="12"/>
      <c r="AC2963" s="12"/>
      <c r="AD2963" s="11"/>
      <c r="AE2963" s="13"/>
      <c r="AF2963" s="11"/>
      <c r="AG2963" s="11"/>
      <c r="AH2963" s="5"/>
      <c r="AI2963" s="5"/>
      <c r="AJ2963" s="5"/>
      <c r="AK2963" s="5"/>
      <c r="AL2963" s="5"/>
      <c r="AM2963" s="5"/>
      <c r="AN2963" s="5"/>
      <c r="AO2963" s="5"/>
      <c r="AP2963" s="5"/>
      <c r="AQ2963" s="5"/>
      <c r="AR2963" s="5"/>
      <c r="AS2963" s="5"/>
      <c r="AT2963" s="5"/>
      <c r="AU2963" s="5"/>
      <c r="AV2963" s="5"/>
      <c r="AW2963" s="5"/>
      <c r="AX2963" s="5"/>
      <c r="AY2963" s="5"/>
      <c r="AZ2963" s="5"/>
      <c r="BA2963" s="5"/>
      <c r="BB2963" s="5"/>
      <c r="BC2963" s="5"/>
      <c r="BD2963" s="5"/>
      <c r="BE2963" s="5"/>
      <c r="BF2963" s="5"/>
      <c r="BG2963" s="5"/>
      <c r="BH2963" s="5"/>
      <c r="BI2963" s="5"/>
      <c r="BJ2963" s="5"/>
      <c r="BK2963" s="5"/>
      <c r="BL2963" s="5"/>
      <c r="BM2963" s="5"/>
      <c r="BN2963" s="5"/>
      <c r="BO2963" s="5"/>
      <c r="BP2963" s="5"/>
      <c r="BQ2963" s="5"/>
      <c r="BR2963" s="5"/>
      <c r="BS2963" s="5"/>
      <c r="BT2963" s="5"/>
      <c r="BU2963" s="5"/>
      <c r="BV2963" s="5"/>
      <c r="BW2963" s="5"/>
      <c r="BX2963" s="5"/>
      <c r="BY2963" s="5"/>
      <c r="BZ2963" s="5"/>
      <c r="CA2963" s="5"/>
      <c r="CB2963" s="5"/>
      <c r="CC2963" s="5"/>
      <c r="CD2963" s="5"/>
      <c r="CE2963" s="5"/>
      <c r="CF2963" s="5"/>
      <c r="CG2963" s="5"/>
      <c r="CH2963" s="5"/>
      <c r="CI2963" s="5"/>
      <c r="CJ2963" s="5"/>
      <c r="CK2963" s="5"/>
      <c r="CL2963" s="5"/>
      <c r="CM2963" s="5"/>
      <c r="CN2963" s="5"/>
      <c r="CO2963" s="5"/>
      <c r="CP2963" s="5"/>
      <c r="CQ2963" s="5"/>
      <c r="CR2963" s="5"/>
      <c r="CS2963" s="5"/>
      <c r="CT2963" s="5"/>
      <c r="CU2963" s="5"/>
      <c r="CV2963" s="5"/>
      <c r="CW2963" s="5"/>
      <c r="CX2963" s="5"/>
      <c r="CY2963" s="5"/>
      <c r="CZ2963" s="5"/>
      <c r="DA2963" s="5"/>
      <c r="DB2963" s="5"/>
      <c r="DC2963" s="5"/>
      <c r="DD2963" s="5"/>
      <c r="DE2963" s="5"/>
      <c r="DF2963" s="5"/>
      <c r="DG2963" s="5"/>
      <c r="DH2963" s="5"/>
      <c r="DI2963" s="5"/>
      <c r="DJ2963" s="5"/>
      <c r="DK2963" s="5"/>
      <c r="DL2963" s="5"/>
      <c r="DM2963" s="5"/>
      <c r="DN2963" s="5"/>
      <c r="DO2963" s="5"/>
      <c r="DP2963" s="5"/>
      <c r="DQ2963" s="5"/>
      <c r="DR2963" s="5"/>
      <c r="DS2963" s="5"/>
      <c r="DT2963" s="5"/>
      <c r="DU2963" s="5"/>
      <c r="DV2963" s="5"/>
      <c r="DW2963" s="5"/>
      <c r="DX2963" s="5"/>
      <c r="DY2963" s="5"/>
      <c r="DZ2963" s="5"/>
      <c r="EA2963" s="5"/>
      <c r="EB2963" s="5"/>
      <c r="EC2963" s="5"/>
      <c r="ED2963" s="5"/>
      <c r="EE2963" s="5"/>
      <c r="EF2963" s="5"/>
      <c r="EG2963" s="5"/>
      <c r="EH2963" s="5"/>
      <c r="EI2963" s="5"/>
      <c r="EJ2963" s="5"/>
      <c r="EK2963" s="5"/>
      <c r="EL2963" s="5"/>
      <c r="EM2963" s="5"/>
      <c r="EN2963" s="5"/>
      <c r="EO2963" s="5"/>
      <c r="EP2963" s="5"/>
      <c r="EQ2963" s="5"/>
      <c r="ER2963" s="5"/>
      <c r="ES2963" s="5"/>
      <c r="ET2963" s="5"/>
      <c r="EU2963" s="5"/>
      <c r="EV2963" s="5"/>
      <c r="EW2963" s="5"/>
      <c r="EX2963" s="5"/>
      <c r="EY2963" s="5"/>
      <c r="EZ2963" s="5"/>
      <c r="FA2963" s="5"/>
      <c r="FB2963" s="5"/>
      <c r="FC2963" s="5"/>
      <c r="FD2963" s="5"/>
      <c r="FE2963" s="5"/>
      <c r="FF2963" s="5"/>
      <c r="FG2963" s="5"/>
      <c r="FH2963" s="5"/>
      <c r="FI2963" s="5"/>
      <c r="FJ2963" s="5"/>
      <c r="FK2963" s="5"/>
      <c r="FL2963" s="5"/>
      <c r="FM2963" s="5"/>
      <c r="FN2963" s="5"/>
      <c r="FO2963" s="5"/>
      <c r="FP2963" s="5"/>
      <c r="FQ2963" s="5"/>
      <c r="FR2963" s="5"/>
      <c r="FS2963" s="5"/>
      <c r="FT2963" s="5"/>
      <c r="FU2963" s="5"/>
      <c r="FV2963" s="5"/>
      <c r="FW2963" s="5"/>
      <c r="FX2963" s="5"/>
      <c r="FY2963" s="5"/>
      <c r="FZ2963" s="5"/>
      <c r="GA2963" s="5"/>
      <c r="GB2963" s="5"/>
      <c r="GC2963" s="5"/>
      <c r="GD2963" s="5"/>
      <c r="GE2963" s="5"/>
      <c r="GF2963" s="5"/>
      <c r="GG2963" s="5"/>
    </row>
    <row r="2964" spans="1:189" x14ac:dyDescent="0.15">
      <c r="A2964" s="106"/>
      <c r="B2964" s="5"/>
      <c r="C2964" s="6"/>
      <c r="D2964" s="5"/>
      <c r="E2964" s="7"/>
      <c r="F2964" s="8"/>
      <c r="G2964" s="8"/>
      <c r="H2964" s="8"/>
      <c r="I2964" s="9"/>
      <c r="J2964" s="9"/>
      <c r="K2964" s="7"/>
      <c r="L2964" s="7"/>
      <c r="M2964" s="5"/>
      <c r="N2964" s="5"/>
      <c r="O2964" s="10"/>
      <c r="P2964" s="5"/>
      <c r="Q2964" s="6"/>
      <c r="R2964" s="3"/>
      <c r="S2964" s="4"/>
      <c r="T2964" s="11"/>
      <c r="U2964" s="11"/>
      <c r="V2964" s="11"/>
      <c r="W2964" s="11"/>
      <c r="X2964" s="12"/>
      <c r="Y2964" s="5"/>
      <c r="Z2964" s="11"/>
      <c r="AA2964" s="12"/>
      <c r="AB2964" s="12"/>
      <c r="AC2964" s="12"/>
      <c r="AD2964" s="11"/>
      <c r="AE2964" s="13"/>
      <c r="AF2964" s="11"/>
      <c r="AG2964" s="11"/>
      <c r="AH2964" s="5"/>
      <c r="AI2964" s="5"/>
      <c r="AJ2964" s="5"/>
      <c r="AK2964" s="5"/>
      <c r="AL2964" s="5"/>
      <c r="AM2964" s="5"/>
      <c r="AN2964" s="5"/>
      <c r="AO2964" s="5"/>
      <c r="AP2964" s="5"/>
      <c r="AQ2964" s="5"/>
      <c r="AR2964" s="5"/>
      <c r="AS2964" s="5"/>
      <c r="AT2964" s="5"/>
      <c r="AU2964" s="5"/>
      <c r="AV2964" s="5"/>
      <c r="AW2964" s="5"/>
      <c r="AX2964" s="5"/>
      <c r="AY2964" s="5"/>
      <c r="AZ2964" s="5"/>
      <c r="BA2964" s="5"/>
      <c r="BB2964" s="5"/>
      <c r="BC2964" s="5"/>
      <c r="BD2964" s="5"/>
      <c r="BE2964" s="5"/>
      <c r="BF2964" s="5"/>
      <c r="BG2964" s="5"/>
      <c r="BH2964" s="5"/>
      <c r="BI2964" s="5"/>
      <c r="BJ2964" s="5"/>
      <c r="BK2964" s="5"/>
      <c r="BL2964" s="5"/>
      <c r="BM2964" s="5"/>
      <c r="BN2964" s="5"/>
      <c r="BO2964" s="5"/>
      <c r="BP2964" s="5"/>
      <c r="BQ2964" s="5"/>
      <c r="BR2964" s="5"/>
      <c r="BS2964" s="5"/>
      <c r="BT2964" s="5"/>
      <c r="BU2964" s="5"/>
      <c r="BV2964" s="5"/>
      <c r="BW2964" s="5"/>
      <c r="BX2964" s="5"/>
      <c r="BY2964" s="5"/>
      <c r="BZ2964" s="5"/>
      <c r="CA2964" s="5"/>
      <c r="CB2964" s="5"/>
      <c r="CC2964" s="5"/>
      <c r="CD2964" s="5"/>
      <c r="CE2964" s="5"/>
      <c r="CF2964" s="5"/>
      <c r="CG2964" s="5"/>
      <c r="CH2964" s="5"/>
      <c r="CI2964" s="5"/>
      <c r="CJ2964" s="5"/>
      <c r="CK2964" s="5"/>
      <c r="CL2964" s="5"/>
      <c r="CM2964" s="5"/>
      <c r="CN2964" s="5"/>
      <c r="CO2964" s="5"/>
      <c r="CP2964" s="5"/>
      <c r="CQ2964" s="5"/>
      <c r="CR2964" s="5"/>
      <c r="CS2964" s="5"/>
      <c r="CT2964" s="5"/>
      <c r="CU2964" s="5"/>
      <c r="CV2964" s="5"/>
      <c r="CW2964" s="5"/>
      <c r="CX2964" s="5"/>
      <c r="CY2964" s="5"/>
      <c r="CZ2964" s="5"/>
      <c r="DA2964" s="5"/>
      <c r="DB2964" s="5"/>
      <c r="DC2964" s="5"/>
      <c r="DD2964" s="5"/>
      <c r="DE2964" s="5"/>
      <c r="DF2964" s="5"/>
      <c r="DG2964" s="5"/>
      <c r="DH2964" s="5"/>
      <c r="DI2964" s="5"/>
      <c r="DJ2964" s="5"/>
      <c r="DK2964" s="5"/>
      <c r="DL2964" s="5"/>
      <c r="DM2964" s="5"/>
      <c r="DN2964" s="5"/>
      <c r="DO2964" s="5"/>
      <c r="DP2964" s="5"/>
      <c r="DQ2964" s="5"/>
      <c r="DR2964" s="5"/>
      <c r="DS2964" s="5"/>
      <c r="DT2964" s="5"/>
      <c r="DU2964" s="5"/>
      <c r="DV2964" s="5"/>
      <c r="DW2964" s="5"/>
      <c r="DX2964" s="5"/>
      <c r="DY2964" s="5"/>
      <c r="DZ2964" s="5"/>
      <c r="EA2964" s="5"/>
      <c r="EB2964" s="5"/>
      <c r="EC2964" s="5"/>
      <c r="ED2964" s="5"/>
      <c r="EE2964" s="5"/>
      <c r="EF2964" s="5"/>
      <c r="EG2964" s="5"/>
      <c r="EH2964" s="5"/>
      <c r="EI2964" s="5"/>
      <c r="EJ2964" s="5"/>
      <c r="EK2964" s="5"/>
      <c r="EL2964" s="5"/>
      <c r="EM2964" s="5"/>
      <c r="EN2964" s="5"/>
      <c r="EO2964" s="5"/>
      <c r="EP2964" s="5"/>
      <c r="EQ2964" s="5"/>
      <c r="ER2964" s="5"/>
      <c r="ES2964" s="5"/>
      <c r="ET2964" s="5"/>
      <c r="EU2964" s="5"/>
      <c r="EV2964" s="5"/>
      <c r="EW2964" s="5"/>
      <c r="EX2964" s="5"/>
      <c r="EY2964" s="5"/>
      <c r="EZ2964" s="5"/>
      <c r="FA2964" s="5"/>
      <c r="FB2964" s="5"/>
      <c r="FC2964" s="5"/>
      <c r="FD2964" s="5"/>
      <c r="FE2964" s="5"/>
      <c r="FF2964" s="5"/>
      <c r="FG2964" s="5"/>
      <c r="FH2964" s="5"/>
      <c r="FI2964" s="5"/>
      <c r="FJ2964" s="5"/>
      <c r="FK2964" s="5"/>
      <c r="FL2964" s="5"/>
      <c r="FM2964" s="5"/>
      <c r="FN2964" s="5"/>
      <c r="FO2964" s="5"/>
      <c r="FP2964" s="5"/>
      <c r="FQ2964" s="5"/>
      <c r="FR2964" s="5"/>
      <c r="FS2964" s="5"/>
      <c r="FT2964" s="5"/>
      <c r="FU2964" s="5"/>
      <c r="FV2964" s="5"/>
      <c r="FW2964" s="5"/>
      <c r="FX2964" s="5"/>
      <c r="FY2964" s="5"/>
      <c r="FZ2964" s="5"/>
      <c r="GA2964" s="5"/>
      <c r="GB2964" s="5"/>
      <c r="GC2964" s="5"/>
      <c r="GD2964" s="5"/>
      <c r="GE2964" s="5"/>
      <c r="GF2964" s="5"/>
      <c r="GG2964" s="5"/>
    </row>
    <row r="2965" spans="1:189" x14ac:dyDescent="0.15">
      <c r="A2965" s="106"/>
      <c r="B2965" s="5"/>
      <c r="C2965" s="6"/>
      <c r="D2965" s="5"/>
      <c r="E2965" s="7"/>
      <c r="F2965" s="8"/>
      <c r="G2965" s="8"/>
      <c r="H2965" s="8"/>
      <c r="I2965" s="9"/>
      <c r="J2965" s="9"/>
      <c r="K2965" s="7"/>
      <c r="L2965" s="7"/>
      <c r="M2965" s="5"/>
      <c r="N2965" s="5"/>
      <c r="O2965" s="10"/>
      <c r="P2965" s="5"/>
      <c r="Q2965" s="6"/>
      <c r="R2965" s="3"/>
      <c r="S2965" s="4"/>
      <c r="T2965" s="11"/>
      <c r="U2965" s="11"/>
      <c r="V2965" s="11"/>
      <c r="W2965" s="11"/>
      <c r="X2965" s="12"/>
      <c r="Y2965" s="5"/>
      <c r="Z2965" s="11"/>
      <c r="AA2965" s="12"/>
      <c r="AB2965" s="12"/>
      <c r="AC2965" s="12"/>
      <c r="AD2965" s="11"/>
      <c r="AE2965" s="13"/>
      <c r="AF2965" s="11"/>
      <c r="AG2965" s="11"/>
      <c r="AH2965" s="5"/>
      <c r="AI2965" s="5"/>
      <c r="AJ2965" s="5"/>
      <c r="AK2965" s="5"/>
      <c r="AL2965" s="5"/>
      <c r="AM2965" s="5"/>
      <c r="AN2965" s="5"/>
      <c r="AO2965" s="5"/>
      <c r="AP2965" s="5"/>
      <c r="AQ2965" s="5"/>
      <c r="AR2965" s="5"/>
      <c r="AS2965" s="5"/>
      <c r="AT2965" s="5"/>
      <c r="AU2965" s="5"/>
      <c r="AV2965" s="5"/>
      <c r="AW2965" s="5"/>
      <c r="AX2965" s="5"/>
      <c r="AY2965" s="5"/>
      <c r="AZ2965" s="5"/>
      <c r="BA2965" s="5"/>
      <c r="BB2965" s="5"/>
      <c r="BC2965" s="5"/>
      <c r="BD2965" s="5"/>
      <c r="BE2965" s="5"/>
      <c r="BF2965" s="5"/>
      <c r="BG2965" s="5"/>
      <c r="BH2965" s="5"/>
      <c r="BI2965" s="5"/>
      <c r="BJ2965" s="5"/>
      <c r="BK2965" s="5"/>
      <c r="BL2965" s="5"/>
      <c r="BM2965" s="5"/>
      <c r="BN2965" s="5"/>
      <c r="BO2965" s="5"/>
      <c r="BP2965" s="5"/>
      <c r="BQ2965" s="5"/>
      <c r="BR2965" s="5"/>
      <c r="BS2965" s="5"/>
      <c r="BT2965" s="5"/>
      <c r="BU2965" s="5"/>
      <c r="BV2965" s="5"/>
      <c r="BW2965" s="5"/>
      <c r="BX2965" s="5"/>
      <c r="BY2965" s="5"/>
      <c r="BZ2965" s="5"/>
      <c r="CA2965" s="5"/>
      <c r="CB2965" s="5"/>
      <c r="CC2965" s="5"/>
      <c r="CD2965" s="5"/>
      <c r="CE2965" s="5"/>
      <c r="CF2965" s="5"/>
      <c r="CG2965" s="5"/>
      <c r="CH2965" s="5"/>
      <c r="CI2965" s="5"/>
      <c r="CJ2965" s="5"/>
      <c r="CK2965" s="5"/>
      <c r="CL2965" s="5"/>
      <c r="CM2965" s="5"/>
      <c r="CN2965" s="5"/>
      <c r="CO2965" s="5"/>
      <c r="CP2965" s="5"/>
      <c r="CQ2965" s="5"/>
      <c r="CR2965" s="5"/>
      <c r="CS2965" s="5"/>
      <c r="CT2965" s="5"/>
      <c r="CU2965" s="5"/>
      <c r="CV2965" s="5"/>
      <c r="CW2965" s="5"/>
      <c r="CX2965" s="5"/>
      <c r="CY2965" s="5"/>
      <c r="CZ2965" s="5"/>
      <c r="DA2965" s="5"/>
      <c r="DB2965" s="5"/>
      <c r="DC2965" s="5"/>
      <c r="DD2965" s="5"/>
      <c r="DE2965" s="5"/>
      <c r="DF2965" s="5"/>
      <c r="DG2965" s="5"/>
      <c r="DH2965" s="5"/>
      <c r="DI2965" s="5"/>
      <c r="DJ2965" s="5"/>
      <c r="DK2965" s="5"/>
      <c r="DL2965" s="5"/>
      <c r="DM2965" s="5"/>
      <c r="DN2965" s="5"/>
      <c r="DO2965" s="5"/>
      <c r="DP2965" s="5"/>
      <c r="DQ2965" s="5"/>
      <c r="DR2965" s="5"/>
      <c r="DS2965" s="5"/>
      <c r="DT2965" s="5"/>
      <c r="DU2965" s="5"/>
      <c r="DV2965" s="5"/>
      <c r="DW2965" s="5"/>
      <c r="DX2965" s="5"/>
      <c r="DY2965" s="5"/>
      <c r="DZ2965" s="5"/>
      <c r="EA2965" s="5"/>
      <c r="EB2965" s="5"/>
      <c r="EC2965" s="5"/>
      <c r="ED2965" s="5"/>
      <c r="EE2965" s="5"/>
      <c r="EF2965" s="5"/>
      <c r="EG2965" s="5"/>
      <c r="EH2965" s="5"/>
      <c r="EI2965" s="5"/>
      <c r="EJ2965" s="5"/>
      <c r="EK2965" s="5"/>
      <c r="EL2965" s="5"/>
      <c r="EM2965" s="5"/>
      <c r="EN2965" s="5"/>
      <c r="EO2965" s="5"/>
      <c r="EP2965" s="5"/>
      <c r="EQ2965" s="5"/>
      <c r="ER2965" s="5"/>
      <c r="ES2965" s="5"/>
      <c r="ET2965" s="5"/>
      <c r="EU2965" s="5"/>
      <c r="EV2965" s="5"/>
      <c r="EW2965" s="5"/>
      <c r="EX2965" s="5"/>
      <c r="EY2965" s="5"/>
      <c r="EZ2965" s="5"/>
      <c r="FA2965" s="5"/>
      <c r="FB2965" s="5"/>
      <c r="FC2965" s="5"/>
      <c r="FD2965" s="5"/>
      <c r="FE2965" s="5"/>
      <c r="FF2965" s="5"/>
      <c r="FG2965" s="5"/>
      <c r="FH2965" s="5"/>
      <c r="FI2965" s="5"/>
      <c r="FJ2965" s="5"/>
      <c r="FK2965" s="5"/>
      <c r="FL2965" s="5"/>
      <c r="FM2965" s="5"/>
      <c r="FN2965" s="5"/>
      <c r="FO2965" s="5"/>
      <c r="FP2965" s="5"/>
      <c r="FQ2965" s="5"/>
      <c r="FR2965" s="5"/>
      <c r="FS2965" s="5"/>
      <c r="FT2965" s="5"/>
      <c r="FU2965" s="5"/>
      <c r="FV2965" s="5"/>
      <c r="FW2965" s="5"/>
      <c r="FX2965" s="5"/>
      <c r="FY2965" s="5"/>
      <c r="FZ2965" s="5"/>
      <c r="GA2965" s="5"/>
      <c r="GB2965" s="5"/>
      <c r="GC2965" s="5"/>
      <c r="GD2965" s="5"/>
      <c r="GE2965" s="5"/>
      <c r="GF2965" s="5"/>
      <c r="GG2965" s="5"/>
    </row>
    <row r="2966" spans="1:189" x14ac:dyDescent="0.15">
      <c r="A2966" s="106"/>
      <c r="B2966" s="5"/>
      <c r="C2966" s="6"/>
      <c r="D2966" s="5"/>
      <c r="E2966" s="7"/>
      <c r="F2966" s="8"/>
      <c r="G2966" s="8"/>
      <c r="H2966" s="8"/>
      <c r="I2966" s="9"/>
      <c r="J2966" s="9"/>
      <c r="K2966" s="7"/>
      <c r="L2966" s="7"/>
      <c r="M2966" s="5"/>
      <c r="N2966" s="5"/>
      <c r="O2966" s="10"/>
      <c r="P2966" s="5"/>
      <c r="Q2966" s="6"/>
      <c r="R2966" s="3"/>
      <c r="S2966" s="4"/>
      <c r="T2966" s="11"/>
      <c r="U2966" s="11"/>
      <c r="V2966" s="11"/>
      <c r="W2966" s="11"/>
      <c r="X2966" s="12"/>
      <c r="Y2966" s="5"/>
      <c r="Z2966" s="11"/>
      <c r="AA2966" s="12"/>
      <c r="AB2966" s="12"/>
      <c r="AC2966" s="12"/>
      <c r="AD2966" s="11"/>
      <c r="AE2966" s="13"/>
      <c r="AF2966" s="11"/>
      <c r="AG2966" s="11"/>
      <c r="AH2966" s="5"/>
      <c r="AI2966" s="5"/>
      <c r="AJ2966" s="5"/>
      <c r="AK2966" s="5"/>
      <c r="AL2966" s="5"/>
      <c r="AM2966" s="5"/>
      <c r="AN2966" s="5"/>
      <c r="AO2966" s="5"/>
      <c r="AP2966" s="5"/>
      <c r="AQ2966" s="5"/>
      <c r="AR2966" s="5"/>
      <c r="AS2966" s="5"/>
      <c r="AT2966" s="5"/>
      <c r="AU2966" s="5"/>
      <c r="AV2966" s="5"/>
      <c r="AW2966" s="5"/>
      <c r="AX2966" s="5"/>
      <c r="AY2966" s="5"/>
      <c r="AZ2966" s="5"/>
      <c r="BA2966" s="5"/>
      <c r="BB2966" s="5"/>
      <c r="BC2966" s="5"/>
      <c r="BD2966" s="5"/>
      <c r="BE2966" s="5"/>
      <c r="BF2966" s="5"/>
      <c r="BG2966" s="5"/>
      <c r="BH2966" s="5"/>
      <c r="BI2966" s="5"/>
      <c r="BJ2966" s="5"/>
      <c r="BK2966" s="5"/>
      <c r="BL2966" s="5"/>
      <c r="BM2966" s="5"/>
      <c r="BN2966" s="5"/>
      <c r="BO2966" s="5"/>
      <c r="BP2966" s="5"/>
      <c r="BQ2966" s="5"/>
      <c r="BR2966" s="5"/>
      <c r="BS2966" s="5"/>
      <c r="BT2966" s="5"/>
      <c r="BU2966" s="5"/>
      <c r="BV2966" s="5"/>
      <c r="BW2966" s="5"/>
      <c r="BX2966" s="5"/>
      <c r="BY2966" s="5"/>
      <c r="BZ2966" s="5"/>
      <c r="CA2966" s="5"/>
      <c r="CB2966" s="5"/>
      <c r="CC2966" s="5"/>
      <c r="CD2966" s="5"/>
      <c r="CE2966" s="5"/>
      <c r="CF2966" s="5"/>
      <c r="CG2966" s="5"/>
      <c r="CH2966" s="5"/>
      <c r="CI2966" s="5"/>
      <c r="CJ2966" s="5"/>
      <c r="CK2966" s="5"/>
      <c r="CL2966" s="5"/>
      <c r="CM2966" s="5"/>
      <c r="CN2966" s="5"/>
      <c r="CO2966" s="5"/>
      <c r="CP2966" s="5"/>
      <c r="CQ2966" s="5"/>
      <c r="CR2966" s="5"/>
      <c r="CS2966" s="5"/>
      <c r="CT2966" s="5"/>
      <c r="CU2966" s="5"/>
      <c r="CV2966" s="5"/>
      <c r="CW2966" s="5"/>
      <c r="CX2966" s="5"/>
      <c r="CY2966" s="5"/>
      <c r="CZ2966" s="5"/>
      <c r="DA2966" s="5"/>
      <c r="DB2966" s="5"/>
      <c r="DC2966" s="5"/>
      <c r="DD2966" s="5"/>
      <c r="DE2966" s="5"/>
      <c r="DF2966" s="5"/>
      <c r="DG2966" s="5"/>
      <c r="DH2966" s="5"/>
      <c r="DI2966" s="5"/>
      <c r="DJ2966" s="5"/>
      <c r="DK2966" s="5"/>
      <c r="DL2966" s="5"/>
      <c r="DM2966" s="5"/>
      <c r="DN2966" s="5"/>
      <c r="DO2966" s="5"/>
      <c r="DP2966" s="5"/>
      <c r="DQ2966" s="5"/>
      <c r="DR2966" s="5"/>
      <c r="DS2966" s="5"/>
      <c r="DT2966" s="5"/>
      <c r="DU2966" s="5"/>
      <c r="DV2966" s="5"/>
      <c r="DW2966" s="5"/>
      <c r="DX2966" s="5"/>
      <c r="DY2966" s="5"/>
      <c r="DZ2966" s="5"/>
      <c r="EA2966" s="5"/>
      <c r="EB2966" s="5"/>
      <c r="EC2966" s="5"/>
      <c r="ED2966" s="5"/>
      <c r="EE2966" s="5"/>
      <c r="EF2966" s="5"/>
      <c r="EG2966" s="5"/>
      <c r="EH2966" s="5"/>
      <c r="EI2966" s="5"/>
      <c r="EJ2966" s="5"/>
      <c r="EK2966" s="5"/>
      <c r="EL2966" s="5"/>
      <c r="EM2966" s="5"/>
      <c r="EN2966" s="5"/>
      <c r="EO2966" s="5"/>
      <c r="EP2966" s="5"/>
      <c r="EQ2966" s="5"/>
      <c r="ER2966" s="5"/>
      <c r="ES2966" s="5"/>
      <c r="ET2966" s="5"/>
      <c r="EU2966" s="5"/>
      <c r="EV2966" s="5"/>
      <c r="EW2966" s="5"/>
      <c r="EX2966" s="5"/>
      <c r="EY2966" s="5"/>
      <c r="EZ2966" s="5"/>
      <c r="FA2966" s="5"/>
      <c r="FB2966" s="5"/>
      <c r="FC2966" s="5"/>
      <c r="FD2966" s="5"/>
      <c r="FE2966" s="5"/>
      <c r="FF2966" s="5"/>
      <c r="FG2966" s="5"/>
      <c r="FH2966" s="5"/>
      <c r="FI2966" s="5"/>
      <c r="FJ2966" s="5"/>
      <c r="FK2966" s="5"/>
      <c r="FL2966" s="5"/>
      <c r="FM2966" s="5"/>
      <c r="FN2966" s="5"/>
      <c r="FO2966" s="5"/>
      <c r="FP2966" s="5"/>
      <c r="FQ2966" s="5"/>
      <c r="FR2966" s="5"/>
      <c r="FS2966" s="5"/>
      <c r="FT2966" s="5"/>
      <c r="FU2966" s="5"/>
      <c r="FV2966" s="5"/>
      <c r="FW2966" s="5"/>
      <c r="FX2966" s="5"/>
      <c r="FY2966" s="5"/>
      <c r="FZ2966" s="5"/>
      <c r="GA2966" s="5"/>
      <c r="GB2966" s="5"/>
      <c r="GC2966" s="5"/>
      <c r="GD2966" s="5"/>
      <c r="GE2966" s="5"/>
      <c r="GF2966" s="5"/>
      <c r="GG2966" s="5"/>
    </row>
    <row r="2967" spans="1:189" x14ac:dyDescent="0.15">
      <c r="A2967" s="106"/>
      <c r="B2967" s="5"/>
      <c r="C2967" s="6"/>
      <c r="D2967" s="5"/>
      <c r="E2967" s="7"/>
      <c r="F2967" s="8"/>
      <c r="G2967" s="8"/>
      <c r="H2967" s="8"/>
      <c r="I2967" s="9"/>
      <c r="J2967" s="9"/>
      <c r="K2967" s="7"/>
      <c r="L2967" s="7"/>
      <c r="M2967" s="5"/>
      <c r="N2967" s="5"/>
      <c r="O2967" s="10"/>
      <c r="P2967" s="5"/>
      <c r="Q2967" s="6"/>
      <c r="R2967" s="3"/>
      <c r="S2967" s="4"/>
      <c r="T2967" s="11"/>
      <c r="U2967" s="11"/>
      <c r="V2967" s="11"/>
      <c r="W2967" s="11"/>
      <c r="X2967" s="12"/>
      <c r="Y2967" s="5"/>
      <c r="Z2967" s="11"/>
      <c r="AA2967" s="12"/>
      <c r="AB2967" s="12"/>
      <c r="AC2967" s="12"/>
      <c r="AD2967" s="11"/>
      <c r="AE2967" s="13"/>
      <c r="AF2967" s="11"/>
      <c r="AG2967" s="11"/>
      <c r="AH2967" s="5"/>
      <c r="AI2967" s="5"/>
      <c r="AJ2967" s="5"/>
      <c r="AK2967" s="5"/>
      <c r="AL2967" s="5"/>
      <c r="AM2967" s="5"/>
      <c r="AN2967" s="5"/>
      <c r="AO2967" s="5"/>
      <c r="AP2967" s="5"/>
      <c r="AQ2967" s="5"/>
      <c r="AR2967" s="5"/>
      <c r="AS2967" s="5"/>
      <c r="AT2967" s="5"/>
      <c r="AU2967" s="5"/>
      <c r="AV2967" s="5"/>
      <c r="AW2967" s="5"/>
      <c r="AX2967" s="5"/>
      <c r="AY2967" s="5"/>
      <c r="AZ2967" s="5"/>
      <c r="BA2967" s="5"/>
      <c r="BB2967" s="5"/>
      <c r="BC2967" s="5"/>
      <c r="BD2967" s="5"/>
      <c r="BE2967" s="5"/>
      <c r="BF2967" s="5"/>
      <c r="BG2967" s="5"/>
      <c r="BH2967" s="5"/>
      <c r="BI2967" s="5"/>
      <c r="BJ2967" s="5"/>
      <c r="BK2967" s="5"/>
      <c r="BL2967" s="5"/>
      <c r="BM2967" s="5"/>
      <c r="BN2967" s="5"/>
      <c r="BO2967" s="5"/>
      <c r="BP2967" s="5"/>
      <c r="BQ2967" s="5"/>
      <c r="BR2967" s="5"/>
      <c r="BS2967" s="5"/>
      <c r="BT2967" s="5"/>
      <c r="BU2967" s="5"/>
      <c r="BV2967" s="5"/>
      <c r="BW2967" s="5"/>
      <c r="BX2967" s="5"/>
      <c r="BY2967" s="5"/>
      <c r="BZ2967" s="5"/>
      <c r="CA2967" s="5"/>
      <c r="CB2967" s="5"/>
      <c r="CC2967" s="5"/>
      <c r="CD2967" s="5"/>
      <c r="CE2967" s="5"/>
      <c r="CF2967" s="5"/>
      <c r="CG2967" s="5"/>
      <c r="CH2967" s="5"/>
      <c r="CI2967" s="5"/>
      <c r="CJ2967" s="5"/>
      <c r="CK2967" s="5"/>
      <c r="CL2967" s="5"/>
      <c r="CM2967" s="5"/>
      <c r="CN2967" s="5"/>
      <c r="CO2967" s="5"/>
      <c r="CP2967" s="5"/>
      <c r="CQ2967" s="5"/>
      <c r="CR2967" s="5"/>
      <c r="CS2967" s="5"/>
      <c r="CT2967" s="5"/>
      <c r="CU2967" s="5"/>
      <c r="CV2967" s="5"/>
      <c r="CW2967" s="5"/>
      <c r="CX2967" s="5"/>
      <c r="CY2967" s="5"/>
      <c r="CZ2967" s="5"/>
      <c r="DA2967" s="5"/>
      <c r="DB2967" s="5"/>
      <c r="DC2967" s="5"/>
      <c r="DD2967" s="5"/>
      <c r="DE2967" s="5"/>
      <c r="DF2967" s="5"/>
      <c r="DG2967" s="5"/>
      <c r="DH2967" s="5"/>
      <c r="DI2967" s="5"/>
      <c r="DJ2967" s="5"/>
      <c r="DK2967" s="5"/>
      <c r="DL2967" s="5"/>
      <c r="DM2967" s="5"/>
      <c r="DN2967" s="5"/>
      <c r="DO2967" s="5"/>
      <c r="DP2967" s="5"/>
      <c r="DQ2967" s="5"/>
      <c r="DR2967" s="5"/>
      <c r="DS2967" s="5"/>
      <c r="DT2967" s="5"/>
      <c r="DU2967" s="5"/>
      <c r="DV2967" s="5"/>
      <c r="DW2967" s="5"/>
      <c r="DX2967" s="5"/>
      <c r="DY2967" s="5"/>
      <c r="DZ2967" s="5"/>
      <c r="EA2967" s="5"/>
      <c r="EB2967" s="5"/>
      <c r="EC2967" s="5"/>
      <c r="ED2967" s="5"/>
      <c r="EE2967" s="5"/>
      <c r="EF2967" s="5"/>
      <c r="EG2967" s="5"/>
      <c r="EH2967" s="5"/>
      <c r="EI2967" s="5"/>
      <c r="EJ2967" s="5"/>
      <c r="EK2967" s="5"/>
      <c r="EL2967" s="5"/>
      <c r="EM2967" s="5"/>
      <c r="EN2967" s="5"/>
      <c r="EO2967" s="5"/>
      <c r="EP2967" s="5"/>
      <c r="EQ2967" s="5"/>
      <c r="ER2967" s="5"/>
      <c r="ES2967" s="5"/>
      <c r="ET2967" s="5"/>
      <c r="EU2967" s="5"/>
      <c r="EV2967" s="5"/>
      <c r="EW2967" s="5"/>
      <c r="EX2967" s="5"/>
      <c r="EY2967" s="5"/>
      <c r="EZ2967" s="5"/>
      <c r="FA2967" s="5"/>
      <c r="FB2967" s="5"/>
      <c r="FC2967" s="5"/>
      <c r="FD2967" s="5"/>
      <c r="FE2967" s="5"/>
      <c r="FF2967" s="5"/>
      <c r="FG2967" s="5"/>
      <c r="FH2967" s="5"/>
      <c r="FI2967" s="5"/>
      <c r="FJ2967" s="5"/>
      <c r="FK2967" s="5"/>
      <c r="FL2967" s="5"/>
      <c r="FM2967" s="5"/>
      <c r="FN2967" s="5"/>
      <c r="FO2967" s="5"/>
      <c r="FP2967" s="5"/>
      <c r="FQ2967" s="5"/>
      <c r="FR2967" s="5"/>
      <c r="FS2967" s="5"/>
      <c r="FT2967" s="5"/>
      <c r="FU2967" s="5"/>
      <c r="FV2967" s="5"/>
      <c r="FW2967" s="5"/>
      <c r="FX2967" s="5"/>
      <c r="FY2967" s="5"/>
      <c r="FZ2967" s="5"/>
      <c r="GA2967" s="5"/>
      <c r="GB2967" s="5"/>
      <c r="GC2967" s="5"/>
      <c r="GD2967" s="5"/>
      <c r="GE2967" s="5"/>
      <c r="GF2967" s="5"/>
      <c r="GG2967" s="5"/>
    </row>
    <row r="2968" spans="1:189" x14ac:dyDescent="0.15">
      <c r="A2968" s="106"/>
      <c r="B2968" s="5"/>
      <c r="C2968" s="6"/>
      <c r="D2968" s="5"/>
      <c r="E2968" s="7"/>
      <c r="F2968" s="8"/>
      <c r="G2968" s="8"/>
      <c r="H2968" s="8"/>
      <c r="I2968" s="9"/>
      <c r="J2968" s="9"/>
      <c r="K2968" s="7"/>
      <c r="L2968" s="7"/>
      <c r="M2968" s="5"/>
      <c r="N2968" s="5"/>
      <c r="O2968" s="10"/>
      <c r="P2968" s="5"/>
      <c r="Q2968" s="6"/>
      <c r="R2968" s="3"/>
      <c r="S2968" s="4"/>
      <c r="T2968" s="11"/>
      <c r="U2968" s="11"/>
      <c r="V2968" s="11"/>
      <c r="W2968" s="11"/>
      <c r="X2968" s="12"/>
      <c r="Y2968" s="5"/>
      <c r="Z2968" s="11"/>
      <c r="AA2968" s="12"/>
      <c r="AB2968" s="12"/>
      <c r="AC2968" s="12"/>
      <c r="AD2968" s="11"/>
      <c r="AE2968" s="13"/>
      <c r="AF2968" s="11"/>
      <c r="AG2968" s="11"/>
      <c r="AH2968" s="5"/>
      <c r="AI2968" s="5"/>
      <c r="AJ2968" s="5"/>
      <c r="AK2968" s="5"/>
      <c r="AL2968" s="5"/>
      <c r="AM2968" s="5"/>
      <c r="AN2968" s="5"/>
      <c r="AO2968" s="5"/>
      <c r="AP2968" s="5"/>
      <c r="AQ2968" s="5"/>
      <c r="AR2968" s="5"/>
      <c r="AS2968" s="5"/>
      <c r="AT2968" s="5"/>
      <c r="AU2968" s="5"/>
      <c r="AV2968" s="5"/>
      <c r="AW2968" s="5"/>
      <c r="AX2968" s="5"/>
      <c r="AY2968" s="5"/>
      <c r="AZ2968" s="5"/>
      <c r="BA2968" s="5"/>
      <c r="BB2968" s="5"/>
      <c r="BC2968" s="5"/>
      <c r="BD2968" s="5"/>
      <c r="BE2968" s="5"/>
      <c r="BF2968" s="5"/>
      <c r="BG2968" s="5"/>
      <c r="BH2968" s="5"/>
      <c r="BI2968" s="5"/>
      <c r="BJ2968" s="5"/>
      <c r="BK2968" s="5"/>
      <c r="BL2968" s="5"/>
      <c r="BM2968" s="5"/>
      <c r="BN2968" s="5"/>
      <c r="BO2968" s="5"/>
      <c r="BP2968" s="5"/>
      <c r="BQ2968" s="5"/>
      <c r="BR2968" s="5"/>
      <c r="BS2968" s="5"/>
      <c r="BT2968" s="5"/>
      <c r="BU2968" s="5"/>
      <c r="BV2968" s="5"/>
      <c r="BW2968" s="5"/>
      <c r="BX2968" s="5"/>
      <c r="BY2968" s="5"/>
      <c r="BZ2968" s="5"/>
      <c r="CA2968" s="5"/>
      <c r="CB2968" s="5"/>
      <c r="CC2968" s="5"/>
      <c r="CD2968" s="5"/>
      <c r="CE2968" s="5"/>
      <c r="CF2968" s="5"/>
      <c r="CG2968" s="5"/>
      <c r="CH2968" s="5"/>
      <c r="CI2968" s="5"/>
      <c r="CJ2968" s="5"/>
      <c r="CK2968" s="5"/>
      <c r="CL2968" s="5"/>
      <c r="CM2968" s="5"/>
      <c r="CN2968" s="5"/>
      <c r="CO2968" s="5"/>
      <c r="CP2968" s="5"/>
      <c r="CQ2968" s="5"/>
      <c r="CR2968" s="5"/>
      <c r="CS2968" s="5"/>
      <c r="CT2968" s="5"/>
      <c r="CU2968" s="5"/>
      <c r="CV2968" s="5"/>
      <c r="CW2968" s="5"/>
      <c r="CX2968" s="5"/>
      <c r="CY2968" s="5"/>
      <c r="CZ2968" s="5"/>
      <c r="DA2968" s="5"/>
      <c r="DB2968" s="5"/>
      <c r="DC2968" s="5"/>
      <c r="DD2968" s="5"/>
      <c r="DE2968" s="5"/>
      <c r="DF2968" s="5"/>
      <c r="DG2968" s="5"/>
      <c r="DH2968" s="5"/>
      <c r="DI2968" s="5"/>
      <c r="DJ2968" s="5"/>
      <c r="DK2968" s="5"/>
      <c r="DL2968" s="5"/>
      <c r="DM2968" s="5"/>
      <c r="DN2968" s="5"/>
      <c r="DO2968" s="5"/>
      <c r="DP2968" s="5"/>
      <c r="DQ2968" s="5"/>
      <c r="DR2968" s="5"/>
      <c r="DS2968" s="5"/>
      <c r="DT2968" s="5"/>
      <c r="DU2968" s="5"/>
      <c r="DV2968" s="5"/>
      <c r="DW2968" s="5"/>
      <c r="DX2968" s="5"/>
      <c r="DY2968" s="5"/>
      <c r="DZ2968" s="5"/>
      <c r="EA2968" s="5"/>
      <c r="EB2968" s="5"/>
      <c r="EC2968" s="5"/>
      <c r="ED2968" s="5"/>
      <c r="EE2968" s="5"/>
      <c r="EF2968" s="5"/>
      <c r="EG2968" s="5"/>
      <c r="EH2968" s="5"/>
      <c r="EI2968" s="5"/>
      <c r="EJ2968" s="5"/>
      <c r="EK2968" s="5"/>
      <c r="EL2968" s="5"/>
      <c r="EM2968" s="5"/>
      <c r="EN2968" s="5"/>
      <c r="EO2968" s="5"/>
      <c r="EP2968" s="5"/>
      <c r="EQ2968" s="5"/>
      <c r="ER2968" s="5"/>
      <c r="ES2968" s="5"/>
      <c r="ET2968" s="5"/>
      <c r="EU2968" s="5"/>
      <c r="EV2968" s="5"/>
      <c r="EW2968" s="5"/>
      <c r="EX2968" s="5"/>
      <c r="EY2968" s="5"/>
      <c r="EZ2968" s="5"/>
      <c r="FA2968" s="5"/>
      <c r="FB2968" s="5"/>
      <c r="FC2968" s="5"/>
      <c r="FD2968" s="5"/>
      <c r="FE2968" s="5"/>
      <c r="FF2968" s="5"/>
      <c r="FG2968" s="5"/>
      <c r="FH2968" s="5"/>
      <c r="FI2968" s="5"/>
      <c r="FJ2968" s="5"/>
      <c r="FK2968" s="5"/>
      <c r="FL2968" s="5"/>
      <c r="FM2968" s="5"/>
      <c r="FN2968" s="5"/>
      <c r="FO2968" s="5"/>
      <c r="FP2968" s="5"/>
      <c r="FQ2968" s="5"/>
      <c r="FR2968" s="5"/>
      <c r="FS2968" s="5"/>
      <c r="FT2968" s="5"/>
      <c r="FU2968" s="5"/>
      <c r="FV2968" s="5"/>
      <c r="FW2968" s="5"/>
      <c r="FX2968" s="5"/>
      <c r="FY2968" s="5"/>
      <c r="FZ2968" s="5"/>
      <c r="GA2968" s="5"/>
      <c r="GB2968" s="5"/>
      <c r="GC2968" s="5"/>
      <c r="GD2968" s="5"/>
      <c r="GE2968" s="5"/>
      <c r="GF2968" s="5"/>
      <c r="GG2968" s="5"/>
    </row>
    <row r="2969" spans="1:189" x14ac:dyDescent="0.15">
      <c r="A2969" s="106"/>
      <c r="B2969" s="5"/>
      <c r="C2969" s="6"/>
      <c r="D2969" s="5"/>
      <c r="E2969" s="7"/>
      <c r="F2969" s="8"/>
      <c r="G2969" s="8"/>
      <c r="H2969" s="8"/>
      <c r="I2969" s="9"/>
      <c r="J2969" s="9"/>
      <c r="K2969" s="7"/>
      <c r="L2969" s="7"/>
      <c r="M2969" s="5"/>
      <c r="N2969" s="5"/>
      <c r="O2969" s="10"/>
      <c r="P2969" s="5"/>
      <c r="Q2969" s="6"/>
      <c r="R2969" s="3"/>
      <c r="S2969" s="4"/>
      <c r="T2969" s="11"/>
      <c r="U2969" s="11"/>
      <c r="V2969" s="11"/>
      <c r="W2969" s="11"/>
      <c r="X2969" s="12"/>
      <c r="Y2969" s="5"/>
      <c r="Z2969" s="11"/>
      <c r="AA2969" s="12"/>
      <c r="AB2969" s="12"/>
      <c r="AC2969" s="12"/>
      <c r="AD2969" s="11"/>
      <c r="AE2969" s="13"/>
      <c r="AF2969" s="11"/>
      <c r="AG2969" s="11"/>
      <c r="AH2969" s="5"/>
      <c r="AI2969" s="5"/>
      <c r="AJ2969" s="5"/>
      <c r="AK2969" s="5"/>
      <c r="AL2969" s="5"/>
      <c r="AM2969" s="5"/>
      <c r="AN2969" s="5"/>
      <c r="AO2969" s="5"/>
      <c r="AP2969" s="5"/>
      <c r="AQ2969" s="5"/>
      <c r="AR2969" s="5"/>
      <c r="AS2969" s="5"/>
      <c r="AT2969" s="5"/>
      <c r="AU2969" s="5"/>
      <c r="AV2969" s="5"/>
      <c r="AW2969" s="5"/>
      <c r="AX2969" s="5"/>
      <c r="AY2969" s="5"/>
      <c r="AZ2969" s="5"/>
      <c r="BA2969" s="5"/>
      <c r="BB2969" s="5"/>
      <c r="BC2969" s="5"/>
      <c r="BD2969" s="5"/>
      <c r="BE2969" s="5"/>
      <c r="BF2969" s="5"/>
      <c r="BG2969" s="5"/>
      <c r="BH2969" s="5"/>
      <c r="BI2969" s="5"/>
      <c r="BJ2969" s="5"/>
      <c r="BK2969" s="5"/>
      <c r="BL2969" s="5"/>
      <c r="BM2969" s="5"/>
      <c r="BN2969" s="5"/>
      <c r="BO2969" s="5"/>
      <c r="BP2969" s="5"/>
      <c r="BQ2969" s="5"/>
      <c r="BR2969" s="5"/>
      <c r="BS2969" s="5"/>
      <c r="BT2969" s="5"/>
      <c r="BU2969" s="5"/>
      <c r="BV2969" s="5"/>
      <c r="BW2969" s="5"/>
      <c r="BX2969" s="5"/>
      <c r="BY2969" s="5"/>
      <c r="BZ2969" s="5"/>
      <c r="CA2969" s="5"/>
      <c r="CB2969" s="5"/>
      <c r="CC2969" s="5"/>
      <c r="CD2969" s="5"/>
      <c r="CE2969" s="5"/>
      <c r="CF2969" s="5"/>
      <c r="CG2969" s="5"/>
      <c r="CH2969" s="5"/>
      <c r="CI2969" s="5"/>
      <c r="CJ2969" s="5"/>
      <c r="CK2969" s="5"/>
      <c r="CL2969" s="5"/>
      <c r="CM2969" s="5"/>
      <c r="CN2969" s="5"/>
      <c r="CO2969" s="5"/>
      <c r="CP2969" s="5"/>
      <c r="CQ2969" s="5"/>
      <c r="CR2969" s="5"/>
      <c r="CS2969" s="5"/>
      <c r="CT2969" s="5"/>
      <c r="CU2969" s="5"/>
      <c r="CV2969" s="5"/>
      <c r="CW2969" s="5"/>
      <c r="CX2969" s="5"/>
      <c r="CY2969" s="5"/>
      <c r="CZ2969" s="5"/>
      <c r="DA2969" s="5"/>
      <c r="DB2969" s="5"/>
      <c r="DC2969" s="5"/>
      <c r="DD2969" s="5"/>
      <c r="DE2969" s="5"/>
      <c r="DF2969" s="5"/>
      <c r="DG2969" s="5"/>
      <c r="DH2969" s="5"/>
      <c r="DI2969" s="5"/>
      <c r="DJ2969" s="5"/>
      <c r="DK2969" s="5"/>
      <c r="DL2969" s="5"/>
      <c r="DM2969" s="5"/>
      <c r="DN2969" s="5"/>
      <c r="DO2969" s="5"/>
      <c r="DP2969" s="5"/>
      <c r="DQ2969" s="5"/>
      <c r="DR2969" s="5"/>
      <c r="DS2969" s="5"/>
      <c r="DT2969" s="5"/>
      <c r="DU2969" s="5"/>
      <c r="DV2969" s="5"/>
      <c r="DW2969" s="5"/>
      <c r="DX2969" s="5"/>
      <c r="DY2969" s="5"/>
      <c r="DZ2969" s="5"/>
      <c r="EA2969" s="5"/>
      <c r="EB2969" s="5"/>
      <c r="EC2969" s="5"/>
      <c r="ED2969" s="5"/>
      <c r="EE2969" s="5"/>
      <c r="EF2969" s="5"/>
      <c r="EG2969" s="5"/>
      <c r="EH2969" s="5"/>
      <c r="EI2969" s="5"/>
      <c r="EJ2969" s="5"/>
      <c r="EK2969" s="5"/>
      <c r="EL2969" s="5"/>
      <c r="EM2969" s="5"/>
      <c r="EN2969" s="5"/>
      <c r="EO2969" s="5"/>
      <c r="EP2969" s="5"/>
      <c r="EQ2969" s="5"/>
      <c r="ER2969" s="5"/>
      <c r="ES2969" s="5"/>
      <c r="ET2969" s="5"/>
      <c r="EU2969" s="5"/>
      <c r="EV2969" s="5"/>
      <c r="EW2969" s="5"/>
      <c r="EX2969" s="5"/>
      <c r="EY2969" s="5"/>
      <c r="EZ2969" s="5"/>
      <c r="FA2969" s="5"/>
      <c r="FB2969" s="5"/>
      <c r="FC2969" s="5"/>
      <c r="FD2969" s="5"/>
      <c r="FE2969" s="5"/>
      <c r="FF2969" s="5"/>
      <c r="FG2969" s="5"/>
      <c r="FH2969" s="5"/>
      <c r="FI2969" s="5"/>
      <c r="FJ2969" s="5"/>
      <c r="FK2969" s="5"/>
      <c r="FL2969" s="5"/>
      <c r="FM2969" s="5"/>
      <c r="FN2969" s="5"/>
      <c r="FO2969" s="5"/>
      <c r="FP2969" s="5"/>
      <c r="FQ2969" s="5"/>
      <c r="FR2969" s="5"/>
      <c r="FS2969" s="5"/>
      <c r="FT2969" s="5"/>
      <c r="FU2969" s="5"/>
      <c r="FV2969" s="5"/>
      <c r="FW2969" s="5"/>
      <c r="FX2969" s="5"/>
      <c r="FY2969" s="5"/>
      <c r="FZ2969" s="5"/>
      <c r="GA2969" s="5"/>
      <c r="GB2969" s="5"/>
      <c r="GC2969" s="5"/>
      <c r="GD2969" s="5"/>
      <c r="GE2969" s="5"/>
      <c r="GF2969" s="5"/>
      <c r="GG2969" s="5"/>
    </row>
    <row r="2970" spans="1:189" x14ac:dyDescent="0.15">
      <c r="A2970" s="106"/>
      <c r="B2970" s="5"/>
      <c r="C2970" s="6"/>
      <c r="D2970" s="5"/>
      <c r="E2970" s="7"/>
      <c r="F2970" s="8"/>
      <c r="G2970" s="8"/>
      <c r="H2970" s="8"/>
      <c r="I2970" s="9"/>
      <c r="J2970" s="9"/>
      <c r="K2970" s="7"/>
      <c r="L2970" s="7"/>
      <c r="M2970" s="5"/>
      <c r="N2970" s="5"/>
      <c r="O2970" s="10"/>
      <c r="P2970" s="5"/>
      <c r="Q2970" s="6"/>
      <c r="R2970" s="3"/>
      <c r="S2970" s="4"/>
      <c r="T2970" s="11"/>
      <c r="U2970" s="11"/>
      <c r="V2970" s="11"/>
      <c r="W2970" s="11"/>
      <c r="X2970" s="12"/>
      <c r="Y2970" s="5"/>
      <c r="Z2970" s="11"/>
      <c r="AA2970" s="12"/>
      <c r="AB2970" s="12"/>
      <c r="AC2970" s="12"/>
      <c r="AD2970" s="11"/>
      <c r="AE2970" s="13"/>
      <c r="AF2970" s="11"/>
      <c r="AG2970" s="11"/>
      <c r="AH2970" s="5"/>
      <c r="AI2970" s="5"/>
      <c r="AJ2970" s="5"/>
      <c r="AK2970" s="5"/>
      <c r="AL2970" s="5"/>
      <c r="AM2970" s="5"/>
      <c r="AN2970" s="5"/>
      <c r="AO2970" s="5"/>
      <c r="AP2970" s="5"/>
      <c r="AQ2970" s="5"/>
      <c r="AR2970" s="5"/>
      <c r="AS2970" s="5"/>
      <c r="AT2970" s="5"/>
      <c r="AU2970" s="5"/>
      <c r="AV2970" s="5"/>
      <c r="AW2970" s="5"/>
      <c r="AX2970" s="5"/>
      <c r="AY2970" s="5"/>
      <c r="AZ2970" s="5"/>
      <c r="BA2970" s="5"/>
      <c r="BB2970" s="5"/>
      <c r="BC2970" s="5"/>
      <c r="BD2970" s="5"/>
      <c r="BE2970" s="5"/>
      <c r="BF2970" s="5"/>
      <c r="BG2970" s="5"/>
      <c r="BH2970" s="5"/>
      <c r="BI2970" s="5"/>
      <c r="BJ2970" s="5"/>
      <c r="BK2970" s="5"/>
      <c r="BL2970" s="5"/>
      <c r="BM2970" s="5"/>
      <c r="BN2970" s="5"/>
      <c r="BO2970" s="5"/>
      <c r="BP2970" s="5"/>
      <c r="BQ2970" s="5"/>
      <c r="BR2970" s="5"/>
      <c r="BS2970" s="5"/>
      <c r="BT2970" s="5"/>
      <c r="BU2970" s="5"/>
      <c r="BV2970" s="5"/>
      <c r="BW2970" s="5"/>
      <c r="BX2970" s="5"/>
      <c r="BY2970" s="5"/>
      <c r="BZ2970" s="5"/>
      <c r="CA2970" s="5"/>
      <c r="CB2970" s="5"/>
      <c r="CC2970" s="5"/>
      <c r="CD2970" s="5"/>
      <c r="CE2970" s="5"/>
      <c r="CF2970" s="5"/>
      <c r="CG2970" s="5"/>
      <c r="CH2970" s="5"/>
      <c r="CI2970" s="5"/>
      <c r="CJ2970" s="5"/>
      <c r="CK2970" s="5"/>
      <c r="CL2970" s="5"/>
      <c r="CM2970" s="5"/>
      <c r="CN2970" s="5"/>
      <c r="CO2970" s="5"/>
      <c r="CP2970" s="5"/>
      <c r="CQ2970" s="5"/>
      <c r="CR2970" s="5"/>
      <c r="CS2970" s="5"/>
      <c r="CT2970" s="5"/>
      <c r="CU2970" s="5"/>
      <c r="CV2970" s="5"/>
      <c r="CW2970" s="5"/>
      <c r="CX2970" s="5"/>
      <c r="CY2970" s="5"/>
      <c r="CZ2970" s="5"/>
      <c r="DA2970" s="5"/>
      <c r="DB2970" s="5"/>
      <c r="DC2970" s="5"/>
      <c r="DD2970" s="5"/>
      <c r="DE2970" s="5"/>
      <c r="DF2970" s="5"/>
      <c r="DG2970" s="5"/>
      <c r="DH2970" s="5"/>
      <c r="DI2970" s="5"/>
      <c r="DJ2970" s="5"/>
      <c r="DK2970" s="5"/>
      <c r="DL2970" s="5"/>
      <c r="DM2970" s="5"/>
      <c r="DN2970" s="5"/>
      <c r="DO2970" s="5"/>
      <c r="DP2970" s="5"/>
      <c r="DQ2970" s="5"/>
      <c r="DR2970" s="5"/>
      <c r="DS2970" s="5"/>
      <c r="DT2970" s="5"/>
      <c r="DU2970" s="5"/>
      <c r="DV2970" s="5"/>
      <c r="DW2970" s="5"/>
      <c r="DX2970" s="5"/>
      <c r="DY2970" s="5"/>
      <c r="DZ2970" s="5"/>
      <c r="EA2970" s="5"/>
      <c r="EB2970" s="5"/>
      <c r="EC2970" s="5"/>
      <c r="ED2970" s="5"/>
      <c r="EE2970" s="5"/>
      <c r="EF2970" s="5"/>
      <c r="EG2970" s="5"/>
      <c r="EH2970" s="5"/>
      <c r="EI2970" s="5"/>
      <c r="EJ2970" s="5"/>
      <c r="EK2970" s="5"/>
      <c r="EL2970" s="5"/>
      <c r="EM2970" s="5"/>
      <c r="EN2970" s="5"/>
      <c r="EO2970" s="5"/>
      <c r="EP2970" s="5"/>
      <c r="EQ2970" s="5"/>
      <c r="ER2970" s="5"/>
      <c r="ES2970" s="5"/>
      <c r="ET2970" s="5"/>
      <c r="EU2970" s="5"/>
      <c r="EV2970" s="5"/>
      <c r="EW2970" s="5"/>
      <c r="EX2970" s="5"/>
      <c r="EY2970" s="5"/>
      <c r="EZ2970" s="5"/>
      <c r="FA2970" s="5"/>
      <c r="FB2970" s="5"/>
      <c r="FC2970" s="5"/>
      <c r="FD2970" s="5"/>
      <c r="FE2970" s="5"/>
      <c r="FF2970" s="5"/>
      <c r="FG2970" s="5"/>
      <c r="FH2970" s="5"/>
      <c r="FI2970" s="5"/>
      <c r="FJ2970" s="5"/>
      <c r="FK2970" s="5"/>
      <c r="FL2970" s="5"/>
      <c r="FM2970" s="5"/>
      <c r="FN2970" s="5"/>
      <c r="FO2970" s="5"/>
      <c r="FP2970" s="5"/>
      <c r="FQ2970" s="5"/>
      <c r="FR2970" s="5"/>
      <c r="FS2970" s="5"/>
      <c r="FT2970" s="5"/>
      <c r="FU2970" s="5"/>
      <c r="FV2970" s="5"/>
      <c r="FW2970" s="5"/>
      <c r="FX2970" s="5"/>
      <c r="FY2970" s="5"/>
      <c r="FZ2970" s="5"/>
      <c r="GA2970" s="5"/>
      <c r="GB2970" s="5"/>
      <c r="GC2970" s="5"/>
      <c r="GD2970" s="5"/>
      <c r="GE2970" s="5"/>
      <c r="GF2970" s="5"/>
      <c r="GG2970" s="5"/>
    </row>
    <row r="2971" spans="1:189" x14ac:dyDescent="0.15">
      <c r="A2971" s="106"/>
      <c r="B2971" s="5"/>
      <c r="C2971" s="6"/>
      <c r="D2971" s="5"/>
      <c r="E2971" s="7"/>
      <c r="F2971" s="8"/>
      <c r="G2971" s="8"/>
      <c r="H2971" s="8"/>
      <c r="I2971" s="9"/>
      <c r="J2971" s="9"/>
      <c r="K2971" s="7"/>
      <c r="L2971" s="7"/>
      <c r="M2971" s="5"/>
      <c r="N2971" s="5"/>
      <c r="O2971" s="10"/>
      <c r="P2971" s="5"/>
      <c r="Q2971" s="6"/>
      <c r="R2971" s="3"/>
      <c r="S2971" s="4"/>
      <c r="T2971" s="11"/>
      <c r="U2971" s="11"/>
      <c r="V2971" s="11"/>
      <c r="W2971" s="11"/>
      <c r="X2971" s="12"/>
      <c r="Y2971" s="5"/>
      <c r="Z2971" s="11"/>
      <c r="AA2971" s="12"/>
      <c r="AB2971" s="12"/>
      <c r="AC2971" s="12"/>
      <c r="AD2971" s="11"/>
      <c r="AE2971" s="13"/>
      <c r="AF2971" s="11"/>
      <c r="AG2971" s="11"/>
      <c r="AH2971" s="5"/>
      <c r="AI2971" s="5"/>
      <c r="AJ2971" s="5"/>
      <c r="AK2971" s="5"/>
      <c r="AL2971" s="5"/>
      <c r="AM2971" s="5"/>
      <c r="AN2971" s="5"/>
      <c r="AO2971" s="5"/>
      <c r="AP2971" s="5"/>
      <c r="AQ2971" s="5"/>
      <c r="AR2971" s="5"/>
      <c r="AS2971" s="5"/>
      <c r="AT2971" s="5"/>
      <c r="AU2971" s="5"/>
      <c r="AV2971" s="5"/>
      <c r="AW2971" s="5"/>
      <c r="AX2971" s="5"/>
      <c r="AY2971" s="5"/>
      <c r="AZ2971" s="5"/>
      <c r="BA2971" s="5"/>
      <c r="BB2971" s="5"/>
      <c r="BC2971" s="5"/>
      <c r="BD2971" s="5"/>
      <c r="BE2971" s="5"/>
      <c r="BF2971" s="5"/>
      <c r="BG2971" s="5"/>
      <c r="BH2971" s="5"/>
      <c r="BI2971" s="5"/>
      <c r="BJ2971" s="5"/>
      <c r="BK2971" s="5"/>
      <c r="BL2971" s="5"/>
      <c r="BM2971" s="5"/>
      <c r="BN2971" s="5"/>
      <c r="BO2971" s="5"/>
      <c r="BP2971" s="5"/>
      <c r="BQ2971" s="5"/>
      <c r="BR2971" s="5"/>
      <c r="BS2971" s="5"/>
      <c r="BT2971" s="5"/>
      <c r="BU2971" s="5"/>
      <c r="BV2971" s="5"/>
      <c r="BW2971" s="5"/>
      <c r="BX2971" s="5"/>
      <c r="BY2971" s="5"/>
      <c r="BZ2971" s="5"/>
      <c r="CA2971" s="5"/>
      <c r="CB2971" s="5"/>
      <c r="CC2971" s="5"/>
      <c r="CD2971" s="5"/>
      <c r="CE2971" s="5"/>
      <c r="CF2971" s="5"/>
      <c r="CG2971" s="5"/>
      <c r="CH2971" s="5"/>
      <c r="CI2971" s="5"/>
      <c r="CJ2971" s="5"/>
      <c r="CK2971" s="5"/>
      <c r="CL2971" s="5"/>
      <c r="CM2971" s="5"/>
      <c r="CN2971" s="5"/>
      <c r="CO2971" s="5"/>
      <c r="CP2971" s="5"/>
      <c r="CQ2971" s="5"/>
      <c r="CR2971" s="5"/>
      <c r="CS2971" s="5"/>
      <c r="CT2971" s="5"/>
      <c r="CU2971" s="5"/>
      <c r="CV2971" s="5"/>
      <c r="CW2971" s="5"/>
      <c r="CX2971" s="5"/>
      <c r="CY2971" s="5"/>
      <c r="CZ2971" s="5"/>
      <c r="DA2971" s="5"/>
      <c r="DB2971" s="5"/>
      <c r="DC2971" s="5"/>
      <c r="DD2971" s="5"/>
      <c r="DE2971" s="5"/>
      <c r="DF2971" s="5"/>
      <c r="DG2971" s="5"/>
      <c r="DH2971" s="5"/>
      <c r="DI2971" s="5"/>
      <c r="DJ2971" s="5"/>
      <c r="DK2971" s="5"/>
      <c r="DL2971" s="5"/>
      <c r="DM2971" s="5"/>
      <c r="DN2971" s="5"/>
      <c r="DO2971" s="5"/>
      <c r="DP2971" s="5"/>
      <c r="DQ2971" s="5"/>
      <c r="DR2971" s="5"/>
      <c r="DS2971" s="5"/>
      <c r="DT2971" s="5"/>
      <c r="DU2971" s="5"/>
      <c r="DV2971" s="5"/>
      <c r="DW2971" s="5"/>
      <c r="DX2971" s="5"/>
      <c r="DY2971" s="5"/>
      <c r="DZ2971" s="5"/>
      <c r="EA2971" s="5"/>
      <c r="EB2971" s="5"/>
      <c r="EC2971" s="5"/>
      <c r="ED2971" s="5"/>
      <c r="EE2971" s="5"/>
      <c r="EF2971" s="5"/>
      <c r="EG2971" s="5"/>
      <c r="EH2971" s="5"/>
      <c r="EI2971" s="5"/>
      <c r="EJ2971" s="5"/>
      <c r="EK2971" s="5"/>
      <c r="EL2971" s="5"/>
      <c r="EM2971" s="5"/>
      <c r="EN2971" s="5"/>
      <c r="EO2971" s="5"/>
      <c r="EP2971" s="5"/>
      <c r="EQ2971" s="5"/>
      <c r="ER2971" s="5"/>
      <c r="ES2971" s="5"/>
      <c r="ET2971" s="5"/>
      <c r="EU2971" s="5"/>
      <c r="EV2971" s="5"/>
      <c r="EW2971" s="5"/>
      <c r="EX2971" s="5"/>
      <c r="EY2971" s="5"/>
      <c r="EZ2971" s="5"/>
      <c r="FA2971" s="5"/>
      <c r="FB2971" s="5"/>
      <c r="FC2971" s="5"/>
      <c r="FD2971" s="5"/>
      <c r="FE2971" s="5"/>
      <c r="FF2971" s="5"/>
      <c r="FG2971" s="5"/>
      <c r="FH2971" s="5"/>
      <c r="FI2971" s="5"/>
      <c r="FJ2971" s="5"/>
      <c r="FK2971" s="5"/>
      <c r="FL2971" s="5"/>
      <c r="FM2971" s="5"/>
      <c r="FN2971" s="5"/>
      <c r="FO2971" s="5"/>
      <c r="FP2971" s="5"/>
      <c r="FQ2971" s="5"/>
      <c r="FR2971" s="5"/>
      <c r="FS2971" s="5"/>
      <c r="FT2971" s="5"/>
      <c r="FU2971" s="5"/>
      <c r="FV2971" s="5"/>
      <c r="FW2971" s="5"/>
      <c r="FX2971" s="5"/>
      <c r="FY2971" s="5"/>
      <c r="FZ2971" s="5"/>
      <c r="GA2971" s="5"/>
      <c r="GB2971" s="5"/>
      <c r="GC2971" s="5"/>
      <c r="GD2971" s="5"/>
      <c r="GE2971" s="5"/>
      <c r="GF2971" s="5"/>
      <c r="GG2971" s="5"/>
    </row>
    <row r="2972" spans="1:189" x14ac:dyDescent="0.15">
      <c r="A2972" s="106"/>
      <c r="B2972" s="5"/>
      <c r="C2972" s="6"/>
      <c r="D2972" s="5"/>
      <c r="E2972" s="7"/>
      <c r="F2972" s="8"/>
      <c r="G2972" s="8"/>
      <c r="H2972" s="8"/>
      <c r="I2972" s="9"/>
      <c r="J2972" s="9"/>
      <c r="K2972" s="7"/>
      <c r="L2972" s="7"/>
      <c r="M2972" s="5"/>
      <c r="N2972" s="5"/>
      <c r="O2972" s="10"/>
      <c r="P2972" s="5"/>
      <c r="Q2972" s="6"/>
      <c r="R2972" s="3"/>
      <c r="S2972" s="4"/>
      <c r="T2972" s="11"/>
      <c r="U2972" s="11"/>
      <c r="V2972" s="11"/>
      <c r="W2972" s="11"/>
      <c r="X2972" s="12"/>
      <c r="Y2972" s="5"/>
      <c r="Z2972" s="11"/>
      <c r="AA2972" s="12"/>
      <c r="AB2972" s="12"/>
      <c r="AC2972" s="12"/>
      <c r="AD2972" s="11"/>
      <c r="AE2972" s="13"/>
      <c r="AF2972" s="11"/>
      <c r="AG2972" s="11"/>
      <c r="AH2972" s="5"/>
      <c r="AI2972" s="5"/>
      <c r="AJ2972" s="5"/>
      <c r="AK2972" s="5"/>
      <c r="AL2972" s="5"/>
      <c r="AM2972" s="5"/>
      <c r="AN2972" s="5"/>
      <c r="AO2972" s="5"/>
      <c r="AP2972" s="5"/>
      <c r="AQ2972" s="5"/>
      <c r="AR2972" s="5"/>
      <c r="AS2972" s="5"/>
      <c r="AT2972" s="5"/>
      <c r="AU2972" s="5"/>
      <c r="AV2972" s="5"/>
      <c r="AW2972" s="5"/>
      <c r="AX2972" s="5"/>
      <c r="AY2972" s="5"/>
      <c r="AZ2972" s="5"/>
      <c r="BA2972" s="5"/>
      <c r="BB2972" s="5"/>
      <c r="BC2972" s="5"/>
      <c r="BD2972" s="5"/>
      <c r="BE2972" s="5"/>
      <c r="BF2972" s="5"/>
      <c r="BG2972" s="5"/>
      <c r="BH2972" s="5"/>
      <c r="BI2972" s="5"/>
      <c r="BJ2972" s="5"/>
      <c r="BK2972" s="5"/>
      <c r="BL2972" s="5"/>
      <c r="BM2972" s="5"/>
      <c r="BN2972" s="5"/>
      <c r="BO2972" s="5"/>
      <c r="BP2972" s="5"/>
      <c r="BQ2972" s="5"/>
      <c r="BR2972" s="5"/>
      <c r="BS2972" s="5"/>
      <c r="BT2972" s="5"/>
      <c r="BU2972" s="5"/>
      <c r="BV2972" s="5"/>
      <c r="BW2972" s="5"/>
      <c r="BX2972" s="5"/>
      <c r="BY2972" s="5"/>
      <c r="BZ2972" s="5"/>
      <c r="CA2972" s="5"/>
      <c r="CB2972" s="5"/>
      <c r="CC2972" s="5"/>
      <c r="CD2972" s="5"/>
      <c r="CE2972" s="5"/>
      <c r="CF2972" s="5"/>
      <c r="CG2972" s="5"/>
      <c r="CH2972" s="5"/>
      <c r="CI2972" s="5"/>
      <c r="CJ2972" s="5"/>
      <c r="CK2972" s="5"/>
      <c r="CL2972" s="5"/>
      <c r="CM2972" s="5"/>
      <c r="CN2972" s="5"/>
      <c r="CO2972" s="5"/>
      <c r="CP2972" s="5"/>
      <c r="CQ2972" s="5"/>
      <c r="CR2972" s="5"/>
      <c r="CS2972" s="5"/>
      <c r="CT2972" s="5"/>
      <c r="CU2972" s="5"/>
      <c r="CV2972" s="5"/>
      <c r="CW2972" s="5"/>
      <c r="CX2972" s="5"/>
      <c r="CY2972" s="5"/>
      <c r="CZ2972" s="5"/>
      <c r="DA2972" s="5"/>
      <c r="DB2972" s="5"/>
      <c r="DC2972" s="5"/>
      <c r="DD2972" s="5"/>
      <c r="DE2972" s="5"/>
      <c r="DF2972" s="5"/>
      <c r="DG2972" s="5"/>
      <c r="DH2972" s="5"/>
      <c r="DI2972" s="5"/>
      <c r="DJ2972" s="5"/>
      <c r="DK2972" s="5"/>
      <c r="DL2972" s="5"/>
      <c r="DM2972" s="5"/>
      <c r="DN2972" s="5"/>
      <c r="DO2972" s="5"/>
      <c r="DP2972" s="5"/>
      <c r="DQ2972" s="5"/>
      <c r="DR2972" s="5"/>
      <c r="DS2972" s="5"/>
      <c r="DT2972" s="5"/>
      <c r="DU2972" s="5"/>
      <c r="DV2972" s="5"/>
      <c r="DW2972" s="5"/>
      <c r="DX2972" s="5"/>
      <c r="DY2972" s="5"/>
      <c r="DZ2972" s="5"/>
      <c r="EA2972" s="5"/>
      <c r="EB2972" s="5"/>
      <c r="EC2972" s="5"/>
      <c r="ED2972" s="5"/>
      <c r="EE2972" s="5"/>
      <c r="EF2972" s="5"/>
      <c r="EG2972" s="5"/>
      <c r="EH2972" s="5"/>
      <c r="EI2972" s="5"/>
      <c r="EJ2972" s="5"/>
      <c r="EK2972" s="5"/>
      <c r="EL2972" s="5"/>
      <c r="EM2972" s="5"/>
      <c r="EN2972" s="5"/>
      <c r="EO2972" s="5"/>
      <c r="EP2972" s="5"/>
      <c r="EQ2972" s="5"/>
      <c r="ER2972" s="5"/>
      <c r="ES2972" s="5"/>
      <c r="ET2972" s="5"/>
      <c r="EU2972" s="5"/>
      <c r="EV2972" s="5"/>
      <c r="EW2972" s="5"/>
      <c r="EX2972" s="5"/>
      <c r="EY2972" s="5"/>
      <c r="EZ2972" s="5"/>
      <c r="FA2972" s="5"/>
      <c r="FB2972" s="5"/>
      <c r="FC2972" s="5"/>
      <c r="FD2972" s="5"/>
      <c r="FE2972" s="5"/>
      <c r="FF2972" s="5"/>
      <c r="FG2972" s="5"/>
      <c r="FH2972" s="5"/>
      <c r="FI2972" s="5"/>
      <c r="FJ2972" s="5"/>
      <c r="FK2972" s="5"/>
      <c r="FL2972" s="5"/>
      <c r="FM2972" s="5"/>
      <c r="FN2972" s="5"/>
      <c r="FO2972" s="5"/>
      <c r="FP2972" s="5"/>
      <c r="FQ2972" s="5"/>
      <c r="FR2972" s="5"/>
      <c r="FS2972" s="5"/>
      <c r="FT2972" s="5"/>
      <c r="FU2972" s="5"/>
      <c r="FV2972" s="5"/>
      <c r="FW2972" s="5"/>
      <c r="FX2972" s="5"/>
      <c r="FY2972" s="5"/>
      <c r="FZ2972" s="5"/>
      <c r="GA2972" s="5"/>
      <c r="GB2972" s="5"/>
      <c r="GC2972" s="5"/>
      <c r="GD2972" s="5"/>
      <c r="GE2972" s="5"/>
      <c r="GF2972" s="5"/>
      <c r="GG2972" s="5"/>
    </row>
    <row r="2973" spans="1:189" x14ac:dyDescent="0.15">
      <c r="A2973" s="106"/>
      <c r="B2973" s="5"/>
      <c r="C2973" s="6"/>
      <c r="D2973" s="5"/>
      <c r="E2973" s="7"/>
      <c r="F2973" s="8"/>
      <c r="G2973" s="8"/>
      <c r="H2973" s="8"/>
      <c r="I2973" s="9"/>
      <c r="J2973" s="9"/>
      <c r="K2973" s="7"/>
      <c r="L2973" s="7"/>
      <c r="M2973" s="5"/>
      <c r="N2973" s="5"/>
      <c r="O2973" s="10"/>
      <c r="P2973" s="5"/>
      <c r="Q2973" s="6"/>
      <c r="R2973" s="3"/>
      <c r="S2973" s="4"/>
      <c r="T2973" s="11"/>
      <c r="U2973" s="11"/>
      <c r="V2973" s="11"/>
      <c r="W2973" s="11"/>
      <c r="X2973" s="12"/>
      <c r="Y2973" s="5"/>
      <c r="Z2973" s="11"/>
      <c r="AA2973" s="12"/>
      <c r="AB2973" s="12"/>
      <c r="AC2973" s="12"/>
      <c r="AD2973" s="11"/>
      <c r="AE2973" s="13"/>
      <c r="AF2973" s="11"/>
      <c r="AG2973" s="11"/>
      <c r="AH2973" s="5"/>
      <c r="AI2973" s="5"/>
      <c r="AJ2973" s="5"/>
      <c r="AK2973" s="5"/>
      <c r="AL2973" s="5"/>
      <c r="AM2973" s="5"/>
      <c r="AN2973" s="5"/>
      <c r="AO2973" s="5"/>
      <c r="AP2973" s="5"/>
      <c r="AQ2973" s="5"/>
      <c r="AR2973" s="5"/>
      <c r="AS2973" s="5"/>
      <c r="AT2973" s="5"/>
      <c r="AU2973" s="5"/>
      <c r="AV2973" s="5"/>
      <c r="AW2973" s="5"/>
      <c r="AX2973" s="5"/>
      <c r="AY2973" s="5"/>
      <c r="AZ2973" s="5"/>
      <c r="BA2973" s="5"/>
      <c r="BB2973" s="5"/>
      <c r="BC2973" s="5"/>
      <c r="BD2973" s="5"/>
      <c r="BE2973" s="5"/>
      <c r="BF2973" s="5"/>
      <c r="BG2973" s="5"/>
      <c r="BH2973" s="5"/>
      <c r="BI2973" s="5"/>
      <c r="BJ2973" s="5"/>
      <c r="BK2973" s="5"/>
      <c r="BL2973" s="5"/>
      <c r="BM2973" s="5"/>
      <c r="BN2973" s="5"/>
      <c r="BO2973" s="5"/>
      <c r="BP2973" s="5"/>
      <c r="BQ2973" s="5"/>
      <c r="BR2973" s="5"/>
      <c r="BS2973" s="5"/>
      <c r="BT2973" s="5"/>
      <c r="BU2973" s="5"/>
      <c r="BV2973" s="5"/>
      <c r="BW2973" s="5"/>
      <c r="BX2973" s="5"/>
      <c r="BY2973" s="5"/>
      <c r="BZ2973" s="5"/>
      <c r="CA2973" s="5"/>
      <c r="CB2973" s="5"/>
      <c r="CC2973" s="5"/>
      <c r="CD2973" s="5"/>
      <c r="CE2973" s="5"/>
      <c r="CF2973" s="5"/>
      <c r="CG2973" s="5"/>
      <c r="CH2973" s="5"/>
      <c r="CI2973" s="5"/>
      <c r="CJ2973" s="5"/>
      <c r="CK2973" s="5"/>
      <c r="CL2973" s="5"/>
      <c r="CM2973" s="5"/>
      <c r="CN2973" s="5"/>
      <c r="CO2973" s="5"/>
      <c r="CP2973" s="5"/>
      <c r="CQ2973" s="5"/>
      <c r="CR2973" s="5"/>
      <c r="CS2973" s="5"/>
      <c r="CT2973" s="5"/>
      <c r="CU2973" s="5"/>
      <c r="CV2973" s="5"/>
      <c r="CW2973" s="5"/>
      <c r="CX2973" s="5"/>
      <c r="CY2973" s="5"/>
      <c r="CZ2973" s="5"/>
      <c r="DA2973" s="5"/>
      <c r="DB2973" s="5"/>
      <c r="DC2973" s="5"/>
      <c r="DD2973" s="5"/>
      <c r="DE2973" s="5"/>
      <c r="DF2973" s="5"/>
      <c r="DG2973" s="5"/>
      <c r="DH2973" s="5"/>
      <c r="DI2973" s="5"/>
      <c r="DJ2973" s="5"/>
      <c r="DK2973" s="5"/>
      <c r="DL2973" s="5"/>
      <c r="DM2973" s="5"/>
      <c r="DN2973" s="5"/>
      <c r="DO2973" s="5"/>
      <c r="DP2973" s="5"/>
      <c r="DQ2973" s="5"/>
      <c r="DR2973" s="5"/>
      <c r="DS2973" s="5"/>
      <c r="DT2973" s="5"/>
      <c r="DU2973" s="5"/>
      <c r="DV2973" s="5"/>
      <c r="DW2973" s="5"/>
      <c r="DX2973" s="5"/>
      <c r="DY2973" s="5"/>
      <c r="DZ2973" s="5"/>
      <c r="EA2973" s="5"/>
      <c r="EB2973" s="5"/>
      <c r="EC2973" s="5"/>
      <c r="ED2973" s="5"/>
      <c r="EE2973" s="5"/>
      <c r="EF2973" s="5"/>
      <c r="EG2973" s="5"/>
      <c r="EH2973" s="5"/>
      <c r="EI2973" s="5"/>
      <c r="EJ2973" s="5"/>
      <c r="EK2973" s="5"/>
      <c r="EL2973" s="5"/>
      <c r="EM2973" s="5"/>
      <c r="EN2973" s="5"/>
      <c r="EO2973" s="5"/>
      <c r="EP2973" s="5"/>
      <c r="EQ2973" s="5"/>
      <c r="ER2973" s="5"/>
      <c r="ES2973" s="5"/>
      <c r="ET2973" s="5"/>
      <c r="EU2973" s="5"/>
      <c r="EV2973" s="5"/>
      <c r="EW2973" s="5"/>
      <c r="EX2973" s="5"/>
      <c r="EY2973" s="5"/>
      <c r="EZ2973" s="5"/>
      <c r="FA2973" s="5"/>
      <c r="FB2973" s="5"/>
      <c r="FC2973" s="5"/>
      <c r="FD2973" s="5"/>
      <c r="FE2973" s="5"/>
      <c r="FF2973" s="5"/>
      <c r="FG2973" s="5"/>
      <c r="FH2973" s="5"/>
      <c r="FI2973" s="5"/>
      <c r="FJ2973" s="5"/>
      <c r="FK2973" s="5"/>
      <c r="FL2973" s="5"/>
      <c r="FM2973" s="5"/>
      <c r="FN2973" s="5"/>
      <c r="FO2973" s="5"/>
      <c r="FP2973" s="5"/>
      <c r="FQ2973" s="5"/>
      <c r="FR2973" s="5"/>
      <c r="FS2973" s="5"/>
      <c r="FT2973" s="5"/>
      <c r="FU2973" s="5"/>
      <c r="FV2973" s="5"/>
      <c r="FW2973" s="5"/>
      <c r="FX2973" s="5"/>
      <c r="FY2973" s="5"/>
      <c r="FZ2973" s="5"/>
      <c r="GA2973" s="5"/>
      <c r="GB2973" s="5"/>
      <c r="GC2973" s="5"/>
      <c r="GD2973" s="5"/>
      <c r="GE2973" s="5"/>
      <c r="GF2973" s="5"/>
      <c r="GG2973" s="5"/>
    </row>
    <row r="2974" spans="1:189" x14ac:dyDescent="0.15">
      <c r="A2974" s="106"/>
      <c r="B2974" s="5"/>
      <c r="C2974" s="6"/>
      <c r="D2974" s="5"/>
      <c r="E2974" s="7"/>
      <c r="F2974" s="8"/>
      <c r="G2974" s="8"/>
      <c r="H2974" s="8"/>
      <c r="I2974" s="9"/>
      <c r="J2974" s="9"/>
      <c r="K2974" s="7"/>
      <c r="L2974" s="7"/>
      <c r="M2974" s="5"/>
      <c r="N2974" s="5"/>
      <c r="O2974" s="10"/>
      <c r="P2974" s="5"/>
      <c r="Q2974" s="6"/>
      <c r="R2974" s="3"/>
      <c r="S2974" s="4"/>
      <c r="T2974" s="11"/>
      <c r="U2974" s="11"/>
      <c r="V2974" s="11"/>
      <c r="W2974" s="11"/>
      <c r="X2974" s="12"/>
      <c r="Y2974" s="5"/>
      <c r="Z2974" s="11"/>
      <c r="AA2974" s="12"/>
      <c r="AB2974" s="12"/>
      <c r="AC2974" s="12"/>
      <c r="AD2974" s="11"/>
      <c r="AE2974" s="13"/>
      <c r="AF2974" s="11"/>
      <c r="AG2974" s="11"/>
      <c r="AH2974" s="5"/>
      <c r="AI2974" s="5"/>
      <c r="AJ2974" s="5"/>
      <c r="AK2974" s="5"/>
      <c r="AL2974" s="5"/>
      <c r="AM2974" s="5"/>
      <c r="AN2974" s="5"/>
      <c r="AO2974" s="5"/>
      <c r="AP2974" s="5"/>
      <c r="AQ2974" s="5"/>
      <c r="AR2974" s="5"/>
      <c r="AS2974" s="5"/>
      <c r="AT2974" s="5"/>
      <c r="AU2974" s="5"/>
      <c r="AV2974" s="5"/>
      <c r="AW2974" s="5"/>
      <c r="AX2974" s="5"/>
      <c r="AY2974" s="5"/>
      <c r="AZ2974" s="5"/>
      <c r="BA2974" s="5"/>
      <c r="BB2974" s="5"/>
      <c r="BC2974" s="5"/>
      <c r="BD2974" s="5"/>
      <c r="BE2974" s="5"/>
      <c r="BF2974" s="5"/>
      <c r="BG2974" s="5"/>
      <c r="BH2974" s="5"/>
      <c r="BI2974" s="5"/>
      <c r="BJ2974" s="5"/>
      <c r="BK2974" s="5"/>
      <c r="BL2974" s="5"/>
      <c r="BM2974" s="5"/>
      <c r="BN2974" s="5"/>
      <c r="BO2974" s="5"/>
      <c r="BP2974" s="5"/>
      <c r="BQ2974" s="5"/>
      <c r="BR2974" s="5"/>
      <c r="BS2974" s="5"/>
      <c r="BT2974" s="5"/>
      <c r="BU2974" s="5"/>
      <c r="BV2974" s="5"/>
      <c r="BW2974" s="5"/>
      <c r="BX2974" s="5"/>
      <c r="BY2974" s="5"/>
      <c r="BZ2974" s="5"/>
      <c r="CA2974" s="5"/>
      <c r="CB2974" s="5"/>
      <c r="CC2974" s="5"/>
      <c r="CD2974" s="5"/>
      <c r="CE2974" s="5"/>
      <c r="CF2974" s="5"/>
      <c r="CG2974" s="5"/>
      <c r="CH2974" s="5"/>
      <c r="CI2974" s="5"/>
      <c r="CJ2974" s="5"/>
      <c r="CK2974" s="5"/>
      <c r="CL2974" s="5"/>
      <c r="CM2974" s="5"/>
      <c r="CN2974" s="5"/>
      <c r="CO2974" s="5"/>
      <c r="CP2974" s="5"/>
      <c r="CQ2974" s="5"/>
      <c r="CR2974" s="5"/>
      <c r="CS2974" s="5"/>
      <c r="CT2974" s="5"/>
      <c r="CU2974" s="5"/>
      <c r="CV2974" s="5"/>
      <c r="CW2974" s="5"/>
      <c r="CX2974" s="5"/>
      <c r="CY2974" s="5"/>
      <c r="CZ2974" s="5"/>
      <c r="DA2974" s="5"/>
      <c r="DB2974" s="5"/>
      <c r="DC2974" s="5"/>
      <c r="DD2974" s="5"/>
      <c r="DE2974" s="5"/>
      <c r="DF2974" s="5"/>
      <c r="DG2974" s="5"/>
      <c r="DH2974" s="5"/>
      <c r="DI2974" s="5"/>
      <c r="DJ2974" s="5"/>
      <c r="DK2974" s="5"/>
      <c r="DL2974" s="5"/>
      <c r="DM2974" s="5"/>
      <c r="DN2974" s="5"/>
      <c r="DO2974" s="5"/>
      <c r="DP2974" s="5"/>
      <c r="DQ2974" s="5"/>
      <c r="DR2974" s="5"/>
      <c r="DS2974" s="5"/>
      <c r="DT2974" s="5"/>
      <c r="DU2974" s="5"/>
      <c r="DV2974" s="5"/>
      <c r="DW2974" s="5"/>
      <c r="DX2974" s="5"/>
      <c r="DY2974" s="5"/>
      <c r="DZ2974" s="5"/>
      <c r="EA2974" s="5"/>
      <c r="EB2974" s="5"/>
      <c r="EC2974" s="5"/>
      <c r="ED2974" s="5"/>
      <c r="EE2974" s="5"/>
      <c r="EF2974" s="5"/>
      <c r="EG2974" s="5"/>
      <c r="EH2974" s="5"/>
      <c r="EI2974" s="5"/>
      <c r="EJ2974" s="5"/>
      <c r="EK2974" s="5"/>
      <c r="EL2974" s="5"/>
      <c r="EM2974" s="5"/>
      <c r="EN2974" s="5"/>
      <c r="EO2974" s="5"/>
      <c r="EP2974" s="5"/>
      <c r="EQ2974" s="5"/>
      <c r="ER2974" s="5"/>
      <c r="ES2974" s="5"/>
      <c r="ET2974" s="5"/>
      <c r="EU2974" s="5"/>
      <c r="EV2974" s="5"/>
      <c r="EW2974" s="5"/>
      <c r="EX2974" s="5"/>
      <c r="EY2974" s="5"/>
      <c r="EZ2974" s="5"/>
      <c r="FA2974" s="5"/>
      <c r="FB2974" s="5"/>
      <c r="FC2974" s="5"/>
      <c r="FD2974" s="5"/>
      <c r="FE2974" s="5"/>
      <c r="FF2974" s="5"/>
      <c r="FG2974" s="5"/>
      <c r="FH2974" s="5"/>
      <c r="FI2974" s="5"/>
      <c r="FJ2974" s="5"/>
      <c r="FK2974" s="5"/>
      <c r="FL2974" s="5"/>
      <c r="FM2974" s="5"/>
      <c r="FN2974" s="5"/>
      <c r="FO2974" s="5"/>
      <c r="FP2974" s="5"/>
      <c r="FQ2974" s="5"/>
      <c r="FR2974" s="5"/>
      <c r="FS2974" s="5"/>
      <c r="FT2974" s="5"/>
      <c r="FU2974" s="5"/>
      <c r="FV2974" s="5"/>
      <c r="FW2974" s="5"/>
      <c r="FX2974" s="5"/>
      <c r="FY2974" s="5"/>
      <c r="FZ2974" s="5"/>
      <c r="GA2974" s="5"/>
      <c r="GB2974" s="5"/>
      <c r="GC2974" s="5"/>
      <c r="GD2974" s="5"/>
      <c r="GE2974" s="5"/>
      <c r="GF2974" s="5"/>
      <c r="GG2974" s="5"/>
    </row>
    <row r="2975" spans="1:189" x14ac:dyDescent="0.15">
      <c r="A2975" s="106"/>
      <c r="B2975" s="5"/>
      <c r="C2975" s="6"/>
      <c r="D2975" s="5"/>
      <c r="E2975" s="7"/>
      <c r="F2975" s="8"/>
      <c r="G2975" s="8"/>
      <c r="H2975" s="8"/>
      <c r="I2975" s="9"/>
      <c r="J2975" s="9"/>
      <c r="K2975" s="7"/>
      <c r="L2975" s="7"/>
      <c r="M2975" s="5"/>
      <c r="N2975" s="5"/>
      <c r="O2975" s="10"/>
      <c r="P2975" s="5"/>
      <c r="Q2975" s="6"/>
      <c r="R2975" s="3"/>
      <c r="S2975" s="4"/>
      <c r="T2975" s="11"/>
      <c r="U2975" s="11"/>
      <c r="V2975" s="11"/>
      <c r="W2975" s="11"/>
      <c r="X2975" s="12"/>
      <c r="Y2975" s="5"/>
      <c r="Z2975" s="11"/>
      <c r="AA2975" s="12"/>
      <c r="AB2975" s="12"/>
      <c r="AC2975" s="12"/>
      <c r="AD2975" s="11"/>
      <c r="AE2975" s="13"/>
      <c r="AF2975" s="11"/>
      <c r="AG2975" s="11"/>
      <c r="AH2975" s="5"/>
      <c r="AI2975" s="5"/>
      <c r="AJ2975" s="5"/>
      <c r="AK2975" s="5"/>
      <c r="AL2975" s="5"/>
      <c r="AM2975" s="5"/>
      <c r="AN2975" s="5"/>
      <c r="AO2975" s="5"/>
      <c r="AP2975" s="5"/>
      <c r="AQ2975" s="5"/>
      <c r="AR2975" s="5"/>
      <c r="AS2975" s="5"/>
      <c r="AT2975" s="5"/>
      <c r="AU2975" s="5"/>
      <c r="AV2975" s="5"/>
      <c r="AW2975" s="5"/>
      <c r="AX2975" s="5"/>
      <c r="AY2975" s="5"/>
      <c r="AZ2975" s="5"/>
      <c r="BA2975" s="5"/>
      <c r="BB2975" s="5"/>
      <c r="BC2975" s="5"/>
      <c r="BD2975" s="5"/>
      <c r="BE2975" s="5"/>
      <c r="BF2975" s="5"/>
      <c r="BG2975" s="5"/>
      <c r="BH2975" s="5"/>
      <c r="BI2975" s="5"/>
      <c r="BJ2975" s="5"/>
      <c r="BK2975" s="5"/>
      <c r="BL2975" s="5"/>
      <c r="BM2975" s="5"/>
      <c r="BN2975" s="5"/>
      <c r="BO2975" s="5"/>
      <c r="BP2975" s="5"/>
      <c r="BQ2975" s="5"/>
      <c r="BR2975" s="5"/>
      <c r="BS2975" s="5"/>
      <c r="BT2975" s="5"/>
      <c r="BU2975" s="5"/>
      <c r="BV2975" s="5"/>
      <c r="BW2975" s="5"/>
      <c r="BX2975" s="5"/>
      <c r="BY2975" s="5"/>
      <c r="BZ2975" s="5"/>
      <c r="CA2975" s="5"/>
      <c r="CB2975" s="5"/>
      <c r="CC2975" s="5"/>
      <c r="CD2975" s="5"/>
      <c r="CE2975" s="5"/>
      <c r="CF2975" s="5"/>
      <c r="CG2975" s="5"/>
      <c r="CH2975" s="5"/>
      <c r="CI2975" s="5"/>
      <c r="CJ2975" s="5"/>
      <c r="CK2975" s="5"/>
      <c r="CL2975" s="5"/>
      <c r="CM2975" s="5"/>
      <c r="CN2975" s="5"/>
      <c r="CO2975" s="5"/>
      <c r="CP2975" s="5"/>
      <c r="CQ2975" s="5"/>
      <c r="CR2975" s="5"/>
      <c r="CS2975" s="5"/>
      <c r="CT2975" s="5"/>
      <c r="CU2975" s="5"/>
      <c r="CV2975" s="5"/>
      <c r="CW2975" s="5"/>
      <c r="CX2975" s="5"/>
      <c r="CY2975" s="5"/>
      <c r="CZ2975" s="5"/>
      <c r="DA2975" s="5"/>
      <c r="DB2975" s="5"/>
      <c r="DC2975" s="5"/>
      <c r="DD2975" s="5"/>
      <c r="DE2975" s="5"/>
      <c r="DF2975" s="5"/>
      <c r="DG2975" s="5"/>
      <c r="DH2975" s="5"/>
      <c r="DI2975" s="5"/>
      <c r="DJ2975" s="5"/>
      <c r="DK2975" s="5"/>
      <c r="DL2975" s="5"/>
      <c r="DM2975" s="5"/>
      <c r="DN2975" s="5"/>
      <c r="DO2975" s="5"/>
      <c r="DP2975" s="5"/>
      <c r="DQ2975" s="5"/>
      <c r="DR2975" s="5"/>
      <c r="DS2975" s="5"/>
      <c r="DT2975" s="5"/>
      <c r="DU2975" s="5"/>
      <c r="DV2975" s="5"/>
      <c r="DW2975" s="5"/>
      <c r="DX2975" s="5"/>
      <c r="DY2975" s="5"/>
      <c r="DZ2975" s="5"/>
      <c r="EA2975" s="5"/>
      <c r="EB2975" s="5"/>
      <c r="EC2975" s="5"/>
      <c r="ED2975" s="5"/>
      <c r="EE2975" s="5"/>
      <c r="EF2975" s="5"/>
      <c r="EG2975" s="5"/>
      <c r="EH2975" s="5"/>
      <c r="EI2975" s="5"/>
      <c r="EJ2975" s="5"/>
      <c r="EK2975" s="5"/>
      <c r="EL2975" s="5"/>
      <c r="EM2975" s="5"/>
      <c r="EN2975" s="5"/>
      <c r="EO2975" s="5"/>
      <c r="EP2975" s="5"/>
      <c r="EQ2975" s="5"/>
      <c r="ER2975" s="5"/>
      <c r="ES2975" s="5"/>
      <c r="ET2975" s="5"/>
      <c r="EU2975" s="5"/>
      <c r="EV2975" s="5"/>
      <c r="EW2975" s="5"/>
      <c r="EX2975" s="5"/>
      <c r="EY2975" s="5"/>
      <c r="EZ2975" s="5"/>
      <c r="FA2975" s="5"/>
      <c r="FB2975" s="5"/>
      <c r="FC2975" s="5"/>
      <c r="FD2975" s="5"/>
      <c r="FE2975" s="5"/>
      <c r="FF2975" s="5"/>
      <c r="FG2975" s="5"/>
      <c r="FH2975" s="5"/>
      <c r="FI2975" s="5"/>
      <c r="FJ2975" s="5"/>
      <c r="FK2975" s="5"/>
      <c r="FL2975" s="5"/>
      <c r="FM2975" s="5"/>
      <c r="FN2975" s="5"/>
      <c r="FO2975" s="5"/>
      <c r="FP2975" s="5"/>
      <c r="FQ2975" s="5"/>
      <c r="FR2975" s="5"/>
      <c r="FS2975" s="5"/>
      <c r="FT2975" s="5"/>
      <c r="FU2975" s="5"/>
      <c r="FV2975" s="5"/>
      <c r="FW2975" s="5"/>
      <c r="FX2975" s="5"/>
      <c r="FY2975" s="5"/>
      <c r="FZ2975" s="5"/>
      <c r="GA2975" s="5"/>
      <c r="GB2975" s="5"/>
      <c r="GC2975" s="5"/>
      <c r="GD2975" s="5"/>
      <c r="GE2975" s="5"/>
      <c r="GF2975" s="5"/>
      <c r="GG2975" s="5"/>
    </row>
    <row r="2976" spans="1:189" x14ac:dyDescent="0.15">
      <c r="A2976" s="106"/>
      <c r="B2976" s="5"/>
      <c r="C2976" s="6"/>
      <c r="D2976" s="5"/>
      <c r="E2976" s="7"/>
      <c r="F2976" s="8"/>
      <c r="G2976" s="8"/>
      <c r="H2976" s="8"/>
      <c r="I2976" s="9"/>
      <c r="J2976" s="9"/>
      <c r="K2976" s="7"/>
      <c r="L2976" s="7"/>
      <c r="M2976" s="5"/>
      <c r="N2976" s="5"/>
      <c r="O2976" s="10"/>
      <c r="P2976" s="5"/>
      <c r="Q2976" s="6"/>
      <c r="R2976" s="3"/>
      <c r="S2976" s="4"/>
      <c r="T2976" s="11"/>
      <c r="U2976" s="11"/>
      <c r="V2976" s="11"/>
      <c r="W2976" s="11"/>
      <c r="X2976" s="12"/>
      <c r="Y2976" s="5"/>
      <c r="Z2976" s="11"/>
      <c r="AA2976" s="12"/>
      <c r="AB2976" s="12"/>
      <c r="AC2976" s="12"/>
      <c r="AD2976" s="11"/>
      <c r="AE2976" s="13"/>
      <c r="AF2976" s="11"/>
      <c r="AG2976" s="11"/>
      <c r="AH2976" s="5"/>
      <c r="AI2976" s="5"/>
      <c r="AJ2976" s="5"/>
      <c r="AK2976" s="5"/>
      <c r="AL2976" s="5"/>
      <c r="AM2976" s="5"/>
      <c r="AN2976" s="5"/>
      <c r="AO2976" s="5"/>
      <c r="AP2976" s="5"/>
      <c r="AQ2976" s="5"/>
      <c r="AR2976" s="5"/>
      <c r="AS2976" s="5"/>
      <c r="AT2976" s="5"/>
      <c r="AU2976" s="5"/>
      <c r="AV2976" s="5"/>
      <c r="AW2976" s="5"/>
      <c r="AX2976" s="5"/>
      <c r="AY2976" s="5"/>
      <c r="AZ2976" s="5"/>
      <c r="BA2976" s="5"/>
      <c r="BB2976" s="5"/>
      <c r="BC2976" s="5"/>
      <c r="BD2976" s="5"/>
      <c r="BE2976" s="5"/>
      <c r="BF2976" s="5"/>
      <c r="BG2976" s="5"/>
      <c r="BH2976" s="5"/>
      <c r="BI2976" s="5"/>
      <c r="BJ2976" s="5"/>
      <c r="BK2976" s="5"/>
      <c r="BL2976" s="5"/>
      <c r="BM2976" s="5"/>
      <c r="BN2976" s="5"/>
      <c r="BO2976" s="5"/>
      <c r="BP2976" s="5"/>
      <c r="BQ2976" s="5"/>
      <c r="BR2976" s="5"/>
      <c r="BS2976" s="5"/>
      <c r="BT2976" s="5"/>
      <c r="BU2976" s="5"/>
      <c r="BV2976" s="5"/>
      <c r="BW2976" s="5"/>
      <c r="BX2976" s="5"/>
      <c r="BY2976" s="5"/>
      <c r="BZ2976" s="5"/>
      <c r="CA2976" s="5"/>
      <c r="CB2976" s="5"/>
      <c r="CC2976" s="5"/>
      <c r="CD2976" s="5"/>
      <c r="CE2976" s="5"/>
      <c r="CF2976" s="5"/>
      <c r="CG2976" s="5"/>
      <c r="CH2976" s="5"/>
      <c r="CI2976" s="5"/>
      <c r="CJ2976" s="5"/>
      <c r="CK2976" s="5"/>
      <c r="CL2976" s="5"/>
      <c r="CM2976" s="5"/>
      <c r="CN2976" s="5"/>
      <c r="CO2976" s="5"/>
      <c r="CP2976" s="5"/>
      <c r="CQ2976" s="5"/>
      <c r="CR2976" s="5"/>
      <c r="CS2976" s="5"/>
      <c r="CT2976" s="5"/>
      <c r="CU2976" s="5"/>
      <c r="CV2976" s="5"/>
      <c r="CW2976" s="5"/>
      <c r="CX2976" s="5"/>
      <c r="CY2976" s="5"/>
      <c r="CZ2976" s="5"/>
      <c r="DA2976" s="5"/>
      <c r="DB2976" s="5"/>
      <c r="DC2976" s="5"/>
      <c r="DD2976" s="5"/>
      <c r="DE2976" s="5"/>
      <c r="DF2976" s="5"/>
      <c r="DG2976" s="5"/>
      <c r="DH2976" s="5"/>
      <c r="DI2976" s="5"/>
      <c r="DJ2976" s="5"/>
      <c r="DK2976" s="5"/>
      <c r="DL2976" s="5"/>
      <c r="DM2976" s="5"/>
      <c r="DN2976" s="5"/>
      <c r="DO2976" s="5"/>
      <c r="DP2976" s="5"/>
      <c r="DQ2976" s="5"/>
      <c r="DR2976" s="5"/>
      <c r="DS2976" s="5"/>
      <c r="DT2976" s="5"/>
      <c r="DU2976" s="5"/>
      <c r="DV2976" s="5"/>
      <c r="DW2976" s="5"/>
      <c r="DX2976" s="5"/>
      <c r="DY2976" s="5"/>
      <c r="DZ2976" s="5"/>
      <c r="EA2976" s="5"/>
      <c r="EB2976" s="5"/>
      <c r="EC2976" s="5"/>
      <c r="ED2976" s="5"/>
      <c r="EE2976" s="5"/>
      <c r="EF2976" s="5"/>
      <c r="EG2976" s="5"/>
      <c r="EH2976" s="5"/>
      <c r="EI2976" s="5"/>
      <c r="EJ2976" s="5"/>
      <c r="EK2976" s="5"/>
      <c r="EL2976" s="5"/>
      <c r="EM2976" s="5"/>
      <c r="EN2976" s="5"/>
      <c r="EO2976" s="5"/>
      <c r="EP2976" s="5"/>
      <c r="EQ2976" s="5"/>
      <c r="ER2976" s="5"/>
      <c r="ES2976" s="5"/>
      <c r="ET2976" s="5"/>
      <c r="EU2976" s="5"/>
      <c r="EV2976" s="5"/>
      <c r="EW2976" s="5"/>
      <c r="EX2976" s="5"/>
      <c r="EY2976" s="5"/>
      <c r="EZ2976" s="5"/>
      <c r="FA2976" s="5"/>
      <c r="FB2976" s="5"/>
      <c r="FC2976" s="5"/>
      <c r="FD2976" s="5"/>
      <c r="FE2976" s="5"/>
      <c r="FF2976" s="5"/>
      <c r="FG2976" s="5"/>
      <c r="FH2976" s="5"/>
      <c r="FI2976" s="5"/>
      <c r="FJ2976" s="5"/>
      <c r="FK2976" s="5"/>
      <c r="FL2976" s="5"/>
      <c r="FM2976" s="5"/>
      <c r="FN2976" s="5"/>
      <c r="FO2976" s="5"/>
      <c r="FP2976" s="5"/>
      <c r="FQ2976" s="5"/>
      <c r="FR2976" s="5"/>
      <c r="FS2976" s="5"/>
      <c r="FT2976" s="5"/>
      <c r="FU2976" s="5"/>
      <c r="FV2976" s="5"/>
      <c r="FW2976" s="5"/>
      <c r="FX2976" s="5"/>
      <c r="FY2976" s="5"/>
      <c r="FZ2976" s="5"/>
      <c r="GA2976" s="5"/>
      <c r="GB2976" s="5"/>
      <c r="GC2976" s="5"/>
      <c r="GD2976" s="5"/>
      <c r="GE2976" s="5"/>
      <c r="GF2976" s="5"/>
      <c r="GG2976" s="5"/>
    </row>
    <row r="2977" spans="1:189" x14ac:dyDescent="0.15">
      <c r="A2977" s="106"/>
      <c r="B2977" s="5"/>
      <c r="C2977" s="6"/>
      <c r="D2977" s="5"/>
      <c r="E2977" s="7"/>
      <c r="F2977" s="8"/>
      <c r="G2977" s="8"/>
      <c r="H2977" s="8"/>
      <c r="I2977" s="9"/>
      <c r="J2977" s="9"/>
      <c r="K2977" s="7"/>
      <c r="L2977" s="7"/>
      <c r="M2977" s="5"/>
      <c r="N2977" s="5"/>
      <c r="O2977" s="10"/>
      <c r="P2977" s="5"/>
      <c r="Q2977" s="6"/>
      <c r="R2977" s="3"/>
      <c r="S2977" s="4"/>
      <c r="T2977" s="11"/>
      <c r="U2977" s="11"/>
      <c r="V2977" s="11"/>
      <c r="W2977" s="11"/>
      <c r="X2977" s="12"/>
      <c r="Y2977" s="5"/>
      <c r="Z2977" s="11"/>
      <c r="AA2977" s="12"/>
      <c r="AB2977" s="12"/>
      <c r="AC2977" s="12"/>
      <c r="AD2977" s="11"/>
      <c r="AE2977" s="13"/>
      <c r="AF2977" s="11"/>
      <c r="AG2977" s="11"/>
      <c r="AH2977" s="5"/>
      <c r="AI2977" s="5"/>
      <c r="AJ2977" s="5"/>
      <c r="AK2977" s="5"/>
      <c r="AL2977" s="5"/>
      <c r="AM2977" s="5"/>
      <c r="AN2977" s="5"/>
      <c r="AO2977" s="5"/>
      <c r="AP2977" s="5"/>
      <c r="AQ2977" s="5"/>
      <c r="AR2977" s="5"/>
      <c r="AS2977" s="5"/>
      <c r="AT2977" s="5"/>
      <c r="AU2977" s="5"/>
      <c r="AV2977" s="5"/>
      <c r="AW2977" s="5"/>
      <c r="AX2977" s="5"/>
      <c r="AY2977" s="5"/>
      <c r="AZ2977" s="5"/>
      <c r="BA2977" s="5"/>
      <c r="BB2977" s="5"/>
      <c r="BC2977" s="5"/>
      <c r="BD2977" s="5"/>
      <c r="BE2977" s="5"/>
      <c r="BF2977" s="5"/>
      <c r="BG2977" s="5"/>
      <c r="BH2977" s="5"/>
      <c r="BI2977" s="5"/>
      <c r="BJ2977" s="5"/>
      <c r="BK2977" s="5"/>
      <c r="BL2977" s="5"/>
      <c r="BM2977" s="5"/>
      <c r="BN2977" s="5"/>
      <c r="BO2977" s="5"/>
      <c r="BP2977" s="5"/>
      <c r="BQ2977" s="5"/>
      <c r="BR2977" s="5"/>
      <c r="BS2977" s="5"/>
      <c r="BT2977" s="5"/>
      <c r="BU2977" s="5"/>
      <c r="BV2977" s="5"/>
      <c r="BW2977" s="5"/>
      <c r="BX2977" s="5"/>
      <c r="BY2977" s="5"/>
      <c r="BZ2977" s="5"/>
      <c r="CA2977" s="5"/>
      <c r="CB2977" s="5"/>
      <c r="CC2977" s="5"/>
      <c r="CD2977" s="5"/>
      <c r="CE2977" s="5"/>
      <c r="CF2977" s="5"/>
      <c r="CG2977" s="5"/>
      <c r="CH2977" s="5"/>
      <c r="CI2977" s="5"/>
      <c r="CJ2977" s="5"/>
      <c r="CK2977" s="5"/>
      <c r="CL2977" s="5"/>
      <c r="CM2977" s="5"/>
      <c r="CN2977" s="5"/>
      <c r="CO2977" s="5"/>
      <c r="CP2977" s="5"/>
      <c r="CQ2977" s="5"/>
      <c r="CR2977" s="5"/>
      <c r="CS2977" s="5"/>
      <c r="CT2977" s="5"/>
      <c r="CU2977" s="5"/>
      <c r="CV2977" s="5"/>
      <c r="CW2977" s="5"/>
      <c r="CX2977" s="5"/>
      <c r="CY2977" s="5"/>
      <c r="CZ2977" s="5"/>
      <c r="DA2977" s="5"/>
      <c r="DB2977" s="5"/>
      <c r="DC2977" s="5"/>
      <c r="DD2977" s="5"/>
      <c r="DE2977" s="5"/>
      <c r="DF2977" s="5"/>
      <c r="DG2977" s="5"/>
      <c r="DH2977" s="5"/>
      <c r="DI2977" s="5"/>
      <c r="DJ2977" s="5"/>
      <c r="DK2977" s="5"/>
      <c r="DL2977" s="5"/>
      <c r="DM2977" s="5"/>
      <c r="DN2977" s="5"/>
      <c r="DO2977" s="5"/>
      <c r="DP2977" s="5"/>
      <c r="DQ2977" s="5"/>
      <c r="DR2977" s="5"/>
      <c r="DS2977" s="5"/>
      <c r="DT2977" s="5"/>
      <c r="DU2977" s="5"/>
      <c r="DV2977" s="5"/>
      <c r="DW2977" s="5"/>
      <c r="DX2977" s="5"/>
      <c r="DY2977" s="5"/>
      <c r="DZ2977" s="5"/>
      <c r="EA2977" s="5"/>
      <c r="EB2977" s="5"/>
      <c r="EC2977" s="5"/>
      <c r="ED2977" s="5"/>
      <c r="EE2977" s="5"/>
      <c r="EF2977" s="5"/>
      <c r="EG2977" s="5"/>
      <c r="EH2977" s="5"/>
      <c r="EI2977" s="5"/>
      <c r="EJ2977" s="5"/>
      <c r="EK2977" s="5"/>
      <c r="EL2977" s="5"/>
      <c r="EM2977" s="5"/>
      <c r="EN2977" s="5"/>
      <c r="EO2977" s="5"/>
      <c r="EP2977" s="5"/>
      <c r="EQ2977" s="5"/>
      <c r="ER2977" s="5"/>
      <c r="ES2977" s="5"/>
      <c r="ET2977" s="5"/>
      <c r="EU2977" s="5"/>
      <c r="EV2977" s="5"/>
      <c r="EW2977" s="5"/>
      <c r="EX2977" s="5"/>
      <c r="EY2977" s="5"/>
      <c r="EZ2977" s="5"/>
      <c r="FA2977" s="5"/>
      <c r="FB2977" s="5"/>
      <c r="FC2977" s="5"/>
      <c r="FD2977" s="5"/>
      <c r="FE2977" s="5"/>
      <c r="FF2977" s="5"/>
      <c r="FG2977" s="5"/>
      <c r="FH2977" s="5"/>
      <c r="FI2977" s="5"/>
      <c r="FJ2977" s="5"/>
      <c r="FK2977" s="5"/>
      <c r="FL2977" s="5"/>
      <c r="FM2977" s="5"/>
      <c r="FN2977" s="5"/>
      <c r="FO2977" s="5"/>
      <c r="FP2977" s="5"/>
      <c r="FQ2977" s="5"/>
      <c r="FR2977" s="5"/>
      <c r="FS2977" s="5"/>
      <c r="FT2977" s="5"/>
      <c r="FU2977" s="5"/>
      <c r="FV2977" s="5"/>
      <c r="FW2977" s="5"/>
      <c r="FX2977" s="5"/>
      <c r="FY2977" s="5"/>
      <c r="FZ2977" s="5"/>
      <c r="GA2977" s="5"/>
      <c r="GB2977" s="5"/>
      <c r="GC2977" s="5"/>
      <c r="GD2977" s="5"/>
      <c r="GE2977" s="5"/>
      <c r="GF2977" s="5"/>
      <c r="GG2977" s="5"/>
    </row>
    <row r="2978" spans="1:189" x14ac:dyDescent="0.15">
      <c r="A2978" s="106"/>
      <c r="B2978" s="5"/>
      <c r="C2978" s="6"/>
      <c r="D2978" s="5"/>
      <c r="E2978" s="7"/>
      <c r="F2978" s="8"/>
      <c r="G2978" s="8"/>
      <c r="H2978" s="8"/>
      <c r="I2978" s="9"/>
      <c r="J2978" s="9"/>
      <c r="K2978" s="7"/>
      <c r="L2978" s="7"/>
      <c r="M2978" s="5"/>
      <c r="N2978" s="5"/>
      <c r="O2978" s="10"/>
      <c r="P2978" s="5"/>
      <c r="Q2978" s="6"/>
      <c r="R2978" s="3"/>
      <c r="S2978" s="4"/>
      <c r="T2978" s="11"/>
      <c r="U2978" s="11"/>
      <c r="V2978" s="11"/>
      <c r="W2978" s="11"/>
      <c r="X2978" s="12"/>
      <c r="Y2978" s="5"/>
      <c r="Z2978" s="11"/>
      <c r="AA2978" s="12"/>
      <c r="AB2978" s="12"/>
      <c r="AC2978" s="12"/>
      <c r="AD2978" s="11"/>
      <c r="AE2978" s="13"/>
      <c r="AF2978" s="11"/>
      <c r="AG2978" s="11"/>
      <c r="AH2978" s="5"/>
      <c r="AI2978" s="5"/>
      <c r="AJ2978" s="5"/>
      <c r="AK2978" s="5"/>
      <c r="AL2978" s="5"/>
      <c r="AM2978" s="5"/>
      <c r="AN2978" s="5"/>
      <c r="AO2978" s="5"/>
      <c r="AP2978" s="5"/>
      <c r="AQ2978" s="5"/>
      <c r="AR2978" s="5"/>
      <c r="AS2978" s="5"/>
      <c r="AT2978" s="5"/>
      <c r="AU2978" s="5"/>
      <c r="AV2978" s="5"/>
      <c r="AW2978" s="5"/>
      <c r="AX2978" s="5"/>
      <c r="AY2978" s="5"/>
      <c r="AZ2978" s="5"/>
      <c r="BA2978" s="5"/>
      <c r="BB2978" s="5"/>
      <c r="BC2978" s="5"/>
      <c r="BD2978" s="5"/>
      <c r="BE2978" s="5"/>
      <c r="BF2978" s="5"/>
      <c r="BG2978" s="5"/>
      <c r="BH2978" s="5"/>
      <c r="BI2978" s="5"/>
      <c r="BJ2978" s="5"/>
      <c r="BK2978" s="5"/>
      <c r="BL2978" s="5"/>
      <c r="BM2978" s="5"/>
      <c r="BN2978" s="5"/>
      <c r="BO2978" s="5"/>
      <c r="BP2978" s="5"/>
      <c r="BQ2978" s="5"/>
      <c r="BR2978" s="5"/>
      <c r="BS2978" s="5"/>
      <c r="BT2978" s="5"/>
      <c r="BU2978" s="5"/>
      <c r="BV2978" s="5"/>
      <c r="BW2978" s="5"/>
      <c r="BX2978" s="5"/>
      <c r="BY2978" s="5"/>
      <c r="BZ2978" s="5"/>
      <c r="CA2978" s="5"/>
      <c r="CB2978" s="5"/>
      <c r="CC2978" s="5"/>
      <c r="CD2978" s="5"/>
      <c r="CE2978" s="5"/>
      <c r="CF2978" s="5"/>
      <c r="CG2978" s="5"/>
      <c r="CH2978" s="5"/>
      <c r="CI2978" s="5"/>
      <c r="CJ2978" s="5"/>
      <c r="CK2978" s="5"/>
      <c r="CL2978" s="5"/>
      <c r="CM2978" s="5"/>
      <c r="CN2978" s="5"/>
      <c r="CO2978" s="5"/>
      <c r="CP2978" s="5"/>
      <c r="CQ2978" s="5"/>
      <c r="CR2978" s="5"/>
      <c r="CS2978" s="5"/>
      <c r="CT2978" s="5"/>
      <c r="CU2978" s="5"/>
      <c r="CV2978" s="5"/>
      <c r="CW2978" s="5"/>
      <c r="CX2978" s="5"/>
      <c r="CY2978" s="5"/>
      <c r="CZ2978" s="5"/>
      <c r="DA2978" s="5"/>
      <c r="DB2978" s="5"/>
      <c r="DC2978" s="5"/>
      <c r="DD2978" s="5"/>
      <c r="DE2978" s="5"/>
      <c r="DF2978" s="5"/>
      <c r="DG2978" s="5"/>
      <c r="DH2978" s="5"/>
      <c r="DI2978" s="5"/>
      <c r="DJ2978" s="5"/>
      <c r="DK2978" s="5"/>
      <c r="DL2978" s="5"/>
      <c r="DM2978" s="5"/>
      <c r="DN2978" s="5"/>
      <c r="DO2978" s="5"/>
      <c r="DP2978" s="5"/>
      <c r="DQ2978" s="5"/>
      <c r="DR2978" s="5"/>
      <c r="DS2978" s="5"/>
      <c r="DT2978" s="5"/>
      <c r="DU2978" s="5"/>
      <c r="DV2978" s="5"/>
      <c r="DW2978" s="5"/>
      <c r="DX2978" s="5"/>
      <c r="DY2978" s="5"/>
      <c r="DZ2978" s="5"/>
      <c r="EA2978" s="5"/>
      <c r="EB2978" s="5"/>
      <c r="EC2978" s="5"/>
      <c r="ED2978" s="5"/>
      <c r="EE2978" s="5"/>
      <c r="EF2978" s="5"/>
      <c r="EG2978" s="5"/>
      <c r="EH2978" s="5"/>
      <c r="EI2978" s="5"/>
      <c r="EJ2978" s="5"/>
      <c r="EK2978" s="5"/>
      <c r="EL2978" s="5"/>
      <c r="EM2978" s="5"/>
      <c r="EN2978" s="5"/>
      <c r="EO2978" s="5"/>
      <c r="EP2978" s="5"/>
      <c r="EQ2978" s="5"/>
      <c r="ER2978" s="5"/>
      <c r="ES2978" s="5"/>
      <c r="ET2978" s="5"/>
      <c r="EU2978" s="5"/>
      <c r="EV2978" s="5"/>
      <c r="EW2978" s="5"/>
      <c r="EX2978" s="5"/>
      <c r="EY2978" s="5"/>
      <c r="EZ2978" s="5"/>
      <c r="FA2978" s="5"/>
      <c r="FB2978" s="5"/>
      <c r="FC2978" s="5"/>
      <c r="FD2978" s="5"/>
      <c r="FE2978" s="5"/>
      <c r="FF2978" s="5"/>
      <c r="FG2978" s="5"/>
      <c r="FH2978" s="5"/>
      <c r="FI2978" s="5"/>
      <c r="FJ2978" s="5"/>
      <c r="FK2978" s="5"/>
      <c r="FL2978" s="5"/>
      <c r="FM2978" s="5"/>
      <c r="FN2978" s="5"/>
      <c r="FO2978" s="5"/>
      <c r="FP2978" s="5"/>
      <c r="FQ2978" s="5"/>
      <c r="FR2978" s="5"/>
      <c r="FS2978" s="5"/>
      <c r="FT2978" s="5"/>
      <c r="FU2978" s="5"/>
      <c r="FV2978" s="5"/>
      <c r="FW2978" s="5"/>
      <c r="FX2978" s="5"/>
      <c r="FY2978" s="5"/>
      <c r="FZ2978" s="5"/>
      <c r="GA2978" s="5"/>
      <c r="GB2978" s="5"/>
      <c r="GC2978" s="5"/>
      <c r="GD2978" s="5"/>
      <c r="GE2978" s="5"/>
      <c r="GF2978" s="5"/>
      <c r="GG2978" s="5"/>
    </row>
    <row r="2979" spans="1:189" x14ac:dyDescent="0.15">
      <c r="A2979" s="106"/>
      <c r="B2979" s="5"/>
      <c r="C2979" s="6"/>
      <c r="D2979" s="5"/>
      <c r="E2979" s="7"/>
      <c r="F2979" s="8"/>
      <c r="G2979" s="8"/>
      <c r="H2979" s="8"/>
      <c r="I2979" s="9"/>
      <c r="J2979" s="9"/>
      <c r="K2979" s="7"/>
      <c r="L2979" s="7"/>
      <c r="M2979" s="5"/>
      <c r="N2979" s="5"/>
      <c r="O2979" s="10"/>
      <c r="P2979" s="5"/>
      <c r="Q2979" s="6"/>
      <c r="R2979" s="3"/>
      <c r="S2979" s="4"/>
      <c r="T2979" s="11"/>
      <c r="U2979" s="11"/>
      <c r="V2979" s="11"/>
      <c r="W2979" s="11"/>
      <c r="X2979" s="12"/>
      <c r="Y2979" s="5"/>
      <c r="Z2979" s="11"/>
      <c r="AA2979" s="12"/>
      <c r="AB2979" s="12"/>
      <c r="AC2979" s="12"/>
      <c r="AD2979" s="11"/>
      <c r="AE2979" s="13"/>
      <c r="AF2979" s="11"/>
      <c r="AG2979" s="11"/>
      <c r="AH2979" s="5"/>
      <c r="AI2979" s="5"/>
      <c r="AJ2979" s="5"/>
      <c r="AK2979" s="5"/>
      <c r="AL2979" s="5"/>
      <c r="AM2979" s="5"/>
      <c r="AN2979" s="5"/>
      <c r="AO2979" s="5"/>
      <c r="AP2979" s="5"/>
      <c r="AQ2979" s="5"/>
      <c r="AR2979" s="5"/>
      <c r="AS2979" s="5"/>
      <c r="AT2979" s="5"/>
      <c r="AU2979" s="5"/>
      <c r="AV2979" s="5"/>
      <c r="AW2979" s="5"/>
      <c r="AX2979" s="5"/>
      <c r="AY2979" s="5"/>
      <c r="AZ2979" s="5"/>
      <c r="BA2979" s="5"/>
      <c r="BB2979" s="5"/>
      <c r="BC2979" s="5"/>
      <c r="BD2979" s="5"/>
      <c r="BE2979" s="5"/>
      <c r="BF2979" s="5"/>
      <c r="BG2979" s="5"/>
      <c r="BH2979" s="5"/>
      <c r="BI2979" s="5"/>
      <c r="BJ2979" s="5"/>
      <c r="BK2979" s="5"/>
      <c r="BL2979" s="5"/>
      <c r="BM2979" s="5"/>
      <c r="BN2979" s="5"/>
      <c r="BO2979" s="5"/>
      <c r="BP2979" s="5"/>
      <c r="BQ2979" s="5"/>
      <c r="BR2979" s="5"/>
      <c r="BS2979" s="5"/>
      <c r="BT2979" s="5"/>
      <c r="BU2979" s="5"/>
      <c r="BV2979" s="5"/>
      <c r="BW2979" s="5"/>
      <c r="BX2979" s="5"/>
      <c r="BY2979" s="5"/>
      <c r="BZ2979" s="5"/>
      <c r="CA2979" s="5"/>
      <c r="CB2979" s="5"/>
      <c r="CC2979" s="5"/>
      <c r="CD2979" s="5"/>
      <c r="CE2979" s="5"/>
      <c r="CF2979" s="5"/>
      <c r="CG2979" s="5"/>
      <c r="CH2979" s="5"/>
      <c r="CI2979" s="5"/>
      <c r="CJ2979" s="5"/>
      <c r="CK2979" s="5"/>
      <c r="CL2979" s="5"/>
      <c r="CM2979" s="5"/>
      <c r="CN2979" s="5"/>
      <c r="CO2979" s="5"/>
      <c r="CP2979" s="5"/>
      <c r="CQ2979" s="5"/>
      <c r="CR2979" s="5"/>
      <c r="CS2979" s="5"/>
      <c r="CT2979" s="5"/>
      <c r="CU2979" s="5"/>
      <c r="CV2979" s="5"/>
      <c r="CW2979" s="5"/>
      <c r="CX2979" s="5"/>
      <c r="CY2979" s="5"/>
      <c r="CZ2979" s="5"/>
      <c r="DA2979" s="5"/>
      <c r="DB2979" s="5"/>
      <c r="DC2979" s="5"/>
      <c r="DD2979" s="5"/>
      <c r="DE2979" s="5"/>
      <c r="DF2979" s="5"/>
      <c r="DG2979" s="5"/>
      <c r="DH2979" s="5"/>
      <c r="DI2979" s="5"/>
      <c r="DJ2979" s="5"/>
      <c r="DK2979" s="5"/>
      <c r="DL2979" s="5"/>
      <c r="DM2979" s="5"/>
      <c r="DN2979" s="5"/>
      <c r="DO2979" s="5"/>
      <c r="DP2979" s="5"/>
      <c r="DQ2979" s="5"/>
      <c r="DR2979" s="5"/>
      <c r="DS2979" s="5"/>
      <c r="DT2979" s="5"/>
      <c r="DU2979" s="5"/>
      <c r="DV2979" s="5"/>
      <c r="DW2979" s="5"/>
      <c r="DX2979" s="5"/>
      <c r="DY2979" s="5"/>
      <c r="DZ2979" s="5"/>
      <c r="EA2979" s="5"/>
      <c r="EB2979" s="5"/>
      <c r="EC2979" s="5"/>
      <c r="ED2979" s="5"/>
      <c r="EE2979" s="5"/>
      <c r="EF2979" s="5"/>
      <c r="EG2979" s="5"/>
      <c r="EH2979" s="5"/>
      <c r="EI2979" s="5"/>
      <c r="EJ2979" s="5"/>
      <c r="EK2979" s="5"/>
      <c r="EL2979" s="5"/>
      <c r="EM2979" s="5"/>
      <c r="EN2979" s="5"/>
      <c r="EO2979" s="5"/>
      <c r="EP2979" s="5"/>
      <c r="EQ2979" s="5"/>
      <c r="ER2979" s="5"/>
      <c r="ES2979" s="5"/>
      <c r="ET2979" s="5"/>
      <c r="EU2979" s="5"/>
      <c r="EV2979" s="5"/>
      <c r="EW2979" s="5"/>
      <c r="EX2979" s="5"/>
      <c r="EY2979" s="5"/>
      <c r="EZ2979" s="5"/>
      <c r="FA2979" s="5"/>
      <c r="FB2979" s="5"/>
      <c r="FC2979" s="5"/>
      <c r="FD2979" s="5"/>
      <c r="FE2979" s="5"/>
      <c r="FF2979" s="5"/>
      <c r="FG2979" s="5"/>
      <c r="FH2979" s="5"/>
      <c r="FI2979" s="5"/>
      <c r="FJ2979" s="5"/>
      <c r="FK2979" s="5"/>
      <c r="FL2979" s="5"/>
      <c r="FM2979" s="5"/>
      <c r="FN2979" s="5"/>
      <c r="FO2979" s="5"/>
      <c r="FP2979" s="5"/>
      <c r="FQ2979" s="5"/>
      <c r="FR2979" s="5"/>
      <c r="FS2979" s="5"/>
      <c r="FT2979" s="5"/>
      <c r="FU2979" s="5"/>
      <c r="FV2979" s="5"/>
      <c r="FW2979" s="5"/>
      <c r="FX2979" s="5"/>
      <c r="FY2979" s="5"/>
      <c r="FZ2979" s="5"/>
      <c r="GA2979" s="5"/>
      <c r="GB2979" s="5"/>
      <c r="GC2979" s="5"/>
      <c r="GD2979" s="5"/>
      <c r="GE2979" s="5"/>
      <c r="GF2979" s="5"/>
      <c r="GG2979" s="5"/>
    </row>
    <row r="2980" spans="1:189" x14ac:dyDescent="0.15">
      <c r="A2980" s="106"/>
      <c r="B2980" s="5"/>
      <c r="C2980" s="6"/>
      <c r="D2980" s="5"/>
      <c r="E2980" s="7"/>
      <c r="F2980" s="8"/>
      <c r="G2980" s="8"/>
      <c r="H2980" s="8"/>
      <c r="I2980" s="9"/>
      <c r="J2980" s="9"/>
      <c r="K2980" s="7"/>
      <c r="L2980" s="7"/>
      <c r="M2980" s="5"/>
      <c r="N2980" s="5"/>
      <c r="O2980" s="10"/>
      <c r="P2980" s="5"/>
      <c r="Q2980" s="6"/>
      <c r="R2980" s="3"/>
      <c r="S2980" s="4"/>
      <c r="T2980" s="11"/>
      <c r="U2980" s="11"/>
      <c r="V2980" s="11"/>
      <c r="W2980" s="11"/>
      <c r="X2980" s="12"/>
      <c r="Y2980" s="5"/>
      <c r="Z2980" s="11"/>
      <c r="AA2980" s="12"/>
      <c r="AB2980" s="12"/>
      <c r="AC2980" s="12"/>
      <c r="AD2980" s="11"/>
      <c r="AE2980" s="13"/>
      <c r="AF2980" s="11"/>
      <c r="AG2980" s="11"/>
      <c r="AH2980" s="5"/>
      <c r="AI2980" s="5"/>
      <c r="AJ2980" s="5"/>
      <c r="AK2980" s="5"/>
      <c r="AL2980" s="5"/>
      <c r="AM2980" s="5"/>
      <c r="AN2980" s="5"/>
      <c r="AO2980" s="5"/>
      <c r="AP2980" s="5"/>
      <c r="AQ2980" s="5"/>
      <c r="AR2980" s="5"/>
      <c r="AS2980" s="5"/>
      <c r="AT2980" s="5"/>
      <c r="AU2980" s="5"/>
      <c r="AV2980" s="5"/>
      <c r="AW2980" s="5"/>
      <c r="AX2980" s="5"/>
      <c r="AY2980" s="5"/>
      <c r="AZ2980" s="5"/>
      <c r="BA2980" s="5"/>
      <c r="BB2980" s="5"/>
      <c r="BC2980" s="5"/>
      <c r="BD2980" s="5"/>
      <c r="BE2980" s="5"/>
      <c r="BF2980" s="5"/>
      <c r="BG2980" s="5"/>
      <c r="BH2980" s="5"/>
      <c r="BI2980" s="5"/>
      <c r="BJ2980" s="5"/>
      <c r="BK2980" s="5"/>
      <c r="BL2980" s="5"/>
      <c r="BM2980" s="5"/>
      <c r="BN2980" s="5"/>
      <c r="BO2980" s="5"/>
      <c r="BP2980" s="5"/>
      <c r="BQ2980" s="5"/>
      <c r="BR2980" s="5"/>
      <c r="BS2980" s="5"/>
      <c r="BT2980" s="5"/>
      <c r="BU2980" s="5"/>
      <c r="BV2980" s="5"/>
      <c r="BW2980" s="5"/>
      <c r="BX2980" s="5"/>
      <c r="BY2980" s="5"/>
      <c r="BZ2980" s="5"/>
      <c r="CA2980" s="5"/>
      <c r="CB2980" s="5"/>
      <c r="CC2980" s="5"/>
      <c r="CD2980" s="5"/>
      <c r="CE2980" s="5"/>
      <c r="CF2980" s="5"/>
      <c r="CG2980" s="5"/>
      <c r="CH2980" s="5"/>
      <c r="CI2980" s="5"/>
      <c r="CJ2980" s="5"/>
      <c r="CK2980" s="5"/>
      <c r="CL2980" s="5"/>
      <c r="CM2980" s="5"/>
      <c r="CN2980" s="5"/>
      <c r="CO2980" s="5"/>
      <c r="CP2980" s="5"/>
      <c r="CQ2980" s="5"/>
      <c r="CR2980" s="5"/>
      <c r="CS2980" s="5"/>
      <c r="CT2980" s="5"/>
      <c r="CU2980" s="5"/>
      <c r="CV2980" s="5"/>
      <c r="CW2980" s="5"/>
      <c r="CX2980" s="5"/>
      <c r="CY2980" s="5"/>
      <c r="CZ2980" s="5"/>
      <c r="DA2980" s="5"/>
      <c r="DB2980" s="5"/>
      <c r="DC2980" s="5"/>
      <c r="DD2980" s="5"/>
      <c r="DE2980" s="5"/>
      <c r="DF2980" s="5"/>
      <c r="DG2980" s="5"/>
      <c r="DH2980" s="5"/>
      <c r="DI2980" s="5"/>
      <c r="DJ2980" s="5"/>
      <c r="DK2980" s="5"/>
      <c r="DL2980" s="5"/>
      <c r="DM2980" s="5"/>
      <c r="DN2980" s="5"/>
      <c r="DO2980" s="5"/>
      <c r="DP2980" s="5"/>
      <c r="DQ2980" s="5"/>
      <c r="DR2980" s="5"/>
      <c r="DS2980" s="5"/>
      <c r="DT2980" s="5"/>
      <c r="DU2980" s="5"/>
      <c r="DV2980" s="5"/>
      <c r="DW2980" s="5"/>
      <c r="DX2980" s="5"/>
      <c r="DY2980" s="5"/>
      <c r="DZ2980" s="5"/>
      <c r="EA2980" s="5"/>
      <c r="EB2980" s="5"/>
      <c r="EC2980" s="5"/>
      <c r="ED2980" s="5"/>
      <c r="EE2980" s="5"/>
      <c r="EF2980" s="5"/>
      <c r="EG2980" s="5"/>
      <c r="EH2980" s="5"/>
      <c r="EI2980" s="5"/>
      <c r="EJ2980" s="5"/>
      <c r="EK2980" s="5"/>
      <c r="EL2980" s="5"/>
      <c r="EM2980" s="5"/>
      <c r="EN2980" s="5"/>
      <c r="EO2980" s="5"/>
      <c r="EP2980" s="5"/>
      <c r="EQ2980" s="5"/>
      <c r="ER2980" s="5"/>
      <c r="ES2980" s="5"/>
      <c r="ET2980" s="5"/>
      <c r="EU2980" s="5"/>
      <c r="EV2980" s="5"/>
      <c r="EW2980" s="5"/>
      <c r="EX2980" s="5"/>
      <c r="EY2980" s="5"/>
      <c r="EZ2980" s="5"/>
      <c r="FA2980" s="5"/>
      <c r="FB2980" s="5"/>
      <c r="FC2980" s="5"/>
      <c r="FD2980" s="5"/>
      <c r="FE2980" s="5"/>
      <c r="FF2980" s="5"/>
      <c r="FG2980" s="5"/>
      <c r="FH2980" s="5"/>
      <c r="FI2980" s="5"/>
      <c r="FJ2980" s="5"/>
      <c r="FK2980" s="5"/>
      <c r="FL2980" s="5"/>
      <c r="FM2980" s="5"/>
      <c r="FN2980" s="5"/>
      <c r="FO2980" s="5"/>
      <c r="FP2980" s="5"/>
      <c r="FQ2980" s="5"/>
      <c r="FR2980" s="5"/>
      <c r="FS2980" s="5"/>
      <c r="FT2980" s="5"/>
      <c r="FU2980" s="5"/>
      <c r="FV2980" s="5"/>
      <c r="FW2980" s="5"/>
      <c r="FX2980" s="5"/>
      <c r="FY2980" s="5"/>
      <c r="FZ2980" s="5"/>
      <c r="GA2980" s="5"/>
      <c r="GB2980" s="5"/>
      <c r="GC2980" s="5"/>
      <c r="GD2980" s="5"/>
      <c r="GE2980" s="5"/>
      <c r="GF2980" s="5"/>
      <c r="GG2980" s="5"/>
    </row>
    <row r="2981" spans="1:189" x14ac:dyDescent="0.15">
      <c r="A2981" s="106"/>
      <c r="B2981" s="5"/>
      <c r="C2981" s="6"/>
      <c r="D2981" s="5"/>
      <c r="E2981" s="7"/>
      <c r="F2981" s="8"/>
      <c r="G2981" s="8"/>
      <c r="H2981" s="8"/>
      <c r="I2981" s="9"/>
      <c r="J2981" s="9"/>
      <c r="K2981" s="7"/>
      <c r="L2981" s="7"/>
      <c r="M2981" s="5"/>
      <c r="N2981" s="5"/>
      <c r="O2981" s="10"/>
      <c r="P2981" s="5"/>
      <c r="Q2981" s="6"/>
      <c r="R2981" s="3"/>
      <c r="S2981" s="4"/>
      <c r="T2981" s="11"/>
      <c r="U2981" s="11"/>
      <c r="V2981" s="11"/>
      <c r="W2981" s="11"/>
      <c r="X2981" s="12"/>
      <c r="Y2981" s="5"/>
      <c r="Z2981" s="11"/>
      <c r="AA2981" s="12"/>
      <c r="AB2981" s="12"/>
      <c r="AC2981" s="12"/>
      <c r="AD2981" s="11"/>
      <c r="AE2981" s="13"/>
      <c r="AF2981" s="11"/>
      <c r="AG2981" s="11"/>
      <c r="AH2981" s="5"/>
      <c r="AI2981" s="5"/>
      <c r="AJ2981" s="5"/>
      <c r="AK2981" s="5"/>
      <c r="AL2981" s="5"/>
      <c r="AM2981" s="5"/>
      <c r="AN2981" s="5"/>
      <c r="AO2981" s="5"/>
      <c r="AP2981" s="5"/>
      <c r="AQ2981" s="5"/>
      <c r="AR2981" s="5"/>
      <c r="AS2981" s="5"/>
      <c r="AT2981" s="5"/>
      <c r="AU2981" s="5"/>
      <c r="AV2981" s="5"/>
      <c r="AW2981" s="5"/>
      <c r="AX2981" s="5"/>
      <c r="AY2981" s="5"/>
      <c r="AZ2981" s="5"/>
      <c r="BA2981" s="5"/>
      <c r="BB2981" s="5"/>
      <c r="BC2981" s="5"/>
      <c r="BD2981" s="5"/>
      <c r="BE2981" s="5"/>
      <c r="BF2981" s="5"/>
      <c r="BG2981" s="5"/>
      <c r="BH2981" s="5"/>
      <c r="BI2981" s="5"/>
      <c r="BJ2981" s="5"/>
      <c r="BK2981" s="5"/>
      <c r="BL2981" s="5"/>
      <c r="BM2981" s="5"/>
      <c r="BN2981" s="5"/>
      <c r="BO2981" s="5"/>
      <c r="BP2981" s="5"/>
      <c r="BQ2981" s="5"/>
      <c r="BR2981" s="5"/>
      <c r="BS2981" s="5"/>
      <c r="BT2981" s="5"/>
      <c r="BU2981" s="5"/>
      <c r="BV2981" s="5"/>
      <c r="BW2981" s="5"/>
      <c r="BX2981" s="5"/>
      <c r="BY2981" s="5"/>
      <c r="BZ2981" s="5"/>
      <c r="CA2981" s="5"/>
      <c r="CB2981" s="5"/>
      <c r="CC2981" s="5"/>
      <c r="CD2981" s="5"/>
      <c r="CE2981" s="5"/>
      <c r="CF2981" s="5"/>
      <c r="CG2981" s="5"/>
      <c r="CH2981" s="5"/>
      <c r="CI2981" s="5"/>
      <c r="CJ2981" s="5"/>
      <c r="CK2981" s="5"/>
      <c r="CL2981" s="5"/>
      <c r="CM2981" s="5"/>
      <c r="CN2981" s="5"/>
      <c r="CO2981" s="5"/>
      <c r="CP2981" s="5"/>
      <c r="CQ2981" s="5"/>
      <c r="CR2981" s="5"/>
      <c r="CS2981" s="5"/>
      <c r="CT2981" s="5"/>
      <c r="CU2981" s="5"/>
      <c r="CV2981" s="5"/>
      <c r="CW2981" s="5"/>
      <c r="CX2981" s="5"/>
      <c r="CY2981" s="5"/>
      <c r="CZ2981" s="5"/>
      <c r="DA2981" s="5"/>
      <c r="DB2981" s="5"/>
      <c r="DC2981" s="5"/>
      <c r="DD2981" s="5"/>
      <c r="DE2981" s="5"/>
      <c r="DF2981" s="5"/>
      <c r="DG2981" s="5"/>
      <c r="DH2981" s="5"/>
      <c r="DI2981" s="5"/>
      <c r="DJ2981" s="5"/>
      <c r="DK2981" s="5"/>
      <c r="DL2981" s="5"/>
      <c r="DM2981" s="5"/>
      <c r="DN2981" s="5"/>
      <c r="DO2981" s="5"/>
      <c r="DP2981" s="5"/>
      <c r="DQ2981" s="5"/>
      <c r="DR2981" s="5"/>
      <c r="DS2981" s="5"/>
      <c r="DT2981" s="5"/>
      <c r="DU2981" s="5"/>
      <c r="DV2981" s="5"/>
      <c r="DW2981" s="5"/>
      <c r="DX2981" s="5"/>
      <c r="DY2981" s="5"/>
      <c r="DZ2981" s="5"/>
      <c r="EA2981" s="5"/>
      <c r="EB2981" s="5"/>
      <c r="EC2981" s="5"/>
      <c r="ED2981" s="5"/>
      <c r="EE2981" s="5"/>
      <c r="EF2981" s="5"/>
      <c r="EG2981" s="5"/>
      <c r="EH2981" s="5"/>
      <c r="EI2981" s="5"/>
      <c r="EJ2981" s="5"/>
      <c r="EK2981" s="5"/>
      <c r="EL2981" s="5"/>
      <c r="EM2981" s="5"/>
      <c r="EN2981" s="5"/>
      <c r="EO2981" s="5"/>
      <c r="EP2981" s="5"/>
      <c r="EQ2981" s="5"/>
      <c r="ER2981" s="5"/>
      <c r="ES2981" s="5"/>
      <c r="ET2981" s="5"/>
      <c r="EU2981" s="5"/>
      <c r="EV2981" s="5"/>
      <c r="EW2981" s="5"/>
      <c r="EX2981" s="5"/>
      <c r="EY2981" s="5"/>
      <c r="EZ2981" s="5"/>
      <c r="FA2981" s="5"/>
      <c r="FB2981" s="5"/>
      <c r="FC2981" s="5"/>
      <c r="FD2981" s="5"/>
      <c r="FE2981" s="5"/>
      <c r="FF2981" s="5"/>
      <c r="FG2981" s="5"/>
      <c r="FH2981" s="5"/>
      <c r="FI2981" s="5"/>
      <c r="FJ2981" s="5"/>
      <c r="FK2981" s="5"/>
      <c r="FL2981" s="5"/>
      <c r="FM2981" s="5"/>
      <c r="FN2981" s="5"/>
      <c r="FO2981" s="5"/>
      <c r="FP2981" s="5"/>
      <c r="FQ2981" s="5"/>
      <c r="FR2981" s="5"/>
      <c r="FS2981" s="5"/>
      <c r="FT2981" s="5"/>
      <c r="FU2981" s="5"/>
      <c r="FV2981" s="5"/>
      <c r="FW2981" s="5"/>
      <c r="FX2981" s="5"/>
      <c r="FY2981" s="5"/>
      <c r="FZ2981" s="5"/>
      <c r="GA2981" s="5"/>
      <c r="GB2981" s="5"/>
      <c r="GC2981" s="5"/>
      <c r="GD2981" s="5"/>
      <c r="GE2981" s="5"/>
      <c r="GF2981" s="5"/>
      <c r="GG2981" s="5"/>
    </row>
    <row r="2982" spans="1:189" x14ac:dyDescent="0.15">
      <c r="A2982" s="106"/>
      <c r="B2982" s="5"/>
      <c r="C2982" s="6"/>
      <c r="D2982" s="5"/>
      <c r="E2982" s="7"/>
      <c r="F2982" s="8"/>
      <c r="G2982" s="8"/>
      <c r="H2982" s="8"/>
      <c r="I2982" s="9"/>
      <c r="J2982" s="9"/>
      <c r="K2982" s="7"/>
      <c r="L2982" s="7"/>
      <c r="M2982" s="5"/>
      <c r="N2982" s="5"/>
      <c r="O2982" s="10"/>
      <c r="P2982" s="5"/>
      <c r="Q2982" s="6"/>
      <c r="R2982" s="3"/>
      <c r="S2982" s="4"/>
      <c r="T2982" s="11"/>
      <c r="U2982" s="11"/>
      <c r="V2982" s="11"/>
      <c r="W2982" s="11"/>
      <c r="X2982" s="12"/>
      <c r="Y2982" s="5"/>
      <c r="Z2982" s="11"/>
      <c r="AA2982" s="12"/>
      <c r="AB2982" s="12"/>
      <c r="AC2982" s="12"/>
      <c r="AD2982" s="11"/>
      <c r="AE2982" s="13"/>
      <c r="AF2982" s="11"/>
      <c r="AG2982" s="11"/>
      <c r="AH2982" s="5"/>
      <c r="AI2982" s="5"/>
      <c r="AJ2982" s="5"/>
      <c r="AK2982" s="5"/>
      <c r="AL2982" s="5"/>
      <c r="AM2982" s="5"/>
      <c r="AN2982" s="5"/>
      <c r="AO2982" s="5"/>
      <c r="AP2982" s="5"/>
      <c r="AQ2982" s="5"/>
      <c r="AR2982" s="5"/>
      <c r="AS2982" s="5"/>
      <c r="AT2982" s="5"/>
      <c r="AU2982" s="5"/>
      <c r="AV2982" s="5"/>
      <c r="AW2982" s="5"/>
      <c r="AX2982" s="5"/>
      <c r="AY2982" s="5"/>
      <c r="AZ2982" s="5"/>
      <c r="BA2982" s="5"/>
      <c r="BB2982" s="5"/>
      <c r="BC2982" s="5"/>
      <c r="BD2982" s="5"/>
      <c r="BE2982" s="5"/>
      <c r="BF2982" s="5"/>
      <c r="BG2982" s="5"/>
      <c r="BH2982" s="5"/>
      <c r="BI2982" s="5"/>
      <c r="BJ2982" s="5"/>
      <c r="BK2982" s="5"/>
      <c r="BL2982" s="5"/>
      <c r="BM2982" s="5"/>
      <c r="BN2982" s="5"/>
      <c r="BO2982" s="5"/>
      <c r="BP2982" s="5"/>
      <c r="BQ2982" s="5"/>
      <c r="BR2982" s="5"/>
      <c r="BS2982" s="5"/>
      <c r="BT2982" s="5"/>
      <c r="BU2982" s="5"/>
      <c r="BV2982" s="5"/>
      <c r="BW2982" s="5"/>
      <c r="BX2982" s="5"/>
      <c r="BY2982" s="5"/>
      <c r="BZ2982" s="5"/>
      <c r="CA2982" s="5"/>
      <c r="CB2982" s="5"/>
      <c r="CC2982" s="5"/>
      <c r="CD2982" s="5"/>
      <c r="CE2982" s="5"/>
      <c r="CF2982" s="5"/>
      <c r="CG2982" s="5"/>
      <c r="CH2982" s="5"/>
      <c r="CI2982" s="5"/>
      <c r="CJ2982" s="5"/>
      <c r="CK2982" s="5"/>
      <c r="CL2982" s="5"/>
      <c r="CM2982" s="5"/>
      <c r="CN2982" s="5"/>
      <c r="CO2982" s="5"/>
      <c r="CP2982" s="5"/>
      <c r="CQ2982" s="5"/>
      <c r="CR2982" s="5"/>
      <c r="CS2982" s="5"/>
      <c r="CT2982" s="5"/>
      <c r="CU2982" s="5"/>
      <c r="CV2982" s="5"/>
      <c r="CW2982" s="5"/>
      <c r="CX2982" s="5"/>
      <c r="CY2982" s="5"/>
      <c r="CZ2982" s="5"/>
      <c r="DA2982" s="5"/>
      <c r="DB2982" s="5"/>
      <c r="DC2982" s="5"/>
      <c r="DD2982" s="5"/>
      <c r="DE2982" s="5"/>
      <c r="DF2982" s="5"/>
      <c r="DG2982" s="5"/>
      <c r="DH2982" s="5"/>
      <c r="DI2982" s="5"/>
      <c r="DJ2982" s="5"/>
      <c r="DK2982" s="5"/>
      <c r="DL2982" s="5"/>
      <c r="DM2982" s="5"/>
      <c r="DN2982" s="5"/>
      <c r="DO2982" s="5"/>
      <c r="DP2982" s="5"/>
      <c r="DQ2982" s="5"/>
      <c r="DR2982" s="5"/>
      <c r="DS2982" s="5"/>
      <c r="DT2982" s="5"/>
      <c r="DU2982" s="5"/>
      <c r="DV2982" s="5"/>
      <c r="DW2982" s="5"/>
      <c r="DX2982" s="5"/>
      <c r="DY2982" s="5"/>
      <c r="DZ2982" s="5"/>
      <c r="EA2982" s="5"/>
      <c r="EB2982" s="5"/>
      <c r="EC2982" s="5"/>
      <c r="ED2982" s="5"/>
      <c r="EE2982" s="5"/>
      <c r="EF2982" s="5"/>
      <c r="EG2982" s="5"/>
      <c r="EH2982" s="5"/>
      <c r="EI2982" s="5"/>
      <c r="EJ2982" s="5"/>
      <c r="EK2982" s="5"/>
      <c r="EL2982" s="5"/>
      <c r="EM2982" s="5"/>
      <c r="EN2982" s="5"/>
      <c r="EO2982" s="5"/>
      <c r="EP2982" s="5"/>
      <c r="EQ2982" s="5"/>
      <c r="ER2982" s="5"/>
      <c r="ES2982" s="5"/>
      <c r="ET2982" s="5"/>
      <c r="EU2982" s="5"/>
      <c r="EV2982" s="5"/>
      <c r="EW2982" s="5"/>
      <c r="EX2982" s="5"/>
      <c r="EY2982" s="5"/>
      <c r="EZ2982" s="5"/>
      <c r="FA2982" s="5"/>
      <c r="FB2982" s="5"/>
      <c r="FC2982" s="5"/>
      <c r="FD2982" s="5"/>
      <c r="FE2982" s="5"/>
      <c r="FF2982" s="5"/>
      <c r="FG2982" s="5"/>
      <c r="FH2982" s="5"/>
      <c r="FI2982" s="5"/>
      <c r="FJ2982" s="5"/>
      <c r="FK2982" s="5"/>
      <c r="FL2982" s="5"/>
      <c r="FM2982" s="5"/>
      <c r="FN2982" s="5"/>
      <c r="FO2982" s="5"/>
      <c r="FP2982" s="5"/>
      <c r="FQ2982" s="5"/>
      <c r="FR2982" s="5"/>
      <c r="FS2982" s="5"/>
      <c r="FT2982" s="5"/>
      <c r="FU2982" s="5"/>
      <c r="FV2982" s="5"/>
      <c r="FW2982" s="5"/>
      <c r="FX2982" s="5"/>
      <c r="FY2982" s="5"/>
      <c r="FZ2982" s="5"/>
      <c r="GA2982" s="5"/>
      <c r="GB2982" s="5"/>
      <c r="GC2982" s="5"/>
      <c r="GD2982" s="5"/>
      <c r="GE2982" s="5"/>
      <c r="GF2982" s="5"/>
      <c r="GG2982" s="5"/>
    </row>
    <row r="2983" spans="1:189" x14ac:dyDescent="0.15">
      <c r="A2983" s="106"/>
      <c r="B2983" s="5"/>
      <c r="C2983" s="6"/>
      <c r="D2983" s="5"/>
      <c r="E2983" s="7"/>
      <c r="F2983" s="8"/>
      <c r="G2983" s="8"/>
      <c r="H2983" s="8"/>
      <c r="I2983" s="9"/>
      <c r="J2983" s="9"/>
      <c r="K2983" s="7"/>
      <c r="L2983" s="7"/>
      <c r="M2983" s="5"/>
      <c r="N2983" s="5"/>
      <c r="O2983" s="10"/>
      <c r="P2983" s="5"/>
      <c r="Q2983" s="6"/>
      <c r="R2983" s="3"/>
      <c r="S2983" s="4"/>
      <c r="T2983" s="11"/>
      <c r="U2983" s="11"/>
      <c r="V2983" s="11"/>
      <c r="W2983" s="11"/>
      <c r="X2983" s="12"/>
      <c r="Y2983" s="5"/>
      <c r="Z2983" s="11"/>
      <c r="AA2983" s="12"/>
      <c r="AB2983" s="12"/>
      <c r="AC2983" s="12"/>
      <c r="AD2983" s="11"/>
      <c r="AE2983" s="13"/>
      <c r="AF2983" s="11"/>
      <c r="AG2983" s="11"/>
      <c r="AH2983" s="5"/>
      <c r="AI2983" s="5"/>
      <c r="AJ2983" s="5"/>
      <c r="AK2983" s="5"/>
      <c r="AL2983" s="5"/>
      <c r="AM2983" s="5"/>
      <c r="AN2983" s="5"/>
      <c r="AO2983" s="5"/>
      <c r="AP2983" s="5"/>
      <c r="AQ2983" s="5"/>
      <c r="AR2983" s="5"/>
      <c r="AS2983" s="5"/>
      <c r="AT2983" s="5"/>
      <c r="AU2983" s="5"/>
      <c r="AV2983" s="5"/>
      <c r="AW2983" s="5"/>
      <c r="AX2983" s="5"/>
      <c r="AY2983" s="5"/>
      <c r="AZ2983" s="5"/>
      <c r="BA2983" s="5"/>
      <c r="BB2983" s="5"/>
      <c r="BC2983" s="5"/>
      <c r="BD2983" s="5"/>
      <c r="BE2983" s="5"/>
      <c r="BF2983" s="5"/>
      <c r="BG2983" s="5"/>
      <c r="BH2983" s="5"/>
      <c r="BI2983" s="5"/>
      <c r="BJ2983" s="5"/>
      <c r="BK2983" s="5"/>
      <c r="BL2983" s="5"/>
      <c r="BM2983" s="5"/>
      <c r="BN2983" s="5"/>
      <c r="BO2983" s="5"/>
      <c r="BP2983" s="5"/>
      <c r="BQ2983" s="5"/>
      <c r="BR2983" s="5"/>
      <c r="BS2983" s="5"/>
      <c r="BT2983" s="5"/>
      <c r="BU2983" s="5"/>
      <c r="BV2983" s="5"/>
      <c r="BW2983" s="5"/>
      <c r="BX2983" s="5"/>
      <c r="BY2983" s="5"/>
      <c r="BZ2983" s="5"/>
      <c r="CA2983" s="5"/>
      <c r="CB2983" s="5"/>
      <c r="CC2983" s="5"/>
      <c r="CD2983" s="5"/>
      <c r="CE2983" s="5"/>
      <c r="CF2983" s="5"/>
      <c r="CG2983" s="5"/>
      <c r="CH2983" s="5"/>
      <c r="CI2983" s="5"/>
      <c r="CJ2983" s="5"/>
      <c r="CK2983" s="5"/>
      <c r="CL2983" s="5"/>
      <c r="CM2983" s="5"/>
      <c r="CN2983" s="5"/>
      <c r="CO2983" s="5"/>
      <c r="CP2983" s="5"/>
      <c r="CQ2983" s="5"/>
      <c r="CR2983" s="5"/>
      <c r="CS2983" s="5"/>
      <c r="CT2983" s="5"/>
      <c r="CU2983" s="5"/>
      <c r="CV2983" s="5"/>
      <c r="CW2983" s="5"/>
      <c r="CX2983" s="5"/>
      <c r="CY2983" s="5"/>
      <c r="CZ2983" s="5"/>
      <c r="DA2983" s="5"/>
      <c r="DB2983" s="5"/>
      <c r="DC2983" s="5"/>
      <c r="DD2983" s="5"/>
      <c r="DE2983" s="5"/>
      <c r="DF2983" s="5"/>
      <c r="DG2983" s="5"/>
      <c r="DH2983" s="5"/>
      <c r="DI2983" s="5"/>
      <c r="DJ2983" s="5"/>
      <c r="DK2983" s="5"/>
      <c r="DL2983" s="5"/>
      <c r="DM2983" s="5"/>
      <c r="DN2983" s="5"/>
      <c r="DO2983" s="5"/>
      <c r="DP2983" s="5"/>
      <c r="DQ2983" s="5"/>
      <c r="DR2983" s="5"/>
      <c r="DS2983" s="5"/>
      <c r="DT2983" s="5"/>
      <c r="DU2983" s="5"/>
      <c r="DV2983" s="5"/>
      <c r="DW2983" s="5"/>
      <c r="DX2983" s="5"/>
      <c r="DY2983" s="5"/>
      <c r="DZ2983" s="5"/>
      <c r="EA2983" s="5"/>
      <c r="EB2983" s="5"/>
      <c r="EC2983" s="5"/>
      <c r="ED2983" s="5"/>
      <c r="EE2983" s="5"/>
      <c r="EF2983" s="5"/>
      <c r="EG2983" s="5"/>
      <c r="EH2983" s="5"/>
      <c r="EI2983" s="5"/>
      <c r="EJ2983" s="5"/>
      <c r="EK2983" s="5"/>
      <c r="EL2983" s="5"/>
      <c r="EM2983" s="5"/>
      <c r="EN2983" s="5"/>
      <c r="EO2983" s="5"/>
      <c r="EP2983" s="5"/>
      <c r="EQ2983" s="5"/>
      <c r="ER2983" s="5"/>
      <c r="ES2983" s="5"/>
      <c r="ET2983" s="5"/>
      <c r="EU2983" s="5"/>
      <c r="EV2983" s="5"/>
      <c r="EW2983" s="5"/>
      <c r="EX2983" s="5"/>
      <c r="EY2983" s="5"/>
      <c r="EZ2983" s="5"/>
      <c r="FA2983" s="5"/>
      <c r="FB2983" s="5"/>
      <c r="FC2983" s="5"/>
      <c r="FD2983" s="5"/>
      <c r="FE2983" s="5"/>
      <c r="FF2983" s="5"/>
      <c r="FG2983" s="5"/>
      <c r="FH2983" s="5"/>
      <c r="FI2983" s="5"/>
      <c r="FJ2983" s="5"/>
      <c r="FK2983" s="5"/>
      <c r="FL2983" s="5"/>
      <c r="FM2983" s="5"/>
      <c r="FN2983" s="5"/>
      <c r="FO2983" s="5"/>
      <c r="FP2983" s="5"/>
      <c r="FQ2983" s="5"/>
      <c r="FR2983" s="5"/>
      <c r="FS2983" s="5"/>
      <c r="FT2983" s="5"/>
      <c r="FU2983" s="5"/>
      <c r="FV2983" s="5"/>
      <c r="FW2983" s="5"/>
      <c r="FX2983" s="5"/>
      <c r="FY2983" s="5"/>
      <c r="FZ2983" s="5"/>
      <c r="GA2983" s="5"/>
      <c r="GB2983" s="5"/>
      <c r="GC2983" s="5"/>
      <c r="GD2983" s="5"/>
      <c r="GE2983" s="5"/>
      <c r="GF2983" s="5"/>
      <c r="GG2983" s="5"/>
    </row>
    <row r="2984" spans="1:189" x14ac:dyDescent="0.15">
      <c r="A2984" s="106"/>
      <c r="B2984" s="5"/>
      <c r="C2984" s="6"/>
      <c r="D2984" s="5"/>
      <c r="E2984" s="7"/>
      <c r="F2984" s="8"/>
      <c r="G2984" s="8"/>
      <c r="H2984" s="8"/>
      <c r="I2984" s="9"/>
      <c r="J2984" s="9"/>
      <c r="K2984" s="7"/>
      <c r="L2984" s="7"/>
      <c r="M2984" s="5"/>
      <c r="N2984" s="5"/>
      <c r="O2984" s="10"/>
      <c r="P2984" s="5"/>
      <c r="Q2984" s="6"/>
      <c r="R2984" s="3"/>
      <c r="S2984" s="4"/>
      <c r="T2984" s="11"/>
      <c r="U2984" s="11"/>
      <c r="V2984" s="11"/>
      <c r="W2984" s="11"/>
      <c r="X2984" s="12"/>
      <c r="Y2984" s="5"/>
      <c r="Z2984" s="11"/>
      <c r="AA2984" s="12"/>
      <c r="AB2984" s="12"/>
      <c r="AC2984" s="12"/>
      <c r="AD2984" s="11"/>
      <c r="AE2984" s="13"/>
      <c r="AF2984" s="11"/>
      <c r="AG2984" s="11"/>
      <c r="AH2984" s="5"/>
      <c r="AI2984" s="5"/>
      <c r="AJ2984" s="5"/>
      <c r="AK2984" s="5"/>
      <c r="AL2984" s="5"/>
      <c r="AM2984" s="5"/>
      <c r="AN2984" s="5"/>
      <c r="AO2984" s="5"/>
      <c r="AP2984" s="5"/>
      <c r="AQ2984" s="5"/>
      <c r="AR2984" s="5"/>
      <c r="AS2984" s="5"/>
      <c r="AT2984" s="5"/>
      <c r="AU2984" s="5"/>
      <c r="AV2984" s="5"/>
      <c r="AW2984" s="5"/>
      <c r="AX2984" s="5"/>
      <c r="AY2984" s="5"/>
      <c r="AZ2984" s="5"/>
      <c r="BA2984" s="5"/>
      <c r="BB2984" s="5"/>
      <c r="BC2984" s="5"/>
      <c r="BD2984" s="5"/>
      <c r="BE2984" s="5"/>
      <c r="BF2984" s="5"/>
      <c r="BG2984" s="5"/>
      <c r="BH2984" s="5"/>
      <c r="BI2984" s="5"/>
      <c r="BJ2984" s="5"/>
      <c r="BK2984" s="5"/>
      <c r="BL2984" s="5"/>
      <c r="BM2984" s="5"/>
      <c r="BN2984" s="5"/>
      <c r="BO2984" s="5"/>
      <c r="BP2984" s="5"/>
      <c r="BQ2984" s="5"/>
      <c r="BR2984" s="5"/>
      <c r="BS2984" s="5"/>
      <c r="BT2984" s="5"/>
      <c r="BU2984" s="5"/>
      <c r="BV2984" s="5"/>
      <c r="BW2984" s="5"/>
      <c r="BX2984" s="5"/>
      <c r="BY2984" s="5"/>
      <c r="BZ2984" s="5"/>
      <c r="CA2984" s="5"/>
      <c r="CB2984" s="5"/>
      <c r="CC2984" s="5"/>
      <c r="CD2984" s="5"/>
      <c r="CE2984" s="5"/>
      <c r="CF2984" s="5"/>
      <c r="CG2984" s="5"/>
      <c r="CH2984" s="5"/>
      <c r="CI2984" s="5"/>
      <c r="CJ2984" s="5"/>
      <c r="CK2984" s="5"/>
      <c r="CL2984" s="5"/>
      <c r="CM2984" s="5"/>
      <c r="CN2984" s="5"/>
      <c r="CO2984" s="5"/>
      <c r="CP2984" s="5"/>
      <c r="CQ2984" s="5"/>
      <c r="CR2984" s="5"/>
      <c r="CS2984" s="5"/>
      <c r="CT2984" s="5"/>
      <c r="CU2984" s="5"/>
      <c r="CV2984" s="5"/>
      <c r="CW2984" s="5"/>
      <c r="CX2984" s="5"/>
      <c r="CY2984" s="5"/>
      <c r="CZ2984" s="5"/>
      <c r="DA2984" s="5"/>
      <c r="DB2984" s="5"/>
      <c r="DC2984" s="5"/>
      <c r="DD2984" s="5"/>
      <c r="DE2984" s="5"/>
      <c r="DF2984" s="5"/>
      <c r="DG2984" s="5"/>
      <c r="DH2984" s="5"/>
      <c r="DI2984" s="5"/>
      <c r="DJ2984" s="5"/>
      <c r="DK2984" s="5"/>
      <c r="DL2984" s="5"/>
      <c r="DM2984" s="5"/>
      <c r="DN2984" s="5"/>
      <c r="DO2984" s="5"/>
      <c r="DP2984" s="5"/>
      <c r="DQ2984" s="5"/>
      <c r="DR2984" s="5"/>
      <c r="DS2984" s="5"/>
      <c r="DT2984" s="5"/>
      <c r="DU2984" s="5"/>
      <c r="DV2984" s="5"/>
      <c r="DW2984" s="5"/>
      <c r="DX2984" s="5"/>
      <c r="DY2984" s="5"/>
      <c r="DZ2984" s="5"/>
      <c r="EA2984" s="5"/>
      <c r="EB2984" s="5"/>
      <c r="EC2984" s="5"/>
      <c r="ED2984" s="5"/>
      <c r="EE2984" s="5"/>
      <c r="EF2984" s="5"/>
      <c r="EG2984" s="5"/>
      <c r="EH2984" s="5"/>
      <c r="EI2984" s="5"/>
      <c r="EJ2984" s="5"/>
      <c r="EK2984" s="5"/>
      <c r="EL2984" s="5"/>
      <c r="EM2984" s="5"/>
      <c r="EN2984" s="5"/>
      <c r="EO2984" s="5"/>
      <c r="EP2984" s="5"/>
      <c r="EQ2984" s="5"/>
      <c r="ER2984" s="5"/>
      <c r="ES2984" s="5"/>
      <c r="ET2984" s="5"/>
      <c r="EU2984" s="5"/>
      <c r="EV2984" s="5"/>
      <c r="EW2984" s="5"/>
      <c r="EX2984" s="5"/>
      <c r="EY2984" s="5"/>
      <c r="EZ2984" s="5"/>
      <c r="FA2984" s="5"/>
      <c r="FB2984" s="5"/>
      <c r="FC2984" s="5"/>
      <c r="FD2984" s="5"/>
      <c r="FE2984" s="5"/>
      <c r="FF2984" s="5"/>
      <c r="FG2984" s="5"/>
      <c r="FH2984" s="5"/>
      <c r="FI2984" s="5"/>
      <c r="FJ2984" s="5"/>
      <c r="FK2984" s="5"/>
      <c r="FL2984" s="5"/>
      <c r="FM2984" s="5"/>
      <c r="FN2984" s="5"/>
      <c r="FO2984" s="5"/>
      <c r="FP2984" s="5"/>
      <c r="FQ2984" s="5"/>
      <c r="FR2984" s="5"/>
      <c r="FS2984" s="5"/>
      <c r="FT2984" s="5"/>
      <c r="FU2984" s="5"/>
      <c r="FV2984" s="5"/>
      <c r="FW2984" s="5"/>
      <c r="FX2984" s="5"/>
      <c r="FY2984" s="5"/>
      <c r="FZ2984" s="5"/>
      <c r="GA2984" s="5"/>
      <c r="GB2984" s="5"/>
      <c r="GC2984" s="5"/>
      <c r="GD2984" s="5"/>
      <c r="GE2984" s="5"/>
      <c r="GF2984" s="5"/>
      <c r="GG2984" s="5"/>
    </row>
    <row r="2985" spans="1:189" x14ac:dyDescent="0.15">
      <c r="A2985" s="106"/>
      <c r="B2985" s="5"/>
      <c r="C2985" s="6"/>
      <c r="D2985" s="5"/>
      <c r="E2985" s="7"/>
      <c r="F2985" s="8"/>
      <c r="G2985" s="8"/>
      <c r="H2985" s="8"/>
      <c r="I2985" s="9"/>
      <c r="J2985" s="9"/>
      <c r="K2985" s="7"/>
      <c r="L2985" s="7"/>
      <c r="M2985" s="5"/>
      <c r="N2985" s="5"/>
      <c r="O2985" s="10"/>
      <c r="P2985" s="5"/>
      <c r="Q2985" s="6"/>
      <c r="R2985" s="3"/>
      <c r="S2985" s="4"/>
      <c r="T2985" s="11"/>
      <c r="U2985" s="11"/>
      <c r="V2985" s="11"/>
      <c r="W2985" s="11"/>
      <c r="X2985" s="12"/>
      <c r="Y2985" s="5"/>
      <c r="Z2985" s="11"/>
      <c r="AA2985" s="12"/>
      <c r="AB2985" s="12"/>
      <c r="AC2985" s="12"/>
      <c r="AD2985" s="11"/>
      <c r="AE2985" s="13"/>
      <c r="AF2985" s="11"/>
      <c r="AG2985" s="11"/>
      <c r="AH2985" s="5"/>
      <c r="AI2985" s="5"/>
      <c r="AJ2985" s="5"/>
      <c r="AK2985" s="5"/>
      <c r="AL2985" s="5"/>
      <c r="AM2985" s="5"/>
      <c r="AN2985" s="5"/>
      <c r="AO2985" s="5"/>
      <c r="AP2985" s="5"/>
      <c r="AQ2985" s="5"/>
      <c r="AR2985" s="5"/>
      <c r="AS2985" s="5"/>
      <c r="AT2985" s="5"/>
      <c r="AU2985" s="5"/>
      <c r="AV2985" s="5"/>
      <c r="AW2985" s="5"/>
      <c r="AX2985" s="5"/>
      <c r="AY2985" s="5"/>
      <c r="AZ2985" s="5"/>
      <c r="BA2985" s="5"/>
      <c r="BB2985" s="5"/>
      <c r="BC2985" s="5"/>
      <c r="BD2985" s="5"/>
      <c r="BE2985" s="5"/>
      <c r="BF2985" s="5"/>
      <c r="BG2985" s="5"/>
      <c r="BH2985" s="5"/>
      <c r="BI2985" s="5"/>
      <c r="BJ2985" s="5"/>
      <c r="BK2985" s="5"/>
      <c r="BL2985" s="5"/>
      <c r="BM2985" s="5"/>
      <c r="BN2985" s="5"/>
      <c r="BO2985" s="5"/>
      <c r="BP2985" s="5"/>
      <c r="BQ2985" s="5"/>
      <c r="BR2985" s="5"/>
      <c r="BS2985" s="5"/>
      <c r="BT2985" s="5"/>
      <c r="BU2985" s="5"/>
      <c r="BV2985" s="5"/>
      <c r="BW2985" s="5"/>
      <c r="BX2985" s="5"/>
      <c r="BY2985" s="5"/>
      <c r="BZ2985" s="5"/>
      <c r="CA2985" s="5"/>
      <c r="CB2985" s="5"/>
      <c r="CC2985" s="5"/>
      <c r="CD2985" s="5"/>
      <c r="CE2985" s="5"/>
      <c r="CF2985" s="5"/>
      <c r="CG2985" s="5"/>
      <c r="CH2985" s="5"/>
      <c r="CI2985" s="5"/>
      <c r="CJ2985" s="5"/>
      <c r="CK2985" s="5"/>
      <c r="CL2985" s="5"/>
      <c r="CM2985" s="5"/>
      <c r="CN2985" s="5"/>
      <c r="CO2985" s="5"/>
      <c r="CP2985" s="5"/>
      <c r="CQ2985" s="5"/>
      <c r="CR2985" s="5"/>
      <c r="CS2985" s="5"/>
      <c r="CT2985" s="5"/>
      <c r="CU2985" s="5"/>
      <c r="CV2985" s="5"/>
      <c r="CW2985" s="5"/>
      <c r="CX2985" s="5"/>
      <c r="CY2985" s="5"/>
      <c r="CZ2985" s="5"/>
      <c r="DA2985" s="5"/>
      <c r="DB2985" s="5"/>
      <c r="DC2985" s="5"/>
      <c r="DD2985" s="5"/>
      <c r="DE2985" s="5"/>
      <c r="DF2985" s="5"/>
      <c r="DG2985" s="5"/>
      <c r="DH2985" s="5"/>
      <c r="DI2985" s="5"/>
      <c r="DJ2985" s="5"/>
      <c r="DK2985" s="5"/>
      <c r="DL2985" s="5"/>
      <c r="DM2985" s="5"/>
      <c r="DN2985" s="5"/>
      <c r="DO2985" s="5"/>
      <c r="DP2985" s="5"/>
      <c r="DQ2985" s="5"/>
      <c r="DR2985" s="5"/>
      <c r="DS2985" s="5"/>
      <c r="DT2985" s="5"/>
      <c r="DU2985" s="5"/>
      <c r="DV2985" s="5"/>
      <c r="DW2985" s="5"/>
      <c r="DX2985" s="5"/>
      <c r="DY2985" s="5"/>
      <c r="DZ2985" s="5"/>
      <c r="EA2985" s="5"/>
      <c r="EB2985" s="5"/>
      <c r="EC2985" s="5"/>
      <c r="ED2985" s="5"/>
      <c r="EE2985" s="5"/>
      <c r="EF2985" s="5"/>
      <c r="EG2985" s="5"/>
      <c r="EH2985" s="5"/>
      <c r="EI2985" s="5"/>
      <c r="EJ2985" s="5"/>
      <c r="EK2985" s="5"/>
      <c r="EL2985" s="5"/>
      <c r="EM2985" s="5"/>
      <c r="EN2985" s="5"/>
      <c r="EO2985" s="5"/>
      <c r="EP2985" s="5"/>
      <c r="EQ2985" s="5"/>
      <c r="ER2985" s="5"/>
      <c r="ES2985" s="5"/>
      <c r="ET2985" s="5"/>
      <c r="EU2985" s="5"/>
      <c r="EV2985" s="5"/>
      <c r="EW2985" s="5"/>
      <c r="EX2985" s="5"/>
      <c r="EY2985" s="5"/>
      <c r="EZ2985" s="5"/>
      <c r="FA2985" s="5"/>
      <c r="FB2985" s="5"/>
      <c r="FC2985" s="5"/>
      <c r="FD2985" s="5"/>
      <c r="FE2985" s="5"/>
      <c r="FF2985" s="5"/>
      <c r="FG2985" s="5"/>
      <c r="FH2985" s="5"/>
      <c r="FI2985" s="5"/>
      <c r="FJ2985" s="5"/>
      <c r="FK2985" s="5"/>
      <c r="FL2985" s="5"/>
      <c r="FM2985" s="5"/>
      <c r="FN2985" s="5"/>
      <c r="FO2985" s="5"/>
      <c r="FP2985" s="5"/>
      <c r="FQ2985" s="5"/>
      <c r="FR2985" s="5"/>
      <c r="FS2985" s="5"/>
      <c r="FT2985" s="5"/>
      <c r="FU2985" s="5"/>
      <c r="FV2985" s="5"/>
      <c r="FW2985" s="5"/>
      <c r="FX2985" s="5"/>
      <c r="FY2985" s="5"/>
      <c r="FZ2985" s="5"/>
      <c r="GA2985" s="5"/>
      <c r="GB2985" s="5"/>
      <c r="GC2985" s="5"/>
      <c r="GD2985" s="5"/>
      <c r="GE2985" s="5"/>
      <c r="GF2985" s="5"/>
      <c r="GG2985" s="5"/>
    </row>
    <row r="2986" spans="1:189" x14ac:dyDescent="0.15">
      <c r="A2986" s="106"/>
      <c r="B2986" s="5"/>
      <c r="C2986" s="6"/>
      <c r="D2986" s="5"/>
      <c r="E2986" s="7"/>
      <c r="F2986" s="8"/>
      <c r="G2986" s="8"/>
      <c r="H2986" s="8"/>
      <c r="I2986" s="9"/>
      <c r="J2986" s="9"/>
      <c r="K2986" s="7"/>
      <c r="L2986" s="7"/>
      <c r="M2986" s="5"/>
      <c r="N2986" s="5"/>
      <c r="O2986" s="10"/>
      <c r="P2986" s="5"/>
      <c r="Q2986" s="6"/>
      <c r="R2986" s="3"/>
      <c r="S2986" s="4"/>
      <c r="T2986" s="11"/>
      <c r="U2986" s="11"/>
      <c r="V2986" s="11"/>
      <c r="W2986" s="11"/>
      <c r="X2986" s="12"/>
      <c r="Y2986" s="5"/>
      <c r="Z2986" s="11"/>
      <c r="AA2986" s="12"/>
      <c r="AB2986" s="12"/>
      <c r="AC2986" s="12"/>
      <c r="AD2986" s="11"/>
      <c r="AE2986" s="13"/>
      <c r="AF2986" s="11"/>
      <c r="AG2986" s="11"/>
      <c r="AH2986" s="5"/>
      <c r="AI2986" s="5"/>
      <c r="AJ2986" s="5"/>
      <c r="AK2986" s="5"/>
      <c r="AL2986" s="5"/>
      <c r="AM2986" s="5"/>
      <c r="AN2986" s="5"/>
      <c r="AO2986" s="5"/>
      <c r="AP2986" s="5"/>
      <c r="AQ2986" s="5"/>
      <c r="AR2986" s="5"/>
      <c r="AS2986" s="5"/>
      <c r="AT2986" s="5"/>
      <c r="AU2986" s="5"/>
      <c r="AV2986" s="5"/>
      <c r="AW2986" s="5"/>
      <c r="AX2986" s="5"/>
      <c r="AY2986" s="5"/>
      <c r="AZ2986" s="5"/>
      <c r="BA2986" s="5"/>
      <c r="BB2986" s="5"/>
      <c r="BC2986" s="5"/>
      <c r="BD2986" s="5"/>
      <c r="BE2986" s="5"/>
      <c r="BF2986" s="5"/>
      <c r="BG2986" s="5"/>
      <c r="BH2986" s="5"/>
      <c r="BI2986" s="5"/>
      <c r="BJ2986" s="5"/>
      <c r="BK2986" s="5"/>
      <c r="BL2986" s="5"/>
      <c r="BM2986" s="5"/>
      <c r="BN2986" s="5"/>
      <c r="BO2986" s="5"/>
      <c r="BP2986" s="5"/>
      <c r="BQ2986" s="5"/>
      <c r="BR2986" s="5"/>
      <c r="BS2986" s="5"/>
      <c r="BT2986" s="5"/>
      <c r="BU2986" s="5"/>
      <c r="BV2986" s="5"/>
      <c r="BW2986" s="5"/>
      <c r="BX2986" s="5"/>
      <c r="BY2986" s="5"/>
      <c r="BZ2986" s="5"/>
      <c r="CA2986" s="5"/>
      <c r="CB2986" s="5"/>
      <c r="CC2986" s="5"/>
      <c r="CD2986" s="5"/>
      <c r="CE2986" s="5"/>
      <c r="CF2986" s="5"/>
      <c r="CG2986" s="5"/>
      <c r="CH2986" s="5"/>
      <c r="CI2986" s="5"/>
      <c r="CJ2986" s="5"/>
      <c r="CK2986" s="5"/>
      <c r="CL2986" s="5"/>
      <c r="CM2986" s="5"/>
      <c r="CN2986" s="5"/>
      <c r="CO2986" s="5"/>
      <c r="CP2986" s="5"/>
      <c r="CQ2986" s="5"/>
      <c r="CR2986" s="5"/>
      <c r="CS2986" s="5"/>
      <c r="CT2986" s="5"/>
      <c r="CU2986" s="5"/>
      <c r="CV2986" s="5"/>
      <c r="CW2986" s="5"/>
      <c r="CX2986" s="5"/>
      <c r="CY2986" s="5"/>
      <c r="CZ2986" s="5"/>
      <c r="DA2986" s="5"/>
      <c r="DB2986" s="5"/>
      <c r="DC2986" s="5"/>
      <c r="DD2986" s="5"/>
      <c r="DE2986" s="5"/>
      <c r="DF2986" s="5"/>
      <c r="DG2986" s="5"/>
      <c r="DH2986" s="5"/>
      <c r="DI2986" s="5"/>
      <c r="DJ2986" s="5"/>
      <c r="DK2986" s="5"/>
      <c r="DL2986" s="5"/>
      <c r="DM2986" s="5"/>
      <c r="DN2986" s="5"/>
      <c r="DO2986" s="5"/>
      <c r="DP2986" s="5"/>
      <c r="DQ2986" s="5"/>
      <c r="DR2986" s="5"/>
      <c r="DS2986" s="5"/>
      <c r="DT2986" s="5"/>
      <c r="DU2986" s="5"/>
      <c r="DV2986" s="5"/>
      <c r="DW2986" s="5"/>
      <c r="DX2986" s="5"/>
      <c r="DY2986" s="5"/>
      <c r="DZ2986" s="5"/>
      <c r="EA2986" s="5"/>
      <c r="EB2986" s="5"/>
      <c r="EC2986" s="5"/>
      <c r="ED2986" s="5"/>
      <c r="EE2986" s="5"/>
      <c r="EF2986" s="5"/>
      <c r="EG2986" s="5"/>
      <c r="EH2986" s="5"/>
      <c r="EI2986" s="5"/>
      <c r="EJ2986" s="5"/>
      <c r="EK2986" s="5"/>
      <c r="EL2986" s="5"/>
      <c r="EM2986" s="5"/>
      <c r="EN2986" s="5"/>
      <c r="EO2986" s="5"/>
      <c r="EP2986" s="5"/>
      <c r="EQ2986" s="5"/>
      <c r="ER2986" s="5"/>
      <c r="ES2986" s="5"/>
      <c r="ET2986" s="5"/>
      <c r="EU2986" s="5"/>
      <c r="EV2986" s="5"/>
      <c r="EW2986" s="5"/>
      <c r="EX2986" s="5"/>
      <c r="EY2986" s="5"/>
      <c r="EZ2986" s="5"/>
      <c r="FA2986" s="5"/>
      <c r="FB2986" s="5"/>
      <c r="FC2986" s="5"/>
      <c r="FD2986" s="5"/>
      <c r="FE2986" s="5"/>
      <c r="FF2986" s="5"/>
      <c r="FG2986" s="5"/>
      <c r="FH2986" s="5"/>
      <c r="FI2986" s="5"/>
      <c r="FJ2986" s="5"/>
      <c r="FK2986" s="5"/>
      <c r="FL2986" s="5"/>
      <c r="FM2986" s="5"/>
      <c r="FN2986" s="5"/>
      <c r="FO2986" s="5"/>
      <c r="FP2986" s="5"/>
      <c r="FQ2986" s="5"/>
      <c r="FR2986" s="5"/>
      <c r="FS2986" s="5"/>
      <c r="FT2986" s="5"/>
      <c r="FU2986" s="5"/>
      <c r="FV2986" s="5"/>
      <c r="FW2986" s="5"/>
      <c r="FX2986" s="5"/>
      <c r="FY2986" s="5"/>
      <c r="FZ2986" s="5"/>
      <c r="GA2986" s="5"/>
      <c r="GB2986" s="5"/>
      <c r="GC2986" s="5"/>
      <c r="GD2986" s="5"/>
      <c r="GE2986" s="5"/>
      <c r="GF2986" s="5"/>
      <c r="GG2986" s="5"/>
    </row>
    <row r="2987" spans="1:189" x14ac:dyDescent="0.15">
      <c r="A2987" s="106"/>
      <c r="B2987" s="5"/>
      <c r="C2987" s="6"/>
      <c r="D2987" s="5"/>
      <c r="E2987" s="7"/>
      <c r="F2987" s="8"/>
      <c r="G2987" s="8"/>
      <c r="H2987" s="8"/>
      <c r="I2987" s="9"/>
      <c r="J2987" s="9"/>
      <c r="K2987" s="7"/>
      <c r="L2987" s="7"/>
      <c r="M2987" s="5"/>
      <c r="N2987" s="5"/>
      <c r="O2987" s="10"/>
      <c r="P2987" s="5"/>
      <c r="Q2987" s="6"/>
      <c r="R2987" s="3"/>
      <c r="S2987" s="4"/>
      <c r="T2987" s="11"/>
      <c r="U2987" s="11"/>
      <c r="V2987" s="11"/>
      <c r="W2987" s="11"/>
      <c r="X2987" s="12"/>
      <c r="Y2987" s="5"/>
      <c r="Z2987" s="11"/>
      <c r="AA2987" s="12"/>
      <c r="AB2987" s="12"/>
      <c r="AC2987" s="12"/>
      <c r="AD2987" s="11"/>
      <c r="AE2987" s="13"/>
      <c r="AF2987" s="11"/>
      <c r="AG2987" s="11"/>
      <c r="AH2987" s="5"/>
      <c r="AI2987" s="5"/>
      <c r="AJ2987" s="5"/>
      <c r="AK2987" s="5"/>
      <c r="AL2987" s="5"/>
      <c r="AM2987" s="5"/>
      <c r="AN2987" s="5"/>
      <c r="AO2987" s="5"/>
      <c r="AP2987" s="5"/>
      <c r="AQ2987" s="5"/>
      <c r="AR2987" s="5"/>
      <c r="AS2987" s="5"/>
      <c r="AT2987" s="5"/>
      <c r="AU2987" s="5"/>
      <c r="AV2987" s="5"/>
      <c r="AW2987" s="5"/>
      <c r="AX2987" s="5"/>
      <c r="AY2987" s="5"/>
      <c r="AZ2987" s="5"/>
      <c r="BA2987" s="5"/>
      <c r="BB2987" s="5"/>
      <c r="BC2987" s="5"/>
      <c r="BD2987" s="5"/>
      <c r="BE2987" s="5"/>
      <c r="BF2987" s="5"/>
      <c r="BG2987" s="5"/>
      <c r="BH2987" s="5"/>
      <c r="BI2987" s="5"/>
      <c r="BJ2987" s="5"/>
      <c r="BK2987" s="5"/>
      <c r="BL2987" s="5"/>
      <c r="BM2987" s="5"/>
      <c r="BN2987" s="5"/>
      <c r="BO2987" s="5"/>
      <c r="BP2987" s="5"/>
      <c r="BQ2987" s="5"/>
      <c r="BR2987" s="5"/>
      <c r="BS2987" s="5"/>
      <c r="BT2987" s="5"/>
      <c r="BU2987" s="5"/>
      <c r="BV2987" s="5"/>
      <c r="BW2987" s="5"/>
      <c r="BX2987" s="5"/>
      <c r="BY2987" s="5"/>
      <c r="BZ2987" s="5"/>
      <c r="CA2987" s="5"/>
      <c r="CB2987" s="5"/>
      <c r="CC2987" s="5"/>
      <c r="CD2987" s="5"/>
      <c r="CE2987" s="5"/>
      <c r="CF2987" s="5"/>
      <c r="CG2987" s="5"/>
      <c r="CH2987" s="5"/>
      <c r="CI2987" s="5"/>
      <c r="CJ2987" s="5"/>
      <c r="CK2987" s="5"/>
      <c r="CL2987" s="5"/>
      <c r="CM2987" s="5"/>
      <c r="CN2987" s="5"/>
      <c r="CO2987" s="5"/>
      <c r="CP2987" s="5"/>
      <c r="CQ2987" s="5"/>
      <c r="CR2987" s="5"/>
      <c r="CS2987" s="5"/>
      <c r="CT2987" s="5"/>
      <c r="CU2987" s="5"/>
      <c r="CV2987" s="5"/>
      <c r="CW2987" s="5"/>
      <c r="CX2987" s="5"/>
      <c r="CY2987" s="5"/>
      <c r="CZ2987" s="5"/>
      <c r="DA2987" s="5"/>
      <c r="DB2987" s="5"/>
      <c r="DC2987" s="5"/>
      <c r="DD2987" s="5"/>
      <c r="DE2987" s="5"/>
      <c r="DF2987" s="5"/>
      <c r="DG2987" s="5"/>
      <c r="DH2987" s="5"/>
      <c r="DI2987" s="5"/>
      <c r="DJ2987" s="5"/>
      <c r="DK2987" s="5"/>
      <c r="DL2987" s="5"/>
      <c r="DM2987" s="5"/>
      <c r="DN2987" s="5"/>
      <c r="DO2987" s="5"/>
      <c r="DP2987" s="5"/>
      <c r="DQ2987" s="5"/>
      <c r="DR2987" s="5"/>
      <c r="DS2987" s="5"/>
      <c r="DT2987" s="5"/>
      <c r="DU2987" s="5"/>
      <c r="DV2987" s="5"/>
      <c r="DW2987" s="5"/>
      <c r="DX2987" s="5"/>
      <c r="DY2987" s="5"/>
      <c r="DZ2987" s="5"/>
      <c r="EA2987" s="5"/>
      <c r="EB2987" s="5"/>
      <c r="EC2987" s="5"/>
      <c r="ED2987" s="5"/>
      <c r="EE2987" s="5"/>
      <c r="EF2987" s="5"/>
      <c r="EG2987" s="5"/>
      <c r="EH2987" s="5"/>
      <c r="EI2987" s="5"/>
      <c r="EJ2987" s="5"/>
      <c r="EK2987" s="5"/>
      <c r="EL2987" s="5"/>
      <c r="EM2987" s="5"/>
      <c r="EN2987" s="5"/>
      <c r="EO2987" s="5"/>
      <c r="EP2987" s="5"/>
      <c r="EQ2987" s="5"/>
      <c r="ER2987" s="5"/>
      <c r="ES2987" s="5"/>
      <c r="ET2987" s="5"/>
      <c r="EU2987" s="5"/>
      <c r="EV2987" s="5"/>
      <c r="EW2987" s="5"/>
      <c r="EX2987" s="5"/>
      <c r="EY2987" s="5"/>
      <c r="EZ2987" s="5"/>
      <c r="FA2987" s="5"/>
      <c r="FB2987" s="5"/>
      <c r="FC2987" s="5"/>
      <c r="FD2987" s="5"/>
      <c r="FE2987" s="5"/>
      <c r="FF2987" s="5"/>
      <c r="FG2987" s="5"/>
      <c r="FH2987" s="5"/>
      <c r="FI2987" s="5"/>
      <c r="FJ2987" s="5"/>
      <c r="FK2987" s="5"/>
      <c r="FL2987" s="5"/>
      <c r="FM2987" s="5"/>
      <c r="FN2987" s="5"/>
      <c r="FO2987" s="5"/>
      <c r="FP2987" s="5"/>
      <c r="FQ2987" s="5"/>
      <c r="FR2987" s="5"/>
      <c r="FS2987" s="5"/>
      <c r="FT2987" s="5"/>
      <c r="FU2987" s="5"/>
      <c r="FV2987" s="5"/>
      <c r="FW2987" s="5"/>
      <c r="FX2987" s="5"/>
      <c r="FY2987" s="5"/>
      <c r="FZ2987" s="5"/>
      <c r="GA2987" s="5"/>
      <c r="GB2987" s="5"/>
      <c r="GC2987" s="5"/>
      <c r="GD2987" s="5"/>
      <c r="GE2987" s="5"/>
      <c r="GF2987" s="5"/>
      <c r="GG2987" s="5"/>
    </row>
    <row r="2988" spans="1:189" x14ac:dyDescent="0.15">
      <c r="A2988" s="106"/>
      <c r="B2988" s="5"/>
      <c r="C2988" s="6"/>
      <c r="D2988" s="5"/>
      <c r="E2988" s="7"/>
      <c r="F2988" s="8"/>
      <c r="G2988" s="8"/>
      <c r="H2988" s="8"/>
      <c r="I2988" s="9"/>
      <c r="J2988" s="9"/>
      <c r="K2988" s="7"/>
      <c r="L2988" s="7"/>
      <c r="M2988" s="5"/>
      <c r="N2988" s="5"/>
      <c r="O2988" s="10"/>
      <c r="P2988" s="5"/>
      <c r="Q2988" s="6"/>
      <c r="R2988" s="3"/>
      <c r="S2988" s="4"/>
      <c r="T2988" s="11"/>
      <c r="U2988" s="11"/>
      <c r="V2988" s="11"/>
      <c r="W2988" s="11"/>
      <c r="X2988" s="12"/>
      <c r="Y2988" s="5"/>
      <c r="Z2988" s="11"/>
      <c r="AA2988" s="12"/>
      <c r="AB2988" s="12"/>
      <c r="AC2988" s="12"/>
      <c r="AD2988" s="11"/>
      <c r="AE2988" s="13"/>
      <c r="AF2988" s="11"/>
      <c r="AG2988" s="11"/>
      <c r="AH2988" s="5"/>
      <c r="AI2988" s="5"/>
      <c r="AJ2988" s="5"/>
      <c r="AK2988" s="5"/>
      <c r="AL2988" s="5"/>
      <c r="AM2988" s="5"/>
      <c r="AN2988" s="5"/>
      <c r="AO2988" s="5"/>
      <c r="AP2988" s="5"/>
      <c r="AQ2988" s="5"/>
      <c r="AR2988" s="5"/>
      <c r="AS2988" s="5"/>
      <c r="AT2988" s="5"/>
      <c r="AU2988" s="5"/>
      <c r="AV2988" s="5"/>
      <c r="AW2988" s="5"/>
      <c r="AX2988" s="5"/>
      <c r="AY2988" s="5"/>
      <c r="AZ2988" s="5"/>
      <c r="BA2988" s="5"/>
      <c r="BB2988" s="5"/>
      <c r="BC2988" s="5"/>
      <c r="BD2988" s="5"/>
      <c r="BE2988" s="5"/>
      <c r="BF2988" s="5"/>
      <c r="BG2988" s="5"/>
      <c r="BH2988" s="5"/>
      <c r="BI2988" s="5"/>
      <c r="BJ2988" s="5"/>
      <c r="BK2988" s="5"/>
      <c r="BL2988" s="5"/>
      <c r="BM2988" s="5"/>
      <c r="BN2988" s="5"/>
      <c r="BO2988" s="5"/>
      <c r="BP2988" s="5"/>
      <c r="BQ2988" s="5"/>
      <c r="BR2988" s="5"/>
      <c r="BS2988" s="5"/>
      <c r="BT2988" s="5"/>
      <c r="BU2988" s="5"/>
      <c r="BV2988" s="5"/>
      <c r="BW2988" s="5"/>
      <c r="BX2988" s="5"/>
      <c r="BY2988" s="5"/>
      <c r="BZ2988" s="5"/>
      <c r="CA2988" s="5"/>
      <c r="CB2988" s="5"/>
      <c r="CC2988" s="5"/>
      <c r="CD2988" s="5"/>
      <c r="CE2988" s="5"/>
      <c r="CF2988" s="5"/>
      <c r="CG2988" s="5"/>
      <c r="CH2988" s="5"/>
      <c r="CI2988" s="5"/>
      <c r="CJ2988" s="5"/>
      <c r="CK2988" s="5"/>
      <c r="CL2988" s="5"/>
      <c r="CM2988" s="5"/>
      <c r="CN2988" s="5"/>
      <c r="CO2988" s="5"/>
      <c r="CP2988" s="5"/>
      <c r="CQ2988" s="5"/>
      <c r="CR2988" s="5"/>
      <c r="CS2988" s="5"/>
      <c r="CT2988" s="5"/>
      <c r="CU2988" s="5"/>
      <c r="CV2988" s="5"/>
      <c r="CW2988" s="5"/>
      <c r="CX2988" s="5"/>
      <c r="CY2988" s="5"/>
      <c r="CZ2988" s="5"/>
      <c r="DA2988" s="5"/>
      <c r="DB2988" s="5"/>
      <c r="DC2988" s="5"/>
      <c r="DD2988" s="5"/>
      <c r="DE2988" s="5"/>
      <c r="DF2988" s="5"/>
      <c r="DG2988" s="5"/>
      <c r="DH2988" s="5"/>
      <c r="DI2988" s="5"/>
      <c r="DJ2988" s="5"/>
      <c r="DK2988" s="5"/>
      <c r="DL2988" s="5"/>
      <c r="DM2988" s="5"/>
      <c r="DN2988" s="5"/>
      <c r="DO2988" s="5"/>
      <c r="DP2988" s="5"/>
      <c r="DQ2988" s="5"/>
      <c r="DR2988" s="5"/>
      <c r="DS2988" s="5"/>
      <c r="DT2988" s="5"/>
      <c r="DU2988" s="5"/>
      <c r="DV2988" s="5"/>
      <c r="DW2988" s="5"/>
      <c r="DX2988" s="5"/>
      <c r="DY2988" s="5"/>
      <c r="DZ2988" s="5"/>
      <c r="EA2988" s="5"/>
      <c r="EB2988" s="5"/>
      <c r="EC2988" s="5"/>
      <c r="ED2988" s="5"/>
      <c r="EE2988" s="5"/>
      <c r="EF2988" s="5"/>
      <c r="EG2988" s="5"/>
      <c r="EH2988" s="5"/>
      <c r="EI2988" s="5"/>
      <c r="EJ2988" s="5"/>
      <c r="EK2988" s="5"/>
      <c r="EL2988" s="5"/>
      <c r="EM2988" s="5"/>
      <c r="EN2988" s="5"/>
      <c r="EO2988" s="5"/>
      <c r="EP2988" s="5"/>
      <c r="EQ2988" s="5"/>
      <c r="ER2988" s="5"/>
      <c r="ES2988" s="5"/>
      <c r="ET2988" s="5"/>
      <c r="EU2988" s="5"/>
      <c r="EV2988" s="5"/>
      <c r="EW2988" s="5"/>
      <c r="EX2988" s="5"/>
      <c r="EY2988" s="5"/>
      <c r="EZ2988" s="5"/>
      <c r="FA2988" s="5"/>
      <c r="FB2988" s="5"/>
      <c r="FC2988" s="5"/>
      <c r="FD2988" s="5"/>
      <c r="FE2988" s="5"/>
      <c r="FF2988" s="5"/>
      <c r="FG2988" s="5"/>
      <c r="FH2988" s="5"/>
      <c r="FI2988" s="5"/>
      <c r="FJ2988" s="5"/>
      <c r="FK2988" s="5"/>
      <c r="FL2988" s="5"/>
      <c r="FM2988" s="5"/>
      <c r="FN2988" s="5"/>
      <c r="FO2988" s="5"/>
      <c r="FP2988" s="5"/>
      <c r="FQ2988" s="5"/>
      <c r="FR2988" s="5"/>
      <c r="FS2988" s="5"/>
      <c r="FT2988" s="5"/>
      <c r="FU2988" s="5"/>
      <c r="FV2988" s="5"/>
      <c r="FW2988" s="5"/>
      <c r="FX2988" s="5"/>
      <c r="FY2988" s="5"/>
      <c r="FZ2988" s="5"/>
      <c r="GA2988" s="5"/>
      <c r="GB2988" s="5"/>
      <c r="GC2988" s="5"/>
      <c r="GD2988" s="5"/>
      <c r="GE2988" s="5"/>
      <c r="GF2988" s="5"/>
      <c r="GG2988" s="5"/>
    </row>
    <row r="2989" spans="1:189" x14ac:dyDescent="0.15">
      <c r="A2989" s="106"/>
      <c r="B2989" s="5"/>
      <c r="C2989" s="6"/>
      <c r="D2989" s="5"/>
      <c r="E2989" s="7"/>
      <c r="F2989" s="8"/>
      <c r="G2989" s="8"/>
      <c r="H2989" s="8"/>
      <c r="I2989" s="9"/>
      <c r="J2989" s="9"/>
      <c r="K2989" s="7"/>
      <c r="L2989" s="7"/>
      <c r="M2989" s="5"/>
      <c r="N2989" s="5"/>
      <c r="O2989" s="10"/>
      <c r="P2989" s="5"/>
      <c r="Q2989" s="6"/>
      <c r="R2989" s="3"/>
      <c r="S2989" s="4"/>
      <c r="T2989" s="11"/>
      <c r="U2989" s="11"/>
      <c r="V2989" s="11"/>
      <c r="W2989" s="11"/>
      <c r="X2989" s="12"/>
      <c r="Y2989" s="5"/>
      <c r="Z2989" s="11"/>
      <c r="AA2989" s="12"/>
      <c r="AB2989" s="12"/>
      <c r="AC2989" s="12"/>
      <c r="AD2989" s="11"/>
      <c r="AE2989" s="13"/>
      <c r="AF2989" s="11"/>
      <c r="AG2989" s="11"/>
      <c r="AH2989" s="5"/>
      <c r="AI2989" s="5"/>
      <c r="AJ2989" s="5"/>
      <c r="AK2989" s="5"/>
      <c r="AL2989" s="5"/>
      <c r="AM2989" s="5"/>
      <c r="AN2989" s="5"/>
      <c r="AO2989" s="5"/>
      <c r="AP2989" s="5"/>
      <c r="AQ2989" s="5"/>
      <c r="AR2989" s="5"/>
      <c r="AS2989" s="5"/>
      <c r="AT2989" s="5"/>
      <c r="AU2989" s="5"/>
      <c r="AV2989" s="5"/>
      <c r="AW2989" s="5"/>
      <c r="AX2989" s="5"/>
      <c r="AY2989" s="5"/>
      <c r="AZ2989" s="5"/>
      <c r="BA2989" s="5"/>
      <c r="BB2989" s="5"/>
      <c r="BC2989" s="5"/>
      <c r="BD2989" s="5"/>
      <c r="BE2989" s="5"/>
      <c r="BF2989" s="5"/>
      <c r="BG2989" s="5"/>
      <c r="BH2989" s="5"/>
      <c r="BI2989" s="5"/>
      <c r="BJ2989" s="5"/>
      <c r="BK2989" s="5"/>
      <c r="BL2989" s="5"/>
      <c r="BM2989" s="5"/>
      <c r="BN2989" s="5"/>
      <c r="BO2989" s="5"/>
      <c r="BP2989" s="5"/>
      <c r="BQ2989" s="5"/>
      <c r="BR2989" s="5"/>
      <c r="BS2989" s="5"/>
      <c r="BT2989" s="5"/>
      <c r="BU2989" s="5"/>
      <c r="BV2989" s="5"/>
      <c r="BW2989" s="5"/>
      <c r="BX2989" s="5"/>
      <c r="BY2989" s="5"/>
      <c r="BZ2989" s="5"/>
      <c r="CA2989" s="5"/>
      <c r="CB2989" s="5"/>
      <c r="CC2989" s="5"/>
      <c r="CD2989" s="5"/>
      <c r="CE2989" s="5"/>
      <c r="CF2989" s="5"/>
      <c r="CG2989" s="5"/>
      <c r="CH2989" s="5"/>
      <c r="CI2989" s="5"/>
      <c r="CJ2989" s="5"/>
      <c r="CK2989" s="5"/>
      <c r="CL2989" s="5"/>
      <c r="CM2989" s="5"/>
      <c r="CN2989" s="5"/>
      <c r="CO2989" s="5"/>
      <c r="CP2989" s="5"/>
      <c r="CQ2989" s="5"/>
      <c r="CR2989" s="5"/>
      <c r="CS2989" s="5"/>
      <c r="CT2989" s="5"/>
      <c r="CU2989" s="5"/>
      <c r="CV2989" s="5"/>
      <c r="CW2989" s="5"/>
      <c r="CX2989" s="5"/>
      <c r="CY2989" s="5"/>
      <c r="CZ2989" s="5"/>
      <c r="DA2989" s="5"/>
      <c r="DB2989" s="5"/>
      <c r="DC2989" s="5"/>
      <c r="DD2989" s="5"/>
      <c r="DE2989" s="5"/>
      <c r="DF2989" s="5"/>
      <c r="DG2989" s="5"/>
      <c r="DH2989" s="5"/>
      <c r="DI2989" s="5"/>
      <c r="DJ2989" s="5"/>
      <c r="DK2989" s="5"/>
      <c r="DL2989" s="5"/>
      <c r="DM2989" s="5"/>
      <c r="DN2989" s="5"/>
      <c r="DO2989" s="5"/>
      <c r="DP2989" s="5"/>
      <c r="DQ2989" s="5"/>
      <c r="DR2989" s="5"/>
      <c r="DS2989" s="5"/>
      <c r="DT2989" s="5"/>
      <c r="DU2989" s="5"/>
      <c r="DV2989" s="5"/>
      <c r="DW2989" s="5"/>
      <c r="DX2989" s="5"/>
      <c r="DY2989" s="5"/>
      <c r="DZ2989" s="5"/>
      <c r="EA2989" s="5"/>
      <c r="EB2989" s="5"/>
      <c r="EC2989" s="5"/>
      <c r="ED2989" s="5"/>
      <c r="EE2989" s="5"/>
      <c r="EF2989" s="5"/>
      <c r="EG2989" s="5"/>
      <c r="EH2989" s="5"/>
      <c r="EI2989" s="5"/>
      <c r="EJ2989" s="5"/>
      <c r="EK2989" s="5"/>
      <c r="EL2989" s="5"/>
      <c r="EM2989" s="5"/>
      <c r="EN2989" s="5"/>
      <c r="EO2989" s="5"/>
      <c r="EP2989" s="5"/>
      <c r="EQ2989" s="5"/>
      <c r="ER2989" s="5"/>
      <c r="ES2989" s="5"/>
      <c r="ET2989" s="5"/>
      <c r="EU2989" s="5"/>
      <c r="EV2989" s="5"/>
      <c r="EW2989" s="5"/>
      <c r="EX2989" s="5"/>
      <c r="EY2989" s="5"/>
      <c r="EZ2989" s="5"/>
      <c r="FA2989" s="5"/>
      <c r="FB2989" s="5"/>
      <c r="FC2989" s="5"/>
      <c r="FD2989" s="5"/>
      <c r="FE2989" s="5"/>
      <c r="FF2989" s="5"/>
      <c r="FG2989" s="5"/>
      <c r="FH2989" s="5"/>
      <c r="FI2989" s="5"/>
      <c r="FJ2989" s="5"/>
      <c r="FK2989" s="5"/>
      <c r="FL2989" s="5"/>
      <c r="FM2989" s="5"/>
      <c r="FN2989" s="5"/>
      <c r="FO2989" s="5"/>
      <c r="FP2989" s="5"/>
      <c r="FQ2989" s="5"/>
      <c r="FR2989" s="5"/>
      <c r="FS2989" s="5"/>
      <c r="FT2989" s="5"/>
      <c r="FU2989" s="5"/>
      <c r="FV2989" s="5"/>
      <c r="FW2989" s="5"/>
      <c r="FX2989" s="5"/>
      <c r="FY2989" s="5"/>
      <c r="FZ2989" s="5"/>
      <c r="GA2989" s="5"/>
      <c r="GB2989" s="5"/>
      <c r="GC2989" s="5"/>
      <c r="GD2989" s="5"/>
      <c r="GE2989" s="5"/>
      <c r="GF2989" s="5"/>
      <c r="GG2989" s="5"/>
    </row>
    <row r="2990" spans="1:189" x14ac:dyDescent="0.15">
      <c r="A2990" s="106"/>
      <c r="B2990" s="5"/>
      <c r="C2990" s="6"/>
      <c r="D2990" s="5"/>
      <c r="E2990" s="7"/>
      <c r="F2990" s="8"/>
      <c r="G2990" s="8"/>
      <c r="H2990" s="8"/>
      <c r="I2990" s="9"/>
      <c r="J2990" s="9"/>
      <c r="K2990" s="7"/>
      <c r="L2990" s="7"/>
      <c r="M2990" s="5"/>
      <c r="N2990" s="5"/>
      <c r="O2990" s="10"/>
      <c r="P2990" s="5"/>
      <c r="Q2990" s="6"/>
      <c r="R2990" s="3"/>
      <c r="S2990" s="4"/>
      <c r="T2990" s="11"/>
      <c r="U2990" s="11"/>
      <c r="V2990" s="11"/>
      <c r="W2990" s="11"/>
      <c r="X2990" s="12"/>
      <c r="Y2990" s="5"/>
      <c r="Z2990" s="11"/>
      <c r="AA2990" s="12"/>
      <c r="AB2990" s="12"/>
      <c r="AC2990" s="12"/>
      <c r="AD2990" s="11"/>
      <c r="AE2990" s="13"/>
      <c r="AF2990" s="11"/>
      <c r="AG2990" s="11"/>
      <c r="AH2990" s="5"/>
      <c r="AI2990" s="5"/>
      <c r="AJ2990" s="5"/>
      <c r="AK2990" s="5"/>
      <c r="AL2990" s="5"/>
      <c r="AM2990" s="5"/>
      <c r="AN2990" s="5"/>
      <c r="AO2990" s="5"/>
      <c r="AP2990" s="5"/>
      <c r="AQ2990" s="5"/>
      <c r="AR2990" s="5"/>
      <c r="AS2990" s="5"/>
      <c r="AT2990" s="5"/>
      <c r="AU2990" s="5"/>
      <c r="AV2990" s="5"/>
      <c r="AW2990" s="5"/>
      <c r="AX2990" s="5"/>
      <c r="AY2990" s="5"/>
      <c r="AZ2990" s="5"/>
      <c r="BA2990" s="5"/>
      <c r="BB2990" s="5"/>
      <c r="BC2990" s="5"/>
      <c r="BD2990" s="5"/>
      <c r="BE2990" s="5"/>
      <c r="BF2990" s="5"/>
      <c r="BG2990" s="5"/>
      <c r="BH2990" s="5"/>
      <c r="BI2990" s="5"/>
      <c r="BJ2990" s="5"/>
      <c r="BK2990" s="5"/>
      <c r="BL2990" s="5"/>
      <c r="BM2990" s="5"/>
      <c r="BN2990" s="5"/>
      <c r="BO2990" s="5"/>
      <c r="BP2990" s="5"/>
      <c r="BQ2990" s="5"/>
      <c r="BR2990" s="5"/>
      <c r="BS2990" s="5"/>
      <c r="BT2990" s="5"/>
      <c r="BU2990" s="5"/>
      <c r="BV2990" s="5"/>
      <c r="BW2990" s="5"/>
      <c r="BX2990" s="5"/>
      <c r="BY2990" s="5"/>
      <c r="BZ2990" s="5"/>
      <c r="CA2990" s="5"/>
      <c r="CB2990" s="5"/>
      <c r="CC2990" s="5"/>
      <c r="CD2990" s="5"/>
      <c r="CE2990" s="5"/>
      <c r="CF2990" s="5"/>
      <c r="CG2990" s="5"/>
      <c r="CH2990" s="5"/>
      <c r="CI2990" s="5"/>
      <c r="CJ2990" s="5"/>
      <c r="CK2990" s="5"/>
      <c r="CL2990" s="5"/>
      <c r="CM2990" s="5"/>
      <c r="CN2990" s="5"/>
      <c r="CO2990" s="5"/>
      <c r="CP2990" s="5"/>
      <c r="CQ2990" s="5"/>
      <c r="CR2990" s="5"/>
      <c r="CS2990" s="5"/>
      <c r="CT2990" s="5"/>
      <c r="CU2990" s="5"/>
      <c r="CV2990" s="5"/>
      <c r="CW2990" s="5"/>
      <c r="CX2990" s="5"/>
      <c r="CY2990" s="5"/>
      <c r="CZ2990" s="5"/>
      <c r="DA2990" s="5"/>
      <c r="DB2990" s="5"/>
      <c r="DC2990" s="5"/>
      <c r="DD2990" s="5"/>
      <c r="DE2990" s="5"/>
      <c r="DF2990" s="5"/>
      <c r="DG2990" s="5"/>
      <c r="DH2990" s="5"/>
      <c r="DI2990" s="5"/>
      <c r="DJ2990" s="5"/>
      <c r="DK2990" s="5"/>
      <c r="DL2990" s="5"/>
      <c r="DM2990" s="5"/>
      <c r="DN2990" s="5"/>
      <c r="DO2990" s="5"/>
      <c r="DP2990" s="5"/>
      <c r="DQ2990" s="5"/>
      <c r="DR2990" s="5"/>
      <c r="DS2990" s="5"/>
      <c r="DT2990" s="5"/>
      <c r="DU2990" s="5"/>
      <c r="DV2990" s="5"/>
      <c r="DW2990" s="5"/>
      <c r="DX2990" s="5"/>
      <c r="DY2990" s="5"/>
      <c r="DZ2990" s="5"/>
      <c r="EA2990" s="5"/>
      <c r="EB2990" s="5"/>
      <c r="EC2990" s="5"/>
      <c r="ED2990" s="5"/>
      <c r="EE2990" s="5"/>
      <c r="EF2990" s="5"/>
      <c r="EG2990" s="5"/>
      <c r="EH2990" s="5"/>
      <c r="EI2990" s="5"/>
      <c r="EJ2990" s="5"/>
      <c r="EK2990" s="5"/>
      <c r="EL2990" s="5"/>
      <c r="EM2990" s="5"/>
      <c r="EN2990" s="5"/>
      <c r="EO2990" s="5"/>
      <c r="EP2990" s="5"/>
      <c r="EQ2990" s="5"/>
      <c r="ER2990" s="5"/>
      <c r="ES2990" s="5"/>
      <c r="ET2990" s="5"/>
      <c r="EU2990" s="5"/>
      <c r="EV2990" s="5"/>
      <c r="EW2990" s="5"/>
      <c r="EX2990" s="5"/>
      <c r="EY2990" s="5"/>
      <c r="EZ2990" s="5"/>
      <c r="FA2990" s="5"/>
      <c r="FB2990" s="5"/>
      <c r="FC2990" s="5"/>
      <c r="FD2990" s="5"/>
      <c r="FE2990" s="5"/>
      <c r="FF2990" s="5"/>
      <c r="FG2990" s="5"/>
      <c r="FH2990" s="5"/>
      <c r="FI2990" s="5"/>
      <c r="FJ2990" s="5"/>
      <c r="FK2990" s="5"/>
      <c r="FL2990" s="5"/>
      <c r="FM2990" s="5"/>
      <c r="FN2990" s="5"/>
      <c r="FO2990" s="5"/>
      <c r="FP2990" s="5"/>
      <c r="FQ2990" s="5"/>
      <c r="FR2990" s="5"/>
      <c r="FS2990" s="5"/>
      <c r="FT2990" s="5"/>
      <c r="FU2990" s="5"/>
      <c r="FV2990" s="5"/>
      <c r="FW2990" s="5"/>
      <c r="FX2990" s="5"/>
      <c r="FY2990" s="5"/>
      <c r="FZ2990" s="5"/>
      <c r="GA2990" s="5"/>
      <c r="GB2990" s="5"/>
      <c r="GC2990" s="5"/>
      <c r="GD2990" s="5"/>
      <c r="GE2990" s="5"/>
      <c r="GF2990" s="5"/>
      <c r="GG2990" s="5"/>
    </row>
    <row r="2991" spans="1:189" x14ac:dyDescent="0.15">
      <c r="A2991" s="106"/>
      <c r="B2991" s="5"/>
      <c r="C2991" s="6"/>
      <c r="D2991" s="5"/>
      <c r="E2991" s="7"/>
      <c r="F2991" s="8"/>
      <c r="G2991" s="8"/>
      <c r="H2991" s="8"/>
      <c r="I2991" s="9"/>
      <c r="J2991" s="9"/>
      <c r="K2991" s="7"/>
      <c r="L2991" s="7"/>
      <c r="M2991" s="5"/>
      <c r="N2991" s="5"/>
      <c r="O2991" s="10"/>
      <c r="P2991" s="5"/>
      <c r="Q2991" s="6"/>
      <c r="R2991" s="3"/>
      <c r="S2991" s="4"/>
      <c r="T2991" s="11"/>
      <c r="U2991" s="11"/>
      <c r="V2991" s="11"/>
      <c r="W2991" s="11"/>
      <c r="X2991" s="12"/>
      <c r="Y2991" s="5"/>
      <c r="Z2991" s="11"/>
      <c r="AA2991" s="12"/>
      <c r="AB2991" s="12"/>
      <c r="AC2991" s="12"/>
      <c r="AD2991" s="11"/>
      <c r="AE2991" s="13"/>
      <c r="AF2991" s="11"/>
      <c r="AG2991" s="11"/>
      <c r="AH2991" s="5"/>
      <c r="AI2991" s="5"/>
      <c r="AJ2991" s="5"/>
      <c r="AK2991" s="5"/>
      <c r="AL2991" s="5"/>
      <c r="AM2991" s="5"/>
      <c r="AN2991" s="5"/>
      <c r="AO2991" s="5"/>
      <c r="AP2991" s="5"/>
      <c r="AQ2991" s="5"/>
      <c r="AR2991" s="5"/>
      <c r="AS2991" s="5"/>
      <c r="AT2991" s="5"/>
      <c r="AU2991" s="5"/>
      <c r="AV2991" s="5"/>
      <c r="AW2991" s="5"/>
      <c r="AX2991" s="5"/>
      <c r="AY2991" s="5"/>
      <c r="AZ2991" s="5"/>
      <c r="BA2991" s="5"/>
      <c r="BB2991" s="5"/>
      <c r="BC2991" s="5"/>
      <c r="BD2991" s="5"/>
      <c r="BE2991" s="5"/>
      <c r="BF2991" s="5"/>
      <c r="BG2991" s="5"/>
      <c r="BH2991" s="5"/>
      <c r="BI2991" s="5"/>
      <c r="BJ2991" s="5"/>
      <c r="BK2991" s="5"/>
      <c r="BL2991" s="5"/>
      <c r="BM2991" s="5"/>
      <c r="BN2991" s="5"/>
      <c r="BO2991" s="5"/>
      <c r="BP2991" s="5"/>
      <c r="BQ2991" s="5"/>
      <c r="BR2991" s="5"/>
      <c r="BS2991" s="5"/>
      <c r="BT2991" s="5"/>
      <c r="BU2991" s="5"/>
      <c r="BV2991" s="5"/>
      <c r="BW2991" s="5"/>
      <c r="BX2991" s="5"/>
      <c r="BY2991" s="5"/>
      <c r="BZ2991" s="5"/>
      <c r="CA2991" s="5"/>
      <c r="CB2991" s="5"/>
      <c r="CC2991" s="5"/>
      <c r="CD2991" s="5"/>
      <c r="CE2991" s="5"/>
      <c r="CF2991" s="5"/>
      <c r="CG2991" s="5"/>
      <c r="CH2991" s="5"/>
      <c r="CI2991" s="5"/>
      <c r="CJ2991" s="5"/>
      <c r="CK2991" s="5"/>
      <c r="CL2991" s="5"/>
      <c r="CM2991" s="5"/>
      <c r="CN2991" s="5"/>
      <c r="CO2991" s="5"/>
      <c r="CP2991" s="5"/>
      <c r="CQ2991" s="5"/>
      <c r="CR2991" s="5"/>
      <c r="CS2991" s="5"/>
      <c r="CT2991" s="5"/>
      <c r="CU2991" s="5"/>
      <c r="CV2991" s="5"/>
      <c r="CW2991" s="5"/>
      <c r="CX2991" s="5"/>
      <c r="CY2991" s="5"/>
      <c r="CZ2991" s="5"/>
      <c r="DA2991" s="5"/>
      <c r="DB2991" s="5"/>
      <c r="DC2991" s="5"/>
      <c r="DD2991" s="5"/>
      <c r="DE2991" s="5"/>
      <c r="DF2991" s="5"/>
      <c r="DG2991" s="5"/>
      <c r="DH2991" s="5"/>
      <c r="DI2991" s="5"/>
      <c r="DJ2991" s="5"/>
      <c r="DK2991" s="5"/>
      <c r="DL2991" s="5"/>
      <c r="DM2991" s="5"/>
      <c r="DN2991" s="5"/>
      <c r="DO2991" s="5"/>
      <c r="DP2991" s="5"/>
      <c r="DQ2991" s="5"/>
      <c r="DR2991" s="5"/>
      <c r="DS2991" s="5"/>
      <c r="DT2991" s="5"/>
      <c r="DU2991" s="5"/>
      <c r="DV2991" s="5"/>
      <c r="DW2991" s="5"/>
      <c r="DX2991" s="5"/>
      <c r="DY2991" s="5"/>
      <c r="DZ2991" s="5"/>
      <c r="EA2991" s="5"/>
      <c r="EB2991" s="5"/>
      <c r="EC2991" s="5"/>
      <c r="ED2991" s="5"/>
      <c r="EE2991" s="5"/>
      <c r="EF2991" s="5"/>
      <c r="EG2991" s="5"/>
      <c r="EH2991" s="5"/>
      <c r="EI2991" s="5"/>
      <c r="EJ2991" s="5"/>
      <c r="EK2991" s="5"/>
      <c r="EL2991" s="5"/>
      <c r="EM2991" s="5"/>
      <c r="EN2991" s="5"/>
      <c r="EO2991" s="5"/>
      <c r="EP2991" s="5"/>
      <c r="EQ2991" s="5"/>
      <c r="ER2991" s="5"/>
      <c r="ES2991" s="5"/>
      <c r="ET2991" s="5"/>
      <c r="EU2991" s="5"/>
      <c r="EV2991" s="5"/>
      <c r="EW2991" s="5"/>
      <c r="EX2991" s="5"/>
      <c r="EY2991" s="5"/>
      <c r="EZ2991" s="5"/>
      <c r="FA2991" s="5"/>
      <c r="FB2991" s="5"/>
      <c r="FC2991" s="5"/>
      <c r="FD2991" s="5"/>
      <c r="FE2991" s="5"/>
      <c r="FF2991" s="5"/>
      <c r="FG2991" s="5"/>
      <c r="FH2991" s="5"/>
      <c r="FI2991" s="5"/>
      <c r="FJ2991" s="5"/>
      <c r="FK2991" s="5"/>
      <c r="FL2991" s="5"/>
      <c r="FM2991" s="5"/>
      <c r="FN2991" s="5"/>
      <c r="FO2991" s="5"/>
      <c r="FP2991" s="5"/>
      <c r="FQ2991" s="5"/>
      <c r="FR2991" s="5"/>
      <c r="FS2991" s="5"/>
      <c r="FT2991" s="5"/>
      <c r="FU2991" s="5"/>
      <c r="FV2991" s="5"/>
      <c r="FW2991" s="5"/>
      <c r="FX2991" s="5"/>
      <c r="FY2991" s="5"/>
      <c r="FZ2991" s="5"/>
      <c r="GA2991" s="5"/>
      <c r="GB2991" s="5"/>
      <c r="GC2991" s="5"/>
      <c r="GD2991" s="5"/>
      <c r="GE2991" s="5"/>
      <c r="GF2991" s="5"/>
      <c r="GG2991" s="5"/>
    </row>
    <row r="2992" spans="1:189" x14ac:dyDescent="0.15">
      <c r="A2992" s="106"/>
      <c r="B2992" s="5"/>
      <c r="C2992" s="6"/>
      <c r="D2992" s="5"/>
      <c r="E2992" s="7"/>
      <c r="F2992" s="8"/>
      <c r="G2992" s="8"/>
      <c r="H2992" s="8"/>
      <c r="I2992" s="9"/>
      <c r="J2992" s="9"/>
      <c r="K2992" s="7"/>
      <c r="L2992" s="7"/>
      <c r="M2992" s="5"/>
      <c r="N2992" s="5"/>
      <c r="O2992" s="10"/>
      <c r="P2992" s="5"/>
      <c r="Q2992" s="6"/>
      <c r="R2992" s="3"/>
      <c r="S2992" s="4"/>
      <c r="T2992" s="11"/>
      <c r="U2992" s="11"/>
      <c r="V2992" s="11"/>
      <c r="W2992" s="11"/>
      <c r="X2992" s="12"/>
      <c r="Y2992" s="5"/>
      <c r="Z2992" s="11"/>
      <c r="AA2992" s="12"/>
      <c r="AB2992" s="12"/>
      <c r="AC2992" s="12"/>
      <c r="AD2992" s="11"/>
      <c r="AE2992" s="13"/>
      <c r="AF2992" s="11"/>
      <c r="AG2992" s="11"/>
      <c r="AH2992" s="5"/>
      <c r="AI2992" s="5"/>
      <c r="AJ2992" s="5"/>
      <c r="AK2992" s="5"/>
      <c r="AL2992" s="5"/>
      <c r="AM2992" s="5"/>
      <c r="AN2992" s="5"/>
      <c r="AO2992" s="5"/>
      <c r="AP2992" s="5"/>
      <c r="AQ2992" s="5"/>
      <c r="AR2992" s="5"/>
      <c r="AS2992" s="5"/>
      <c r="AT2992" s="5"/>
      <c r="AU2992" s="5"/>
      <c r="AV2992" s="5"/>
      <c r="AW2992" s="5"/>
      <c r="AX2992" s="5"/>
      <c r="AY2992" s="5"/>
      <c r="AZ2992" s="5"/>
      <c r="BA2992" s="5"/>
      <c r="BB2992" s="5"/>
      <c r="BC2992" s="5"/>
      <c r="BD2992" s="5"/>
      <c r="BE2992" s="5"/>
      <c r="BF2992" s="5"/>
      <c r="BG2992" s="5"/>
      <c r="BH2992" s="5"/>
      <c r="BI2992" s="5"/>
      <c r="BJ2992" s="5"/>
      <c r="BK2992" s="5"/>
      <c r="BL2992" s="5"/>
      <c r="BM2992" s="5"/>
      <c r="BN2992" s="5"/>
      <c r="BO2992" s="5"/>
      <c r="BP2992" s="5"/>
      <c r="BQ2992" s="5"/>
      <c r="BR2992" s="5"/>
      <c r="BS2992" s="5"/>
      <c r="BT2992" s="5"/>
      <c r="BU2992" s="5"/>
      <c r="BV2992" s="5"/>
      <c r="BW2992" s="5"/>
      <c r="BX2992" s="5"/>
      <c r="BY2992" s="5"/>
      <c r="BZ2992" s="5"/>
      <c r="CA2992" s="5"/>
      <c r="CB2992" s="5"/>
      <c r="CC2992" s="5"/>
      <c r="CD2992" s="5"/>
      <c r="CE2992" s="5"/>
      <c r="CF2992" s="5"/>
      <c r="CG2992" s="5"/>
      <c r="CH2992" s="5"/>
      <c r="CI2992" s="5"/>
      <c r="CJ2992" s="5"/>
      <c r="CK2992" s="5"/>
      <c r="CL2992" s="5"/>
      <c r="CM2992" s="5"/>
      <c r="CN2992" s="5"/>
      <c r="CO2992" s="5"/>
      <c r="CP2992" s="5"/>
      <c r="CQ2992" s="5"/>
      <c r="CR2992" s="5"/>
      <c r="CS2992" s="5"/>
      <c r="CT2992" s="5"/>
      <c r="CU2992" s="5"/>
      <c r="CV2992" s="5"/>
      <c r="CW2992" s="5"/>
      <c r="CX2992" s="5"/>
      <c r="CY2992" s="5"/>
      <c r="CZ2992" s="5"/>
      <c r="DA2992" s="5"/>
      <c r="DB2992" s="5"/>
      <c r="DC2992" s="5"/>
      <c r="DD2992" s="5"/>
      <c r="DE2992" s="5"/>
      <c r="DF2992" s="5"/>
      <c r="DG2992" s="5"/>
      <c r="DH2992" s="5"/>
      <c r="DI2992" s="5"/>
      <c r="DJ2992" s="5"/>
      <c r="DK2992" s="5"/>
      <c r="DL2992" s="5"/>
      <c r="DM2992" s="5"/>
      <c r="DN2992" s="5"/>
      <c r="DO2992" s="5"/>
      <c r="DP2992" s="5"/>
      <c r="DQ2992" s="5"/>
      <c r="DR2992" s="5"/>
      <c r="DS2992" s="5"/>
      <c r="DT2992" s="5"/>
      <c r="DU2992" s="5"/>
      <c r="DV2992" s="5"/>
      <c r="DW2992" s="5"/>
      <c r="DX2992" s="5"/>
      <c r="DY2992" s="5"/>
      <c r="DZ2992" s="5"/>
      <c r="EA2992" s="5"/>
      <c r="EB2992" s="5"/>
      <c r="EC2992" s="5"/>
      <c r="ED2992" s="5"/>
      <c r="EE2992" s="5"/>
      <c r="EF2992" s="5"/>
      <c r="EG2992" s="5"/>
      <c r="EH2992" s="5"/>
      <c r="EI2992" s="5"/>
      <c r="EJ2992" s="5"/>
      <c r="EK2992" s="5"/>
      <c r="EL2992" s="5"/>
      <c r="EM2992" s="5"/>
      <c r="EN2992" s="5"/>
      <c r="EO2992" s="5"/>
      <c r="EP2992" s="5"/>
      <c r="EQ2992" s="5"/>
      <c r="ER2992" s="5"/>
      <c r="ES2992" s="5"/>
      <c r="ET2992" s="5"/>
      <c r="EU2992" s="5"/>
      <c r="EV2992" s="5"/>
      <c r="EW2992" s="5"/>
      <c r="EX2992" s="5"/>
      <c r="EY2992" s="5"/>
      <c r="EZ2992" s="5"/>
      <c r="FA2992" s="5"/>
      <c r="FB2992" s="5"/>
      <c r="FC2992" s="5"/>
      <c r="FD2992" s="5"/>
      <c r="FE2992" s="5"/>
      <c r="FF2992" s="5"/>
      <c r="FG2992" s="5"/>
      <c r="FH2992" s="5"/>
      <c r="FI2992" s="5"/>
      <c r="FJ2992" s="5"/>
      <c r="FK2992" s="5"/>
      <c r="FL2992" s="5"/>
      <c r="FM2992" s="5"/>
      <c r="FN2992" s="5"/>
      <c r="FO2992" s="5"/>
      <c r="FP2992" s="5"/>
      <c r="FQ2992" s="5"/>
      <c r="FR2992" s="5"/>
      <c r="FS2992" s="5"/>
      <c r="FT2992" s="5"/>
      <c r="FU2992" s="5"/>
      <c r="FV2992" s="5"/>
      <c r="FW2992" s="5"/>
      <c r="FX2992" s="5"/>
      <c r="FY2992" s="5"/>
      <c r="FZ2992" s="5"/>
      <c r="GA2992" s="5"/>
      <c r="GB2992" s="5"/>
      <c r="GC2992" s="5"/>
      <c r="GD2992" s="5"/>
      <c r="GE2992" s="5"/>
      <c r="GF2992" s="5"/>
      <c r="GG2992" s="5"/>
    </row>
    <row r="2993" spans="1:189" x14ac:dyDescent="0.15">
      <c r="A2993" s="106"/>
      <c r="B2993" s="5"/>
      <c r="C2993" s="6"/>
      <c r="D2993" s="5"/>
      <c r="E2993" s="7"/>
      <c r="F2993" s="8"/>
      <c r="G2993" s="8"/>
      <c r="H2993" s="8"/>
      <c r="I2993" s="9"/>
      <c r="J2993" s="9"/>
      <c r="K2993" s="7"/>
      <c r="L2993" s="7"/>
      <c r="M2993" s="5"/>
      <c r="N2993" s="5"/>
      <c r="O2993" s="10"/>
      <c r="P2993" s="5"/>
      <c r="Q2993" s="6"/>
      <c r="R2993" s="3"/>
      <c r="S2993" s="4"/>
      <c r="T2993" s="11"/>
      <c r="U2993" s="11"/>
      <c r="V2993" s="11"/>
      <c r="W2993" s="11"/>
      <c r="X2993" s="12"/>
      <c r="Y2993" s="5"/>
      <c r="Z2993" s="11"/>
      <c r="AA2993" s="12"/>
      <c r="AB2993" s="12"/>
      <c r="AC2993" s="12"/>
      <c r="AD2993" s="11"/>
      <c r="AE2993" s="13"/>
      <c r="AF2993" s="11"/>
      <c r="AG2993" s="11"/>
      <c r="AH2993" s="5"/>
      <c r="AI2993" s="5"/>
      <c r="AJ2993" s="5"/>
      <c r="AK2993" s="5"/>
      <c r="AL2993" s="5"/>
      <c r="AM2993" s="5"/>
      <c r="AN2993" s="5"/>
      <c r="AO2993" s="5"/>
      <c r="AP2993" s="5"/>
      <c r="AQ2993" s="5"/>
      <c r="AR2993" s="5"/>
      <c r="AS2993" s="5"/>
      <c r="AT2993" s="5"/>
      <c r="AU2993" s="5"/>
      <c r="AV2993" s="5"/>
      <c r="AW2993" s="5"/>
      <c r="AX2993" s="5"/>
      <c r="AY2993" s="5"/>
      <c r="AZ2993" s="5"/>
      <c r="BA2993" s="5"/>
      <c r="BB2993" s="5"/>
      <c r="BC2993" s="5"/>
      <c r="BD2993" s="5"/>
      <c r="BE2993" s="5"/>
      <c r="BF2993" s="5"/>
      <c r="BG2993" s="5"/>
      <c r="BH2993" s="5"/>
      <c r="BI2993" s="5"/>
      <c r="BJ2993" s="5"/>
      <c r="BK2993" s="5"/>
      <c r="BL2993" s="5"/>
      <c r="BM2993" s="5"/>
      <c r="BN2993" s="5"/>
      <c r="BO2993" s="5"/>
      <c r="BP2993" s="5"/>
      <c r="BQ2993" s="5"/>
      <c r="BR2993" s="5"/>
      <c r="BS2993" s="5"/>
      <c r="BT2993" s="5"/>
      <c r="BU2993" s="5"/>
      <c r="BV2993" s="5"/>
      <c r="BW2993" s="5"/>
      <c r="BX2993" s="5"/>
      <c r="BY2993" s="5"/>
      <c r="BZ2993" s="5"/>
      <c r="CA2993" s="5"/>
      <c r="CB2993" s="5"/>
      <c r="CC2993" s="5"/>
      <c r="CD2993" s="5"/>
      <c r="CE2993" s="5"/>
      <c r="CF2993" s="5"/>
      <c r="CG2993" s="5"/>
      <c r="CH2993" s="5"/>
      <c r="CI2993" s="5"/>
      <c r="CJ2993" s="5"/>
      <c r="CK2993" s="5"/>
      <c r="CL2993" s="5"/>
      <c r="CM2993" s="5"/>
      <c r="CN2993" s="5"/>
      <c r="CO2993" s="5"/>
      <c r="CP2993" s="5"/>
      <c r="CQ2993" s="5"/>
      <c r="CR2993" s="5"/>
      <c r="CS2993" s="5"/>
      <c r="CT2993" s="5"/>
      <c r="CU2993" s="5"/>
      <c r="CV2993" s="5"/>
      <c r="CW2993" s="5"/>
      <c r="CX2993" s="5"/>
      <c r="CY2993" s="5"/>
      <c r="CZ2993" s="5"/>
      <c r="DA2993" s="5"/>
      <c r="DB2993" s="5"/>
      <c r="DC2993" s="5"/>
      <c r="DD2993" s="5"/>
      <c r="DE2993" s="5"/>
      <c r="DF2993" s="5"/>
      <c r="DG2993" s="5"/>
      <c r="DH2993" s="5"/>
      <c r="DI2993" s="5"/>
      <c r="DJ2993" s="5"/>
      <c r="DK2993" s="5"/>
      <c r="DL2993" s="5"/>
      <c r="DM2993" s="5"/>
      <c r="DN2993" s="5"/>
      <c r="DO2993" s="5"/>
      <c r="DP2993" s="5"/>
      <c r="DQ2993" s="5"/>
      <c r="DR2993" s="5"/>
      <c r="DS2993" s="5"/>
      <c r="DT2993" s="5"/>
      <c r="DU2993" s="5"/>
      <c r="DV2993" s="5"/>
      <c r="DW2993" s="5"/>
      <c r="DX2993" s="5"/>
      <c r="DY2993" s="5"/>
      <c r="DZ2993" s="5"/>
      <c r="EA2993" s="5"/>
      <c r="EB2993" s="5"/>
      <c r="EC2993" s="5"/>
      <c r="ED2993" s="5"/>
      <c r="EE2993" s="5"/>
      <c r="EF2993" s="5"/>
      <c r="EG2993" s="5"/>
      <c r="EH2993" s="5"/>
      <c r="EI2993" s="5"/>
      <c r="EJ2993" s="5"/>
      <c r="EK2993" s="5"/>
      <c r="EL2993" s="5"/>
      <c r="EM2993" s="5"/>
      <c r="EN2993" s="5"/>
      <c r="EO2993" s="5"/>
      <c r="EP2993" s="5"/>
      <c r="EQ2993" s="5"/>
      <c r="ER2993" s="5"/>
      <c r="ES2993" s="5"/>
      <c r="ET2993" s="5"/>
      <c r="EU2993" s="5"/>
      <c r="EV2993" s="5"/>
      <c r="EW2993" s="5"/>
      <c r="EX2993" s="5"/>
      <c r="EY2993" s="5"/>
      <c r="EZ2993" s="5"/>
      <c r="FA2993" s="5"/>
      <c r="FB2993" s="5"/>
      <c r="FC2993" s="5"/>
      <c r="FD2993" s="5"/>
      <c r="FE2993" s="5"/>
      <c r="FF2993" s="5"/>
      <c r="FG2993" s="5"/>
      <c r="FH2993" s="5"/>
      <c r="FI2993" s="5"/>
      <c r="FJ2993" s="5"/>
      <c r="FK2993" s="5"/>
      <c r="FL2993" s="5"/>
      <c r="FM2993" s="5"/>
      <c r="FN2993" s="5"/>
      <c r="FO2993" s="5"/>
      <c r="FP2993" s="5"/>
      <c r="FQ2993" s="5"/>
      <c r="FR2993" s="5"/>
      <c r="FS2993" s="5"/>
      <c r="FT2993" s="5"/>
      <c r="FU2993" s="5"/>
      <c r="FV2993" s="5"/>
      <c r="FW2993" s="5"/>
      <c r="FX2993" s="5"/>
      <c r="FY2993" s="5"/>
      <c r="FZ2993" s="5"/>
      <c r="GA2993" s="5"/>
      <c r="GB2993" s="5"/>
      <c r="GC2993" s="5"/>
      <c r="GD2993" s="5"/>
      <c r="GE2993" s="5"/>
      <c r="GF2993" s="5"/>
      <c r="GG2993" s="5"/>
    </row>
    <row r="2994" spans="1:189" x14ac:dyDescent="0.15">
      <c r="A2994" s="106"/>
      <c r="B2994" s="5"/>
      <c r="C2994" s="6"/>
      <c r="D2994" s="5"/>
      <c r="E2994" s="7"/>
      <c r="F2994" s="8"/>
      <c r="G2994" s="8"/>
      <c r="H2994" s="8"/>
      <c r="I2994" s="9"/>
      <c r="J2994" s="9"/>
      <c r="K2994" s="7"/>
      <c r="L2994" s="7"/>
      <c r="M2994" s="5"/>
      <c r="N2994" s="5"/>
      <c r="O2994" s="10"/>
      <c r="P2994" s="5"/>
      <c r="Q2994" s="6"/>
      <c r="R2994" s="3"/>
      <c r="S2994" s="4"/>
      <c r="T2994" s="11"/>
      <c r="U2994" s="11"/>
      <c r="V2994" s="11"/>
      <c r="W2994" s="11"/>
      <c r="X2994" s="12"/>
      <c r="Y2994" s="5"/>
      <c r="Z2994" s="11"/>
      <c r="AA2994" s="12"/>
      <c r="AB2994" s="12"/>
      <c r="AC2994" s="12"/>
      <c r="AD2994" s="11"/>
      <c r="AE2994" s="13"/>
      <c r="AF2994" s="11"/>
      <c r="AG2994" s="11"/>
      <c r="AH2994" s="5"/>
      <c r="AI2994" s="5"/>
      <c r="AJ2994" s="5"/>
      <c r="AK2994" s="5"/>
      <c r="AL2994" s="5"/>
      <c r="AM2994" s="5"/>
      <c r="AN2994" s="5"/>
      <c r="AO2994" s="5"/>
      <c r="AP2994" s="5"/>
      <c r="AQ2994" s="5"/>
      <c r="AR2994" s="5"/>
      <c r="AS2994" s="5"/>
      <c r="AT2994" s="5"/>
      <c r="AU2994" s="5"/>
      <c r="AV2994" s="5"/>
      <c r="AW2994" s="5"/>
      <c r="AX2994" s="5"/>
      <c r="AY2994" s="5"/>
      <c r="AZ2994" s="5"/>
      <c r="BA2994" s="5"/>
      <c r="BB2994" s="5"/>
      <c r="BC2994" s="5"/>
      <c r="BD2994" s="5"/>
      <c r="BE2994" s="5"/>
      <c r="BF2994" s="5"/>
      <c r="BG2994" s="5"/>
      <c r="BH2994" s="5"/>
      <c r="BI2994" s="5"/>
      <c r="BJ2994" s="5"/>
      <c r="BK2994" s="5"/>
      <c r="BL2994" s="5"/>
      <c r="BM2994" s="5"/>
      <c r="BN2994" s="5"/>
      <c r="BO2994" s="5"/>
      <c r="BP2994" s="5"/>
      <c r="BQ2994" s="5"/>
      <c r="BR2994" s="5"/>
      <c r="BS2994" s="5"/>
      <c r="BT2994" s="5"/>
      <c r="BU2994" s="5"/>
      <c r="BV2994" s="5"/>
      <c r="BW2994" s="5"/>
      <c r="BX2994" s="5"/>
      <c r="BY2994" s="5"/>
      <c r="BZ2994" s="5"/>
      <c r="CA2994" s="5"/>
      <c r="CB2994" s="5"/>
      <c r="CC2994" s="5"/>
      <c r="CD2994" s="5"/>
      <c r="CE2994" s="5"/>
      <c r="CF2994" s="5"/>
      <c r="CG2994" s="5"/>
      <c r="CH2994" s="5"/>
      <c r="CI2994" s="5"/>
      <c r="CJ2994" s="5"/>
      <c r="CK2994" s="5"/>
      <c r="CL2994" s="5"/>
      <c r="CM2994" s="5"/>
      <c r="CN2994" s="5"/>
      <c r="CO2994" s="5"/>
      <c r="CP2994" s="5"/>
      <c r="CQ2994" s="5"/>
      <c r="CR2994" s="5"/>
      <c r="CS2994" s="5"/>
      <c r="CT2994" s="5"/>
      <c r="CU2994" s="5"/>
      <c r="CV2994" s="5"/>
      <c r="CW2994" s="5"/>
      <c r="CX2994" s="5"/>
      <c r="CY2994" s="5"/>
      <c r="CZ2994" s="5"/>
      <c r="DA2994" s="5"/>
      <c r="DB2994" s="5"/>
      <c r="DC2994" s="5"/>
      <c r="DD2994" s="5"/>
      <c r="DE2994" s="5"/>
      <c r="DF2994" s="5"/>
      <c r="DG2994" s="5"/>
      <c r="DH2994" s="5"/>
      <c r="DI2994" s="5"/>
      <c r="DJ2994" s="5"/>
      <c r="DK2994" s="5"/>
      <c r="DL2994" s="5"/>
      <c r="DM2994" s="5"/>
      <c r="DN2994" s="5"/>
      <c r="DO2994" s="5"/>
      <c r="DP2994" s="5"/>
      <c r="DQ2994" s="5"/>
      <c r="DR2994" s="5"/>
      <c r="DS2994" s="5"/>
      <c r="DT2994" s="5"/>
      <c r="DU2994" s="5"/>
      <c r="DV2994" s="5"/>
      <c r="DW2994" s="5"/>
      <c r="DX2994" s="5"/>
      <c r="DY2994" s="5"/>
      <c r="DZ2994" s="5"/>
      <c r="EA2994" s="5"/>
      <c r="EB2994" s="5"/>
      <c r="EC2994" s="5"/>
      <c r="ED2994" s="5"/>
      <c r="EE2994" s="5"/>
      <c r="EF2994" s="5"/>
      <c r="EG2994" s="5"/>
      <c r="EH2994" s="5"/>
      <c r="EI2994" s="5"/>
      <c r="EJ2994" s="5"/>
      <c r="EK2994" s="5"/>
      <c r="EL2994" s="5"/>
      <c r="EM2994" s="5"/>
      <c r="EN2994" s="5"/>
      <c r="EO2994" s="5"/>
      <c r="EP2994" s="5"/>
      <c r="EQ2994" s="5"/>
      <c r="ER2994" s="5"/>
      <c r="ES2994" s="5"/>
      <c r="ET2994" s="5"/>
      <c r="EU2994" s="5"/>
      <c r="EV2994" s="5"/>
      <c r="EW2994" s="5"/>
      <c r="EX2994" s="5"/>
      <c r="EY2994" s="5"/>
      <c r="EZ2994" s="5"/>
      <c r="FA2994" s="5"/>
      <c r="FB2994" s="5"/>
      <c r="FC2994" s="5"/>
      <c r="FD2994" s="5"/>
      <c r="FE2994" s="5"/>
      <c r="FF2994" s="5"/>
      <c r="FG2994" s="5"/>
      <c r="FH2994" s="5"/>
      <c r="FI2994" s="5"/>
      <c r="FJ2994" s="5"/>
      <c r="FK2994" s="5"/>
      <c r="FL2994" s="5"/>
      <c r="FM2994" s="5"/>
      <c r="FN2994" s="5"/>
      <c r="FO2994" s="5"/>
      <c r="FP2994" s="5"/>
      <c r="FQ2994" s="5"/>
      <c r="FR2994" s="5"/>
      <c r="FS2994" s="5"/>
      <c r="FT2994" s="5"/>
      <c r="FU2994" s="5"/>
      <c r="FV2994" s="5"/>
      <c r="FW2994" s="5"/>
      <c r="FX2994" s="5"/>
      <c r="FY2994" s="5"/>
      <c r="FZ2994" s="5"/>
      <c r="GA2994" s="5"/>
      <c r="GB2994" s="5"/>
      <c r="GC2994" s="5"/>
      <c r="GD2994" s="5"/>
      <c r="GE2994" s="5"/>
      <c r="GF2994" s="5"/>
      <c r="GG2994" s="5"/>
    </row>
    <row r="2995" spans="1:189" x14ac:dyDescent="0.15">
      <c r="A2995" s="106"/>
      <c r="B2995" s="5"/>
      <c r="C2995" s="6"/>
      <c r="D2995" s="5"/>
      <c r="E2995" s="7"/>
      <c r="F2995" s="8"/>
      <c r="G2995" s="8"/>
      <c r="H2995" s="8"/>
      <c r="I2995" s="9"/>
      <c r="J2995" s="9"/>
      <c r="K2995" s="7"/>
      <c r="L2995" s="7"/>
      <c r="M2995" s="5"/>
      <c r="N2995" s="5"/>
      <c r="O2995" s="10"/>
      <c r="P2995" s="5"/>
      <c r="Q2995" s="6"/>
      <c r="R2995" s="3"/>
      <c r="S2995" s="4"/>
      <c r="T2995" s="11"/>
      <c r="U2995" s="11"/>
      <c r="V2995" s="11"/>
      <c r="W2995" s="11"/>
      <c r="X2995" s="12"/>
      <c r="Y2995" s="5"/>
      <c r="Z2995" s="11"/>
      <c r="AA2995" s="12"/>
      <c r="AB2995" s="12"/>
      <c r="AC2995" s="12"/>
      <c r="AD2995" s="11"/>
      <c r="AE2995" s="13"/>
      <c r="AF2995" s="11"/>
      <c r="AG2995" s="11"/>
      <c r="AH2995" s="5"/>
      <c r="AI2995" s="5"/>
      <c r="AJ2995" s="5"/>
      <c r="AK2995" s="5"/>
      <c r="AL2995" s="5"/>
      <c r="AM2995" s="5"/>
      <c r="AN2995" s="5"/>
      <c r="AO2995" s="5"/>
      <c r="AP2995" s="5"/>
      <c r="AQ2995" s="5"/>
      <c r="AR2995" s="5"/>
      <c r="AS2995" s="5"/>
      <c r="AT2995" s="5"/>
      <c r="AU2995" s="5"/>
      <c r="AV2995" s="5"/>
      <c r="AW2995" s="5"/>
      <c r="AX2995" s="5"/>
      <c r="AY2995" s="5"/>
      <c r="AZ2995" s="5"/>
      <c r="BA2995" s="5"/>
      <c r="BB2995" s="5"/>
      <c r="BC2995" s="5"/>
      <c r="BD2995" s="5"/>
      <c r="BE2995" s="5"/>
      <c r="BF2995" s="5"/>
      <c r="BG2995" s="5"/>
      <c r="BH2995" s="5"/>
      <c r="BI2995" s="5"/>
      <c r="BJ2995" s="5"/>
      <c r="BK2995" s="5"/>
      <c r="BL2995" s="5"/>
      <c r="BM2995" s="5"/>
      <c r="BN2995" s="5"/>
      <c r="BO2995" s="5"/>
      <c r="BP2995" s="5"/>
      <c r="BQ2995" s="5"/>
      <c r="BR2995" s="5"/>
      <c r="BS2995" s="5"/>
      <c r="BT2995" s="5"/>
      <c r="BU2995" s="5"/>
      <c r="BV2995" s="5"/>
      <c r="BW2995" s="5"/>
      <c r="BX2995" s="5"/>
      <c r="BY2995" s="5"/>
      <c r="BZ2995" s="5"/>
      <c r="CA2995" s="5"/>
      <c r="CB2995" s="5"/>
      <c r="CC2995" s="5"/>
      <c r="CD2995" s="5"/>
      <c r="CE2995" s="5"/>
      <c r="CF2995" s="5"/>
      <c r="CG2995" s="5"/>
      <c r="CH2995" s="5"/>
      <c r="CI2995" s="5"/>
      <c r="CJ2995" s="5"/>
      <c r="CK2995" s="5"/>
      <c r="CL2995" s="5"/>
      <c r="CM2995" s="5"/>
      <c r="CN2995" s="5"/>
      <c r="CO2995" s="5"/>
      <c r="CP2995" s="5"/>
      <c r="CQ2995" s="5"/>
      <c r="CR2995" s="5"/>
      <c r="CS2995" s="5"/>
      <c r="CT2995" s="5"/>
      <c r="CU2995" s="5"/>
      <c r="CV2995" s="5"/>
      <c r="CW2995" s="5"/>
      <c r="CX2995" s="5"/>
      <c r="CY2995" s="5"/>
      <c r="CZ2995" s="5"/>
      <c r="DA2995" s="5"/>
      <c r="DB2995" s="5"/>
      <c r="DC2995" s="5"/>
      <c r="DD2995" s="5"/>
      <c r="DE2995" s="5"/>
      <c r="DF2995" s="5"/>
      <c r="DG2995" s="5"/>
      <c r="DH2995" s="5"/>
      <c r="DI2995" s="5"/>
      <c r="DJ2995" s="5"/>
      <c r="DK2995" s="5"/>
      <c r="DL2995" s="5"/>
      <c r="DM2995" s="5"/>
      <c r="DN2995" s="5"/>
      <c r="DO2995" s="5"/>
      <c r="DP2995" s="5"/>
      <c r="DQ2995" s="5"/>
      <c r="DR2995" s="5"/>
      <c r="DS2995" s="5"/>
      <c r="DT2995" s="5"/>
      <c r="DU2995" s="5"/>
      <c r="DV2995" s="5"/>
      <c r="DW2995" s="5"/>
      <c r="DX2995" s="5"/>
      <c r="DY2995" s="5"/>
      <c r="DZ2995" s="5"/>
      <c r="EA2995" s="5"/>
      <c r="EB2995" s="5"/>
      <c r="EC2995" s="5"/>
      <c r="ED2995" s="5"/>
      <c r="EE2995" s="5"/>
      <c r="EF2995" s="5"/>
      <c r="EG2995" s="5"/>
      <c r="EH2995" s="5"/>
      <c r="EI2995" s="5"/>
      <c r="EJ2995" s="5"/>
      <c r="EK2995" s="5"/>
      <c r="EL2995" s="5"/>
      <c r="EM2995" s="5"/>
      <c r="EN2995" s="5"/>
      <c r="EO2995" s="5"/>
      <c r="EP2995" s="5"/>
      <c r="EQ2995" s="5"/>
      <c r="ER2995" s="5"/>
      <c r="ES2995" s="5"/>
      <c r="ET2995" s="5"/>
      <c r="EU2995" s="5"/>
      <c r="EV2995" s="5"/>
      <c r="EW2995" s="5"/>
      <c r="EX2995" s="5"/>
      <c r="EY2995" s="5"/>
      <c r="EZ2995" s="5"/>
      <c r="FA2995" s="5"/>
      <c r="FB2995" s="5"/>
      <c r="FC2995" s="5"/>
      <c r="FD2995" s="5"/>
      <c r="FE2995" s="5"/>
      <c r="FF2995" s="5"/>
      <c r="FG2995" s="5"/>
      <c r="FH2995" s="5"/>
      <c r="FI2995" s="5"/>
      <c r="FJ2995" s="5"/>
      <c r="FK2995" s="5"/>
      <c r="FL2995" s="5"/>
      <c r="FM2995" s="5"/>
      <c r="FN2995" s="5"/>
      <c r="FO2995" s="5"/>
      <c r="FP2995" s="5"/>
      <c r="FQ2995" s="5"/>
      <c r="FR2995" s="5"/>
      <c r="FS2995" s="5"/>
      <c r="FT2995" s="5"/>
      <c r="FU2995" s="5"/>
      <c r="FV2995" s="5"/>
      <c r="FW2995" s="5"/>
      <c r="FX2995" s="5"/>
      <c r="FY2995" s="5"/>
      <c r="FZ2995" s="5"/>
      <c r="GA2995" s="5"/>
      <c r="GB2995" s="5"/>
      <c r="GC2995" s="5"/>
      <c r="GD2995" s="5"/>
      <c r="GE2995" s="5"/>
      <c r="GF2995" s="5"/>
      <c r="GG2995" s="5"/>
    </row>
    <row r="2996" spans="1:189" x14ac:dyDescent="0.15">
      <c r="A2996" s="106"/>
      <c r="B2996" s="5"/>
      <c r="C2996" s="6"/>
      <c r="D2996" s="5"/>
      <c r="E2996" s="7"/>
      <c r="F2996" s="8"/>
      <c r="G2996" s="8"/>
      <c r="H2996" s="8"/>
      <c r="I2996" s="9"/>
      <c r="J2996" s="9"/>
      <c r="K2996" s="7"/>
      <c r="L2996" s="7"/>
      <c r="M2996" s="5"/>
      <c r="N2996" s="5"/>
      <c r="O2996" s="10"/>
      <c r="P2996" s="5"/>
      <c r="Q2996" s="6"/>
      <c r="R2996" s="3"/>
      <c r="S2996" s="4"/>
      <c r="T2996" s="11"/>
      <c r="U2996" s="11"/>
      <c r="V2996" s="11"/>
      <c r="W2996" s="11"/>
      <c r="X2996" s="12"/>
      <c r="Y2996" s="5"/>
      <c r="Z2996" s="11"/>
      <c r="AA2996" s="12"/>
      <c r="AB2996" s="12"/>
      <c r="AC2996" s="12"/>
      <c r="AD2996" s="11"/>
      <c r="AE2996" s="13"/>
      <c r="AF2996" s="11"/>
      <c r="AG2996" s="11"/>
      <c r="AH2996" s="5"/>
      <c r="AI2996" s="5"/>
      <c r="AJ2996" s="5"/>
      <c r="AK2996" s="5"/>
      <c r="AL2996" s="5"/>
      <c r="AM2996" s="5"/>
      <c r="AN2996" s="5"/>
      <c r="AO2996" s="5"/>
      <c r="AP2996" s="5"/>
      <c r="AQ2996" s="5"/>
      <c r="AR2996" s="5"/>
      <c r="AS2996" s="5"/>
      <c r="AT2996" s="5"/>
      <c r="AU2996" s="5"/>
      <c r="AV2996" s="5"/>
      <c r="AW2996" s="5"/>
      <c r="AX2996" s="5"/>
      <c r="AY2996" s="5"/>
      <c r="AZ2996" s="5"/>
      <c r="BA2996" s="5"/>
      <c r="BB2996" s="5"/>
      <c r="BC2996" s="5"/>
      <c r="BD2996" s="5"/>
      <c r="BE2996" s="5"/>
      <c r="BF2996" s="5"/>
      <c r="BG2996" s="5"/>
      <c r="BH2996" s="5"/>
      <c r="BI2996" s="5"/>
      <c r="BJ2996" s="5"/>
      <c r="BK2996" s="5"/>
      <c r="BL2996" s="5"/>
      <c r="BM2996" s="5"/>
      <c r="BN2996" s="5"/>
      <c r="BO2996" s="5"/>
      <c r="BP2996" s="5"/>
      <c r="BQ2996" s="5"/>
      <c r="BR2996" s="5"/>
      <c r="BS2996" s="5"/>
      <c r="BT2996" s="5"/>
      <c r="BU2996" s="5"/>
      <c r="BV2996" s="5"/>
      <c r="BW2996" s="5"/>
      <c r="BX2996" s="5"/>
      <c r="BY2996" s="5"/>
      <c r="BZ2996" s="5"/>
      <c r="CA2996" s="5"/>
      <c r="CB2996" s="5"/>
      <c r="CC2996" s="5"/>
      <c r="CD2996" s="5"/>
      <c r="CE2996" s="5"/>
      <c r="CF2996" s="5"/>
      <c r="CG2996" s="5"/>
      <c r="CH2996" s="5"/>
      <c r="CI2996" s="5"/>
      <c r="CJ2996" s="5"/>
      <c r="CK2996" s="5"/>
      <c r="CL2996" s="5"/>
      <c r="CM2996" s="5"/>
      <c r="CN2996" s="5"/>
      <c r="CO2996" s="5"/>
      <c r="CP2996" s="5"/>
      <c r="CQ2996" s="5"/>
      <c r="CR2996" s="5"/>
      <c r="CS2996" s="5"/>
      <c r="CT2996" s="5"/>
      <c r="CU2996" s="5"/>
      <c r="CV2996" s="5"/>
      <c r="CW2996" s="5"/>
      <c r="CX2996" s="5"/>
      <c r="CY2996" s="5"/>
      <c r="CZ2996" s="5"/>
      <c r="DA2996" s="5"/>
      <c r="DB2996" s="5"/>
      <c r="DC2996" s="5"/>
      <c r="DD2996" s="5"/>
      <c r="DE2996" s="5"/>
      <c r="DF2996" s="5"/>
      <c r="DG2996" s="5"/>
      <c r="DH2996" s="5"/>
      <c r="DI2996" s="5"/>
      <c r="DJ2996" s="5"/>
      <c r="DK2996" s="5"/>
      <c r="DL2996" s="5"/>
      <c r="DM2996" s="5"/>
      <c r="DN2996" s="5"/>
      <c r="DO2996" s="5"/>
      <c r="DP2996" s="5"/>
      <c r="DQ2996" s="5"/>
      <c r="DR2996" s="5"/>
      <c r="DS2996" s="5"/>
      <c r="DT2996" s="5"/>
      <c r="DU2996" s="5"/>
      <c r="DV2996" s="5"/>
      <c r="DW2996" s="5"/>
      <c r="DX2996" s="5"/>
      <c r="DY2996" s="5"/>
      <c r="DZ2996" s="5"/>
      <c r="EA2996" s="5"/>
      <c r="EB2996" s="5"/>
      <c r="EC2996" s="5"/>
      <c r="ED2996" s="5"/>
      <c r="EE2996" s="5"/>
      <c r="EF2996" s="5"/>
      <c r="EG2996" s="5"/>
      <c r="EH2996" s="5"/>
      <c r="EI2996" s="5"/>
      <c r="EJ2996" s="5"/>
      <c r="EK2996" s="5"/>
      <c r="EL2996" s="5"/>
      <c r="EM2996" s="5"/>
      <c r="EN2996" s="5"/>
      <c r="EO2996" s="5"/>
      <c r="EP2996" s="5"/>
      <c r="EQ2996" s="5"/>
      <c r="ER2996" s="5"/>
      <c r="ES2996" s="5"/>
      <c r="ET2996" s="5"/>
      <c r="EU2996" s="5"/>
      <c r="EV2996" s="5"/>
      <c r="EW2996" s="5"/>
      <c r="EX2996" s="5"/>
      <c r="EY2996" s="5"/>
      <c r="EZ2996" s="5"/>
      <c r="FA2996" s="5"/>
      <c r="FB2996" s="5"/>
      <c r="FC2996" s="5"/>
      <c r="FD2996" s="5"/>
      <c r="FE2996" s="5"/>
      <c r="FF2996" s="5"/>
      <c r="FG2996" s="5"/>
      <c r="FH2996" s="5"/>
      <c r="FI2996" s="5"/>
      <c r="FJ2996" s="5"/>
      <c r="FK2996" s="5"/>
      <c r="FL2996" s="5"/>
      <c r="FM2996" s="5"/>
      <c r="FN2996" s="5"/>
      <c r="FO2996" s="5"/>
      <c r="FP2996" s="5"/>
      <c r="FQ2996" s="5"/>
      <c r="FR2996" s="5"/>
      <c r="FS2996" s="5"/>
      <c r="FT2996" s="5"/>
      <c r="FU2996" s="5"/>
      <c r="FV2996" s="5"/>
      <c r="FW2996" s="5"/>
      <c r="FX2996" s="5"/>
      <c r="FY2996" s="5"/>
      <c r="FZ2996" s="5"/>
      <c r="GA2996" s="5"/>
      <c r="GB2996" s="5"/>
      <c r="GC2996" s="5"/>
      <c r="GD2996" s="5"/>
      <c r="GE2996" s="5"/>
      <c r="GF2996" s="5"/>
      <c r="GG2996" s="5"/>
    </row>
    <row r="2997" spans="1:189" x14ac:dyDescent="0.15">
      <c r="A2997" s="106"/>
      <c r="B2997" s="5"/>
      <c r="C2997" s="6"/>
      <c r="D2997" s="5"/>
      <c r="E2997" s="7"/>
      <c r="F2997" s="8"/>
      <c r="G2997" s="8"/>
      <c r="H2997" s="8"/>
      <c r="I2997" s="9"/>
      <c r="J2997" s="9"/>
      <c r="K2997" s="7"/>
      <c r="L2997" s="7"/>
      <c r="M2997" s="5"/>
      <c r="N2997" s="5"/>
      <c r="O2997" s="10"/>
      <c r="P2997" s="5"/>
      <c r="Q2997" s="6"/>
      <c r="R2997" s="3"/>
      <c r="S2997" s="4"/>
      <c r="T2997" s="11"/>
      <c r="U2997" s="11"/>
      <c r="V2997" s="11"/>
      <c r="W2997" s="11"/>
      <c r="X2997" s="12"/>
      <c r="Y2997" s="5"/>
      <c r="Z2997" s="11"/>
      <c r="AA2997" s="12"/>
      <c r="AB2997" s="12"/>
      <c r="AC2997" s="12"/>
      <c r="AD2997" s="11"/>
      <c r="AE2997" s="13"/>
      <c r="AF2997" s="11"/>
      <c r="AG2997" s="11"/>
      <c r="AH2997" s="5"/>
      <c r="AI2997" s="5"/>
      <c r="AJ2997" s="5"/>
      <c r="AK2997" s="5"/>
      <c r="AL2997" s="5"/>
      <c r="AM2997" s="5"/>
      <c r="AN2997" s="5"/>
      <c r="AO2997" s="5"/>
      <c r="AP2997" s="5"/>
      <c r="AQ2997" s="5"/>
      <c r="AR2997" s="5"/>
      <c r="AS2997" s="5"/>
      <c r="AT2997" s="5"/>
      <c r="AU2997" s="5"/>
      <c r="AV2997" s="5"/>
      <c r="AW2997" s="5"/>
      <c r="AX2997" s="5"/>
      <c r="AY2997" s="5"/>
      <c r="AZ2997" s="5"/>
      <c r="BA2997" s="5"/>
      <c r="BB2997" s="5"/>
      <c r="BC2997" s="5"/>
      <c r="BD2997" s="5"/>
      <c r="BE2997" s="5"/>
      <c r="BF2997" s="5"/>
      <c r="BG2997" s="5"/>
      <c r="BH2997" s="5"/>
      <c r="BI2997" s="5"/>
      <c r="BJ2997" s="5"/>
      <c r="BK2997" s="5"/>
      <c r="BL2997" s="5"/>
      <c r="BM2997" s="5"/>
      <c r="BN2997" s="5"/>
      <c r="BO2997" s="5"/>
      <c r="BP2997" s="5"/>
      <c r="BQ2997" s="5"/>
      <c r="BR2997" s="5"/>
      <c r="BS2997" s="5"/>
      <c r="BT2997" s="5"/>
      <c r="BU2997" s="5"/>
      <c r="BV2997" s="5"/>
      <c r="BW2997" s="5"/>
      <c r="BX2997" s="5"/>
      <c r="BY2997" s="5"/>
      <c r="BZ2997" s="5"/>
      <c r="CA2997" s="5"/>
      <c r="CB2997" s="5"/>
      <c r="CC2997" s="5"/>
      <c r="CD2997" s="5"/>
      <c r="CE2997" s="5"/>
      <c r="CF2997" s="5"/>
      <c r="CG2997" s="5"/>
      <c r="CH2997" s="5"/>
      <c r="CI2997" s="5"/>
      <c r="CJ2997" s="5"/>
      <c r="CK2997" s="5"/>
      <c r="CL2997" s="5"/>
      <c r="CM2997" s="5"/>
      <c r="CN2997" s="5"/>
      <c r="CO2997" s="5"/>
      <c r="CP2997" s="5"/>
      <c r="CQ2997" s="5"/>
      <c r="CR2997" s="5"/>
      <c r="CS2997" s="5"/>
      <c r="CT2997" s="5"/>
      <c r="CU2997" s="5"/>
      <c r="CV2997" s="5"/>
      <c r="CW2997" s="5"/>
      <c r="CX2997" s="5"/>
      <c r="CY2997" s="5"/>
      <c r="CZ2997" s="5"/>
      <c r="DA2997" s="5"/>
      <c r="DB2997" s="5"/>
      <c r="DC2997" s="5"/>
      <c r="DD2997" s="5"/>
      <c r="DE2997" s="5"/>
      <c r="DF2997" s="5"/>
      <c r="DG2997" s="5"/>
      <c r="DH2997" s="5"/>
      <c r="DI2997" s="5"/>
      <c r="DJ2997" s="5"/>
      <c r="DK2997" s="5"/>
      <c r="DL2997" s="5"/>
      <c r="DM2997" s="5"/>
      <c r="DN2997" s="5"/>
      <c r="DO2997" s="5"/>
      <c r="DP2997" s="5"/>
      <c r="DQ2997" s="5"/>
      <c r="DR2997" s="5"/>
      <c r="DS2997" s="5"/>
      <c r="DT2997" s="5"/>
      <c r="DU2997" s="5"/>
      <c r="DV2997" s="5"/>
      <c r="DW2997" s="5"/>
      <c r="DX2997" s="5"/>
      <c r="DY2997" s="5"/>
      <c r="DZ2997" s="5"/>
      <c r="EA2997" s="5"/>
      <c r="EB2997" s="5"/>
      <c r="EC2997" s="5"/>
      <c r="ED2997" s="5"/>
      <c r="EE2997" s="5"/>
      <c r="EF2997" s="5"/>
      <c r="EG2997" s="5"/>
      <c r="EH2997" s="5"/>
      <c r="EI2997" s="5"/>
      <c r="EJ2997" s="5"/>
      <c r="EK2997" s="5"/>
      <c r="EL2997" s="5"/>
      <c r="EM2997" s="5"/>
      <c r="EN2997" s="5"/>
      <c r="EO2997" s="5"/>
      <c r="EP2997" s="5"/>
      <c r="EQ2997" s="5"/>
      <c r="ER2997" s="5"/>
      <c r="ES2997" s="5"/>
      <c r="ET2997" s="5"/>
      <c r="EU2997" s="5"/>
      <c r="EV2997" s="5"/>
      <c r="EW2997" s="5"/>
      <c r="EX2997" s="5"/>
      <c r="EY2997" s="5"/>
      <c r="EZ2997" s="5"/>
      <c r="FA2997" s="5"/>
      <c r="FB2997" s="5"/>
      <c r="FC2997" s="5"/>
      <c r="FD2997" s="5"/>
      <c r="FE2997" s="5"/>
      <c r="FF2997" s="5"/>
      <c r="FG2997" s="5"/>
      <c r="FH2997" s="5"/>
      <c r="FI2997" s="5"/>
      <c r="FJ2997" s="5"/>
      <c r="FK2997" s="5"/>
      <c r="FL2997" s="5"/>
      <c r="FM2997" s="5"/>
      <c r="FN2997" s="5"/>
      <c r="FO2997" s="5"/>
      <c r="FP2997" s="5"/>
      <c r="FQ2997" s="5"/>
      <c r="FR2997" s="5"/>
      <c r="FS2997" s="5"/>
      <c r="FT2997" s="5"/>
      <c r="FU2997" s="5"/>
      <c r="FV2997" s="5"/>
      <c r="FW2997" s="5"/>
      <c r="FX2997" s="5"/>
      <c r="FY2997" s="5"/>
      <c r="FZ2997" s="5"/>
      <c r="GA2997" s="5"/>
      <c r="GB2997" s="5"/>
      <c r="GC2997" s="5"/>
      <c r="GD2997" s="5"/>
      <c r="GE2997" s="5"/>
      <c r="GF2997" s="5"/>
      <c r="GG2997" s="5"/>
    </row>
    <row r="2998" spans="1:189" x14ac:dyDescent="0.15">
      <c r="A2998" s="106"/>
      <c r="B2998" s="5"/>
      <c r="C2998" s="6"/>
      <c r="D2998" s="5"/>
      <c r="E2998" s="7"/>
      <c r="F2998" s="8"/>
      <c r="G2998" s="8"/>
      <c r="H2998" s="8"/>
      <c r="I2998" s="9"/>
      <c r="J2998" s="9"/>
      <c r="K2998" s="7"/>
      <c r="L2998" s="7"/>
      <c r="M2998" s="5"/>
      <c r="N2998" s="5"/>
      <c r="O2998" s="10"/>
      <c r="P2998" s="5"/>
      <c r="Q2998" s="6"/>
      <c r="R2998" s="3"/>
      <c r="S2998" s="4"/>
      <c r="T2998" s="11"/>
      <c r="U2998" s="11"/>
      <c r="V2998" s="11"/>
      <c r="W2998" s="11"/>
      <c r="X2998" s="12"/>
      <c r="Y2998" s="5"/>
      <c r="Z2998" s="11"/>
      <c r="AA2998" s="12"/>
      <c r="AB2998" s="12"/>
      <c r="AC2998" s="12"/>
      <c r="AD2998" s="11"/>
      <c r="AE2998" s="13"/>
      <c r="AF2998" s="11"/>
      <c r="AG2998" s="11"/>
      <c r="AH2998" s="5"/>
      <c r="AI2998" s="5"/>
      <c r="AJ2998" s="5"/>
      <c r="AK2998" s="5"/>
      <c r="AL2998" s="5"/>
      <c r="AM2998" s="5"/>
      <c r="AN2998" s="5"/>
      <c r="AO2998" s="5"/>
      <c r="AP2998" s="5"/>
      <c r="AQ2998" s="5"/>
      <c r="AR2998" s="5"/>
      <c r="AS2998" s="5"/>
      <c r="AT2998" s="5"/>
      <c r="AU2998" s="5"/>
      <c r="AV2998" s="5"/>
      <c r="AW2998" s="5"/>
      <c r="AX2998" s="5"/>
      <c r="AY2998" s="5"/>
      <c r="AZ2998" s="5"/>
      <c r="BA2998" s="5"/>
      <c r="BB2998" s="5"/>
      <c r="BC2998" s="5"/>
      <c r="BD2998" s="5"/>
      <c r="BE2998" s="5"/>
      <c r="BF2998" s="5"/>
      <c r="BG2998" s="5"/>
      <c r="BH2998" s="5"/>
      <c r="BI2998" s="5"/>
      <c r="BJ2998" s="5"/>
      <c r="BK2998" s="5"/>
      <c r="BL2998" s="5"/>
      <c r="BM2998" s="5"/>
      <c r="BN2998" s="5"/>
      <c r="BO2998" s="5"/>
      <c r="BP2998" s="5"/>
      <c r="BQ2998" s="5"/>
      <c r="BR2998" s="5"/>
      <c r="BS2998" s="5"/>
      <c r="BT2998" s="5"/>
      <c r="BU2998" s="5"/>
      <c r="BV2998" s="5"/>
      <c r="BW2998" s="5"/>
      <c r="BX2998" s="5"/>
      <c r="BY2998" s="5"/>
      <c r="BZ2998" s="5"/>
      <c r="CA2998" s="5"/>
      <c r="CB2998" s="5"/>
      <c r="CC2998" s="5"/>
      <c r="CD2998" s="5"/>
      <c r="CE2998" s="5"/>
      <c r="CF2998" s="5"/>
      <c r="CG2998" s="5"/>
      <c r="CH2998" s="5"/>
      <c r="CI2998" s="5"/>
      <c r="CJ2998" s="5"/>
      <c r="CK2998" s="5"/>
      <c r="CL2998" s="5"/>
      <c r="CM2998" s="5"/>
      <c r="CN2998" s="5"/>
      <c r="CO2998" s="5"/>
      <c r="CP2998" s="5"/>
      <c r="CQ2998" s="5"/>
      <c r="CR2998" s="5"/>
      <c r="CS2998" s="5"/>
      <c r="CT2998" s="5"/>
      <c r="CU2998" s="5"/>
      <c r="CV2998" s="5"/>
      <c r="CW2998" s="5"/>
      <c r="CX2998" s="5"/>
      <c r="CY2998" s="5"/>
      <c r="CZ2998" s="5"/>
      <c r="DA2998" s="5"/>
      <c r="DB2998" s="5"/>
      <c r="DC2998" s="5"/>
      <c r="DD2998" s="5"/>
      <c r="DE2998" s="5"/>
      <c r="DF2998" s="5"/>
      <c r="DG2998" s="5"/>
      <c r="DH2998" s="5"/>
      <c r="DI2998" s="5"/>
      <c r="DJ2998" s="5"/>
      <c r="DK2998" s="5"/>
      <c r="DL2998" s="5"/>
      <c r="DM2998" s="5"/>
      <c r="DN2998" s="5"/>
      <c r="DO2998" s="5"/>
      <c r="DP2998" s="5"/>
      <c r="DQ2998" s="5"/>
      <c r="DR2998" s="5"/>
      <c r="DS2998" s="5"/>
      <c r="DT2998" s="5"/>
      <c r="DU2998" s="5"/>
      <c r="DV2998" s="5"/>
      <c r="DW2998" s="5"/>
      <c r="DX2998" s="5"/>
      <c r="DY2998" s="5"/>
      <c r="DZ2998" s="5"/>
      <c r="EA2998" s="5"/>
      <c r="EB2998" s="5"/>
      <c r="EC2998" s="5"/>
      <c r="ED2998" s="5"/>
      <c r="EE2998" s="5"/>
      <c r="EF2998" s="5"/>
      <c r="EG2998" s="5"/>
      <c r="EH2998" s="5"/>
      <c r="EI2998" s="5"/>
      <c r="EJ2998" s="5"/>
      <c r="EK2998" s="5"/>
      <c r="EL2998" s="5"/>
      <c r="EM2998" s="5"/>
      <c r="EN2998" s="5"/>
      <c r="EO2998" s="5"/>
      <c r="EP2998" s="5"/>
      <c r="EQ2998" s="5"/>
      <c r="ER2998" s="5"/>
      <c r="ES2998" s="5"/>
      <c r="ET2998" s="5"/>
      <c r="EU2998" s="5"/>
      <c r="EV2998" s="5"/>
      <c r="EW2998" s="5"/>
      <c r="EX2998" s="5"/>
      <c r="EY2998" s="5"/>
      <c r="EZ2998" s="5"/>
      <c r="FA2998" s="5"/>
      <c r="FB2998" s="5"/>
      <c r="FC2998" s="5"/>
      <c r="FD2998" s="5"/>
      <c r="FE2998" s="5"/>
      <c r="FF2998" s="5"/>
      <c r="FG2998" s="5"/>
      <c r="FH2998" s="5"/>
      <c r="FI2998" s="5"/>
      <c r="FJ2998" s="5"/>
      <c r="FK2998" s="5"/>
      <c r="FL2998" s="5"/>
      <c r="FM2998" s="5"/>
      <c r="FN2998" s="5"/>
      <c r="FO2998" s="5"/>
      <c r="FP2998" s="5"/>
      <c r="FQ2998" s="5"/>
      <c r="FR2998" s="5"/>
      <c r="FS2998" s="5"/>
      <c r="FT2998" s="5"/>
      <c r="FU2998" s="5"/>
      <c r="FV2998" s="5"/>
      <c r="FW2998" s="5"/>
      <c r="FX2998" s="5"/>
      <c r="FY2998" s="5"/>
      <c r="FZ2998" s="5"/>
      <c r="GA2998" s="5"/>
      <c r="GB2998" s="5"/>
      <c r="GC2998" s="5"/>
      <c r="GD2998" s="5"/>
      <c r="GE2998" s="5"/>
      <c r="GF2998" s="5"/>
      <c r="GG2998" s="5"/>
    </row>
    <row r="2999" spans="1:189" x14ac:dyDescent="0.15">
      <c r="A2999" s="106"/>
      <c r="B2999" s="5"/>
      <c r="C2999" s="6"/>
      <c r="D2999" s="5"/>
      <c r="E2999" s="7"/>
      <c r="F2999" s="8"/>
      <c r="G2999" s="8"/>
      <c r="H2999" s="8"/>
      <c r="I2999" s="9"/>
      <c r="J2999" s="9"/>
      <c r="K2999" s="7"/>
      <c r="L2999" s="7"/>
      <c r="M2999" s="5"/>
      <c r="N2999" s="5"/>
      <c r="O2999" s="10"/>
      <c r="P2999" s="5"/>
      <c r="Q2999" s="6"/>
      <c r="R2999" s="3"/>
      <c r="S2999" s="4"/>
      <c r="T2999" s="11"/>
      <c r="U2999" s="11"/>
      <c r="V2999" s="11"/>
      <c r="W2999" s="11"/>
      <c r="X2999" s="12"/>
      <c r="Y2999" s="5"/>
      <c r="Z2999" s="11"/>
      <c r="AA2999" s="12"/>
      <c r="AB2999" s="12"/>
      <c r="AC2999" s="12"/>
      <c r="AD2999" s="11"/>
      <c r="AE2999" s="13"/>
      <c r="AF2999" s="11"/>
      <c r="AG2999" s="11"/>
      <c r="AH2999" s="5"/>
      <c r="AI2999" s="5"/>
      <c r="AJ2999" s="5"/>
      <c r="AK2999" s="5"/>
      <c r="AL2999" s="5"/>
      <c r="AM2999" s="5"/>
      <c r="AN2999" s="5"/>
      <c r="AO2999" s="5"/>
      <c r="AP2999" s="5"/>
      <c r="AQ2999" s="5"/>
      <c r="AR2999" s="5"/>
      <c r="AS2999" s="5"/>
      <c r="AT2999" s="5"/>
      <c r="AU2999" s="5"/>
      <c r="AV2999" s="5"/>
      <c r="AW2999" s="5"/>
      <c r="AX2999" s="5"/>
      <c r="AY2999" s="5"/>
      <c r="AZ2999" s="5"/>
      <c r="BA2999" s="5"/>
      <c r="BB2999" s="5"/>
      <c r="BC2999" s="5"/>
      <c r="BD2999" s="5"/>
      <c r="BE2999" s="5"/>
      <c r="BF2999" s="5"/>
      <c r="BG2999" s="5"/>
      <c r="BH2999" s="5"/>
      <c r="BI2999" s="5"/>
      <c r="BJ2999" s="5"/>
      <c r="BK2999" s="5"/>
      <c r="BL2999" s="5"/>
      <c r="BM2999" s="5"/>
      <c r="BN2999" s="5"/>
      <c r="BO2999" s="5"/>
      <c r="BP2999" s="5"/>
      <c r="BQ2999" s="5"/>
      <c r="BR2999" s="5"/>
      <c r="BS2999" s="5"/>
      <c r="BT2999" s="5"/>
      <c r="BU2999" s="5"/>
      <c r="BV2999" s="5"/>
      <c r="BW2999" s="5"/>
      <c r="BX2999" s="5"/>
      <c r="BY2999" s="5"/>
      <c r="BZ2999" s="5"/>
      <c r="CA2999" s="5"/>
      <c r="CB2999" s="5"/>
      <c r="CC2999" s="5"/>
      <c r="CD2999" s="5"/>
      <c r="CE2999" s="5"/>
      <c r="CF2999" s="5"/>
      <c r="CG2999" s="5"/>
      <c r="CH2999" s="5"/>
      <c r="CI2999" s="5"/>
      <c r="CJ2999" s="5"/>
      <c r="CK2999" s="5"/>
      <c r="CL2999" s="5"/>
      <c r="CM2999" s="5"/>
      <c r="CN2999" s="5"/>
      <c r="CO2999" s="5"/>
      <c r="CP2999" s="5"/>
      <c r="CQ2999" s="5"/>
      <c r="CR2999" s="5"/>
      <c r="CS2999" s="5"/>
      <c r="CT2999" s="5"/>
      <c r="CU2999" s="5"/>
      <c r="CV2999" s="5"/>
      <c r="CW2999" s="5"/>
      <c r="CX2999" s="5"/>
      <c r="CY2999" s="5"/>
      <c r="CZ2999" s="5"/>
      <c r="DA2999" s="5"/>
      <c r="DB2999" s="5"/>
      <c r="DC2999" s="5"/>
      <c r="DD2999" s="5"/>
      <c r="DE2999" s="5"/>
      <c r="DF2999" s="5"/>
      <c r="DG2999" s="5"/>
      <c r="DH2999" s="5"/>
      <c r="DI2999" s="5"/>
      <c r="DJ2999" s="5"/>
      <c r="DK2999" s="5"/>
      <c r="DL2999" s="5"/>
      <c r="DM2999" s="5"/>
      <c r="DN2999" s="5"/>
      <c r="DO2999" s="5"/>
      <c r="DP2999" s="5"/>
      <c r="DQ2999" s="5"/>
      <c r="DR2999" s="5"/>
      <c r="DS2999" s="5"/>
      <c r="DT2999" s="5"/>
      <c r="DU2999" s="5"/>
      <c r="DV2999" s="5"/>
      <c r="DW2999" s="5"/>
      <c r="DX2999" s="5"/>
      <c r="DY2999" s="5"/>
      <c r="DZ2999" s="5"/>
      <c r="EA2999" s="5"/>
      <c r="EB2999" s="5"/>
      <c r="EC2999" s="5"/>
      <c r="ED2999" s="5"/>
      <c r="EE2999" s="5"/>
      <c r="EF2999" s="5"/>
      <c r="EG2999" s="5"/>
      <c r="EH2999" s="5"/>
      <c r="EI2999" s="5"/>
      <c r="EJ2999" s="5"/>
      <c r="EK2999" s="5"/>
      <c r="EL2999" s="5"/>
      <c r="EM2999" s="5"/>
      <c r="EN2999" s="5"/>
      <c r="EO2999" s="5"/>
      <c r="EP2999" s="5"/>
      <c r="EQ2999" s="5"/>
      <c r="ER2999" s="5"/>
      <c r="ES2999" s="5"/>
      <c r="ET2999" s="5"/>
      <c r="EU2999" s="5"/>
      <c r="EV2999" s="5"/>
      <c r="EW2999" s="5"/>
      <c r="EX2999" s="5"/>
      <c r="EY2999" s="5"/>
      <c r="EZ2999" s="5"/>
      <c r="FA2999" s="5"/>
      <c r="FB2999" s="5"/>
      <c r="FC2999" s="5"/>
      <c r="FD2999" s="5"/>
      <c r="FE2999" s="5"/>
      <c r="FF2999" s="5"/>
      <c r="FG2999" s="5"/>
      <c r="FH2999" s="5"/>
      <c r="FI2999" s="5"/>
      <c r="FJ2999" s="5"/>
      <c r="FK2999" s="5"/>
      <c r="FL2999" s="5"/>
      <c r="FM2999" s="5"/>
      <c r="FN2999" s="5"/>
      <c r="FO2999" s="5"/>
      <c r="FP2999" s="5"/>
      <c r="FQ2999" s="5"/>
      <c r="FR2999" s="5"/>
      <c r="FS2999" s="5"/>
      <c r="FT2999" s="5"/>
      <c r="FU2999" s="5"/>
      <c r="FV2999" s="5"/>
      <c r="FW2999" s="5"/>
      <c r="FX2999" s="5"/>
      <c r="FY2999" s="5"/>
      <c r="FZ2999" s="5"/>
      <c r="GA2999" s="5"/>
      <c r="GB2999" s="5"/>
      <c r="GC2999" s="5"/>
      <c r="GD2999" s="5"/>
      <c r="GE2999" s="5"/>
      <c r="GF2999" s="5"/>
      <c r="GG2999" s="5"/>
    </row>
    <row r="3000" spans="1:189" x14ac:dyDescent="0.15">
      <c r="A3000" s="106"/>
      <c r="B3000" s="5"/>
      <c r="C3000" s="6"/>
      <c r="D3000" s="5"/>
      <c r="E3000" s="7"/>
      <c r="F3000" s="8"/>
      <c r="G3000" s="8"/>
      <c r="H3000" s="8"/>
      <c r="I3000" s="9"/>
      <c r="J3000" s="9"/>
      <c r="K3000" s="7"/>
      <c r="L3000" s="7"/>
      <c r="M3000" s="5"/>
      <c r="N3000" s="5"/>
      <c r="O3000" s="10"/>
      <c r="P3000" s="5"/>
      <c r="Q3000" s="6"/>
      <c r="R3000" s="3"/>
      <c r="S3000" s="4"/>
      <c r="T3000" s="11"/>
      <c r="U3000" s="11"/>
      <c r="V3000" s="11"/>
      <c r="W3000" s="11"/>
      <c r="X3000" s="12"/>
      <c r="Y3000" s="5"/>
      <c r="Z3000" s="11"/>
      <c r="AA3000" s="12"/>
      <c r="AB3000" s="12"/>
      <c r="AC3000" s="12"/>
      <c r="AD3000" s="11"/>
      <c r="AE3000" s="13"/>
      <c r="AF3000" s="11"/>
      <c r="AG3000" s="11"/>
      <c r="AH3000" s="5"/>
      <c r="AI3000" s="5"/>
      <c r="AJ3000" s="5"/>
      <c r="AK3000" s="5"/>
      <c r="AL3000" s="5"/>
      <c r="AM3000" s="5"/>
      <c r="AN3000" s="5"/>
      <c r="AO3000" s="5"/>
      <c r="AP3000" s="5"/>
      <c r="AQ3000" s="5"/>
      <c r="AR3000" s="5"/>
      <c r="AS3000" s="5"/>
      <c r="AT3000" s="5"/>
      <c r="AU3000" s="5"/>
      <c r="AV3000" s="5"/>
      <c r="AW3000" s="5"/>
      <c r="AX3000" s="5"/>
      <c r="AY3000" s="5"/>
      <c r="AZ3000" s="5"/>
      <c r="BA3000" s="5"/>
      <c r="BB3000" s="5"/>
      <c r="BC3000" s="5"/>
      <c r="BD3000" s="5"/>
      <c r="BE3000" s="5"/>
      <c r="BF3000" s="5"/>
      <c r="BG3000" s="5"/>
      <c r="BH3000" s="5"/>
      <c r="BI3000" s="5"/>
      <c r="BJ3000" s="5"/>
      <c r="BK3000" s="5"/>
      <c r="BL3000" s="5"/>
      <c r="BM3000" s="5"/>
      <c r="BN3000" s="5"/>
      <c r="BO3000" s="5"/>
      <c r="BP3000" s="5"/>
      <c r="BQ3000" s="5"/>
      <c r="BR3000" s="5"/>
      <c r="BS3000" s="5"/>
      <c r="BT3000" s="5"/>
      <c r="BU3000" s="5"/>
      <c r="BV3000" s="5"/>
      <c r="BW3000" s="5"/>
      <c r="BX3000" s="5"/>
      <c r="BY3000" s="5"/>
      <c r="BZ3000" s="5"/>
      <c r="CA3000" s="5"/>
      <c r="CB3000" s="5"/>
      <c r="CC3000" s="5"/>
      <c r="CD3000" s="5"/>
      <c r="CE3000" s="5"/>
      <c r="CF3000" s="5"/>
      <c r="CG3000" s="5"/>
      <c r="CH3000" s="5"/>
      <c r="CI3000" s="5"/>
      <c r="CJ3000" s="5"/>
      <c r="CK3000" s="5"/>
      <c r="CL3000" s="5"/>
      <c r="CM3000" s="5"/>
      <c r="CN3000" s="5"/>
      <c r="CO3000" s="5"/>
      <c r="CP3000" s="5"/>
      <c r="CQ3000" s="5"/>
      <c r="CR3000" s="5"/>
      <c r="CS3000" s="5"/>
      <c r="CT3000" s="5"/>
      <c r="CU3000" s="5"/>
      <c r="CV3000" s="5"/>
      <c r="CW3000" s="5"/>
      <c r="CX3000" s="5"/>
      <c r="CY3000" s="5"/>
      <c r="CZ3000" s="5"/>
      <c r="DA3000" s="5"/>
      <c r="DB3000" s="5"/>
      <c r="DC3000" s="5"/>
      <c r="DD3000" s="5"/>
      <c r="DE3000" s="5"/>
      <c r="DF3000" s="5"/>
      <c r="DG3000" s="5"/>
      <c r="DH3000" s="5"/>
      <c r="DI3000" s="5"/>
      <c r="DJ3000" s="5"/>
      <c r="DK3000" s="5"/>
      <c r="DL3000" s="5"/>
      <c r="DM3000" s="5"/>
      <c r="DN3000" s="5"/>
      <c r="DO3000" s="5"/>
      <c r="DP3000" s="5"/>
      <c r="DQ3000" s="5"/>
      <c r="DR3000" s="5"/>
      <c r="DS3000" s="5"/>
      <c r="DT3000" s="5"/>
      <c r="DU3000" s="5"/>
      <c r="DV3000" s="5"/>
      <c r="DW3000" s="5"/>
      <c r="DX3000" s="5"/>
      <c r="DY3000" s="5"/>
      <c r="DZ3000" s="5"/>
      <c r="EA3000" s="5"/>
      <c r="EB3000" s="5"/>
      <c r="EC3000" s="5"/>
      <c r="ED3000" s="5"/>
      <c r="EE3000" s="5"/>
      <c r="EF3000" s="5"/>
      <c r="EG3000" s="5"/>
      <c r="EH3000" s="5"/>
      <c r="EI3000" s="5"/>
      <c r="EJ3000" s="5"/>
      <c r="EK3000" s="5"/>
      <c r="EL3000" s="5"/>
      <c r="EM3000" s="5"/>
      <c r="EN3000" s="5"/>
      <c r="EO3000" s="5"/>
      <c r="EP3000" s="5"/>
      <c r="EQ3000" s="5"/>
      <c r="ER3000" s="5"/>
      <c r="ES3000" s="5"/>
      <c r="ET3000" s="5"/>
      <c r="EU3000" s="5"/>
      <c r="EV3000" s="5"/>
      <c r="EW3000" s="5"/>
      <c r="EX3000" s="5"/>
      <c r="EY3000" s="5"/>
      <c r="EZ3000" s="5"/>
      <c r="FA3000" s="5"/>
      <c r="FB3000" s="5"/>
      <c r="FC3000" s="5"/>
      <c r="FD3000" s="5"/>
      <c r="FE3000" s="5"/>
      <c r="FF3000" s="5"/>
      <c r="FG3000" s="5"/>
      <c r="FH3000" s="5"/>
      <c r="FI3000" s="5"/>
      <c r="FJ3000" s="5"/>
      <c r="FK3000" s="5"/>
      <c r="FL3000" s="5"/>
      <c r="FM3000" s="5"/>
      <c r="FN3000" s="5"/>
      <c r="FO3000" s="5"/>
      <c r="FP3000" s="5"/>
      <c r="FQ3000" s="5"/>
      <c r="FR3000" s="5"/>
      <c r="FS3000" s="5"/>
      <c r="FT3000" s="5"/>
      <c r="FU3000" s="5"/>
      <c r="FV3000" s="5"/>
      <c r="FW3000" s="5"/>
      <c r="FX3000" s="5"/>
      <c r="FY3000" s="5"/>
      <c r="FZ3000" s="5"/>
      <c r="GA3000" s="5"/>
      <c r="GB3000" s="5"/>
      <c r="GC3000" s="5"/>
      <c r="GD3000" s="5"/>
      <c r="GE3000" s="5"/>
      <c r="GF3000" s="5"/>
      <c r="GG3000" s="5"/>
    </row>
    <row r="3001" spans="1:189" x14ac:dyDescent="0.15">
      <c r="A3001" s="106"/>
      <c r="B3001" s="5"/>
      <c r="C3001" s="6"/>
      <c r="D3001" s="5"/>
      <c r="E3001" s="7"/>
      <c r="F3001" s="8"/>
      <c r="G3001" s="8"/>
      <c r="H3001" s="8"/>
      <c r="I3001" s="9"/>
      <c r="J3001" s="9"/>
      <c r="K3001" s="7"/>
      <c r="L3001" s="7"/>
      <c r="M3001" s="5"/>
      <c r="N3001" s="5"/>
      <c r="O3001" s="10"/>
      <c r="P3001" s="5"/>
      <c r="Q3001" s="6"/>
      <c r="R3001" s="3"/>
      <c r="S3001" s="4"/>
      <c r="T3001" s="11"/>
      <c r="U3001" s="11"/>
      <c r="V3001" s="11"/>
      <c r="W3001" s="11"/>
      <c r="X3001" s="12"/>
      <c r="Y3001" s="5"/>
      <c r="Z3001" s="11"/>
      <c r="AA3001" s="12"/>
      <c r="AB3001" s="12"/>
      <c r="AC3001" s="12"/>
      <c r="AD3001" s="11"/>
      <c r="AE3001" s="13"/>
      <c r="AF3001" s="11"/>
      <c r="AG3001" s="11"/>
      <c r="AH3001" s="5"/>
      <c r="AI3001" s="5"/>
      <c r="AJ3001" s="5"/>
      <c r="AK3001" s="5"/>
      <c r="AL3001" s="5"/>
      <c r="AM3001" s="5"/>
      <c r="AN3001" s="5"/>
      <c r="AO3001" s="5"/>
      <c r="AP3001" s="5"/>
      <c r="AQ3001" s="5"/>
      <c r="AR3001" s="5"/>
      <c r="AS3001" s="5"/>
      <c r="AT3001" s="5"/>
      <c r="AU3001" s="5"/>
      <c r="AV3001" s="5"/>
      <c r="AW3001" s="5"/>
      <c r="AX3001" s="5"/>
      <c r="AY3001" s="5"/>
      <c r="AZ3001" s="5"/>
      <c r="BA3001" s="5"/>
      <c r="BB3001" s="5"/>
      <c r="BC3001" s="5"/>
      <c r="BD3001" s="5"/>
      <c r="BE3001" s="5"/>
      <c r="BF3001" s="5"/>
      <c r="BG3001" s="5"/>
      <c r="BH3001" s="5"/>
      <c r="BI3001" s="5"/>
      <c r="BJ3001" s="5"/>
      <c r="BK3001" s="5"/>
      <c r="BL3001" s="5"/>
      <c r="BM3001" s="5"/>
      <c r="BN3001" s="5"/>
      <c r="BO3001" s="5"/>
      <c r="BP3001" s="5"/>
      <c r="BQ3001" s="5"/>
      <c r="BR3001" s="5"/>
      <c r="BS3001" s="5"/>
      <c r="BT3001" s="5"/>
      <c r="BU3001" s="5"/>
      <c r="BV3001" s="5"/>
      <c r="BW3001" s="5"/>
      <c r="BX3001" s="5"/>
      <c r="BY3001" s="5"/>
      <c r="BZ3001" s="5"/>
      <c r="CA3001" s="5"/>
      <c r="CB3001" s="5"/>
      <c r="CC3001" s="5"/>
      <c r="CD3001" s="5"/>
      <c r="CE3001" s="5"/>
      <c r="CF3001" s="5"/>
      <c r="CG3001" s="5"/>
      <c r="CH3001" s="5"/>
      <c r="CI3001" s="5"/>
      <c r="CJ3001" s="5"/>
      <c r="CK3001" s="5"/>
      <c r="CL3001" s="5"/>
      <c r="CM3001" s="5"/>
      <c r="CN3001" s="5"/>
      <c r="CO3001" s="5"/>
      <c r="CP3001" s="5"/>
      <c r="CQ3001" s="5"/>
      <c r="CR3001" s="5"/>
      <c r="CS3001" s="5"/>
      <c r="CT3001" s="5"/>
      <c r="CU3001" s="5"/>
      <c r="CV3001" s="5"/>
      <c r="CW3001" s="5"/>
      <c r="CX3001" s="5"/>
      <c r="CY3001" s="5"/>
      <c r="CZ3001" s="5"/>
      <c r="DA3001" s="5"/>
      <c r="DB3001" s="5"/>
      <c r="DC3001" s="5"/>
      <c r="DD3001" s="5"/>
      <c r="DE3001" s="5"/>
      <c r="DF3001" s="5"/>
      <c r="DG3001" s="5"/>
      <c r="DH3001" s="5"/>
      <c r="DI3001" s="5"/>
      <c r="DJ3001" s="5"/>
      <c r="DK3001" s="5"/>
      <c r="DL3001" s="5"/>
      <c r="DM3001" s="5"/>
      <c r="DN3001" s="5"/>
      <c r="DO3001" s="5"/>
      <c r="DP3001" s="5"/>
      <c r="DQ3001" s="5"/>
      <c r="DR3001" s="5"/>
      <c r="DS3001" s="5"/>
      <c r="DT3001" s="5"/>
      <c r="DU3001" s="5"/>
      <c r="DV3001" s="5"/>
      <c r="DW3001" s="5"/>
      <c r="DX3001" s="5"/>
      <c r="DY3001" s="5"/>
      <c r="DZ3001" s="5"/>
      <c r="EA3001" s="5"/>
      <c r="EB3001" s="5"/>
      <c r="EC3001" s="5"/>
      <c r="ED3001" s="5"/>
      <c r="EE3001" s="5"/>
      <c r="EF3001" s="5"/>
      <c r="EG3001" s="5"/>
      <c r="EH3001" s="5"/>
      <c r="EI3001" s="5"/>
      <c r="EJ3001" s="5"/>
      <c r="EK3001" s="5"/>
      <c r="EL3001" s="5"/>
      <c r="EM3001" s="5"/>
      <c r="EN3001" s="5"/>
      <c r="EO3001" s="5"/>
      <c r="EP3001" s="5"/>
      <c r="EQ3001" s="5"/>
      <c r="ER3001" s="5"/>
      <c r="ES3001" s="5"/>
      <c r="ET3001" s="5"/>
      <c r="EU3001" s="5"/>
      <c r="EV3001" s="5"/>
      <c r="EW3001" s="5"/>
      <c r="EX3001" s="5"/>
      <c r="EY3001" s="5"/>
      <c r="EZ3001" s="5"/>
      <c r="FA3001" s="5"/>
      <c r="FB3001" s="5"/>
      <c r="FC3001" s="5"/>
      <c r="FD3001" s="5"/>
      <c r="FE3001" s="5"/>
      <c r="FF3001" s="5"/>
      <c r="FG3001" s="5"/>
      <c r="FH3001" s="5"/>
      <c r="FI3001" s="5"/>
      <c r="FJ3001" s="5"/>
      <c r="FK3001" s="5"/>
      <c r="FL3001" s="5"/>
      <c r="FM3001" s="5"/>
      <c r="FN3001" s="5"/>
      <c r="FO3001" s="5"/>
      <c r="FP3001" s="5"/>
      <c r="FQ3001" s="5"/>
      <c r="FR3001" s="5"/>
      <c r="FS3001" s="5"/>
      <c r="FT3001" s="5"/>
      <c r="FU3001" s="5"/>
      <c r="FV3001" s="5"/>
      <c r="FW3001" s="5"/>
      <c r="FX3001" s="5"/>
      <c r="FY3001" s="5"/>
      <c r="FZ3001" s="5"/>
      <c r="GA3001" s="5"/>
      <c r="GB3001" s="5"/>
      <c r="GC3001" s="5"/>
      <c r="GD3001" s="5"/>
      <c r="GE3001" s="5"/>
      <c r="GF3001" s="5"/>
      <c r="GG3001" s="5"/>
    </row>
    <row r="3002" spans="1:189" x14ac:dyDescent="0.15">
      <c r="A3002" s="106"/>
      <c r="B3002" s="5"/>
      <c r="C3002" s="6"/>
      <c r="D3002" s="5"/>
      <c r="E3002" s="7"/>
      <c r="F3002" s="8"/>
      <c r="G3002" s="8"/>
      <c r="H3002" s="8"/>
      <c r="I3002" s="9"/>
      <c r="J3002" s="9"/>
      <c r="K3002" s="7"/>
      <c r="L3002" s="7"/>
      <c r="M3002" s="5"/>
      <c r="N3002" s="5"/>
      <c r="O3002" s="10"/>
      <c r="P3002" s="5"/>
      <c r="Q3002" s="6"/>
      <c r="R3002" s="3"/>
      <c r="S3002" s="4"/>
      <c r="T3002" s="11"/>
      <c r="U3002" s="11"/>
      <c r="V3002" s="11"/>
      <c r="W3002" s="11"/>
      <c r="X3002" s="12"/>
      <c r="Y3002" s="5"/>
      <c r="Z3002" s="11"/>
      <c r="AA3002" s="12"/>
      <c r="AB3002" s="12"/>
      <c r="AC3002" s="12"/>
      <c r="AD3002" s="11"/>
      <c r="AE3002" s="13"/>
      <c r="AF3002" s="11"/>
      <c r="AG3002" s="11"/>
      <c r="AH3002" s="5"/>
      <c r="AI3002" s="5"/>
      <c r="AJ3002" s="5"/>
      <c r="AK3002" s="5"/>
      <c r="AL3002" s="5"/>
      <c r="AM3002" s="5"/>
      <c r="AN3002" s="5"/>
      <c r="AO3002" s="5"/>
      <c r="AP3002" s="5"/>
      <c r="AQ3002" s="5"/>
      <c r="AR3002" s="5"/>
      <c r="AS3002" s="5"/>
      <c r="AT3002" s="5"/>
      <c r="AU3002" s="5"/>
      <c r="AV3002" s="5"/>
      <c r="AW3002" s="5"/>
      <c r="AX3002" s="5"/>
      <c r="AY3002" s="5"/>
      <c r="AZ3002" s="5"/>
      <c r="BA3002" s="5"/>
      <c r="BB3002" s="5"/>
      <c r="BC3002" s="5"/>
      <c r="BD3002" s="5"/>
      <c r="BE3002" s="5"/>
      <c r="BF3002" s="5"/>
      <c r="BG3002" s="5"/>
      <c r="BH3002" s="5"/>
      <c r="BI3002" s="5"/>
      <c r="BJ3002" s="5"/>
      <c r="BK3002" s="5"/>
      <c r="BL3002" s="5"/>
      <c r="BM3002" s="5"/>
      <c r="BN3002" s="5"/>
      <c r="BO3002" s="5"/>
      <c r="BP3002" s="5"/>
      <c r="BQ3002" s="5"/>
      <c r="BR3002" s="5"/>
      <c r="BS3002" s="5"/>
      <c r="BT3002" s="5"/>
      <c r="BU3002" s="5"/>
      <c r="BV3002" s="5"/>
      <c r="BW3002" s="5"/>
      <c r="BX3002" s="5"/>
      <c r="BY3002" s="5"/>
      <c r="BZ3002" s="5"/>
      <c r="CA3002" s="5"/>
      <c r="CB3002" s="5"/>
      <c r="CC3002" s="5"/>
      <c r="CD3002" s="5"/>
      <c r="CE3002" s="5"/>
      <c r="CF3002" s="5"/>
      <c r="CG3002" s="5"/>
      <c r="CH3002" s="5"/>
      <c r="CI3002" s="5"/>
      <c r="CJ3002" s="5"/>
      <c r="CK3002" s="5"/>
      <c r="CL3002" s="5"/>
      <c r="CM3002" s="5"/>
      <c r="CN3002" s="5"/>
      <c r="CO3002" s="5"/>
      <c r="CP3002" s="5"/>
      <c r="CQ3002" s="5"/>
      <c r="CR3002" s="5"/>
      <c r="CS3002" s="5"/>
      <c r="CT3002" s="5"/>
      <c r="CU3002" s="5"/>
      <c r="CV3002" s="5"/>
      <c r="CW3002" s="5"/>
      <c r="CX3002" s="5"/>
      <c r="CY3002" s="5"/>
      <c r="CZ3002" s="5"/>
      <c r="DA3002" s="5"/>
      <c r="DB3002" s="5"/>
      <c r="DC3002" s="5"/>
      <c r="DD3002" s="5"/>
      <c r="DE3002" s="5"/>
      <c r="DF3002" s="5"/>
      <c r="DG3002" s="5"/>
      <c r="DH3002" s="5"/>
      <c r="DI3002" s="5"/>
      <c r="DJ3002" s="5"/>
      <c r="DK3002" s="5"/>
      <c r="DL3002" s="5"/>
      <c r="DM3002" s="5"/>
      <c r="DN3002" s="5"/>
      <c r="DO3002" s="5"/>
      <c r="DP3002" s="5"/>
      <c r="DQ3002" s="5"/>
      <c r="DR3002" s="5"/>
      <c r="DS3002" s="5"/>
      <c r="DT3002" s="5"/>
      <c r="DU3002" s="5"/>
      <c r="DV3002" s="5"/>
      <c r="DW3002" s="5"/>
      <c r="DX3002" s="5"/>
      <c r="DY3002" s="5"/>
      <c r="DZ3002" s="5"/>
      <c r="EA3002" s="5"/>
      <c r="EB3002" s="5"/>
      <c r="EC3002" s="5"/>
      <c r="ED3002" s="5"/>
      <c r="EE3002" s="5"/>
      <c r="EF3002" s="5"/>
      <c r="EG3002" s="5"/>
      <c r="EH3002" s="5"/>
      <c r="EI3002" s="5"/>
      <c r="EJ3002" s="5"/>
      <c r="EK3002" s="5"/>
      <c r="EL3002" s="5"/>
      <c r="EM3002" s="5"/>
      <c r="EN3002" s="5"/>
      <c r="EO3002" s="5"/>
      <c r="EP3002" s="5"/>
      <c r="EQ3002" s="5"/>
      <c r="ER3002" s="5"/>
      <c r="ES3002" s="5"/>
      <c r="ET3002" s="5"/>
      <c r="EU3002" s="5"/>
      <c r="EV3002" s="5"/>
      <c r="EW3002" s="5"/>
      <c r="EX3002" s="5"/>
      <c r="EY3002" s="5"/>
      <c r="EZ3002" s="5"/>
      <c r="FA3002" s="5"/>
      <c r="FB3002" s="5"/>
      <c r="FC3002" s="5"/>
      <c r="FD3002" s="5"/>
      <c r="FE3002" s="5"/>
      <c r="FF3002" s="5"/>
      <c r="FG3002" s="5"/>
      <c r="FH3002" s="5"/>
      <c r="FI3002" s="5"/>
      <c r="FJ3002" s="5"/>
      <c r="FK3002" s="5"/>
      <c r="FL3002" s="5"/>
      <c r="FM3002" s="5"/>
      <c r="FN3002" s="5"/>
      <c r="FO3002" s="5"/>
      <c r="FP3002" s="5"/>
      <c r="FQ3002" s="5"/>
      <c r="FR3002" s="5"/>
      <c r="FS3002" s="5"/>
      <c r="FT3002" s="5"/>
      <c r="FU3002" s="5"/>
      <c r="FV3002" s="5"/>
      <c r="FW3002" s="5"/>
      <c r="FX3002" s="5"/>
      <c r="FY3002" s="5"/>
      <c r="FZ3002" s="5"/>
      <c r="GA3002" s="5"/>
      <c r="GB3002" s="5"/>
      <c r="GC3002" s="5"/>
      <c r="GD3002" s="5"/>
      <c r="GE3002" s="5"/>
      <c r="GF3002" s="5"/>
      <c r="GG3002" s="5"/>
    </row>
    <row r="3003" spans="1:189" x14ac:dyDescent="0.15">
      <c r="A3003" s="106"/>
      <c r="B3003" s="5"/>
      <c r="C3003" s="6"/>
      <c r="D3003" s="5"/>
      <c r="E3003" s="7"/>
      <c r="F3003" s="8"/>
      <c r="G3003" s="8"/>
      <c r="H3003" s="8"/>
      <c r="I3003" s="9"/>
      <c r="J3003" s="9"/>
      <c r="K3003" s="7"/>
      <c r="L3003" s="7"/>
      <c r="M3003" s="5"/>
      <c r="N3003" s="5"/>
      <c r="O3003" s="10"/>
      <c r="P3003" s="5"/>
      <c r="Q3003" s="6"/>
      <c r="R3003" s="3"/>
      <c r="S3003" s="4"/>
      <c r="T3003" s="11"/>
      <c r="U3003" s="11"/>
      <c r="V3003" s="11"/>
      <c r="W3003" s="11"/>
      <c r="X3003" s="12"/>
      <c r="Y3003" s="5"/>
      <c r="Z3003" s="11"/>
      <c r="AA3003" s="12"/>
      <c r="AB3003" s="12"/>
      <c r="AC3003" s="12"/>
      <c r="AD3003" s="11"/>
      <c r="AE3003" s="13"/>
      <c r="AF3003" s="11"/>
      <c r="AG3003" s="11"/>
      <c r="AH3003" s="5"/>
      <c r="AI3003" s="5"/>
      <c r="AJ3003" s="5"/>
      <c r="AK3003" s="5"/>
      <c r="AL3003" s="5"/>
      <c r="AM3003" s="5"/>
      <c r="AN3003" s="5"/>
      <c r="AO3003" s="5"/>
      <c r="AP3003" s="5"/>
      <c r="AQ3003" s="5"/>
      <c r="AR3003" s="5"/>
      <c r="AS3003" s="5"/>
      <c r="AT3003" s="5"/>
      <c r="AU3003" s="5"/>
      <c r="AV3003" s="5"/>
      <c r="AW3003" s="5"/>
      <c r="AX3003" s="5"/>
      <c r="AY3003" s="5"/>
      <c r="AZ3003" s="5"/>
      <c r="BA3003" s="5"/>
      <c r="BB3003" s="5"/>
      <c r="BC3003" s="5"/>
      <c r="BD3003" s="5"/>
      <c r="BE3003" s="5"/>
      <c r="BF3003" s="5"/>
      <c r="BG3003" s="5"/>
      <c r="BH3003" s="5"/>
      <c r="BI3003" s="5"/>
      <c r="BJ3003" s="5"/>
      <c r="BK3003" s="5"/>
      <c r="BL3003" s="5"/>
      <c r="BM3003" s="5"/>
      <c r="BN3003" s="5"/>
      <c r="BO3003" s="5"/>
      <c r="BP3003" s="5"/>
      <c r="BQ3003" s="5"/>
      <c r="BR3003" s="5"/>
      <c r="BS3003" s="5"/>
      <c r="BT3003" s="5"/>
      <c r="BU3003" s="5"/>
      <c r="BV3003" s="5"/>
      <c r="BW3003" s="5"/>
      <c r="BX3003" s="5"/>
      <c r="BY3003" s="5"/>
      <c r="BZ3003" s="5"/>
      <c r="CA3003" s="5"/>
      <c r="CB3003" s="5"/>
      <c r="CC3003" s="5"/>
      <c r="CD3003" s="5"/>
      <c r="CE3003" s="5"/>
      <c r="CF3003" s="5"/>
      <c r="CG3003" s="5"/>
      <c r="CH3003" s="5"/>
      <c r="CI3003" s="5"/>
      <c r="CJ3003" s="5"/>
      <c r="CK3003" s="5"/>
      <c r="CL3003" s="5"/>
      <c r="CM3003" s="5"/>
      <c r="CN3003" s="5"/>
      <c r="CO3003" s="5"/>
      <c r="CP3003" s="5"/>
      <c r="CQ3003" s="5"/>
      <c r="CR3003" s="5"/>
      <c r="CS3003" s="5"/>
      <c r="CT3003" s="5"/>
      <c r="CU3003" s="5"/>
      <c r="CV3003" s="5"/>
      <c r="CW3003" s="5"/>
      <c r="CX3003" s="5"/>
      <c r="CY3003" s="5"/>
      <c r="CZ3003" s="5"/>
      <c r="DA3003" s="5"/>
      <c r="DB3003" s="5"/>
      <c r="DC3003" s="5"/>
      <c r="DD3003" s="5"/>
      <c r="DE3003" s="5"/>
      <c r="DF3003" s="5"/>
      <c r="DG3003" s="5"/>
      <c r="DH3003" s="5"/>
      <c r="DI3003" s="5"/>
      <c r="DJ3003" s="5"/>
      <c r="DK3003" s="5"/>
      <c r="DL3003" s="5"/>
      <c r="DM3003" s="5"/>
      <c r="DN3003" s="5"/>
      <c r="DO3003" s="5"/>
      <c r="DP3003" s="5"/>
      <c r="DQ3003" s="5"/>
      <c r="DR3003" s="5"/>
      <c r="DS3003" s="5"/>
      <c r="DT3003" s="5"/>
      <c r="DU3003" s="5"/>
      <c r="DV3003" s="5"/>
      <c r="DW3003" s="5"/>
      <c r="DX3003" s="5"/>
      <c r="DY3003" s="5"/>
      <c r="DZ3003" s="5"/>
      <c r="EA3003" s="5"/>
      <c r="EB3003" s="5"/>
      <c r="EC3003" s="5"/>
      <c r="ED3003" s="5"/>
      <c r="EE3003" s="5"/>
      <c r="EF3003" s="5"/>
      <c r="EG3003" s="5"/>
      <c r="EH3003" s="5"/>
      <c r="EI3003" s="5"/>
      <c r="EJ3003" s="5"/>
      <c r="EK3003" s="5"/>
      <c r="EL3003" s="5"/>
      <c r="EM3003" s="5"/>
      <c r="EN3003" s="5"/>
      <c r="EO3003" s="5"/>
      <c r="EP3003" s="5"/>
      <c r="EQ3003" s="5"/>
      <c r="ER3003" s="5"/>
      <c r="ES3003" s="5"/>
      <c r="ET3003" s="5"/>
      <c r="EU3003" s="5"/>
      <c r="EV3003" s="5"/>
      <c r="EW3003" s="5"/>
      <c r="EX3003" s="5"/>
      <c r="EY3003" s="5"/>
      <c r="EZ3003" s="5"/>
      <c r="FA3003" s="5"/>
      <c r="FB3003" s="5"/>
      <c r="FC3003" s="5"/>
      <c r="FD3003" s="5"/>
      <c r="FE3003" s="5"/>
      <c r="FF3003" s="5"/>
      <c r="FG3003" s="5"/>
      <c r="FH3003" s="5"/>
      <c r="FI3003" s="5"/>
      <c r="FJ3003" s="5"/>
      <c r="FK3003" s="5"/>
      <c r="FL3003" s="5"/>
      <c r="FM3003" s="5"/>
      <c r="FN3003" s="5"/>
      <c r="FO3003" s="5"/>
      <c r="FP3003" s="5"/>
      <c r="FQ3003" s="5"/>
      <c r="FR3003" s="5"/>
      <c r="FS3003" s="5"/>
      <c r="FT3003" s="5"/>
      <c r="FU3003" s="5"/>
      <c r="FV3003" s="5"/>
      <c r="FW3003" s="5"/>
      <c r="FX3003" s="5"/>
      <c r="FY3003" s="5"/>
      <c r="FZ3003" s="5"/>
      <c r="GA3003" s="5"/>
      <c r="GB3003" s="5"/>
      <c r="GC3003" s="5"/>
      <c r="GD3003" s="5"/>
      <c r="GE3003" s="5"/>
      <c r="GF3003" s="5"/>
      <c r="GG3003" s="5"/>
    </row>
    <row r="3004" spans="1:189" x14ac:dyDescent="0.15">
      <c r="A3004" s="106"/>
      <c r="B3004" s="5"/>
      <c r="C3004" s="6"/>
      <c r="D3004" s="5"/>
      <c r="E3004" s="7"/>
      <c r="F3004" s="8"/>
      <c r="G3004" s="8"/>
      <c r="H3004" s="8"/>
      <c r="I3004" s="9"/>
      <c r="J3004" s="9"/>
      <c r="K3004" s="7"/>
      <c r="L3004" s="7"/>
      <c r="M3004" s="5"/>
      <c r="N3004" s="5"/>
      <c r="O3004" s="10"/>
      <c r="P3004" s="5"/>
      <c r="Q3004" s="6"/>
      <c r="R3004" s="3"/>
      <c r="S3004" s="4"/>
      <c r="T3004" s="11"/>
      <c r="U3004" s="11"/>
      <c r="V3004" s="11"/>
      <c r="W3004" s="11"/>
      <c r="X3004" s="12"/>
      <c r="Y3004" s="5"/>
      <c r="Z3004" s="11"/>
      <c r="AA3004" s="12"/>
      <c r="AB3004" s="12"/>
      <c r="AC3004" s="12"/>
      <c r="AD3004" s="11"/>
      <c r="AE3004" s="13"/>
      <c r="AF3004" s="11"/>
      <c r="AG3004" s="11"/>
      <c r="AH3004" s="5"/>
      <c r="AI3004" s="5"/>
      <c r="AJ3004" s="5"/>
      <c r="AK3004" s="5"/>
      <c r="AL3004" s="5"/>
      <c r="AM3004" s="5"/>
      <c r="AN3004" s="5"/>
      <c r="AO3004" s="5"/>
      <c r="AP3004" s="5"/>
      <c r="AQ3004" s="5"/>
      <c r="AR3004" s="5"/>
      <c r="AS3004" s="5"/>
      <c r="AT3004" s="5"/>
      <c r="AU3004" s="5"/>
      <c r="AV3004" s="5"/>
      <c r="AW3004" s="5"/>
      <c r="AX3004" s="5"/>
      <c r="AY3004" s="5"/>
      <c r="AZ3004" s="5"/>
      <c r="BA3004" s="5"/>
      <c r="BB3004" s="5"/>
      <c r="BC3004" s="5"/>
      <c r="BD3004" s="5"/>
      <c r="BE3004" s="5"/>
      <c r="BF3004" s="5"/>
      <c r="BG3004" s="5"/>
      <c r="BH3004" s="5"/>
      <c r="BI3004" s="5"/>
      <c r="BJ3004" s="5"/>
      <c r="BK3004" s="5"/>
      <c r="BL3004" s="5"/>
      <c r="BM3004" s="5"/>
      <c r="BN3004" s="5"/>
      <c r="BO3004" s="5"/>
      <c r="BP3004" s="5"/>
      <c r="BQ3004" s="5"/>
      <c r="BR3004" s="5"/>
      <c r="BS3004" s="5"/>
      <c r="BT3004" s="5"/>
      <c r="BU3004" s="5"/>
      <c r="BV3004" s="5"/>
      <c r="BW3004" s="5"/>
      <c r="BX3004" s="5"/>
      <c r="BY3004" s="5"/>
      <c r="BZ3004" s="5"/>
      <c r="CA3004" s="5"/>
      <c r="CB3004" s="5"/>
      <c r="CC3004" s="5"/>
      <c r="CD3004" s="5"/>
      <c r="CE3004" s="5"/>
      <c r="CF3004" s="5"/>
      <c r="CG3004" s="5"/>
      <c r="CH3004" s="5"/>
      <c r="CI3004" s="5"/>
      <c r="CJ3004" s="5"/>
      <c r="CK3004" s="5"/>
      <c r="CL3004" s="5"/>
      <c r="CM3004" s="5"/>
      <c r="CN3004" s="5"/>
      <c r="CO3004" s="5"/>
      <c r="CP3004" s="5"/>
      <c r="CQ3004" s="5"/>
      <c r="CR3004" s="5"/>
      <c r="CS3004" s="5"/>
      <c r="CT3004" s="5"/>
      <c r="CU3004" s="5"/>
      <c r="CV3004" s="5"/>
      <c r="CW3004" s="5"/>
      <c r="CX3004" s="5"/>
      <c r="CY3004" s="5"/>
      <c r="CZ3004" s="5"/>
      <c r="DA3004" s="5"/>
      <c r="DB3004" s="5"/>
      <c r="DC3004" s="5"/>
      <c r="DD3004" s="5"/>
      <c r="DE3004" s="5"/>
      <c r="DF3004" s="5"/>
      <c r="DG3004" s="5"/>
      <c r="DH3004" s="5"/>
      <c r="DI3004" s="5"/>
      <c r="DJ3004" s="5"/>
      <c r="DK3004" s="5"/>
      <c r="DL3004" s="5"/>
      <c r="DM3004" s="5"/>
      <c r="DN3004" s="5"/>
      <c r="DO3004" s="5"/>
      <c r="DP3004" s="5"/>
      <c r="DQ3004" s="5"/>
      <c r="DR3004" s="5"/>
      <c r="DS3004" s="5"/>
      <c r="DT3004" s="5"/>
      <c r="DU3004" s="5"/>
      <c r="DV3004" s="5"/>
      <c r="DW3004" s="5"/>
      <c r="DX3004" s="5"/>
      <c r="DY3004" s="5"/>
      <c r="DZ3004" s="5"/>
      <c r="EA3004" s="5"/>
      <c r="EB3004" s="5"/>
      <c r="EC3004" s="5"/>
      <c r="ED3004" s="5"/>
      <c r="EE3004" s="5"/>
      <c r="EF3004" s="5"/>
      <c r="EG3004" s="5"/>
      <c r="EH3004" s="5"/>
      <c r="EI3004" s="5"/>
      <c r="EJ3004" s="5"/>
      <c r="EK3004" s="5"/>
      <c r="EL3004" s="5"/>
      <c r="EM3004" s="5"/>
      <c r="EN3004" s="5"/>
      <c r="EO3004" s="5"/>
      <c r="EP3004" s="5"/>
      <c r="EQ3004" s="5"/>
      <c r="ER3004" s="5"/>
      <c r="ES3004" s="5"/>
      <c r="ET3004" s="5"/>
      <c r="EU3004" s="5"/>
      <c r="EV3004" s="5"/>
      <c r="EW3004" s="5"/>
      <c r="EX3004" s="5"/>
      <c r="EY3004" s="5"/>
      <c r="EZ3004" s="5"/>
      <c r="FA3004" s="5"/>
      <c r="FB3004" s="5"/>
      <c r="FC3004" s="5"/>
      <c r="FD3004" s="5"/>
      <c r="FE3004" s="5"/>
      <c r="FF3004" s="5"/>
      <c r="FG3004" s="5"/>
      <c r="FH3004" s="5"/>
      <c r="FI3004" s="5"/>
      <c r="FJ3004" s="5"/>
      <c r="FK3004" s="5"/>
      <c r="FL3004" s="5"/>
      <c r="FM3004" s="5"/>
      <c r="FN3004" s="5"/>
      <c r="FO3004" s="5"/>
      <c r="FP3004" s="5"/>
      <c r="FQ3004" s="5"/>
      <c r="FR3004" s="5"/>
      <c r="FS3004" s="5"/>
      <c r="FT3004" s="5"/>
      <c r="FU3004" s="5"/>
      <c r="FV3004" s="5"/>
      <c r="FW3004" s="5"/>
      <c r="FX3004" s="5"/>
      <c r="FY3004" s="5"/>
      <c r="FZ3004" s="5"/>
      <c r="GA3004" s="5"/>
      <c r="GB3004" s="5"/>
      <c r="GC3004" s="5"/>
      <c r="GD3004" s="5"/>
      <c r="GE3004" s="5"/>
      <c r="GF3004" s="5"/>
      <c r="GG3004" s="5"/>
    </row>
    <row r="3005" spans="1:189" x14ac:dyDescent="0.15">
      <c r="A3005" s="106"/>
      <c r="B3005" s="5"/>
      <c r="C3005" s="6"/>
      <c r="D3005" s="5"/>
      <c r="E3005" s="7"/>
      <c r="F3005" s="8"/>
      <c r="G3005" s="8"/>
      <c r="H3005" s="8"/>
      <c r="I3005" s="9"/>
      <c r="J3005" s="9"/>
      <c r="K3005" s="7"/>
      <c r="L3005" s="7"/>
      <c r="M3005" s="5"/>
      <c r="N3005" s="5"/>
      <c r="O3005" s="10"/>
      <c r="P3005" s="5"/>
      <c r="Q3005" s="6"/>
      <c r="R3005" s="3"/>
      <c r="S3005" s="4"/>
      <c r="T3005" s="11"/>
      <c r="U3005" s="11"/>
      <c r="V3005" s="11"/>
      <c r="W3005" s="11"/>
      <c r="X3005" s="12"/>
      <c r="Y3005" s="5"/>
      <c r="Z3005" s="11"/>
      <c r="AA3005" s="12"/>
      <c r="AB3005" s="12"/>
      <c r="AC3005" s="12"/>
      <c r="AD3005" s="11"/>
      <c r="AE3005" s="13"/>
      <c r="AF3005" s="11"/>
      <c r="AG3005" s="11"/>
      <c r="AH3005" s="5"/>
      <c r="AI3005" s="5"/>
      <c r="AJ3005" s="5"/>
      <c r="AK3005" s="5"/>
      <c r="AL3005" s="5"/>
      <c r="AM3005" s="5"/>
      <c r="AN3005" s="5"/>
      <c r="AO3005" s="5"/>
      <c r="AP3005" s="5"/>
      <c r="AQ3005" s="5"/>
      <c r="AR3005" s="5"/>
      <c r="AS3005" s="5"/>
      <c r="AT3005" s="5"/>
      <c r="AU3005" s="5"/>
      <c r="AV3005" s="5"/>
      <c r="AW3005" s="5"/>
      <c r="AX3005" s="5"/>
      <c r="AY3005" s="5"/>
      <c r="AZ3005" s="5"/>
      <c r="BA3005" s="5"/>
      <c r="BB3005" s="5"/>
      <c r="BC3005" s="5"/>
      <c r="BD3005" s="5"/>
      <c r="BE3005" s="5"/>
      <c r="BF3005" s="5"/>
      <c r="BG3005" s="5"/>
      <c r="BH3005" s="5"/>
      <c r="BI3005" s="5"/>
      <c r="BJ3005" s="5"/>
      <c r="BK3005" s="5"/>
      <c r="BL3005" s="5"/>
      <c r="BM3005" s="5"/>
      <c r="BN3005" s="5"/>
      <c r="BO3005" s="5"/>
      <c r="BP3005" s="5"/>
      <c r="BQ3005" s="5"/>
      <c r="BR3005" s="5"/>
      <c r="BS3005" s="5"/>
      <c r="BT3005" s="5"/>
      <c r="BU3005" s="5"/>
      <c r="BV3005" s="5"/>
      <c r="BW3005" s="5"/>
      <c r="BX3005" s="5"/>
      <c r="BY3005" s="5"/>
      <c r="BZ3005" s="5"/>
      <c r="CA3005" s="5"/>
      <c r="CB3005" s="5"/>
      <c r="CC3005" s="5"/>
      <c r="CD3005" s="5"/>
      <c r="CE3005" s="5"/>
      <c r="CF3005" s="5"/>
      <c r="CG3005" s="5"/>
      <c r="CH3005" s="5"/>
      <c r="CI3005" s="5"/>
      <c r="CJ3005" s="5"/>
      <c r="CK3005" s="5"/>
      <c r="CL3005" s="5"/>
      <c r="CM3005" s="5"/>
      <c r="CN3005" s="5"/>
      <c r="CO3005" s="5"/>
      <c r="CP3005" s="5"/>
      <c r="CQ3005" s="5"/>
      <c r="CR3005" s="5"/>
      <c r="CS3005" s="5"/>
      <c r="CT3005" s="5"/>
      <c r="CU3005" s="5"/>
      <c r="CV3005" s="5"/>
      <c r="CW3005" s="5"/>
      <c r="CX3005" s="5"/>
      <c r="CY3005" s="5"/>
      <c r="CZ3005" s="5"/>
      <c r="DA3005" s="5"/>
      <c r="DB3005" s="5"/>
      <c r="DC3005" s="5"/>
      <c r="DD3005" s="5"/>
      <c r="DE3005" s="5"/>
      <c r="DF3005" s="5"/>
      <c r="DG3005" s="5"/>
      <c r="DH3005" s="5"/>
      <c r="DI3005" s="5"/>
      <c r="DJ3005" s="5"/>
      <c r="DK3005" s="5"/>
      <c r="DL3005" s="5"/>
      <c r="DM3005" s="5"/>
      <c r="DN3005" s="5"/>
      <c r="DO3005" s="5"/>
      <c r="DP3005" s="5"/>
      <c r="DQ3005" s="5"/>
      <c r="DR3005" s="5"/>
      <c r="DS3005" s="5"/>
      <c r="DT3005" s="5"/>
      <c r="DU3005" s="5"/>
      <c r="DV3005" s="5"/>
      <c r="DW3005" s="5"/>
      <c r="DX3005" s="5"/>
      <c r="DY3005" s="5"/>
      <c r="DZ3005" s="5"/>
      <c r="EA3005" s="5"/>
      <c r="EB3005" s="5"/>
      <c r="EC3005" s="5"/>
      <c r="ED3005" s="5"/>
      <c r="EE3005" s="5"/>
      <c r="EF3005" s="5"/>
      <c r="EG3005" s="5"/>
      <c r="EH3005" s="5"/>
      <c r="EI3005" s="5"/>
      <c r="EJ3005" s="5"/>
      <c r="EK3005" s="5"/>
      <c r="EL3005" s="5"/>
      <c r="EM3005" s="5"/>
      <c r="EN3005" s="5"/>
      <c r="EO3005" s="5"/>
      <c r="EP3005" s="5"/>
      <c r="EQ3005" s="5"/>
      <c r="ER3005" s="5"/>
      <c r="ES3005" s="5"/>
      <c r="ET3005" s="5"/>
      <c r="EU3005" s="5"/>
      <c r="EV3005" s="5"/>
      <c r="EW3005" s="5"/>
      <c r="EX3005" s="5"/>
      <c r="EY3005" s="5"/>
      <c r="EZ3005" s="5"/>
      <c r="FA3005" s="5"/>
      <c r="FB3005" s="5"/>
      <c r="FC3005" s="5"/>
      <c r="FD3005" s="5"/>
      <c r="FE3005" s="5"/>
      <c r="FF3005" s="5"/>
      <c r="FG3005" s="5"/>
      <c r="FH3005" s="5"/>
      <c r="FI3005" s="5"/>
      <c r="FJ3005" s="5"/>
      <c r="FK3005" s="5"/>
      <c r="FL3005" s="5"/>
      <c r="FM3005" s="5"/>
      <c r="FN3005" s="5"/>
      <c r="FO3005" s="5"/>
      <c r="FP3005" s="5"/>
      <c r="FQ3005" s="5"/>
      <c r="FR3005" s="5"/>
      <c r="FS3005" s="5"/>
      <c r="FT3005" s="5"/>
      <c r="FU3005" s="5"/>
      <c r="FV3005" s="5"/>
      <c r="FW3005" s="5"/>
      <c r="FX3005" s="5"/>
      <c r="FY3005" s="5"/>
      <c r="FZ3005" s="5"/>
      <c r="GA3005" s="5"/>
      <c r="GB3005" s="5"/>
      <c r="GC3005" s="5"/>
      <c r="GD3005" s="5"/>
      <c r="GE3005" s="5"/>
      <c r="GF3005" s="5"/>
      <c r="GG3005" s="5"/>
    </row>
    <row r="3006" spans="1:189" x14ac:dyDescent="0.15">
      <c r="A3006" s="106"/>
      <c r="B3006" s="5"/>
      <c r="C3006" s="6"/>
      <c r="D3006" s="5"/>
      <c r="E3006" s="7"/>
      <c r="F3006" s="8"/>
      <c r="G3006" s="8"/>
      <c r="H3006" s="8"/>
      <c r="I3006" s="9"/>
      <c r="J3006" s="9"/>
      <c r="K3006" s="7"/>
      <c r="L3006" s="7"/>
      <c r="M3006" s="5"/>
      <c r="N3006" s="5"/>
      <c r="O3006" s="10"/>
      <c r="P3006" s="5"/>
      <c r="Q3006" s="6"/>
      <c r="R3006" s="3"/>
      <c r="S3006" s="4"/>
      <c r="T3006" s="11"/>
      <c r="U3006" s="11"/>
      <c r="V3006" s="11"/>
      <c r="W3006" s="11"/>
      <c r="X3006" s="12"/>
      <c r="Y3006" s="5"/>
      <c r="Z3006" s="11"/>
      <c r="AA3006" s="12"/>
      <c r="AB3006" s="12"/>
      <c r="AC3006" s="12"/>
      <c r="AD3006" s="11"/>
      <c r="AE3006" s="13"/>
      <c r="AF3006" s="11"/>
      <c r="AG3006" s="11"/>
      <c r="AH3006" s="5"/>
      <c r="AI3006" s="5"/>
      <c r="AJ3006" s="5"/>
      <c r="AK3006" s="5"/>
      <c r="AL3006" s="5"/>
      <c r="AM3006" s="5"/>
      <c r="AN3006" s="5"/>
      <c r="AO3006" s="5"/>
      <c r="AP3006" s="5"/>
      <c r="AQ3006" s="5"/>
      <c r="AR3006" s="5"/>
      <c r="AS3006" s="5"/>
      <c r="AT3006" s="5"/>
      <c r="AU3006" s="5"/>
      <c r="AV3006" s="5"/>
      <c r="AW3006" s="5"/>
      <c r="AX3006" s="5"/>
      <c r="AY3006" s="5"/>
      <c r="AZ3006" s="5"/>
      <c r="BA3006" s="5"/>
      <c r="BB3006" s="5"/>
      <c r="BC3006" s="5"/>
      <c r="BD3006" s="5"/>
      <c r="BE3006" s="5"/>
      <c r="BF3006" s="5"/>
      <c r="BG3006" s="5"/>
      <c r="BH3006" s="5"/>
      <c r="BI3006" s="5"/>
      <c r="BJ3006" s="5"/>
      <c r="BK3006" s="5"/>
      <c r="BL3006" s="5"/>
      <c r="BM3006" s="5"/>
      <c r="BN3006" s="5"/>
      <c r="BO3006" s="5"/>
      <c r="BP3006" s="5"/>
      <c r="BQ3006" s="5"/>
      <c r="BR3006" s="5"/>
      <c r="BS3006" s="5"/>
      <c r="BT3006" s="5"/>
      <c r="BU3006" s="5"/>
      <c r="BV3006" s="5"/>
      <c r="BW3006" s="5"/>
      <c r="BX3006" s="5"/>
      <c r="BY3006" s="5"/>
      <c r="BZ3006" s="5"/>
      <c r="CA3006" s="5"/>
      <c r="CB3006" s="5"/>
      <c r="CC3006" s="5"/>
      <c r="CD3006" s="5"/>
      <c r="CE3006" s="5"/>
      <c r="CF3006" s="5"/>
      <c r="CG3006" s="5"/>
      <c r="CH3006" s="5"/>
      <c r="CI3006" s="5"/>
      <c r="CJ3006" s="5"/>
      <c r="CK3006" s="5"/>
      <c r="CL3006" s="5"/>
      <c r="CM3006" s="5"/>
      <c r="CN3006" s="5"/>
      <c r="CO3006" s="5"/>
      <c r="CP3006" s="5"/>
      <c r="CQ3006" s="5"/>
      <c r="CR3006" s="5"/>
      <c r="CS3006" s="5"/>
      <c r="CT3006" s="5"/>
      <c r="CU3006" s="5"/>
      <c r="CV3006" s="5"/>
      <c r="CW3006" s="5"/>
      <c r="CX3006" s="5"/>
      <c r="CY3006" s="5"/>
      <c r="CZ3006" s="5"/>
      <c r="DA3006" s="5"/>
      <c r="DB3006" s="5"/>
      <c r="DC3006" s="5"/>
      <c r="DD3006" s="5"/>
      <c r="DE3006" s="5"/>
      <c r="DF3006" s="5"/>
      <c r="DG3006" s="5"/>
      <c r="DH3006" s="5"/>
      <c r="DI3006" s="5"/>
      <c r="DJ3006" s="5"/>
      <c r="DK3006" s="5"/>
      <c r="DL3006" s="5"/>
      <c r="DM3006" s="5"/>
      <c r="DN3006" s="5"/>
      <c r="DO3006" s="5"/>
      <c r="DP3006" s="5"/>
      <c r="DQ3006" s="5"/>
      <c r="DR3006" s="5"/>
      <c r="DS3006" s="5"/>
      <c r="DT3006" s="5"/>
      <c r="DU3006" s="5"/>
      <c r="DV3006" s="5"/>
      <c r="DW3006" s="5"/>
      <c r="DX3006" s="5"/>
      <c r="DY3006" s="5"/>
      <c r="DZ3006" s="5"/>
      <c r="EA3006" s="5"/>
      <c r="EB3006" s="5"/>
      <c r="EC3006" s="5"/>
      <c r="ED3006" s="5"/>
      <c r="EE3006" s="5"/>
      <c r="EF3006" s="5"/>
      <c r="EG3006" s="5"/>
      <c r="EH3006" s="5"/>
      <c r="EI3006" s="5"/>
      <c r="EJ3006" s="5"/>
      <c r="EK3006" s="5"/>
      <c r="EL3006" s="5"/>
      <c r="EM3006" s="5"/>
      <c r="EN3006" s="5"/>
      <c r="EO3006" s="5"/>
      <c r="EP3006" s="5"/>
      <c r="EQ3006" s="5"/>
      <c r="ER3006" s="5"/>
      <c r="ES3006" s="5"/>
      <c r="ET3006" s="5"/>
      <c r="EU3006" s="5"/>
      <c r="EV3006" s="5"/>
      <c r="EW3006" s="5"/>
      <c r="EX3006" s="5"/>
      <c r="EY3006" s="5"/>
      <c r="EZ3006" s="5"/>
      <c r="FA3006" s="5"/>
      <c r="FB3006" s="5"/>
      <c r="FC3006" s="5"/>
      <c r="FD3006" s="5"/>
      <c r="FE3006" s="5"/>
      <c r="FF3006" s="5"/>
      <c r="FG3006" s="5"/>
      <c r="FH3006" s="5"/>
      <c r="FI3006" s="5"/>
      <c r="FJ3006" s="5"/>
      <c r="FK3006" s="5"/>
      <c r="FL3006" s="5"/>
      <c r="FM3006" s="5"/>
      <c r="FN3006" s="5"/>
      <c r="FO3006" s="5"/>
      <c r="FP3006" s="5"/>
      <c r="FQ3006" s="5"/>
      <c r="FR3006" s="5"/>
      <c r="FS3006" s="5"/>
      <c r="FT3006" s="5"/>
      <c r="FU3006" s="5"/>
      <c r="FV3006" s="5"/>
      <c r="FW3006" s="5"/>
      <c r="FX3006" s="5"/>
      <c r="FY3006" s="5"/>
      <c r="FZ3006" s="5"/>
      <c r="GA3006" s="5"/>
      <c r="GB3006" s="5"/>
      <c r="GC3006" s="5"/>
      <c r="GD3006" s="5"/>
      <c r="GE3006" s="5"/>
      <c r="GF3006" s="5"/>
      <c r="GG3006" s="5"/>
    </row>
    <row r="3007" spans="1:189" x14ac:dyDescent="0.15">
      <c r="A3007" s="106"/>
      <c r="B3007" s="5"/>
      <c r="C3007" s="6"/>
      <c r="D3007" s="5"/>
      <c r="E3007" s="7"/>
      <c r="F3007" s="8"/>
      <c r="G3007" s="8"/>
      <c r="H3007" s="8"/>
      <c r="I3007" s="9"/>
      <c r="J3007" s="9"/>
      <c r="K3007" s="7"/>
      <c r="L3007" s="7"/>
      <c r="M3007" s="5"/>
      <c r="N3007" s="5"/>
      <c r="O3007" s="10"/>
      <c r="P3007" s="5"/>
      <c r="Q3007" s="6"/>
      <c r="R3007" s="3"/>
      <c r="S3007" s="4"/>
      <c r="T3007" s="11"/>
      <c r="U3007" s="11"/>
      <c r="V3007" s="11"/>
      <c r="W3007" s="11"/>
      <c r="X3007" s="12"/>
      <c r="Y3007" s="5"/>
      <c r="Z3007" s="11"/>
      <c r="AA3007" s="12"/>
      <c r="AB3007" s="12"/>
      <c r="AC3007" s="12"/>
      <c r="AD3007" s="11"/>
      <c r="AE3007" s="13"/>
      <c r="AF3007" s="11"/>
      <c r="AG3007" s="11"/>
      <c r="AH3007" s="5"/>
      <c r="AI3007" s="5"/>
      <c r="AJ3007" s="5"/>
      <c r="AK3007" s="5"/>
      <c r="AL3007" s="5"/>
      <c r="AM3007" s="5"/>
      <c r="AN3007" s="5"/>
      <c r="AO3007" s="5"/>
      <c r="AP3007" s="5"/>
      <c r="AQ3007" s="5"/>
      <c r="AR3007" s="5"/>
      <c r="AS3007" s="5"/>
      <c r="AT3007" s="5"/>
      <c r="AU3007" s="5"/>
      <c r="AV3007" s="5"/>
      <c r="AW3007" s="5"/>
      <c r="AX3007" s="5"/>
      <c r="AY3007" s="5"/>
      <c r="AZ3007" s="5"/>
      <c r="BA3007" s="5"/>
      <c r="BB3007" s="5"/>
      <c r="BC3007" s="5"/>
      <c r="BD3007" s="5"/>
      <c r="BE3007" s="5"/>
      <c r="BF3007" s="5"/>
      <c r="BG3007" s="5"/>
      <c r="BH3007" s="5"/>
      <c r="BI3007" s="5"/>
      <c r="BJ3007" s="5"/>
      <c r="BK3007" s="5"/>
      <c r="BL3007" s="5"/>
      <c r="BM3007" s="5"/>
      <c r="BN3007" s="5"/>
      <c r="BO3007" s="5"/>
      <c r="BP3007" s="5"/>
      <c r="BQ3007" s="5"/>
      <c r="BR3007" s="5"/>
      <c r="BS3007" s="5"/>
      <c r="BT3007" s="5"/>
      <c r="BU3007" s="5"/>
      <c r="BV3007" s="5"/>
      <c r="BW3007" s="5"/>
      <c r="BX3007" s="5"/>
      <c r="BY3007" s="5"/>
      <c r="BZ3007" s="5"/>
      <c r="CA3007" s="5"/>
      <c r="CB3007" s="5"/>
      <c r="CC3007" s="5"/>
      <c r="CD3007" s="5"/>
      <c r="CE3007" s="5"/>
      <c r="CF3007" s="5"/>
      <c r="CG3007" s="5"/>
      <c r="CH3007" s="5"/>
      <c r="CI3007" s="5"/>
      <c r="CJ3007" s="5"/>
      <c r="CK3007" s="5"/>
      <c r="CL3007" s="5"/>
      <c r="CM3007" s="5"/>
      <c r="CN3007" s="5"/>
      <c r="CO3007" s="5"/>
      <c r="CP3007" s="5"/>
      <c r="CQ3007" s="5"/>
      <c r="CR3007" s="5"/>
      <c r="CS3007" s="5"/>
      <c r="CT3007" s="5"/>
      <c r="CU3007" s="5"/>
      <c r="CV3007" s="5"/>
      <c r="CW3007" s="5"/>
      <c r="CX3007" s="5"/>
      <c r="CY3007" s="5"/>
      <c r="CZ3007" s="5"/>
      <c r="DA3007" s="5"/>
      <c r="DB3007" s="5"/>
      <c r="DC3007" s="5"/>
      <c r="DD3007" s="5"/>
      <c r="DE3007" s="5"/>
      <c r="DF3007" s="5"/>
      <c r="DG3007" s="5"/>
      <c r="DH3007" s="5"/>
      <c r="DI3007" s="5"/>
      <c r="DJ3007" s="5"/>
      <c r="DK3007" s="5"/>
      <c r="DL3007" s="5"/>
      <c r="DM3007" s="5"/>
      <c r="DN3007" s="5"/>
      <c r="DO3007" s="5"/>
      <c r="DP3007" s="5"/>
      <c r="DQ3007" s="5"/>
      <c r="DR3007" s="5"/>
      <c r="DS3007" s="5"/>
      <c r="DT3007" s="5"/>
      <c r="DU3007" s="5"/>
      <c r="DV3007" s="5"/>
      <c r="DW3007" s="5"/>
      <c r="DX3007" s="5"/>
      <c r="DY3007" s="5"/>
      <c r="DZ3007" s="5"/>
      <c r="EA3007" s="5"/>
      <c r="EB3007" s="5"/>
      <c r="EC3007" s="5"/>
      <c r="ED3007" s="5"/>
      <c r="EE3007" s="5"/>
      <c r="EF3007" s="5"/>
      <c r="EG3007" s="5"/>
      <c r="EH3007" s="5"/>
      <c r="EI3007" s="5"/>
      <c r="EJ3007" s="5"/>
      <c r="EK3007" s="5"/>
      <c r="EL3007" s="5"/>
      <c r="EM3007" s="5"/>
      <c r="EN3007" s="5"/>
      <c r="EO3007" s="5"/>
      <c r="EP3007" s="5"/>
      <c r="EQ3007" s="5"/>
      <c r="ER3007" s="5"/>
      <c r="ES3007" s="5"/>
      <c r="ET3007" s="5"/>
      <c r="EU3007" s="5"/>
      <c r="EV3007" s="5"/>
      <c r="EW3007" s="5"/>
      <c r="EX3007" s="5"/>
      <c r="EY3007" s="5"/>
      <c r="EZ3007" s="5"/>
      <c r="FA3007" s="5"/>
      <c r="FB3007" s="5"/>
      <c r="FC3007" s="5"/>
      <c r="FD3007" s="5"/>
      <c r="FE3007" s="5"/>
      <c r="FF3007" s="5"/>
      <c r="FG3007" s="5"/>
      <c r="FH3007" s="5"/>
      <c r="FI3007" s="5"/>
      <c r="FJ3007" s="5"/>
      <c r="FK3007" s="5"/>
      <c r="FL3007" s="5"/>
      <c r="FM3007" s="5"/>
      <c r="FN3007" s="5"/>
      <c r="FO3007" s="5"/>
      <c r="FP3007" s="5"/>
      <c r="FQ3007" s="5"/>
      <c r="FR3007" s="5"/>
      <c r="FS3007" s="5"/>
      <c r="FT3007" s="5"/>
      <c r="FU3007" s="5"/>
      <c r="FV3007" s="5"/>
      <c r="FW3007" s="5"/>
      <c r="FX3007" s="5"/>
      <c r="FY3007" s="5"/>
      <c r="FZ3007" s="5"/>
      <c r="GA3007" s="5"/>
      <c r="GB3007" s="5"/>
      <c r="GC3007" s="5"/>
      <c r="GD3007" s="5"/>
      <c r="GE3007" s="5"/>
      <c r="GF3007" s="5"/>
      <c r="GG3007" s="5"/>
    </row>
    <row r="3008" spans="1:189" x14ac:dyDescent="0.15">
      <c r="A3008" s="106"/>
      <c r="B3008" s="5"/>
      <c r="C3008" s="6"/>
      <c r="D3008" s="5"/>
      <c r="E3008" s="7"/>
      <c r="F3008" s="8"/>
      <c r="G3008" s="8"/>
      <c r="H3008" s="8"/>
      <c r="I3008" s="9"/>
      <c r="J3008" s="9"/>
      <c r="K3008" s="7"/>
      <c r="L3008" s="7"/>
      <c r="M3008" s="5"/>
      <c r="N3008" s="5"/>
      <c r="O3008" s="10"/>
      <c r="P3008" s="5"/>
      <c r="Q3008" s="6"/>
      <c r="R3008" s="3"/>
      <c r="S3008" s="4"/>
      <c r="T3008" s="11"/>
      <c r="U3008" s="11"/>
      <c r="V3008" s="11"/>
      <c r="W3008" s="11"/>
      <c r="X3008" s="12"/>
      <c r="Y3008" s="5"/>
      <c r="Z3008" s="11"/>
      <c r="AA3008" s="12"/>
      <c r="AB3008" s="12"/>
      <c r="AC3008" s="12"/>
      <c r="AD3008" s="11"/>
      <c r="AE3008" s="13"/>
      <c r="AF3008" s="11"/>
      <c r="AG3008" s="11"/>
      <c r="AH3008" s="5"/>
      <c r="AI3008" s="5"/>
      <c r="AJ3008" s="5"/>
      <c r="AK3008" s="5"/>
      <c r="AL3008" s="5"/>
      <c r="AM3008" s="5"/>
      <c r="AN3008" s="5"/>
      <c r="AO3008" s="5"/>
      <c r="AP3008" s="5"/>
      <c r="AQ3008" s="5"/>
      <c r="AR3008" s="5"/>
      <c r="AS3008" s="5"/>
      <c r="AT3008" s="5"/>
      <c r="AU3008" s="5"/>
      <c r="AV3008" s="5"/>
      <c r="AW3008" s="5"/>
      <c r="AX3008" s="5"/>
      <c r="AY3008" s="5"/>
      <c r="AZ3008" s="5"/>
      <c r="BA3008" s="5"/>
      <c r="BB3008" s="5"/>
      <c r="BC3008" s="5"/>
      <c r="BD3008" s="5"/>
      <c r="BE3008" s="5"/>
      <c r="BF3008" s="5"/>
      <c r="BG3008" s="5"/>
      <c r="BH3008" s="5"/>
      <c r="BI3008" s="5"/>
      <c r="BJ3008" s="5"/>
      <c r="BK3008" s="5"/>
      <c r="BL3008" s="5"/>
      <c r="BM3008" s="5"/>
      <c r="BN3008" s="5"/>
      <c r="BO3008" s="5"/>
      <c r="BP3008" s="5"/>
      <c r="BQ3008" s="5"/>
      <c r="BR3008" s="5"/>
      <c r="BS3008" s="5"/>
      <c r="BT3008" s="5"/>
      <c r="BU3008" s="5"/>
      <c r="BV3008" s="5"/>
      <c r="BW3008" s="5"/>
      <c r="BX3008" s="5"/>
      <c r="BY3008" s="5"/>
      <c r="BZ3008" s="5"/>
      <c r="CA3008" s="5"/>
      <c r="CB3008" s="5"/>
      <c r="CC3008" s="5"/>
      <c r="CD3008" s="5"/>
      <c r="CE3008" s="5"/>
      <c r="CF3008" s="5"/>
      <c r="CG3008" s="5"/>
      <c r="CH3008" s="5"/>
      <c r="CI3008" s="5"/>
      <c r="CJ3008" s="5"/>
      <c r="CK3008" s="5"/>
      <c r="CL3008" s="5"/>
      <c r="CM3008" s="5"/>
      <c r="CN3008" s="5"/>
      <c r="CO3008" s="5"/>
      <c r="CP3008" s="5"/>
      <c r="CQ3008" s="5"/>
      <c r="CR3008" s="5"/>
      <c r="CS3008" s="5"/>
      <c r="CT3008" s="5"/>
      <c r="CU3008" s="5"/>
      <c r="CV3008" s="5"/>
      <c r="CW3008" s="5"/>
      <c r="CX3008" s="5"/>
      <c r="CY3008" s="5"/>
      <c r="CZ3008" s="5"/>
      <c r="DA3008" s="5"/>
      <c r="DB3008" s="5"/>
      <c r="DC3008" s="5"/>
      <c r="DD3008" s="5"/>
      <c r="DE3008" s="5"/>
      <c r="DF3008" s="5"/>
      <c r="DG3008" s="5"/>
      <c r="DH3008" s="5"/>
      <c r="DI3008" s="5"/>
      <c r="DJ3008" s="5"/>
      <c r="DK3008" s="5"/>
      <c r="DL3008" s="5"/>
      <c r="DM3008" s="5"/>
      <c r="DN3008" s="5"/>
      <c r="DO3008" s="5"/>
      <c r="DP3008" s="5"/>
      <c r="DQ3008" s="5"/>
      <c r="DR3008" s="5"/>
      <c r="DS3008" s="5"/>
      <c r="DT3008" s="5"/>
      <c r="DU3008" s="5"/>
      <c r="DV3008" s="5"/>
      <c r="DW3008" s="5"/>
      <c r="DX3008" s="5"/>
      <c r="DY3008" s="5"/>
      <c r="DZ3008" s="5"/>
      <c r="EA3008" s="5"/>
      <c r="EB3008" s="5"/>
      <c r="EC3008" s="5"/>
      <c r="ED3008" s="5"/>
      <c r="EE3008" s="5"/>
      <c r="EF3008" s="5"/>
      <c r="EG3008" s="5"/>
      <c r="EH3008" s="5"/>
      <c r="EI3008" s="5"/>
      <c r="EJ3008" s="5"/>
      <c r="EK3008" s="5"/>
      <c r="EL3008" s="5"/>
      <c r="EM3008" s="5"/>
      <c r="EN3008" s="5"/>
      <c r="EO3008" s="5"/>
      <c r="EP3008" s="5"/>
      <c r="EQ3008" s="5"/>
      <c r="ER3008" s="5"/>
      <c r="ES3008" s="5"/>
      <c r="ET3008" s="5"/>
      <c r="EU3008" s="5"/>
      <c r="EV3008" s="5"/>
      <c r="EW3008" s="5"/>
      <c r="EX3008" s="5"/>
      <c r="EY3008" s="5"/>
      <c r="EZ3008" s="5"/>
      <c r="FA3008" s="5"/>
      <c r="FB3008" s="5"/>
      <c r="FC3008" s="5"/>
      <c r="FD3008" s="5"/>
      <c r="FE3008" s="5"/>
      <c r="FF3008" s="5"/>
      <c r="FG3008" s="5"/>
      <c r="FH3008" s="5"/>
      <c r="FI3008" s="5"/>
      <c r="FJ3008" s="5"/>
      <c r="FK3008" s="5"/>
      <c r="FL3008" s="5"/>
      <c r="FM3008" s="5"/>
      <c r="FN3008" s="5"/>
      <c r="FO3008" s="5"/>
      <c r="FP3008" s="5"/>
      <c r="FQ3008" s="5"/>
      <c r="FR3008" s="5"/>
      <c r="FS3008" s="5"/>
      <c r="FT3008" s="5"/>
      <c r="FU3008" s="5"/>
      <c r="FV3008" s="5"/>
      <c r="FW3008" s="5"/>
      <c r="FX3008" s="5"/>
      <c r="FY3008" s="5"/>
      <c r="FZ3008" s="5"/>
      <c r="GA3008" s="5"/>
      <c r="GB3008" s="5"/>
      <c r="GC3008" s="5"/>
      <c r="GD3008" s="5"/>
      <c r="GE3008" s="5"/>
      <c r="GF3008" s="5"/>
      <c r="GG3008" s="5"/>
    </row>
    <row r="3009" spans="1:189" x14ac:dyDescent="0.15">
      <c r="A3009" s="106"/>
      <c r="B3009" s="5"/>
      <c r="C3009" s="6"/>
      <c r="D3009" s="5"/>
      <c r="E3009" s="7"/>
      <c r="F3009" s="8"/>
      <c r="G3009" s="8"/>
      <c r="H3009" s="8"/>
      <c r="I3009" s="9"/>
      <c r="J3009" s="9"/>
      <c r="K3009" s="7"/>
      <c r="L3009" s="7"/>
      <c r="M3009" s="5"/>
      <c r="N3009" s="5"/>
      <c r="O3009" s="10"/>
      <c r="P3009" s="5"/>
      <c r="Q3009" s="6"/>
      <c r="R3009" s="3"/>
      <c r="S3009" s="4"/>
      <c r="T3009" s="11"/>
      <c r="U3009" s="11"/>
      <c r="V3009" s="11"/>
      <c r="W3009" s="11"/>
      <c r="X3009" s="12"/>
      <c r="Y3009" s="5"/>
      <c r="Z3009" s="11"/>
      <c r="AA3009" s="12"/>
      <c r="AB3009" s="12"/>
      <c r="AC3009" s="12"/>
      <c r="AD3009" s="11"/>
      <c r="AE3009" s="13"/>
      <c r="AF3009" s="11"/>
      <c r="AG3009" s="11"/>
      <c r="AH3009" s="5"/>
      <c r="AI3009" s="5"/>
      <c r="AJ3009" s="5"/>
      <c r="AK3009" s="5"/>
      <c r="AL3009" s="5"/>
      <c r="AM3009" s="5"/>
      <c r="AN3009" s="5"/>
      <c r="AO3009" s="5"/>
      <c r="AP3009" s="5"/>
      <c r="AQ3009" s="5"/>
      <c r="AR3009" s="5"/>
      <c r="AS3009" s="5"/>
      <c r="AT3009" s="5"/>
      <c r="AU3009" s="5"/>
      <c r="AV3009" s="5"/>
      <c r="AW3009" s="5"/>
      <c r="AX3009" s="5"/>
      <c r="AY3009" s="5"/>
      <c r="AZ3009" s="5"/>
      <c r="BA3009" s="5"/>
      <c r="BB3009" s="5"/>
      <c r="BC3009" s="5"/>
      <c r="BD3009" s="5"/>
      <c r="BE3009" s="5"/>
      <c r="BF3009" s="5"/>
      <c r="BG3009" s="5"/>
      <c r="BH3009" s="5"/>
      <c r="BI3009" s="5"/>
      <c r="BJ3009" s="5"/>
      <c r="BK3009" s="5"/>
      <c r="BL3009" s="5"/>
      <c r="BM3009" s="5"/>
      <c r="BN3009" s="5"/>
      <c r="BO3009" s="5"/>
      <c r="BP3009" s="5"/>
      <c r="BQ3009" s="5"/>
      <c r="BR3009" s="5"/>
      <c r="BS3009" s="5"/>
      <c r="BT3009" s="5"/>
      <c r="BU3009" s="5"/>
      <c r="BV3009" s="5"/>
      <c r="BW3009" s="5"/>
      <c r="BX3009" s="5"/>
      <c r="BY3009" s="5"/>
      <c r="BZ3009" s="5"/>
      <c r="CA3009" s="5"/>
      <c r="CB3009" s="5"/>
      <c r="CC3009" s="5"/>
      <c r="CD3009" s="5"/>
      <c r="CE3009" s="5"/>
      <c r="CF3009" s="5"/>
      <c r="CG3009" s="5"/>
      <c r="CH3009" s="5"/>
      <c r="CI3009" s="5"/>
      <c r="CJ3009" s="5"/>
      <c r="CK3009" s="5"/>
      <c r="CL3009" s="5"/>
      <c r="CM3009" s="5"/>
      <c r="CN3009" s="5"/>
      <c r="CO3009" s="5"/>
      <c r="CP3009" s="5"/>
      <c r="CQ3009" s="5"/>
      <c r="CR3009" s="5"/>
      <c r="CS3009" s="5"/>
      <c r="CT3009" s="5"/>
      <c r="CU3009" s="5"/>
      <c r="CV3009" s="5"/>
      <c r="CW3009" s="5"/>
      <c r="CX3009" s="5"/>
      <c r="CY3009" s="5"/>
      <c r="CZ3009" s="5"/>
      <c r="DA3009" s="5"/>
      <c r="DB3009" s="5"/>
      <c r="DC3009" s="5"/>
      <c r="DD3009" s="5"/>
      <c r="DE3009" s="5"/>
      <c r="DF3009" s="5"/>
      <c r="DG3009" s="5"/>
      <c r="DH3009" s="5"/>
      <c r="DI3009" s="5"/>
      <c r="DJ3009" s="5"/>
      <c r="DK3009" s="5"/>
      <c r="DL3009" s="5"/>
      <c r="DM3009" s="5"/>
      <c r="DN3009" s="5"/>
      <c r="DO3009" s="5"/>
      <c r="DP3009" s="5"/>
      <c r="DQ3009" s="5"/>
      <c r="DR3009" s="5"/>
      <c r="DS3009" s="5"/>
      <c r="DT3009" s="5"/>
      <c r="DU3009" s="5"/>
      <c r="DV3009" s="5"/>
      <c r="DW3009" s="5"/>
      <c r="DX3009" s="5"/>
      <c r="DY3009" s="5"/>
      <c r="DZ3009" s="5"/>
      <c r="EA3009" s="5"/>
      <c r="EB3009" s="5"/>
      <c r="EC3009" s="5"/>
      <c r="ED3009" s="5"/>
      <c r="EE3009" s="5"/>
      <c r="EF3009" s="5"/>
      <c r="EG3009" s="5"/>
      <c r="EH3009" s="5"/>
      <c r="EI3009" s="5"/>
      <c r="EJ3009" s="5"/>
      <c r="EK3009" s="5"/>
      <c r="EL3009" s="5"/>
      <c r="EM3009" s="5"/>
      <c r="EN3009" s="5"/>
      <c r="EO3009" s="5"/>
      <c r="EP3009" s="5"/>
      <c r="EQ3009" s="5"/>
      <c r="ER3009" s="5"/>
      <c r="ES3009" s="5"/>
      <c r="ET3009" s="5"/>
      <c r="EU3009" s="5"/>
      <c r="EV3009" s="5"/>
      <c r="EW3009" s="5"/>
      <c r="EX3009" s="5"/>
      <c r="EY3009" s="5"/>
      <c r="EZ3009" s="5"/>
      <c r="FA3009" s="5"/>
      <c r="FB3009" s="5"/>
      <c r="FC3009" s="5"/>
      <c r="FD3009" s="5"/>
      <c r="FE3009" s="5"/>
      <c r="FF3009" s="5"/>
      <c r="FG3009" s="5"/>
      <c r="FH3009" s="5"/>
      <c r="FI3009" s="5"/>
      <c r="FJ3009" s="5"/>
      <c r="FK3009" s="5"/>
      <c r="FL3009" s="5"/>
      <c r="FM3009" s="5"/>
      <c r="FN3009" s="5"/>
      <c r="FO3009" s="5"/>
      <c r="FP3009" s="5"/>
      <c r="FQ3009" s="5"/>
      <c r="FR3009" s="5"/>
      <c r="FS3009" s="5"/>
      <c r="FT3009" s="5"/>
      <c r="FU3009" s="5"/>
      <c r="FV3009" s="5"/>
      <c r="FW3009" s="5"/>
      <c r="FX3009" s="5"/>
      <c r="FY3009" s="5"/>
      <c r="FZ3009" s="5"/>
      <c r="GA3009" s="5"/>
      <c r="GB3009" s="5"/>
      <c r="GC3009" s="5"/>
      <c r="GD3009" s="5"/>
      <c r="GE3009" s="5"/>
      <c r="GF3009" s="5"/>
      <c r="GG3009" s="5"/>
    </row>
    <row r="3010" spans="1:189" x14ac:dyDescent="0.15">
      <c r="A3010" s="106"/>
      <c r="B3010" s="5"/>
      <c r="C3010" s="6"/>
      <c r="D3010" s="5"/>
      <c r="E3010" s="7"/>
      <c r="F3010" s="8"/>
      <c r="G3010" s="8"/>
      <c r="H3010" s="8"/>
      <c r="I3010" s="9"/>
      <c r="J3010" s="9"/>
      <c r="K3010" s="7"/>
      <c r="L3010" s="7"/>
      <c r="M3010" s="5"/>
      <c r="N3010" s="5"/>
      <c r="O3010" s="10"/>
      <c r="P3010" s="5"/>
      <c r="Q3010" s="6"/>
      <c r="R3010" s="3"/>
      <c r="S3010" s="4"/>
      <c r="T3010" s="11"/>
      <c r="U3010" s="11"/>
      <c r="V3010" s="11"/>
      <c r="W3010" s="11"/>
      <c r="X3010" s="12"/>
      <c r="Y3010" s="5"/>
      <c r="Z3010" s="11"/>
      <c r="AA3010" s="12"/>
      <c r="AB3010" s="12"/>
      <c r="AC3010" s="12"/>
      <c r="AD3010" s="11"/>
      <c r="AE3010" s="13"/>
      <c r="AF3010" s="11"/>
      <c r="AG3010" s="11"/>
      <c r="AH3010" s="5"/>
      <c r="AI3010" s="5"/>
      <c r="AJ3010" s="5"/>
      <c r="AK3010" s="5"/>
      <c r="AL3010" s="5"/>
      <c r="AM3010" s="5"/>
      <c r="AN3010" s="5"/>
      <c r="AO3010" s="5"/>
      <c r="AP3010" s="5"/>
      <c r="AQ3010" s="5"/>
      <c r="AR3010" s="5"/>
      <c r="AS3010" s="5"/>
      <c r="AT3010" s="5"/>
      <c r="AU3010" s="5"/>
      <c r="AV3010" s="5"/>
      <c r="AW3010" s="5"/>
      <c r="AX3010" s="5"/>
      <c r="AY3010" s="5"/>
      <c r="AZ3010" s="5"/>
      <c r="BA3010" s="5"/>
      <c r="BB3010" s="5"/>
      <c r="BC3010" s="5"/>
      <c r="BD3010" s="5"/>
      <c r="BE3010" s="5"/>
      <c r="BF3010" s="5"/>
      <c r="BG3010" s="5"/>
      <c r="BH3010" s="5"/>
      <c r="BI3010" s="5"/>
      <c r="BJ3010" s="5"/>
      <c r="BK3010" s="5"/>
      <c r="BL3010" s="5"/>
      <c r="BM3010" s="5"/>
      <c r="BN3010" s="5"/>
      <c r="BO3010" s="5"/>
      <c r="BP3010" s="5"/>
      <c r="BQ3010" s="5"/>
      <c r="BR3010" s="5"/>
      <c r="BS3010" s="5"/>
      <c r="BT3010" s="5"/>
      <c r="BU3010" s="5"/>
      <c r="BV3010" s="5"/>
      <c r="BW3010" s="5"/>
      <c r="BX3010" s="5"/>
      <c r="BY3010" s="5"/>
      <c r="BZ3010" s="5"/>
      <c r="CA3010" s="5"/>
      <c r="CB3010" s="5"/>
      <c r="CC3010" s="5"/>
      <c r="CD3010" s="5"/>
      <c r="CE3010" s="5"/>
      <c r="CF3010" s="5"/>
      <c r="CG3010" s="5"/>
      <c r="CH3010" s="5"/>
      <c r="CI3010" s="5"/>
      <c r="CJ3010" s="5"/>
      <c r="CK3010" s="5"/>
      <c r="CL3010" s="5"/>
      <c r="CM3010" s="5"/>
      <c r="CN3010" s="5"/>
      <c r="CO3010" s="5"/>
      <c r="CP3010" s="5"/>
      <c r="CQ3010" s="5"/>
      <c r="CR3010" s="5"/>
      <c r="CS3010" s="5"/>
      <c r="CT3010" s="5"/>
      <c r="CU3010" s="5"/>
      <c r="CV3010" s="5"/>
      <c r="CW3010" s="5"/>
      <c r="CX3010" s="5"/>
      <c r="CY3010" s="5"/>
      <c r="CZ3010" s="5"/>
      <c r="DA3010" s="5"/>
      <c r="DB3010" s="5"/>
      <c r="DC3010" s="5"/>
      <c r="DD3010" s="5"/>
      <c r="DE3010" s="5"/>
      <c r="DF3010" s="5"/>
      <c r="DG3010" s="5"/>
      <c r="DH3010" s="5"/>
      <c r="DI3010" s="5"/>
      <c r="DJ3010" s="5"/>
      <c r="DK3010" s="5"/>
      <c r="DL3010" s="5"/>
      <c r="DM3010" s="5"/>
      <c r="DN3010" s="5"/>
      <c r="DO3010" s="5"/>
      <c r="DP3010" s="5"/>
      <c r="DQ3010" s="5"/>
      <c r="DR3010" s="5"/>
      <c r="DS3010" s="5"/>
      <c r="DT3010" s="5"/>
      <c r="DU3010" s="5"/>
      <c r="DV3010" s="5"/>
      <c r="DW3010" s="5"/>
      <c r="DX3010" s="5"/>
      <c r="DY3010" s="5"/>
      <c r="DZ3010" s="5"/>
      <c r="EA3010" s="5"/>
      <c r="EB3010" s="5"/>
      <c r="EC3010" s="5"/>
      <c r="ED3010" s="5"/>
      <c r="EE3010" s="5"/>
      <c r="EF3010" s="5"/>
      <c r="EG3010" s="5"/>
      <c r="EH3010" s="5"/>
      <c r="EI3010" s="5"/>
      <c r="EJ3010" s="5"/>
      <c r="EK3010" s="5"/>
      <c r="EL3010" s="5"/>
      <c r="EM3010" s="5"/>
      <c r="EN3010" s="5"/>
      <c r="EO3010" s="5"/>
      <c r="EP3010" s="5"/>
      <c r="EQ3010" s="5"/>
      <c r="ER3010" s="5"/>
      <c r="ES3010" s="5"/>
      <c r="ET3010" s="5"/>
      <c r="EU3010" s="5"/>
      <c r="EV3010" s="5"/>
      <c r="EW3010" s="5"/>
      <c r="EX3010" s="5"/>
      <c r="EY3010" s="5"/>
      <c r="EZ3010" s="5"/>
      <c r="FA3010" s="5"/>
      <c r="FB3010" s="5"/>
      <c r="FC3010" s="5"/>
      <c r="FD3010" s="5"/>
      <c r="FE3010" s="5"/>
      <c r="FF3010" s="5"/>
      <c r="FG3010" s="5"/>
      <c r="FH3010" s="5"/>
      <c r="FI3010" s="5"/>
      <c r="FJ3010" s="5"/>
      <c r="FK3010" s="5"/>
      <c r="FL3010" s="5"/>
      <c r="FM3010" s="5"/>
      <c r="FN3010" s="5"/>
      <c r="FO3010" s="5"/>
      <c r="FP3010" s="5"/>
      <c r="FQ3010" s="5"/>
      <c r="FR3010" s="5"/>
      <c r="FS3010" s="5"/>
      <c r="FT3010" s="5"/>
      <c r="FU3010" s="5"/>
      <c r="FV3010" s="5"/>
      <c r="FW3010" s="5"/>
      <c r="FX3010" s="5"/>
      <c r="FY3010" s="5"/>
      <c r="FZ3010" s="5"/>
      <c r="GA3010" s="5"/>
      <c r="GB3010" s="5"/>
      <c r="GC3010" s="5"/>
      <c r="GD3010" s="5"/>
      <c r="GE3010" s="5"/>
      <c r="GF3010" s="5"/>
      <c r="GG3010" s="5"/>
    </row>
    <row r="3011" spans="1:189" x14ac:dyDescent="0.15">
      <c r="A3011" s="106"/>
      <c r="B3011" s="5"/>
      <c r="C3011" s="6"/>
      <c r="D3011" s="5"/>
      <c r="E3011" s="7"/>
      <c r="F3011" s="8"/>
      <c r="G3011" s="8"/>
      <c r="H3011" s="8"/>
      <c r="I3011" s="9"/>
      <c r="J3011" s="9"/>
      <c r="K3011" s="7"/>
      <c r="L3011" s="7"/>
      <c r="M3011" s="5"/>
      <c r="N3011" s="5"/>
      <c r="O3011" s="10"/>
      <c r="P3011" s="5"/>
      <c r="Q3011" s="6"/>
      <c r="R3011" s="3"/>
      <c r="S3011" s="4"/>
      <c r="T3011" s="11"/>
      <c r="U3011" s="11"/>
      <c r="V3011" s="11"/>
      <c r="W3011" s="11"/>
      <c r="X3011" s="12"/>
      <c r="Y3011" s="5"/>
      <c r="Z3011" s="11"/>
      <c r="AA3011" s="12"/>
      <c r="AB3011" s="12"/>
      <c r="AC3011" s="12"/>
      <c r="AD3011" s="11"/>
      <c r="AE3011" s="13"/>
      <c r="AF3011" s="11"/>
      <c r="AG3011" s="11"/>
      <c r="AH3011" s="5"/>
      <c r="AI3011" s="5"/>
      <c r="AJ3011" s="5"/>
      <c r="AK3011" s="5"/>
      <c r="AL3011" s="5"/>
      <c r="AM3011" s="5"/>
      <c r="AN3011" s="5"/>
      <c r="AO3011" s="5"/>
      <c r="AP3011" s="5"/>
      <c r="AQ3011" s="5"/>
      <c r="AR3011" s="5"/>
      <c r="AS3011" s="5"/>
      <c r="AT3011" s="5"/>
      <c r="AU3011" s="5"/>
      <c r="AV3011" s="5"/>
      <c r="AW3011" s="5"/>
      <c r="AX3011" s="5"/>
      <c r="AY3011" s="5"/>
      <c r="AZ3011" s="5"/>
      <c r="BA3011" s="5"/>
      <c r="BB3011" s="5"/>
      <c r="BC3011" s="5"/>
      <c r="BD3011" s="5"/>
      <c r="BE3011" s="5"/>
      <c r="BF3011" s="5"/>
      <c r="BG3011" s="5"/>
      <c r="BH3011" s="5"/>
      <c r="BI3011" s="5"/>
      <c r="BJ3011" s="5"/>
      <c r="BK3011" s="5"/>
      <c r="BL3011" s="5"/>
      <c r="BM3011" s="5"/>
      <c r="BN3011" s="5"/>
      <c r="BO3011" s="5"/>
      <c r="BP3011" s="5"/>
      <c r="BQ3011" s="5"/>
      <c r="BR3011" s="5"/>
      <c r="BS3011" s="5"/>
      <c r="BT3011" s="5"/>
      <c r="BU3011" s="5"/>
      <c r="BV3011" s="5"/>
      <c r="BW3011" s="5"/>
      <c r="BX3011" s="5"/>
      <c r="BY3011" s="5"/>
      <c r="BZ3011" s="5"/>
      <c r="CA3011" s="5"/>
      <c r="CB3011" s="5"/>
      <c r="CC3011" s="5"/>
      <c r="CD3011" s="5"/>
      <c r="CE3011" s="5"/>
      <c r="CF3011" s="5"/>
      <c r="CG3011" s="5"/>
      <c r="CH3011" s="5"/>
      <c r="CI3011" s="5"/>
      <c r="CJ3011" s="5"/>
      <c r="CK3011" s="5"/>
      <c r="CL3011" s="5"/>
      <c r="CM3011" s="5"/>
      <c r="CN3011" s="5"/>
      <c r="CO3011" s="5"/>
      <c r="CP3011" s="5"/>
      <c r="CQ3011" s="5"/>
      <c r="CR3011" s="5"/>
      <c r="CS3011" s="5"/>
      <c r="CT3011" s="5"/>
      <c r="CU3011" s="5"/>
      <c r="CV3011" s="5"/>
      <c r="CW3011" s="5"/>
      <c r="CX3011" s="5"/>
      <c r="CY3011" s="5"/>
      <c r="CZ3011" s="5"/>
      <c r="DA3011" s="5"/>
      <c r="DB3011" s="5"/>
      <c r="DC3011" s="5"/>
      <c r="DD3011" s="5"/>
      <c r="DE3011" s="5"/>
      <c r="DF3011" s="5"/>
      <c r="DG3011" s="5"/>
      <c r="DH3011" s="5"/>
      <c r="DI3011" s="5"/>
      <c r="DJ3011" s="5"/>
      <c r="DK3011" s="5"/>
      <c r="DL3011" s="5"/>
      <c r="DM3011" s="5"/>
      <c r="DN3011" s="5"/>
      <c r="DO3011" s="5"/>
      <c r="DP3011" s="5"/>
      <c r="DQ3011" s="5"/>
      <c r="DR3011" s="5"/>
      <c r="DS3011" s="5"/>
      <c r="DT3011" s="5"/>
      <c r="DU3011" s="5"/>
      <c r="DV3011" s="5"/>
      <c r="DW3011" s="5"/>
      <c r="DX3011" s="5"/>
      <c r="DY3011" s="5"/>
      <c r="DZ3011" s="5"/>
      <c r="EA3011" s="5"/>
      <c r="EB3011" s="5"/>
      <c r="EC3011" s="5"/>
      <c r="ED3011" s="5"/>
      <c r="EE3011" s="5"/>
      <c r="EF3011" s="5"/>
      <c r="EG3011" s="5"/>
      <c r="EH3011" s="5"/>
      <c r="EI3011" s="5"/>
      <c r="EJ3011" s="5"/>
      <c r="EK3011" s="5"/>
      <c r="EL3011" s="5"/>
      <c r="EM3011" s="5"/>
      <c r="EN3011" s="5"/>
      <c r="EO3011" s="5"/>
      <c r="EP3011" s="5"/>
      <c r="EQ3011" s="5"/>
      <c r="ER3011" s="5"/>
      <c r="ES3011" s="5"/>
      <c r="ET3011" s="5"/>
      <c r="EU3011" s="5"/>
      <c r="EV3011" s="5"/>
      <c r="EW3011" s="5"/>
      <c r="EX3011" s="5"/>
      <c r="EY3011" s="5"/>
      <c r="EZ3011" s="5"/>
      <c r="FA3011" s="5"/>
      <c r="FB3011" s="5"/>
      <c r="FC3011" s="5"/>
      <c r="FD3011" s="5"/>
      <c r="FE3011" s="5"/>
      <c r="FF3011" s="5"/>
      <c r="FG3011" s="5"/>
      <c r="FH3011" s="5"/>
      <c r="FI3011" s="5"/>
      <c r="FJ3011" s="5"/>
      <c r="FK3011" s="5"/>
      <c r="FL3011" s="5"/>
      <c r="FM3011" s="5"/>
      <c r="FN3011" s="5"/>
      <c r="FO3011" s="5"/>
      <c r="FP3011" s="5"/>
      <c r="FQ3011" s="5"/>
      <c r="FR3011" s="5"/>
      <c r="FS3011" s="5"/>
      <c r="FT3011" s="5"/>
      <c r="FU3011" s="5"/>
      <c r="FV3011" s="5"/>
      <c r="FW3011" s="5"/>
      <c r="FX3011" s="5"/>
      <c r="FY3011" s="5"/>
      <c r="FZ3011" s="5"/>
      <c r="GA3011" s="5"/>
      <c r="GB3011" s="5"/>
      <c r="GC3011" s="5"/>
      <c r="GD3011" s="5"/>
      <c r="GE3011" s="5"/>
      <c r="GF3011" s="5"/>
      <c r="GG3011" s="5"/>
    </row>
    <row r="3012" spans="1:189" x14ac:dyDescent="0.15">
      <c r="A3012" s="106"/>
      <c r="B3012" s="5"/>
      <c r="C3012" s="6"/>
      <c r="D3012" s="5"/>
      <c r="E3012" s="7"/>
      <c r="F3012" s="8"/>
      <c r="G3012" s="8"/>
      <c r="H3012" s="8"/>
      <c r="I3012" s="9"/>
      <c r="J3012" s="9"/>
      <c r="K3012" s="7"/>
      <c r="L3012" s="7"/>
      <c r="M3012" s="5"/>
      <c r="N3012" s="5"/>
      <c r="O3012" s="10"/>
      <c r="P3012" s="5"/>
      <c r="Q3012" s="6"/>
      <c r="R3012" s="3"/>
      <c r="S3012" s="4"/>
      <c r="T3012" s="11"/>
      <c r="U3012" s="11"/>
      <c r="V3012" s="11"/>
      <c r="W3012" s="11"/>
      <c r="X3012" s="12"/>
      <c r="Y3012" s="5"/>
      <c r="Z3012" s="11"/>
      <c r="AA3012" s="12"/>
      <c r="AB3012" s="12"/>
      <c r="AC3012" s="12"/>
      <c r="AD3012" s="11"/>
      <c r="AE3012" s="13"/>
      <c r="AF3012" s="11"/>
      <c r="AG3012" s="11"/>
      <c r="AH3012" s="5"/>
      <c r="AI3012" s="5"/>
      <c r="AJ3012" s="5"/>
      <c r="AK3012" s="5"/>
      <c r="AL3012" s="5"/>
      <c r="AM3012" s="5"/>
      <c r="AN3012" s="5"/>
      <c r="AO3012" s="5"/>
      <c r="AP3012" s="5"/>
      <c r="AQ3012" s="5"/>
      <c r="AR3012" s="5"/>
      <c r="AS3012" s="5"/>
      <c r="AT3012" s="5"/>
      <c r="AU3012" s="5"/>
      <c r="AV3012" s="5"/>
      <c r="AW3012" s="5"/>
      <c r="AX3012" s="5"/>
      <c r="AY3012" s="5"/>
      <c r="AZ3012" s="5"/>
      <c r="BA3012" s="5"/>
      <c r="BB3012" s="5"/>
      <c r="BC3012" s="5"/>
      <c r="BD3012" s="5"/>
      <c r="BE3012" s="5"/>
      <c r="BF3012" s="5"/>
      <c r="BG3012" s="5"/>
      <c r="BH3012" s="5"/>
      <c r="BI3012" s="5"/>
      <c r="BJ3012" s="5"/>
      <c r="BK3012" s="5"/>
      <c r="BL3012" s="5"/>
      <c r="BM3012" s="5"/>
      <c r="BN3012" s="5"/>
      <c r="BO3012" s="5"/>
      <c r="BP3012" s="5"/>
      <c r="BQ3012" s="5"/>
      <c r="BR3012" s="5"/>
      <c r="BS3012" s="5"/>
      <c r="BT3012" s="5"/>
      <c r="BU3012" s="5"/>
      <c r="BV3012" s="5"/>
      <c r="BW3012" s="5"/>
      <c r="BX3012" s="5"/>
      <c r="BY3012" s="5"/>
      <c r="BZ3012" s="5"/>
      <c r="CA3012" s="5"/>
      <c r="CB3012" s="5"/>
      <c r="CC3012" s="5"/>
      <c r="CD3012" s="5"/>
      <c r="CE3012" s="5"/>
      <c r="CF3012" s="5"/>
      <c r="CG3012" s="5"/>
      <c r="CH3012" s="5"/>
      <c r="CI3012" s="5"/>
      <c r="CJ3012" s="5"/>
      <c r="CK3012" s="5"/>
      <c r="CL3012" s="5"/>
      <c r="CM3012" s="5"/>
      <c r="CN3012" s="5"/>
      <c r="CO3012" s="5"/>
      <c r="CP3012" s="5"/>
      <c r="CQ3012" s="5"/>
      <c r="CR3012" s="5"/>
      <c r="CS3012" s="5"/>
      <c r="CT3012" s="5"/>
      <c r="CU3012" s="5"/>
      <c r="CV3012" s="5"/>
      <c r="CW3012" s="5"/>
      <c r="CX3012" s="5"/>
      <c r="CY3012" s="5"/>
      <c r="CZ3012" s="5"/>
      <c r="DA3012" s="5"/>
      <c r="DB3012" s="5"/>
      <c r="DC3012" s="5"/>
      <c r="DD3012" s="5"/>
      <c r="DE3012" s="5"/>
      <c r="DF3012" s="5"/>
      <c r="DG3012" s="5"/>
      <c r="DH3012" s="5"/>
      <c r="DI3012" s="5"/>
      <c r="DJ3012" s="5"/>
      <c r="DK3012" s="5"/>
      <c r="DL3012" s="5"/>
      <c r="DM3012" s="5"/>
      <c r="DN3012" s="5"/>
      <c r="DO3012" s="5"/>
      <c r="DP3012" s="5"/>
      <c r="DQ3012" s="5"/>
      <c r="DR3012" s="5"/>
      <c r="DS3012" s="5"/>
      <c r="DT3012" s="5"/>
      <c r="DU3012" s="5"/>
      <c r="DV3012" s="5"/>
      <c r="DW3012" s="5"/>
      <c r="DX3012" s="5"/>
      <c r="DY3012" s="5"/>
      <c r="DZ3012" s="5"/>
      <c r="EA3012" s="5"/>
      <c r="EB3012" s="5"/>
      <c r="EC3012" s="5"/>
      <c r="ED3012" s="5"/>
      <c r="EE3012" s="5"/>
      <c r="EF3012" s="5"/>
      <c r="EG3012" s="5"/>
      <c r="EH3012" s="5"/>
      <c r="EI3012" s="5"/>
      <c r="EJ3012" s="5"/>
      <c r="EK3012" s="5"/>
      <c r="EL3012" s="5"/>
      <c r="EM3012" s="5"/>
      <c r="EN3012" s="5"/>
      <c r="EO3012" s="5"/>
      <c r="EP3012" s="5"/>
      <c r="EQ3012" s="5"/>
      <c r="ER3012" s="5"/>
      <c r="ES3012" s="5"/>
      <c r="ET3012" s="5"/>
      <c r="EU3012" s="5"/>
      <c r="EV3012" s="5"/>
      <c r="EW3012" s="5"/>
      <c r="EX3012" s="5"/>
      <c r="EY3012" s="5"/>
      <c r="EZ3012" s="5"/>
      <c r="FA3012" s="5"/>
      <c r="FB3012" s="5"/>
      <c r="FC3012" s="5"/>
      <c r="FD3012" s="5"/>
      <c r="FE3012" s="5"/>
      <c r="FF3012" s="5"/>
      <c r="FG3012" s="5"/>
      <c r="FH3012" s="5"/>
      <c r="FI3012" s="5"/>
      <c r="FJ3012" s="5"/>
      <c r="FK3012" s="5"/>
      <c r="FL3012" s="5"/>
      <c r="FM3012" s="5"/>
      <c r="FN3012" s="5"/>
      <c r="FO3012" s="5"/>
      <c r="FP3012" s="5"/>
      <c r="FQ3012" s="5"/>
      <c r="FR3012" s="5"/>
      <c r="FS3012" s="5"/>
      <c r="FT3012" s="5"/>
      <c r="FU3012" s="5"/>
      <c r="FV3012" s="5"/>
      <c r="FW3012" s="5"/>
      <c r="FX3012" s="5"/>
      <c r="FY3012" s="5"/>
      <c r="FZ3012" s="5"/>
      <c r="GA3012" s="5"/>
      <c r="GB3012" s="5"/>
      <c r="GC3012" s="5"/>
      <c r="GD3012" s="5"/>
      <c r="GE3012" s="5"/>
      <c r="GF3012" s="5"/>
      <c r="GG3012" s="5"/>
    </row>
    <row r="3013" spans="1:189" x14ac:dyDescent="0.15">
      <c r="A3013" s="106"/>
      <c r="B3013" s="5"/>
      <c r="C3013" s="6"/>
      <c r="D3013" s="5"/>
      <c r="E3013" s="7"/>
      <c r="F3013" s="8"/>
      <c r="G3013" s="8"/>
      <c r="H3013" s="8"/>
      <c r="I3013" s="9"/>
      <c r="J3013" s="9"/>
      <c r="K3013" s="7"/>
      <c r="L3013" s="7"/>
      <c r="M3013" s="5"/>
      <c r="N3013" s="5"/>
      <c r="O3013" s="10"/>
      <c r="P3013" s="5"/>
      <c r="Q3013" s="6"/>
      <c r="R3013" s="3"/>
      <c r="S3013" s="4"/>
      <c r="T3013" s="11"/>
      <c r="U3013" s="11"/>
      <c r="V3013" s="11"/>
      <c r="W3013" s="11"/>
      <c r="X3013" s="12"/>
      <c r="Y3013" s="5"/>
      <c r="Z3013" s="11"/>
      <c r="AA3013" s="12"/>
      <c r="AB3013" s="12"/>
      <c r="AC3013" s="12"/>
      <c r="AD3013" s="11"/>
      <c r="AE3013" s="13"/>
      <c r="AF3013" s="11"/>
      <c r="AG3013" s="11"/>
      <c r="AH3013" s="5"/>
      <c r="AI3013" s="5"/>
      <c r="AJ3013" s="5"/>
      <c r="AK3013" s="5"/>
      <c r="AL3013" s="5"/>
      <c r="AM3013" s="5"/>
      <c r="AN3013" s="5"/>
      <c r="AO3013" s="5"/>
      <c r="AP3013" s="5"/>
      <c r="AQ3013" s="5"/>
      <c r="AR3013" s="5"/>
      <c r="AS3013" s="5"/>
      <c r="AT3013" s="5"/>
      <c r="AU3013" s="5"/>
      <c r="AV3013" s="5"/>
      <c r="AW3013" s="5"/>
      <c r="AX3013" s="5"/>
      <c r="AY3013" s="5"/>
      <c r="AZ3013" s="5"/>
      <c r="BA3013" s="5"/>
      <c r="BB3013" s="5"/>
      <c r="BC3013" s="5"/>
      <c r="BD3013" s="5"/>
      <c r="BE3013" s="5"/>
      <c r="BF3013" s="5"/>
      <c r="BG3013" s="5"/>
      <c r="BH3013" s="5"/>
      <c r="BI3013" s="5"/>
      <c r="BJ3013" s="5"/>
      <c r="BK3013" s="5"/>
      <c r="BL3013" s="5"/>
      <c r="BM3013" s="5"/>
      <c r="BN3013" s="5"/>
      <c r="BO3013" s="5"/>
      <c r="BP3013" s="5"/>
      <c r="BQ3013" s="5"/>
      <c r="BR3013" s="5"/>
      <c r="BS3013" s="5"/>
      <c r="BT3013" s="5"/>
      <c r="BU3013" s="5"/>
      <c r="BV3013" s="5"/>
      <c r="BW3013" s="5"/>
      <c r="BX3013" s="5"/>
      <c r="BY3013" s="5"/>
      <c r="BZ3013" s="5"/>
      <c r="CA3013" s="5"/>
      <c r="CB3013" s="5"/>
      <c r="CC3013" s="5"/>
      <c r="CD3013" s="5"/>
      <c r="CE3013" s="5"/>
      <c r="CF3013" s="5"/>
      <c r="CG3013" s="5"/>
      <c r="CH3013" s="5"/>
      <c r="CI3013" s="5"/>
      <c r="CJ3013" s="5"/>
      <c r="CK3013" s="5"/>
      <c r="CL3013" s="5"/>
      <c r="CM3013" s="5"/>
      <c r="CN3013" s="5"/>
      <c r="CO3013" s="5"/>
      <c r="CP3013" s="5"/>
      <c r="CQ3013" s="5"/>
      <c r="CR3013" s="5"/>
      <c r="CS3013" s="5"/>
      <c r="CT3013" s="5"/>
      <c r="CU3013" s="5"/>
      <c r="CV3013" s="5"/>
      <c r="CW3013" s="5"/>
      <c r="CX3013" s="5"/>
      <c r="CY3013" s="5"/>
      <c r="CZ3013" s="5"/>
      <c r="DA3013" s="5"/>
      <c r="DB3013" s="5"/>
      <c r="DC3013" s="5"/>
      <c r="DD3013" s="5"/>
      <c r="DE3013" s="5"/>
      <c r="DF3013" s="5"/>
      <c r="DG3013" s="5"/>
      <c r="DH3013" s="5"/>
      <c r="DI3013" s="5"/>
      <c r="DJ3013" s="5"/>
      <c r="DK3013" s="5"/>
      <c r="DL3013" s="5"/>
      <c r="DM3013" s="5"/>
      <c r="DN3013" s="5"/>
      <c r="DO3013" s="5"/>
      <c r="DP3013" s="5"/>
      <c r="DQ3013" s="5"/>
      <c r="DR3013" s="5"/>
      <c r="DS3013" s="5"/>
      <c r="DT3013" s="5"/>
      <c r="DU3013" s="5"/>
      <c r="DV3013" s="5"/>
      <c r="DW3013" s="5"/>
      <c r="DX3013" s="5"/>
      <c r="DY3013" s="5"/>
      <c r="DZ3013" s="5"/>
      <c r="EA3013" s="5"/>
      <c r="EB3013" s="5"/>
      <c r="EC3013" s="5"/>
      <c r="ED3013" s="5"/>
      <c r="EE3013" s="5"/>
      <c r="EF3013" s="5"/>
      <c r="EG3013" s="5"/>
      <c r="EH3013" s="5"/>
      <c r="EI3013" s="5"/>
      <c r="EJ3013" s="5"/>
      <c r="EK3013" s="5"/>
      <c r="EL3013" s="5"/>
      <c r="EM3013" s="5"/>
      <c r="EN3013" s="5"/>
      <c r="EO3013" s="5"/>
      <c r="EP3013" s="5"/>
      <c r="EQ3013" s="5"/>
      <c r="ER3013" s="5"/>
      <c r="ES3013" s="5"/>
      <c r="ET3013" s="5"/>
      <c r="EU3013" s="5"/>
      <c r="EV3013" s="5"/>
      <c r="EW3013" s="5"/>
      <c r="EX3013" s="5"/>
      <c r="EY3013" s="5"/>
      <c r="EZ3013" s="5"/>
      <c r="FA3013" s="5"/>
      <c r="FB3013" s="5"/>
      <c r="FC3013" s="5"/>
      <c r="FD3013" s="5"/>
      <c r="FE3013" s="5"/>
      <c r="FF3013" s="5"/>
      <c r="FG3013" s="5"/>
      <c r="FH3013" s="5"/>
      <c r="FI3013" s="5"/>
      <c r="FJ3013" s="5"/>
      <c r="FK3013" s="5"/>
      <c r="FL3013" s="5"/>
      <c r="FM3013" s="5"/>
      <c r="FN3013" s="5"/>
      <c r="FO3013" s="5"/>
      <c r="FP3013" s="5"/>
      <c r="FQ3013" s="5"/>
      <c r="FR3013" s="5"/>
      <c r="FS3013" s="5"/>
      <c r="FT3013" s="5"/>
      <c r="FU3013" s="5"/>
      <c r="FV3013" s="5"/>
      <c r="FW3013" s="5"/>
      <c r="FX3013" s="5"/>
      <c r="FY3013" s="5"/>
      <c r="FZ3013" s="5"/>
      <c r="GA3013" s="5"/>
      <c r="GB3013" s="5"/>
      <c r="GC3013" s="5"/>
      <c r="GD3013" s="5"/>
      <c r="GE3013" s="5"/>
      <c r="GF3013" s="5"/>
      <c r="GG3013" s="5"/>
    </row>
    <row r="3014" spans="1:189" x14ac:dyDescent="0.15">
      <c r="A3014" s="106"/>
      <c r="B3014" s="5"/>
      <c r="C3014" s="6"/>
      <c r="D3014" s="5"/>
      <c r="E3014" s="7"/>
      <c r="F3014" s="8"/>
      <c r="G3014" s="8"/>
      <c r="H3014" s="8"/>
      <c r="I3014" s="9"/>
      <c r="J3014" s="9"/>
      <c r="K3014" s="7"/>
      <c r="L3014" s="7"/>
      <c r="M3014" s="5"/>
      <c r="N3014" s="5"/>
      <c r="O3014" s="10"/>
      <c r="P3014" s="5"/>
      <c r="Q3014" s="6"/>
      <c r="R3014" s="3"/>
      <c r="S3014" s="4"/>
      <c r="T3014" s="11"/>
      <c r="U3014" s="11"/>
      <c r="V3014" s="11"/>
      <c r="W3014" s="11"/>
      <c r="X3014" s="12"/>
      <c r="Y3014" s="5"/>
      <c r="Z3014" s="11"/>
      <c r="AA3014" s="12"/>
      <c r="AB3014" s="12"/>
      <c r="AC3014" s="12"/>
      <c r="AD3014" s="11"/>
      <c r="AE3014" s="13"/>
      <c r="AF3014" s="11"/>
      <c r="AG3014" s="11"/>
      <c r="AH3014" s="5"/>
      <c r="AI3014" s="5"/>
      <c r="AJ3014" s="5"/>
      <c r="AK3014" s="5"/>
      <c r="AL3014" s="5"/>
      <c r="AM3014" s="5"/>
      <c r="AN3014" s="5"/>
      <c r="AO3014" s="5"/>
      <c r="AP3014" s="5"/>
      <c r="AQ3014" s="5"/>
      <c r="AR3014" s="5"/>
      <c r="AS3014" s="5"/>
      <c r="AT3014" s="5"/>
      <c r="AU3014" s="5"/>
      <c r="AV3014" s="5"/>
      <c r="AW3014" s="5"/>
      <c r="AX3014" s="5"/>
      <c r="AY3014" s="5"/>
      <c r="AZ3014" s="5"/>
      <c r="BA3014" s="5"/>
      <c r="BB3014" s="5"/>
      <c r="BC3014" s="5"/>
      <c r="BD3014" s="5"/>
      <c r="BE3014" s="5"/>
      <c r="BF3014" s="5"/>
      <c r="BG3014" s="5"/>
      <c r="BH3014" s="5"/>
      <c r="BI3014" s="5"/>
      <c r="BJ3014" s="5"/>
      <c r="BK3014" s="5"/>
      <c r="BL3014" s="5"/>
      <c r="BM3014" s="5"/>
      <c r="BN3014" s="5"/>
      <c r="BO3014" s="5"/>
      <c r="BP3014" s="5"/>
      <c r="BQ3014" s="5"/>
      <c r="BR3014" s="5"/>
      <c r="BS3014" s="5"/>
      <c r="BT3014" s="5"/>
      <c r="BU3014" s="5"/>
      <c r="BV3014" s="5"/>
      <c r="BW3014" s="5"/>
      <c r="BX3014" s="5"/>
      <c r="BY3014" s="5"/>
      <c r="BZ3014" s="5"/>
      <c r="CA3014" s="5"/>
      <c r="CB3014" s="5"/>
      <c r="CC3014" s="5"/>
      <c r="CD3014" s="5"/>
      <c r="CE3014" s="5"/>
      <c r="CF3014" s="5"/>
      <c r="CG3014" s="5"/>
      <c r="CH3014" s="5"/>
      <c r="CI3014" s="5"/>
      <c r="CJ3014" s="5"/>
      <c r="CK3014" s="5"/>
      <c r="CL3014" s="5"/>
      <c r="CM3014" s="5"/>
      <c r="CN3014" s="5"/>
      <c r="CO3014" s="5"/>
      <c r="CP3014" s="5"/>
      <c r="CQ3014" s="5"/>
      <c r="CR3014" s="5"/>
      <c r="CS3014" s="5"/>
      <c r="CT3014" s="5"/>
      <c r="CU3014" s="5"/>
      <c r="CV3014" s="5"/>
      <c r="CW3014" s="5"/>
      <c r="CX3014" s="5"/>
      <c r="CY3014" s="5"/>
      <c r="CZ3014" s="5"/>
      <c r="DA3014" s="5"/>
      <c r="DB3014" s="5"/>
      <c r="DC3014" s="5"/>
      <c r="DD3014" s="5"/>
      <c r="DE3014" s="5"/>
      <c r="DF3014" s="5"/>
      <c r="DG3014" s="5"/>
      <c r="DH3014" s="5"/>
      <c r="DI3014" s="5"/>
      <c r="DJ3014" s="5"/>
      <c r="DK3014" s="5"/>
      <c r="DL3014" s="5"/>
      <c r="DM3014" s="5"/>
      <c r="DN3014" s="5"/>
      <c r="DO3014" s="5"/>
      <c r="DP3014" s="5"/>
      <c r="DQ3014" s="5"/>
      <c r="DR3014" s="5"/>
      <c r="DS3014" s="5"/>
      <c r="DT3014" s="5"/>
      <c r="DU3014" s="5"/>
      <c r="DV3014" s="5"/>
      <c r="DW3014" s="5"/>
      <c r="DX3014" s="5"/>
      <c r="DY3014" s="5"/>
      <c r="DZ3014" s="5"/>
      <c r="EA3014" s="5"/>
      <c r="EB3014" s="5"/>
      <c r="EC3014" s="5"/>
      <c r="ED3014" s="5"/>
      <c r="EE3014" s="5"/>
      <c r="EF3014" s="5"/>
      <c r="EG3014" s="5"/>
      <c r="EH3014" s="5"/>
      <c r="EI3014" s="5"/>
      <c r="EJ3014" s="5"/>
      <c r="EK3014" s="5"/>
      <c r="EL3014" s="5"/>
      <c r="EM3014" s="5"/>
      <c r="EN3014" s="5"/>
      <c r="EO3014" s="5"/>
      <c r="EP3014" s="5"/>
      <c r="EQ3014" s="5"/>
      <c r="ER3014" s="5"/>
      <c r="ES3014" s="5"/>
      <c r="ET3014" s="5"/>
      <c r="EU3014" s="5"/>
      <c r="EV3014" s="5"/>
      <c r="EW3014" s="5"/>
      <c r="EX3014" s="5"/>
      <c r="EY3014" s="5"/>
      <c r="EZ3014" s="5"/>
      <c r="FA3014" s="5"/>
      <c r="FB3014" s="5"/>
      <c r="FC3014" s="5"/>
      <c r="FD3014" s="5"/>
      <c r="FE3014" s="5"/>
      <c r="FF3014" s="5"/>
      <c r="FG3014" s="5"/>
      <c r="FH3014" s="5"/>
      <c r="FI3014" s="5"/>
      <c r="FJ3014" s="5"/>
      <c r="FK3014" s="5"/>
      <c r="FL3014" s="5"/>
      <c r="FM3014" s="5"/>
      <c r="FN3014" s="5"/>
      <c r="FO3014" s="5"/>
      <c r="FP3014" s="5"/>
      <c r="FQ3014" s="5"/>
      <c r="FR3014" s="5"/>
      <c r="FS3014" s="5"/>
      <c r="FT3014" s="5"/>
      <c r="FU3014" s="5"/>
      <c r="FV3014" s="5"/>
      <c r="FW3014" s="5"/>
      <c r="FX3014" s="5"/>
      <c r="FY3014" s="5"/>
      <c r="FZ3014" s="5"/>
      <c r="GA3014" s="5"/>
      <c r="GB3014" s="5"/>
      <c r="GC3014" s="5"/>
      <c r="GD3014" s="5"/>
      <c r="GE3014" s="5"/>
      <c r="GF3014" s="5"/>
      <c r="GG3014" s="5"/>
    </row>
    <row r="3015" spans="1:189" x14ac:dyDescent="0.15">
      <c r="A3015" s="106"/>
      <c r="B3015" s="5"/>
      <c r="C3015" s="6"/>
      <c r="D3015" s="5"/>
      <c r="E3015" s="7"/>
      <c r="F3015" s="8"/>
      <c r="G3015" s="8"/>
      <c r="H3015" s="8"/>
      <c r="I3015" s="9"/>
      <c r="J3015" s="9"/>
      <c r="K3015" s="7"/>
      <c r="L3015" s="7"/>
      <c r="M3015" s="5"/>
      <c r="N3015" s="5"/>
      <c r="O3015" s="10"/>
      <c r="P3015" s="5"/>
      <c r="Q3015" s="6"/>
      <c r="R3015" s="3"/>
      <c r="S3015" s="4"/>
      <c r="T3015" s="11"/>
      <c r="U3015" s="11"/>
      <c r="V3015" s="11"/>
      <c r="W3015" s="11"/>
      <c r="X3015" s="12"/>
      <c r="Y3015" s="5"/>
      <c r="Z3015" s="11"/>
      <c r="AA3015" s="12"/>
      <c r="AB3015" s="12"/>
      <c r="AC3015" s="12"/>
      <c r="AD3015" s="11"/>
      <c r="AE3015" s="13"/>
      <c r="AF3015" s="11"/>
      <c r="AG3015" s="11"/>
      <c r="AH3015" s="5"/>
      <c r="AI3015" s="5"/>
      <c r="AJ3015" s="5"/>
      <c r="AK3015" s="5"/>
      <c r="AL3015" s="5"/>
      <c r="AM3015" s="5"/>
      <c r="AN3015" s="5"/>
      <c r="AO3015" s="5"/>
      <c r="AP3015" s="5"/>
      <c r="AQ3015" s="5"/>
      <c r="AR3015" s="5"/>
      <c r="AS3015" s="5"/>
      <c r="AT3015" s="5"/>
      <c r="AU3015" s="5"/>
      <c r="AV3015" s="5"/>
      <c r="AW3015" s="5"/>
      <c r="AX3015" s="5"/>
      <c r="AY3015" s="5"/>
      <c r="AZ3015" s="5"/>
      <c r="BA3015" s="5"/>
      <c r="BB3015" s="5"/>
      <c r="BC3015" s="5"/>
      <c r="BD3015" s="5"/>
      <c r="BE3015" s="5"/>
      <c r="BF3015" s="5"/>
      <c r="BG3015" s="5"/>
      <c r="BH3015" s="5"/>
      <c r="BI3015" s="5"/>
      <c r="BJ3015" s="5"/>
      <c r="BK3015" s="5"/>
      <c r="BL3015" s="5"/>
      <c r="BM3015" s="5"/>
      <c r="BN3015" s="5"/>
      <c r="BO3015" s="5"/>
      <c r="BP3015" s="5"/>
      <c r="BQ3015" s="5"/>
      <c r="BR3015" s="5"/>
      <c r="BS3015" s="5"/>
      <c r="BT3015" s="5"/>
      <c r="BU3015" s="5"/>
      <c r="BV3015" s="5"/>
      <c r="BW3015" s="5"/>
      <c r="BX3015" s="5"/>
      <c r="BY3015" s="5"/>
      <c r="BZ3015" s="5"/>
      <c r="CA3015" s="5"/>
      <c r="CB3015" s="5"/>
      <c r="CC3015" s="5"/>
      <c r="CD3015" s="5"/>
      <c r="CE3015" s="5"/>
      <c r="CF3015" s="5"/>
      <c r="CG3015" s="5"/>
      <c r="CH3015" s="5"/>
      <c r="CI3015" s="5"/>
      <c r="CJ3015" s="5"/>
      <c r="CK3015" s="5"/>
      <c r="CL3015" s="5"/>
      <c r="CM3015" s="5"/>
      <c r="CN3015" s="5"/>
      <c r="CO3015" s="5"/>
      <c r="CP3015" s="5"/>
      <c r="CQ3015" s="5"/>
      <c r="CR3015" s="5"/>
      <c r="CS3015" s="5"/>
      <c r="CT3015" s="5"/>
      <c r="CU3015" s="5"/>
      <c r="CV3015" s="5"/>
      <c r="CW3015" s="5"/>
      <c r="CX3015" s="5"/>
      <c r="CY3015" s="5"/>
      <c r="CZ3015" s="5"/>
      <c r="DA3015" s="5"/>
      <c r="DB3015" s="5"/>
      <c r="DC3015" s="5"/>
      <c r="DD3015" s="5"/>
      <c r="DE3015" s="5"/>
      <c r="DF3015" s="5"/>
      <c r="DG3015" s="5"/>
      <c r="DH3015" s="5"/>
      <c r="DI3015" s="5"/>
      <c r="DJ3015" s="5"/>
      <c r="DK3015" s="5"/>
      <c r="DL3015" s="5"/>
      <c r="DM3015" s="5"/>
      <c r="DN3015" s="5"/>
      <c r="DO3015" s="5"/>
      <c r="DP3015" s="5"/>
      <c r="DQ3015" s="5"/>
      <c r="DR3015" s="5"/>
      <c r="DS3015" s="5"/>
      <c r="DT3015" s="5"/>
      <c r="DU3015" s="5"/>
      <c r="DV3015" s="5"/>
      <c r="DW3015" s="5"/>
      <c r="DX3015" s="5"/>
      <c r="DY3015" s="5"/>
      <c r="DZ3015" s="5"/>
      <c r="EA3015" s="5"/>
      <c r="EB3015" s="5"/>
      <c r="EC3015" s="5"/>
      <c r="ED3015" s="5"/>
      <c r="EE3015" s="5"/>
      <c r="EF3015" s="5"/>
      <c r="EG3015" s="5"/>
      <c r="EH3015" s="5"/>
      <c r="EI3015" s="5"/>
      <c r="EJ3015" s="5"/>
      <c r="EK3015" s="5"/>
      <c r="EL3015" s="5"/>
      <c r="EM3015" s="5"/>
      <c r="EN3015" s="5"/>
      <c r="EO3015" s="5"/>
      <c r="EP3015" s="5"/>
      <c r="EQ3015" s="5"/>
      <c r="ER3015" s="5"/>
      <c r="ES3015" s="5"/>
      <c r="ET3015" s="5"/>
      <c r="EU3015" s="5"/>
      <c r="EV3015" s="5"/>
      <c r="EW3015" s="5"/>
      <c r="EX3015" s="5"/>
      <c r="EY3015" s="5"/>
      <c r="EZ3015" s="5"/>
      <c r="FA3015" s="5"/>
      <c r="FB3015" s="5"/>
      <c r="FC3015" s="5"/>
      <c r="FD3015" s="5"/>
      <c r="FE3015" s="5"/>
      <c r="FF3015" s="5"/>
      <c r="FG3015" s="5"/>
      <c r="FH3015" s="5"/>
      <c r="FI3015" s="5"/>
      <c r="FJ3015" s="5"/>
      <c r="FK3015" s="5"/>
      <c r="FL3015" s="5"/>
      <c r="FM3015" s="5"/>
      <c r="FN3015" s="5"/>
      <c r="FO3015" s="5"/>
      <c r="FP3015" s="5"/>
      <c r="FQ3015" s="5"/>
      <c r="FR3015" s="5"/>
      <c r="FS3015" s="5"/>
      <c r="FT3015" s="5"/>
      <c r="FU3015" s="5"/>
      <c r="FV3015" s="5"/>
      <c r="FW3015" s="5"/>
      <c r="FX3015" s="5"/>
      <c r="FY3015" s="5"/>
      <c r="FZ3015" s="5"/>
      <c r="GA3015" s="5"/>
      <c r="GB3015" s="5"/>
      <c r="GC3015" s="5"/>
      <c r="GD3015" s="5"/>
      <c r="GE3015" s="5"/>
      <c r="GF3015" s="5"/>
      <c r="GG3015" s="5"/>
    </row>
    <row r="3016" spans="1:189" x14ac:dyDescent="0.15">
      <c r="A3016" s="106"/>
      <c r="B3016" s="5"/>
      <c r="C3016" s="6"/>
      <c r="D3016" s="5"/>
      <c r="E3016" s="7"/>
      <c r="F3016" s="8"/>
      <c r="G3016" s="8"/>
      <c r="H3016" s="8"/>
      <c r="I3016" s="9"/>
      <c r="J3016" s="9"/>
      <c r="K3016" s="7"/>
      <c r="L3016" s="7"/>
      <c r="M3016" s="5"/>
      <c r="N3016" s="5"/>
      <c r="O3016" s="10"/>
      <c r="P3016" s="5"/>
      <c r="Q3016" s="6"/>
      <c r="R3016" s="3"/>
      <c r="S3016" s="4"/>
      <c r="T3016" s="11"/>
      <c r="U3016" s="11"/>
      <c r="V3016" s="11"/>
      <c r="W3016" s="11"/>
      <c r="X3016" s="12"/>
      <c r="Y3016" s="5"/>
      <c r="Z3016" s="11"/>
      <c r="AA3016" s="12"/>
      <c r="AB3016" s="12"/>
      <c r="AC3016" s="12"/>
      <c r="AD3016" s="11"/>
      <c r="AE3016" s="13"/>
      <c r="AF3016" s="11"/>
      <c r="AG3016" s="11"/>
      <c r="AH3016" s="5"/>
      <c r="AI3016" s="5"/>
      <c r="AJ3016" s="5"/>
      <c r="AK3016" s="5"/>
      <c r="AL3016" s="5"/>
      <c r="AM3016" s="5"/>
      <c r="AN3016" s="5"/>
      <c r="AO3016" s="5"/>
      <c r="AP3016" s="5"/>
      <c r="AQ3016" s="5"/>
      <c r="AR3016" s="5"/>
      <c r="AS3016" s="5"/>
      <c r="AT3016" s="5"/>
      <c r="AU3016" s="5"/>
      <c r="AV3016" s="5"/>
      <c r="AW3016" s="5"/>
      <c r="AX3016" s="5"/>
      <c r="AY3016" s="5"/>
      <c r="AZ3016" s="5"/>
      <c r="BA3016" s="5"/>
      <c r="BB3016" s="5"/>
      <c r="BC3016" s="5"/>
      <c r="BD3016" s="5"/>
      <c r="BE3016" s="5"/>
      <c r="BF3016" s="5"/>
      <c r="BG3016" s="5"/>
      <c r="BH3016" s="5"/>
      <c r="BI3016" s="5"/>
      <c r="BJ3016" s="5"/>
      <c r="BK3016" s="5"/>
      <c r="BL3016" s="5"/>
      <c r="BM3016" s="5"/>
      <c r="BN3016" s="5"/>
      <c r="BO3016" s="5"/>
      <c r="BP3016" s="5"/>
      <c r="BQ3016" s="5"/>
      <c r="BR3016" s="5"/>
      <c r="BS3016" s="5"/>
      <c r="BT3016" s="5"/>
      <c r="BU3016" s="5"/>
      <c r="BV3016" s="5"/>
      <c r="BW3016" s="5"/>
      <c r="BX3016" s="5"/>
      <c r="BY3016" s="5"/>
      <c r="BZ3016" s="5"/>
      <c r="CA3016" s="5"/>
      <c r="CB3016" s="5"/>
      <c r="CC3016" s="5"/>
      <c r="CD3016" s="5"/>
      <c r="CE3016" s="5"/>
      <c r="CF3016" s="5"/>
      <c r="CG3016" s="5"/>
      <c r="CH3016" s="5"/>
      <c r="CI3016" s="5"/>
      <c r="CJ3016" s="5"/>
      <c r="CK3016" s="5"/>
      <c r="CL3016" s="5"/>
      <c r="CM3016" s="5"/>
      <c r="CN3016" s="5"/>
      <c r="CO3016" s="5"/>
      <c r="CP3016" s="5"/>
      <c r="CQ3016" s="5"/>
      <c r="CR3016" s="5"/>
      <c r="CS3016" s="5"/>
      <c r="CT3016" s="5"/>
      <c r="CU3016" s="5"/>
      <c r="CV3016" s="5"/>
      <c r="CW3016" s="5"/>
      <c r="CX3016" s="5"/>
      <c r="CY3016" s="5"/>
      <c r="CZ3016" s="5"/>
      <c r="DA3016" s="5"/>
      <c r="DB3016" s="5"/>
      <c r="DC3016" s="5"/>
      <c r="DD3016" s="5"/>
      <c r="DE3016" s="5"/>
      <c r="DF3016" s="5"/>
      <c r="DG3016" s="5"/>
      <c r="DH3016" s="5"/>
      <c r="DI3016" s="5"/>
      <c r="DJ3016" s="5"/>
      <c r="DK3016" s="5"/>
      <c r="DL3016" s="5"/>
      <c r="DM3016" s="5"/>
      <c r="DN3016" s="5"/>
      <c r="DO3016" s="5"/>
      <c r="DP3016" s="5"/>
      <c r="DQ3016" s="5"/>
      <c r="DR3016" s="5"/>
      <c r="DS3016" s="5"/>
      <c r="DT3016" s="5"/>
      <c r="DU3016" s="5"/>
      <c r="DV3016" s="5"/>
      <c r="DW3016" s="5"/>
      <c r="DX3016" s="5"/>
      <c r="DY3016" s="5"/>
      <c r="DZ3016" s="5"/>
      <c r="EA3016" s="5"/>
      <c r="EB3016" s="5"/>
      <c r="EC3016" s="5"/>
      <c r="ED3016" s="5"/>
      <c r="EE3016" s="5"/>
      <c r="EF3016" s="5"/>
      <c r="EG3016" s="5"/>
      <c r="EH3016" s="5"/>
      <c r="EI3016" s="5"/>
      <c r="EJ3016" s="5"/>
      <c r="EK3016" s="5"/>
      <c r="EL3016" s="5"/>
      <c r="EM3016" s="5"/>
      <c r="EN3016" s="5"/>
      <c r="EO3016" s="5"/>
      <c r="EP3016" s="5"/>
      <c r="EQ3016" s="5"/>
      <c r="ER3016" s="5"/>
      <c r="ES3016" s="5"/>
      <c r="ET3016" s="5"/>
      <c r="EU3016" s="5"/>
      <c r="EV3016" s="5"/>
      <c r="EW3016" s="5"/>
      <c r="EX3016" s="5"/>
      <c r="EY3016" s="5"/>
      <c r="EZ3016" s="5"/>
      <c r="FA3016" s="5"/>
      <c r="FB3016" s="5"/>
      <c r="FC3016" s="5"/>
      <c r="FD3016" s="5"/>
      <c r="FE3016" s="5"/>
      <c r="FF3016" s="5"/>
      <c r="FG3016" s="5"/>
      <c r="FH3016" s="5"/>
      <c r="FI3016" s="5"/>
      <c r="FJ3016" s="5"/>
      <c r="FK3016" s="5"/>
      <c r="FL3016" s="5"/>
      <c r="FM3016" s="5"/>
      <c r="FN3016" s="5"/>
      <c r="FO3016" s="5"/>
      <c r="FP3016" s="5"/>
      <c r="FQ3016" s="5"/>
      <c r="FR3016" s="5"/>
      <c r="FS3016" s="5"/>
      <c r="FT3016" s="5"/>
      <c r="FU3016" s="5"/>
      <c r="FV3016" s="5"/>
      <c r="FW3016" s="5"/>
      <c r="FX3016" s="5"/>
      <c r="FY3016" s="5"/>
      <c r="FZ3016" s="5"/>
      <c r="GA3016" s="5"/>
      <c r="GB3016" s="5"/>
      <c r="GC3016" s="5"/>
      <c r="GD3016" s="5"/>
      <c r="GE3016" s="5"/>
      <c r="GF3016" s="5"/>
      <c r="GG3016" s="5"/>
    </row>
    <row r="3017" spans="1:189" x14ac:dyDescent="0.15">
      <c r="A3017" s="106"/>
      <c r="B3017" s="5"/>
      <c r="C3017" s="6"/>
      <c r="D3017" s="5"/>
      <c r="E3017" s="7"/>
      <c r="F3017" s="8"/>
      <c r="G3017" s="8"/>
      <c r="H3017" s="8"/>
      <c r="I3017" s="9"/>
      <c r="J3017" s="9"/>
      <c r="K3017" s="7"/>
      <c r="L3017" s="7"/>
      <c r="M3017" s="5"/>
      <c r="N3017" s="5"/>
      <c r="O3017" s="10"/>
      <c r="P3017" s="5"/>
      <c r="Q3017" s="6"/>
      <c r="R3017" s="3"/>
      <c r="S3017" s="4"/>
      <c r="T3017" s="11"/>
      <c r="U3017" s="11"/>
      <c r="V3017" s="11"/>
      <c r="W3017" s="11"/>
      <c r="X3017" s="12"/>
      <c r="Y3017" s="5"/>
      <c r="Z3017" s="11"/>
      <c r="AA3017" s="12"/>
      <c r="AB3017" s="12"/>
      <c r="AC3017" s="12"/>
      <c r="AD3017" s="11"/>
      <c r="AE3017" s="13"/>
      <c r="AF3017" s="11"/>
      <c r="AG3017" s="11"/>
      <c r="AH3017" s="5"/>
      <c r="AI3017" s="5"/>
      <c r="AJ3017" s="5"/>
      <c r="AK3017" s="5"/>
      <c r="AL3017" s="5"/>
      <c r="AM3017" s="5"/>
      <c r="AN3017" s="5"/>
      <c r="AO3017" s="5"/>
      <c r="AP3017" s="5"/>
      <c r="AQ3017" s="5"/>
      <c r="AR3017" s="5"/>
      <c r="AS3017" s="5"/>
      <c r="AT3017" s="5"/>
      <c r="AU3017" s="5"/>
      <c r="AV3017" s="5"/>
      <c r="AW3017" s="5"/>
      <c r="AX3017" s="5"/>
      <c r="AY3017" s="5"/>
      <c r="AZ3017" s="5"/>
      <c r="BA3017" s="5"/>
      <c r="BB3017" s="5"/>
      <c r="BC3017" s="5"/>
      <c r="BD3017" s="5"/>
      <c r="BE3017" s="5"/>
      <c r="BF3017" s="5"/>
      <c r="BG3017" s="5"/>
      <c r="BH3017" s="5"/>
      <c r="BI3017" s="5"/>
      <c r="BJ3017" s="5"/>
      <c r="BK3017" s="5"/>
      <c r="BL3017" s="5"/>
      <c r="BM3017" s="5"/>
      <c r="BN3017" s="5"/>
      <c r="BO3017" s="5"/>
      <c r="BP3017" s="5"/>
      <c r="BQ3017" s="5"/>
      <c r="BR3017" s="5"/>
      <c r="BS3017" s="5"/>
      <c r="BT3017" s="5"/>
      <c r="BU3017" s="5"/>
      <c r="BV3017" s="5"/>
      <c r="BW3017" s="5"/>
      <c r="BX3017" s="5"/>
      <c r="BY3017" s="5"/>
      <c r="BZ3017" s="5"/>
      <c r="CA3017" s="5"/>
      <c r="CB3017" s="5"/>
      <c r="CC3017" s="5"/>
      <c r="CD3017" s="5"/>
      <c r="CE3017" s="5"/>
      <c r="CF3017" s="5"/>
      <c r="CG3017" s="5"/>
      <c r="CH3017" s="5"/>
      <c r="CI3017" s="5"/>
      <c r="CJ3017" s="5"/>
      <c r="CK3017" s="5"/>
      <c r="CL3017" s="5"/>
      <c r="CM3017" s="5"/>
      <c r="CN3017" s="5"/>
      <c r="CO3017" s="5"/>
      <c r="CP3017" s="5"/>
      <c r="CQ3017" s="5"/>
      <c r="CR3017" s="5"/>
      <c r="CS3017" s="5"/>
      <c r="CT3017" s="5"/>
      <c r="CU3017" s="5"/>
      <c r="CV3017" s="5"/>
      <c r="CW3017" s="5"/>
      <c r="CX3017" s="5"/>
      <c r="CY3017" s="5"/>
      <c r="CZ3017" s="5"/>
      <c r="DA3017" s="5"/>
      <c r="DB3017" s="5"/>
      <c r="DC3017" s="5"/>
      <c r="DD3017" s="5"/>
      <c r="DE3017" s="5"/>
      <c r="DF3017" s="5"/>
      <c r="DG3017" s="5"/>
      <c r="DH3017" s="5"/>
      <c r="DI3017" s="5"/>
      <c r="DJ3017" s="5"/>
      <c r="DK3017" s="5"/>
      <c r="DL3017" s="5"/>
      <c r="DM3017" s="5"/>
      <c r="DN3017" s="5"/>
      <c r="DO3017" s="5"/>
      <c r="DP3017" s="5"/>
      <c r="DQ3017" s="5"/>
      <c r="DR3017" s="5"/>
      <c r="DS3017" s="5"/>
      <c r="DT3017" s="5"/>
      <c r="DU3017" s="5"/>
      <c r="DV3017" s="5"/>
      <c r="DW3017" s="5"/>
      <c r="DX3017" s="5"/>
      <c r="DY3017" s="5"/>
      <c r="DZ3017" s="5"/>
      <c r="EA3017" s="5"/>
      <c r="EB3017" s="5"/>
      <c r="EC3017" s="5"/>
      <c r="ED3017" s="5"/>
      <c r="EE3017" s="5"/>
      <c r="EF3017" s="5"/>
      <c r="EG3017" s="5"/>
      <c r="EH3017" s="5"/>
      <c r="EI3017" s="5"/>
      <c r="EJ3017" s="5"/>
      <c r="EK3017" s="5"/>
      <c r="EL3017" s="5"/>
      <c r="EM3017" s="5"/>
      <c r="EN3017" s="5"/>
      <c r="EO3017" s="5"/>
      <c r="EP3017" s="5"/>
      <c r="EQ3017" s="5"/>
      <c r="ER3017" s="5"/>
      <c r="ES3017" s="5"/>
      <c r="ET3017" s="5"/>
      <c r="EU3017" s="5"/>
      <c r="EV3017" s="5"/>
      <c r="EW3017" s="5"/>
      <c r="EX3017" s="5"/>
      <c r="EY3017" s="5"/>
      <c r="EZ3017" s="5"/>
      <c r="FA3017" s="5"/>
      <c r="FB3017" s="5"/>
      <c r="FC3017" s="5"/>
      <c r="FD3017" s="5"/>
      <c r="FE3017" s="5"/>
      <c r="FF3017" s="5"/>
      <c r="FG3017" s="5"/>
      <c r="FH3017" s="5"/>
      <c r="FI3017" s="5"/>
      <c r="FJ3017" s="5"/>
      <c r="FK3017" s="5"/>
      <c r="FL3017" s="5"/>
      <c r="FM3017" s="5"/>
      <c r="FN3017" s="5"/>
      <c r="FO3017" s="5"/>
      <c r="FP3017" s="5"/>
      <c r="FQ3017" s="5"/>
      <c r="FR3017" s="5"/>
      <c r="FS3017" s="5"/>
      <c r="FT3017" s="5"/>
      <c r="FU3017" s="5"/>
      <c r="FV3017" s="5"/>
      <c r="FW3017" s="5"/>
      <c r="FX3017" s="5"/>
      <c r="FY3017" s="5"/>
      <c r="FZ3017" s="5"/>
      <c r="GA3017" s="5"/>
      <c r="GB3017" s="5"/>
      <c r="GC3017" s="5"/>
      <c r="GD3017" s="5"/>
      <c r="GE3017" s="5"/>
      <c r="GF3017" s="5"/>
      <c r="GG3017" s="5"/>
    </row>
    <row r="3018" spans="1:189" x14ac:dyDescent="0.15">
      <c r="A3018" s="106"/>
      <c r="B3018" s="5"/>
      <c r="C3018" s="6"/>
      <c r="D3018" s="5"/>
      <c r="E3018" s="7"/>
      <c r="F3018" s="8"/>
      <c r="G3018" s="8"/>
      <c r="H3018" s="8"/>
      <c r="I3018" s="9"/>
      <c r="J3018" s="9"/>
      <c r="K3018" s="7"/>
      <c r="L3018" s="7"/>
      <c r="M3018" s="5"/>
      <c r="N3018" s="5"/>
      <c r="O3018" s="10"/>
      <c r="P3018" s="5"/>
      <c r="Q3018" s="6"/>
      <c r="R3018" s="3"/>
      <c r="S3018" s="4"/>
      <c r="T3018" s="11"/>
      <c r="U3018" s="11"/>
      <c r="V3018" s="11"/>
      <c r="W3018" s="11"/>
      <c r="X3018" s="12"/>
      <c r="Y3018" s="5"/>
      <c r="Z3018" s="11"/>
      <c r="AA3018" s="12"/>
      <c r="AB3018" s="12"/>
      <c r="AC3018" s="12"/>
      <c r="AD3018" s="11"/>
      <c r="AE3018" s="13"/>
      <c r="AF3018" s="11"/>
      <c r="AG3018" s="11"/>
      <c r="AH3018" s="5"/>
      <c r="AI3018" s="5"/>
      <c r="AJ3018" s="5"/>
      <c r="AK3018" s="5"/>
      <c r="AL3018" s="5"/>
      <c r="AM3018" s="5"/>
      <c r="AN3018" s="5"/>
      <c r="AO3018" s="5"/>
      <c r="AP3018" s="5"/>
      <c r="AQ3018" s="5"/>
      <c r="AR3018" s="5"/>
      <c r="AS3018" s="5"/>
      <c r="AT3018" s="5"/>
      <c r="AU3018" s="5"/>
      <c r="AV3018" s="5"/>
      <c r="AW3018" s="5"/>
      <c r="AX3018" s="5"/>
      <c r="AY3018" s="5"/>
      <c r="AZ3018" s="5"/>
      <c r="BA3018" s="5"/>
      <c r="BB3018" s="5"/>
      <c r="BC3018" s="5"/>
      <c r="BD3018" s="5"/>
      <c r="BE3018" s="5"/>
      <c r="BF3018" s="5"/>
      <c r="BG3018" s="5"/>
      <c r="BH3018" s="5"/>
      <c r="BI3018" s="5"/>
      <c r="BJ3018" s="5"/>
      <c r="BK3018" s="5"/>
      <c r="BL3018" s="5"/>
      <c r="BM3018" s="5"/>
      <c r="BN3018" s="5"/>
      <c r="BO3018" s="5"/>
      <c r="BP3018" s="5"/>
      <c r="BQ3018" s="5"/>
      <c r="BR3018" s="5"/>
      <c r="BS3018" s="5"/>
      <c r="BT3018" s="5"/>
      <c r="BU3018" s="5"/>
      <c r="BV3018" s="5"/>
      <c r="BW3018" s="5"/>
      <c r="BX3018" s="5"/>
      <c r="BY3018" s="5"/>
      <c r="BZ3018" s="5"/>
      <c r="CA3018" s="5"/>
      <c r="CB3018" s="5"/>
      <c r="CC3018" s="5"/>
      <c r="CD3018" s="5"/>
      <c r="CE3018" s="5"/>
      <c r="CF3018" s="5"/>
      <c r="CG3018" s="5"/>
      <c r="CH3018" s="5"/>
      <c r="CI3018" s="5"/>
      <c r="CJ3018" s="5"/>
      <c r="CK3018" s="5"/>
      <c r="CL3018" s="5"/>
      <c r="CM3018" s="5"/>
      <c r="CN3018" s="5"/>
      <c r="CO3018" s="5"/>
      <c r="CP3018" s="5"/>
      <c r="CQ3018" s="5"/>
      <c r="CR3018" s="5"/>
      <c r="CS3018" s="5"/>
      <c r="CT3018" s="5"/>
      <c r="CU3018" s="5"/>
      <c r="CV3018" s="5"/>
      <c r="CW3018" s="5"/>
      <c r="CX3018" s="5"/>
      <c r="CY3018" s="5"/>
      <c r="CZ3018" s="5"/>
      <c r="DA3018" s="5"/>
      <c r="DB3018" s="5"/>
      <c r="DC3018" s="5"/>
      <c r="DD3018" s="5"/>
      <c r="DE3018" s="5"/>
      <c r="DF3018" s="5"/>
      <c r="DG3018" s="5"/>
      <c r="DH3018" s="5"/>
      <c r="DI3018" s="5"/>
      <c r="DJ3018" s="5"/>
      <c r="DK3018" s="5"/>
      <c r="DL3018" s="5"/>
      <c r="DM3018" s="5"/>
      <c r="DN3018" s="5"/>
      <c r="DO3018" s="5"/>
      <c r="DP3018" s="5"/>
      <c r="DQ3018" s="5"/>
      <c r="DR3018" s="5"/>
      <c r="DS3018" s="5"/>
      <c r="DT3018" s="5"/>
      <c r="DU3018" s="5"/>
      <c r="DV3018" s="5"/>
      <c r="DW3018" s="5"/>
      <c r="DX3018" s="5"/>
      <c r="DY3018" s="5"/>
      <c r="DZ3018" s="5"/>
      <c r="EA3018" s="5"/>
      <c r="EB3018" s="5"/>
      <c r="EC3018" s="5"/>
      <c r="ED3018" s="5"/>
      <c r="EE3018" s="5"/>
      <c r="EF3018" s="5"/>
      <c r="EG3018" s="5"/>
      <c r="EH3018" s="5"/>
      <c r="EI3018" s="5"/>
      <c r="EJ3018" s="5"/>
      <c r="EK3018" s="5"/>
      <c r="EL3018" s="5"/>
      <c r="EM3018" s="5"/>
      <c r="EN3018" s="5"/>
      <c r="EO3018" s="5"/>
      <c r="EP3018" s="5"/>
      <c r="EQ3018" s="5"/>
      <c r="ER3018" s="5"/>
      <c r="ES3018" s="5"/>
      <c r="ET3018" s="5"/>
      <c r="EU3018" s="5"/>
      <c r="EV3018" s="5"/>
      <c r="EW3018" s="5"/>
      <c r="EX3018" s="5"/>
      <c r="EY3018" s="5"/>
      <c r="EZ3018" s="5"/>
      <c r="FA3018" s="5"/>
      <c r="FB3018" s="5"/>
      <c r="FC3018" s="5"/>
      <c r="FD3018" s="5"/>
      <c r="FE3018" s="5"/>
      <c r="FF3018" s="5"/>
      <c r="FG3018" s="5"/>
      <c r="FH3018" s="5"/>
      <c r="FI3018" s="5"/>
      <c r="FJ3018" s="5"/>
      <c r="FK3018" s="5"/>
      <c r="FL3018" s="5"/>
      <c r="FM3018" s="5"/>
      <c r="FN3018" s="5"/>
      <c r="FO3018" s="5"/>
      <c r="FP3018" s="5"/>
      <c r="FQ3018" s="5"/>
      <c r="FR3018" s="5"/>
      <c r="FS3018" s="5"/>
      <c r="FT3018" s="5"/>
      <c r="FU3018" s="5"/>
      <c r="FV3018" s="5"/>
      <c r="FW3018" s="5"/>
      <c r="FX3018" s="5"/>
      <c r="FY3018" s="5"/>
      <c r="FZ3018" s="5"/>
      <c r="GA3018" s="5"/>
      <c r="GB3018" s="5"/>
      <c r="GC3018" s="5"/>
      <c r="GD3018" s="5"/>
      <c r="GE3018" s="5"/>
      <c r="GF3018" s="5"/>
      <c r="GG3018" s="5"/>
    </row>
    <row r="3019" spans="1:189" x14ac:dyDescent="0.15">
      <c r="A3019" s="106"/>
      <c r="B3019" s="5"/>
      <c r="C3019" s="6"/>
      <c r="D3019" s="5"/>
      <c r="E3019" s="7"/>
      <c r="F3019" s="8"/>
      <c r="G3019" s="8"/>
      <c r="H3019" s="8"/>
      <c r="I3019" s="9"/>
      <c r="J3019" s="9"/>
      <c r="K3019" s="7"/>
      <c r="L3019" s="7"/>
      <c r="M3019" s="5"/>
      <c r="N3019" s="5"/>
      <c r="O3019" s="10"/>
      <c r="P3019" s="5"/>
      <c r="Q3019" s="6"/>
      <c r="R3019" s="3"/>
      <c r="S3019" s="4"/>
      <c r="T3019" s="11"/>
      <c r="U3019" s="11"/>
      <c r="V3019" s="11"/>
      <c r="W3019" s="11"/>
      <c r="X3019" s="12"/>
      <c r="Y3019" s="5"/>
      <c r="Z3019" s="11"/>
      <c r="AA3019" s="12"/>
      <c r="AB3019" s="12"/>
      <c r="AC3019" s="12"/>
      <c r="AD3019" s="11"/>
      <c r="AE3019" s="13"/>
      <c r="AF3019" s="11"/>
      <c r="AG3019" s="11"/>
      <c r="AH3019" s="5"/>
      <c r="AI3019" s="5"/>
      <c r="AJ3019" s="5"/>
      <c r="AK3019" s="5"/>
      <c r="AL3019" s="5"/>
      <c r="AM3019" s="5"/>
      <c r="AN3019" s="5"/>
      <c r="AO3019" s="5"/>
      <c r="AP3019" s="5"/>
      <c r="AQ3019" s="5"/>
      <c r="AR3019" s="5"/>
      <c r="AS3019" s="5"/>
      <c r="AT3019" s="5"/>
      <c r="AU3019" s="5"/>
      <c r="AV3019" s="5"/>
      <c r="AW3019" s="5"/>
      <c r="AX3019" s="5"/>
      <c r="AY3019" s="5"/>
      <c r="AZ3019" s="5"/>
      <c r="BA3019" s="5"/>
      <c r="BB3019" s="5"/>
      <c r="BC3019" s="5"/>
      <c r="BD3019" s="5"/>
      <c r="BE3019" s="5"/>
      <c r="BF3019" s="5"/>
      <c r="BG3019" s="5"/>
      <c r="BH3019" s="5"/>
      <c r="BI3019" s="5"/>
      <c r="BJ3019" s="5"/>
      <c r="BK3019" s="5"/>
      <c r="BL3019" s="5"/>
      <c r="BM3019" s="5"/>
      <c r="BN3019" s="5"/>
      <c r="BO3019" s="5"/>
      <c r="BP3019" s="5"/>
      <c r="BQ3019" s="5"/>
      <c r="BR3019" s="5"/>
      <c r="BS3019" s="5"/>
      <c r="BT3019" s="5"/>
      <c r="BU3019" s="5"/>
      <c r="BV3019" s="5"/>
      <c r="BW3019" s="5"/>
      <c r="BX3019" s="5"/>
      <c r="BY3019" s="5"/>
      <c r="BZ3019" s="5"/>
      <c r="CA3019" s="5"/>
      <c r="CB3019" s="5"/>
      <c r="CC3019" s="5"/>
      <c r="CD3019" s="5"/>
      <c r="CE3019" s="5"/>
      <c r="CF3019" s="5"/>
      <c r="CG3019" s="5"/>
      <c r="CH3019" s="5"/>
      <c r="CI3019" s="5"/>
      <c r="CJ3019" s="5"/>
      <c r="CK3019" s="5"/>
      <c r="CL3019" s="5"/>
      <c r="CM3019" s="5"/>
      <c r="CN3019" s="5"/>
      <c r="CO3019" s="5"/>
      <c r="CP3019" s="5"/>
      <c r="CQ3019" s="5"/>
      <c r="CR3019" s="5"/>
      <c r="CS3019" s="5"/>
      <c r="CT3019" s="5"/>
      <c r="CU3019" s="5"/>
      <c r="CV3019" s="5"/>
      <c r="CW3019" s="5"/>
      <c r="CX3019" s="5"/>
      <c r="CY3019" s="5"/>
      <c r="CZ3019" s="5"/>
      <c r="DA3019" s="5"/>
      <c r="DB3019" s="5"/>
      <c r="DC3019" s="5"/>
      <c r="DD3019" s="5"/>
      <c r="DE3019" s="5"/>
      <c r="DF3019" s="5"/>
      <c r="DG3019" s="5"/>
      <c r="DH3019" s="5"/>
      <c r="DI3019" s="5"/>
      <c r="DJ3019" s="5"/>
      <c r="DK3019" s="5"/>
      <c r="DL3019" s="5"/>
      <c r="DM3019" s="5"/>
      <c r="DN3019" s="5"/>
      <c r="DO3019" s="5"/>
      <c r="DP3019" s="5"/>
      <c r="DQ3019" s="5"/>
      <c r="DR3019" s="5"/>
      <c r="DS3019" s="5"/>
      <c r="DT3019" s="5"/>
      <c r="DU3019" s="5"/>
      <c r="DV3019" s="5"/>
      <c r="DW3019" s="5"/>
      <c r="DX3019" s="5"/>
      <c r="DY3019" s="5"/>
      <c r="DZ3019" s="5"/>
      <c r="EA3019" s="5"/>
      <c r="EB3019" s="5"/>
      <c r="EC3019" s="5"/>
      <c r="ED3019" s="5"/>
      <c r="EE3019" s="5"/>
      <c r="EF3019" s="5"/>
      <c r="EG3019" s="5"/>
      <c r="EH3019" s="5"/>
      <c r="EI3019" s="5"/>
      <c r="EJ3019" s="5"/>
      <c r="EK3019" s="5"/>
      <c r="EL3019" s="5"/>
      <c r="EM3019" s="5"/>
      <c r="EN3019" s="5"/>
      <c r="EO3019" s="5"/>
      <c r="EP3019" s="5"/>
      <c r="EQ3019" s="5"/>
      <c r="ER3019" s="5"/>
      <c r="ES3019" s="5"/>
      <c r="ET3019" s="5"/>
      <c r="EU3019" s="5"/>
      <c r="EV3019" s="5"/>
      <c r="EW3019" s="5"/>
      <c r="EX3019" s="5"/>
      <c r="EY3019" s="5"/>
      <c r="EZ3019" s="5"/>
      <c r="FA3019" s="5"/>
      <c r="FB3019" s="5"/>
      <c r="FC3019" s="5"/>
      <c r="FD3019" s="5"/>
      <c r="FE3019" s="5"/>
      <c r="FF3019" s="5"/>
      <c r="FG3019" s="5"/>
      <c r="FH3019" s="5"/>
      <c r="FI3019" s="5"/>
      <c r="FJ3019" s="5"/>
      <c r="FK3019" s="5"/>
      <c r="FL3019" s="5"/>
      <c r="FM3019" s="5"/>
      <c r="FN3019" s="5"/>
      <c r="FO3019" s="5"/>
      <c r="FP3019" s="5"/>
      <c r="FQ3019" s="5"/>
      <c r="FR3019" s="5"/>
      <c r="FS3019" s="5"/>
      <c r="FT3019" s="5"/>
      <c r="FU3019" s="5"/>
      <c r="FV3019" s="5"/>
      <c r="FW3019" s="5"/>
      <c r="FX3019" s="5"/>
      <c r="FY3019" s="5"/>
      <c r="FZ3019" s="5"/>
      <c r="GA3019" s="5"/>
      <c r="GB3019" s="5"/>
      <c r="GC3019" s="5"/>
      <c r="GD3019" s="5"/>
      <c r="GE3019" s="5"/>
      <c r="GF3019" s="5"/>
      <c r="GG3019" s="5"/>
    </row>
    <row r="3020" spans="1:189" x14ac:dyDescent="0.15">
      <c r="A3020" s="106"/>
      <c r="B3020" s="5"/>
      <c r="C3020" s="6"/>
      <c r="D3020" s="5"/>
      <c r="E3020" s="7"/>
      <c r="F3020" s="8"/>
      <c r="G3020" s="8"/>
      <c r="H3020" s="8"/>
      <c r="I3020" s="9"/>
      <c r="J3020" s="9"/>
      <c r="K3020" s="7"/>
      <c r="L3020" s="7"/>
      <c r="M3020" s="5"/>
      <c r="N3020" s="5"/>
      <c r="O3020" s="10"/>
      <c r="P3020" s="5"/>
      <c r="Q3020" s="6"/>
      <c r="R3020" s="3"/>
      <c r="S3020" s="4"/>
      <c r="T3020" s="11"/>
      <c r="U3020" s="11"/>
      <c r="V3020" s="11"/>
      <c r="W3020" s="11"/>
      <c r="X3020" s="12"/>
      <c r="Y3020" s="5"/>
      <c r="Z3020" s="11"/>
      <c r="AA3020" s="12"/>
      <c r="AB3020" s="12"/>
      <c r="AC3020" s="12"/>
      <c r="AD3020" s="11"/>
      <c r="AE3020" s="13"/>
      <c r="AF3020" s="11"/>
      <c r="AG3020" s="11"/>
      <c r="AH3020" s="5"/>
      <c r="AI3020" s="5"/>
      <c r="AJ3020" s="5"/>
      <c r="AK3020" s="5"/>
      <c r="AL3020" s="5"/>
      <c r="AM3020" s="5"/>
      <c r="AN3020" s="5"/>
      <c r="AO3020" s="5"/>
      <c r="AP3020" s="5"/>
      <c r="AQ3020" s="5"/>
      <c r="AR3020" s="5"/>
      <c r="AS3020" s="5"/>
      <c r="AT3020" s="5"/>
      <c r="AU3020" s="5"/>
      <c r="AV3020" s="5"/>
      <c r="AW3020" s="5"/>
      <c r="AX3020" s="5"/>
      <c r="AY3020" s="5"/>
      <c r="AZ3020" s="5"/>
      <c r="BA3020" s="5"/>
      <c r="BB3020" s="5"/>
      <c r="BC3020" s="5"/>
      <c r="BD3020" s="5"/>
      <c r="BE3020" s="5"/>
      <c r="BF3020" s="5"/>
      <c r="BG3020" s="5"/>
      <c r="BH3020" s="5"/>
      <c r="BI3020" s="5"/>
      <c r="BJ3020" s="5"/>
      <c r="BK3020" s="5"/>
      <c r="BL3020" s="5"/>
      <c r="BM3020" s="5"/>
      <c r="BN3020" s="5"/>
      <c r="BO3020" s="5"/>
      <c r="BP3020" s="5"/>
      <c r="BQ3020" s="5"/>
      <c r="BR3020" s="5"/>
      <c r="BS3020" s="5"/>
      <c r="BT3020" s="5"/>
      <c r="BU3020" s="5"/>
      <c r="BV3020" s="5"/>
      <c r="BW3020" s="5"/>
      <c r="BX3020" s="5"/>
      <c r="BY3020" s="5"/>
      <c r="BZ3020" s="5"/>
      <c r="CA3020" s="5"/>
      <c r="CB3020" s="5"/>
      <c r="CC3020" s="5"/>
      <c r="CD3020" s="5"/>
      <c r="CE3020" s="5"/>
      <c r="CF3020" s="5"/>
      <c r="CG3020" s="5"/>
      <c r="CH3020" s="5"/>
      <c r="CI3020" s="5"/>
      <c r="CJ3020" s="5"/>
      <c r="CK3020" s="5"/>
      <c r="CL3020" s="5"/>
      <c r="CM3020" s="5"/>
      <c r="CN3020" s="5"/>
      <c r="CO3020" s="5"/>
      <c r="CP3020" s="5"/>
      <c r="CQ3020" s="5"/>
      <c r="CR3020" s="5"/>
      <c r="CS3020" s="5"/>
      <c r="CT3020" s="5"/>
      <c r="CU3020" s="5"/>
      <c r="CV3020" s="5"/>
      <c r="CW3020" s="5"/>
      <c r="CX3020" s="5"/>
      <c r="CY3020" s="5"/>
      <c r="CZ3020" s="5"/>
      <c r="DA3020" s="5"/>
      <c r="DB3020" s="5"/>
      <c r="DC3020" s="5"/>
      <c r="DD3020" s="5"/>
      <c r="DE3020" s="5"/>
      <c r="DF3020" s="5"/>
      <c r="DG3020" s="5"/>
      <c r="DH3020" s="5"/>
      <c r="DI3020" s="5"/>
      <c r="DJ3020" s="5"/>
      <c r="DK3020" s="5"/>
      <c r="DL3020" s="5"/>
      <c r="DM3020" s="5"/>
      <c r="DN3020" s="5"/>
      <c r="DO3020" s="5"/>
      <c r="DP3020" s="5"/>
      <c r="DQ3020" s="5"/>
      <c r="DR3020" s="5"/>
      <c r="DS3020" s="5"/>
      <c r="DT3020" s="5"/>
      <c r="DU3020" s="5"/>
      <c r="DV3020" s="5"/>
      <c r="DW3020" s="5"/>
      <c r="DX3020" s="5"/>
      <c r="DY3020" s="5"/>
      <c r="DZ3020" s="5"/>
      <c r="EA3020" s="5"/>
      <c r="EB3020" s="5"/>
      <c r="EC3020" s="5"/>
      <c r="ED3020" s="5"/>
      <c r="EE3020" s="5"/>
      <c r="EF3020" s="5"/>
      <c r="EG3020" s="5"/>
      <c r="EH3020" s="5"/>
      <c r="EI3020" s="5"/>
      <c r="EJ3020" s="5"/>
      <c r="EK3020" s="5"/>
      <c r="EL3020" s="5"/>
      <c r="EM3020" s="5"/>
      <c r="EN3020" s="5"/>
      <c r="EO3020" s="5"/>
      <c r="EP3020" s="5"/>
      <c r="EQ3020" s="5"/>
      <c r="ER3020" s="5"/>
      <c r="ES3020" s="5"/>
      <c r="ET3020" s="5"/>
      <c r="EU3020" s="5"/>
      <c r="EV3020" s="5"/>
      <c r="EW3020" s="5"/>
      <c r="EX3020" s="5"/>
      <c r="EY3020" s="5"/>
      <c r="EZ3020" s="5"/>
      <c r="FA3020" s="5"/>
      <c r="FB3020" s="5"/>
      <c r="FC3020" s="5"/>
      <c r="FD3020" s="5"/>
      <c r="FE3020" s="5"/>
      <c r="FF3020" s="5"/>
      <c r="FG3020" s="5"/>
      <c r="FH3020" s="5"/>
      <c r="FI3020" s="5"/>
      <c r="FJ3020" s="5"/>
      <c r="FK3020" s="5"/>
      <c r="FL3020" s="5"/>
      <c r="FM3020" s="5"/>
      <c r="FN3020" s="5"/>
      <c r="FO3020" s="5"/>
      <c r="FP3020" s="5"/>
      <c r="FQ3020" s="5"/>
      <c r="FR3020" s="5"/>
      <c r="FS3020" s="5"/>
      <c r="FT3020" s="5"/>
      <c r="FU3020" s="5"/>
      <c r="FV3020" s="5"/>
      <c r="FW3020" s="5"/>
      <c r="FX3020" s="5"/>
      <c r="FY3020" s="5"/>
      <c r="FZ3020" s="5"/>
      <c r="GA3020" s="5"/>
      <c r="GB3020" s="5"/>
      <c r="GC3020" s="5"/>
      <c r="GD3020" s="5"/>
      <c r="GE3020" s="5"/>
      <c r="GF3020" s="5"/>
      <c r="GG3020" s="5"/>
    </row>
    <row r="3021" spans="1:189" x14ac:dyDescent="0.15">
      <c r="A3021" s="106"/>
      <c r="B3021" s="5"/>
      <c r="C3021" s="6"/>
      <c r="D3021" s="5"/>
      <c r="E3021" s="7"/>
      <c r="F3021" s="8"/>
      <c r="G3021" s="8"/>
      <c r="H3021" s="8"/>
      <c r="I3021" s="9"/>
      <c r="J3021" s="9"/>
      <c r="K3021" s="7"/>
      <c r="L3021" s="7"/>
      <c r="M3021" s="5"/>
      <c r="N3021" s="5"/>
      <c r="O3021" s="10"/>
      <c r="P3021" s="5"/>
      <c r="Q3021" s="6"/>
      <c r="R3021" s="3"/>
      <c r="S3021" s="4"/>
      <c r="T3021" s="11"/>
      <c r="U3021" s="11"/>
      <c r="V3021" s="11"/>
      <c r="W3021" s="11"/>
      <c r="X3021" s="12"/>
      <c r="Y3021" s="5"/>
      <c r="Z3021" s="11"/>
      <c r="AA3021" s="12"/>
      <c r="AB3021" s="12"/>
      <c r="AC3021" s="12"/>
      <c r="AD3021" s="11"/>
      <c r="AE3021" s="13"/>
      <c r="AF3021" s="11"/>
      <c r="AG3021" s="11"/>
      <c r="AH3021" s="5"/>
      <c r="AI3021" s="5"/>
      <c r="AJ3021" s="5"/>
      <c r="AK3021" s="5"/>
      <c r="AL3021" s="5"/>
      <c r="AM3021" s="5"/>
      <c r="AN3021" s="5"/>
      <c r="AO3021" s="5"/>
      <c r="AP3021" s="5"/>
      <c r="AQ3021" s="5"/>
      <c r="AR3021" s="5"/>
      <c r="AS3021" s="5"/>
      <c r="AT3021" s="5"/>
      <c r="AU3021" s="5"/>
      <c r="AV3021" s="5"/>
      <c r="AW3021" s="5"/>
      <c r="AX3021" s="5"/>
      <c r="AY3021" s="5"/>
      <c r="AZ3021" s="5"/>
      <c r="BA3021" s="5"/>
      <c r="BB3021" s="5"/>
      <c r="BC3021" s="5"/>
      <c r="BD3021" s="5"/>
      <c r="BE3021" s="5"/>
      <c r="BF3021" s="5"/>
      <c r="BG3021" s="5"/>
      <c r="BH3021" s="5"/>
      <c r="BI3021" s="5"/>
      <c r="BJ3021" s="5"/>
      <c r="BK3021" s="5"/>
      <c r="BL3021" s="5"/>
      <c r="BM3021" s="5"/>
      <c r="BN3021" s="5"/>
      <c r="BO3021" s="5"/>
      <c r="BP3021" s="5"/>
      <c r="BQ3021" s="5"/>
      <c r="BR3021" s="5"/>
      <c r="BS3021" s="5"/>
      <c r="BT3021" s="5"/>
      <c r="BU3021" s="5"/>
      <c r="BV3021" s="5"/>
      <c r="BW3021" s="5"/>
      <c r="BX3021" s="5"/>
      <c r="BY3021" s="5"/>
      <c r="BZ3021" s="5"/>
      <c r="CA3021" s="5"/>
      <c r="CB3021" s="5"/>
      <c r="CC3021" s="5"/>
      <c r="CD3021" s="5"/>
      <c r="CE3021" s="5"/>
      <c r="CF3021" s="5"/>
      <c r="CG3021" s="5"/>
      <c r="CH3021" s="5"/>
      <c r="CI3021" s="5"/>
      <c r="CJ3021" s="5"/>
      <c r="CK3021" s="5"/>
      <c r="CL3021" s="5"/>
      <c r="CM3021" s="5"/>
      <c r="CN3021" s="5"/>
      <c r="CO3021" s="5"/>
      <c r="CP3021" s="5"/>
      <c r="CQ3021" s="5"/>
      <c r="CR3021" s="5"/>
      <c r="CS3021" s="5"/>
      <c r="CT3021" s="5"/>
      <c r="CU3021" s="5"/>
      <c r="CV3021" s="5"/>
      <c r="CW3021" s="5"/>
      <c r="CX3021" s="5"/>
      <c r="CY3021" s="5"/>
      <c r="CZ3021" s="5"/>
      <c r="DA3021" s="5"/>
      <c r="DB3021" s="5"/>
      <c r="DC3021" s="5"/>
      <c r="DD3021" s="5"/>
      <c r="DE3021" s="5"/>
      <c r="DF3021" s="5"/>
      <c r="DG3021" s="5"/>
      <c r="DH3021" s="5"/>
      <c r="DI3021" s="5"/>
      <c r="DJ3021" s="5"/>
      <c r="DK3021" s="5"/>
      <c r="DL3021" s="5"/>
      <c r="DM3021" s="5"/>
      <c r="DN3021" s="5"/>
      <c r="DO3021" s="5"/>
      <c r="DP3021" s="5"/>
      <c r="DQ3021" s="5"/>
      <c r="DR3021" s="5"/>
      <c r="DS3021" s="5"/>
      <c r="DT3021" s="5"/>
      <c r="DU3021" s="5"/>
      <c r="DV3021" s="5"/>
      <c r="DW3021" s="5"/>
      <c r="DX3021" s="5"/>
      <c r="DY3021" s="5"/>
      <c r="DZ3021" s="5"/>
      <c r="EA3021" s="5"/>
      <c r="EB3021" s="5"/>
      <c r="EC3021" s="5"/>
      <c r="ED3021" s="5"/>
      <c r="EE3021" s="5"/>
      <c r="EF3021" s="5"/>
      <c r="EG3021" s="5"/>
      <c r="EH3021" s="5"/>
      <c r="EI3021" s="5"/>
      <c r="EJ3021" s="5"/>
      <c r="EK3021" s="5"/>
      <c r="EL3021" s="5"/>
      <c r="EM3021" s="5"/>
      <c r="EN3021" s="5"/>
      <c r="EO3021" s="5"/>
      <c r="EP3021" s="5"/>
      <c r="EQ3021" s="5"/>
      <c r="ER3021" s="5"/>
      <c r="ES3021" s="5"/>
      <c r="ET3021" s="5"/>
      <c r="EU3021" s="5"/>
      <c r="EV3021" s="5"/>
      <c r="EW3021" s="5"/>
      <c r="EX3021" s="5"/>
      <c r="EY3021" s="5"/>
      <c r="EZ3021" s="5"/>
      <c r="FA3021" s="5"/>
      <c r="FB3021" s="5"/>
      <c r="FC3021" s="5"/>
      <c r="FD3021" s="5"/>
      <c r="FE3021" s="5"/>
      <c r="FF3021" s="5"/>
      <c r="FG3021" s="5"/>
      <c r="FH3021" s="5"/>
      <c r="FI3021" s="5"/>
      <c r="FJ3021" s="5"/>
      <c r="FK3021" s="5"/>
      <c r="FL3021" s="5"/>
      <c r="FM3021" s="5"/>
      <c r="FN3021" s="5"/>
      <c r="FO3021" s="5"/>
      <c r="FP3021" s="5"/>
      <c r="FQ3021" s="5"/>
      <c r="FR3021" s="5"/>
      <c r="FS3021" s="5"/>
      <c r="FT3021" s="5"/>
      <c r="FU3021" s="5"/>
      <c r="FV3021" s="5"/>
      <c r="FW3021" s="5"/>
      <c r="FX3021" s="5"/>
      <c r="FY3021" s="5"/>
      <c r="FZ3021" s="5"/>
      <c r="GA3021" s="5"/>
      <c r="GB3021" s="5"/>
      <c r="GC3021" s="5"/>
      <c r="GD3021" s="5"/>
      <c r="GE3021" s="5"/>
      <c r="GF3021" s="5"/>
      <c r="GG3021" s="5"/>
    </row>
    <row r="3022" spans="1:189" x14ac:dyDescent="0.15">
      <c r="A3022" s="106"/>
      <c r="B3022" s="5"/>
      <c r="C3022" s="6"/>
      <c r="D3022" s="5"/>
      <c r="E3022" s="7"/>
      <c r="F3022" s="8"/>
      <c r="G3022" s="8"/>
      <c r="H3022" s="8"/>
      <c r="I3022" s="9"/>
      <c r="J3022" s="9"/>
      <c r="K3022" s="7"/>
      <c r="L3022" s="7"/>
      <c r="M3022" s="5"/>
      <c r="N3022" s="5"/>
      <c r="O3022" s="10"/>
      <c r="P3022" s="5"/>
      <c r="Q3022" s="6"/>
      <c r="R3022" s="3"/>
      <c r="S3022" s="4"/>
      <c r="T3022" s="11"/>
      <c r="U3022" s="11"/>
      <c r="V3022" s="11"/>
      <c r="W3022" s="11"/>
      <c r="X3022" s="12"/>
      <c r="Y3022" s="5"/>
      <c r="Z3022" s="11"/>
      <c r="AA3022" s="12"/>
      <c r="AB3022" s="12"/>
      <c r="AC3022" s="12"/>
      <c r="AD3022" s="11"/>
      <c r="AE3022" s="13"/>
      <c r="AF3022" s="11"/>
      <c r="AG3022" s="11"/>
      <c r="AH3022" s="5"/>
      <c r="AI3022" s="5"/>
      <c r="AJ3022" s="5"/>
      <c r="AK3022" s="5"/>
      <c r="AL3022" s="5"/>
      <c r="AM3022" s="5"/>
      <c r="AN3022" s="5"/>
      <c r="AO3022" s="5"/>
      <c r="AP3022" s="5"/>
      <c r="AQ3022" s="5"/>
      <c r="AR3022" s="5"/>
      <c r="AS3022" s="5"/>
      <c r="AT3022" s="5"/>
      <c r="AU3022" s="5"/>
      <c r="AV3022" s="5"/>
      <c r="AW3022" s="5"/>
      <c r="AX3022" s="5"/>
      <c r="AY3022" s="5"/>
      <c r="AZ3022" s="5"/>
      <c r="BA3022" s="5"/>
      <c r="BB3022" s="5"/>
      <c r="BC3022" s="5"/>
      <c r="BD3022" s="5"/>
      <c r="BE3022" s="5"/>
      <c r="BF3022" s="5"/>
      <c r="BG3022" s="5"/>
      <c r="BH3022" s="5"/>
      <c r="BI3022" s="5"/>
      <c r="BJ3022" s="5"/>
      <c r="BK3022" s="5"/>
      <c r="BL3022" s="5"/>
      <c r="BM3022" s="5"/>
      <c r="BN3022" s="5"/>
      <c r="BO3022" s="5"/>
      <c r="BP3022" s="5"/>
      <c r="BQ3022" s="5"/>
      <c r="BR3022" s="5"/>
      <c r="BS3022" s="5"/>
      <c r="BT3022" s="5"/>
      <c r="BU3022" s="5"/>
      <c r="BV3022" s="5"/>
      <c r="BW3022" s="5"/>
      <c r="BX3022" s="5"/>
      <c r="BY3022" s="5"/>
      <c r="BZ3022" s="5"/>
      <c r="CA3022" s="5"/>
      <c r="CB3022" s="5"/>
      <c r="CC3022" s="5"/>
      <c r="CD3022" s="5"/>
      <c r="CE3022" s="5"/>
      <c r="CF3022" s="5"/>
      <c r="CG3022" s="5"/>
      <c r="CH3022" s="5"/>
      <c r="CI3022" s="5"/>
      <c r="CJ3022" s="5"/>
      <c r="CK3022" s="5"/>
      <c r="CL3022" s="5"/>
      <c r="CM3022" s="5"/>
      <c r="CN3022" s="5"/>
      <c r="CO3022" s="5"/>
      <c r="CP3022" s="5"/>
      <c r="CQ3022" s="5"/>
      <c r="CR3022" s="5"/>
      <c r="CS3022" s="5"/>
      <c r="CT3022" s="5"/>
      <c r="CU3022" s="5"/>
      <c r="CV3022" s="5"/>
      <c r="CW3022" s="5"/>
      <c r="CX3022" s="5"/>
      <c r="CY3022" s="5"/>
      <c r="CZ3022" s="5"/>
      <c r="DA3022" s="5"/>
      <c r="DB3022" s="5"/>
      <c r="DC3022" s="5"/>
      <c r="DD3022" s="5"/>
      <c r="DE3022" s="5"/>
      <c r="DF3022" s="5"/>
      <c r="DG3022" s="5"/>
      <c r="DH3022" s="5"/>
      <c r="DI3022" s="5"/>
      <c r="DJ3022" s="5"/>
      <c r="DK3022" s="5"/>
      <c r="DL3022" s="5"/>
      <c r="DM3022" s="5"/>
      <c r="DN3022" s="5"/>
      <c r="DO3022" s="5"/>
      <c r="DP3022" s="5"/>
      <c r="DQ3022" s="5"/>
      <c r="DR3022" s="5"/>
      <c r="DS3022" s="5"/>
      <c r="DT3022" s="5"/>
      <c r="DU3022" s="5"/>
      <c r="DV3022" s="5"/>
      <c r="DW3022" s="5"/>
      <c r="DX3022" s="5"/>
      <c r="DY3022" s="5"/>
      <c r="DZ3022" s="5"/>
      <c r="EA3022" s="5"/>
      <c r="EB3022" s="5"/>
      <c r="EC3022" s="5"/>
      <c r="ED3022" s="5"/>
      <c r="EE3022" s="5"/>
      <c r="EF3022" s="5"/>
      <c r="EG3022" s="5"/>
      <c r="EH3022" s="5"/>
      <c r="EI3022" s="5"/>
      <c r="EJ3022" s="5"/>
      <c r="EK3022" s="5"/>
      <c r="EL3022" s="5"/>
      <c r="EM3022" s="5"/>
      <c r="EN3022" s="5"/>
      <c r="EO3022" s="5"/>
      <c r="EP3022" s="5"/>
      <c r="EQ3022" s="5"/>
      <c r="ER3022" s="5"/>
      <c r="ES3022" s="5"/>
      <c r="ET3022" s="5"/>
      <c r="EU3022" s="5"/>
      <c r="EV3022" s="5"/>
      <c r="EW3022" s="5"/>
      <c r="EX3022" s="5"/>
      <c r="EY3022" s="5"/>
      <c r="EZ3022" s="5"/>
      <c r="FA3022" s="5"/>
      <c r="FB3022" s="5"/>
      <c r="FC3022" s="5"/>
      <c r="FD3022" s="5"/>
      <c r="FE3022" s="5"/>
      <c r="FF3022" s="5"/>
      <c r="FG3022" s="5"/>
      <c r="FH3022" s="5"/>
      <c r="FI3022" s="5"/>
      <c r="FJ3022" s="5"/>
      <c r="FK3022" s="5"/>
      <c r="FL3022" s="5"/>
      <c r="FM3022" s="5"/>
      <c r="FN3022" s="5"/>
      <c r="FO3022" s="5"/>
      <c r="FP3022" s="5"/>
      <c r="FQ3022" s="5"/>
      <c r="FR3022" s="5"/>
      <c r="FS3022" s="5"/>
      <c r="FT3022" s="5"/>
      <c r="FU3022" s="5"/>
      <c r="FV3022" s="5"/>
      <c r="FW3022" s="5"/>
      <c r="FX3022" s="5"/>
      <c r="FY3022" s="5"/>
      <c r="FZ3022" s="5"/>
      <c r="GA3022" s="5"/>
      <c r="GB3022" s="5"/>
      <c r="GC3022" s="5"/>
      <c r="GD3022" s="5"/>
      <c r="GE3022" s="5"/>
      <c r="GF3022" s="5"/>
      <c r="GG3022" s="5"/>
    </row>
    <row r="3023" spans="1:189" x14ac:dyDescent="0.15">
      <c r="A3023" s="106"/>
      <c r="B3023" s="5"/>
      <c r="C3023" s="6"/>
      <c r="D3023" s="5"/>
      <c r="E3023" s="7"/>
      <c r="F3023" s="8"/>
      <c r="G3023" s="8"/>
      <c r="H3023" s="8"/>
      <c r="I3023" s="9"/>
      <c r="J3023" s="9"/>
      <c r="K3023" s="7"/>
      <c r="L3023" s="7"/>
      <c r="M3023" s="5"/>
      <c r="N3023" s="5"/>
      <c r="O3023" s="10"/>
      <c r="P3023" s="5"/>
      <c r="Q3023" s="6"/>
      <c r="R3023" s="3"/>
      <c r="S3023" s="4"/>
      <c r="T3023" s="11"/>
      <c r="U3023" s="11"/>
      <c r="V3023" s="11"/>
      <c r="W3023" s="11"/>
      <c r="X3023" s="12"/>
      <c r="Y3023" s="5"/>
      <c r="Z3023" s="11"/>
      <c r="AA3023" s="12"/>
      <c r="AB3023" s="12"/>
      <c r="AC3023" s="12"/>
      <c r="AD3023" s="11"/>
      <c r="AE3023" s="13"/>
      <c r="AF3023" s="11"/>
      <c r="AG3023" s="11"/>
      <c r="AH3023" s="5"/>
      <c r="AI3023" s="5"/>
      <c r="AJ3023" s="5"/>
      <c r="AK3023" s="5"/>
      <c r="AL3023" s="5"/>
      <c r="AM3023" s="5"/>
      <c r="AN3023" s="5"/>
      <c r="AO3023" s="5"/>
      <c r="AP3023" s="5"/>
      <c r="AQ3023" s="5"/>
      <c r="AR3023" s="5"/>
      <c r="AS3023" s="5"/>
      <c r="AT3023" s="5"/>
      <c r="AU3023" s="5"/>
      <c r="AV3023" s="5"/>
      <c r="AW3023" s="5"/>
      <c r="AX3023" s="5"/>
      <c r="AY3023" s="5"/>
      <c r="AZ3023" s="5"/>
      <c r="BA3023" s="5"/>
      <c r="BB3023" s="5"/>
      <c r="BC3023" s="5"/>
      <c r="BD3023" s="5"/>
      <c r="BE3023" s="5"/>
      <c r="BF3023" s="5"/>
      <c r="BG3023" s="5"/>
      <c r="BH3023" s="5"/>
      <c r="BI3023" s="5"/>
      <c r="BJ3023" s="5"/>
      <c r="BK3023" s="5"/>
      <c r="BL3023" s="5"/>
      <c r="BM3023" s="5"/>
      <c r="BN3023" s="5"/>
      <c r="BO3023" s="5"/>
      <c r="BP3023" s="5"/>
      <c r="BQ3023" s="5"/>
      <c r="BR3023" s="5"/>
      <c r="BS3023" s="5"/>
      <c r="BT3023" s="5"/>
      <c r="BU3023" s="5"/>
      <c r="BV3023" s="5"/>
      <c r="BW3023" s="5"/>
      <c r="BX3023" s="5"/>
      <c r="BY3023" s="5"/>
      <c r="BZ3023" s="5"/>
      <c r="CA3023" s="5"/>
      <c r="CB3023" s="5"/>
      <c r="CC3023" s="5"/>
      <c r="CD3023" s="5"/>
      <c r="CE3023" s="5"/>
      <c r="CF3023" s="5"/>
      <c r="CG3023" s="5"/>
      <c r="CH3023" s="5"/>
      <c r="CI3023" s="5"/>
      <c r="CJ3023" s="5"/>
      <c r="CK3023" s="5"/>
      <c r="CL3023" s="5"/>
      <c r="CM3023" s="5"/>
      <c r="CN3023" s="5"/>
      <c r="CO3023" s="5"/>
      <c r="CP3023" s="5"/>
      <c r="CQ3023" s="5"/>
      <c r="CR3023" s="5"/>
      <c r="CS3023" s="5"/>
      <c r="CT3023" s="5"/>
      <c r="CU3023" s="5"/>
      <c r="CV3023" s="5"/>
      <c r="CW3023" s="5"/>
      <c r="CX3023" s="5"/>
      <c r="CY3023" s="5"/>
      <c r="CZ3023" s="5"/>
      <c r="DA3023" s="5"/>
      <c r="DB3023" s="5"/>
      <c r="DC3023" s="5"/>
      <c r="DD3023" s="5"/>
      <c r="DE3023" s="5"/>
      <c r="DF3023" s="5"/>
      <c r="DG3023" s="5"/>
      <c r="DH3023" s="5"/>
      <c r="DI3023" s="5"/>
      <c r="DJ3023" s="5"/>
      <c r="DK3023" s="5"/>
      <c r="DL3023" s="5"/>
      <c r="DM3023" s="5"/>
      <c r="DN3023" s="5"/>
      <c r="DO3023" s="5"/>
      <c r="DP3023" s="5"/>
      <c r="DQ3023" s="5"/>
      <c r="DR3023" s="5"/>
      <c r="DS3023" s="5"/>
      <c r="DT3023" s="5"/>
      <c r="DU3023" s="5"/>
      <c r="DV3023" s="5"/>
      <c r="DW3023" s="5"/>
      <c r="DX3023" s="5"/>
      <c r="DY3023" s="5"/>
      <c r="DZ3023" s="5"/>
      <c r="EA3023" s="5"/>
      <c r="EB3023" s="5"/>
      <c r="EC3023" s="5"/>
      <c r="ED3023" s="5"/>
      <c r="EE3023" s="5"/>
      <c r="EF3023" s="5"/>
      <c r="EG3023" s="5"/>
      <c r="EH3023" s="5"/>
      <c r="EI3023" s="5"/>
      <c r="EJ3023" s="5"/>
      <c r="EK3023" s="5"/>
      <c r="EL3023" s="5"/>
      <c r="EM3023" s="5"/>
      <c r="EN3023" s="5"/>
      <c r="EO3023" s="5"/>
      <c r="EP3023" s="5"/>
      <c r="EQ3023" s="5"/>
      <c r="ER3023" s="5"/>
      <c r="ES3023" s="5"/>
      <c r="ET3023" s="5"/>
      <c r="EU3023" s="5"/>
      <c r="EV3023" s="5"/>
      <c r="EW3023" s="5"/>
      <c r="EX3023" s="5"/>
      <c r="EY3023" s="5"/>
      <c r="EZ3023" s="5"/>
      <c r="FA3023" s="5"/>
      <c r="FB3023" s="5"/>
      <c r="FC3023" s="5"/>
      <c r="FD3023" s="5"/>
      <c r="FE3023" s="5"/>
      <c r="FF3023" s="5"/>
      <c r="FG3023" s="5"/>
      <c r="FH3023" s="5"/>
      <c r="FI3023" s="5"/>
      <c r="FJ3023" s="5"/>
      <c r="FK3023" s="5"/>
      <c r="FL3023" s="5"/>
      <c r="FM3023" s="5"/>
      <c r="FN3023" s="5"/>
      <c r="FO3023" s="5"/>
      <c r="FP3023" s="5"/>
      <c r="FQ3023" s="5"/>
      <c r="FR3023" s="5"/>
      <c r="FS3023" s="5"/>
      <c r="FT3023" s="5"/>
      <c r="FU3023" s="5"/>
      <c r="FV3023" s="5"/>
      <c r="FW3023" s="5"/>
      <c r="FX3023" s="5"/>
      <c r="FY3023" s="5"/>
      <c r="FZ3023" s="5"/>
      <c r="GA3023" s="5"/>
      <c r="GB3023" s="5"/>
      <c r="GC3023" s="5"/>
      <c r="GD3023" s="5"/>
      <c r="GE3023" s="5"/>
      <c r="GF3023" s="5"/>
      <c r="GG3023" s="5"/>
    </row>
    <row r="3024" spans="1:189" x14ac:dyDescent="0.15">
      <c r="A3024" s="106"/>
      <c r="B3024" s="5"/>
      <c r="C3024" s="6"/>
      <c r="D3024" s="5"/>
      <c r="E3024" s="7"/>
      <c r="F3024" s="8"/>
      <c r="G3024" s="8"/>
      <c r="H3024" s="8"/>
      <c r="I3024" s="9"/>
      <c r="J3024" s="9"/>
      <c r="K3024" s="7"/>
      <c r="L3024" s="7"/>
      <c r="M3024" s="5"/>
      <c r="N3024" s="5"/>
      <c r="O3024" s="10"/>
      <c r="P3024" s="5"/>
      <c r="Q3024" s="6"/>
      <c r="R3024" s="3"/>
      <c r="S3024" s="4"/>
      <c r="T3024" s="11"/>
      <c r="U3024" s="11"/>
      <c r="V3024" s="11"/>
      <c r="W3024" s="11"/>
      <c r="X3024" s="12"/>
      <c r="Y3024" s="5"/>
      <c r="Z3024" s="11"/>
      <c r="AA3024" s="12"/>
      <c r="AB3024" s="12"/>
      <c r="AC3024" s="12"/>
      <c r="AD3024" s="11"/>
      <c r="AE3024" s="13"/>
      <c r="AF3024" s="11"/>
      <c r="AG3024" s="11"/>
      <c r="AH3024" s="5"/>
      <c r="AI3024" s="5"/>
      <c r="AJ3024" s="5"/>
      <c r="AK3024" s="5"/>
      <c r="AL3024" s="5"/>
      <c r="AM3024" s="5"/>
      <c r="AN3024" s="5"/>
      <c r="AO3024" s="5"/>
      <c r="AP3024" s="5"/>
      <c r="AQ3024" s="5"/>
      <c r="AR3024" s="5"/>
      <c r="AS3024" s="5"/>
      <c r="AT3024" s="5"/>
      <c r="AU3024" s="5"/>
      <c r="AV3024" s="5"/>
      <c r="AW3024" s="5"/>
      <c r="AX3024" s="5"/>
      <c r="AY3024" s="5"/>
      <c r="AZ3024" s="5"/>
      <c r="BA3024" s="5"/>
      <c r="BB3024" s="5"/>
      <c r="BC3024" s="5"/>
      <c r="BD3024" s="5"/>
      <c r="BE3024" s="5"/>
      <c r="BF3024" s="5"/>
      <c r="BG3024" s="5"/>
      <c r="BH3024" s="5"/>
      <c r="BI3024" s="5"/>
      <c r="BJ3024" s="5"/>
      <c r="BK3024" s="5"/>
      <c r="BL3024" s="5"/>
      <c r="BM3024" s="5"/>
      <c r="BN3024" s="5"/>
      <c r="BO3024" s="5"/>
      <c r="BP3024" s="5"/>
      <c r="BQ3024" s="5"/>
      <c r="BR3024" s="5"/>
      <c r="BS3024" s="5"/>
      <c r="BT3024" s="5"/>
      <c r="BU3024" s="5"/>
      <c r="BV3024" s="5"/>
      <c r="BW3024" s="5"/>
      <c r="BX3024" s="5"/>
      <c r="BY3024" s="5"/>
      <c r="BZ3024" s="5"/>
      <c r="CA3024" s="5"/>
      <c r="CB3024" s="5"/>
      <c r="CC3024" s="5"/>
      <c r="CD3024" s="5"/>
      <c r="CE3024" s="5"/>
      <c r="CF3024" s="5"/>
      <c r="CG3024" s="5"/>
      <c r="CH3024" s="5"/>
      <c r="CI3024" s="5"/>
      <c r="CJ3024" s="5"/>
      <c r="CK3024" s="5"/>
      <c r="CL3024" s="5"/>
      <c r="CM3024" s="5"/>
      <c r="CN3024" s="5"/>
      <c r="CO3024" s="5"/>
      <c r="CP3024" s="5"/>
      <c r="CQ3024" s="5"/>
      <c r="CR3024" s="5"/>
      <c r="CS3024" s="5"/>
      <c r="CT3024" s="5"/>
      <c r="CU3024" s="5"/>
      <c r="CV3024" s="5"/>
      <c r="CW3024" s="5"/>
      <c r="CX3024" s="5"/>
      <c r="CY3024" s="5"/>
      <c r="CZ3024" s="5"/>
      <c r="DA3024" s="5"/>
      <c r="DB3024" s="5"/>
      <c r="DC3024" s="5"/>
      <c r="DD3024" s="5"/>
      <c r="DE3024" s="5"/>
      <c r="DF3024" s="5"/>
      <c r="DG3024" s="5"/>
      <c r="DH3024" s="5"/>
      <c r="DI3024" s="5"/>
      <c r="DJ3024" s="5"/>
      <c r="DK3024" s="5"/>
      <c r="DL3024" s="5"/>
      <c r="DM3024" s="5"/>
      <c r="DN3024" s="5"/>
      <c r="DO3024" s="5"/>
      <c r="DP3024" s="5"/>
      <c r="DQ3024" s="5"/>
      <c r="DR3024" s="5"/>
      <c r="DS3024" s="5"/>
      <c r="DT3024" s="5"/>
      <c r="DU3024" s="5"/>
      <c r="DV3024" s="5"/>
      <c r="DW3024" s="5"/>
      <c r="DX3024" s="5"/>
      <c r="DY3024" s="5"/>
      <c r="DZ3024" s="5"/>
      <c r="EA3024" s="5"/>
      <c r="EB3024" s="5"/>
      <c r="EC3024" s="5"/>
      <c r="ED3024" s="5"/>
      <c r="EE3024" s="5"/>
      <c r="EF3024" s="5"/>
      <c r="EG3024" s="5"/>
      <c r="EH3024" s="5"/>
      <c r="EI3024" s="5"/>
      <c r="EJ3024" s="5"/>
      <c r="EK3024" s="5"/>
      <c r="EL3024" s="5"/>
      <c r="EM3024" s="5"/>
      <c r="EN3024" s="5"/>
      <c r="EO3024" s="5"/>
      <c r="EP3024" s="5"/>
      <c r="EQ3024" s="5"/>
      <c r="ER3024" s="5"/>
      <c r="ES3024" s="5"/>
      <c r="ET3024" s="5"/>
      <c r="EU3024" s="5"/>
      <c r="EV3024" s="5"/>
      <c r="EW3024" s="5"/>
      <c r="EX3024" s="5"/>
      <c r="EY3024" s="5"/>
      <c r="EZ3024" s="5"/>
      <c r="FA3024" s="5"/>
      <c r="FB3024" s="5"/>
      <c r="FC3024" s="5"/>
      <c r="FD3024" s="5"/>
      <c r="FE3024" s="5"/>
      <c r="FF3024" s="5"/>
      <c r="FG3024" s="5"/>
      <c r="FH3024" s="5"/>
      <c r="FI3024" s="5"/>
      <c r="FJ3024" s="5"/>
      <c r="FK3024" s="5"/>
      <c r="FL3024" s="5"/>
      <c r="FM3024" s="5"/>
      <c r="FN3024" s="5"/>
      <c r="FO3024" s="5"/>
      <c r="FP3024" s="5"/>
      <c r="FQ3024" s="5"/>
      <c r="FR3024" s="5"/>
      <c r="FS3024" s="5"/>
      <c r="FT3024" s="5"/>
      <c r="FU3024" s="5"/>
      <c r="FV3024" s="5"/>
      <c r="FW3024" s="5"/>
      <c r="FX3024" s="5"/>
      <c r="FY3024" s="5"/>
      <c r="FZ3024" s="5"/>
      <c r="GA3024" s="5"/>
      <c r="GB3024" s="5"/>
      <c r="GC3024" s="5"/>
      <c r="GD3024" s="5"/>
      <c r="GE3024" s="5"/>
      <c r="GF3024" s="5"/>
      <c r="GG3024" s="5"/>
    </row>
    <row r="3025" spans="1:189" x14ac:dyDescent="0.15">
      <c r="A3025" s="106"/>
      <c r="B3025" s="5"/>
      <c r="C3025" s="6"/>
      <c r="D3025" s="5"/>
      <c r="E3025" s="7"/>
      <c r="F3025" s="8"/>
      <c r="G3025" s="8"/>
      <c r="H3025" s="8"/>
      <c r="I3025" s="9"/>
      <c r="J3025" s="9"/>
      <c r="K3025" s="7"/>
      <c r="L3025" s="7"/>
      <c r="M3025" s="5"/>
      <c r="N3025" s="5"/>
      <c r="O3025" s="10"/>
      <c r="P3025" s="5"/>
      <c r="Q3025" s="6"/>
      <c r="R3025" s="3"/>
      <c r="S3025" s="4"/>
      <c r="T3025" s="11"/>
      <c r="U3025" s="11"/>
      <c r="V3025" s="11"/>
      <c r="W3025" s="11"/>
      <c r="X3025" s="12"/>
      <c r="Y3025" s="5"/>
      <c r="Z3025" s="11"/>
      <c r="AA3025" s="12"/>
      <c r="AB3025" s="12"/>
      <c r="AC3025" s="12"/>
      <c r="AD3025" s="11"/>
      <c r="AE3025" s="13"/>
      <c r="AF3025" s="11"/>
      <c r="AG3025" s="11"/>
      <c r="AH3025" s="5"/>
      <c r="AI3025" s="5"/>
      <c r="AJ3025" s="5"/>
      <c r="AK3025" s="5"/>
      <c r="AL3025" s="5"/>
      <c r="AM3025" s="5"/>
      <c r="AN3025" s="5"/>
      <c r="AO3025" s="5"/>
      <c r="AP3025" s="5"/>
      <c r="AQ3025" s="5"/>
      <c r="AR3025" s="5"/>
      <c r="AS3025" s="5"/>
      <c r="AT3025" s="5"/>
      <c r="AU3025" s="5"/>
      <c r="AV3025" s="5"/>
      <c r="AW3025" s="5"/>
      <c r="AX3025" s="5"/>
      <c r="AY3025" s="5"/>
      <c r="AZ3025" s="5"/>
      <c r="BA3025" s="5"/>
      <c r="BB3025" s="5"/>
      <c r="BC3025" s="5"/>
      <c r="BD3025" s="5"/>
      <c r="BE3025" s="5"/>
      <c r="BF3025" s="5"/>
      <c r="BG3025" s="5"/>
      <c r="BH3025" s="5"/>
      <c r="BI3025" s="5"/>
      <c r="BJ3025" s="5"/>
      <c r="BK3025" s="5"/>
      <c r="BL3025" s="5"/>
      <c r="BM3025" s="5"/>
      <c r="BN3025" s="5"/>
      <c r="BO3025" s="5"/>
      <c r="BP3025" s="5"/>
      <c r="BQ3025" s="5"/>
      <c r="BR3025" s="5"/>
      <c r="BS3025" s="5"/>
      <c r="BT3025" s="5"/>
      <c r="BU3025" s="5"/>
      <c r="BV3025" s="5"/>
      <c r="BW3025" s="5"/>
      <c r="BX3025" s="5"/>
      <c r="BY3025" s="5"/>
      <c r="BZ3025" s="5"/>
      <c r="CA3025" s="5"/>
      <c r="CB3025" s="5"/>
      <c r="CC3025" s="5"/>
      <c r="CD3025" s="5"/>
      <c r="CE3025" s="5"/>
      <c r="CF3025" s="5"/>
      <c r="CG3025" s="5"/>
      <c r="CH3025" s="5"/>
      <c r="CI3025" s="5"/>
      <c r="CJ3025" s="5"/>
      <c r="CK3025" s="5"/>
      <c r="CL3025" s="5"/>
      <c r="CM3025" s="5"/>
      <c r="CN3025" s="5"/>
      <c r="CO3025" s="5"/>
      <c r="CP3025" s="5"/>
      <c r="CQ3025" s="5"/>
      <c r="CR3025" s="5"/>
      <c r="CS3025" s="5"/>
      <c r="CT3025" s="5"/>
      <c r="CU3025" s="5"/>
      <c r="CV3025" s="5"/>
      <c r="CW3025" s="5"/>
      <c r="CX3025" s="5"/>
      <c r="CY3025" s="5"/>
      <c r="CZ3025" s="5"/>
      <c r="DA3025" s="5"/>
      <c r="DB3025" s="5"/>
      <c r="DC3025" s="5"/>
      <c r="DD3025" s="5"/>
      <c r="DE3025" s="5"/>
      <c r="DF3025" s="5"/>
      <c r="DG3025" s="5"/>
      <c r="DH3025" s="5"/>
      <c r="DI3025" s="5"/>
      <c r="DJ3025" s="5"/>
      <c r="DK3025" s="5"/>
      <c r="DL3025" s="5"/>
      <c r="DM3025" s="5"/>
      <c r="DN3025" s="5"/>
      <c r="DO3025" s="5"/>
      <c r="DP3025" s="5"/>
      <c r="DQ3025" s="5"/>
      <c r="DR3025" s="5"/>
      <c r="DS3025" s="5"/>
      <c r="DT3025" s="5"/>
      <c r="DU3025" s="5"/>
      <c r="DV3025" s="5"/>
      <c r="DW3025" s="5"/>
      <c r="DX3025" s="5"/>
      <c r="DY3025" s="5"/>
      <c r="DZ3025" s="5"/>
      <c r="EA3025" s="5"/>
      <c r="EB3025" s="5"/>
      <c r="EC3025" s="5"/>
      <c r="ED3025" s="5"/>
      <c r="EE3025" s="5"/>
      <c r="EF3025" s="5"/>
      <c r="EG3025" s="5"/>
      <c r="EH3025" s="5"/>
      <c r="EI3025" s="5"/>
      <c r="EJ3025" s="5"/>
      <c r="EK3025" s="5"/>
      <c r="EL3025" s="5"/>
      <c r="EM3025" s="5"/>
      <c r="EN3025" s="5"/>
      <c r="EO3025" s="5"/>
      <c r="EP3025" s="5"/>
      <c r="EQ3025" s="5"/>
      <c r="ER3025" s="5"/>
      <c r="ES3025" s="5"/>
      <c r="ET3025" s="5"/>
      <c r="EU3025" s="5"/>
      <c r="EV3025" s="5"/>
      <c r="EW3025" s="5"/>
      <c r="EX3025" s="5"/>
      <c r="EY3025" s="5"/>
      <c r="EZ3025" s="5"/>
      <c r="FA3025" s="5"/>
      <c r="FB3025" s="5"/>
      <c r="FC3025" s="5"/>
      <c r="FD3025" s="5"/>
      <c r="FE3025" s="5"/>
      <c r="FF3025" s="5"/>
      <c r="FG3025" s="5"/>
      <c r="FH3025" s="5"/>
      <c r="FI3025" s="5"/>
      <c r="FJ3025" s="5"/>
      <c r="FK3025" s="5"/>
      <c r="FL3025" s="5"/>
      <c r="FM3025" s="5"/>
      <c r="FN3025" s="5"/>
      <c r="FO3025" s="5"/>
      <c r="FP3025" s="5"/>
      <c r="FQ3025" s="5"/>
      <c r="FR3025" s="5"/>
      <c r="FS3025" s="5"/>
      <c r="FT3025" s="5"/>
      <c r="FU3025" s="5"/>
      <c r="FV3025" s="5"/>
      <c r="FW3025" s="5"/>
      <c r="FX3025" s="5"/>
      <c r="FY3025" s="5"/>
      <c r="FZ3025" s="5"/>
      <c r="GA3025" s="5"/>
      <c r="GB3025" s="5"/>
      <c r="GC3025" s="5"/>
      <c r="GD3025" s="5"/>
      <c r="GE3025" s="5"/>
      <c r="GF3025" s="5"/>
      <c r="GG3025" s="5"/>
    </row>
    <row r="3026" spans="1:189" x14ac:dyDescent="0.15">
      <c r="A3026" s="106"/>
      <c r="B3026" s="5"/>
      <c r="C3026" s="6"/>
      <c r="D3026" s="5"/>
      <c r="E3026" s="7"/>
      <c r="F3026" s="8"/>
      <c r="G3026" s="8"/>
      <c r="H3026" s="8"/>
      <c r="I3026" s="9"/>
      <c r="J3026" s="9"/>
      <c r="K3026" s="7"/>
      <c r="L3026" s="7"/>
      <c r="M3026" s="5"/>
      <c r="N3026" s="5"/>
      <c r="O3026" s="10"/>
      <c r="P3026" s="5"/>
      <c r="Q3026" s="6"/>
      <c r="R3026" s="3"/>
      <c r="S3026" s="4"/>
      <c r="T3026" s="11"/>
      <c r="U3026" s="11"/>
      <c r="V3026" s="11"/>
      <c r="W3026" s="11"/>
      <c r="X3026" s="12"/>
      <c r="Y3026" s="5"/>
      <c r="Z3026" s="11"/>
      <c r="AA3026" s="12"/>
      <c r="AB3026" s="12"/>
      <c r="AC3026" s="12"/>
      <c r="AD3026" s="11"/>
      <c r="AE3026" s="13"/>
      <c r="AF3026" s="11"/>
      <c r="AG3026" s="11"/>
      <c r="AH3026" s="5"/>
      <c r="AI3026" s="5"/>
      <c r="AJ3026" s="5"/>
      <c r="AK3026" s="5"/>
      <c r="AL3026" s="5"/>
      <c r="AM3026" s="5"/>
      <c r="AN3026" s="5"/>
      <c r="AO3026" s="5"/>
      <c r="AP3026" s="5"/>
      <c r="AQ3026" s="5"/>
      <c r="AR3026" s="5"/>
      <c r="AS3026" s="5"/>
      <c r="AT3026" s="5"/>
      <c r="AU3026" s="5"/>
      <c r="AV3026" s="5"/>
      <c r="AW3026" s="5"/>
      <c r="AX3026" s="5"/>
      <c r="AY3026" s="5"/>
      <c r="AZ3026" s="5"/>
      <c r="BA3026" s="5"/>
      <c r="BB3026" s="5"/>
      <c r="BC3026" s="5"/>
      <c r="BD3026" s="5"/>
      <c r="BE3026" s="5"/>
      <c r="BF3026" s="5"/>
      <c r="BG3026" s="5"/>
      <c r="BH3026" s="5"/>
      <c r="BI3026" s="5"/>
      <c r="BJ3026" s="5"/>
      <c r="BK3026" s="5"/>
      <c r="BL3026" s="5"/>
      <c r="BM3026" s="5"/>
      <c r="BN3026" s="5"/>
      <c r="BO3026" s="5"/>
      <c r="BP3026" s="5"/>
      <c r="BQ3026" s="5"/>
      <c r="BR3026" s="5"/>
      <c r="BS3026" s="5"/>
      <c r="BT3026" s="5"/>
      <c r="BU3026" s="5"/>
      <c r="BV3026" s="5"/>
      <c r="BW3026" s="5"/>
      <c r="BX3026" s="5"/>
      <c r="BY3026" s="5"/>
      <c r="BZ3026" s="5"/>
      <c r="CA3026" s="5"/>
      <c r="CB3026" s="5"/>
      <c r="CC3026" s="5"/>
      <c r="CD3026" s="5"/>
      <c r="CE3026" s="5"/>
      <c r="CF3026" s="5"/>
      <c r="CG3026" s="5"/>
      <c r="CH3026" s="5"/>
      <c r="CI3026" s="5"/>
      <c r="CJ3026" s="5"/>
      <c r="CK3026" s="5"/>
      <c r="CL3026" s="5"/>
      <c r="CM3026" s="5"/>
      <c r="CN3026" s="5"/>
      <c r="CO3026" s="5"/>
      <c r="CP3026" s="5"/>
      <c r="CQ3026" s="5"/>
      <c r="CR3026" s="5"/>
      <c r="CS3026" s="5"/>
      <c r="CT3026" s="5"/>
      <c r="CU3026" s="5"/>
      <c r="CV3026" s="5"/>
      <c r="CW3026" s="5"/>
      <c r="CX3026" s="5"/>
      <c r="CY3026" s="5"/>
      <c r="CZ3026" s="5"/>
      <c r="DA3026" s="5"/>
      <c r="DB3026" s="5"/>
      <c r="DC3026" s="5"/>
      <c r="DD3026" s="5"/>
      <c r="DE3026" s="5"/>
      <c r="DF3026" s="5"/>
      <c r="DG3026" s="5"/>
      <c r="DH3026" s="5"/>
      <c r="DI3026" s="5"/>
      <c r="DJ3026" s="5"/>
      <c r="DK3026" s="5"/>
      <c r="DL3026" s="5"/>
      <c r="DM3026" s="5"/>
      <c r="DN3026" s="5"/>
      <c r="DO3026" s="5"/>
      <c r="DP3026" s="5"/>
      <c r="DQ3026" s="5"/>
      <c r="DR3026" s="5"/>
      <c r="DS3026" s="5"/>
      <c r="DT3026" s="5"/>
      <c r="DU3026" s="5"/>
      <c r="DV3026" s="5"/>
      <c r="DW3026" s="5"/>
      <c r="DX3026" s="5"/>
      <c r="DY3026" s="5"/>
      <c r="DZ3026" s="5"/>
      <c r="EA3026" s="5"/>
      <c r="EB3026" s="5"/>
      <c r="EC3026" s="5"/>
      <c r="ED3026" s="5"/>
      <c r="EE3026" s="5"/>
      <c r="EF3026" s="5"/>
      <c r="EG3026" s="5"/>
      <c r="EH3026" s="5"/>
      <c r="EI3026" s="5"/>
      <c r="EJ3026" s="5"/>
      <c r="EK3026" s="5"/>
      <c r="EL3026" s="5"/>
      <c r="EM3026" s="5"/>
      <c r="EN3026" s="5"/>
      <c r="EO3026" s="5"/>
      <c r="EP3026" s="5"/>
      <c r="EQ3026" s="5"/>
      <c r="ER3026" s="5"/>
      <c r="ES3026" s="5"/>
      <c r="ET3026" s="5"/>
      <c r="EU3026" s="5"/>
      <c r="EV3026" s="5"/>
      <c r="EW3026" s="5"/>
      <c r="EX3026" s="5"/>
      <c r="EY3026" s="5"/>
      <c r="EZ3026" s="5"/>
      <c r="FA3026" s="5"/>
      <c r="FB3026" s="5"/>
      <c r="FC3026" s="5"/>
      <c r="FD3026" s="5"/>
      <c r="FE3026" s="5"/>
      <c r="FF3026" s="5"/>
      <c r="FG3026" s="5"/>
      <c r="FH3026" s="5"/>
      <c r="FI3026" s="5"/>
      <c r="FJ3026" s="5"/>
      <c r="FK3026" s="5"/>
      <c r="FL3026" s="5"/>
      <c r="FM3026" s="5"/>
      <c r="FN3026" s="5"/>
      <c r="FO3026" s="5"/>
      <c r="FP3026" s="5"/>
      <c r="FQ3026" s="5"/>
      <c r="FR3026" s="5"/>
      <c r="FS3026" s="5"/>
      <c r="FT3026" s="5"/>
      <c r="FU3026" s="5"/>
      <c r="FV3026" s="5"/>
      <c r="FW3026" s="5"/>
      <c r="FX3026" s="5"/>
      <c r="FY3026" s="5"/>
      <c r="FZ3026" s="5"/>
      <c r="GA3026" s="5"/>
      <c r="GB3026" s="5"/>
      <c r="GC3026" s="5"/>
      <c r="GD3026" s="5"/>
      <c r="GE3026" s="5"/>
      <c r="GF3026" s="5"/>
      <c r="GG3026" s="5"/>
    </row>
    <row r="3027" spans="1:189" x14ac:dyDescent="0.15">
      <c r="A3027" s="106"/>
      <c r="B3027" s="5"/>
      <c r="C3027" s="6"/>
      <c r="D3027" s="5"/>
      <c r="E3027" s="7"/>
      <c r="F3027" s="8"/>
      <c r="G3027" s="8"/>
      <c r="H3027" s="8"/>
      <c r="I3027" s="9"/>
      <c r="J3027" s="9"/>
      <c r="K3027" s="7"/>
      <c r="L3027" s="7"/>
      <c r="M3027" s="5"/>
      <c r="N3027" s="5"/>
      <c r="O3027" s="10"/>
      <c r="P3027" s="5"/>
      <c r="Q3027" s="6"/>
      <c r="R3027" s="3"/>
      <c r="S3027" s="4"/>
      <c r="T3027" s="11"/>
      <c r="U3027" s="11"/>
      <c r="V3027" s="11"/>
      <c r="W3027" s="11"/>
      <c r="X3027" s="12"/>
      <c r="Y3027" s="5"/>
      <c r="Z3027" s="11"/>
      <c r="AA3027" s="12"/>
      <c r="AB3027" s="12"/>
      <c r="AC3027" s="12"/>
      <c r="AD3027" s="11"/>
      <c r="AE3027" s="13"/>
      <c r="AF3027" s="11"/>
      <c r="AG3027" s="11"/>
      <c r="AH3027" s="5"/>
      <c r="AI3027" s="5"/>
      <c r="AJ3027" s="5"/>
      <c r="AK3027" s="5"/>
      <c r="AL3027" s="5"/>
      <c r="AM3027" s="5"/>
      <c r="AN3027" s="5"/>
      <c r="AO3027" s="5"/>
      <c r="AP3027" s="5"/>
      <c r="AQ3027" s="5"/>
      <c r="AR3027" s="5"/>
      <c r="AS3027" s="5"/>
      <c r="AT3027" s="5"/>
      <c r="AU3027" s="5"/>
      <c r="AV3027" s="5"/>
      <c r="AW3027" s="5"/>
      <c r="AX3027" s="5"/>
      <c r="AY3027" s="5"/>
      <c r="AZ3027" s="5"/>
      <c r="BA3027" s="5"/>
      <c r="BB3027" s="5"/>
      <c r="BC3027" s="5"/>
      <c r="BD3027" s="5"/>
      <c r="BE3027" s="5"/>
      <c r="BF3027" s="5"/>
      <c r="BG3027" s="5"/>
      <c r="BH3027" s="5"/>
      <c r="BI3027" s="5"/>
      <c r="BJ3027" s="5"/>
      <c r="BK3027" s="5"/>
      <c r="BL3027" s="5"/>
      <c r="BM3027" s="5"/>
      <c r="BN3027" s="5"/>
      <c r="BO3027" s="5"/>
      <c r="BP3027" s="5"/>
      <c r="BQ3027" s="5"/>
      <c r="BR3027" s="5"/>
      <c r="BS3027" s="5"/>
      <c r="BT3027" s="5"/>
      <c r="BU3027" s="5"/>
      <c r="BV3027" s="5"/>
      <c r="BW3027" s="5"/>
      <c r="BX3027" s="5"/>
      <c r="BY3027" s="5"/>
      <c r="BZ3027" s="5"/>
      <c r="CA3027" s="5"/>
      <c r="CB3027" s="5"/>
      <c r="CC3027" s="5"/>
      <c r="CD3027" s="5"/>
      <c r="CE3027" s="5"/>
      <c r="CF3027" s="5"/>
      <c r="CG3027" s="5"/>
      <c r="CH3027" s="5"/>
      <c r="CI3027" s="5"/>
      <c r="CJ3027" s="5"/>
      <c r="CK3027" s="5"/>
      <c r="CL3027" s="5"/>
      <c r="CM3027" s="5"/>
      <c r="CN3027" s="5"/>
      <c r="CO3027" s="5"/>
      <c r="CP3027" s="5"/>
      <c r="CQ3027" s="5"/>
      <c r="CR3027" s="5"/>
      <c r="CS3027" s="5"/>
      <c r="CT3027" s="5"/>
      <c r="CU3027" s="5"/>
      <c r="CV3027" s="5"/>
      <c r="CW3027" s="5"/>
      <c r="CX3027" s="5"/>
      <c r="CY3027" s="5"/>
      <c r="CZ3027" s="5"/>
      <c r="DA3027" s="5"/>
      <c r="DB3027" s="5"/>
      <c r="DC3027" s="5"/>
      <c r="DD3027" s="5"/>
      <c r="DE3027" s="5"/>
      <c r="DF3027" s="5"/>
      <c r="DG3027" s="5"/>
      <c r="DH3027" s="5"/>
      <c r="DI3027" s="5"/>
      <c r="DJ3027" s="5"/>
      <c r="DK3027" s="5"/>
      <c r="DL3027" s="5"/>
      <c r="DM3027" s="5"/>
      <c r="DN3027" s="5"/>
      <c r="DO3027" s="5"/>
      <c r="DP3027" s="5"/>
      <c r="DQ3027" s="5"/>
      <c r="DR3027" s="5"/>
      <c r="DS3027" s="5"/>
      <c r="DT3027" s="5"/>
      <c r="DU3027" s="5"/>
      <c r="DV3027" s="5"/>
      <c r="DW3027" s="5"/>
      <c r="DX3027" s="5"/>
      <c r="DY3027" s="5"/>
      <c r="DZ3027" s="5"/>
      <c r="EA3027" s="5"/>
      <c r="EB3027" s="5"/>
      <c r="EC3027" s="5"/>
      <c r="ED3027" s="5"/>
      <c r="EE3027" s="5"/>
      <c r="EF3027" s="5"/>
      <c r="EG3027" s="5"/>
      <c r="EH3027" s="5"/>
      <c r="EI3027" s="5"/>
      <c r="EJ3027" s="5"/>
      <c r="EK3027" s="5"/>
      <c r="EL3027" s="5"/>
      <c r="EM3027" s="5"/>
      <c r="EN3027" s="5"/>
      <c r="EO3027" s="5"/>
      <c r="EP3027" s="5"/>
      <c r="EQ3027" s="5"/>
      <c r="ER3027" s="5"/>
      <c r="ES3027" s="5"/>
      <c r="ET3027" s="5"/>
      <c r="EU3027" s="5"/>
      <c r="EV3027" s="5"/>
      <c r="EW3027" s="5"/>
      <c r="EX3027" s="5"/>
      <c r="EY3027" s="5"/>
      <c r="EZ3027" s="5"/>
      <c r="FA3027" s="5"/>
      <c r="FB3027" s="5"/>
      <c r="FC3027" s="5"/>
      <c r="FD3027" s="5"/>
      <c r="FE3027" s="5"/>
      <c r="FF3027" s="5"/>
      <c r="FG3027" s="5"/>
      <c r="FH3027" s="5"/>
      <c r="FI3027" s="5"/>
      <c r="FJ3027" s="5"/>
      <c r="FK3027" s="5"/>
      <c r="FL3027" s="5"/>
      <c r="FM3027" s="5"/>
      <c r="FN3027" s="5"/>
      <c r="FO3027" s="5"/>
      <c r="FP3027" s="5"/>
      <c r="FQ3027" s="5"/>
      <c r="FR3027" s="5"/>
      <c r="FS3027" s="5"/>
      <c r="FT3027" s="5"/>
      <c r="FU3027" s="5"/>
      <c r="FV3027" s="5"/>
      <c r="FW3027" s="5"/>
      <c r="FX3027" s="5"/>
      <c r="FY3027" s="5"/>
      <c r="FZ3027" s="5"/>
      <c r="GA3027" s="5"/>
      <c r="GB3027" s="5"/>
      <c r="GC3027" s="5"/>
      <c r="GD3027" s="5"/>
      <c r="GE3027" s="5"/>
      <c r="GF3027" s="5"/>
      <c r="GG3027" s="5"/>
    </row>
    <row r="3028" spans="1:189" x14ac:dyDescent="0.15">
      <c r="A3028" s="106"/>
      <c r="B3028" s="5"/>
      <c r="C3028" s="6"/>
      <c r="D3028" s="5"/>
      <c r="E3028" s="7"/>
      <c r="F3028" s="8"/>
      <c r="G3028" s="8"/>
      <c r="H3028" s="8"/>
      <c r="I3028" s="9"/>
      <c r="J3028" s="9"/>
      <c r="K3028" s="7"/>
      <c r="L3028" s="7"/>
      <c r="M3028" s="5"/>
      <c r="N3028" s="5"/>
      <c r="O3028" s="10"/>
      <c r="P3028" s="5"/>
      <c r="Q3028" s="6"/>
      <c r="R3028" s="3"/>
      <c r="S3028" s="4"/>
      <c r="T3028" s="11"/>
      <c r="U3028" s="11"/>
      <c r="V3028" s="11"/>
      <c r="W3028" s="11"/>
      <c r="X3028" s="12"/>
      <c r="Y3028" s="5"/>
      <c r="Z3028" s="11"/>
      <c r="AA3028" s="12"/>
      <c r="AB3028" s="12"/>
      <c r="AC3028" s="12"/>
      <c r="AD3028" s="11"/>
      <c r="AE3028" s="13"/>
      <c r="AF3028" s="11"/>
      <c r="AG3028" s="11"/>
      <c r="AH3028" s="5"/>
      <c r="AI3028" s="5"/>
      <c r="AJ3028" s="5"/>
      <c r="AK3028" s="5"/>
      <c r="AL3028" s="5"/>
      <c r="AM3028" s="5"/>
      <c r="AN3028" s="5"/>
      <c r="AO3028" s="5"/>
      <c r="AP3028" s="5"/>
      <c r="AQ3028" s="5"/>
      <c r="AR3028" s="5"/>
      <c r="AS3028" s="5"/>
      <c r="AT3028" s="5"/>
      <c r="AU3028" s="5"/>
      <c r="AV3028" s="5"/>
      <c r="AW3028" s="5"/>
      <c r="AX3028" s="5"/>
      <c r="AY3028" s="5"/>
      <c r="AZ3028" s="5"/>
      <c r="BA3028" s="5"/>
      <c r="BB3028" s="5"/>
      <c r="BC3028" s="5"/>
      <c r="BD3028" s="5"/>
      <c r="BE3028" s="5"/>
      <c r="BF3028" s="5"/>
      <c r="BG3028" s="5"/>
      <c r="BH3028" s="5"/>
      <c r="BI3028" s="5"/>
      <c r="BJ3028" s="5"/>
      <c r="BK3028" s="5"/>
      <c r="BL3028" s="5"/>
      <c r="BM3028" s="5"/>
      <c r="BN3028" s="5"/>
      <c r="BO3028" s="5"/>
      <c r="BP3028" s="5"/>
      <c r="BQ3028" s="5"/>
      <c r="BR3028" s="5"/>
      <c r="BS3028" s="5"/>
      <c r="BT3028" s="5"/>
      <c r="BU3028" s="5"/>
      <c r="BV3028" s="5"/>
      <c r="BW3028" s="5"/>
      <c r="BX3028" s="5"/>
      <c r="BY3028" s="5"/>
      <c r="BZ3028" s="5"/>
      <c r="CA3028" s="5"/>
      <c r="CB3028" s="5"/>
      <c r="CC3028" s="5"/>
      <c r="CD3028" s="5"/>
      <c r="CE3028" s="5"/>
      <c r="CF3028" s="5"/>
      <c r="CG3028" s="5"/>
      <c r="CH3028" s="5"/>
      <c r="CI3028" s="5"/>
      <c r="CJ3028" s="5"/>
      <c r="CK3028" s="5"/>
      <c r="CL3028" s="5"/>
      <c r="CM3028" s="5"/>
      <c r="CN3028" s="5"/>
      <c r="CO3028" s="5"/>
      <c r="CP3028" s="5"/>
      <c r="CQ3028" s="5"/>
      <c r="CR3028" s="5"/>
      <c r="CS3028" s="5"/>
      <c r="CT3028" s="5"/>
      <c r="CU3028" s="5"/>
      <c r="CV3028" s="5"/>
      <c r="CW3028" s="5"/>
      <c r="CX3028" s="5"/>
      <c r="CY3028" s="5"/>
      <c r="CZ3028" s="5"/>
      <c r="DA3028" s="5"/>
      <c r="DB3028" s="5"/>
      <c r="DC3028" s="5"/>
      <c r="DD3028" s="5"/>
      <c r="DE3028" s="5"/>
      <c r="DF3028" s="5"/>
      <c r="DG3028" s="5"/>
      <c r="DH3028" s="5"/>
      <c r="DI3028" s="5"/>
      <c r="DJ3028" s="5"/>
      <c r="DK3028" s="5"/>
      <c r="DL3028" s="5"/>
      <c r="DM3028" s="5"/>
      <c r="DN3028" s="5"/>
      <c r="DO3028" s="5"/>
      <c r="DP3028" s="5"/>
      <c r="DQ3028" s="5"/>
      <c r="DR3028" s="5"/>
      <c r="DS3028" s="5"/>
      <c r="DT3028" s="5"/>
      <c r="DU3028" s="5"/>
      <c r="DV3028" s="5"/>
      <c r="DW3028" s="5"/>
      <c r="DX3028" s="5"/>
      <c r="DY3028" s="5"/>
      <c r="DZ3028" s="5"/>
      <c r="EA3028" s="5"/>
      <c r="EB3028" s="5"/>
      <c r="EC3028" s="5"/>
      <c r="ED3028" s="5"/>
      <c r="EE3028" s="5"/>
      <c r="EF3028" s="5"/>
      <c r="EG3028" s="5"/>
      <c r="EH3028" s="5"/>
      <c r="EI3028" s="5"/>
      <c r="EJ3028" s="5"/>
      <c r="EK3028" s="5"/>
      <c r="EL3028" s="5"/>
      <c r="EM3028" s="5"/>
      <c r="EN3028" s="5"/>
      <c r="EO3028" s="5"/>
      <c r="EP3028" s="5"/>
      <c r="EQ3028" s="5"/>
      <c r="ER3028" s="5"/>
      <c r="ES3028" s="5"/>
      <c r="ET3028" s="5"/>
      <c r="EU3028" s="5"/>
      <c r="EV3028" s="5"/>
      <c r="EW3028" s="5"/>
      <c r="EX3028" s="5"/>
      <c r="EY3028" s="5"/>
      <c r="EZ3028" s="5"/>
      <c r="FA3028" s="5"/>
      <c r="FB3028" s="5"/>
      <c r="FC3028" s="5"/>
      <c r="FD3028" s="5"/>
      <c r="FE3028" s="5"/>
      <c r="FF3028" s="5"/>
      <c r="FG3028" s="5"/>
      <c r="FH3028" s="5"/>
      <c r="FI3028" s="5"/>
      <c r="FJ3028" s="5"/>
      <c r="FK3028" s="5"/>
      <c r="FL3028" s="5"/>
      <c r="FM3028" s="5"/>
      <c r="FN3028" s="5"/>
      <c r="FO3028" s="5"/>
      <c r="FP3028" s="5"/>
      <c r="FQ3028" s="5"/>
      <c r="FR3028" s="5"/>
      <c r="FS3028" s="5"/>
      <c r="FT3028" s="5"/>
      <c r="FU3028" s="5"/>
      <c r="FV3028" s="5"/>
      <c r="FW3028" s="5"/>
      <c r="FX3028" s="5"/>
      <c r="FY3028" s="5"/>
      <c r="FZ3028" s="5"/>
      <c r="GA3028" s="5"/>
      <c r="GB3028" s="5"/>
      <c r="GC3028" s="5"/>
      <c r="GD3028" s="5"/>
      <c r="GE3028" s="5"/>
      <c r="GF3028" s="5"/>
      <c r="GG3028" s="5"/>
    </row>
    <row r="3029" spans="1:189" x14ac:dyDescent="0.15">
      <c r="A3029" s="106"/>
      <c r="B3029" s="5"/>
      <c r="C3029" s="6"/>
      <c r="D3029" s="5"/>
      <c r="E3029" s="7"/>
      <c r="F3029" s="8"/>
      <c r="G3029" s="8"/>
      <c r="H3029" s="8"/>
      <c r="I3029" s="9"/>
      <c r="J3029" s="9"/>
      <c r="K3029" s="7"/>
      <c r="L3029" s="7"/>
      <c r="M3029" s="5"/>
      <c r="N3029" s="5"/>
      <c r="O3029" s="10"/>
      <c r="P3029" s="5"/>
      <c r="Q3029" s="6"/>
      <c r="R3029" s="3"/>
      <c r="S3029" s="4"/>
      <c r="T3029" s="11"/>
      <c r="U3029" s="11"/>
      <c r="V3029" s="11"/>
      <c r="W3029" s="11"/>
      <c r="X3029" s="12"/>
      <c r="Y3029" s="5"/>
      <c r="Z3029" s="11"/>
      <c r="AA3029" s="12"/>
      <c r="AB3029" s="12"/>
      <c r="AC3029" s="12"/>
      <c r="AD3029" s="11"/>
      <c r="AE3029" s="13"/>
      <c r="AF3029" s="11"/>
      <c r="AG3029" s="11"/>
      <c r="AH3029" s="5"/>
      <c r="AI3029" s="5"/>
      <c r="AJ3029" s="5"/>
      <c r="AK3029" s="5"/>
      <c r="AL3029" s="5"/>
      <c r="AM3029" s="5"/>
      <c r="AN3029" s="5"/>
      <c r="AO3029" s="5"/>
      <c r="AP3029" s="5"/>
      <c r="AQ3029" s="5"/>
      <c r="AR3029" s="5"/>
      <c r="AS3029" s="5"/>
      <c r="AT3029" s="5"/>
      <c r="AU3029" s="5"/>
      <c r="AV3029" s="5"/>
      <c r="AW3029" s="5"/>
      <c r="AX3029" s="5"/>
      <c r="AY3029" s="5"/>
      <c r="AZ3029" s="5"/>
      <c r="BA3029" s="5"/>
      <c r="BB3029" s="5"/>
      <c r="BC3029" s="5"/>
      <c r="BD3029" s="5"/>
      <c r="BE3029" s="5"/>
      <c r="BF3029" s="5"/>
      <c r="BG3029" s="5"/>
      <c r="BH3029" s="5"/>
      <c r="BI3029" s="5"/>
      <c r="BJ3029" s="5"/>
      <c r="BK3029" s="5"/>
      <c r="BL3029" s="5"/>
      <c r="BM3029" s="5"/>
      <c r="BN3029" s="5"/>
      <c r="BO3029" s="5"/>
      <c r="BP3029" s="5"/>
      <c r="BQ3029" s="5"/>
      <c r="BR3029" s="5"/>
      <c r="BS3029" s="5"/>
      <c r="BT3029" s="5"/>
      <c r="BU3029" s="5"/>
      <c r="BV3029" s="5"/>
      <c r="BW3029" s="5"/>
      <c r="BX3029" s="5"/>
      <c r="BY3029" s="5"/>
      <c r="BZ3029" s="5"/>
      <c r="CA3029" s="5"/>
      <c r="CB3029" s="5"/>
      <c r="CC3029" s="5"/>
      <c r="CD3029" s="5"/>
      <c r="CE3029" s="5"/>
      <c r="CF3029" s="5"/>
      <c r="CG3029" s="5"/>
      <c r="CH3029" s="5"/>
      <c r="CI3029" s="5"/>
      <c r="CJ3029" s="5"/>
      <c r="CK3029" s="5"/>
      <c r="CL3029" s="5"/>
      <c r="CM3029" s="5"/>
      <c r="CN3029" s="5"/>
      <c r="CO3029" s="5"/>
      <c r="CP3029" s="5"/>
      <c r="CQ3029" s="5"/>
      <c r="CR3029" s="5"/>
      <c r="CS3029" s="5"/>
      <c r="CT3029" s="5"/>
      <c r="CU3029" s="5"/>
      <c r="CV3029" s="5"/>
      <c r="CW3029" s="5"/>
      <c r="CX3029" s="5"/>
      <c r="CY3029" s="5"/>
      <c r="CZ3029" s="5"/>
      <c r="DA3029" s="5"/>
      <c r="DB3029" s="5"/>
      <c r="DC3029" s="5"/>
      <c r="DD3029" s="5"/>
      <c r="DE3029" s="5"/>
      <c r="DF3029" s="5"/>
      <c r="DG3029" s="5"/>
      <c r="DH3029" s="5"/>
      <c r="DI3029" s="5"/>
      <c r="DJ3029" s="5"/>
      <c r="DK3029" s="5"/>
      <c r="DL3029" s="5"/>
      <c r="DM3029" s="5"/>
      <c r="DN3029" s="5"/>
      <c r="DO3029" s="5"/>
      <c r="DP3029" s="5"/>
      <c r="DQ3029" s="5"/>
      <c r="DR3029" s="5"/>
      <c r="DS3029" s="5"/>
      <c r="DT3029" s="5"/>
      <c r="DU3029" s="5"/>
      <c r="DV3029" s="5"/>
      <c r="DW3029" s="5"/>
      <c r="DX3029" s="5"/>
      <c r="DY3029" s="5"/>
      <c r="DZ3029" s="5"/>
      <c r="EA3029" s="5"/>
      <c r="EB3029" s="5"/>
      <c r="EC3029" s="5"/>
      <c r="ED3029" s="5"/>
      <c r="EE3029" s="5"/>
      <c r="EF3029" s="5"/>
      <c r="EG3029" s="5"/>
      <c r="EH3029" s="5"/>
      <c r="EI3029" s="5"/>
      <c r="EJ3029" s="5"/>
      <c r="EK3029" s="5"/>
      <c r="EL3029" s="5"/>
      <c r="EM3029" s="5"/>
      <c r="EN3029" s="5"/>
      <c r="EO3029" s="5"/>
      <c r="EP3029" s="5"/>
      <c r="EQ3029" s="5"/>
      <c r="ER3029" s="5"/>
      <c r="ES3029" s="5"/>
      <c r="ET3029" s="5"/>
      <c r="EU3029" s="5"/>
      <c r="EV3029" s="5"/>
      <c r="EW3029" s="5"/>
      <c r="EX3029" s="5"/>
      <c r="EY3029" s="5"/>
      <c r="EZ3029" s="5"/>
      <c r="FA3029" s="5"/>
      <c r="FB3029" s="5"/>
      <c r="FC3029" s="5"/>
      <c r="FD3029" s="5"/>
      <c r="FE3029" s="5"/>
      <c r="FF3029" s="5"/>
      <c r="FG3029" s="5"/>
      <c r="FH3029" s="5"/>
      <c r="FI3029" s="5"/>
      <c r="FJ3029" s="5"/>
      <c r="FK3029" s="5"/>
      <c r="FL3029" s="5"/>
      <c r="FM3029" s="5"/>
      <c r="FN3029" s="5"/>
      <c r="FO3029" s="5"/>
      <c r="FP3029" s="5"/>
      <c r="FQ3029" s="5"/>
      <c r="FR3029" s="5"/>
      <c r="FS3029" s="5"/>
      <c r="FT3029" s="5"/>
      <c r="FU3029" s="5"/>
      <c r="FV3029" s="5"/>
      <c r="FW3029" s="5"/>
      <c r="FX3029" s="5"/>
      <c r="FY3029" s="5"/>
      <c r="FZ3029" s="5"/>
      <c r="GA3029" s="5"/>
      <c r="GB3029" s="5"/>
      <c r="GC3029" s="5"/>
      <c r="GD3029" s="5"/>
      <c r="GE3029" s="5"/>
      <c r="GF3029" s="5"/>
      <c r="GG3029" s="5"/>
    </row>
    <row r="3030" spans="1:189" x14ac:dyDescent="0.15">
      <c r="A3030" s="106"/>
      <c r="B3030" s="5"/>
      <c r="C3030" s="6"/>
      <c r="D3030" s="5"/>
      <c r="E3030" s="7"/>
      <c r="F3030" s="8"/>
      <c r="G3030" s="8"/>
      <c r="H3030" s="8"/>
      <c r="I3030" s="9"/>
      <c r="J3030" s="9"/>
      <c r="K3030" s="7"/>
      <c r="L3030" s="7"/>
      <c r="M3030" s="5"/>
      <c r="N3030" s="5"/>
      <c r="O3030" s="10"/>
      <c r="P3030" s="5"/>
      <c r="Q3030" s="6"/>
      <c r="R3030" s="3"/>
      <c r="S3030" s="4"/>
      <c r="T3030" s="11"/>
      <c r="U3030" s="11"/>
      <c r="V3030" s="11"/>
      <c r="W3030" s="11"/>
      <c r="X3030" s="12"/>
      <c r="Y3030" s="5"/>
      <c r="Z3030" s="11"/>
      <c r="AA3030" s="12"/>
      <c r="AB3030" s="12"/>
      <c r="AC3030" s="12"/>
      <c r="AD3030" s="11"/>
      <c r="AE3030" s="13"/>
      <c r="AF3030" s="11"/>
      <c r="AG3030" s="11"/>
      <c r="AH3030" s="5"/>
      <c r="AI3030" s="5"/>
      <c r="AJ3030" s="5"/>
      <c r="AK3030" s="5"/>
      <c r="AL3030" s="5"/>
      <c r="AM3030" s="5"/>
      <c r="AN3030" s="5"/>
      <c r="AO3030" s="5"/>
      <c r="AP3030" s="5"/>
      <c r="AQ3030" s="5"/>
      <c r="AR3030" s="5"/>
      <c r="AS3030" s="5"/>
      <c r="AT3030" s="5"/>
      <c r="AU3030" s="5"/>
      <c r="AV3030" s="5"/>
      <c r="AW3030" s="5"/>
      <c r="AX3030" s="5"/>
      <c r="AY3030" s="5"/>
      <c r="AZ3030" s="5"/>
      <c r="BA3030" s="5"/>
      <c r="BB3030" s="5"/>
      <c r="BC3030" s="5"/>
      <c r="BD3030" s="5"/>
      <c r="BE3030" s="5"/>
      <c r="BF3030" s="5"/>
      <c r="BG3030" s="5"/>
      <c r="BH3030" s="5"/>
      <c r="BI3030" s="5"/>
      <c r="BJ3030" s="5"/>
      <c r="BK3030" s="5"/>
      <c r="BL3030" s="5"/>
      <c r="BM3030" s="5"/>
      <c r="BN3030" s="5"/>
      <c r="BO3030" s="5"/>
      <c r="BP3030" s="5"/>
      <c r="BQ3030" s="5"/>
      <c r="BR3030" s="5"/>
      <c r="BS3030" s="5"/>
      <c r="BT3030" s="5"/>
      <c r="BU3030" s="5"/>
      <c r="BV3030" s="5"/>
      <c r="BW3030" s="5"/>
      <c r="BX3030" s="5"/>
      <c r="BY3030" s="5"/>
      <c r="BZ3030" s="5"/>
      <c r="CA3030" s="5"/>
      <c r="CB3030" s="5"/>
      <c r="CC3030" s="5"/>
      <c r="CD3030" s="5"/>
      <c r="CE3030" s="5"/>
      <c r="CF3030" s="5"/>
      <c r="CG3030" s="5"/>
      <c r="CH3030" s="5"/>
      <c r="CI3030" s="5"/>
      <c r="CJ3030" s="5"/>
      <c r="CK3030" s="5"/>
      <c r="CL3030" s="5"/>
      <c r="CM3030" s="5"/>
      <c r="CN3030" s="5"/>
      <c r="CO3030" s="5"/>
      <c r="CP3030" s="5"/>
      <c r="CQ3030" s="5"/>
      <c r="CR3030" s="5"/>
      <c r="CS3030" s="5"/>
      <c r="CT3030" s="5"/>
      <c r="CU3030" s="5"/>
      <c r="CV3030" s="5"/>
      <c r="CW3030" s="5"/>
      <c r="CX3030" s="5"/>
      <c r="CY3030" s="5"/>
      <c r="CZ3030" s="5"/>
      <c r="DA3030" s="5"/>
      <c r="DB3030" s="5"/>
      <c r="DC3030" s="5"/>
      <c r="DD3030" s="5"/>
      <c r="DE3030" s="5"/>
      <c r="DF3030" s="5"/>
      <c r="DG3030" s="5"/>
      <c r="DH3030" s="5"/>
      <c r="DI3030" s="5"/>
      <c r="DJ3030" s="5"/>
      <c r="DK3030" s="5"/>
      <c r="DL3030" s="5"/>
      <c r="DM3030" s="5"/>
      <c r="DN3030" s="5"/>
      <c r="DO3030" s="5"/>
      <c r="DP3030" s="5"/>
      <c r="DQ3030" s="5"/>
      <c r="DR3030" s="5"/>
      <c r="DS3030" s="5"/>
      <c r="DT3030" s="5"/>
      <c r="DU3030" s="5"/>
      <c r="DV3030" s="5"/>
      <c r="DW3030" s="5"/>
      <c r="DX3030" s="5"/>
      <c r="DY3030" s="5"/>
      <c r="DZ3030" s="5"/>
      <c r="EA3030" s="5"/>
      <c r="EB3030" s="5"/>
      <c r="EC3030" s="5"/>
      <c r="ED3030" s="5"/>
      <c r="EE3030" s="5"/>
      <c r="EF3030" s="5"/>
      <c r="EG3030" s="5"/>
      <c r="EH3030" s="5"/>
      <c r="EI3030" s="5"/>
      <c r="EJ3030" s="5"/>
      <c r="EK3030" s="5"/>
      <c r="EL3030" s="5"/>
      <c r="EM3030" s="5"/>
      <c r="EN3030" s="5"/>
      <c r="EO3030" s="5"/>
      <c r="EP3030" s="5"/>
      <c r="EQ3030" s="5"/>
      <c r="ER3030" s="5"/>
      <c r="ES3030" s="5"/>
      <c r="ET3030" s="5"/>
      <c r="EU3030" s="5"/>
      <c r="EV3030" s="5"/>
      <c r="EW3030" s="5"/>
      <c r="EX3030" s="5"/>
      <c r="EY3030" s="5"/>
      <c r="EZ3030" s="5"/>
      <c r="FA3030" s="5"/>
      <c r="FB3030" s="5"/>
      <c r="FC3030" s="5"/>
      <c r="FD3030" s="5"/>
      <c r="FE3030" s="5"/>
      <c r="FF3030" s="5"/>
      <c r="FG3030" s="5"/>
      <c r="FH3030" s="5"/>
      <c r="FI3030" s="5"/>
      <c r="FJ3030" s="5"/>
      <c r="FK3030" s="5"/>
      <c r="FL3030" s="5"/>
      <c r="FM3030" s="5"/>
      <c r="FN3030" s="5"/>
      <c r="FO3030" s="5"/>
      <c r="FP3030" s="5"/>
      <c r="FQ3030" s="5"/>
      <c r="FR3030" s="5"/>
      <c r="FS3030" s="5"/>
      <c r="FT3030" s="5"/>
      <c r="FU3030" s="5"/>
      <c r="FV3030" s="5"/>
      <c r="FW3030" s="5"/>
      <c r="FX3030" s="5"/>
      <c r="FY3030" s="5"/>
      <c r="FZ3030" s="5"/>
      <c r="GA3030" s="5"/>
      <c r="GB3030" s="5"/>
      <c r="GC3030" s="5"/>
      <c r="GD3030" s="5"/>
      <c r="GE3030" s="5"/>
      <c r="GF3030" s="5"/>
      <c r="GG3030" s="5"/>
    </row>
    <row r="3031" spans="1:189" x14ac:dyDescent="0.15">
      <c r="A3031" s="106"/>
      <c r="B3031" s="5"/>
      <c r="C3031" s="6"/>
      <c r="D3031" s="5"/>
      <c r="E3031" s="7"/>
      <c r="F3031" s="8"/>
      <c r="G3031" s="8"/>
      <c r="H3031" s="8"/>
      <c r="I3031" s="9"/>
      <c r="J3031" s="9"/>
      <c r="K3031" s="7"/>
      <c r="L3031" s="7"/>
      <c r="M3031" s="5"/>
      <c r="N3031" s="5"/>
      <c r="O3031" s="10"/>
      <c r="P3031" s="5"/>
      <c r="Q3031" s="6"/>
      <c r="R3031" s="3"/>
      <c r="S3031" s="4"/>
      <c r="T3031" s="11"/>
      <c r="U3031" s="11"/>
      <c r="V3031" s="11"/>
      <c r="W3031" s="11"/>
      <c r="X3031" s="12"/>
      <c r="Y3031" s="5"/>
      <c r="Z3031" s="11"/>
      <c r="AA3031" s="12"/>
      <c r="AB3031" s="12"/>
      <c r="AC3031" s="12"/>
      <c r="AD3031" s="11"/>
      <c r="AE3031" s="13"/>
      <c r="AF3031" s="11"/>
      <c r="AG3031" s="11"/>
      <c r="AH3031" s="5"/>
      <c r="AI3031" s="5"/>
      <c r="AJ3031" s="5"/>
      <c r="AK3031" s="5"/>
      <c r="AL3031" s="5"/>
      <c r="AM3031" s="5"/>
      <c r="AN3031" s="5"/>
      <c r="AO3031" s="5"/>
      <c r="AP3031" s="5"/>
      <c r="AQ3031" s="5"/>
      <c r="AR3031" s="5"/>
      <c r="AS3031" s="5"/>
      <c r="AT3031" s="5"/>
      <c r="AU3031" s="5"/>
      <c r="AV3031" s="5"/>
      <c r="AW3031" s="5"/>
      <c r="AX3031" s="5"/>
      <c r="AY3031" s="5"/>
      <c r="AZ3031" s="5"/>
      <c r="BA3031" s="5"/>
      <c r="BB3031" s="5"/>
      <c r="BC3031" s="5"/>
      <c r="BD3031" s="5"/>
      <c r="BE3031" s="5"/>
      <c r="BF3031" s="5"/>
      <c r="BG3031" s="5"/>
      <c r="BH3031" s="5"/>
      <c r="BI3031" s="5"/>
      <c r="BJ3031" s="5"/>
      <c r="BK3031" s="5"/>
      <c r="BL3031" s="5"/>
      <c r="BM3031" s="5"/>
      <c r="BN3031" s="5"/>
      <c r="BO3031" s="5"/>
      <c r="BP3031" s="5"/>
      <c r="BQ3031" s="5"/>
      <c r="BR3031" s="5"/>
      <c r="BS3031" s="5"/>
      <c r="BT3031" s="5"/>
      <c r="BU3031" s="5"/>
      <c r="BV3031" s="5"/>
      <c r="BW3031" s="5"/>
      <c r="BX3031" s="5"/>
      <c r="BY3031" s="5"/>
      <c r="BZ3031" s="5"/>
      <c r="CA3031" s="5"/>
      <c r="CB3031" s="5"/>
      <c r="CC3031" s="5"/>
      <c r="CD3031" s="5"/>
      <c r="CE3031" s="5"/>
      <c r="CF3031" s="5"/>
      <c r="CG3031" s="5"/>
      <c r="CH3031" s="5"/>
      <c r="CI3031" s="5"/>
      <c r="CJ3031" s="5"/>
      <c r="CK3031" s="5"/>
      <c r="CL3031" s="5"/>
      <c r="CM3031" s="5"/>
      <c r="CN3031" s="5"/>
      <c r="CO3031" s="5"/>
      <c r="CP3031" s="5"/>
      <c r="CQ3031" s="5"/>
      <c r="CR3031" s="5"/>
      <c r="CS3031" s="5"/>
      <c r="CT3031" s="5"/>
      <c r="CU3031" s="5"/>
      <c r="CV3031" s="5"/>
      <c r="CW3031" s="5"/>
      <c r="CX3031" s="5"/>
      <c r="CY3031" s="5"/>
      <c r="CZ3031" s="5"/>
      <c r="DA3031" s="5"/>
      <c r="DB3031" s="5"/>
      <c r="DC3031" s="5"/>
      <c r="DD3031" s="5"/>
      <c r="DE3031" s="5"/>
      <c r="DF3031" s="5"/>
      <c r="DG3031" s="5"/>
      <c r="DH3031" s="5"/>
      <c r="DI3031" s="5"/>
      <c r="DJ3031" s="5"/>
      <c r="DK3031" s="5"/>
      <c r="DL3031" s="5"/>
      <c r="DM3031" s="5"/>
      <c r="DN3031" s="5"/>
      <c r="DO3031" s="5"/>
      <c r="DP3031" s="5"/>
      <c r="DQ3031" s="5"/>
      <c r="DR3031" s="5"/>
      <c r="DS3031" s="5"/>
      <c r="DT3031" s="5"/>
      <c r="DU3031" s="5"/>
      <c r="DV3031" s="5"/>
      <c r="DW3031" s="5"/>
      <c r="DX3031" s="5"/>
      <c r="DY3031" s="5"/>
      <c r="DZ3031" s="5"/>
      <c r="EA3031" s="5"/>
      <c r="EB3031" s="5"/>
      <c r="EC3031" s="5"/>
      <c r="ED3031" s="5"/>
      <c r="EE3031" s="5"/>
      <c r="EF3031" s="5"/>
      <c r="EG3031" s="5"/>
      <c r="EH3031" s="5"/>
      <c r="EI3031" s="5"/>
      <c r="EJ3031" s="5"/>
      <c r="EK3031" s="5"/>
      <c r="EL3031" s="5"/>
      <c r="EM3031" s="5"/>
      <c r="EN3031" s="5"/>
      <c r="EO3031" s="5"/>
      <c r="EP3031" s="5"/>
      <c r="EQ3031" s="5"/>
      <c r="ER3031" s="5"/>
      <c r="ES3031" s="5"/>
      <c r="ET3031" s="5"/>
      <c r="EU3031" s="5"/>
      <c r="EV3031" s="5"/>
      <c r="EW3031" s="5"/>
      <c r="EX3031" s="5"/>
      <c r="EY3031" s="5"/>
      <c r="EZ3031" s="5"/>
      <c r="FA3031" s="5"/>
      <c r="FB3031" s="5"/>
      <c r="FC3031" s="5"/>
      <c r="FD3031" s="5"/>
      <c r="FE3031" s="5"/>
      <c r="FF3031" s="5"/>
      <c r="FG3031" s="5"/>
      <c r="FH3031" s="5"/>
      <c r="FI3031" s="5"/>
      <c r="FJ3031" s="5"/>
      <c r="FK3031" s="5"/>
      <c r="FL3031" s="5"/>
      <c r="FM3031" s="5"/>
      <c r="FN3031" s="5"/>
      <c r="FO3031" s="5"/>
      <c r="FP3031" s="5"/>
      <c r="FQ3031" s="5"/>
      <c r="FR3031" s="5"/>
      <c r="FS3031" s="5"/>
      <c r="FT3031" s="5"/>
      <c r="FU3031" s="5"/>
      <c r="FV3031" s="5"/>
      <c r="FW3031" s="5"/>
      <c r="FX3031" s="5"/>
      <c r="FY3031" s="5"/>
      <c r="FZ3031" s="5"/>
      <c r="GA3031" s="5"/>
      <c r="GB3031" s="5"/>
      <c r="GC3031" s="5"/>
      <c r="GD3031" s="5"/>
      <c r="GE3031" s="5"/>
      <c r="GF3031" s="5"/>
      <c r="GG3031" s="5"/>
    </row>
    <row r="3032" spans="1:189" x14ac:dyDescent="0.15">
      <c r="A3032" s="106"/>
      <c r="B3032" s="5"/>
      <c r="C3032" s="6"/>
      <c r="D3032" s="5"/>
      <c r="E3032" s="7"/>
      <c r="F3032" s="8"/>
      <c r="G3032" s="8"/>
      <c r="H3032" s="8"/>
      <c r="I3032" s="9"/>
      <c r="J3032" s="9"/>
      <c r="K3032" s="7"/>
      <c r="L3032" s="7"/>
      <c r="M3032" s="5"/>
      <c r="N3032" s="5"/>
      <c r="O3032" s="10"/>
      <c r="P3032" s="5"/>
      <c r="Q3032" s="6"/>
      <c r="R3032" s="3"/>
      <c r="S3032" s="4"/>
      <c r="T3032" s="11"/>
      <c r="U3032" s="11"/>
      <c r="V3032" s="11"/>
      <c r="W3032" s="11"/>
      <c r="X3032" s="12"/>
      <c r="Y3032" s="5"/>
      <c r="Z3032" s="11"/>
      <c r="AA3032" s="12"/>
      <c r="AB3032" s="12"/>
      <c r="AC3032" s="12"/>
      <c r="AD3032" s="11"/>
      <c r="AE3032" s="13"/>
      <c r="AF3032" s="11"/>
      <c r="AG3032" s="11"/>
      <c r="AH3032" s="5"/>
      <c r="AI3032" s="5"/>
      <c r="AJ3032" s="5"/>
      <c r="AK3032" s="5"/>
      <c r="AL3032" s="5"/>
      <c r="AM3032" s="5"/>
      <c r="AN3032" s="5"/>
      <c r="AO3032" s="5"/>
      <c r="AP3032" s="5"/>
      <c r="AQ3032" s="5"/>
      <c r="AR3032" s="5"/>
      <c r="AS3032" s="5"/>
      <c r="AT3032" s="5"/>
      <c r="AU3032" s="5"/>
      <c r="AV3032" s="5"/>
      <c r="AW3032" s="5"/>
      <c r="AX3032" s="5"/>
      <c r="AY3032" s="5"/>
      <c r="AZ3032" s="5"/>
      <c r="BA3032" s="5"/>
      <c r="BB3032" s="5"/>
      <c r="BC3032" s="5"/>
      <c r="BD3032" s="5"/>
      <c r="BE3032" s="5"/>
      <c r="BF3032" s="5"/>
      <c r="BG3032" s="5"/>
      <c r="BH3032" s="5"/>
      <c r="BI3032" s="5"/>
      <c r="BJ3032" s="5"/>
      <c r="BK3032" s="5"/>
      <c r="BL3032" s="5"/>
      <c r="BM3032" s="5"/>
      <c r="BN3032" s="5"/>
      <c r="BO3032" s="5"/>
      <c r="BP3032" s="5"/>
      <c r="BQ3032" s="5"/>
      <c r="BR3032" s="5"/>
      <c r="BS3032" s="5"/>
      <c r="BT3032" s="5"/>
      <c r="BU3032" s="5"/>
      <c r="BV3032" s="5"/>
      <c r="BW3032" s="5"/>
      <c r="BX3032" s="5"/>
      <c r="BY3032" s="5"/>
      <c r="BZ3032" s="5"/>
      <c r="CA3032" s="5"/>
      <c r="CB3032" s="5"/>
      <c r="CC3032" s="5"/>
      <c r="CD3032" s="5"/>
      <c r="CE3032" s="5"/>
      <c r="CF3032" s="5"/>
      <c r="CG3032" s="5"/>
      <c r="CH3032" s="5"/>
      <c r="CI3032" s="5"/>
      <c r="CJ3032" s="5"/>
      <c r="CK3032" s="5"/>
      <c r="CL3032" s="5"/>
      <c r="CM3032" s="5"/>
      <c r="CN3032" s="5"/>
      <c r="CO3032" s="5"/>
      <c r="CP3032" s="5"/>
      <c r="CQ3032" s="5"/>
      <c r="CR3032" s="5"/>
      <c r="CS3032" s="5"/>
      <c r="CT3032" s="5"/>
      <c r="CU3032" s="5"/>
      <c r="CV3032" s="5"/>
      <c r="CW3032" s="5"/>
      <c r="CX3032" s="5"/>
      <c r="CY3032" s="5"/>
      <c r="CZ3032" s="5"/>
      <c r="DA3032" s="5"/>
      <c r="DB3032" s="5"/>
      <c r="DC3032" s="5"/>
      <c r="DD3032" s="5"/>
      <c r="DE3032" s="5"/>
      <c r="DF3032" s="5"/>
      <c r="DG3032" s="5"/>
      <c r="DH3032" s="5"/>
      <c r="DI3032" s="5"/>
      <c r="DJ3032" s="5"/>
      <c r="DK3032" s="5"/>
      <c r="DL3032" s="5"/>
      <c r="DM3032" s="5"/>
      <c r="DN3032" s="5"/>
      <c r="DO3032" s="5"/>
      <c r="DP3032" s="5"/>
      <c r="DQ3032" s="5"/>
      <c r="DR3032" s="5"/>
      <c r="DS3032" s="5"/>
      <c r="DT3032" s="5"/>
      <c r="DU3032" s="5"/>
      <c r="DV3032" s="5"/>
      <c r="DW3032" s="5"/>
      <c r="DX3032" s="5"/>
      <c r="DY3032" s="5"/>
      <c r="DZ3032" s="5"/>
      <c r="EA3032" s="5"/>
      <c r="EB3032" s="5"/>
      <c r="EC3032" s="5"/>
      <c r="ED3032" s="5"/>
      <c r="EE3032" s="5"/>
      <c r="EF3032" s="5"/>
      <c r="EG3032" s="5"/>
      <c r="EH3032" s="5"/>
      <c r="EI3032" s="5"/>
      <c r="EJ3032" s="5"/>
      <c r="EK3032" s="5"/>
      <c r="EL3032" s="5"/>
      <c r="EM3032" s="5"/>
      <c r="EN3032" s="5"/>
      <c r="EO3032" s="5"/>
      <c r="EP3032" s="5"/>
      <c r="EQ3032" s="5"/>
      <c r="ER3032" s="5"/>
      <c r="ES3032" s="5"/>
      <c r="ET3032" s="5"/>
      <c r="EU3032" s="5"/>
      <c r="EV3032" s="5"/>
      <c r="EW3032" s="5"/>
      <c r="EX3032" s="5"/>
      <c r="EY3032" s="5"/>
      <c r="EZ3032" s="5"/>
      <c r="FA3032" s="5"/>
      <c r="FB3032" s="5"/>
      <c r="FC3032" s="5"/>
      <c r="FD3032" s="5"/>
      <c r="FE3032" s="5"/>
      <c r="FF3032" s="5"/>
      <c r="FG3032" s="5"/>
      <c r="FH3032" s="5"/>
      <c r="FI3032" s="5"/>
      <c r="FJ3032" s="5"/>
      <c r="FK3032" s="5"/>
      <c r="FL3032" s="5"/>
      <c r="FM3032" s="5"/>
      <c r="FN3032" s="5"/>
      <c r="FO3032" s="5"/>
      <c r="FP3032" s="5"/>
      <c r="FQ3032" s="5"/>
      <c r="FR3032" s="5"/>
      <c r="FS3032" s="5"/>
      <c r="FT3032" s="5"/>
      <c r="FU3032" s="5"/>
      <c r="FV3032" s="5"/>
      <c r="FW3032" s="5"/>
      <c r="FX3032" s="5"/>
      <c r="FY3032" s="5"/>
      <c r="FZ3032" s="5"/>
      <c r="GA3032" s="5"/>
      <c r="GB3032" s="5"/>
      <c r="GC3032" s="5"/>
      <c r="GD3032" s="5"/>
      <c r="GE3032" s="5"/>
      <c r="GF3032" s="5"/>
      <c r="GG3032" s="5"/>
    </row>
    <row r="3033" spans="1:189" x14ac:dyDescent="0.15">
      <c r="A3033" s="106"/>
      <c r="B3033" s="5"/>
      <c r="C3033" s="6"/>
      <c r="D3033" s="5"/>
      <c r="E3033" s="7"/>
      <c r="F3033" s="8"/>
      <c r="G3033" s="8"/>
      <c r="H3033" s="8"/>
      <c r="I3033" s="9"/>
      <c r="J3033" s="9"/>
      <c r="K3033" s="7"/>
      <c r="L3033" s="7"/>
      <c r="M3033" s="5"/>
      <c r="N3033" s="5"/>
      <c r="O3033" s="10"/>
      <c r="P3033" s="5"/>
      <c r="Q3033" s="6"/>
      <c r="R3033" s="3"/>
      <c r="S3033" s="4"/>
      <c r="T3033" s="11"/>
      <c r="U3033" s="11"/>
      <c r="V3033" s="11"/>
      <c r="W3033" s="11"/>
      <c r="X3033" s="12"/>
      <c r="Y3033" s="5"/>
      <c r="Z3033" s="11"/>
      <c r="AA3033" s="12"/>
      <c r="AB3033" s="12"/>
      <c r="AC3033" s="12"/>
      <c r="AD3033" s="11"/>
      <c r="AE3033" s="13"/>
      <c r="AF3033" s="11"/>
      <c r="AG3033" s="11"/>
      <c r="AH3033" s="5"/>
      <c r="AI3033" s="5"/>
      <c r="AJ3033" s="5"/>
      <c r="AK3033" s="5"/>
      <c r="AL3033" s="5"/>
      <c r="AM3033" s="5"/>
      <c r="AN3033" s="5"/>
      <c r="AO3033" s="5"/>
      <c r="AP3033" s="5"/>
      <c r="AQ3033" s="5"/>
      <c r="AR3033" s="5"/>
      <c r="AS3033" s="5"/>
      <c r="AT3033" s="5"/>
      <c r="AU3033" s="5"/>
      <c r="AV3033" s="5"/>
      <c r="AW3033" s="5"/>
      <c r="AX3033" s="5"/>
      <c r="AY3033" s="5"/>
      <c r="AZ3033" s="5"/>
      <c r="BA3033" s="5"/>
      <c r="BB3033" s="5"/>
      <c r="BC3033" s="5"/>
      <c r="BD3033" s="5"/>
      <c r="BE3033" s="5"/>
      <c r="BF3033" s="5"/>
      <c r="BG3033" s="5"/>
      <c r="BH3033" s="5"/>
      <c r="BI3033" s="5"/>
      <c r="BJ3033" s="5"/>
      <c r="BK3033" s="5"/>
      <c r="BL3033" s="5"/>
      <c r="BM3033" s="5"/>
      <c r="BN3033" s="5"/>
      <c r="BO3033" s="5"/>
      <c r="BP3033" s="5"/>
      <c r="BQ3033" s="5"/>
      <c r="BR3033" s="5"/>
      <c r="BS3033" s="5"/>
      <c r="BT3033" s="5"/>
      <c r="BU3033" s="5"/>
      <c r="BV3033" s="5"/>
      <c r="BW3033" s="5"/>
      <c r="BX3033" s="5"/>
      <c r="BY3033" s="5"/>
      <c r="BZ3033" s="5"/>
      <c r="CA3033" s="5"/>
      <c r="CB3033" s="5"/>
      <c r="CC3033" s="5"/>
      <c r="CD3033" s="5"/>
      <c r="CE3033" s="5"/>
      <c r="CF3033" s="5"/>
      <c r="CG3033" s="5"/>
      <c r="CH3033" s="5"/>
      <c r="CI3033" s="5"/>
      <c r="CJ3033" s="5"/>
      <c r="CK3033" s="5"/>
      <c r="CL3033" s="5"/>
      <c r="CM3033" s="5"/>
      <c r="CN3033" s="5"/>
      <c r="CO3033" s="5"/>
      <c r="CP3033" s="5"/>
      <c r="CQ3033" s="5"/>
      <c r="CR3033" s="5"/>
      <c r="CS3033" s="5"/>
      <c r="CT3033" s="5"/>
      <c r="CU3033" s="5"/>
      <c r="CV3033" s="5"/>
      <c r="CW3033" s="5"/>
      <c r="CX3033" s="5"/>
      <c r="CY3033" s="5"/>
      <c r="CZ3033" s="5"/>
      <c r="DA3033" s="5"/>
      <c r="DB3033" s="5"/>
      <c r="DC3033" s="5"/>
      <c r="DD3033" s="5"/>
      <c r="DE3033" s="5"/>
      <c r="DF3033" s="5"/>
      <c r="DG3033" s="5"/>
      <c r="DH3033" s="5"/>
      <c r="DI3033" s="5"/>
      <c r="DJ3033" s="5"/>
      <c r="DK3033" s="5"/>
      <c r="DL3033" s="5"/>
      <c r="DM3033" s="5"/>
      <c r="DN3033" s="5"/>
      <c r="DO3033" s="5"/>
      <c r="DP3033" s="5"/>
      <c r="DQ3033" s="5"/>
      <c r="DR3033" s="5"/>
      <c r="DS3033" s="5"/>
      <c r="DT3033" s="5"/>
      <c r="DU3033" s="5"/>
      <c r="DV3033" s="5"/>
      <c r="DW3033" s="5"/>
      <c r="DX3033" s="5"/>
      <c r="DY3033" s="5"/>
      <c r="DZ3033" s="5"/>
      <c r="EA3033" s="5"/>
      <c r="EB3033" s="5"/>
      <c r="EC3033" s="5"/>
      <c r="ED3033" s="5"/>
      <c r="EE3033" s="5"/>
      <c r="EF3033" s="5"/>
      <c r="EG3033" s="5"/>
      <c r="EH3033" s="5"/>
      <c r="EI3033" s="5"/>
      <c r="EJ3033" s="5"/>
      <c r="EK3033" s="5"/>
      <c r="EL3033" s="5"/>
      <c r="EM3033" s="5"/>
      <c r="EN3033" s="5"/>
      <c r="EO3033" s="5"/>
      <c r="EP3033" s="5"/>
      <c r="EQ3033" s="5"/>
      <c r="ER3033" s="5"/>
      <c r="ES3033" s="5"/>
      <c r="ET3033" s="5"/>
      <c r="EU3033" s="5"/>
      <c r="EV3033" s="5"/>
      <c r="EW3033" s="5"/>
      <c r="EX3033" s="5"/>
      <c r="EY3033" s="5"/>
      <c r="EZ3033" s="5"/>
      <c r="FA3033" s="5"/>
      <c r="FB3033" s="5"/>
      <c r="FC3033" s="5"/>
      <c r="FD3033" s="5"/>
      <c r="FE3033" s="5"/>
      <c r="FF3033" s="5"/>
      <c r="FG3033" s="5"/>
      <c r="FH3033" s="5"/>
      <c r="FI3033" s="5"/>
      <c r="FJ3033" s="5"/>
      <c r="FK3033" s="5"/>
      <c r="FL3033" s="5"/>
      <c r="FM3033" s="5"/>
      <c r="FN3033" s="5"/>
      <c r="FO3033" s="5"/>
      <c r="FP3033" s="5"/>
      <c r="FQ3033" s="5"/>
      <c r="FR3033" s="5"/>
      <c r="FS3033" s="5"/>
      <c r="FT3033" s="5"/>
      <c r="FU3033" s="5"/>
      <c r="FV3033" s="5"/>
      <c r="FW3033" s="5"/>
      <c r="FX3033" s="5"/>
      <c r="FY3033" s="5"/>
      <c r="FZ3033" s="5"/>
      <c r="GA3033" s="5"/>
      <c r="GB3033" s="5"/>
      <c r="GC3033" s="5"/>
      <c r="GD3033" s="5"/>
      <c r="GE3033" s="5"/>
      <c r="GF3033" s="5"/>
      <c r="GG3033" s="5"/>
    </row>
    <row r="3034" spans="1:189" x14ac:dyDescent="0.15">
      <c r="A3034" s="106"/>
      <c r="B3034" s="5"/>
      <c r="C3034" s="6"/>
      <c r="D3034" s="5"/>
      <c r="E3034" s="7"/>
      <c r="F3034" s="8"/>
      <c r="G3034" s="8"/>
      <c r="H3034" s="8"/>
      <c r="I3034" s="9"/>
      <c r="J3034" s="9"/>
      <c r="K3034" s="7"/>
      <c r="L3034" s="7"/>
      <c r="M3034" s="5"/>
      <c r="N3034" s="5"/>
      <c r="O3034" s="10"/>
      <c r="P3034" s="5"/>
      <c r="Q3034" s="6"/>
      <c r="R3034" s="3"/>
      <c r="S3034" s="4"/>
      <c r="T3034" s="11"/>
      <c r="U3034" s="11"/>
      <c r="V3034" s="11"/>
      <c r="W3034" s="11"/>
      <c r="X3034" s="12"/>
      <c r="Y3034" s="5"/>
      <c r="Z3034" s="11"/>
      <c r="AA3034" s="12"/>
      <c r="AB3034" s="12"/>
      <c r="AC3034" s="12"/>
      <c r="AD3034" s="11"/>
      <c r="AE3034" s="13"/>
      <c r="AF3034" s="11"/>
      <c r="AG3034" s="11"/>
      <c r="AH3034" s="5"/>
      <c r="AI3034" s="5"/>
      <c r="AJ3034" s="5"/>
      <c r="AK3034" s="5"/>
      <c r="AL3034" s="5"/>
      <c r="AM3034" s="5"/>
      <c r="AN3034" s="5"/>
      <c r="AO3034" s="5"/>
      <c r="AP3034" s="5"/>
      <c r="AQ3034" s="5"/>
      <c r="AR3034" s="5"/>
      <c r="AS3034" s="5"/>
      <c r="AT3034" s="5"/>
      <c r="AU3034" s="5"/>
      <c r="AV3034" s="5"/>
      <c r="AW3034" s="5"/>
      <c r="AX3034" s="5"/>
      <c r="AY3034" s="5"/>
      <c r="AZ3034" s="5"/>
      <c r="BA3034" s="5"/>
      <c r="BB3034" s="5"/>
      <c r="BC3034" s="5"/>
      <c r="BD3034" s="5"/>
      <c r="BE3034" s="5"/>
      <c r="BF3034" s="5"/>
      <c r="BG3034" s="5"/>
      <c r="BH3034" s="5"/>
      <c r="BI3034" s="5"/>
      <c r="BJ3034" s="5"/>
      <c r="BK3034" s="5"/>
      <c r="BL3034" s="5"/>
      <c r="BM3034" s="5"/>
      <c r="BN3034" s="5"/>
      <c r="BO3034" s="5"/>
      <c r="BP3034" s="5"/>
      <c r="BQ3034" s="5"/>
      <c r="BR3034" s="5"/>
      <c r="BS3034" s="5"/>
      <c r="BT3034" s="5"/>
      <c r="BU3034" s="5"/>
      <c r="BV3034" s="5"/>
      <c r="BW3034" s="5"/>
      <c r="BX3034" s="5"/>
      <c r="BY3034" s="5"/>
      <c r="BZ3034" s="5"/>
      <c r="CA3034" s="5"/>
      <c r="CB3034" s="5"/>
      <c r="CC3034" s="5"/>
      <c r="CD3034" s="5"/>
      <c r="CE3034" s="5"/>
      <c r="CF3034" s="5"/>
      <c r="CG3034" s="5"/>
      <c r="CH3034" s="5"/>
      <c r="CI3034" s="5"/>
      <c r="CJ3034" s="5"/>
      <c r="CK3034" s="5"/>
      <c r="CL3034" s="5"/>
      <c r="CM3034" s="5"/>
      <c r="CN3034" s="5"/>
      <c r="CO3034" s="5"/>
      <c r="CP3034" s="5"/>
      <c r="CQ3034" s="5"/>
      <c r="CR3034" s="5"/>
      <c r="CS3034" s="5"/>
      <c r="CT3034" s="5"/>
      <c r="CU3034" s="5"/>
      <c r="CV3034" s="5"/>
      <c r="CW3034" s="5"/>
      <c r="CX3034" s="5"/>
      <c r="CY3034" s="5"/>
      <c r="CZ3034" s="5"/>
      <c r="DA3034" s="5"/>
      <c r="DB3034" s="5"/>
      <c r="DC3034" s="5"/>
      <c r="DD3034" s="5"/>
      <c r="DE3034" s="5"/>
      <c r="DF3034" s="5"/>
      <c r="DG3034" s="5"/>
      <c r="DH3034" s="5"/>
      <c r="DI3034" s="5"/>
      <c r="DJ3034" s="5"/>
      <c r="DK3034" s="5"/>
      <c r="DL3034" s="5"/>
      <c r="DM3034" s="5"/>
      <c r="DN3034" s="5"/>
      <c r="DO3034" s="5"/>
      <c r="DP3034" s="5"/>
      <c r="DQ3034" s="5"/>
      <c r="DR3034" s="5"/>
      <c r="DS3034" s="5"/>
      <c r="DT3034" s="5"/>
      <c r="DU3034" s="5"/>
      <c r="DV3034" s="5"/>
      <c r="DW3034" s="5"/>
      <c r="DX3034" s="5"/>
      <c r="DY3034" s="5"/>
      <c r="DZ3034" s="5"/>
      <c r="EA3034" s="5"/>
      <c r="EB3034" s="5"/>
      <c r="EC3034" s="5"/>
      <c r="ED3034" s="5"/>
      <c r="EE3034" s="5"/>
      <c r="EF3034" s="5"/>
      <c r="EG3034" s="5"/>
      <c r="EH3034" s="5"/>
      <c r="EI3034" s="5"/>
      <c r="EJ3034" s="5"/>
      <c r="EK3034" s="5"/>
      <c r="EL3034" s="5"/>
      <c r="EM3034" s="5"/>
      <c r="EN3034" s="5"/>
      <c r="EO3034" s="5"/>
      <c r="EP3034" s="5"/>
      <c r="EQ3034" s="5"/>
      <c r="ER3034" s="5"/>
      <c r="ES3034" s="5"/>
      <c r="ET3034" s="5"/>
      <c r="EU3034" s="5"/>
      <c r="EV3034" s="5"/>
      <c r="EW3034" s="5"/>
      <c r="EX3034" s="5"/>
      <c r="EY3034" s="5"/>
      <c r="EZ3034" s="5"/>
      <c r="FA3034" s="5"/>
      <c r="FB3034" s="5"/>
      <c r="FC3034" s="5"/>
      <c r="FD3034" s="5"/>
      <c r="FE3034" s="5"/>
      <c r="FF3034" s="5"/>
      <c r="FG3034" s="5"/>
      <c r="FH3034" s="5"/>
      <c r="FI3034" s="5"/>
      <c r="FJ3034" s="5"/>
      <c r="FK3034" s="5"/>
      <c r="FL3034" s="5"/>
      <c r="FM3034" s="5"/>
      <c r="FN3034" s="5"/>
      <c r="FO3034" s="5"/>
      <c r="FP3034" s="5"/>
      <c r="FQ3034" s="5"/>
      <c r="FR3034" s="5"/>
      <c r="FS3034" s="5"/>
      <c r="FT3034" s="5"/>
      <c r="FU3034" s="5"/>
      <c r="FV3034" s="5"/>
      <c r="FW3034" s="5"/>
      <c r="FX3034" s="5"/>
      <c r="FY3034" s="5"/>
      <c r="FZ3034" s="5"/>
      <c r="GA3034" s="5"/>
      <c r="GB3034" s="5"/>
      <c r="GC3034" s="5"/>
      <c r="GD3034" s="5"/>
      <c r="GE3034" s="5"/>
      <c r="GF3034" s="5"/>
      <c r="GG3034" s="5"/>
    </row>
    <row r="3035" spans="1:189" x14ac:dyDescent="0.15">
      <c r="A3035" s="106"/>
      <c r="B3035" s="5"/>
      <c r="C3035" s="6"/>
      <c r="D3035" s="5"/>
      <c r="E3035" s="7"/>
      <c r="F3035" s="8"/>
      <c r="G3035" s="8"/>
      <c r="H3035" s="8"/>
      <c r="I3035" s="9"/>
      <c r="J3035" s="9"/>
      <c r="K3035" s="7"/>
      <c r="L3035" s="7"/>
      <c r="M3035" s="5"/>
      <c r="N3035" s="5"/>
      <c r="O3035" s="10"/>
      <c r="P3035" s="5"/>
      <c r="Q3035" s="6"/>
      <c r="R3035" s="3"/>
      <c r="S3035" s="4"/>
      <c r="T3035" s="11"/>
      <c r="U3035" s="11"/>
      <c r="V3035" s="11"/>
      <c r="W3035" s="11"/>
      <c r="X3035" s="12"/>
      <c r="Y3035" s="5"/>
      <c r="Z3035" s="11"/>
      <c r="AA3035" s="12"/>
      <c r="AB3035" s="12"/>
      <c r="AC3035" s="12"/>
      <c r="AD3035" s="11"/>
      <c r="AE3035" s="13"/>
      <c r="AF3035" s="11"/>
      <c r="AG3035" s="11"/>
      <c r="AH3035" s="5"/>
      <c r="AI3035" s="5"/>
      <c r="AJ3035" s="5"/>
      <c r="AK3035" s="5"/>
      <c r="AL3035" s="5"/>
      <c r="AM3035" s="5"/>
      <c r="AN3035" s="5"/>
      <c r="AO3035" s="5"/>
      <c r="AP3035" s="5"/>
      <c r="AQ3035" s="5"/>
      <c r="AR3035" s="5"/>
      <c r="AS3035" s="5"/>
      <c r="AT3035" s="5"/>
      <c r="AU3035" s="5"/>
      <c r="AV3035" s="5"/>
      <c r="AW3035" s="5"/>
      <c r="AX3035" s="5"/>
      <c r="AY3035" s="5"/>
      <c r="AZ3035" s="5"/>
      <c r="BA3035" s="5"/>
      <c r="BB3035" s="5"/>
      <c r="BC3035" s="5"/>
      <c r="BD3035" s="5"/>
      <c r="BE3035" s="5"/>
      <c r="BF3035" s="5"/>
      <c r="BG3035" s="5"/>
      <c r="BH3035" s="5"/>
      <c r="BI3035" s="5"/>
      <c r="BJ3035" s="5"/>
      <c r="BK3035" s="5"/>
      <c r="BL3035" s="5"/>
      <c r="BM3035" s="5"/>
      <c r="BN3035" s="5"/>
      <c r="BO3035" s="5"/>
      <c r="BP3035" s="5"/>
      <c r="BQ3035" s="5"/>
      <c r="BR3035" s="5"/>
      <c r="BS3035" s="5"/>
      <c r="BT3035" s="5"/>
      <c r="BU3035" s="5"/>
      <c r="BV3035" s="5"/>
      <c r="BW3035" s="5"/>
      <c r="BX3035" s="5"/>
      <c r="BY3035" s="5"/>
      <c r="BZ3035" s="5"/>
      <c r="CA3035" s="5"/>
      <c r="CB3035" s="5"/>
      <c r="CC3035" s="5"/>
      <c r="CD3035" s="5"/>
      <c r="CE3035" s="5"/>
      <c r="CF3035" s="5"/>
      <c r="CG3035" s="5"/>
      <c r="CH3035" s="5"/>
      <c r="CI3035" s="5"/>
      <c r="CJ3035" s="5"/>
      <c r="CK3035" s="5"/>
      <c r="CL3035" s="5"/>
      <c r="CM3035" s="5"/>
      <c r="CN3035" s="5"/>
      <c r="CO3035" s="5"/>
      <c r="CP3035" s="5"/>
      <c r="CQ3035" s="5"/>
      <c r="CR3035" s="5"/>
      <c r="CS3035" s="5"/>
      <c r="CT3035" s="5"/>
      <c r="CU3035" s="5"/>
      <c r="CV3035" s="5"/>
      <c r="CW3035" s="5"/>
      <c r="CX3035" s="5"/>
      <c r="CY3035" s="5"/>
      <c r="CZ3035" s="5"/>
      <c r="DA3035" s="5"/>
      <c r="DB3035" s="5"/>
      <c r="DC3035" s="5"/>
      <c r="DD3035" s="5"/>
      <c r="DE3035" s="5"/>
      <c r="DF3035" s="5"/>
      <c r="DG3035" s="5"/>
      <c r="DH3035" s="5"/>
      <c r="DI3035" s="5"/>
      <c r="DJ3035" s="5"/>
      <c r="DK3035" s="5"/>
      <c r="DL3035" s="5"/>
      <c r="DM3035" s="5"/>
      <c r="DN3035" s="5"/>
      <c r="DO3035" s="5"/>
      <c r="DP3035" s="5"/>
      <c r="DQ3035" s="5"/>
      <c r="DR3035" s="5"/>
      <c r="DS3035" s="5"/>
      <c r="DT3035" s="5"/>
      <c r="DU3035" s="5"/>
      <c r="DV3035" s="5"/>
      <c r="DW3035" s="5"/>
      <c r="DX3035" s="5"/>
      <c r="DY3035" s="5"/>
      <c r="DZ3035" s="5"/>
      <c r="EA3035" s="5"/>
      <c r="EB3035" s="5"/>
      <c r="EC3035" s="5"/>
      <c r="ED3035" s="5"/>
      <c r="EE3035" s="5"/>
      <c r="EF3035" s="5"/>
      <c r="EG3035" s="5"/>
      <c r="EH3035" s="5"/>
      <c r="EI3035" s="5"/>
      <c r="EJ3035" s="5"/>
      <c r="EK3035" s="5"/>
      <c r="EL3035" s="5"/>
      <c r="EM3035" s="5"/>
      <c r="EN3035" s="5"/>
      <c r="EO3035" s="5"/>
      <c r="EP3035" s="5"/>
      <c r="EQ3035" s="5"/>
      <c r="ER3035" s="5"/>
      <c r="ES3035" s="5"/>
      <c r="ET3035" s="5"/>
      <c r="EU3035" s="5"/>
      <c r="EV3035" s="5"/>
      <c r="EW3035" s="5"/>
      <c r="EX3035" s="5"/>
      <c r="EY3035" s="5"/>
      <c r="EZ3035" s="5"/>
      <c r="FA3035" s="5"/>
      <c r="FB3035" s="5"/>
      <c r="FC3035" s="5"/>
      <c r="FD3035" s="5"/>
      <c r="FE3035" s="5"/>
      <c r="FF3035" s="5"/>
      <c r="FG3035" s="5"/>
      <c r="FH3035" s="5"/>
      <c r="FI3035" s="5"/>
      <c r="FJ3035" s="5"/>
      <c r="FK3035" s="5"/>
      <c r="FL3035" s="5"/>
      <c r="FM3035" s="5"/>
      <c r="FN3035" s="5"/>
      <c r="FO3035" s="5"/>
      <c r="FP3035" s="5"/>
      <c r="FQ3035" s="5"/>
      <c r="FR3035" s="5"/>
      <c r="FS3035" s="5"/>
      <c r="FT3035" s="5"/>
      <c r="FU3035" s="5"/>
      <c r="FV3035" s="5"/>
      <c r="FW3035" s="5"/>
      <c r="FX3035" s="5"/>
      <c r="FY3035" s="5"/>
      <c r="FZ3035" s="5"/>
      <c r="GA3035" s="5"/>
      <c r="GB3035" s="5"/>
      <c r="GC3035" s="5"/>
      <c r="GD3035" s="5"/>
      <c r="GE3035" s="5"/>
      <c r="GF3035" s="5"/>
      <c r="GG3035" s="5"/>
    </row>
    <row r="3036" spans="1:189" x14ac:dyDescent="0.15">
      <c r="A3036" s="106"/>
      <c r="B3036" s="5"/>
      <c r="C3036" s="6"/>
      <c r="D3036" s="5"/>
      <c r="E3036" s="7"/>
      <c r="F3036" s="8"/>
      <c r="G3036" s="8"/>
      <c r="H3036" s="8"/>
      <c r="I3036" s="9"/>
      <c r="J3036" s="9"/>
      <c r="K3036" s="7"/>
      <c r="L3036" s="7"/>
      <c r="M3036" s="5"/>
      <c r="N3036" s="5"/>
      <c r="O3036" s="10"/>
      <c r="P3036" s="5"/>
      <c r="Q3036" s="6"/>
      <c r="R3036" s="3"/>
      <c r="S3036" s="4"/>
      <c r="T3036" s="11"/>
      <c r="U3036" s="11"/>
      <c r="V3036" s="11"/>
      <c r="W3036" s="11"/>
      <c r="X3036" s="12"/>
      <c r="Y3036" s="5"/>
      <c r="Z3036" s="11"/>
      <c r="AA3036" s="12"/>
      <c r="AB3036" s="12"/>
      <c r="AC3036" s="12"/>
      <c r="AD3036" s="11"/>
      <c r="AE3036" s="13"/>
      <c r="AF3036" s="11"/>
      <c r="AG3036" s="11"/>
      <c r="AH3036" s="5"/>
      <c r="AI3036" s="5"/>
      <c r="AJ3036" s="5"/>
      <c r="AK3036" s="5"/>
      <c r="AL3036" s="5"/>
      <c r="AM3036" s="5"/>
      <c r="AN3036" s="5"/>
      <c r="AO3036" s="5"/>
      <c r="AP3036" s="5"/>
      <c r="AQ3036" s="5"/>
      <c r="AR3036" s="5"/>
      <c r="AS3036" s="5"/>
      <c r="AT3036" s="5"/>
      <c r="AU3036" s="5"/>
      <c r="AV3036" s="5"/>
      <c r="AW3036" s="5"/>
      <c r="AX3036" s="5"/>
      <c r="AY3036" s="5"/>
      <c r="AZ3036" s="5"/>
      <c r="BA3036" s="5"/>
      <c r="BB3036" s="5"/>
      <c r="BC3036" s="5"/>
      <c r="BD3036" s="5"/>
      <c r="BE3036" s="5"/>
      <c r="BF3036" s="5"/>
      <c r="BG3036" s="5"/>
      <c r="BH3036" s="5"/>
      <c r="BI3036" s="5"/>
      <c r="BJ3036" s="5"/>
      <c r="BK3036" s="5"/>
      <c r="BL3036" s="5"/>
      <c r="BM3036" s="5"/>
      <c r="BN3036" s="5"/>
      <c r="BO3036" s="5"/>
      <c r="BP3036" s="5"/>
      <c r="BQ3036" s="5"/>
      <c r="BR3036" s="5"/>
      <c r="BS3036" s="5"/>
      <c r="BT3036" s="5"/>
      <c r="BU3036" s="5"/>
      <c r="BV3036" s="5"/>
      <c r="BW3036" s="5"/>
      <c r="BX3036" s="5"/>
      <c r="BY3036" s="5"/>
      <c r="BZ3036" s="5"/>
      <c r="CA3036" s="5"/>
      <c r="CB3036" s="5"/>
      <c r="CC3036" s="5"/>
      <c r="CD3036" s="5"/>
      <c r="CE3036" s="5"/>
      <c r="CF3036" s="5"/>
      <c r="CG3036" s="5"/>
      <c r="CH3036" s="5"/>
      <c r="CI3036" s="5"/>
      <c r="CJ3036" s="5"/>
      <c r="CK3036" s="5"/>
      <c r="CL3036" s="5"/>
      <c r="CM3036" s="5"/>
      <c r="CN3036" s="5"/>
      <c r="CO3036" s="5"/>
      <c r="CP3036" s="5"/>
      <c r="CQ3036" s="5"/>
      <c r="CR3036" s="5"/>
      <c r="CS3036" s="5"/>
      <c r="CT3036" s="5"/>
      <c r="CU3036" s="5"/>
      <c r="CV3036" s="5"/>
      <c r="CW3036" s="5"/>
      <c r="CX3036" s="5"/>
      <c r="CY3036" s="5"/>
      <c r="CZ3036" s="5"/>
      <c r="DA3036" s="5"/>
      <c r="DB3036" s="5"/>
      <c r="DC3036" s="5"/>
      <c r="DD3036" s="5"/>
      <c r="DE3036" s="5"/>
      <c r="DF3036" s="5"/>
      <c r="DG3036" s="5"/>
      <c r="DH3036" s="5"/>
      <c r="DI3036" s="5"/>
      <c r="DJ3036" s="5"/>
      <c r="DK3036" s="5"/>
      <c r="DL3036" s="5"/>
      <c r="DM3036" s="5"/>
      <c r="DN3036" s="5"/>
      <c r="DO3036" s="5"/>
      <c r="DP3036" s="5"/>
      <c r="DQ3036" s="5"/>
      <c r="DR3036" s="5"/>
      <c r="DS3036" s="5"/>
      <c r="DT3036" s="5"/>
      <c r="DU3036" s="5"/>
      <c r="DV3036" s="5"/>
      <c r="DW3036" s="5"/>
      <c r="DX3036" s="5"/>
      <c r="DY3036" s="5"/>
      <c r="DZ3036" s="5"/>
      <c r="EA3036" s="5"/>
      <c r="EB3036" s="5"/>
      <c r="EC3036" s="5"/>
      <c r="ED3036" s="5"/>
      <c r="EE3036" s="5"/>
      <c r="EF3036" s="5"/>
      <c r="EG3036" s="5"/>
      <c r="EH3036" s="5"/>
      <c r="EI3036" s="5"/>
      <c r="EJ3036" s="5"/>
      <c r="EK3036" s="5"/>
      <c r="EL3036" s="5"/>
      <c r="EM3036" s="5"/>
      <c r="EN3036" s="5"/>
      <c r="EO3036" s="5"/>
      <c r="EP3036" s="5"/>
      <c r="EQ3036" s="5"/>
      <c r="ER3036" s="5"/>
      <c r="ES3036" s="5"/>
      <c r="ET3036" s="5"/>
      <c r="EU3036" s="5"/>
      <c r="EV3036" s="5"/>
      <c r="EW3036" s="5"/>
      <c r="EX3036" s="5"/>
      <c r="EY3036" s="5"/>
      <c r="EZ3036" s="5"/>
      <c r="FA3036" s="5"/>
      <c r="FB3036" s="5"/>
      <c r="FC3036" s="5"/>
      <c r="FD3036" s="5"/>
      <c r="FE3036" s="5"/>
      <c r="FF3036" s="5"/>
      <c r="FG3036" s="5"/>
      <c r="FH3036" s="5"/>
      <c r="FI3036" s="5"/>
      <c r="FJ3036" s="5"/>
      <c r="FK3036" s="5"/>
      <c r="FL3036" s="5"/>
      <c r="FM3036" s="5"/>
      <c r="FN3036" s="5"/>
      <c r="FO3036" s="5"/>
      <c r="FP3036" s="5"/>
      <c r="FQ3036" s="5"/>
      <c r="FR3036" s="5"/>
      <c r="FS3036" s="5"/>
      <c r="FT3036" s="5"/>
      <c r="FU3036" s="5"/>
      <c r="FV3036" s="5"/>
      <c r="FW3036" s="5"/>
      <c r="FX3036" s="5"/>
      <c r="FY3036" s="5"/>
      <c r="FZ3036" s="5"/>
      <c r="GA3036" s="5"/>
      <c r="GB3036" s="5"/>
      <c r="GC3036" s="5"/>
      <c r="GD3036" s="5"/>
      <c r="GE3036" s="5"/>
      <c r="GF3036" s="5"/>
      <c r="GG3036" s="5"/>
    </row>
    <row r="3037" spans="1:189" x14ac:dyDescent="0.15">
      <c r="A3037" s="106"/>
      <c r="B3037" s="5"/>
      <c r="C3037" s="6"/>
      <c r="D3037" s="5"/>
      <c r="E3037" s="7"/>
      <c r="F3037" s="8"/>
      <c r="G3037" s="8"/>
      <c r="H3037" s="8"/>
      <c r="I3037" s="9"/>
      <c r="J3037" s="9"/>
      <c r="K3037" s="7"/>
      <c r="L3037" s="7"/>
      <c r="M3037" s="5"/>
      <c r="N3037" s="5"/>
      <c r="O3037" s="10"/>
      <c r="P3037" s="5"/>
      <c r="Q3037" s="6"/>
      <c r="R3037" s="3"/>
      <c r="S3037" s="4"/>
      <c r="T3037" s="11"/>
      <c r="U3037" s="11"/>
      <c r="V3037" s="11"/>
      <c r="W3037" s="11"/>
      <c r="X3037" s="12"/>
      <c r="Y3037" s="5"/>
      <c r="Z3037" s="11"/>
      <c r="AA3037" s="12"/>
      <c r="AB3037" s="12"/>
      <c r="AC3037" s="12"/>
      <c r="AD3037" s="11"/>
      <c r="AE3037" s="13"/>
      <c r="AF3037" s="11"/>
      <c r="AG3037" s="11"/>
      <c r="AH3037" s="5"/>
      <c r="AI3037" s="5"/>
      <c r="AJ3037" s="5"/>
      <c r="AK3037" s="5"/>
      <c r="AL3037" s="5"/>
      <c r="AM3037" s="5"/>
      <c r="AN3037" s="5"/>
      <c r="AO3037" s="5"/>
      <c r="AP3037" s="5"/>
      <c r="AQ3037" s="5"/>
      <c r="AR3037" s="5"/>
      <c r="AS3037" s="5"/>
      <c r="AT3037" s="5"/>
      <c r="AU3037" s="5"/>
      <c r="AV3037" s="5"/>
      <c r="AW3037" s="5"/>
      <c r="AX3037" s="5"/>
      <c r="AY3037" s="5"/>
      <c r="AZ3037" s="5"/>
      <c r="BA3037" s="5"/>
      <c r="BB3037" s="5"/>
      <c r="BC3037" s="5"/>
      <c r="BD3037" s="5"/>
      <c r="BE3037" s="5"/>
      <c r="BF3037" s="5"/>
      <c r="BG3037" s="5"/>
      <c r="BH3037" s="5"/>
      <c r="BI3037" s="5"/>
      <c r="BJ3037" s="5"/>
      <c r="BK3037" s="5"/>
      <c r="BL3037" s="5"/>
      <c r="BM3037" s="5"/>
      <c r="BN3037" s="5"/>
      <c r="BO3037" s="5"/>
      <c r="BP3037" s="5"/>
      <c r="BQ3037" s="5"/>
      <c r="BR3037" s="5"/>
      <c r="BS3037" s="5"/>
      <c r="BT3037" s="5"/>
      <c r="BU3037" s="5"/>
      <c r="BV3037" s="5"/>
      <c r="BW3037" s="5"/>
      <c r="BX3037" s="5"/>
      <c r="BY3037" s="5"/>
      <c r="BZ3037" s="5"/>
      <c r="CA3037" s="5"/>
      <c r="CB3037" s="5"/>
      <c r="CC3037" s="5"/>
      <c r="CD3037" s="5"/>
      <c r="CE3037" s="5"/>
      <c r="CF3037" s="5"/>
      <c r="CG3037" s="5"/>
      <c r="CH3037" s="5"/>
      <c r="CI3037" s="5"/>
      <c r="CJ3037" s="5"/>
      <c r="CK3037" s="5"/>
      <c r="CL3037" s="5"/>
      <c r="CM3037" s="5"/>
      <c r="CN3037" s="5"/>
      <c r="CO3037" s="5"/>
      <c r="CP3037" s="5"/>
      <c r="CQ3037" s="5"/>
      <c r="CR3037" s="5"/>
      <c r="CS3037" s="5"/>
      <c r="CT3037" s="5"/>
      <c r="CU3037" s="5"/>
      <c r="CV3037" s="5"/>
      <c r="CW3037" s="5"/>
      <c r="CX3037" s="5"/>
      <c r="CY3037" s="5"/>
      <c r="CZ3037" s="5"/>
      <c r="DA3037" s="5"/>
      <c r="DB3037" s="5"/>
      <c r="DC3037" s="5"/>
      <c r="DD3037" s="5"/>
      <c r="DE3037" s="5"/>
      <c r="DF3037" s="5"/>
      <c r="DG3037" s="5"/>
      <c r="DH3037" s="5"/>
      <c r="DI3037" s="5"/>
      <c r="DJ3037" s="5"/>
      <c r="DK3037" s="5"/>
      <c r="DL3037" s="5"/>
      <c r="DM3037" s="5"/>
      <c r="DN3037" s="5"/>
      <c r="DO3037" s="5"/>
      <c r="DP3037" s="5"/>
      <c r="DQ3037" s="5"/>
      <c r="DR3037" s="5"/>
      <c r="DS3037" s="5"/>
      <c r="DT3037" s="5"/>
      <c r="DU3037" s="5"/>
      <c r="DV3037" s="5"/>
      <c r="DW3037" s="5"/>
      <c r="DX3037" s="5"/>
      <c r="DY3037" s="5"/>
      <c r="DZ3037" s="5"/>
      <c r="EA3037" s="5"/>
      <c r="EB3037" s="5"/>
      <c r="EC3037" s="5"/>
      <c r="ED3037" s="5"/>
      <c r="EE3037" s="5"/>
      <c r="EF3037" s="5"/>
      <c r="EG3037" s="5"/>
      <c r="EH3037" s="5"/>
      <c r="EI3037" s="5"/>
      <c r="EJ3037" s="5"/>
      <c r="EK3037" s="5"/>
      <c r="EL3037" s="5"/>
      <c r="EM3037" s="5"/>
      <c r="EN3037" s="5"/>
      <c r="EO3037" s="5"/>
      <c r="EP3037" s="5"/>
      <c r="EQ3037" s="5"/>
      <c r="ER3037" s="5"/>
      <c r="ES3037" s="5"/>
      <c r="ET3037" s="5"/>
      <c r="EU3037" s="5"/>
      <c r="EV3037" s="5"/>
      <c r="EW3037" s="5"/>
      <c r="EX3037" s="5"/>
      <c r="EY3037" s="5"/>
      <c r="EZ3037" s="5"/>
      <c r="FA3037" s="5"/>
      <c r="FB3037" s="5"/>
      <c r="FC3037" s="5"/>
      <c r="FD3037" s="5"/>
      <c r="FE3037" s="5"/>
      <c r="FF3037" s="5"/>
      <c r="FG3037" s="5"/>
      <c r="FH3037" s="5"/>
      <c r="FI3037" s="5"/>
      <c r="FJ3037" s="5"/>
      <c r="FK3037" s="5"/>
      <c r="FL3037" s="5"/>
      <c r="FM3037" s="5"/>
      <c r="FN3037" s="5"/>
      <c r="FO3037" s="5"/>
      <c r="FP3037" s="5"/>
      <c r="FQ3037" s="5"/>
      <c r="FR3037" s="5"/>
      <c r="FS3037" s="5"/>
      <c r="FT3037" s="5"/>
      <c r="FU3037" s="5"/>
      <c r="FV3037" s="5"/>
      <c r="FW3037" s="5"/>
      <c r="FX3037" s="5"/>
      <c r="FY3037" s="5"/>
      <c r="FZ3037" s="5"/>
      <c r="GA3037" s="5"/>
      <c r="GB3037" s="5"/>
      <c r="GC3037" s="5"/>
      <c r="GD3037" s="5"/>
      <c r="GE3037" s="5"/>
      <c r="GF3037" s="5"/>
      <c r="GG3037" s="5"/>
    </row>
    <row r="3038" spans="1:189" x14ac:dyDescent="0.15">
      <c r="A3038" s="106"/>
      <c r="B3038" s="5"/>
      <c r="C3038" s="6"/>
      <c r="D3038" s="5"/>
      <c r="E3038" s="7"/>
      <c r="F3038" s="8"/>
      <c r="G3038" s="8"/>
      <c r="H3038" s="8"/>
      <c r="I3038" s="9"/>
      <c r="J3038" s="9"/>
      <c r="K3038" s="7"/>
      <c r="L3038" s="7"/>
      <c r="M3038" s="5"/>
      <c r="N3038" s="5"/>
      <c r="O3038" s="10"/>
      <c r="P3038" s="5"/>
      <c r="Q3038" s="6"/>
      <c r="R3038" s="3"/>
      <c r="S3038" s="4"/>
      <c r="T3038" s="11"/>
      <c r="U3038" s="11"/>
      <c r="V3038" s="11"/>
      <c r="W3038" s="11"/>
      <c r="X3038" s="12"/>
      <c r="Y3038" s="5"/>
      <c r="Z3038" s="11"/>
      <c r="AA3038" s="12"/>
      <c r="AB3038" s="12"/>
      <c r="AC3038" s="12"/>
      <c r="AD3038" s="11"/>
      <c r="AE3038" s="13"/>
      <c r="AF3038" s="11"/>
      <c r="AG3038" s="11"/>
      <c r="AH3038" s="5"/>
      <c r="AI3038" s="5"/>
      <c r="AJ3038" s="5"/>
      <c r="AK3038" s="5"/>
      <c r="AL3038" s="5"/>
      <c r="AM3038" s="5"/>
      <c r="AN3038" s="5"/>
      <c r="AO3038" s="5"/>
      <c r="AP3038" s="5"/>
      <c r="AQ3038" s="5"/>
      <c r="AR3038" s="5"/>
      <c r="AS3038" s="5"/>
      <c r="AT3038" s="5"/>
      <c r="AU3038" s="5"/>
      <c r="AV3038" s="5"/>
      <c r="AW3038" s="5"/>
      <c r="AX3038" s="5"/>
      <c r="AY3038" s="5"/>
      <c r="AZ3038" s="5"/>
      <c r="BA3038" s="5"/>
      <c r="BB3038" s="5"/>
      <c r="BC3038" s="5"/>
      <c r="BD3038" s="5"/>
      <c r="BE3038" s="5"/>
      <c r="BF3038" s="5"/>
      <c r="BG3038" s="5"/>
      <c r="BH3038" s="5"/>
      <c r="BI3038" s="5"/>
      <c r="BJ3038" s="5"/>
      <c r="BK3038" s="5"/>
      <c r="BL3038" s="5"/>
      <c r="BM3038" s="5"/>
      <c r="BN3038" s="5"/>
      <c r="BO3038" s="5"/>
      <c r="BP3038" s="5"/>
      <c r="BQ3038" s="5"/>
      <c r="BR3038" s="5"/>
      <c r="BS3038" s="5"/>
      <c r="BT3038" s="5"/>
      <c r="BU3038" s="5"/>
      <c r="BV3038" s="5"/>
      <c r="BW3038" s="5"/>
      <c r="BX3038" s="5"/>
      <c r="BY3038" s="5"/>
      <c r="BZ3038" s="5"/>
      <c r="CA3038" s="5"/>
      <c r="CB3038" s="5"/>
      <c r="CC3038" s="5"/>
      <c r="CD3038" s="5"/>
      <c r="CE3038" s="5"/>
      <c r="CF3038" s="5"/>
      <c r="CG3038" s="5"/>
      <c r="CH3038" s="5"/>
      <c r="CI3038" s="5"/>
      <c r="CJ3038" s="5"/>
      <c r="CK3038" s="5"/>
      <c r="CL3038" s="5"/>
      <c r="CM3038" s="5"/>
      <c r="CN3038" s="5"/>
      <c r="CO3038" s="5"/>
      <c r="CP3038" s="5"/>
      <c r="CQ3038" s="5"/>
      <c r="CR3038" s="5"/>
      <c r="CS3038" s="5"/>
      <c r="CT3038" s="5"/>
      <c r="CU3038" s="5"/>
      <c r="CV3038" s="5"/>
      <c r="CW3038" s="5"/>
      <c r="CX3038" s="5"/>
      <c r="CY3038" s="5"/>
      <c r="CZ3038" s="5"/>
      <c r="DA3038" s="5"/>
      <c r="DB3038" s="5"/>
      <c r="DC3038" s="5"/>
      <c r="DD3038" s="5"/>
      <c r="DE3038" s="5"/>
      <c r="DF3038" s="5"/>
      <c r="DG3038" s="5"/>
      <c r="DH3038" s="5"/>
      <c r="DI3038" s="5"/>
      <c r="DJ3038" s="5"/>
      <c r="DK3038" s="5"/>
      <c r="DL3038" s="5"/>
      <c r="DM3038" s="5"/>
      <c r="DN3038" s="5"/>
      <c r="DO3038" s="5"/>
      <c r="DP3038" s="5"/>
      <c r="DQ3038" s="5"/>
      <c r="DR3038" s="5"/>
      <c r="DS3038" s="5"/>
      <c r="DT3038" s="5"/>
      <c r="DU3038" s="5"/>
      <c r="DV3038" s="5"/>
      <c r="DW3038" s="5"/>
      <c r="DX3038" s="5"/>
      <c r="DY3038" s="5"/>
      <c r="DZ3038" s="5"/>
      <c r="EA3038" s="5"/>
      <c r="EB3038" s="5"/>
      <c r="EC3038" s="5"/>
      <c r="ED3038" s="5"/>
      <c r="EE3038" s="5"/>
      <c r="EF3038" s="5"/>
      <c r="EG3038" s="5"/>
      <c r="EH3038" s="5"/>
      <c r="EI3038" s="5"/>
      <c r="EJ3038" s="5"/>
      <c r="EK3038" s="5"/>
      <c r="EL3038" s="5"/>
      <c r="EM3038" s="5"/>
      <c r="EN3038" s="5"/>
      <c r="EO3038" s="5"/>
      <c r="EP3038" s="5"/>
      <c r="EQ3038" s="5"/>
      <c r="ER3038" s="5"/>
      <c r="ES3038" s="5"/>
      <c r="ET3038" s="5"/>
      <c r="EU3038" s="5"/>
      <c r="EV3038" s="5"/>
      <c r="EW3038" s="5"/>
      <c r="EX3038" s="5"/>
      <c r="EY3038" s="5"/>
      <c r="EZ3038" s="5"/>
      <c r="FA3038" s="5"/>
      <c r="FB3038" s="5"/>
      <c r="FC3038" s="5"/>
      <c r="FD3038" s="5"/>
      <c r="FE3038" s="5"/>
      <c r="FF3038" s="5"/>
      <c r="FG3038" s="5"/>
      <c r="FH3038" s="5"/>
      <c r="FI3038" s="5"/>
      <c r="FJ3038" s="5"/>
      <c r="FK3038" s="5"/>
      <c r="FL3038" s="5"/>
      <c r="FM3038" s="5"/>
      <c r="FN3038" s="5"/>
      <c r="FO3038" s="5"/>
      <c r="FP3038" s="5"/>
      <c r="FQ3038" s="5"/>
      <c r="FR3038" s="5"/>
      <c r="FS3038" s="5"/>
      <c r="FT3038" s="5"/>
      <c r="FU3038" s="5"/>
      <c r="FV3038" s="5"/>
      <c r="FW3038" s="5"/>
      <c r="FX3038" s="5"/>
      <c r="FY3038" s="5"/>
      <c r="FZ3038" s="5"/>
      <c r="GA3038" s="5"/>
      <c r="GB3038" s="5"/>
      <c r="GC3038" s="5"/>
      <c r="GD3038" s="5"/>
      <c r="GE3038" s="5"/>
      <c r="GF3038" s="5"/>
      <c r="GG3038" s="5"/>
    </row>
    <row r="3039" spans="1:189" x14ac:dyDescent="0.15">
      <c r="A3039" s="106"/>
      <c r="B3039" s="5"/>
      <c r="C3039" s="6"/>
      <c r="D3039" s="5"/>
      <c r="E3039" s="7"/>
      <c r="F3039" s="8"/>
      <c r="G3039" s="8"/>
      <c r="H3039" s="8"/>
      <c r="I3039" s="9"/>
      <c r="J3039" s="9"/>
      <c r="K3039" s="7"/>
      <c r="L3039" s="7"/>
      <c r="M3039" s="5"/>
      <c r="N3039" s="5"/>
      <c r="O3039" s="10"/>
      <c r="P3039" s="5"/>
      <c r="Q3039" s="6"/>
      <c r="R3039" s="3"/>
      <c r="S3039" s="4"/>
      <c r="T3039" s="11"/>
      <c r="U3039" s="11"/>
      <c r="V3039" s="11"/>
      <c r="W3039" s="11"/>
      <c r="X3039" s="12"/>
      <c r="Y3039" s="5"/>
      <c r="Z3039" s="11"/>
      <c r="AA3039" s="12"/>
      <c r="AB3039" s="12"/>
      <c r="AC3039" s="12"/>
      <c r="AD3039" s="11"/>
      <c r="AE3039" s="13"/>
      <c r="AF3039" s="11"/>
      <c r="AG3039" s="11"/>
      <c r="AH3039" s="5"/>
      <c r="AI3039" s="5"/>
      <c r="AJ3039" s="5"/>
      <c r="AK3039" s="5"/>
      <c r="AL3039" s="5"/>
      <c r="AM3039" s="5"/>
      <c r="AN3039" s="5"/>
      <c r="AO3039" s="5"/>
      <c r="AP3039" s="5"/>
      <c r="AQ3039" s="5"/>
      <c r="AR3039" s="5"/>
      <c r="AS3039" s="5"/>
      <c r="AT3039" s="5"/>
      <c r="AU3039" s="5"/>
      <c r="AV3039" s="5"/>
      <c r="AW3039" s="5"/>
      <c r="AX3039" s="5"/>
      <c r="AY3039" s="5"/>
      <c r="AZ3039" s="5"/>
      <c r="BA3039" s="5"/>
      <c r="BB3039" s="5"/>
      <c r="BC3039" s="5"/>
      <c r="BD3039" s="5"/>
      <c r="BE3039" s="5"/>
      <c r="BF3039" s="5"/>
      <c r="BG3039" s="5"/>
      <c r="BH3039" s="5"/>
      <c r="BI3039" s="5"/>
      <c r="BJ3039" s="5"/>
      <c r="BK3039" s="5"/>
      <c r="BL3039" s="5"/>
      <c r="BM3039" s="5"/>
      <c r="BN3039" s="5"/>
      <c r="BO3039" s="5"/>
      <c r="BP3039" s="5"/>
      <c r="BQ3039" s="5"/>
      <c r="BR3039" s="5"/>
      <c r="BS3039" s="5"/>
      <c r="BT3039" s="5"/>
      <c r="BU3039" s="5"/>
      <c r="BV3039" s="5"/>
      <c r="BW3039" s="5"/>
      <c r="BX3039" s="5"/>
      <c r="BY3039" s="5"/>
      <c r="BZ3039" s="5"/>
      <c r="CA3039" s="5"/>
      <c r="CB3039" s="5"/>
      <c r="CC3039" s="5"/>
      <c r="CD3039" s="5"/>
      <c r="CE3039" s="5"/>
      <c r="CF3039" s="5"/>
      <c r="CG3039" s="5"/>
      <c r="CH3039" s="5"/>
      <c r="CI3039" s="5"/>
      <c r="CJ3039" s="5"/>
      <c r="CK3039" s="5"/>
      <c r="CL3039" s="5"/>
      <c r="CM3039" s="5"/>
      <c r="CN3039" s="5"/>
      <c r="CO3039" s="5"/>
      <c r="CP3039" s="5"/>
      <c r="CQ3039" s="5"/>
      <c r="CR3039" s="5"/>
      <c r="CS3039" s="5"/>
      <c r="CT3039" s="5"/>
      <c r="CU3039" s="5"/>
      <c r="CV3039" s="5"/>
      <c r="CW3039" s="5"/>
      <c r="CX3039" s="5"/>
      <c r="CY3039" s="5"/>
      <c r="CZ3039" s="5"/>
      <c r="DA3039" s="5"/>
      <c r="DB3039" s="5"/>
      <c r="DC3039" s="5"/>
      <c r="DD3039" s="5"/>
      <c r="DE3039" s="5"/>
      <c r="DF3039" s="5"/>
      <c r="DG3039" s="5"/>
      <c r="DH3039" s="5"/>
      <c r="DI3039" s="5"/>
      <c r="DJ3039" s="5"/>
      <c r="DK3039" s="5"/>
      <c r="DL3039" s="5"/>
      <c r="DM3039" s="5"/>
      <c r="DN3039" s="5"/>
      <c r="DO3039" s="5"/>
      <c r="DP3039" s="5"/>
      <c r="DQ3039" s="5"/>
      <c r="DR3039" s="5"/>
      <c r="DS3039" s="5"/>
      <c r="DT3039" s="5"/>
      <c r="DU3039" s="5"/>
      <c r="DV3039" s="5"/>
      <c r="DW3039" s="5"/>
      <c r="DX3039" s="5"/>
      <c r="DY3039" s="5"/>
      <c r="DZ3039" s="5"/>
      <c r="EA3039" s="5"/>
      <c r="EB3039" s="5"/>
      <c r="EC3039" s="5"/>
      <c r="ED3039" s="5"/>
      <c r="EE3039" s="5"/>
      <c r="EF3039" s="5"/>
      <c r="EG3039" s="5"/>
      <c r="EH3039" s="5"/>
      <c r="EI3039" s="5"/>
      <c r="EJ3039" s="5"/>
      <c r="EK3039" s="5"/>
      <c r="EL3039" s="5"/>
      <c r="EM3039" s="5"/>
      <c r="EN3039" s="5"/>
      <c r="EO3039" s="5"/>
      <c r="EP3039" s="5"/>
      <c r="EQ3039" s="5"/>
      <c r="ER3039" s="5"/>
      <c r="ES3039" s="5"/>
      <c r="ET3039" s="5"/>
      <c r="EU3039" s="5"/>
      <c r="EV3039" s="5"/>
      <c r="EW3039" s="5"/>
      <c r="EX3039" s="5"/>
      <c r="EY3039" s="5"/>
      <c r="EZ3039" s="5"/>
      <c r="FA3039" s="5"/>
      <c r="FB3039" s="5"/>
      <c r="FC3039" s="5"/>
      <c r="FD3039" s="5"/>
      <c r="FE3039" s="5"/>
      <c r="FF3039" s="5"/>
      <c r="FG3039" s="5"/>
      <c r="FH3039" s="5"/>
      <c r="FI3039" s="5"/>
      <c r="FJ3039" s="5"/>
      <c r="FK3039" s="5"/>
      <c r="FL3039" s="5"/>
      <c r="FM3039" s="5"/>
      <c r="FN3039" s="5"/>
      <c r="FO3039" s="5"/>
      <c r="FP3039" s="5"/>
      <c r="FQ3039" s="5"/>
      <c r="FR3039" s="5"/>
      <c r="FS3039" s="5"/>
      <c r="FT3039" s="5"/>
      <c r="FU3039" s="5"/>
      <c r="FV3039" s="5"/>
      <c r="FW3039" s="5"/>
      <c r="FX3039" s="5"/>
      <c r="FY3039" s="5"/>
      <c r="FZ3039" s="5"/>
      <c r="GA3039" s="5"/>
      <c r="GB3039" s="5"/>
      <c r="GC3039" s="5"/>
      <c r="GD3039" s="5"/>
      <c r="GE3039" s="5"/>
      <c r="GF3039" s="5"/>
      <c r="GG3039" s="5"/>
    </row>
    <row r="3040" spans="1:189" x14ac:dyDescent="0.15">
      <c r="A3040" s="106"/>
      <c r="B3040" s="5"/>
      <c r="C3040" s="6"/>
      <c r="D3040" s="5"/>
      <c r="E3040" s="7"/>
      <c r="F3040" s="8"/>
      <c r="G3040" s="8"/>
      <c r="H3040" s="8"/>
      <c r="I3040" s="9"/>
      <c r="J3040" s="9"/>
      <c r="K3040" s="7"/>
      <c r="L3040" s="7"/>
      <c r="M3040" s="5"/>
      <c r="N3040" s="5"/>
      <c r="O3040" s="10"/>
      <c r="P3040" s="5"/>
      <c r="Q3040" s="6"/>
      <c r="R3040" s="3"/>
      <c r="S3040" s="4"/>
      <c r="T3040" s="11"/>
      <c r="U3040" s="11"/>
      <c r="V3040" s="11"/>
      <c r="W3040" s="11"/>
      <c r="X3040" s="12"/>
      <c r="Y3040" s="5"/>
      <c r="Z3040" s="11"/>
      <c r="AA3040" s="12"/>
      <c r="AB3040" s="12"/>
      <c r="AC3040" s="12"/>
      <c r="AD3040" s="11"/>
      <c r="AE3040" s="13"/>
      <c r="AF3040" s="11"/>
      <c r="AG3040" s="11"/>
      <c r="AH3040" s="5"/>
      <c r="AI3040" s="5"/>
      <c r="AJ3040" s="5"/>
      <c r="AK3040" s="5"/>
      <c r="AL3040" s="5"/>
      <c r="AM3040" s="5"/>
      <c r="AN3040" s="5"/>
      <c r="AO3040" s="5"/>
      <c r="AP3040" s="5"/>
      <c r="AQ3040" s="5"/>
      <c r="AR3040" s="5"/>
      <c r="AS3040" s="5"/>
      <c r="AT3040" s="5"/>
      <c r="AU3040" s="5"/>
      <c r="AV3040" s="5"/>
      <c r="AW3040" s="5"/>
      <c r="AX3040" s="5"/>
      <c r="AY3040" s="5"/>
      <c r="AZ3040" s="5"/>
      <c r="BA3040" s="5"/>
      <c r="BB3040" s="5"/>
      <c r="BC3040" s="5"/>
      <c r="BD3040" s="5"/>
      <c r="BE3040" s="5"/>
      <c r="BF3040" s="5"/>
      <c r="BG3040" s="5"/>
      <c r="BH3040" s="5"/>
      <c r="BI3040" s="5"/>
      <c r="BJ3040" s="5"/>
      <c r="BK3040" s="5"/>
      <c r="BL3040" s="5"/>
      <c r="BM3040" s="5"/>
      <c r="BN3040" s="5"/>
      <c r="BO3040" s="5"/>
      <c r="BP3040" s="5"/>
      <c r="BQ3040" s="5"/>
      <c r="BR3040" s="5"/>
      <c r="BS3040" s="5"/>
      <c r="BT3040" s="5"/>
      <c r="BU3040" s="5"/>
      <c r="BV3040" s="5"/>
      <c r="BW3040" s="5"/>
      <c r="BX3040" s="5"/>
      <c r="BY3040" s="5"/>
      <c r="BZ3040" s="5"/>
      <c r="CA3040" s="5"/>
      <c r="CB3040" s="5"/>
      <c r="CC3040" s="5"/>
      <c r="CD3040" s="5"/>
      <c r="CE3040" s="5"/>
      <c r="CF3040" s="5"/>
      <c r="CG3040" s="5"/>
      <c r="CH3040" s="5"/>
      <c r="CI3040" s="5"/>
      <c r="CJ3040" s="5"/>
      <c r="CK3040" s="5"/>
      <c r="CL3040" s="5"/>
      <c r="CM3040" s="5"/>
      <c r="CN3040" s="5"/>
      <c r="CO3040" s="5"/>
      <c r="CP3040" s="5"/>
      <c r="CQ3040" s="5"/>
      <c r="CR3040" s="5"/>
      <c r="CS3040" s="5"/>
      <c r="CT3040" s="5"/>
      <c r="CU3040" s="5"/>
      <c r="CV3040" s="5"/>
      <c r="CW3040" s="5"/>
      <c r="CX3040" s="5"/>
      <c r="CY3040" s="5"/>
      <c r="CZ3040" s="5"/>
      <c r="DA3040" s="5"/>
      <c r="DB3040" s="5"/>
      <c r="DC3040" s="5"/>
      <c r="DD3040" s="5"/>
      <c r="DE3040" s="5"/>
      <c r="DF3040" s="5"/>
      <c r="DG3040" s="5"/>
      <c r="DH3040" s="5"/>
      <c r="DI3040" s="5"/>
      <c r="DJ3040" s="5"/>
      <c r="DK3040" s="5"/>
      <c r="DL3040" s="5"/>
      <c r="DM3040" s="5"/>
      <c r="DN3040" s="5"/>
      <c r="DO3040" s="5"/>
      <c r="DP3040" s="5"/>
      <c r="DQ3040" s="5"/>
      <c r="DR3040" s="5"/>
      <c r="DS3040" s="5"/>
      <c r="DT3040" s="5"/>
      <c r="DU3040" s="5"/>
      <c r="DV3040" s="5"/>
      <c r="DW3040" s="5"/>
      <c r="DX3040" s="5"/>
      <c r="DY3040" s="5"/>
      <c r="DZ3040" s="5"/>
      <c r="EA3040" s="5"/>
      <c r="EB3040" s="5"/>
      <c r="EC3040" s="5"/>
      <c r="ED3040" s="5"/>
      <c r="EE3040" s="5"/>
      <c r="EF3040" s="5"/>
      <c r="EG3040" s="5"/>
      <c r="EH3040" s="5"/>
      <c r="EI3040" s="5"/>
      <c r="EJ3040" s="5"/>
      <c r="EK3040" s="5"/>
      <c r="EL3040" s="5"/>
      <c r="EM3040" s="5"/>
      <c r="EN3040" s="5"/>
      <c r="EO3040" s="5"/>
      <c r="EP3040" s="5"/>
      <c r="EQ3040" s="5"/>
      <c r="ER3040" s="5"/>
      <c r="ES3040" s="5"/>
      <c r="ET3040" s="5"/>
      <c r="EU3040" s="5"/>
      <c r="EV3040" s="5"/>
      <c r="EW3040" s="5"/>
      <c r="EX3040" s="5"/>
      <c r="EY3040" s="5"/>
      <c r="EZ3040" s="5"/>
      <c r="FA3040" s="5"/>
      <c r="FB3040" s="5"/>
      <c r="FC3040" s="5"/>
      <c r="FD3040" s="5"/>
      <c r="FE3040" s="5"/>
      <c r="FF3040" s="5"/>
      <c r="FG3040" s="5"/>
      <c r="FH3040" s="5"/>
      <c r="FI3040" s="5"/>
      <c r="FJ3040" s="5"/>
      <c r="FK3040" s="5"/>
      <c r="FL3040" s="5"/>
      <c r="FM3040" s="5"/>
      <c r="FN3040" s="5"/>
      <c r="FO3040" s="5"/>
      <c r="FP3040" s="5"/>
      <c r="FQ3040" s="5"/>
      <c r="FR3040" s="5"/>
      <c r="FS3040" s="5"/>
      <c r="FT3040" s="5"/>
      <c r="FU3040" s="5"/>
      <c r="FV3040" s="5"/>
      <c r="FW3040" s="5"/>
      <c r="FX3040" s="5"/>
      <c r="FY3040" s="5"/>
      <c r="FZ3040" s="5"/>
      <c r="GA3040" s="5"/>
      <c r="GB3040" s="5"/>
      <c r="GC3040" s="5"/>
      <c r="GD3040" s="5"/>
      <c r="GE3040" s="5"/>
      <c r="GF3040" s="5"/>
      <c r="GG3040" s="5"/>
    </row>
    <row r="3041" spans="1:189" x14ac:dyDescent="0.15">
      <c r="A3041" s="106"/>
      <c r="B3041" s="5"/>
      <c r="C3041" s="6"/>
      <c r="D3041" s="5"/>
      <c r="E3041" s="7"/>
      <c r="F3041" s="8"/>
      <c r="G3041" s="8"/>
      <c r="H3041" s="8"/>
      <c r="I3041" s="9"/>
      <c r="J3041" s="9"/>
      <c r="K3041" s="7"/>
      <c r="L3041" s="7"/>
      <c r="M3041" s="5"/>
      <c r="N3041" s="5"/>
      <c r="O3041" s="10"/>
      <c r="P3041" s="5"/>
      <c r="Q3041" s="6"/>
      <c r="R3041" s="3"/>
      <c r="S3041" s="4"/>
      <c r="T3041" s="11"/>
      <c r="U3041" s="11"/>
      <c r="V3041" s="11"/>
      <c r="W3041" s="11"/>
      <c r="X3041" s="12"/>
      <c r="Y3041" s="5"/>
      <c r="Z3041" s="11"/>
      <c r="AA3041" s="12"/>
      <c r="AB3041" s="12"/>
      <c r="AC3041" s="12"/>
      <c r="AD3041" s="11"/>
      <c r="AE3041" s="13"/>
      <c r="AF3041" s="11"/>
      <c r="AG3041" s="11"/>
      <c r="AH3041" s="5"/>
      <c r="AI3041" s="5"/>
      <c r="AJ3041" s="5"/>
      <c r="AK3041" s="5"/>
      <c r="AL3041" s="5"/>
      <c r="AM3041" s="5"/>
      <c r="AN3041" s="5"/>
      <c r="AO3041" s="5"/>
      <c r="AP3041" s="5"/>
      <c r="AQ3041" s="5"/>
      <c r="AR3041" s="5"/>
      <c r="AS3041" s="5"/>
      <c r="AT3041" s="5"/>
      <c r="AU3041" s="5"/>
      <c r="AV3041" s="5"/>
      <c r="AW3041" s="5"/>
      <c r="AX3041" s="5"/>
      <c r="AY3041" s="5"/>
      <c r="AZ3041" s="5"/>
      <c r="BA3041" s="5"/>
      <c r="BB3041" s="5"/>
      <c r="BC3041" s="5"/>
      <c r="BD3041" s="5"/>
      <c r="BE3041" s="5"/>
      <c r="BF3041" s="5"/>
      <c r="BG3041" s="5"/>
      <c r="BH3041" s="5"/>
      <c r="BI3041" s="5"/>
      <c r="BJ3041" s="5"/>
      <c r="BK3041" s="5"/>
      <c r="BL3041" s="5"/>
      <c r="BM3041" s="5"/>
      <c r="BN3041" s="5"/>
      <c r="BO3041" s="5"/>
      <c r="BP3041" s="5"/>
      <c r="BQ3041" s="5"/>
      <c r="BR3041" s="5"/>
      <c r="BS3041" s="5"/>
      <c r="BT3041" s="5"/>
      <c r="BU3041" s="5"/>
      <c r="BV3041" s="5"/>
      <c r="BW3041" s="5"/>
      <c r="BX3041" s="5"/>
      <c r="BY3041" s="5"/>
      <c r="BZ3041" s="5"/>
      <c r="CA3041" s="5"/>
      <c r="CB3041" s="5"/>
      <c r="CC3041" s="5"/>
      <c r="CD3041" s="5"/>
      <c r="CE3041" s="5"/>
      <c r="CF3041" s="5"/>
      <c r="CG3041" s="5"/>
      <c r="CH3041" s="5"/>
      <c r="CI3041" s="5"/>
      <c r="CJ3041" s="5"/>
      <c r="CK3041" s="5"/>
      <c r="CL3041" s="5"/>
      <c r="CM3041" s="5"/>
      <c r="CN3041" s="5"/>
      <c r="CO3041" s="5"/>
      <c r="CP3041" s="5"/>
      <c r="CQ3041" s="5"/>
      <c r="CR3041" s="5"/>
      <c r="CS3041" s="5"/>
      <c r="CT3041" s="5"/>
      <c r="CU3041" s="5"/>
      <c r="CV3041" s="5"/>
      <c r="CW3041" s="5"/>
      <c r="CX3041" s="5"/>
      <c r="CY3041" s="5"/>
      <c r="CZ3041" s="5"/>
      <c r="DA3041" s="5"/>
      <c r="DB3041" s="5"/>
      <c r="DC3041" s="5"/>
      <c r="DD3041" s="5"/>
      <c r="DE3041" s="5"/>
      <c r="DF3041" s="5"/>
      <c r="DG3041" s="5"/>
      <c r="DH3041" s="5"/>
      <c r="DI3041" s="5"/>
      <c r="DJ3041" s="5"/>
      <c r="DK3041" s="5"/>
      <c r="DL3041" s="5"/>
      <c r="DM3041" s="5"/>
      <c r="DN3041" s="5"/>
      <c r="DO3041" s="5"/>
      <c r="DP3041" s="5"/>
      <c r="DQ3041" s="5"/>
      <c r="DR3041" s="5"/>
      <c r="DS3041" s="5"/>
      <c r="DT3041" s="5"/>
      <c r="DU3041" s="5"/>
      <c r="DV3041" s="5"/>
      <c r="DW3041" s="5"/>
      <c r="DX3041" s="5"/>
      <c r="DY3041" s="5"/>
      <c r="DZ3041" s="5"/>
      <c r="EA3041" s="5"/>
      <c r="EB3041" s="5"/>
      <c r="EC3041" s="5"/>
      <c r="ED3041" s="5"/>
      <c r="EE3041" s="5"/>
      <c r="EF3041" s="5"/>
      <c r="EG3041" s="5"/>
      <c r="EH3041" s="5"/>
      <c r="EI3041" s="5"/>
      <c r="EJ3041" s="5"/>
      <c r="EK3041" s="5"/>
      <c r="EL3041" s="5"/>
      <c r="EM3041" s="5"/>
      <c r="EN3041" s="5"/>
      <c r="EO3041" s="5"/>
      <c r="EP3041" s="5"/>
      <c r="EQ3041" s="5"/>
      <c r="ER3041" s="5"/>
      <c r="ES3041" s="5"/>
      <c r="ET3041" s="5"/>
      <c r="EU3041" s="5"/>
      <c r="EV3041" s="5"/>
      <c r="EW3041" s="5"/>
      <c r="EX3041" s="5"/>
      <c r="EY3041" s="5"/>
      <c r="EZ3041" s="5"/>
      <c r="FA3041" s="5"/>
      <c r="FB3041" s="5"/>
      <c r="FC3041" s="5"/>
      <c r="FD3041" s="5"/>
      <c r="FE3041" s="5"/>
      <c r="FF3041" s="5"/>
      <c r="FG3041" s="5"/>
      <c r="FH3041" s="5"/>
      <c r="FI3041" s="5"/>
      <c r="FJ3041" s="5"/>
      <c r="FK3041" s="5"/>
      <c r="FL3041" s="5"/>
      <c r="FM3041" s="5"/>
      <c r="FN3041" s="5"/>
      <c r="FO3041" s="5"/>
      <c r="FP3041" s="5"/>
      <c r="FQ3041" s="5"/>
      <c r="FR3041" s="5"/>
      <c r="FS3041" s="5"/>
      <c r="FT3041" s="5"/>
      <c r="FU3041" s="5"/>
      <c r="FV3041" s="5"/>
      <c r="FW3041" s="5"/>
      <c r="FX3041" s="5"/>
      <c r="FY3041" s="5"/>
      <c r="FZ3041" s="5"/>
      <c r="GA3041" s="5"/>
      <c r="GB3041" s="5"/>
      <c r="GC3041" s="5"/>
      <c r="GD3041" s="5"/>
      <c r="GE3041" s="5"/>
      <c r="GF3041" s="5"/>
      <c r="GG3041" s="5"/>
    </row>
    <row r="3042" spans="1:189" x14ac:dyDescent="0.15">
      <c r="A3042" s="106"/>
      <c r="B3042" s="5"/>
      <c r="C3042" s="6"/>
      <c r="D3042" s="5"/>
      <c r="E3042" s="7"/>
      <c r="F3042" s="8"/>
      <c r="G3042" s="8"/>
      <c r="H3042" s="8"/>
      <c r="I3042" s="9"/>
      <c r="J3042" s="9"/>
      <c r="K3042" s="7"/>
      <c r="L3042" s="7"/>
      <c r="M3042" s="5"/>
      <c r="N3042" s="5"/>
      <c r="O3042" s="10"/>
      <c r="P3042" s="5"/>
      <c r="Q3042" s="6"/>
      <c r="R3042" s="3"/>
      <c r="S3042" s="4"/>
      <c r="T3042" s="11"/>
      <c r="U3042" s="11"/>
      <c r="V3042" s="11"/>
      <c r="W3042" s="11"/>
      <c r="X3042" s="12"/>
      <c r="Y3042" s="5"/>
      <c r="Z3042" s="11"/>
      <c r="AA3042" s="12"/>
      <c r="AB3042" s="12"/>
      <c r="AC3042" s="12"/>
      <c r="AD3042" s="11"/>
      <c r="AE3042" s="13"/>
      <c r="AF3042" s="11"/>
      <c r="AG3042" s="11"/>
      <c r="AH3042" s="5"/>
      <c r="AI3042" s="5"/>
      <c r="AJ3042" s="5"/>
      <c r="AK3042" s="5"/>
      <c r="AL3042" s="5"/>
      <c r="AM3042" s="5"/>
      <c r="AN3042" s="5"/>
      <c r="AO3042" s="5"/>
      <c r="AP3042" s="5"/>
      <c r="AQ3042" s="5"/>
      <c r="AR3042" s="5"/>
      <c r="AS3042" s="5"/>
      <c r="AT3042" s="5"/>
      <c r="AU3042" s="5"/>
      <c r="AV3042" s="5"/>
      <c r="AW3042" s="5"/>
      <c r="AX3042" s="5"/>
      <c r="AY3042" s="5"/>
      <c r="AZ3042" s="5"/>
      <c r="BA3042" s="5"/>
      <c r="BB3042" s="5"/>
      <c r="BC3042" s="5"/>
      <c r="BD3042" s="5"/>
      <c r="BE3042" s="5"/>
      <c r="BF3042" s="5"/>
      <c r="BG3042" s="5"/>
      <c r="BH3042" s="5"/>
      <c r="BI3042" s="5"/>
      <c r="BJ3042" s="5"/>
      <c r="BK3042" s="5"/>
      <c r="BL3042" s="5"/>
      <c r="BM3042" s="5"/>
      <c r="BN3042" s="5"/>
      <c r="BO3042" s="5"/>
      <c r="BP3042" s="5"/>
      <c r="BQ3042" s="5"/>
      <c r="BR3042" s="5"/>
      <c r="BS3042" s="5"/>
      <c r="BT3042" s="5"/>
      <c r="BU3042" s="5"/>
      <c r="BV3042" s="5"/>
      <c r="BW3042" s="5"/>
      <c r="BX3042" s="5"/>
      <c r="BY3042" s="5"/>
      <c r="BZ3042" s="5"/>
      <c r="CA3042" s="5"/>
      <c r="CB3042" s="5"/>
      <c r="CC3042" s="5"/>
      <c r="CD3042" s="5"/>
      <c r="CE3042" s="5"/>
      <c r="CF3042" s="5"/>
      <c r="CG3042" s="5"/>
      <c r="CH3042" s="5"/>
      <c r="CI3042" s="5"/>
      <c r="CJ3042" s="5"/>
      <c r="CK3042" s="5"/>
      <c r="CL3042" s="5"/>
      <c r="CM3042" s="5"/>
      <c r="CN3042" s="5"/>
      <c r="CO3042" s="5"/>
      <c r="CP3042" s="5"/>
      <c r="CQ3042" s="5"/>
      <c r="CR3042" s="5"/>
      <c r="CS3042" s="5"/>
      <c r="CT3042" s="5"/>
      <c r="CU3042" s="5"/>
      <c r="CV3042" s="5"/>
      <c r="CW3042" s="5"/>
      <c r="CX3042" s="5"/>
      <c r="CY3042" s="5"/>
      <c r="CZ3042" s="5"/>
      <c r="DA3042" s="5"/>
      <c r="DB3042" s="5"/>
      <c r="DC3042" s="5"/>
      <c r="DD3042" s="5"/>
      <c r="DE3042" s="5"/>
      <c r="DF3042" s="5"/>
      <c r="DG3042" s="5"/>
      <c r="DH3042" s="5"/>
      <c r="DI3042" s="5"/>
      <c r="DJ3042" s="5"/>
      <c r="DK3042" s="5"/>
      <c r="DL3042" s="5"/>
      <c r="DM3042" s="5"/>
      <c r="DN3042" s="5"/>
      <c r="DO3042" s="5"/>
      <c r="DP3042" s="5"/>
      <c r="DQ3042" s="5"/>
      <c r="DR3042" s="5"/>
      <c r="DS3042" s="5"/>
      <c r="DT3042" s="5"/>
      <c r="DU3042" s="5"/>
      <c r="DV3042" s="5"/>
      <c r="DW3042" s="5"/>
      <c r="DX3042" s="5"/>
      <c r="DY3042" s="5"/>
      <c r="DZ3042" s="5"/>
      <c r="EA3042" s="5"/>
      <c r="EB3042" s="5"/>
      <c r="EC3042" s="5"/>
      <c r="ED3042" s="5"/>
      <c r="EE3042" s="5"/>
      <c r="EF3042" s="5"/>
      <c r="EG3042" s="5"/>
      <c r="EH3042" s="5"/>
      <c r="EI3042" s="5"/>
      <c r="EJ3042" s="5"/>
      <c r="EK3042" s="5"/>
      <c r="EL3042" s="5"/>
      <c r="EM3042" s="5"/>
      <c r="EN3042" s="5"/>
      <c r="EO3042" s="5"/>
      <c r="EP3042" s="5"/>
      <c r="EQ3042" s="5"/>
      <c r="ER3042" s="5"/>
      <c r="ES3042" s="5"/>
      <c r="ET3042" s="5"/>
      <c r="EU3042" s="5"/>
      <c r="EV3042" s="5"/>
      <c r="EW3042" s="5"/>
      <c r="EX3042" s="5"/>
      <c r="EY3042" s="5"/>
      <c r="EZ3042" s="5"/>
      <c r="FA3042" s="5"/>
      <c r="FB3042" s="5"/>
      <c r="FC3042" s="5"/>
      <c r="FD3042" s="5"/>
      <c r="FE3042" s="5"/>
      <c r="FF3042" s="5"/>
      <c r="FG3042" s="5"/>
      <c r="FH3042" s="5"/>
      <c r="FI3042" s="5"/>
      <c r="FJ3042" s="5"/>
      <c r="FK3042" s="5"/>
      <c r="FL3042" s="5"/>
      <c r="FM3042" s="5"/>
      <c r="FN3042" s="5"/>
      <c r="FO3042" s="5"/>
      <c r="FP3042" s="5"/>
      <c r="FQ3042" s="5"/>
      <c r="FR3042" s="5"/>
      <c r="FS3042" s="5"/>
      <c r="FT3042" s="5"/>
      <c r="FU3042" s="5"/>
      <c r="FV3042" s="5"/>
      <c r="FW3042" s="5"/>
      <c r="FX3042" s="5"/>
      <c r="FY3042" s="5"/>
      <c r="FZ3042" s="5"/>
      <c r="GA3042" s="5"/>
      <c r="GB3042" s="5"/>
      <c r="GC3042" s="5"/>
      <c r="GD3042" s="5"/>
      <c r="GE3042" s="5"/>
      <c r="GF3042" s="5"/>
      <c r="GG3042" s="5"/>
    </row>
    <row r="3043" spans="1:189" x14ac:dyDescent="0.15">
      <c r="A3043" s="106"/>
      <c r="B3043" s="5"/>
      <c r="C3043" s="6"/>
      <c r="D3043" s="5"/>
      <c r="E3043" s="7"/>
      <c r="F3043" s="8"/>
      <c r="G3043" s="8"/>
      <c r="H3043" s="8"/>
      <c r="I3043" s="9"/>
      <c r="J3043" s="9"/>
      <c r="K3043" s="7"/>
      <c r="L3043" s="7"/>
      <c r="M3043" s="5"/>
      <c r="N3043" s="5"/>
      <c r="O3043" s="10"/>
      <c r="P3043" s="5"/>
      <c r="Q3043" s="6"/>
      <c r="R3043" s="3"/>
      <c r="S3043" s="4"/>
      <c r="T3043" s="11"/>
      <c r="U3043" s="11"/>
      <c r="V3043" s="11"/>
      <c r="W3043" s="11"/>
      <c r="X3043" s="12"/>
      <c r="Y3043" s="5"/>
      <c r="Z3043" s="11"/>
      <c r="AA3043" s="12"/>
      <c r="AB3043" s="12"/>
      <c r="AC3043" s="12"/>
      <c r="AD3043" s="11"/>
      <c r="AE3043" s="13"/>
      <c r="AF3043" s="11"/>
      <c r="AG3043" s="11"/>
      <c r="AH3043" s="5"/>
      <c r="AI3043" s="5"/>
      <c r="AJ3043" s="5"/>
      <c r="AK3043" s="5"/>
      <c r="AL3043" s="5"/>
      <c r="AM3043" s="5"/>
      <c r="AN3043" s="5"/>
      <c r="AO3043" s="5"/>
      <c r="AP3043" s="5"/>
      <c r="AQ3043" s="5"/>
      <c r="AR3043" s="5"/>
      <c r="AS3043" s="5"/>
      <c r="AT3043" s="5"/>
      <c r="AU3043" s="5"/>
      <c r="AV3043" s="5"/>
      <c r="AW3043" s="5"/>
      <c r="AX3043" s="5"/>
      <c r="AY3043" s="5"/>
      <c r="AZ3043" s="5"/>
      <c r="BA3043" s="5"/>
      <c r="BB3043" s="5"/>
      <c r="BC3043" s="5"/>
      <c r="BD3043" s="5"/>
      <c r="BE3043" s="5"/>
      <c r="BF3043" s="5"/>
      <c r="BG3043" s="5"/>
      <c r="BH3043" s="5"/>
      <c r="BI3043" s="5"/>
      <c r="BJ3043" s="5"/>
      <c r="BK3043" s="5"/>
      <c r="BL3043" s="5"/>
      <c r="BM3043" s="5"/>
      <c r="BN3043" s="5"/>
      <c r="BO3043" s="5"/>
      <c r="BP3043" s="5"/>
      <c r="BQ3043" s="5"/>
      <c r="BR3043" s="5"/>
      <c r="BS3043" s="5"/>
      <c r="BT3043" s="5"/>
      <c r="BU3043" s="5"/>
      <c r="BV3043" s="5"/>
      <c r="BW3043" s="5"/>
      <c r="BX3043" s="5"/>
      <c r="BY3043" s="5"/>
      <c r="BZ3043" s="5"/>
      <c r="CA3043" s="5"/>
      <c r="CB3043" s="5"/>
      <c r="CC3043" s="5"/>
      <c r="CD3043" s="5"/>
      <c r="CE3043" s="5"/>
      <c r="CF3043" s="5"/>
      <c r="CG3043" s="5"/>
      <c r="CH3043" s="5"/>
      <c r="CI3043" s="5"/>
      <c r="CJ3043" s="5"/>
      <c r="CK3043" s="5"/>
      <c r="CL3043" s="5"/>
      <c r="CM3043" s="5"/>
      <c r="CN3043" s="5"/>
      <c r="CO3043" s="5"/>
      <c r="CP3043" s="5"/>
      <c r="CQ3043" s="5"/>
      <c r="CR3043" s="5"/>
      <c r="CS3043" s="5"/>
      <c r="CT3043" s="5"/>
      <c r="CU3043" s="5"/>
      <c r="CV3043" s="5"/>
      <c r="CW3043" s="5"/>
      <c r="CX3043" s="5"/>
      <c r="CY3043" s="5"/>
      <c r="CZ3043" s="5"/>
      <c r="DA3043" s="5"/>
      <c r="DB3043" s="5"/>
      <c r="DC3043" s="5"/>
      <c r="DD3043" s="5"/>
      <c r="DE3043" s="5"/>
      <c r="DF3043" s="5"/>
      <c r="DG3043" s="5"/>
      <c r="DH3043" s="5"/>
      <c r="DI3043" s="5"/>
      <c r="DJ3043" s="5"/>
      <c r="DK3043" s="5"/>
      <c r="DL3043" s="5"/>
      <c r="DM3043" s="5"/>
      <c r="DN3043" s="5"/>
      <c r="DO3043" s="5"/>
      <c r="DP3043" s="5"/>
      <c r="DQ3043" s="5"/>
      <c r="DR3043" s="5"/>
      <c r="DS3043" s="5"/>
      <c r="DT3043" s="5"/>
      <c r="DU3043" s="5"/>
      <c r="DV3043" s="5"/>
      <c r="DW3043" s="5"/>
      <c r="DX3043" s="5"/>
      <c r="DY3043" s="5"/>
      <c r="DZ3043" s="5"/>
      <c r="EA3043" s="5"/>
      <c r="EB3043" s="5"/>
      <c r="EC3043" s="5"/>
      <c r="ED3043" s="5"/>
      <c r="EE3043" s="5"/>
      <c r="EF3043" s="5"/>
      <c r="EG3043" s="5"/>
      <c r="EH3043" s="5"/>
      <c r="EI3043" s="5"/>
      <c r="EJ3043" s="5"/>
      <c r="EK3043" s="5"/>
      <c r="EL3043" s="5"/>
      <c r="EM3043" s="5"/>
      <c r="EN3043" s="5"/>
      <c r="EO3043" s="5"/>
      <c r="EP3043" s="5"/>
      <c r="EQ3043" s="5"/>
      <c r="ER3043" s="5"/>
      <c r="ES3043" s="5"/>
      <c r="ET3043" s="5"/>
      <c r="EU3043" s="5"/>
      <c r="EV3043" s="5"/>
      <c r="EW3043" s="5"/>
      <c r="EX3043" s="5"/>
      <c r="EY3043" s="5"/>
      <c r="EZ3043" s="5"/>
      <c r="FA3043" s="5"/>
      <c r="FB3043" s="5"/>
      <c r="FC3043" s="5"/>
      <c r="FD3043" s="5"/>
      <c r="FE3043" s="5"/>
      <c r="FF3043" s="5"/>
      <c r="FG3043" s="5"/>
      <c r="FH3043" s="5"/>
      <c r="FI3043" s="5"/>
      <c r="FJ3043" s="5"/>
      <c r="FK3043" s="5"/>
      <c r="FL3043" s="5"/>
      <c r="FM3043" s="5"/>
      <c r="FN3043" s="5"/>
      <c r="FO3043" s="5"/>
      <c r="FP3043" s="5"/>
      <c r="FQ3043" s="5"/>
      <c r="FR3043" s="5"/>
      <c r="FS3043" s="5"/>
      <c r="FT3043" s="5"/>
      <c r="FU3043" s="5"/>
      <c r="FV3043" s="5"/>
      <c r="FW3043" s="5"/>
      <c r="FX3043" s="5"/>
      <c r="FY3043" s="5"/>
      <c r="FZ3043" s="5"/>
      <c r="GA3043" s="5"/>
      <c r="GB3043" s="5"/>
      <c r="GC3043" s="5"/>
      <c r="GD3043" s="5"/>
      <c r="GE3043" s="5"/>
      <c r="GF3043" s="5"/>
      <c r="GG3043" s="5"/>
    </row>
    <row r="3044" spans="1:189" x14ac:dyDescent="0.15">
      <c r="A3044" s="106"/>
      <c r="B3044" s="5"/>
      <c r="C3044" s="6"/>
      <c r="D3044" s="5"/>
      <c r="E3044" s="7"/>
      <c r="F3044" s="8"/>
      <c r="G3044" s="8"/>
      <c r="H3044" s="8"/>
      <c r="I3044" s="9"/>
      <c r="J3044" s="9"/>
      <c r="K3044" s="7"/>
      <c r="L3044" s="7"/>
      <c r="M3044" s="5"/>
      <c r="N3044" s="5"/>
      <c r="O3044" s="10"/>
      <c r="P3044" s="5"/>
      <c r="Q3044" s="6"/>
      <c r="R3044" s="3"/>
      <c r="S3044" s="4"/>
      <c r="T3044" s="11"/>
      <c r="U3044" s="11"/>
      <c r="V3044" s="11"/>
      <c r="W3044" s="11"/>
      <c r="X3044" s="12"/>
      <c r="Y3044" s="5"/>
      <c r="Z3044" s="11"/>
      <c r="AA3044" s="12"/>
      <c r="AB3044" s="12"/>
      <c r="AC3044" s="12"/>
      <c r="AD3044" s="11"/>
      <c r="AE3044" s="13"/>
      <c r="AF3044" s="11"/>
      <c r="AG3044" s="11"/>
      <c r="AH3044" s="5"/>
      <c r="AI3044" s="5"/>
      <c r="AJ3044" s="5"/>
      <c r="AK3044" s="5"/>
      <c r="AL3044" s="5"/>
      <c r="AM3044" s="5"/>
      <c r="AN3044" s="5"/>
      <c r="AO3044" s="5"/>
      <c r="AP3044" s="5"/>
      <c r="AQ3044" s="5"/>
      <c r="AR3044" s="5"/>
      <c r="AS3044" s="5"/>
      <c r="AT3044" s="5"/>
      <c r="AU3044" s="5"/>
      <c r="AV3044" s="5"/>
      <c r="AW3044" s="5"/>
      <c r="AX3044" s="5"/>
      <c r="AY3044" s="5"/>
      <c r="AZ3044" s="5"/>
      <c r="BA3044" s="5"/>
      <c r="BB3044" s="5"/>
      <c r="BC3044" s="5"/>
      <c r="BD3044" s="5"/>
      <c r="BE3044" s="5"/>
      <c r="BF3044" s="5"/>
      <c r="BG3044" s="5"/>
      <c r="BH3044" s="5"/>
      <c r="BI3044" s="5"/>
      <c r="BJ3044" s="5"/>
      <c r="BK3044" s="5"/>
      <c r="BL3044" s="5"/>
      <c r="BM3044" s="5"/>
      <c r="BN3044" s="5"/>
      <c r="BO3044" s="5"/>
      <c r="BP3044" s="5"/>
      <c r="BQ3044" s="5"/>
      <c r="BR3044" s="5"/>
      <c r="BS3044" s="5"/>
      <c r="BT3044" s="5"/>
      <c r="BU3044" s="5"/>
      <c r="BV3044" s="5"/>
      <c r="BW3044" s="5"/>
      <c r="BX3044" s="5"/>
      <c r="BY3044" s="5"/>
      <c r="BZ3044" s="5"/>
      <c r="CA3044" s="5"/>
      <c r="CB3044" s="5"/>
      <c r="CC3044" s="5"/>
      <c r="CD3044" s="5"/>
      <c r="CE3044" s="5"/>
      <c r="CF3044" s="5"/>
      <c r="CG3044" s="5"/>
      <c r="CH3044" s="5"/>
      <c r="CI3044" s="5"/>
      <c r="CJ3044" s="5"/>
      <c r="CK3044" s="5"/>
      <c r="CL3044" s="5"/>
      <c r="CM3044" s="5"/>
      <c r="CN3044" s="5"/>
      <c r="CO3044" s="5"/>
      <c r="CP3044" s="5"/>
      <c r="CQ3044" s="5"/>
      <c r="CR3044" s="5"/>
      <c r="CS3044" s="5"/>
      <c r="CT3044" s="5"/>
      <c r="CU3044" s="5"/>
      <c r="CV3044" s="5"/>
      <c r="CW3044" s="5"/>
      <c r="CX3044" s="5"/>
      <c r="CY3044" s="5"/>
      <c r="CZ3044" s="5"/>
      <c r="DA3044" s="5"/>
      <c r="DB3044" s="5"/>
      <c r="DC3044" s="5"/>
      <c r="DD3044" s="5"/>
      <c r="DE3044" s="5"/>
      <c r="DF3044" s="5"/>
      <c r="DG3044" s="5"/>
      <c r="DH3044" s="5"/>
      <c r="DI3044" s="5"/>
      <c r="DJ3044" s="5"/>
      <c r="DK3044" s="5"/>
      <c r="DL3044" s="5"/>
      <c r="DM3044" s="5"/>
      <c r="DN3044" s="5"/>
      <c r="DO3044" s="5"/>
      <c r="DP3044" s="5"/>
      <c r="DQ3044" s="5"/>
      <c r="DR3044" s="5"/>
      <c r="DS3044" s="5"/>
      <c r="DT3044" s="5"/>
      <c r="DU3044" s="5"/>
      <c r="DV3044" s="5"/>
      <c r="DW3044" s="5"/>
      <c r="DX3044" s="5"/>
      <c r="DY3044" s="5"/>
      <c r="DZ3044" s="5"/>
      <c r="EA3044" s="5"/>
      <c r="EB3044" s="5"/>
      <c r="EC3044" s="5"/>
      <c r="ED3044" s="5"/>
      <c r="EE3044" s="5"/>
      <c r="EF3044" s="5"/>
      <c r="EG3044" s="5"/>
      <c r="EH3044" s="5"/>
      <c r="EI3044" s="5"/>
      <c r="EJ3044" s="5"/>
      <c r="EK3044" s="5"/>
      <c r="EL3044" s="5"/>
      <c r="EM3044" s="5"/>
      <c r="EN3044" s="5"/>
      <c r="EO3044" s="5"/>
      <c r="EP3044" s="5"/>
      <c r="EQ3044" s="5"/>
      <c r="ER3044" s="5"/>
      <c r="ES3044" s="5"/>
      <c r="ET3044" s="5"/>
      <c r="EU3044" s="5"/>
      <c r="EV3044" s="5"/>
      <c r="EW3044" s="5"/>
      <c r="EX3044" s="5"/>
      <c r="EY3044" s="5"/>
      <c r="EZ3044" s="5"/>
      <c r="FA3044" s="5"/>
      <c r="FB3044" s="5"/>
      <c r="FC3044" s="5"/>
      <c r="FD3044" s="5"/>
      <c r="FE3044" s="5"/>
      <c r="FF3044" s="5"/>
      <c r="FG3044" s="5"/>
      <c r="FH3044" s="5"/>
      <c r="FI3044" s="5"/>
      <c r="FJ3044" s="5"/>
      <c r="FK3044" s="5"/>
      <c r="FL3044" s="5"/>
      <c r="FM3044" s="5"/>
      <c r="FN3044" s="5"/>
      <c r="FO3044" s="5"/>
      <c r="FP3044" s="5"/>
      <c r="FQ3044" s="5"/>
      <c r="FR3044" s="5"/>
      <c r="FS3044" s="5"/>
      <c r="FT3044" s="5"/>
      <c r="FU3044" s="5"/>
      <c r="FV3044" s="5"/>
      <c r="FW3044" s="5"/>
      <c r="FX3044" s="5"/>
      <c r="FY3044" s="5"/>
      <c r="FZ3044" s="5"/>
      <c r="GA3044" s="5"/>
      <c r="GB3044" s="5"/>
      <c r="GC3044" s="5"/>
      <c r="GD3044" s="5"/>
      <c r="GE3044" s="5"/>
      <c r="GF3044" s="5"/>
      <c r="GG3044" s="5"/>
    </row>
    <row r="3045" spans="1:189" x14ac:dyDescent="0.15">
      <c r="A3045" s="106"/>
      <c r="B3045" s="5"/>
      <c r="C3045" s="6"/>
      <c r="D3045" s="5"/>
      <c r="E3045" s="7"/>
      <c r="F3045" s="8"/>
      <c r="G3045" s="8"/>
      <c r="H3045" s="8"/>
      <c r="I3045" s="9"/>
      <c r="J3045" s="9"/>
      <c r="K3045" s="7"/>
      <c r="L3045" s="7"/>
      <c r="M3045" s="5"/>
      <c r="N3045" s="5"/>
      <c r="O3045" s="10"/>
      <c r="P3045" s="5"/>
      <c r="Q3045" s="6"/>
      <c r="R3045" s="3"/>
      <c r="S3045" s="4"/>
      <c r="T3045" s="11"/>
      <c r="U3045" s="11"/>
      <c r="V3045" s="11"/>
      <c r="W3045" s="11"/>
      <c r="X3045" s="12"/>
      <c r="Y3045" s="5"/>
      <c r="Z3045" s="11"/>
      <c r="AA3045" s="12"/>
      <c r="AB3045" s="12"/>
      <c r="AC3045" s="12"/>
      <c r="AD3045" s="11"/>
      <c r="AE3045" s="13"/>
      <c r="AF3045" s="11"/>
      <c r="AG3045" s="11"/>
      <c r="AH3045" s="5"/>
      <c r="AI3045" s="5"/>
      <c r="AJ3045" s="5"/>
      <c r="AK3045" s="5"/>
      <c r="AL3045" s="5"/>
      <c r="AM3045" s="5"/>
      <c r="AN3045" s="5"/>
      <c r="AO3045" s="5"/>
      <c r="AP3045" s="5"/>
      <c r="AQ3045" s="5"/>
      <c r="AR3045" s="5"/>
      <c r="AS3045" s="5"/>
      <c r="AT3045" s="5"/>
      <c r="AU3045" s="5"/>
      <c r="AV3045" s="5"/>
      <c r="AW3045" s="5"/>
      <c r="AX3045" s="5"/>
      <c r="AY3045" s="5"/>
      <c r="AZ3045" s="5"/>
      <c r="BA3045" s="5"/>
      <c r="BB3045" s="5"/>
      <c r="BC3045" s="5"/>
      <c r="BD3045" s="5"/>
      <c r="BE3045" s="5"/>
      <c r="BF3045" s="5"/>
      <c r="BG3045" s="5"/>
      <c r="BH3045" s="5"/>
      <c r="BI3045" s="5"/>
      <c r="BJ3045" s="5"/>
      <c r="BK3045" s="5"/>
      <c r="BL3045" s="5"/>
      <c r="BM3045" s="5"/>
      <c r="BN3045" s="5"/>
      <c r="BO3045" s="5"/>
      <c r="BP3045" s="5"/>
      <c r="BQ3045" s="5"/>
      <c r="BR3045" s="5"/>
      <c r="BS3045" s="5"/>
      <c r="BT3045" s="5"/>
      <c r="BU3045" s="5"/>
      <c r="BV3045" s="5"/>
      <c r="BW3045" s="5"/>
      <c r="BX3045" s="5"/>
      <c r="BY3045" s="5"/>
      <c r="BZ3045" s="5"/>
      <c r="CA3045" s="5"/>
      <c r="CB3045" s="5"/>
      <c r="CC3045" s="5"/>
      <c r="CD3045" s="5"/>
      <c r="CE3045" s="5"/>
      <c r="CF3045" s="5"/>
      <c r="CG3045" s="5"/>
      <c r="CH3045" s="5"/>
      <c r="CI3045" s="5"/>
      <c r="CJ3045" s="5"/>
      <c r="CK3045" s="5"/>
      <c r="CL3045" s="5"/>
      <c r="CM3045" s="5"/>
      <c r="CN3045" s="5"/>
      <c r="CO3045" s="5"/>
      <c r="CP3045" s="5"/>
      <c r="CQ3045" s="5"/>
      <c r="CR3045" s="5"/>
      <c r="CS3045" s="5"/>
      <c r="CT3045" s="5"/>
      <c r="CU3045" s="5"/>
      <c r="CV3045" s="5"/>
      <c r="CW3045" s="5"/>
      <c r="CX3045" s="5"/>
      <c r="CY3045" s="5"/>
      <c r="CZ3045" s="5"/>
      <c r="DA3045" s="5"/>
      <c r="DB3045" s="5"/>
      <c r="DC3045" s="5"/>
      <c r="DD3045" s="5"/>
      <c r="DE3045" s="5"/>
      <c r="DF3045" s="5"/>
      <c r="DG3045" s="5"/>
      <c r="DH3045" s="5"/>
      <c r="DI3045" s="5"/>
      <c r="DJ3045" s="5"/>
      <c r="DK3045" s="5"/>
      <c r="DL3045" s="5"/>
      <c r="DM3045" s="5"/>
      <c r="DN3045" s="5"/>
      <c r="DO3045" s="5"/>
      <c r="DP3045" s="5"/>
      <c r="DQ3045" s="5"/>
      <c r="DR3045" s="5"/>
      <c r="DS3045" s="5"/>
      <c r="DT3045" s="5"/>
      <c r="DU3045" s="5"/>
      <c r="DV3045" s="5"/>
      <c r="DW3045" s="5"/>
      <c r="DX3045" s="5"/>
      <c r="DY3045" s="5"/>
      <c r="DZ3045" s="5"/>
      <c r="EA3045" s="5"/>
      <c r="EB3045" s="5"/>
      <c r="EC3045" s="5"/>
      <c r="ED3045" s="5"/>
      <c r="EE3045" s="5"/>
      <c r="EF3045" s="5"/>
      <c r="EG3045" s="5"/>
      <c r="EH3045" s="5"/>
      <c r="EI3045" s="5"/>
      <c r="EJ3045" s="5"/>
      <c r="EK3045" s="5"/>
      <c r="EL3045" s="5"/>
      <c r="EM3045" s="5"/>
      <c r="EN3045" s="5"/>
      <c r="EO3045" s="5"/>
      <c r="EP3045" s="5"/>
      <c r="EQ3045" s="5"/>
      <c r="ER3045" s="5"/>
      <c r="ES3045" s="5"/>
      <c r="ET3045" s="5"/>
      <c r="EU3045" s="5"/>
      <c r="EV3045" s="5"/>
      <c r="EW3045" s="5"/>
      <c r="EX3045" s="5"/>
      <c r="EY3045" s="5"/>
      <c r="EZ3045" s="5"/>
      <c r="FA3045" s="5"/>
      <c r="FB3045" s="5"/>
      <c r="FC3045" s="5"/>
      <c r="FD3045" s="5"/>
      <c r="FE3045" s="5"/>
      <c r="FF3045" s="5"/>
      <c r="FG3045" s="5"/>
      <c r="FH3045" s="5"/>
      <c r="FI3045" s="5"/>
      <c r="FJ3045" s="5"/>
      <c r="FK3045" s="5"/>
      <c r="FL3045" s="5"/>
      <c r="FM3045" s="5"/>
      <c r="FN3045" s="5"/>
      <c r="FO3045" s="5"/>
      <c r="FP3045" s="5"/>
      <c r="FQ3045" s="5"/>
      <c r="FR3045" s="5"/>
      <c r="FS3045" s="5"/>
      <c r="FT3045" s="5"/>
      <c r="FU3045" s="5"/>
      <c r="FV3045" s="5"/>
      <c r="FW3045" s="5"/>
      <c r="FX3045" s="5"/>
      <c r="FY3045" s="5"/>
      <c r="FZ3045" s="5"/>
      <c r="GA3045" s="5"/>
      <c r="GB3045" s="5"/>
      <c r="GC3045" s="5"/>
      <c r="GD3045" s="5"/>
      <c r="GE3045" s="5"/>
      <c r="GF3045" s="5"/>
      <c r="GG3045" s="5"/>
    </row>
    <row r="3046" spans="1:189" x14ac:dyDescent="0.15">
      <c r="A3046" s="106"/>
      <c r="B3046" s="5"/>
      <c r="C3046" s="6"/>
      <c r="D3046" s="5"/>
      <c r="E3046" s="7"/>
      <c r="F3046" s="8"/>
      <c r="G3046" s="8"/>
      <c r="H3046" s="8"/>
      <c r="I3046" s="9"/>
      <c r="J3046" s="9"/>
      <c r="K3046" s="7"/>
      <c r="L3046" s="7"/>
      <c r="M3046" s="5"/>
      <c r="N3046" s="5"/>
      <c r="O3046" s="10"/>
      <c r="P3046" s="5"/>
      <c r="Q3046" s="6"/>
      <c r="R3046" s="3"/>
      <c r="S3046" s="4"/>
      <c r="T3046" s="11"/>
      <c r="U3046" s="11"/>
      <c r="V3046" s="11"/>
      <c r="W3046" s="11"/>
      <c r="X3046" s="12"/>
      <c r="Y3046" s="5"/>
      <c r="Z3046" s="11"/>
      <c r="AA3046" s="12"/>
      <c r="AB3046" s="12"/>
      <c r="AC3046" s="12"/>
      <c r="AD3046" s="11"/>
      <c r="AE3046" s="13"/>
      <c r="AF3046" s="11"/>
      <c r="AG3046" s="11"/>
      <c r="AH3046" s="5"/>
      <c r="AI3046" s="5"/>
      <c r="AJ3046" s="5"/>
      <c r="AK3046" s="5"/>
      <c r="AL3046" s="5"/>
      <c r="AM3046" s="5"/>
      <c r="AN3046" s="5"/>
      <c r="AO3046" s="5"/>
      <c r="AP3046" s="5"/>
      <c r="AQ3046" s="5"/>
      <c r="AR3046" s="5"/>
      <c r="AS3046" s="5"/>
      <c r="AT3046" s="5"/>
      <c r="AU3046" s="5"/>
      <c r="AV3046" s="5"/>
      <c r="AW3046" s="5"/>
      <c r="AX3046" s="5"/>
      <c r="AY3046" s="5"/>
      <c r="AZ3046" s="5"/>
      <c r="BA3046" s="5"/>
      <c r="BB3046" s="5"/>
      <c r="BC3046" s="5"/>
      <c r="BD3046" s="5"/>
      <c r="BE3046" s="5"/>
      <c r="BF3046" s="5"/>
      <c r="BG3046" s="5"/>
      <c r="BH3046" s="5"/>
      <c r="BI3046" s="5"/>
      <c r="BJ3046" s="5"/>
      <c r="BK3046" s="5"/>
      <c r="BL3046" s="5"/>
      <c r="BM3046" s="5"/>
      <c r="BN3046" s="5"/>
      <c r="BO3046" s="5"/>
      <c r="BP3046" s="5"/>
      <c r="BQ3046" s="5"/>
      <c r="BR3046" s="5"/>
      <c r="BS3046" s="5"/>
      <c r="BT3046" s="5"/>
      <c r="BU3046" s="5"/>
      <c r="BV3046" s="5"/>
      <c r="BW3046" s="5"/>
      <c r="BX3046" s="5"/>
      <c r="BY3046" s="5"/>
      <c r="BZ3046" s="5"/>
      <c r="CA3046" s="5"/>
      <c r="CB3046" s="5"/>
      <c r="CC3046" s="5"/>
      <c r="CD3046" s="5"/>
      <c r="CE3046" s="5"/>
      <c r="CF3046" s="5"/>
      <c r="CG3046" s="5"/>
      <c r="CH3046" s="5"/>
      <c r="CI3046" s="5"/>
      <c r="CJ3046" s="5"/>
      <c r="CK3046" s="5"/>
      <c r="CL3046" s="5"/>
      <c r="CM3046" s="5"/>
      <c r="CN3046" s="5"/>
      <c r="CO3046" s="5"/>
      <c r="CP3046" s="5"/>
      <c r="CQ3046" s="5"/>
      <c r="CR3046" s="5"/>
      <c r="CS3046" s="5"/>
      <c r="CT3046" s="5"/>
      <c r="CU3046" s="5"/>
      <c r="CV3046" s="5"/>
      <c r="CW3046" s="5"/>
      <c r="CX3046" s="5"/>
      <c r="CY3046" s="5"/>
      <c r="CZ3046" s="5"/>
      <c r="DA3046" s="5"/>
      <c r="DB3046" s="5"/>
      <c r="DC3046" s="5"/>
      <c r="DD3046" s="5"/>
      <c r="DE3046" s="5"/>
      <c r="DF3046" s="5"/>
      <c r="DG3046" s="5"/>
      <c r="DH3046" s="5"/>
      <c r="DI3046" s="5"/>
      <c r="DJ3046" s="5"/>
      <c r="DK3046" s="5"/>
      <c r="DL3046" s="5"/>
      <c r="DM3046" s="5"/>
      <c r="DN3046" s="5"/>
      <c r="DO3046" s="5"/>
      <c r="DP3046" s="5"/>
      <c r="DQ3046" s="5"/>
      <c r="DR3046" s="5"/>
      <c r="DS3046" s="5"/>
      <c r="DT3046" s="5"/>
      <c r="DU3046" s="5"/>
      <c r="DV3046" s="5"/>
      <c r="DW3046" s="5"/>
      <c r="DX3046" s="5"/>
      <c r="DY3046" s="5"/>
      <c r="DZ3046" s="5"/>
      <c r="EA3046" s="5"/>
      <c r="EB3046" s="5"/>
      <c r="EC3046" s="5"/>
      <c r="ED3046" s="5"/>
      <c r="EE3046" s="5"/>
      <c r="EF3046" s="5"/>
      <c r="EG3046" s="5"/>
      <c r="EH3046" s="5"/>
      <c r="EI3046" s="5"/>
      <c r="EJ3046" s="5"/>
      <c r="EK3046" s="5"/>
      <c r="EL3046" s="5"/>
      <c r="EM3046" s="5"/>
      <c r="EN3046" s="5"/>
      <c r="EO3046" s="5"/>
      <c r="EP3046" s="5"/>
      <c r="EQ3046" s="5"/>
      <c r="ER3046" s="5"/>
      <c r="ES3046" s="5"/>
      <c r="ET3046" s="5"/>
      <c r="EU3046" s="5"/>
      <c r="EV3046" s="5"/>
      <c r="EW3046" s="5"/>
      <c r="EX3046" s="5"/>
      <c r="EY3046" s="5"/>
      <c r="EZ3046" s="5"/>
      <c r="FA3046" s="5"/>
      <c r="FB3046" s="5"/>
      <c r="FC3046" s="5"/>
      <c r="FD3046" s="5"/>
      <c r="FE3046" s="5"/>
      <c r="FF3046" s="5"/>
      <c r="FG3046" s="5"/>
      <c r="FH3046" s="5"/>
      <c r="FI3046" s="5"/>
      <c r="FJ3046" s="5"/>
      <c r="FK3046" s="5"/>
      <c r="FL3046" s="5"/>
      <c r="FM3046" s="5"/>
      <c r="FN3046" s="5"/>
      <c r="FO3046" s="5"/>
      <c r="FP3046" s="5"/>
      <c r="FQ3046" s="5"/>
      <c r="FR3046" s="5"/>
      <c r="FS3046" s="5"/>
      <c r="FT3046" s="5"/>
      <c r="FU3046" s="5"/>
      <c r="FV3046" s="5"/>
      <c r="FW3046" s="5"/>
      <c r="FX3046" s="5"/>
      <c r="FY3046" s="5"/>
      <c r="FZ3046" s="5"/>
      <c r="GA3046" s="5"/>
      <c r="GB3046" s="5"/>
      <c r="GC3046" s="5"/>
      <c r="GD3046" s="5"/>
      <c r="GE3046" s="5"/>
      <c r="GF3046" s="5"/>
      <c r="GG3046" s="5"/>
    </row>
    <row r="3047" spans="1:189" x14ac:dyDescent="0.15">
      <c r="A3047" s="106"/>
      <c r="B3047" s="5"/>
      <c r="C3047" s="6"/>
      <c r="D3047" s="5"/>
      <c r="E3047" s="7"/>
      <c r="F3047" s="8"/>
      <c r="G3047" s="8"/>
      <c r="H3047" s="8"/>
      <c r="I3047" s="9"/>
      <c r="J3047" s="9"/>
      <c r="K3047" s="7"/>
      <c r="L3047" s="7"/>
      <c r="M3047" s="5"/>
      <c r="N3047" s="5"/>
      <c r="O3047" s="10"/>
      <c r="P3047" s="5"/>
      <c r="Q3047" s="6"/>
      <c r="R3047" s="3"/>
      <c r="S3047" s="4"/>
      <c r="T3047" s="11"/>
      <c r="U3047" s="11"/>
      <c r="V3047" s="11"/>
      <c r="W3047" s="11"/>
      <c r="X3047" s="12"/>
      <c r="Y3047" s="5"/>
      <c r="Z3047" s="11"/>
      <c r="AA3047" s="12"/>
      <c r="AB3047" s="12"/>
      <c r="AC3047" s="12"/>
      <c r="AD3047" s="11"/>
      <c r="AE3047" s="13"/>
      <c r="AF3047" s="11"/>
      <c r="AG3047" s="11"/>
      <c r="AH3047" s="5"/>
      <c r="AI3047" s="5"/>
      <c r="AJ3047" s="5"/>
      <c r="AK3047" s="5"/>
      <c r="AL3047" s="5"/>
      <c r="AM3047" s="5"/>
      <c r="AN3047" s="5"/>
      <c r="AO3047" s="5"/>
      <c r="AP3047" s="5"/>
      <c r="AQ3047" s="5"/>
      <c r="AR3047" s="5"/>
      <c r="AS3047" s="5"/>
      <c r="AT3047" s="5"/>
      <c r="AU3047" s="5"/>
      <c r="AV3047" s="5"/>
      <c r="AW3047" s="5"/>
      <c r="AX3047" s="5"/>
      <c r="AY3047" s="5"/>
      <c r="AZ3047" s="5"/>
      <c r="BA3047" s="5"/>
      <c r="BB3047" s="5"/>
      <c r="BC3047" s="5"/>
      <c r="BD3047" s="5"/>
      <c r="BE3047" s="5"/>
      <c r="BF3047" s="5"/>
      <c r="BG3047" s="5"/>
      <c r="BH3047" s="5"/>
      <c r="BI3047" s="5"/>
      <c r="BJ3047" s="5"/>
      <c r="BK3047" s="5"/>
      <c r="BL3047" s="5"/>
      <c r="BM3047" s="5"/>
      <c r="BN3047" s="5"/>
      <c r="BO3047" s="5"/>
      <c r="BP3047" s="5"/>
      <c r="BQ3047" s="5"/>
      <c r="BR3047" s="5"/>
      <c r="BS3047" s="5"/>
      <c r="BT3047" s="5"/>
      <c r="BU3047" s="5"/>
      <c r="BV3047" s="5"/>
      <c r="BW3047" s="5"/>
      <c r="BX3047" s="5"/>
      <c r="BY3047" s="5"/>
      <c r="BZ3047" s="5"/>
      <c r="CA3047" s="5"/>
      <c r="CB3047" s="5"/>
      <c r="CC3047" s="5"/>
      <c r="CD3047" s="5"/>
      <c r="CE3047" s="5"/>
      <c r="CF3047" s="5"/>
      <c r="CG3047" s="5"/>
      <c r="CH3047" s="5"/>
      <c r="CI3047" s="5"/>
      <c r="CJ3047" s="5"/>
      <c r="CK3047" s="5"/>
      <c r="CL3047" s="5"/>
      <c r="CM3047" s="5"/>
      <c r="CN3047" s="5"/>
      <c r="CO3047" s="5"/>
      <c r="CP3047" s="5"/>
      <c r="CQ3047" s="5"/>
      <c r="CR3047" s="5"/>
      <c r="CS3047" s="5"/>
      <c r="CT3047" s="5"/>
      <c r="CU3047" s="5"/>
      <c r="CV3047" s="5"/>
      <c r="CW3047" s="5"/>
      <c r="CX3047" s="5"/>
      <c r="CY3047" s="5"/>
      <c r="CZ3047" s="5"/>
      <c r="DA3047" s="5"/>
      <c r="DB3047" s="5"/>
      <c r="DC3047" s="5"/>
      <c r="DD3047" s="5"/>
      <c r="DE3047" s="5"/>
      <c r="DF3047" s="5"/>
      <c r="DG3047" s="5"/>
      <c r="DH3047" s="5"/>
      <c r="DI3047" s="5"/>
      <c r="DJ3047" s="5"/>
      <c r="DK3047" s="5"/>
      <c r="DL3047" s="5"/>
      <c r="DM3047" s="5"/>
      <c r="DN3047" s="5"/>
      <c r="DO3047" s="5"/>
      <c r="DP3047" s="5"/>
      <c r="DQ3047" s="5"/>
      <c r="DR3047" s="5"/>
      <c r="DS3047" s="5"/>
      <c r="DT3047" s="5"/>
      <c r="DU3047" s="5"/>
      <c r="DV3047" s="5"/>
      <c r="DW3047" s="5"/>
      <c r="DX3047" s="5"/>
      <c r="DY3047" s="5"/>
      <c r="DZ3047" s="5"/>
      <c r="EA3047" s="5"/>
      <c r="EB3047" s="5"/>
      <c r="EC3047" s="5"/>
      <c r="ED3047" s="5"/>
      <c r="EE3047" s="5"/>
      <c r="EF3047" s="5"/>
      <c r="EG3047" s="5"/>
      <c r="EH3047" s="5"/>
      <c r="EI3047" s="5"/>
      <c r="EJ3047" s="5"/>
      <c r="EK3047" s="5"/>
      <c r="EL3047" s="5"/>
      <c r="EM3047" s="5"/>
      <c r="EN3047" s="5"/>
      <c r="EO3047" s="5"/>
      <c r="EP3047" s="5"/>
      <c r="EQ3047" s="5"/>
      <c r="ER3047" s="5"/>
      <c r="ES3047" s="5"/>
      <c r="ET3047" s="5"/>
      <c r="EU3047" s="5"/>
      <c r="EV3047" s="5"/>
      <c r="EW3047" s="5"/>
      <c r="EX3047" s="5"/>
      <c r="EY3047" s="5"/>
      <c r="EZ3047" s="5"/>
      <c r="FA3047" s="5"/>
      <c r="FB3047" s="5"/>
      <c r="FC3047" s="5"/>
      <c r="FD3047" s="5"/>
      <c r="FE3047" s="5"/>
      <c r="FF3047" s="5"/>
      <c r="FG3047" s="5"/>
      <c r="FH3047" s="5"/>
      <c r="FI3047" s="5"/>
      <c r="FJ3047" s="5"/>
      <c r="FK3047" s="5"/>
      <c r="FL3047" s="5"/>
      <c r="FM3047" s="5"/>
      <c r="FN3047" s="5"/>
      <c r="FO3047" s="5"/>
      <c r="FP3047" s="5"/>
      <c r="FQ3047" s="5"/>
      <c r="FR3047" s="5"/>
      <c r="FS3047" s="5"/>
      <c r="FT3047" s="5"/>
      <c r="FU3047" s="5"/>
      <c r="FV3047" s="5"/>
      <c r="FW3047" s="5"/>
      <c r="FX3047" s="5"/>
      <c r="FY3047" s="5"/>
      <c r="FZ3047" s="5"/>
      <c r="GA3047" s="5"/>
      <c r="GB3047" s="5"/>
      <c r="GC3047" s="5"/>
      <c r="GD3047" s="5"/>
      <c r="GE3047" s="5"/>
      <c r="GF3047" s="5"/>
      <c r="GG3047" s="5"/>
    </row>
    <row r="3048" spans="1:189" x14ac:dyDescent="0.15">
      <c r="A3048" s="106"/>
      <c r="B3048" s="5"/>
      <c r="C3048" s="6"/>
      <c r="D3048" s="5"/>
      <c r="E3048" s="7"/>
      <c r="F3048" s="8"/>
      <c r="G3048" s="8"/>
      <c r="H3048" s="8"/>
      <c r="I3048" s="9"/>
      <c r="J3048" s="9"/>
      <c r="K3048" s="7"/>
      <c r="L3048" s="7"/>
      <c r="M3048" s="5"/>
      <c r="N3048" s="5"/>
      <c r="O3048" s="10"/>
      <c r="P3048" s="5"/>
      <c r="Q3048" s="6"/>
      <c r="R3048" s="3"/>
      <c r="S3048" s="4"/>
      <c r="T3048" s="11"/>
      <c r="U3048" s="11"/>
      <c r="V3048" s="11"/>
      <c r="W3048" s="11"/>
      <c r="X3048" s="12"/>
      <c r="Y3048" s="5"/>
      <c r="Z3048" s="11"/>
      <c r="AA3048" s="12"/>
      <c r="AB3048" s="12"/>
      <c r="AC3048" s="12"/>
      <c r="AD3048" s="11"/>
      <c r="AE3048" s="13"/>
      <c r="AF3048" s="11"/>
      <c r="AG3048" s="11"/>
      <c r="AH3048" s="5"/>
      <c r="AI3048" s="5"/>
      <c r="AJ3048" s="5"/>
      <c r="AK3048" s="5"/>
      <c r="AL3048" s="5"/>
      <c r="AM3048" s="5"/>
      <c r="AN3048" s="5"/>
      <c r="AO3048" s="5"/>
      <c r="AP3048" s="5"/>
      <c r="AQ3048" s="5"/>
      <c r="AR3048" s="5"/>
      <c r="AS3048" s="5"/>
      <c r="AT3048" s="5"/>
      <c r="AU3048" s="5"/>
      <c r="AV3048" s="5"/>
      <c r="AW3048" s="5"/>
      <c r="AX3048" s="5"/>
      <c r="AY3048" s="5"/>
      <c r="AZ3048" s="5"/>
      <c r="BA3048" s="5"/>
      <c r="BB3048" s="5"/>
      <c r="BC3048" s="5"/>
      <c r="BD3048" s="5"/>
      <c r="BE3048" s="5"/>
      <c r="BF3048" s="5"/>
      <c r="BG3048" s="5"/>
      <c r="BH3048" s="5"/>
      <c r="BI3048" s="5"/>
      <c r="BJ3048" s="5"/>
      <c r="BK3048" s="5"/>
      <c r="BL3048" s="5"/>
      <c r="BM3048" s="5"/>
      <c r="BN3048" s="5"/>
      <c r="BO3048" s="5"/>
      <c r="BP3048" s="5"/>
      <c r="BQ3048" s="5"/>
      <c r="BR3048" s="5"/>
      <c r="BS3048" s="5"/>
      <c r="BT3048" s="5"/>
      <c r="BU3048" s="5"/>
      <c r="BV3048" s="5"/>
      <c r="BW3048" s="5"/>
      <c r="BX3048" s="5"/>
      <c r="BY3048" s="5"/>
      <c r="BZ3048" s="5"/>
      <c r="CA3048" s="5"/>
      <c r="CB3048" s="5"/>
      <c r="CC3048" s="5"/>
      <c r="CD3048" s="5"/>
      <c r="CE3048" s="5"/>
      <c r="CF3048" s="5"/>
      <c r="CG3048" s="5"/>
      <c r="CH3048" s="5"/>
      <c r="CI3048" s="5"/>
      <c r="CJ3048" s="5"/>
      <c r="CK3048" s="5"/>
      <c r="CL3048" s="5"/>
      <c r="CM3048" s="5"/>
      <c r="CN3048" s="5"/>
      <c r="CO3048" s="5"/>
      <c r="CP3048" s="5"/>
      <c r="CQ3048" s="5"/>
      <c r="CR3048" s="5"/>
      <c r="CS3048" s="5"/>
      <c r="CT3048" s="5"/>
      <c r="CU3048" s="5"/>
      <c r="CV3048" s="5"/>
      <c r="CW3048" s="5"/>
      <c r="CX3048" s="5"/>
      <c r="CY3048" s="5"/>
      <c r="CZ3048" s="5"/>
      <c r="DA3048" s="5"/>
      <c r="DB3048" s="5"/>
      <c r="DC3048" s="5"/>
      <c r="DD3048" s="5"/>
      <c r="DE3048" s="5"/>
      <c r="DF3048" s="5"/>
      <c r="DG3048" s="5"/>
      <c r="DH3048" s="5"/>
      <c r="DI3048" s="5"/>
      <c r="DJ3048" s="5"/>
      <c r="DK3048" s="5"/>
      <c r="DL3048" s="5"/>
      <c r="DM3048" s="5"/>
      <c r="DN3048" s="5"/>
      <c r="DO3048" s="5"/>
      <c r="DP3048" s="5"/>
      <c r="DQ3048" s="5"/>
      <c r="DR3048" s="5"/>
      <c r="DS3048" s="5"/>
      <c r="DT3048" s="5"/>
      <c r="DU3048" s="5"/>
      <c r="DV3048" s="5"/>
      <c r="DW3048" s="5"/>
      <c r="DX3048" s="5"/>
      <c r="DY3048" s="5"/>
      <c r="DZ3048" s="5"/>
      <c r="EA3048" s="5"/>
      <c r="EB3048" s="5"/>
      <c r="EC3048" s="5"/>
      <c r="ED3048" s="5"/>
      <c r="EE3048" s="5"/>
      <c r="EF3048" s="5"/>
      <c r="EG3048" s="5"/>
      <c r="EH3048" s="5"/>
      <c r="EI3048" s="5"/>
      <c r="EJ3048" s="5"/>
      <c r="EK3048" s="5"/>
      <c r="EL3048" s="5"/>
      <c r="EM3048" s="5"/>
      <c r="EN3048" s="5"/>
      <c r="EO3048" s="5"/>
      <c r="EP3048" s="5"/>
      <c r="EQ3048" s="5"/>
      <c r="ER3048" s="5"/>
      <c r="ES3048" s="5"/>
      <c r="ET3048" s="5"/>
      <c r="EU3048" s="5"/>
      <c r="EV3048" s="5"/>
      <c r="EW3048" s="5"/>
      <c r="EX3048" s="5"/>
      <c r="EY3048" s="5"/>
      <c r="EZ3048" s="5"/>
      <c r="FA3048" s="5"/>
      <c r="FB3048" s="5"/>
      <c r="FC3048" s="5"/>
      <c r="FD3048" s="5"/>
      <c r="FE3048" s="5"/>
      <c r="FF3048" s="5"/>
      <c r="FG3048" s="5"/>
      <c r="FH3048" s="5"/>
      <c r="FI3048" s="5"/>
      <c r="FJ3048" s="5"/>
      <c r="FK3048" s="5"/>
      <c r="FL3048" s="5"/>
      <c r="FM3048" s="5"/>
      <c r="FN3048" s="5"/>
      <c r="FO3048" s="5"/>
      <c r="FP3048" s="5"/>
      <c r="FQ3048" s="5"/>
      <c r="FR3048" s="5"/>
      <c r="FS3048" s="5"/>
      <c r="FT3048" s="5"/>
      <c r="FU3048" s="5"/>
      <c r="FV3048" s="5"/>
      <c r="FW3048" s="5"/>
      <c r="FX3048" s="5"/>
      <c r="FY3048" s="5"/>
      <c r="FZ3048" s="5"/>
      <c r="GA3048" s="5"/>
      <c r="GB3048" s="5"/>
      <c r="GC3048" s="5"/>
      <c r="GD3048" s="5"/>
      <c r="GE3048" s="5"/>
      <c r="GF3048" s="5"/>
      <c r="GG3048" s="5"/>
    </row>
    <row r="3049" spans="1:189" x14ac:dyDescent="0.15">
      <c r="A3049" s="106"/>
      <c r="B3049" s="5"/>
      <c r="C3049" s="6"/>
      <c r="D3049" s="5"/>
      <c r="E3049" s="7"/>
      <c r="F3049" s="8"/>
      <c r="G3049" s="8"/>
      <c r="H3049" s="8"/>
      <c r="I3049" s="9"/>
      <c r="J3049" s="9"/>
      <c r="K3049" s="7"/>
      <c r="L3049" s="7"/>
      <c r="M3049" s="5"/>
      <c r="N3049" s="5"/>
      <c r="O3049" s="10"/>
      <c r="P3049" s="5"/>
      <c r="Q3049" s="6"/>
      <c r="R3049" s="3"/>
      <c r="S3049" s="4"/>
      <c r="T3049" s="11"/>
      <c r="U3049" s="11"/>
      <c r="V3049" s="11"/>
      <c r="W3049" s="11"/>
      <c r="X3049" s="12"/>
      <c r="Y3049" s="5"/>
      <c r="Z3049" s="11"/>
      <c r="AA3049" s="12"/>
      <c r="AB3049" s="12"/>
      <c r="AC3049" s="12"/>
      <c r="AD3049" s="11"/>
      <c r="AE3049" s="13"/>
      <c r="AF3049" s="11"/>
      <c r="AG3049" s="11"/>
      <c r="AH3049" s="5"/>
      <c r="AI3049" s="5"/>
      <c r="AJ3049" s="5"/>
      <c r="AK3049" s="5"/>
      <c r="AL3049" s="5"/>
      <c r="AM3049" s="5"/>
      <c r="AN3049" s="5"/>
      <c r="AO3049" s="5"/>
      <c r="AP3049" s="5"/>
      <c r="AQ3049" s="5"/>
      <c r="AR3049" s="5"/>
      <c r="AS3049" s="5"/>
      <c r="AT3049" s="5"/>
      <c r="AU3049" s="5"/>
      <c r="AV3049" s="5"/>
      <c r="AW3049" s="5"/>
      <c r="AX3049" s="5"/>
      <c r="AY3049" s="5"/>
      <c r="AZ3049" s="5"/>
      <c r="BA3049" s="5"/>
      <c r="BB3049" s="5"/>
      <c r="BC3049" s="5"/>
      <c r="BD3049" s="5"/>
      <c r="BE3049" s="5"/>
      <c r="BF3049" s="5"/>
      <c r="BG3049" s="5"/>
      <c r="BH3049" s="5"/>
      <c r="BI3049" s="5"/>
      <c r="BJ3049" s="5"/>
      <c r="BK3049" s="5"/>
      <c r="BL3049" s="5"/>
      <c r="BM3049" s="5"/>
      <c r="BN3049" s="5"/>
      <c r="BO3049" s="5"/>
      <c r="BP3049" s="5"/>
      <c r="BQ3049" s="5"/>
      <c r="BR3049" s="5"/>
      <c r="BS3049" s="5"/>
      <c r="BT3049" s="5"/>
      <c r="BU3049" s="5"/>
      <c r="BV3049" s="5"/>
      <c r="BW3049" s="5"/>
      <c r="BX3049" s="5"/>
      <c r="BY3049" s="5"/>
      <c r="BZ3049" s="5"/>
      <c r="CA3049" s="5"/>
      <c r="CB3049" s="5"/>
      <c r="CC3049" s="5"/>
      <c r="CD3049" s="5"/>
      <c r="CE3049" s="5"/>
      <c r="CF3049" s="5"/>
      <c r="CG3049" s="5"/>
      <c r="CH3049" s="5"/>
      <c r="CI3049" s="5"/>
      <c r="CJ3049" s="5"/>
      <c r="CK3049" s="5"/>
      <c r="CL3049" s="5"/>
      <c r="CM3049" s="5"/>
      <c r="CN3049" s="5"/>
      <c r="CO3049" s="5"/>
      <c r="CP3049" s="5"/>
      <c r="CQ3049" s="5"/>
      <c r="CR3049" s="5"/>
      <c r="CS3049" s="5"/>
      <c r="CT3049" s="5"/>
      <c r="CU3049" s="5"/>
      <c r="CV3049" s="5"/>
      <c r="CW3049" s="5"/>
      <c r="CX3049" s="5"/>
      <c r="CY3049" s="5"/>
      <c r="CZ3049" s="5"/>
      <c r="DA3049" s="5"/>
      <c r="DB3049" s="5"/>
      <c r="DC3049" s="5"/>
      <c r="DD3049" s="5"/>
      <c r="DE3049" s="5"/>
      <c r="DF3049" s="5"/>
      <c r="DG3049" s="5"/>
      <c r="DH3049" s="5"/>
      <c r="DI3049" s="5"/>
      <c r="DJ3049" s="5"/>
      <c r="DK3049" s="5"/>
      <c r="DL3049" s="5"/>
      <c r="DM3049" s="5"/>
      <c r="DN3049" s="5"/>
      <c r="DO3049" s="5"/>
      <c r="DP3049" s="5"/>
      <c r="DQ3049" s="5"/>
      <c r="DR3049" s="5"/>
      <c r="DS3049" s="5"/>
      <c r="DT3049" s="5"/>
      <c r="DU3049" s="5"/>
      <c r="DV3049" s="5"/>
      <c r="DW3049" s="5"/>
      <c r="DX3049" s="5"/>
      <c r="DY3049" s="5"/>
      <c r="DZ3049" s="5"/>
      <c r="EA3049" s="5"/>
      <c r="EB3049" s="5"/>
      <c r="EC3049" s="5"/>
      <c r="ED3049" s="5"/>
      <c r="EE3049" s="5"/>
      <c r="EF3049" s="5"/>
      <c r="EG3049" s="5"/>
      <c r="EH3049" s="5"/>
      <c r="EI3049" s="5"/>
      <c r="EJ3049" s="5"/>
      <c r="EK3049" s="5"/>
      <c r="EL3049" s="5"/>
      <c r="EM3049" s="5"/>
      <c r="EN3049" s="5"/>
      <c r="EO3049" s="5"/>
      <c r="EP3049" s="5"/>
      <c r="EQ3049" s="5"/>
      <c r="ER3049" s="5"/>
      <c r="ES3049" s="5"/>
      <c r="ET3049" s="5"/>
      <c r="EU3049" s="5"/>
      <c r="EV3049" s="5"/>
      <c r="EW3049" s="5"/>
      <c r="EX3049" s="5"/>
      <c r="EY3049" s="5"/>
      <c r="EZ3049" s="5"/>
      <c r="FA3049" s="5"/>
      <c r="FB3049" s="5"/>
      <c r="FC3049" s="5"/>
      <c r="FD3049" s="5"/>
      <c r="FE3049" s="5"/>
      <c r="FF3049" s="5"/>
      <c r="FG3049" s="5"/>
      <c r="FH3049" s="5"/>
      <c r="FI3049" s="5"/>
      <c r="FJ3049" s="5"/>
      <c r="FK3049" s="5"/>
      <c r="FL3049" s="5"/>
      <c r="FM3049" s="5"/>
      <c r="FN3049" s="5"/>
      <c r="FO3049" s="5"/>
      <c r="FP3049" s="5"/>
      <c r="FQ3049" s="5"/>
      <c r="FR3049" s="5"/>
      <c r="FS3049" s="5"/>
      <c r="FT3049" s="5"/>
      <c r="FU3049" s="5"/>
      <c r="FV3049" s="5"/>
      <c r="FW3049" s="5"/>
      <c r="FX3049" s="5"/>
      <c r="FY3049" s="5"/>
      <c r="FZ3049" s="5"/>
      <c r="GA3049" s="5"/>
      <c r="GB3049" s="5"/>
      <c r="GC3049" s="5"/>
      <c r="GD3049" s="5"/>
      <c r="GE3049" s="5"/>
      <c r="GF3049" s="5"/>
      <c r="GG3049" s="5"/>
    </row>
    <row r="3050" spans="1:189" x14ac:dyDescent="0.15">
      <c r="A3050" s="106"/>
      <c r="B3050" s="5"/>
      <c r="C3050" s="6"/>
      <c r="D3050" s="5"/>
      <c r="E3050" s="7"/>
      <c r="F3050" s="8"/>
      <c r="G3050" s="8"/>
      <c r="H3050" s="8"/>
      <c r="I3050" s="9"/>
      <c r="J3050" s="9"/>
      <c r="K3050" s="7"/>
      <c r="L3050" s="7"/>
      <c r="M3050" s="5"/>
      <c r="N3050" s="5"/>
      <c r="O3050" s="10"/>
      <c r="P3050" s="5"/>
      <c r="Q3050" s="6"/>
      <c r="R3050" s="3"/>
      <c r="S3050" s="4"/>
      <c r="T3050" s="11"/>
      <c r="U3050" s="11"/>
      <c r="V3050" s="11"/>
      <c r="W3050" s="11"/>
      <c r="X3050" s="12"/>
      <c r="Y3050" s="5"/>
      <c r="Z3050" s="11"/>
      <c r="AA3050" s="12"/>
      <c r="AB3050" s="12"/>
      <c r="AC3050" s="12"/>
      <c r="AD3050" s="11"/>
      <c r="AE3050" s="13"/>
      <c r="AF3050" s="11"/>
      <c r="AG3050" s="11"/>
      <c r="AH3050" s="5"/>
      <c r="AI3050" s="5"/>
      <c r="AJ3050" s="5"/>
      <c r="AK3050" s="5"/>
      <c r="AL3050" s="5"/>
      <c r="AM3050" s="5"/>
      <c r="AN3050" s="5"/>
      <c r="AO3050" s="5"/>
      <c r="AP3050" s="5"/>
      <c r="AQ3050" s="5"/>
      <c r="AR3050" s="5"/>
      <c r="AS3050" s="5"/>
      <c r="AT3050" s="5"/>
      <c r="AU3050" s="5"/>
      <c r="AV3050" s="5"/>
      <c r="AW3050" s="5"/>
      <c r="AX3050" s="5"/>
      <c r="AY3050" s="5"/>
      <c r="AZ3050" s="5"/>
      <c r="BA3050" s="5"/>
      <c r="BB3050" s="5"/>
      <c r="BC3050" s="5"/>
      <c r="BD3050" s="5"/>
      <c r="BE3050" s="5"/>
      <c r="BF3050" s="5"/>
      <c r="BG3050" s="5"/>
      <c r="BH3050" s="5"/>
      <c r="BI3050" s="5"/>
      <c r="BJ3050" s="5"/>
      <c r="BK3050" s="5"/>
      <c r="BL3050" s="5"/>
      <c r="BM3050" s="5"/>
      <c r="BN3050" s="5"/>
      <c r="BO3050" s="5"/>
      <c r="BP3050" s="5"/>
      <c r="BQ3050" s="5"/>
      <c r="BR3050" s="5"/>
      <c r="BS3050" s="5"/>
      <c r="BT3050" s="5"/>
      <c r="BU3050" s="5"/>
      <c r="BV3050" s="5"/>
      <c r="BW3050" s="5"/>
      <c r="BX3050" s="5"/>
      <c r="BY3050" s="5"/>
      <c r="BZ3050" s="5"/>
      <c r="CA3050" s="5"/>
      <c r="CB3050" s="5"/>
      <c r="CC3050" s="5"/>
      <c r="CD3050" s="5"/>
      <c r="CE3050" s="5"/>
      <c r="CF3050" s="5"/>
      <c r="CG3050" s="5"/>
      <c r="CH3050" s="5"/>
      <c r="CI3050" s="5"/>
      <c r="CJ3050" s="5"/>
      <c r="CK3050" s="5"/>
      <c r="CL3050" s="5"/>
      <c r="CM3050" s="5"/>
      <c r="CN3050" s="5"/>
      <c r="CO3050" s="5"/>
      <c r="CP3050" s="5"/>
      <c r="CQ3050" s="5"/>
      <c r="CR3050" s="5"/>
      <c r="CS3050" s="5"/>
      <c r="CT3050" s="5"/>
      <c r="CU3050" s="5"/>
      <c r="CV3050" s="5"/>
      <c r="CW3050" s="5"/>
      <c r="CX3050" s="5"/>
      <c r="CY3050" s="5"/>
      <c r="CZ3050" s="5"/>
      <c r="DA3050" s="5"/>
      <c r="DB3050" s="5"/>
      <c r="DC3050" s="5"/>
      <c r="DD3050" s="5"/>
      <c r="DE3050" s="5"/>
      <c r="DF3050" s="5"/>
      <c r="DG3050" s="5"/>
      <c r="DH3050" s="5"/>
      <c r="DI3050" s="5"/>
      <c r="DJ3050" s="5"/>
      <c r="DK3050" s="5"/>
      <c r="DL3050" s="5"/>
      <c r="DM3050" s="5"/>
      <c r="DN3050" s="5"/>
      <c r="DO3050" s="5"/>
      <c r="DP3050" s="5"/>
      <c r="DQ3050" s="5"/>
      <c r="DR3050" s="5"/>
      <c r="DS3050" s="5"/>
      <c r="DT3050" s="5"/>
      <c r="DU3050" s="5"/>
      <c r="DV3050" s="5"/>
      <c r="DW3050" s="5"/>
      <c r="DX3050" s="5"/>
      <c r="DY3050" s="5"/>
      <c r="DZ3050" s="5"/>
      <c r="EA3050" s="5"/>
      <c r="EB3050" s="5"/>
      <c r="EC3050" s="5"/>
      <c r="ED3050" s="5"/>
      <c r="EE3050" s="5"/>
      <c r="EF3050" s="5"/>
      <c r="EG3050" s="5"/>
      <c r="EH3050" s="5"/>
      <c r="EI3050" s="5"/>
      <c r="EJ3050" s="5"/>
      <c r="EK3050" s="5"/>
      <c r="EL3050" s="5"/>
      <c r="EM3050" s="5"/>
      <c r="EN3050" s="5"/>
      <c r="EO3050" s="5"/>
      <c r="EP3050" s="5"/>
      <c r="EQ3050" s="5"/>
      <c r="ER3050" s="5"/>
      <c r="ES3050" s="5"/>
      <c r="ET3050" s="5"/>
      <c r="EU3050" s="5"/>
      <c r="EV3050" s="5"/>
      <c r="EW3050" s="5"/>
      <c r="EX3050" s="5"/>
      <c r="EY3050" s="5"/>
      <c r="EZ3050" s="5"/>
      <c r="FA3050" s="5"/>
      <c r="FB3050" s="5"/>
      <c r="FC3050" s="5"/>
      <c r="FD3050" s="5"/>
      <c r="FE3050" s="5"/>
      <c r="FF3050" s="5"/>
      <c r="FG3050" s="5"/>
      <c r="FH3050" s="5"/>
      <c r="FI3050" s="5"/>
      <c r="FJ3050" s="5"/>
      <c r="FK3050" s="5"/>
      <c r="FL3050" s="5"/>
      <c r="FM3050" s="5"/>
      <c r="FN3050" s="5"/>
      <c r="FO3050" s="5"/>
      <c r="FP3050" s="5"/>
      <c r="FQ3050" s="5"/>
      <c r="FR3050" s="5"/>
      <c r="FS3050" s="5"/>
      <c r="FT3050" s="5"/>
      <c r="FU3050" s="5"/>
      <c r="FV3050" s="5"/>
      <c r="FW3050" s="5"/>
      <c r="FX3050" s="5"/>
      <c r="FY3050" s="5"/>
      <c r="FZ3050" s="5"/>
      <c r="GA3050" s="5"/>
      <c r="GB3050" s="5"/>
      <c r="GC3050" s="5"/>
      <c r="GD3050" s="5"/>
      <c r="GE3050" s="5"/>
      <c r="GF3050" s="5"/>
      <c r="GG3050" s="5"/>
    </row>
    <row r="3051" spans="1:189" x14ac:dyDescent="0.15">
      <c r="A3051" s="106"/>
      <c r="B3051" s="5"/>
      <c r="C3051" s="6"/>
      <c r="D3051" s="5"/>
      <c r="E3051" s="7"/>
      <c r="F3051" s="8"/>
      <c r="G3051" s="8"/>
      <c r="H3051" s="8"/>
      <c r="I3051" s="9"/>
      <c r="J3051" s="9"/>
      <c r="K3051" s="7"/>
      <c r="L3051" s="7"/>
      <c r="M3051" s="5"/>
      <c r="N3051" s="5"/>
      <c r="O3051" s="10"/>
      <c r="P3051" s="5"/>
      <c r="Q3051" s="6"/>
      <c r="R3051" s="3"/>
      <c r="S3051" s="4"/>
      <c r="T3051" s="11"/>
      <c r="U3051" s="11"/>
      <c r="V3051" s="11"/>
      <c r="W3051" s="11"/>
      <c r="X3051" s="12"/>
      <c r="Y3051" s="5"/>
      <c r="Z3051" s="11"/>
      <c r="AA3051" s="12"/>
      <c r="AB3051" s="12"/>
      <c r="AC3051" s="12"/>
      <c r="AD3051" s="11"/>
      <c r="AE3051" s="13"/>
      <c r="AF3051" s="11"/>
      <c r="AG3051" s="11"/>
      <c r="AH3051" s="5"/>
      <c r="AI3051" s="5"/>
      <c r="AJ3051" s="5"/>
      <c r="AK3051" s="5"/>
      <c r="AL3051" s="5"/>
      <c r="AM3051" s="5"/>
      <c r="AN3051" s="5"/>
      <c r="AO3051" s="5"/>
      <c r="AP3051" s="5"/>
      <c r="AQ3051" s="5"/>
      <c r="AR3051" s="5"/>
      <c r="AS3051" s="5"/>
      <c r="AT3051" s="5"/>
      <c r="AU3051" s="5"/>
      <c r="AV3051" s="5"/>
      <c r="AW3051" s="5"/>
      <c r="AX3051" s="5"/>
      <c r="AY3051" s="5"/>
      <c r="AZ3051" s="5"/>
      <c r="BA3051" s="5"/>
      <c r="BB3051" s="5"/>
      <c r="BC3051" s="5"/>
      <c r="BD3051" s="5"/>
      <c r="BE3051" s="5"/>
      <c r="BF3051" s="5"/>
      <c r="BG3051" s="5"/>
      <c r="BH3051" s="5"/>
      <c r="BI3051" s="5"/>
      <c r="BJ3051" s="5"/>
      <c r="BK3051" s="5"/>
      <c r="BL3051" s="5"/>
      <c r="BM3051" s="5"/>
      <c r="BN3051" s="5"/>
      <c r="BO3051" s="5"/>
      <c r="BP3051" s="5"/>
      <c r="BQ3051" s="5"/>
      <c r="BR3051" s="5"/>
      <c r="BS3051" s="5"/>
      <c r="BT3051" s="5"/>
      <c r="BU3051" s="5"/>
      <c r="BV3051" s="5"/>
      <c r="BW3051" s="5"/>
      <c r="BX3051" s="5"/>
      <c r="BY3051" s="5"/>
      <c r="BZ3051" s="5"/>
      <c r="CA3051" s="5"/>
      <c r="CB3051" s="5"/>
      <c r="CC3051" s="5"/>
      <c r="CD3051" s="5"/>
      <c r="CE3051" s="5"/>
      <c r="CF3051" s="5"/>
      <c r="CG3051" s="5"/>
      <c r="CH3051" s="5"/>
      <c r="CI3051" s="5"/>
      <c r="CJ3051" s="5"/>
      <c r="CK3051" s="5"/>
      <c r="CL3051" s="5"/>
      <c r="CM3051" s="5"/>
      <c r="CN3051" s="5"/>
      <c r="CO3051" s="5"/>
      <c r="CP3051" s="5"/>
      <c r="CQ3051" s="5"/>
      <c r="CR3051" s="5"/>
      <c r="CS3051" s="5"/>
      <c r="CT3051" s="5"/>
      <c r="CU3051" s="5"/>
      <c r="CV3051" s="5"/>
      <c r="CW3051" s="5"/>
      <c r="CX3051" s="5"/>
      <c r="CY3051" s="5"/>
      <c r="CZ3051" s="5"/>
      <c r="DA3051" s="5"/>
      <c r="DB3051" s="5"/>
      <c r="DC3051" s="5"/>
      <c r="DD3051" s="5"/>
      <c r="DE3051" s="5"/>
      <c r="DF3051" s="5"/>
      <c r="DG3051" s="5"/>
      <c r="DH3051" s="5"/>
      <c r="DI3051" s="5"/>
      <c r="DJ3051" s="5"/>
      <c r="DK3051" s="5"/>
      <c r="DL3051" s="5"/>
      <c r="DM3051" s="5"/>
      <c r="DN3051" s="5"/>
      <c r="DO3051" s="5"/>
      <c r="DP3051" s="5"/>
      <c r="DQ3051" s="5"/>
      <c r="DR3051" s="5"/>
      <c r="DS3051" s="5"/>
      <c r="DT3051" s="5"/>
      <c r="DU3051" s="5"/>
      <c r="DV3051" s="5"/>
      <c r="DW3051" s="5"/>
      <c r="DX3051" s="5"/>
      <c r="DY3051" s="5"/>
      <c r="DZ3051" s="5"/>
      <c r="EA3051" s="5"/>
      <c r="EB3051" s="5"/>
      <c r="EC3051" s="5"/>
      <c r="ED3051" s="5"/>
      <c r="EE3051" s="5"/>
      <c r="EF3051" s="5"/>
      <c r="EG3051" s="5"/>
      <c r="EH3051" s="5"/>
      <c r="EI3051" s="5"/>
      <c r="EJ3051" s="5"/>
      <c r="EK3051" s="5"/>
      <c r="EL3051" s="5"/>
      <c r="EM3051" s="5"/>
      <c r="EN3051" s="5"/>
      <c r="EO3051" s="5"/>
      <c r="EP3051" s="5"/>
      <c r="EQ3051" s="5"/>
      <c r="ER3051" s="5"/>
      <c r="ES3051" s="5"/>
      <c r="ET3051" s="5"/>
      <c r="EU3051" s="5"/>
      <c r="EV3051" s="5"/>
      <c r="EW3051" s="5"/>
      <c r="EX3051" s="5"/>
      <c r="EY3051" s="5"/>
      <c r="EZ3051" s="5"/>
      <c r="FA3051" s="5"/>
      <c r="FB3051" s="5"/>
      <c r="FC3051" s="5"/>
      <c r="FD3051" s="5"/>
      <c r="FE3051" s="5"/>
      <c r="FF3051" s="5"/>
      <c r="FG3051" s="5"/>
      <c r="FH3051" s="5"/>
      <c r="FI3051" s="5"/>
      <c r="FJ3051" s="5"/>
      <c r="FK3051" s="5"/>
      <c r="FL3051" s="5"/>
      <c r="FM3051" s="5"/>
      <c r="FN3051" s="5"/>
      <c r="FO3051" s="5"/>
      <c r="FP3051" s="5"/>
      <c r="FQ3051" s="5"/>
      <c r="FR3051" s="5"/>
      <c r="FS3051" s="5"/>
      <c r="FT3051" s="5"/>
      <c r="FU3051" s="5"/>
      <c r="FV3051" s="5"/>
      <c r="FW3051" s="5"/>
      <c r="FX3051" s="5"/>
      <c r="FY3051" s="5"/>
      <c r="FZ3051" s="5"/>
      <c r="GA3051" s="5"/>
      <c r="GB3051" s="5"/>
      <c r="GC3051" s="5"/>
      <c r="GD3051" s="5"/>
      <c r="GE3051" s="5"/>
      <c r="GF3051" s="5"/>
      <c r="GG3051" s="5"/>
    </row>
    <row r="3052" spans="1:189" x14ac:dyDescent="0.15">
      <c r="A3052" s="106"/>
      <c r="B3052" s="5"/>
      <c r="C3052" s="6"/>
      <c r="D3052" s="5"/>
      <c r="E3052" s="7"/>
      <c r="F3052" s="8"/>
      <c r="G3052" s="8"/>
      <c r="H3052" s="8"/>
      <c r="I3052" s="9"/>
      <c r="J3052" s="9"/>
      <c r="K3052" s="7"/>
      <c r="L3052" s="7"/>
      <c r="M3052" s="5"/>
      <c r="N3052" s="5"/>
      <c r="O3052" s="10"/>
      <c r="P3052" s="5"/>
      <c r="Q3052" s="6"/>
      <c r="R3052" s="3"/>
      <c r="S3052" s="4"/>
      <c r="T3052" s="11"/>
      <c r="U3052" s="11"/>
      <c r="V3052" s="11"/>
      <c r="W3052" s="11"/>
      <c r="X3052" s="12"/>
      <c r="Y3052" s="5"/>
      <c r="Z3052" s="11"/>
      <c r="AA3052" s="12"/>
      <c r="AB3052" s="12"/>
      <c r="AC3052" s="12"/>
      <c r="AD3052" s="11"/>
      <c r="AE3052" s="13"/>
      <c r="AF3052" s="11"/>
      <c r="AG3052" s="11"/>
      <c r="AH3052" s="5"/>
      <c r="AI3052" s="5"/>
      <c r="AJ3052" s="5"/>
      <c r="AK3052" s="5"/>
      <c r="AL3052" s="5"/>
      <c r="AM3052" s="5"/>
      <c r="AN3052" s="5"/>
      <c r="AO3052" s="5"/>
      <c r="AP3052" s="5"/>
      <c r="AQ3052" s="5"/>
      <c r="AR3052" s="5"/>
      <c r="AS3052" s="5"/>
      <c r="AT3052" s="5"/>
      <c r="AU3052" s="5"/>
      <c r="AV3052" s="5"/>
      <c r="AW3052" s="5"/>
      <c r="AX3052" s="5"/>
      <c r="AY3052" s="5"/>
      <c r="AZ3052" s="5"/>
      <c r="BA3052" s="5"/>
      <c r="BB3052" s="5"/>
      <c r="BC3052" s="5"/>
      <c r="BD3052" s="5"/>
      <c r="BE3052" s="5"/>
      <c r="BF3052" s="5"/>
      <c r="BG3052" s="5"/>
      <c r="BH3052" s="5"/>
      <c r="BI3052" s="5"/>
      <c r="BJ3052" s="5"/>
      <c r="BK3052" s="5"/>
      <c r="BL3052" s="5"/>
      <c r="BM3052" s="5"/>
      <c r="BN3052" s="5"/>
      <c r="BO3052" s="5"/>
      <c r="BP3052" s="5"/>
      <c r="BQ3052" s="5"/>
      <c r="BR3052" s="5"/>
      <c r="BS3052" s="5"/>
      <c r="BT3052" s="5"/>
      <c r="BU3052" s="5"/>
      <c r="BV3052" s="5"/>
      <c r="BW3052" s="5"/>
      <c r="BX3052" s="5"/>
      <c r="BY3052" s="5"/>
      <c r="BZ3052" s="5"/>
      <c r="CA3052" s="5"/>
      <c r="CB3052" s="5"/>
      <c r="CC3052" s="5"/>
      <c r="CD3052" s="5"/>
      <c r="CE3052" s="5"/>
      <c r="CF3052" s="5"/>
      <c r="CG3052" s="5"/>
      <c r="CH3052" s="5"/>
      <c r="CI3052" s="5"/>
      <c r="CJ3052" s="5"/>
      <c r="CK3052" s="5"/>
      <c r="CL3052" s="5"/>
      <c r="CM3052" s="5"/>
      <c r="CN3052" s="5"/>
      <c r="CO3052" s="5"/>
      <c r="CP3052" s="5"/>
      <c r="CQ3052" s="5"/>
      <c r="CR3052" s="5"/>
      <c r="CS3052" s="5"/>
      <c r="CT3052" s="5"/>
      <c r="CU3052" s="5"/>
      <c r="CV3052" s="5"/>
      <c r="CW3052" s="5"/>
      <c r="CX3052" s="5"/>
      <c r="CY3052" s="5"/>
      <c r="CZ3052" s="5"/>
      <c r="DA3052" s="5"/>
      <c r="DB3052" s="5"/>
      <c r="DC3052" s="5"/>
      <c r="DD3052" s="5"/>
      <c r="DE3052" s="5"/>
      <c r="DF3052" s="5"/>
      <c r="DG3052" s="5"/>
      <c r="DH3052" s="5"/>
      <c r="DI3052" s="5"/>
      <c r="DJ3052" s="5"/>
      <c r="DK3052" s="5"/>
      <c r="DL3052" s="5"/>
      <c r="DM3052" s="5"/>
      <c r="DN3052" s="5"/>
      <c r="DO3052" s="5"/>
      <c r="DP3052" s="5"/>
      <c r="DQ3052" s="5"/>
      <c r="DR3052" s="5"/>
      <c r="DS3052" s="5"/>
      <c r="DT3052" s="5"/>
      <c r="DU3052" s="5"/>
      <c r="DV3052" s="5"/>
      <c r="DW3052" s="5"/>
      <c r="DX3052" s="5"/>
      <c r="DY3052" s="5"/>
      <c r="DZ3052" s="5"/>
      <c r="EA3052" s="5"/>
      <c r="EB3052" s="5"/>
      <c r="EC3052" s="5"/>
      <c r="ED3052" s="5"/>
      <c r="EE3052" s="5"/>
      <c r="EF3052" s="5"/>
      <c r="EG3052" s="5"/>
      <c r="EH3052" s="5"/>
      <c r="EI3052" s="5"/>
      <c r="EJ3052" s="5"/>
      <c r="EK3052" s="5"/>
      <c r="EL3052" s="5"/>
      <c r="EM3052" s="5"/>
      <c r="EN3052" s="5"/>
      <c r="EO3052" s="5"/>
      <c r="EP3052" s="5"/>
      <c r="EQ3052" s="5"/>
      <c r="ER3052" s="5"/>
      <c r="ES3052" s="5"/>
      <c r="ET3052" s="5"/>
      <c r="EU3052" s="5"/>
      <c r="EV3052" s="5"/>
      <c r="EW3052" s="5"/>
      <c r="EX3052" s="5"/>
      <c r="EY3052" s="5"/>
      <c r="EZ3052" s="5"/>
      <c r="FA3052" s="5"/>
      <c r="FB3052" s="5"/>
      <c r="FC3052" s="5"/>
      <c r="FD3052" s="5"/>
      <c r="FE3052" s="5"/>
      <c r="FF3052" s="5"/>
      <c r="FG3052" s="5"/>
      <c r="FH3052" s="5"/>
      <c r="FI3052" s="5"/>
      <c r="FJ3052" s="5"/>
      <c r="FK3052" s="5"/>
      <c r="FL3052" s="5"/>
      <c r="FM3052" s="5"/>
      <c r="FN3052" s="5"/>
      <c r="FO3052" s="5"/>
      <c r="FP3052" s="5"/>
      <c r="FQ3052" s="5"/>
      <c r="FR3052" s="5"/>
      <c r="FS3052" s="5"/>
      <c r="FT3052" s="5"/>
      <c r="FU3052" s="5"/>
      <c r="FV3052" s="5"/>
      <c r="FW3052" s="5"/>
      <c r="FX3052" s="5"/>
      <c r="FY3052" s="5"/>
      <c r="FZ3052" s="5"/>
      <c r="GA3052" s="5"/>
      <c r="GB3052" s="5"/>
      <c r="GC3052" s="5"/>
      <c r="GD3052" s="5"/>
      <c r="GE3052" s="5"/>
      <c r="GF3052" s="5"/>
      <c r="GG3052" s="5"/>
    </row>
    <row r="3053" spans="1:189" x14ac:dyDescent="0.15">
      <c r="A3053" s="106"/>
      <c r="B3053" s="5"/>
      <c r="C3053" s="6"/>
      <c r="D3053" s="5"/>
      <c r="E3053" s="7"/>
      <c r="F3053" s="8"/>
      <c r="G3053" s="8"/>
      <c r="H3053" s="8"/>
      <c r="I3053" s="9"/>
      <c r="J3053" s="9"/>
      <c r="K3053" s="7"/>
      <c r="L3053" s="7"/>
      <c r="M3053" s="5"/>
      <c r="N3053" s="5"/>
      <c r="O3053" s="10"/>
      <c r="P3053" s="5"/>
      <c r="Q3053" s="6"/>
      <c r="R3053" s="3"/>
      <c r="S3053" s="4"/>
      <c r="T3053" s="11"/>
      <c r="U3053" s="11"/>
      <c r="V3053" s="11"/>
      <c r="W3053" s="11"/>
      <c r="X3053" s="12"/>
      <c r="Y3053" s="5"/>
      <c r="Z3053" s="11"/>
      <c r="AA3053" s="12"/>
      <c r="AB3053" s="12"/>
      <c r="AC3053" s="12"/>
      <c r="AD3053" s="11"/>
      <c r="AE3053" s="13"/>
      <c r="AF3053" s="11"/>
      <c r="AG3053" s="11"/>
      <c r="AH3053" s="5"/>
      <c r="AI3053" s="5"/>
      <c r="AJ3053" s="5"/>
      <c r="AK3053" s="5"/>
      <c r="AL3053" s="5"/>
      <c r="AM3053" s="5"/>
      <c r="AN3053" s="5"/>
      <c r="AO3053" s="5"/>
      <c r="AP3053" s="5"/>
      <c r="AQ3053" s="5"/>
      <c r="AR3053" s="5"/>
      <c r="AS3053" s="5"/>
      <c r="AT3053" s="5"/>
      <c r="AU3053" s="5"/>
      <c r="AV3053" s="5"/>
      <c r="AW3053" s="5"/>
      <c r="AX3053" s="5"/>
      <c r="AY3053" s="5"/>
      <c r="AZ3053" s="5"/>
      <c r="BA3053" s="5"/>
      <c r="BB3053" s="5"/>
      <c r="BC3053" s="5"/>
      <c r="BD3053" s="5"/>
      <c r="BE3053" s="5"/>
      <c r="BF3053" s="5"/>
      <c r="BG3053" s="5"/>
      <c r="BH3053" s="5"/>
      <c r="BI3053" s="5"/>
      <c r="BJ3053" s="5"/>
      <c r="BK3053" s="5"/>
      <c r="BL3053" s="5"/>
      <c r="BM3053" s="5"/>
      <c r="BN3053" s="5"/>
      <c r="BO3053" s="5"/>
      <c r="BP3053" s="5"/>
      <c r="BQ3053" s="5"/>
      <c r="BR3053" s="5"/>
      <c r="BS3053" s="5"/>
      <c r="BT3053" s="5"/>
      <c r="BU3053" s="5"/>
      <c r="BV3053" s="5"/>
      <c r="BW3053" s="5"/>
      <c r="BX3053" s="5"/>
      <c r="BY3053" s="5"/>
      <c r="BZ3053" s="5"/>
      <c r="CA3053" s="5"/>
      <c r="CB3053" s="5"/>
      <c r="CC3053" s="5"/>
      <c r="CD3053" s="5"/>
      <c r="CE3053" s="5"/>
      <c r="CF3053" s="5"/>
      <c r="CG3053" s="5"/>
      <c r="CH3053" s="5"/>
      <c r="CI3053" s="5"/>
      <c r="CJ3053" s="5"/>
      <c r="CK3053" s="5"/>
      <c r="CL3053" s="5"/>
      <c r="CM3053" s="5"/>
      <c r="CN3053" s="5"/>
      <c r="CO3053" s="5"/>
      <c r="CP3053" s="5"/>
      <c r="CQ3053" s="5"/>
      <c r="CR3053" s="5"/>
      <c r="CS3053" s="5"/>
      <c r="CT3053" s="5"/>
      <c r="CU3053" s="5"/>
      <c r="CV3053" s="5"/>
      <c r="CW3053" s="5"/>
      <c r="CX3053" s="5"/>
      <c r="CY3053" s="5"/>
      <c r="CZ3053" s="5"/>
      <c r="DA3053" s="5"/>
      <c r="DB3053" s="5"/>
      <c r="DC3053" s="5"/>
      <c r="DD3053" s="5"/>
      <c r="DE3053" s="5"/>
      <c r="DF3053" s="5"/>
      <c r="DG3053" s="5"/>
      <c r="DH3053" s="5"/>
      <c r="DI3053" s="5"/>
      <c r="DJ3053" s="5"/>
      <c r="DK3053" s="5"/>
      <c r="DL3053" s="5"/>
      <c r="DM3053" s="5"/>
      <c r="DN3053" s="5"/>
      <c r="DO3053" s="5"/>
      <c r="DP3053" s="5"/>
      <c r="DQ3053" s="5"/>
      <c r="DR3053" s="5"/>
      <c r="DS3053" s="5"/>
      <c r="DT3053" s="5"/>
      <c r="DU3053" s="5"/>
      <c r="DV3053" s="5"/>
      <c r="DW3053" s="5"/>
      <c r="DX3053" s="5"/>
      <c r="DY3053" s="5"/>
      <c r="DZ3053" s="5"/>
      <c r="EA3053" s="5"/>
      <c r="EB3053" s="5"/>
      <c r="EC3053" s="5"/>
      <c r="ED3053" s="5"/>
      <c r="EE3053" s="5"/>
      <c r="EF3053" s="5"/>
      <c r="EG3053" s="5"/>
      <c r="EH3053" s="5"/>
      <c r="EI3053" s="5"/>
      <c r="EJ3053" s="5"/>
      <c r="EK3053" s="5"/>
      <c r="EL3053" s="5"/>
      <c r="EM3053" s="5"/>
      <c r="EN3053" s="5"/>
      <c r="EO3053" s="5"/>
      <c r="EP3053" s="5"/>
      <c r="EQ3053" s="5"/>
      <c r="ER3053" s="5"/>
      <c r="ES3053" s="5"/>
      <c r="ET3053" s="5"/>
      <c r="EU3053" s="5"/>
      <c r="EV3053" s="5"/>
      <c r="EW3053" s="5"/>
      <c r="EX3053" s="5"/>
      <c r="EY3053" s="5"/>
      <c r="EZ3053" s="5"/>
      <c r="FA3053" s="5"/>
      <c r="FB3053" s="5"/>
      <c r="FC3053" s="5"/>
      <c r="FD3053" s="5"/>
      <c r="FE3053" s="5"/>
      <c r="FF3053" s="5"/>
      <c r="FG3053" s="5"/>
      <c r="FH3053" s="5"/>
      <c r="FI3053" s="5"/>
      <c r="FJ3053" s="5"/>
      <c r="FK3053" s="5"/>
      <c r="FL3053" s="5"/>
      <c r="FM3053" s="5"/>
      <c r="FN3053" s="5"/>
      <c r="FO3053" s="5"/>
      <c r="FP3053" s="5"/>
      <c r="FQ3053" s="5"/>
      <c r="FR3053" s="5"/>
      <c r="FS3053" s="5"/>
      <c r="FT3053" s="5"/>
      <c r="FU3053" s="5"/>
      <c r="FV3053" s="5"/>
      <c r="FW3053" s="5"/>
      <c r="FX3053" s="5"/>
      <c r="FY3053" s="5"/>
      <c r="FZ3053" s="5"/>
      <c r="GA3053" s="5"/>
      <c r="GB3053" s="5"/>
      <c r="GC3053" s="5"/>
      <c r="GD3053" s="5"/>
      <c r="GE3053" s="5"/>
      <c r="GF3053" s="5"/>
      <c r="GG3053" s="5"/>
    </row>
    <row r="3054" spans="1:189" x14ac:dyDescent="0.15">
      <c r="A3054" s="106"/>
      <c r="B3054" s="5"/>
      <c r="C3054" s="6"/>
      <c r="D3054" s="5"/>
      <c r="E3054" s="7"/>
      <c r="F3054" s="8"/>
      <c r="G3054" s="8"/>
      <c r="H3054" s="8"/>
      <c r="I3054" s="9"/>
      <c r="J3054" s="9"/>
      <c r="K3054" s="7"/>
      <c r="L3054" s="7"/>
      <c r="M3054" s="5"/>
      <c r="N3054" s="5"/>
      <c r="O3054" s="10"/>
      <c r="P3054" s="5"/>
      <c r="Q3054" s="6"/>
      <c r="R3054" s="3"/>
      <c r="S3054" s="4"/>
      <c r="T3054" s="11"/>
      <c r="U3054" s="11"/>
      <c r="V3054" s="11"/>
      <c r="W3054" s="11"/>
      <c r="X3054" s="12"/>
      <c r="Y3054" s="5"/>
      <c r="Z3054" s="11"/>
      <c r="AA3054" s="12"/>
      <c r="AB3054" s="12"/>
      <c r="AC3054" s="12"/>
      <c r="AD3054" s="11"/>
      <c r="AE3054" s="13"/>
      <c r="AF3054" s="11"/>
      <c r="AG3054" s="11"/>
      <c r="AH3054" s="5"/>
      <c r="AI3054" s="5"/>
      <c r="AJ3054" s="5"/>
      <c r="AK3054" s="5"/>
      <c r="AL3054" s="5"/>
      <c r="AM3054" s="5"/>
      <c r="AN3054" s="5"/>
      <c r="AO3054" s="5"/>
      <c r="AP3054" s="5"/>
      <c r="AQ3054" s="5"/>
      <c r="AR3054" s="5"/>
      <c r="AS3054" s="5"/>
      <c r="AT3054" s="5"/>
      <c r="AU3054" s="5"/>
      <c r="AV3054" s="5"/>
      <c r="AW3054" s="5"/>
      <c r="AX3054" s="5"/>
      <c r="AY3054" s="5"/>
      <c r="AZ3054" s="5"/>
      <c r="BA3054" s="5"/>
      <c r="BB3054" s="5"/>
      <c r="BC3054" s="5"/>
      <c r="BD3054" s="5"/>
      <c r="BE3054" s="5"/>
      <c r="BF3054" s="5"/>
      <c r="BG3054" s="5"/>
      <c r="BH3054" s="5"/>
      <c r="BI3054" s="5"/>
      <c r="BJ3054" s="5"/>
      <c r="BK3054" s="5"/>
      <c r="BL3054" s="5"/>
      <c r="BM3054" s="5"/>
      <c r="BN3054" s="5"/>
      <c r="BO3054" s="5"/>
      <c r="BP3054" s="5"/>
      <c r="BQ3054" s="5"/>
      <c r="BR3054" s="5"/>
      <c r="BS3054" s="5"/>
      <c r="BT3054" s="5"/>
      <c r="BU3054" s="5"/>
      <c r="BV3054" s="5"/>
      <c r="BW3054" s="5"/>
      <c r="BX3054" s="5"/>
      <c r="BY3054" s="5"/>
      <c r="BZ3054" s="5"/>
      <c r="CA3054" s="5"/>
      <c r="CB3054" s="5"/>
      <c r="CC3054" s="5"/>
      <c r="CD3054" s="5"/>
      <c r="CE3054" s="5"/>
      <c r="CF3054" s="5"/>
      <c r="CG3054" s="5"/>
      <c r="CH3054" s="5"/>
      <c r="CI3054" s="5"/>
      <c r="CJ3054" s="5"/>
      <c r="CK3054" s="5"/>
      <c r="CL3054" s="5"/>
      <c r="CM3054" s="5"/>
      <c r="CN3054" s="5"/>
      <c r="CO3054" s="5"/>
      <c r="CP3054" s="5"/>
      <c r="CQ3054" s="5"/>
      <c r="CR3054" s="5"/>
      <c r="CS3054" s="5"/>
      <c r="CT3054" s="5"/>
      <c r="CU3054" s="5"/>
      <c r="CV3054" s="5"/>
      <c r="CW3054" s="5"/>
      <c r="CX3054" s="5"/>
      <c r="CY3054" s="5"/>
      <c r="CZ3054" s="5"/>
      <c r="DA3054" s="5"/>
      <c r="DB3054" s="5"/>
      <c r="DC3054" s="5"/>
      <c r="DD3054" s="5"/>
      <c r="DE3054" s="5"/>
      <c r="DF3054" s="5"/>
      <c r="DG3054" s="5"/>
      <c r="DH3054" s="5"/>
      <c r="DI3054" s="5"/>
      <c r="DJ3054" s="5"/>
      <c r="DK3054" s="5"/>
      <c r="DL3054" s="5"/>
      <c r="DM3054" s="5"/>
      <c r="DN3054" s="5"/>
      <c r="DO3054" s="5"/>
      <c r="DP3054" s="5"/>
      <c r="DQ3054" s="5"/>
      <c r="DR3054" s="5"/>
      <c r="DS3054" s="5"/>
      <c r="DT3054" s="5"/>
      <c r="DU3054" s="5"/>
      <c r="DV3054" s="5"/>
      <c r="DW3054" s="5"/>
      <c r="DX3054" s="5"/>
      <c r="DY3054" s="5"/>
      <c r="DZ3054" s="5"/>
      <c r="EA3054" s="5"/>
      <c r="EB3054" s="5"/>
      <c r="EC3054" s="5"/>
      <c r="ED3054" s="5"/>
      <c r="EE3054" s="5"/>
      <c r="EF3054" s="5"/>
      <c r="EG3054" s="5"/>
      <c r="EH3054" s="5"/>
      <c r="EI3054" s="5"/>
      <c r="EJ3054" s="5"/>
      <c r="EK3054" s="5"/>
      <c r="EL3054" s="5"/>
      <c r="EM3054" s="5"/>
      <c r="EN3054" s="5"/>
      <c r="EO3054" s="5"/>
      <c r="EP3054" s="5"/>
      <c r="EQ3054" s="5"/>
      <c r="ER3054" s="5"/>
      <c r="ES3054" s="5"/>
      <c r="ET3054" s="5"/>
      <c r="EU3054" s="5"/>
      <c r="EV3054" s="5"/>
      <c r="EW3054" s="5"/>
      <c r="EX3054" s="5"/>
      <c r="EY3054" s="5"/>
      <c r="EZ3054" s="5"/>
      <c r="FA3054" s="5"/>
      <c r="FB3054" s="5"/>
      <c r="FC3054" s="5"/>
      <c r="FD3054" s="5"/>
      <c r="FE3054" s="5"/>
      <c r="FF3054" s="5"/>
      <c r="FG3054" s="5"/>
      <c r="FH3054" s="5"/>
      <c r="FI3054" s="5"/>
      <c r="FJ3054" s="5"/>
      <c r="FK3054" s="5"/>
      <c r="FL3054" s="5"/>
      <c r="FM3054" s="5"/>
      <c r="FN3054" s="5"/>
      <c r="FO3054" s="5"/>
      <c r="FP3054" s="5"/>
      <c r="FQ3054" s="5"/>
      <c r="FR3054" s="5"/>
      <c r="FS3054" s="5"/>
      <c r="FT3054" s="5"/>
      <c r="FU3054" s="5"/>
      <c r="FV3054" s="5"/>
      <c r="FW3054" s="5"/>
      <c r="FX3054" s="5"/>
      <c r="FY3054" s="5"/>
      <c r="FZ3054" s="5"/>
      <c r="GA3054" s="5"/>
      <c r="GB3054" s="5"/>
      <c r="GC3054" s="5"/>
      <c r="GD3054" s="5"/>
      <c r="GE3054" s="5"/>
      <c r="GF3054" s="5"/>
      <c r="GG3054" s="5"/>
    </row>
    <row r="3055" spans="1:189" x14ac:dyDescent="0.15">
      <c r="A3055" s="106"/>
      <c r="B3055" s="5"/>
      <c r="C3055" s="6"/>
      <c r="D3055" s="5"/>
      <c r="E3055" s="7"/>
      <c r="F3055" s="8"/>
      <c r="G3055" s="8"/>
      <c r="H3055" s="8"/>
      <c r="I3055" s="9"/>
      <c r="J3055" s="9"/>
      <c r="K3055" s="7"/>
      <c r="L3055" s="7"/>
      <c r="M3055" s="5"/>
      <c r="N3055" s="5"/>
      <c r="O3055" s="10"/>
      <c r="P3055" s="5"/>
      <c r="Q3055" s="6"/>
      <c r="R3055" s="3"/>
      <c r="S3055" s="4"/>
      <c r="T3055" s="11"/>
      <c r="U3055" s="11"/>
      <c r="V3055" s="11"/>
      <c r="W3055" s="11"/>
      <c r="X3055" s="12"/>
      <c r="Y3055" s="5"/>
      <c r="Z3055" s="11"/>
      <c r="AA3055" s="12"/>
      <c r="AB3055" s="12"/>
      <c r="AC3055" s="12"/>
      <c r="AD3055" s="11"/>
      <c r="AE3055" s="13"/>
      <c r="AF3055" s="11"/>
      <c r="AG3055" s="11"/>
      <c r="AH3055" s="5"/>
      <c r="AI3055" s="5"/>
      <c r="AJ3055" s="5"/>
      <c r="AK3055" s="5"/>
      <c r="AL3055" s="5"/>
      <c r="AM3055" s="5"/>
      <c r="AN3055" s="5"/>
      <c r="AO3055" s="5"/>
      <c r="AP3055" s="5"/>
      <c r="AQ3055" s="5"/>
      <c r="AR3055" s="5"/>
      <c r="AS3055" s="5"/>
      <c r="AT3055" s="5"/>
      <c r="AU3055" s="5"/>
      <c r="AV3055" s="5"/>
      <c r="AW3055" s="5"/>
      <c r="AX3055" s="5"/>
      <c r="AY3055" s="5"/>
      <c r="AZ3055" s="5"/>
      <c r="BA3055" s="5"/>
      <c r="BB3055" s="5"/>
      <c r="BC3055" s="5"/>
      <c r="BD3055" s="5"/>
      <c r="BE3055" s="5"/>
      <c r="BF3055" s="5"/>
      <c r="BG3055" s="5"/>
      <c r="BH3055" s="5"/>
      <c r="BI3055" s="5"/>
      <c r="BJ3055" s="5"/>
      <c r="BK3055" s="5"/>
      <c r="BL3055" s="5"/>
      <c r="BM3055" s="5"/>
      <c r="BN3055" s="5"/>
      <c r="BO3055" s="5"/>
      <c r="BP3055" s="5"/>
      <c r="BQ3055" s="5"/>
      <c r="BR3055" s="5"/>
      <c r="BS3055" s="5"/>
      <c r="BT3055" s="5"/>
      <c r="BU3055" s="5"/>
      <c r="BV3055" s="5"/>
      <c r="BW3055" s="5"/>
      <c r="BX3055" s="5"/>
      <c r="BY3055" s="5"/>
      <c r="BZ3055" s="5"/>
      <c r="CA3055" s="5"/>
      <c r="CB3055" s="5"/>
      <c r="CC3055" s="5"/>
      <c r="CD3055" s="5"/>
      <c r="CE3055" s="5"/>
      <c r="CF3055" s="5"/>
      <c r="CG3055" s="5"/>
      <c r="CH3055" s="5"/>
      <c r="CI3055" s="5"/>
      <c r="CJ3055" s="5"/>
      <c r="CK3055" s="5"/>
      <c r="CL3055" s="5"/>
      <c r="CM3055" s="5"/>
      <c r="CN3055" s="5"/>
      <c r="CO3055" s="5"/>
      <c r="CP3055" s="5"/>
      <c r="CQ3055" s="5"/>
      <c r="CR3055" s="5"/>
      <c r="CS3055" s="5"/>
      <c r="CT3055" s="5"/>
      <c r="CU3055" s="5"/>
      <c r="CV3055" s="5"/>
      <c r="CW3055" s="5"/>
      <c r="CX3055" s="5"/>
      <c r="CY3055" s="5"/>
      <c r="CZ3055" s="5"/>
      <c r="DA3055" s="5"/>
      <c r="DB3055" s="5"/>
      <c r="DC3055" s="5"/>
      <c r="DD3055" s="5"/>
      <c r="DE3055" s="5"/>
      <c r="DF3055" s="5"/>
      <c r="DG3055" s="5"/>
      <c r="DH3055" s="5"/>
      <c r="DI3055" s="5"/>
      <c r="DJ3055" s="5"/>
      <c r="DK3055" s="5"/>
      <c r="DL3055" s="5"/>
      <c r="DM3055" s="5"/>
      <c r="DN3055" s="5"/>
      <c r="DO3055" s="5"/>
      <c r="DP3055" s="5"/>
      <c r="DQ3055" s="5"/>
      <c r="DR3055" s="5"/>
      <c r="DS3055" s="5"/>
      <c r="DT3055" s="5"/>
      <c r="DU3055" s="5"/>
      <c r="DV3055" s="5"/>
      <c r="DW3055" s="5"/>
      <c r="DX3055" s="5"/>
      <c r="DY3055" s="5"/>
      <c r="DZ3055" s="5"/>
      <c r="EA3055" s="5"/>
      <c r="EB3055" s="5"/>
      <c r="EC3055" s="5"/>
      <c r="ED3055" s="5"/>
      <c r="EE3055" s="5"/>
      <c r="EF3055" s="5"/>
      <c r="EG3055" s="5"/>
      <c r="EH3055" s="5"/>
      <c r="EI3055" s="5"/>
      <c r="EJ3055" s="5"/>
      <c r="EK3055" s="5"/>
      <c r="EL3055" s="5"/>
      <c r="EM3055" s="5"/>
      <c r="EN3055" s="5"/>
      <c r="EO3055" s="5"/>
      <c r="EP3055" s="5"/>
      <c r="EQ3055" s="5"/>
      <c r="ER3055" s="5"/>
      <c r="ES3055" s="5"/>
      <c r="ET3055" s="5"/>
      <c r="EU3055" s="5"/>
      <c r="EV3055" s="5"/>
      <c r="EW3055" s="5"/>
      <c r="EX3055" s="5"/>
      <c r="EY3055" s="5"/>
      <c r="EZ3055" s="5"/>
      <c r="FA3055" s="5"/>
      <c r="FB3055" s="5"/>
      <c r="FC3055" s="5"/>
      <c r="FD3055" s="5"/>
      <c r="FE3055" s="5"/>
      <c r="FF3055" s="5"/>
      <c r="FG3055" s="5"/>
      <c r="FH3055" s="5"/>
      <c r="FI3055" s="5"/>
      <c r="FJ3055" s="5"/>
      <c r="FK3055" s="5"/>
      <c r="FL3055" s="5"/>
      <c r="FM3055" s="5"/>
      <c r="FN3055" s="5"/>
      <c r="FO3055" s="5"/>
      <c r="FP3055" s="5"/>
      <c r="FQ3055" s="5"/>
      <c r="FR3055" s="5"/>
      <c r="FS3055" s="5"/>
      <c r="FT3055" s="5"/>
      <c r="FU3055" s="5"/>
      <c r="FV3055" s="5"/>
      <c r="FW3055" s="5"/>
      <c r="FX3055" s="5"/>
      <c r="FY3055" s="5"/>
      <c r="FZ3055" s="5"/>
      <c r="GA3055" s="5"/>
      <c r="GB3055" s="5"/>
      <c r="GC3055" s="5"/>
      <c r="GD3055" s="5"/>
      <c r="GE3055" s="5"/>
      <c r="GF3055" s="5"/>
      <c r="GG3055" s="5"/>
    </row>
    <row r="3056" spans="1:189" x14ac:dyDescent="0.15">
      <c r="A3056" s="106"/>
      <c r="B3056" s="5"/>
      <c r="C3056" s="6"/>
      <c r="D3056" s="5"/>
      <c r="E3056" s="7"/>
      <c r="F3056" s="8"/>
      <c r="G3056" s="8"/>
      <c r="H3056" s="8"/>
      <c r="I3056" s="9"/>
      <c r="J3056" s="9"/>
      <c r="K3056" s="7"/>
      <c r="L3056" s="7"/>
      <c r="M3056" s="5"/>
      <c r="N3056" s="5"/>
      <c r="O3056" s="10"/>
      <c r="P3056" s="5"/>
      <c r="Q3056" s="6"/>
      <c r="R3056" s="3"/>
      <c r="S3056" s="4"/>
      <c r="T3056" s="11"/>
      <c r="U3056" s="11"/>
      <c r="V3056" s="11"/>
      <c r="W3056" s="11"/>
      <c r="X3056" s="12"/>
      <c r="Y3056" s="5"/>
      <c r="Z3056" s="11"/>
      <c r="AA3056" s="12"/>
      <c r="AB3056" s="12"/>
      <c r="AC3056" s="12"/>
      <c r="AD3056" s="11"/>
      <c r="AE3056" s="13"/>
      <c r="AF3056" s="11"/>
      <c r="AG3056" s="11"/>
      <c r="AH3056" s="5"/>
      <c r="AI3056" s="5"/>
      <c r="AJ3056" s="5"/>
      <c r="AK3056" s="5"/>
      <c r="AL3056" s="5"/>
      <c r="AM3056" s="5"/>
      <c r="AN3056" s="5"/>
      <c r="AO3056" s="5"/>
      <c r="AP3056" s="5"/>
      <c r="AQ3056" s="5"/>
      <c r="AR3056" s="5"/>
      <c r="AS3056" s="5"/>
      <c r="AT3056" s="5"/>
      <c r="AU3056" s="5"/>
      <c r="AV3056" s="5"/>
      <c r="AW3056" s="5"/>
      <c r="AX3056" s="5"/>
      <c r="AY3056" s="5"/>
      <c r="AZ3056" s="5"/>
      <c r="BA3056" s="5"/>
      <c r="BB3056" s="5"/>
      <c r="BC3056" s="5"/>
      <c r="BD3056" s="5"/>
      <c r="BE3056" s="5"/>
      <c r="BF3056" s="5"/>
      <c r="BG3056" s="5"/>
      <c r="BH3056" s="5"/>
      <c r="BI3056" s="5"/>
      <c r="BJ3056" s="5"/>
      <c r="BK3056" s="5"/>
      <c r="BL3056" s="5"/>
      <c r="BM3056" s="5"/>
      <c r="BN3056" s="5"/>
      <c r="BO3056" s="5"/>
      <c r="BP3056" s="5"/>
      <c r="BQ3056" s="5"/>
      <c r="BR3056" s="5"/>
      <c r="BS3056" s="5"/>
      <c r="BT3056" s="5"/>
      <c r="BU3056" s="5"/>
      <c r="BV3056" s="5"/>
      <c r="BW3056" s="5"/>
      <c r="BX3056" s="5"/>
      <c r="BY3056" s="5"/>
      <c r="BZ3056" s="5"/>
      <c r="CA3056" s="5"/>
      <c r="CB3056" s="5"/>
      <c r="CC3056" s="5"/>
      <c r="CD3056" s="5"/>
      <c r="CE3056" s="5"/>
      <c r="CF3056" s="5"/>
      <c r="CG3056" s="5"/>
      <c r="CH3056" s="5"/>
      <c r="CI3056" s="5"/>
      <c r="CJ3056" s="5"/>
      <c r="CK3056" s="5"/>
      <c r="CL3056" s="5"/>
      <c r="CM3056" s="5"/>
      <c r="CN3056" s="5"/>
      <c r="CO3056" s="5"/>
      <c r="CP3056" s="5"/>
      <c r="CQ3056" s="5"/>
      <c r="CR3056" s="5"/>
      <c r="CS3056" s="5"/>
      <c r="CT3056" s="5"/>
      <c r="CU3056" s="5"/>
      <c r="CV3056" s="5"/>
      <c r="CW3056" s="5"/>
      <c r="CX3056" s="5"/>
      <c r="CY3056" s="5"/>
      <c r="CZ3056" s="5"/>
      <c r="DA3056" s="5"/>
      <c r="DB3056" s="5"/>
      <c r="DC3056" s="5"/>
      <c r="DD3056" s="5"/>
      <c r="DE3056" s="5"/>
      <c r="DF3056" s="5"/>
      <c r="DG3056" s="5"/>
      <c r="DH3056" s="5"/>
      <c r="DI3056" s="5"/>
      <c r="DJ3056" s="5"/>
      <c r="DK3056" s="5"/>
      <c r="DL3056" s="5"/>
      <c r="DM3056" s="5"/>
      <c r="DN3056" s="5"/>
      <c r="DO3056" s="5"/>
      <c r="DP3056" s="5"/>
      <c r="DQ3056" s="5"/>
      <c r="DR3056" s="5"/>
      <c r="DS3056" s="5"/>
      <c r="DT3056" s="5"/>
      <c r="DU3056" s="5"/>
      <c r="DV3056" s="5"/>
      <c r="DW3056" s="5"/>
      <c r="DX3056" s="5"/>
      <c r="DY3056" s="5"/>
      <c r="DZ3056" s="5"/>
      <c r="EA3056" s="5"/>
      <c r="EB3056" s="5"/>
      <c r="EC3056" s="5"/>
      <c r="ED3056" s="5"/>
      <c r="EE3056" s="5"/>
      <c r="EF3056" s="5"/>
      <c r="EG3056" s="5"/>
      <c r="EH3056" s="5"/>
      <c r="EI3056" s="5"/>
      <c r="EJ3056" s="5"/>
      <c r="EK3056" s="5"/>
      <c r="EL3056" s="5"/>
      <c r="EM3056" s="5"/>
      <c r="EN3056" s="5"/>
      <c r="EO3056" s="5"/>
      <c r="EP3056" s="5"/>
      <c r="EQ3056" s="5"/>
      <c r="ER3056" s="5"/>
      <c r="ES3056" s="5"/>
      <c r="ET3056" s="5"/>
      <c r="EU3056" s="5"/>
      <c r="EV3056" s="5"/>
      <c r="EW3056" s="5"/>
      <c r="EX3056" s="5"/>
      <c r="EY3056" s="5"/>
      <c r="EZ3056" s="5"/>
      <c r="FA3056" s="5"/>
      <c r="FB3056" s="5"/>
      <c r="FC3056" s="5"/>
      <c r="FD3056" s="5"/>
      <c r="FE3056" s="5"/>
      <c r="FF3056" s="5"/>
      <c r="FG3056" s="5"/>
      <c r="FH3056" s="5"/>
      <c r="FI3056" s="5"/>
      <c r="FJ3056" s="5"/>
      <c r="FK3056" s="5"/>
      <c r="FL3056" s="5"/>
      <c r="FM3056" s="5"/>
      <c r="FN3056" s="5"/>
      <c r="FO3056" s="5"/>
      <c r="FP3056" s="5"/>
      <c r="FQ3056" s="5"/>
      <c r="FR3056" s="5"/>
      <c r="FS3056" s="5"/>
      <c r="FT3056" s="5"/>
      <c r="FU3056" s="5"/>
      <c r="FV3056" s="5"/>
      <c r="FW3056" s="5"/>
      <c r="FX3056" s="5"/>
      <c r="FY3056" s="5"/>
      <c r="FZ3056" s="5"/>
      <c r="GA3056" s="5"/>
      <c r="GB3056" s="5"/>
      <c r="GC3056" s="5"/>
      <c r="GD3056" s="5"/>
      <c r="GE3056" s="5"/>
      <c r="GF3056" s="5"/>
      <c r="GG3056" s="5"/>
    </row>
    <row r="3057" spans="1:189" x14ac:dyDescent="0.15">
      <c r="A3057" s="106"/>
      <c r="B3057" s="5"/>
      <c r="C3057" s="6"/>
      <c r="D3057" s="5"/>
      <c r="E3057" s="7"/>
      <c r="F3057" s="8"/>
      <c r="G3057" s="8"/>
      <c r="H3057" s="8"/>
      <c r="I3057" s="9"/>
      <c r="J3057" s="9"/>
      <c r="K3057" s="7"/>
      <c r="L3057" s="7"/>
      <c r="M3057" s="5"/>
      <c r="N3057" s="5"/>
      <c r="O3057" s="10"/>
      <c r="P3057" s="5"/>
      <c r="Q3057" s="6"/>
      <c r="R3057" s="3"/>
      <c r="S3057" s="4"/>
      <c r="T3057" s="11"/>
      <c r="U3057" s="11"/>
      <c r="V3057" s="11"/>
      <c r="W3057" s="11"/>
      <c r="X3057" s="12"/>
      <c r="Y3057" s="5"/>
      <c r="Z3057" s="11"/>
      <c r="AA3057" s="12"/>
      <c r="AB3057" s="12"/>
      <c r="AC3057" s="12"/>
      <c r="AD3057" s="11"/>
      <c r="AE3057" s="13"/>
      <c r="AF3057" s="11"/>
      <c r="AG3057" s="11"/>
      <c r="AH3057" s="5"/>
      <c r="AI3057" s="5"/>
      <c r="AJ3057" s="5"/>
      <c r="AK3057" s="5"/>
      <c r="AL3057" s="5"/>
      <c r="AM3057" s="5"/>
      <c r="AN3057" s="5"/>
      <c r="AO3057" s="5"/>
      <c r="AP3057" s="5"/>
      <c r="AQ3057" s="5"/>
      <c r="AR3057" s="5"/>
      <c r="AS3057" s="5"/>
      <c r="AT3057" s="5"/>
      <c r="AU3057" s="5"/>
      <c r="AV3057" s="5"/>
      <c r="AW3057" s="5"/>
      <c r="AX3057" s="5"/>
      <c r="AY3057" s="5"/>
      <c r="AZ3057" s="5"/>
      <c r="BA3057" s="5"/>
      <c r="BB3057" s="5"/>
      <c r="BC3057" s="5"/>
      <c r="BD3057" s="5"/>
      <c r="BE3057" s="5"/>
      <c r="BF3057" s="5"/>
      <c r="BG3057" s="5"/>
      <c r="BH3057" s="5"/>
      <c r="BI3057" s="5"/>
      <c r="BJ3057" s="5"/>
      <c r="BK3057" s="5"/>
      <c r="BL3057" s="5"/>
      <c r="BM3057" s="5"/>
      <c r="BN3057" s="5"/>
      <c r="BO3057" s="5"/>
      <c r="BP3057" s="5"/>
      <c r="BQ3057" s="5"/>
      <c r="BR3057" s="5"/>
      <c r="BS3057" s="5"/>
      <c r="BT3057" s="5"/>
      <c r="BU3057" s="5"/>
      <c r="BV3057" s="5"/>
      <c r="BW3057" s="5"/>
      <c r="BX3057" s="5"/>
      <c r="BY3057" s="5"/>
      <c r="BZ3057" s="5"/>
      <c r="CA3057" s="5"/>
      <c r="CB3057" s="5"/>
      <c r="CC3057" s="5"/>
      <c r="CD3057" s="5"/>
      <c r="CE3057" s="5"/>
      <c r="CF3057" s="5"/>
      <c r="CG3057" s="5"/>
      <c r="CH3057" s="5"/>
      <c r="CI3057" s="5"/>
      <c r="CJ3057" s="5"/>
      <c r="CK3057" s="5"/>
      <c r="CL3057" s="5"/>
      <c r="CM3057" s="5"/>
      <c r="CN3057" s="5"/>
      <c r="CO3057" s="5"/>
      <c r="CP3057" s="5"/>
      <c r="CQ3057" s="5"/>
      <c r="CR3057" s="5"/>
      <c r="CS3057" s="5"/>
      <c r="CT3057" s="5"/>
      <c r="CU3057" s="5"/>
      <c r="CV3057" s="5"/>
      <c r="CW3057" s="5"/>
      <c r="CX3057" s="5"/>
      <c r="CY3057" s="5"/>
      <c r="CZ3057" s="5"/>
      <c r="DA3057" s="5"/>
      <c r="DB3057" s="5"/>
      <c r="DC3057" s="5"/>
      <c r="DD3057" s="5"/>
      <c r="DE3057" s="5"/>
      <c r="DF3057" s="5"/>
      <c r="DG3057" s="5"/>
      <c r="DH3057" s="5"/>
      <c r="DI3057" s="5"/>
      <c r="DJ3057" s="5"/>
      <c r="DK3057" s="5"/>
      <c r="DL3057" s="5"/>
      <c r="DM3057" s="5"/>
      <c r="DN3057" s="5"/>
      <c r="DO3057" s="5"/>
      <c r="DP3057" s="5"/>
      <c r="DQ3057" s="5"/>
      <c r="DR3057" s="5"/>
      <c r="DS3057" s="5"/>
      <c r="DT3057" s="5"/>
      <c r="DU3057" s="5"/>
      <c r="DV3057" s="5"/>
      <c r="DW3057" s="5"/>
      <c r="DX3057" s="5"/>
      <c r="DY3057" s="5"/>
      <c r="DZ3057" s="5"/>
      <c r="EA3057" s="5"/>
      <c r="EB3057" s="5"/>
      <c r="EC3057" s="5"/>
      <c r="ED3057" s="5"/>
      <c r="EE3057" s="5"/>
      <c r="EF3057" s="5"/>
      <c r="EG3057" s="5"/>
      <c r="EH3057" s="5"/>
      <c r="EI3057" s="5"/>
      <c r="EJ3057" s="5"/>
      <c r="EK3057" s="5"/>
      <c r="EL3057" s="5"/>
      <c r="EM3057" s="5"/>
      <c r="EN3057" s="5"/>
      <c r="EO3057" s="5"/>
      <c r="EP3057" s="5"/>
      <c r="EQ3057" s="5"/>
      <c r="ER3057" s="5"/>
      <c r="ES3057" s="5"/>
      <c r="ET3057" s="5"/>
      <c r="EU3057" s="5"/>
      <c r="EV3057" s="5"/>
      <c r="EW3057" s="5"/>
      <c r="EX3057" s="5"/>
      <c r="EY3057" s="5"/>
      <c r="EZ3057" s="5"/>
      <c r="FA3057" s="5"/>
      <c r="FB3057" s="5"/>
      <c r="FC3057" s="5"/>
      <c r="FD3057" s="5"/>
      <c r="FE3057" s="5"/>
      <c r="FF3057" s="5"/>
      <c r="FG3057" s="5"/>
      <c r="FH3057" s="5"/>
      <c r="FI3057" s="5"/>
      <c r="FJ3057" s="5"/>
      <c r="FK3057" s="5"/>
      <c r="FL3057" s="5"/>
      <c r="FM3057" s="5"/>
      <c r="FN3057" s="5"/>
      <c r="FO3057" s="5"/>
      <c r="FP3057" s="5"/>
      <c r="FQ3057" s="5"/>
      <c r="FR3057" s="5"/>
      <c r="FS3057" s="5"/>
      <c r="FT3057" s="5"/>
      <c r="FU3057" s="5"/>
      <c r="FV3057" s="5"/>
      <c r="FW3057" s="5"/>
      <c r="FX3057" s="5"/>
      <c r="FY3057" s="5"/>
      <c r="FZ3057" s="5"/>
      <c r="GA3057" s="5"/>
      <c r="GB3057" s="5"/>
      <c r="GC3057" s="5"/>
      <c r="GD3057" s="5"/>
      <c r="GE3057" s="5"/>
      <c r="GF3057" s="5"/>
      <c r="GG3057" s="5"/>
    </row>
    <row r="3058" spans="1:189" x14ac:dyDescent="0.15">
      <c r="A3058" s="106"/>
      <c r="B3058" s="5"/>
      <c r="C3058" s="6"/>
      <c r="D3058" s="5"/>
      <c r="E3058" s="7"/>
      <c r="F3058" s="8"/>
      <c r="G3058" s="8"/>
      <c r="H3058" s="8"/>
      <c r="I3058" s="9"/>
      <c r="J3058" s="9"/>
      <c r="K3058" s="7"/>
      <c r="L3058" s="7"/>
      <c r="M3058" s="5"/>
      <c r="N3058" s="5"/>
      <c r="O3058" s="10"/>
      <c r="P3058" s="5"/>
      <c r="Q3058" s="6"/>
      <c r="R3058" s="3"/>
      <c r="S3058" s="4"/>
      <c r="T3058" s="11"/>
      <c r="U3058" s="11"/>
      <c r="V3058" s="11"/>
      <c r="W3058" s="11"/>
      <c r="X3058" s="12"/>
      <c r="Y3058" s="5"/>
      <c r="Z3058" s="11"/>
      <c r="AA3058" s="12"/>
      <c r="AB3058" s="12"/>
      <c r="AC3058" s="12"/>
      <c r="AD3058" s="11"/>
      <c r="AE3058" s="13"/>
      <c r="AF3058" s="11"/>
      <c r="AG3058" s="11"/>
      <c r="AH3058" s="5"/>
      <c r="AI3058" s="5"/>
      <c r="AJ3058" s="5"/>
      <c r="AK3058" s="5"/>
      <c r="AL3058" s="5"/>
      <c r="AM3058" s="5"/>
      <c r="AN3058" s="5"/>
      <c r="AO3058" s="5"/>
      <c r="AP3058" s="5"/>
      <c r="AQ3058" s="5"/>
      <c r="AR3058" s="5"/>
      <c r="AS3058" s="5"/>
      <c r="AT3058" s="5"/>
      <c r="AU3058" s="5"/>
      <c r="AV3058" s="5"/>
      <c r="AW3058" s="5"/>
      <c r="AX3058" s="5"/>
      <c r="AY3058" s="5"/>
      <c r="AZ3058" s="5"/>
      <c r="BA3058" s="5"/>
      <c r="BB3058" s="5"/>
      <c r="BC3058" s="5"/>
      <c r="BD3058" s="5"/>
      <c r="BE3058" s="5"/>
      <c r="BF3058" s="5"/>
      <c r="BG3058" s="5"/>
      <c r="BH3058" s="5"/>
      <c r="BI3058" s="5"/>
      <c r="BJ3058" s="5"/>
      <c r="BK3058" s="5"/>
      <c r="BL3058" s="5"/>
      <c r="BM3058" s="5"/>
      <c r="BN3058" s="5"/>
      <c r="BO3058" s="5"/>
      <c r="BP3058" s="5"/>
      <c r="BQ3058" s="5"/>
      <c r="BR3058" s="5"/>
      <c r="BS3058" s="5"/>
      <c r="BT3058" s="5"/>
      <c r="BU3058" s="5"/>
      <c r="BV3058" s="5"/>
      <c r="BW3058" s="5"/>
      <c r="BX3058" s="5"/>
      <c r="BY3058" s="5"/>
      <c r="BZ3058" s="5"/>
      <c r="CA3058" s="5"/>
      <c r="CB3058" s="5"/>
      <c r="CC3058" s="5"/>
      <c r="CD3058" s="5"/>
      <c r="CE3058" s="5"/>
      <c r="CF3058" s="5"/>
      <c r="CG3058" s="5"/>
      <c r="CH3058" s="5"/>
      <c r="CI3058" s="5"/>
      <c r="CJ3058" s="5"/>
      <c r="CK3058" s="5"/>
      <c r="CL3058" s="5"/>
      <c r="CM3058" s="5"/>
      <c r="CN3058" s="5"/>
      <c r="CO3058" s="5"/>
      <c r="CP3058" s="5"/>
      <c r="CQ3058" s="5"/>
      <c r="CR3058" s="5"/>
      <c r="CS3058" s="5"/>
      <c r="CT3058" s="5"/>
      <c r="CU3058" s="5"/>
      <c r="CV3058" s="5"/>
      <c r="CW3058" s="5"/>
      <c r="CX3058" s="5"/>
      <c r="CY3058" s="5"/>
      <c r="CZ3058" s="5"/>
      <c r="DA3058" s="5"/>
      <c r="DB3058" s="5"/>
      <c r="DC3058" s="5"/>
      <c r="DD3058" s="5"/>
      <c r="DE3058" s="5"/>
      <c r="DF3058" s="5"/>
      <c r="DG3058" s="5"/>
      <c r="DH3058" s="5"/>
      <c r="DI3058" s="5"/>
      <c r="DJ3058" s="5"/>
      <c r="DK3058" s="5"/>
      <c r="DL3058" s="5"/>
      <c r="DM3058" s="5"/>
      <c r="DN3058" s="5"/>
      <c r="DO3058" s="5"/>
      <c r="DP3058" s="5"/>
      <c r="DQ3058" s="5"/>
      <c r="DR3058" s="5"/>
      <c r="DS3058" s="5"/>
      <c r="DT3058" s="5"/>
      <c r="DU3058" s="5"/>
      <c r="DV3058" s="5"/>
      <c r="DW3058" s="5"/>
      <c r="DX3058" s="5"/>
      <c r="DY3058" s="5"/>
      <c r="DZ3058" s="5"/>
      <c r="EA3058" s="5"/>
      <c r="EB3058" s="5"/>
      <c r="EC3058" s="5"/>
      <c r="ED3058" s="5"/>
      <c r="EE3058" s="5"/>
      <c r="EF3058" s="5"/>
      <c r="EG3058" s="5"/>
      <c r="EH3058" s="5"/>
      <c r="EI3058" s="5"/>
      <c r="EJ3058" s="5"/>
      <c r="EK3058" s="5"/>
      <c r="EL3058" s="5"/>
      <c r="EM3058" s="5"/>
      <c r="EN3058" s="5"/>
      <c r="EO3058" s="5"/>
      <c r="EP3058" s="5"/>
      <c r="EQ3058" s="5"/>
      <c r="ER3058" s="5"/>
      <c r="ES3058" s="5"/>
      <c r="ET3058" s="5"/>
      <c r="EU3058" s="5"/>
      <c r="EV3058" s="5"/>
      <c r="EW3058" s="5"/>
      <c r="EX3058" s="5"/>
      <c r="EY3058" s="5"/>
      <c r="EZ3058" s="5"/>
      <c r="FA3058" s="5"/>
      <c r="FB3058" s="5"/>
      <c r="FC3058" s="5"/>
      <c r="FD3058" s="5"/>
      <c r="FE3058" s="5"/>
      <c r="FF3058" s="5"/>
      <c r="FG3058" s="5"/>
      <c r="FH3058" s="5"/>
      <c r="FI3058" s="5"/>
      <c r="FJ3058" s="5"/>
      <c r="FK3058" s="5"/>
      <c r="FL3058" s="5"/>
      <c r="FM3058" s="5"/>
      <c r="FN3058" s="5"/>
      <c r="FO3058" s="5"/>
      <c r="FP3058" s="5"/>
      <c r="FQ3058" s="5"/>
      <c r="FR3058" s="5"/>
      <c r="FS3058" s="5"/>
      <c r="FT3058" s="5"/>
      <c r="FU3058" s="5"/>
      <c r="FV3058" s="5"/>
      <c r="FW3058" s="5"/>
      <c r="FX3058" s="5"/>
      <c r="FY3058" s="5"/>
      <c r="FZ3058" s="5"/>
      <c r="GA3058" s="5"/>
      <c r="GB3058" s="5"/>
      <c r="GC3058" s="5"/>
      <c r="GD3058" s="5"/>
      <c r="GE3058" s="5"/>
      <c r="GF3058" s="5"/>
      <c r="GG3058" s="5"/>
    </row>
    <row r="3059" spans="1:189" x14ac:dyDescent="0.15">
      <c r="A3059" s="106"/>
      <c r="B3059" s="5"/>
      <c r="C3059" s="6"/>
      <c r="D3059" s="5"/>
      <c r="E3059" s="7"/>
      <c r="F3059" s="8"/>
      <c r="G3059" s="8"/>
      <c r="H3059" s="8"/>
      <c r="I3059" s="9"/>
      <c r="J3059" s="9"/>
      <c r="K3059" s="7"/>
      <c r="L3059" s="7"/>
      <c r="M3059" s="5"/>
      <c r="N3059" s="5"/>
      <c r="O3059" s="10"/>
      <c r="P3059" s="5"/>
      <c r="Q3059" s="6"/>
      <c r="R3059" s="3"/>
      <c r="S3059" s="4"/>
      <c r="T3059" s="11"/>
      <c r="U3059" s="11"/>
      <c r="V3059" s="11"/>
      <c r="W3059" s="11"/>
      <c r="X3059" s="12"/>
      <c r="Y3059" s="5"/>
      <c r="Z3059" s="11"/>
      <c r="AA3059" s="12"/>
      <c r="AB3059" s="12"/>
      <c r="AC3059" s="12"/>
      <c r="AD3059" s="11"/>
      <c r="AE3059" s="13"/>
      <c r="AF3059" s="11"/>
      <c r="AG3059" s="11"/>
      <c r="AH3059" s="5"/>
      <c r="AI3059" s="5"/>
      <c r="AJ3059" s="5"/>
      <c r="AK3059" s="5"/>
      <c r="AL3059" s="5"/>
      <c r="AM3059" s="5"/>
      <c r="AN3059" s="5"/>
      <c r="AO3059" s="5"/>
      <c r="AP3059" s="5"/>
      <c r="AQ3059" s="5"/>
      <c r="AR3059" s="5"/>
      <c r="AS3059" s="5"/>
      <c r="AT3059" s="5"/>
      <c r="AU3059" s="5"/>
      <c r="AV3059" s="5"/>
      <c r="AW3059" s="5"/>
      <c r="AX3059" s="5"/>
      <c r="AY3059" s="5"/>
      <c r="AZ3059" s="5"/>
      <c r="BA3059" s="5"/>
      <c r="BB3059" s="5"/>
      <c r="BC3059" s="5"/>
      <c r="BD3059" s="5"/>
      <c r="BE3059" s="5"/>
      <c r="BF3059" s="5"/>
      <c r="BG3059" s="5"/>
      <c r="BH3059" s="5"/>
      <c r="BI3059" s="5"/>
      <c r="BJ3059" s="5"/>
      <c r="BK3059" s="5"/>
      <c r="BL3059" s="5"/>
      <c r="BM3059" s="5"/>
      <c r="BN3059" s="5"/>
      <c r="BO3059" s="5"/>
      <c r="BP3059" s="5"/>
      <c r="BQ3059" s="5"/>
      <c r="BR3059" s="5"/>
      <c r="BS3059" s="5"/>
      <c r="BT3059" s="5"/>
      <c r="BU3059" s="5"/>
      <c r="BV3059" s="5"/>
      <c r="BW3059" s="5"/>
      <c r="BX3059" s="5"/>
      <c r="BY3059" s="5"/>
      <c r="BZ3059" s="5"/>
      <c r="CA3059" s="5"/>
      <c r="CB3059" s="5"/>
      <c r="CC3059" s="5"/>
      <c r="CD3059" s="5"/>
      <c r="CE3059" s="5"/>
      <c r="CF3059" s="5"/>
      <c r="CG3059" s="5"/>
      <c r="CH3059" s="5"/>
      <c r="CI3059" s="5"/>
      <c r="CJ3059" s="5"/>
      <c r="CK3059" s="5"/>
      <c r="CL3059" s="5"/>
      <c r="CM3059" s="5"/>
      <c r="CN3059" s="5"/>
      <c r="CO3059" s="5"/>
      <c r="CP3059" s="5"/>
      <c r="CQ3059" s="5"/>
      <c r="CR3059" s="5"/>
      <c r="CS3059" s="5"/>
      <c r="CT3059" s="5"/>
      <c r="CU3059" s="5"/>
      <c r="CV3059" s="5"/>
      <c r="CW3059" s="5"/>
      <c r="CX3059" s="5"/>
      <c r="CY3059" s="5"/>
      <c r="CZ3059" s="5"/>
      <c r="DA3059" s="5"/>
      <c r="DB3059" s="5"/>
      <c r="DC3059" s="5"/>
      <c r="DD3059" s="5"/>
      <c r="DE3059" s="5"/>
      <c r="DF3059" s="5"/>
      <c r="DG3059" s="5"/>
      <c r="DH3059" s="5"/>
      <c r="DI3059" s="5"/>
      <c r="DJ3059" s="5"/>
      <c r="DK3059" s="5"/>
      <c r="DL3059" s="5"/>
      <c r="DM3059" s="5"/>
      <c r="DN3059" s="5"/>
      <c r="DO3059" s="5"/>
      <c r="DP3059" s="5"/>
      <c r="DQ3059" s="5"/>
      <c r="DR3059" s="5"/>
      <c r="DS3059" s="5"/>
      <c r="DT3059" s="5"/>
      <c r="DU3059" s="5"/>
      <c r="DV3059" s="5"/>
      <c r="DW3059" s="5"/>
      <c r="DX3059" s="5"/>
      <c r="DY3059" s="5"/>
      <c r="DZ3059" s="5"/>
      <c r="EA3059" s="5"/>
      <c r="EB3059" s="5"/>
      <c r="EC3059" s="5"/>
      <c r="ED3059" s="5"/>
      <c r="EE3059" s="5"/>
      <c r="EF3059" s="5"/>
      <c r="EG3059" s="5"/>
      <c r="EH3059" s="5"/>
      <c r="EI3059" s="5"/>
      <c r="EJ3059" s="5"/>
      <c r="EK3059" s="5"/>
      <c r="EL3059" s="5"/>
      <c r="EM3059" s="5"/>
      <c r="EN3059" s="5"/>
      <c r="EO3059" s="5"/>
      <c r="EP3059" s="5"/>
      <c r="EQ3059" s="5"/>
      <c r="ER3059" s="5"/>
      <c r="ES3059" s="5"/>
      <c r="ET3059" s="5"/>
      <c r="EU3059" s="5"/>
      <c r="EV3059" s="5"/>
      <c r="EW3059" s="5"/>
      <c r="EX3059" s="5"/>
      <c r="EY3059" s="5"/>
      <c r="EZ3059" s="5"/>
      <c r="FA3059" s="5"/>
      <c r="FB3059" s="5"/>
      <c r="FC3059" s="5"/>
      <c r="FD3059" s="5"/>
      <c r="FE3059" s="5"/>
      <c r="FF3059" s="5"/>
      <c r="FG3059" s="5"/>
      <c r="FH3059" s="5"/>
      <c r="FI3059" s="5"/>
      <c r="FJ3059" s="5"/>
      <c r="FK3059" s="5"/>
      <c r="FL3059" s="5"/>
      <c r="FM3059" s="5"/>
      <c r="FN3059" s="5"/>
      <c r="FO3059" s="5"/>
      <c r="FP3059" s="5"/>
      <c r="FQ3059" s="5"/>
      <c r="FR3059" s="5"/>
      <c r="FS3059" s="5"/>
      <c r="FT3059" s="5"/>
      <c r="FU3059" s="5"/>
      <c r="FV3059" s="5"/>
      <c r="FW3059" s="5"/>
      <c r="FX3059" s="5"/>
      <c r="FY3059" s="5"/>
      <c r="FZ3059" s="5"/>
      <c r="GA3059" s="5"/>
      <c r="GB3059" s="5"/>
      <c r="GC3059" s="5"/>
      <c r="GD3059" s="5"/>
      <c r="GE3059" s="5"/>
      <c r="GF3059" s="5"/>
      <c r="GG3059" s="5"/>
    </row>
    <row r="3060" spans="1:189" x14ac:dyDescent="0.15">
      <c r="A3060" s="106"/>
      <c r="B3060" s="5"/>
      <c r="C3060" s="6"/>
      <c r="D3060" s="5"/>
      <c r="E3060" s="7"/>
      <c r="F3060" s="8"/>
      <c r="G3060" s="8"/>
      <c r="H3060" s="8"/>
      <c r="I3060" s="9"/>
      <c r="J3060" s="9"/>
      <c r="K3060" s="7"/>
      <c r="L3060" s="7"/>
      <c r="M3060" s="5"/>
      <c r="N3060" s="5"/>
      <c r="O3060" s="10"/>
      <c r="P3060" s="5"/>
      <c r="Q3060" s="6"/>
      <c r="R3060" s="3"/>
      <c r="S3060" s="4"/>
      <c r="T3060" s="11"/>
      <c r="U3060" s="11"/>
      <c r="V3060" s="11"/>
      <c r="W3060" s="11"/>
      <c r="X3060" s="12"/>
      <c r="Y3060" s="5"/>
      <c r="Z3060" s="11"/>
      <c r="AA3060" s="12"/>
      <c r="AB3060" s="12"/>
      <c r="AC3060" s="12"/>
      <c r="AD3060" s="11"/>
      <c r="AE3060" s="13"/>
      <c r="AF3060" s="11"/>
      <c r="AG3060" s="11"/>
      <c r="AH3060" s="5"/>
      <c r="AI3060" s="5"/>
      <c r="AJ3060" s="5"/>
      <c r="AK3060" s="5"/>
      <c r="AL3060" s="5"/>
      <c r="AM3060" s="5"/>
      <c r="AN3060" s="5"/>
      <c r="AO3060" s="5"/>
      <c r="AP3060" s="5"/>
      <c r="AQ3060" s="5"/>
      <c r="AR3060" s="5"/>
      <c r="AS3060" s="5"/>
      <c r="AT3060" s="5"/>
      <c r="AU3060" s="5"/>
      <c r="AV3060" s="5"/>
      <c r="AW3060" s="5"/>
      <c r="AX3060" s="5"/>
      <c r="AY3060" s="5"/>
      <c r="AZ3060" s="5"/>
      <c r="BA3060" s="5"/>
      <c r="BB3060" s="5"/>
      <c r="BC3060" s="5"/>
      <c r="BD3060" s="5"/>
      <c r="BE3060" s="5"/>
      <c r="BF3060" s="5"/>
      <c r="BG3060" s="5"/>
      <c r="BH3060" s="5"/>
      <c r="BI3060" s="5"/>
      <c r="BJ3060" s="5"/>
      <c r="BK3060" s="5"/>
      <c r="BL3060" s="5"/>
      <c r="BM3060" s="5"/>
      <c r="BN3060" s="5"/>
      <c r="BO3060" s="5"/>
      <c r="BP3060" s="5"/>
      <c r="BQ3060" s="5"/>
      <c r="BR3060" s="5"/>
      <c r="BS3060" s="5"/>
      <c r="BT3060" s="5"/>
      <c r="BU3060" s="5"/>
      <c r="BV3060" s="5"/>
      <c r="BW3060" s="5"/>
      <c r="BX3060" s="5"/>
      <c r="BY3060" s="5"/>
      <c r="BZ3060" s="5"/>
      <c r="CA3060" s="5"/>
      <c r="CB3060" s="5"/>
      <c r="CC3060" s="5"/>
      <c r="CD3060" s="5"/>
      <c r="CE3060" s="5"/>
      <c r="CF3060" s="5"/>
      <c r="CG3060" s="5"/>
      <c r="CH3060" s="5"/>
      <c r="CI3060" s="5"/>
      <c r="CJ3060" s="5"/>
      <c r="CK3060" s="5"/>
      <c r="CL3060" s="5"/>
      <c r="CM3060" s="5"/>
      <c r="CN3060" s="5"/>
      <c r="CO3060" s="5"/>
      <c r="CP3060" s="5"/>
      <c r="CQ3060" s="5"/>
      <c r="CR3060" s="5"/>
      <c r="CS3060" s="5"/>
      <c r="CT3060" s="5"/>
      <c r="CU3060" s="5"/>
      <c r="CV3060" s="5"/>
      <c r="CW3060" s="5"/>
      <c r="CX3060" s="5"/>
      <c r="CY3060" s="5"/>
      <c r="CZ3060" s="5"/>
      <c r="DA3060" s="5"/>
      <c r="DB3060" s="5"/>
      <c r="DC3060" s="5"/>
      <c r="DD3060" s="5"/>
      <c r="DE3060" s="5"/>
      <c r="DF3060" s="5"/>
      <c r="DG3060" s="5"/>
      <c r="DH3060" s="5"/>
      <c r="DI3060" s="5"/>
      <c r="DJ3060" s="5"/>
      <c r="DK3060" s="5"/>
      <c r="DL3060" s="5"/>
      <c r="DM3060" s="5"/>
      <c r="DN3060" s="5"/>
      <c r="DO3060" s="5"/>
      <c r="DP3060" s="5"/>
      <c r="DQ3060" s="5"/>
      <c r="DR3060" s="5"/>
      <c r="DS3060" s="5"/>
      <c r="DT3060" s="5"/>
      <c r="DU3060" s="5"/>
      <c r="DV3060" s="5"/>
      <c r="DW3060" s="5"/>
      <c r="DX3060" s="5"/>
      <c r="DY3060" s="5"/>
      <c r="DZ3060" s="5"/>
      <c r="EA3060" s="5"/>
      <c r="EB3060" s="5"/>
      <c r="EC3060" s="5"/>
      <c r="ED3060" s="5"/>
      <c r="EE3060" s="5"/>
      <c r="EF3060" s="5"/>
      <c r="EG3060" s="5"/>
      <c r="EH3060" s="5"/>
      <c r="EI3060" s="5"/>
      <c r="EJ3060" s="5"/>
      <c r="EK3060" s="5"/>
      <c r="EL3060" s="5"/>
      <c r="EM3060" s="5"/>
      <c r="EN3060" s="5"/>
      <c r="EO3060" s="5"/>
      <c r="EP3060" s="5"/>
      <c r="EQ3060" s="5"/>
      <c r="ER3060" s="5"/>
      <c r="ES3060" s="5"/>
      <c r="ET3060" s="5"/>
      <c r="EU3060" s="5"/>
      <c r="EV3060" s="5"/>
      <c r="EW3060" s="5"/>
      <c r="EX3060" s="5"/>
      <c r="EY3060" s="5"/>
      <c r="EZ3060" s="5"/>
      <c r="FA3060" s="5"/>
      <c r="FB3060" s="5"/>
      <c r="FC3060" s="5"/>
      <c r="FD3060" s="5"/>
      <c r="FE3060" s="5"/>
      <c r="FF3060" s="5"/>
      <c r="FG3060" s="5"/>
      <c r="FH3060" s="5"/>
      <c r="FI3060" s="5"/>
      <c r="FJ3060" s="5"/>
      <c r="FK3060" s="5"/>
      <c r="FL3060" s="5"/>
      <c r="FM3060" s="5"/>
      <c r="FN3060" s="5"/>
      <c r="FO3060" s="5"/>
      <c r="FP3060" s="5"/>
      <c r="FQ3060" s="5"/>
      <c r="FR3060" s="5"/>
      <c r="FS3060" s="5"/>
      <c r="FT3060" s="5"/>
      <c r="FU3060" s="5"/>
      <c r="FV3060" s="5"/>
      <c r="FW3060" s="5"/>
      <c r="FX3060" s="5"/>
      <c r="FY3060" s="5"/>
      <c r="FZ3060" s="5"/>
      <c r="GA3060" s="5"/>
      <c r="GB3060" s="5"/>
      <c r="GC3060" s="5"/>
      <c r="GD3060" s="5"/>
      <c r="GE3060" s="5"/>
      <c r="GF3060" s="5"/>
      <c r="GG3060" s="5"/>
    </row>
    <row r="3061" spans="1:189" x14ac:dyDescent="0.15">
      <c r="A3061" s="106"/>
      <c r="B3061" s="5"/>
      <c r="C3061" s="6"/>
      <c r="D3061" s="5"/>
      <c r="E3061" s="7"/>
      <c r="F3061" s="8"/>
      <c r="G3061" s="8"/>
      <c r="H3061" s="8"/>
      <c r="I3061" s="9"/>
      <c r="J3061" s="9"/>
      <c r="K3061" s="7"/>
      <c r="L3061" s="7"/>
      <c r="M3061" s="5"/>
      <c r="N3061" s="5"/>
      <c r="O3061" s="10"/>
      <c r="P3061" s="5"/>
      <c r="Q3061" s="6"/>
      <c r="R3061" s="3"/>
      <c r="S3061" s="4"/>
      <c r="T3061" s="11"/>
      <c r="U3061" s="11"/>
      <c r="V3061" s="11"/>
      <c r="W3061" s="11"/>
      <c r="X3061" s="12"/>
      <c r="Y3061" s="5"/>
      <c r="Z3061" s="11"/>
      <c r="AA3061" s="12"/>
      <c r="AB3061" s="12"/>
      <c r="AC3061" s="12"/>
      <c r="AD3061" s="11"/>
      <c r="AE3061" s="13"/>
      <c r="AF3061" s="11"/>
      <c r="AG3061" s="11"/>
      <c r="AH3061" s="5"/>
      <c r="AI3061" s="5"/>
      <c r="AJ3061" s="5"/>
      <c r="AK3061" s="5"/>
      <c r="AL3061" s="5"/>
      <c r="AM3061" s="5"/>
      <c r="AN3061" s="5"/>
      <c r="AO3061" s="5"/>
      <c r="AP3061" s="5"/>
      <c r="AQ3061" s="5"/>
      <c r="AR3061" s="5"/>
      <c r="AS3061" s="5"/>
      <c r="AT3061" s="5"/>
      <c r="AU3061" s="5"/>
      <c r="AV3061" s="5"/>
      <c r="AW3061" s="5"/>
      <c r="AX3061" s="5"/>
      <c r="AY3061" s="5"/>
      <c r="AZ3061" s="5"/>
      <c r="BA3061" s="5"/>
      <c r="BB3061" s="5"/>
      <c r="BC3061" s="5"/>
      <c r="BD3061" s="5"/>
      <c r="BE3061" s="5"/>
      <c r="BF3061" s="5"/>
      <c r="BG3061" s="5"/>
      <c r="BH3061" s="5"/>
      <c r="BI3061" s="5"/>
      <c r="BJ3061" s="5"/>
      <c r="BK3061" s="5"/>
      <c r="BL3061" s="5"/>
      <c r="BM3061" s="5"/>
      <c r="BN3061" s="5"/>
      <c r="BO3061" s="5"/>
      <c r="BP3061" s="5"/>
      <c r="BQ3061" s="5"/>
      <c r="BR3061" s="5"/>
      <c r="BS3061" s="5"/>
      <c r="BT3061" s="5"/>
      <c r="BU3061" s="5"/>
      <c r="BV3061" s="5"/>
      <c r="BW3061" s="5"/>
      <c r="BX3061" s="5"/>
      <c r="BY3061" s="5"/>
      <c r="BZ3061" s="5"/>
      <c r="CA3061" s="5"/>
      <c r="CB3061" s="5"/>
      <c r="CC3061" s="5"/>
      <c r="CD3061" s="5"/>
      <c r="CE3061" s="5"/>
      <c r="CF3061" s="5"/>
      <c r="CG3061" s="5"/>
      <c r="CH3061" s="5"/>
      <c r="CI3061" s="5"/>
      <c r="CJ3061" s="5"/>
      <c r="CK3061" s="5"/>
      <c r="CL3061" s="5"/>
      <c r="CM3061" s="5"/>
      <c r="CN3061" s="5"/>
      <c r="CO3061" s="5"/>
      <c r="CP3061" s="5"/>
      <c r="CQ3061" s="5"/>
      <c r="CR3061" s="5"/>
      <c r="CS3061" s="5"/>
      <c r="CT3061" s="5"/>
      <c r="CU3061" s="5"/>
      <c r="CV3061" s="5"/>
      <c r="CW3061" s="5"/>
      <c r="CX3061" s="5"/>
      <c r="CY3061" s="5"/>
      <c r="CZ3061" s="5"/>
      <c r="DA3061" s="5"/>
      <c r="DB3061" s="5"/>
      <c r="DC3061" s="5"/>
      <c r="DD3061" s="5"/>
      <c r="DE3061" s="5"/>
      <c r="DF3061" s="5"/>
      <c r="DG3061" s="5"/>
      <c r="DH3061" s="5"/>
      <c r="DI3061" s="5"/>
      <c r="DJ3061" s="5"/>
      <c r="DK3061" s="5"/>
      <c r="DL3061" s="5"/>
      <c r="DM3061" s="5"/>
      <c r="DN3061" s="5"/>
      <c r="DO3061" s="5"/>
      <c r="DP3061" s="5"/>
      <c r="DQ3061" s="5"/>
      <c r="DR3061" s="5"/>
      <c r="DS3061" s="5"/>
      <c r="DT3061" s="5"/>
      <c r="DU3061" s="5"/>
      <c r="DV3061" s="5"/>
      <c r="DW3061" s="5"/>
      <c r="DX3061" s="5"/>
      <c r="DY3061" s="5"/>
      <c r="DZ3061" s="5"/>
      <c r="EA3061" s="5"/>
      <c r="EB3061" s="5"/>
      <c r="EC3061" s="5"/>
      <c r="ED3061" s="5"/>
      <c r="EE3061" s="5"/>
      <c r="EF3061" s="5"/>
      <c r="EG3061" s="5"/>
      <c r="EH3061" s="5"/>
      <c r="EI3061" s="5"/>
      <c r="EJ3061" s="5"/>
      <c r="EK3061" s="5"/>
      <c r="EL3061" s="5"/>
      <c r="EM3061" s="5"/>
      <c r="EN3061" s="5"/>
      <c r="EO3061" s="5"/>
      <c r="EP3061" s="5"/>
      <c r="EQ3061" s="5"/>
      <c r="ER3061" s="5"/>
      <c r="ES3061" s="5"/>
      <c r="ET3061" s="5"/>
      <c r="EU3061" s="5"/>
      <c r="EV3061" s="5"/>
      <c r="EW3061" s="5"/>
      <c r="EX3061" s="5"/>
      <c r="EY3061" s="5"/>
      <c r="EZ3061" s="5"/>
      <c r="FA3061" s="5"/>
      <c r="FB3061" s="5"/>
      <c r="FC3061" s="5"/>
      <c r="FD3061" s="5"/>
      <c r="FE3061" s="5"/>
      <c r="FF3061" s="5"/>
      <c r="FG3061" s="5"/>
      <c r="FH3061" s="5"/>
      <c r="FI3061" s="5"/>
      <c r="FJ3061" s="5"/>
      <c r="FK3061" s="5"/>
      <c r="FL3061" s="5"/>
      <c r="FM3061" s="5"/>
      <c r="FN3061" s="5"/>
      <c r="FO3061" s="5"/>
      <c r="FP3061" s="5"/>
      <c r="FQ3061" s="5"/>
      <c r="FR3061" s="5"/>
      <c r="FS3061" s="5"/>
      <c r="FT3061" s="5"/>
      <c r="FU3061" s="5"/>
      <c r="FV3061" s="5"/>
      <c r="FW3061" s="5"/>
      <c r="FX3061" s="5"/>
      <c r="FY3061" s="5"/>
      <c r="FZ3061" s="5"/>
      <c r="GA3061" s="5"/>
      <c r="GB3061" s="5"/>
      <c r="GC3061" s="5"/>
      <c r="GD3061" s="5"/>
      <c r="GE3061" s="5"/>
      <c r="GF3061" s="5"/>
      <c r="GG3061" s="5"/>
    </row>
    <row r="3062" spans="1:189" x14ac:dyDescent="0.15">
      <c r="A3062" s="106"/>
      <c r="B3062" s="5"/>
      <c r="C3062" s="6"/>
      <c r="D3062" s="5"/>
      <c r="E3062" s="7"/>
      <c r="F3062" s="8"/>
      <c r="G3062" s="8"/>
      <c r="H3062" s="8"/>
      <c r="I3062" s="9"/>
      <c r="J3062" s="9"/>
      <c r="K3062" s="7"/>
      <c r="L3062" s="7"/>
      <c r="M3062" s="5"/>
      <c r="N3062" s="5"/>
      <c r="O3062" s="10"/>
      <c r="P3062" s="5"/>
      <c r="Q3062" s="6"/>
      <c r="R3062" s="3"/>
      <c r="S3062" s="4"/>
      <c r="T3062" s="11"/>
      <c r="U3062" s="11"/>
      <c r="V3062" s="11"/>
      <c r="W3062" s="11"/>
      <c r="X3062" s="12"/>
      <c r="Y3062" s="5"/>
      <c r="Z3062" s="11"/>
      <c r="AA3062" s="12"/>
      <c r="AB3062" s="12"/>
      <c r="AC3062" s="12"/>
      <c r="AD3062" s="11"/>
      <c r="AE3062" s="13"/>
      <c r="AF3062" s="11"/>
      <c r="AG3062" s="11"/>
      <c r="AH3062" s="5"/>
      <c r="AI3062" s="5"/>
      <c r="AJ3062" s="5"/>
      <c r="AK3062" s="5"/>
      <c r="AL3062" s="5"/>
      <c r="AM3062" s="5"/>
      <c r="AN3062" s="5"/>
      <c r="AO3062" s="5"/>
      <c r="AP3062" s="5"/>
      <c r="AQ3062" s="5"/>
      <c r="AR3062" s="5"/>
      <c r="AS3062" s="5"/>
      <c r="AT3062" s="5"/>
      <c r="AU3062" s="5"/>
      <c r="AV3062" s="5"/>
      <c r="AW3062" s="5"/>
      <c r="AX3062" s="5"/>
      <c r="AY3062" s="5"/>
      <c r="AZ3062" s="5"/>
      <c r="BA3062" s="5"/>
      <c r="BB3062" s="5"/>
      <c r="BC3062" s="5"/>
      <c r="BD3062" s="5"/>
      <c r="BE3062" s="5"/>
      <c r="BF3062" s="5"/>
      <c r="BG3062" s="5"/>
      <c r="BH3062" s="5"/>
      <c r="BI3062" s="5"/>
      <c r="BJ3062" s="5"/>
      <c r="BK3062" s="5"/>
      <c r="BL3062" s="5"/>
      <c r="BM3062" s="5"/>
      <c r="BN3062" s="5"/>
      <c r="BO3062" s="5"/>
      <c r="BP3062" s="5"/>
      <c r="BQ3062" s="5"/>
      <c r="BR3062" s="5"/>
      <c r="BS3062" s="5"/>
      <c r="BT3062" s="5"/>
      <c r="BU3062" s="5"/>
      <c r="BV3062" s="5"/>
      <c r="BW3062" s="5"/>
      <c r="BX3062" s="5"/>
      <c r="BY3062" s="5"/>
      <c r="BZ3062" s="5"/>
      <c r="CA3062" s="5"/>
      <c r="CB3062" s="5"/>
      <c r="CC3062" s="5"/>
      <c r="CD3062" s="5"/>
      <c r="CE3062" s="5"/>
      <c r="CF3062" s="5"/>
      <c r="CG3062" s="5"/>
      <c r="CH3062" s="5"/>
      <c r="CI3062" s="5"/>
      <c r="CJ3062" s="5"/>
      <c r="CK3062" s="5"/>
      <c r="CL3062" s="5"/>
      <c r="CM3062" s="5"/>
      <c r="CN3062" s="5"/>
      <c r="CO3062" s="5"/>
      <c r="CP3062" s="5"/>
      <c r="CQ3062" s="5"/>
      <c r="CR3062" s="5"/>
      <c r="CS3062" s="5"/>
      <c r="CT3062" s="5"/>
      <c r="CU3062" s="5"/>
      <c r="CV3062" s="5"/>
      <c r="CW3062" s="5"/>
      <c r="CX3062" s="5"/>
      <c r="CY3062" s="5"/>
      <c r="CZ3062" s="5"/>
      <c r="DA3062" s="5"/>
      <c r="DB3062" s="5"/>
      <c r="DC3062" s="5"/>
      <c r="DD3062" s="5"/>
      <c r="DE3062" s="5"/>
      <c r="DF3062" s="5"/>
      <c r="DG3062" s="5"/>
      <c r="DH3062" s="5"/>
      <c r="DI3062" s="5"/>
      <c r="DJ3062" s="5"/>
      <c r="DK3062" s="5"/>
      <c r="DL3062" s="5"/>
      <c r="DM3062" s="5"/>
      <c r="DN3062" s="5"/>
      <c r="DO3062" s="5"/>
      <c r="DP3062" s="5"/>
      <c r="DQ3062" s="5"/>
      <c r="DR3062" s="5"/>
      <c r="DS3062" s="5"/>
      <c r="DT3062" s="5"/>
      <c r="DU3062" s="5"/>
      <c r="DV3062" s="5"/>
      <c r="DW3062" s="5"/>
      <c r="DX3062" s="5"/>
      <c r="DY3062" s="5"/>
      <c r="DZ3062" s="5"/>
      <c r="EA3062" s="5"/>
      <c r="EB3062" s="5"/>
      <c r="EC3062" s="5"/>
      <c r="ED3062" s="5"/>
      <c r="EE3062" s="5"/>
      <c r="EF3062" s="5"/>
      <c r="EG3062" s="5"/>
      <c r="EH3062" s="5"/>
      <c r="EI3062" s="5"/>
      <c r="EJ3062" s="5"/>
      <c r="EK3062" s="5"/>
      <c r="EL3062" s="5"/>
      <c r="EM3062" s="5"/>
      <c r="EN3062" s="5"/>
      <c r="EO3062" s="5"/>
      <c r="EP3062" s="5"/>
      <c r="EQ3062" s="5"/>
      <c r="ER3062" s="5"/>
      <c r="ES3062" s="5"/>
      <c r="ET3062" s="5"/>
      <c r="EU3062" s="5"/>
      <c r="EV3062" s="5"/>
      <c r="EW3062" s="5"/>
      <c r="EX3062" s="5"/>
      <c r="EY3062" s="5"/>
      <c r="EZ3062" s="5"/>
      <c r="FA3062" s="5"/>
      <c r="FB3062" s="5"/>
      <c r="FC3062" s="5"/>
      <c r="FD3062" s="5"/>
      <c r="FE3062" s="5"/>
      <c r="FF3062" s="5"/>
      <c r="FG3062" s="5"/>
      <c r="FH3062" s="5"/>
      <c r="FI3062" s="5"/>
      <c r="FJ3062" s="5"/>
      <c r="FK3062" s="5"/>
      <c r="FL3062" s="5"/>
      <c r="FM3062" s="5"/>
      <c r="FN3062" s="5"/>
      <c r="FO3062" s="5"/>
      <c r="FP3062" s="5"/>
      <c r="FQ3062" s="5"/>
      <c r="FR3062" s="5"/>
      <c r="FS3062" s="5"/>
      <c r="FT3062" s="5"/>
      <c r="FU3062" s="5"/>
      <c r="FV3062" s="5"/>
      <c r="FW3062" s="5"/>
      <c r="FX3062" s="5"/>
      <c r="FY3062" s="5"/>
      <c r="FZ3062" s="5"/>
      <c r="GA3062" s="5"/>
      <c r="GB3062" s="5"/>
      <c r="GC3062" s="5"/>
      <c r="GD3062" s="5"/>
      <c r="GE3062" s="5"/>
      <c r="GF3062" s="5"/>
      <c r="GG3062" s="5"/>
    </row>
    <row r="3063" spans="1:189" x14ac:dyDescent="0.15">
      <c r="A3063" s="106"/>
      <c r="B3063" s="5"/>
      <c r="C3063" s="6"/>
      <c r="D3063" s="5"/>
      <c r="E3063" s="7"/>
      <c r="F3063" s="8"/>
      <c r="G3063" s="8"/>
      <c r="H3063" s="8"/>
      <c r="I3063" s="9"/>
      <c r="J3063" s="9"/>
      <c r="K3063" s="7"/>
      <c r="L3063" s="7"/>
      <c r="M3063" s="5"/>
      <c r="N3063" s="5"/>
      <c r="O3063" s="10"/>
      <c r="P3063" s="5"/>
      <c r="Q3063" s="6"/>
      <c r="R3063" s="3"/>
      <c r="S3063" s="4"/>
      <c r="T3063" s="11"/>
      <c r="U3063" s="11"/>
      <c r="V3063" s="11"/>
      <c r="W3063" s="11"/>
      <c r="X3063" s="12"/>
      <c r="Y3063" s="5"/>
      <c r="Z3063" s="11"/>
      <c r="AA3063" s="12"/>
      <c r="AB3063" s="12"/>
      <c r="AC3063" s="12"/>
      <c r="AD3063" s="11"/>
      <c r="AE3063" s="13"/>
      <c r="AF3063" s="11"/>
      <c r="AG3063" s="11"/>
      <c r="AH3063" s="5"/>
      <c r="AI3063" s="5"/>
      <c r="AJ3063" s="5"/>
      <c r="AK3063" s="5"/>
      <c r="AL3063" s="5"/>
      <c r="AM3063" s="5"/>
      <c r="AN3063" s="5"/>
      <c r="AO3063" s="5"/>
      <c r="AP3063" s="5"/>
      <c r="AQ3063" s="5"/>
      <c r="AR3063" s="5"/>
      <c r="AS3063" s="5"/>
      <c r="AT3063" s="5"/>
      <c r="AU3063" s="5"/>
      <c r="AV3063" s="5"/>
      <c r="AW3063" s="5"/>
      <c r="AX3063" s="5"/>
      <c r="AY3063" s="5"/>
      <c r="AZ3063" s="5"/>
      <c r="BA3063" s="5"/>
      <c r="BB3063" s="5"/>
      <c r="BC3063" s="5"/>
      <c r="BD3063" s="5"/>
      <c r="BE3063" s="5"/>
      <c r="BF3063" s="5"/>
      <c r="BG3063" s="5"/>
      <c r="BH3063" s="5"/>
      <c r="BI3063" s="5"/>
      <c r="BJ3063" s="5"/>
      <c r="BK3063" s="5"/>
      <c r="BL3063" s="5"/>
      <c r="BM3063" s="5"/>
      <c r="BN3063" s="5"/>
      <c r="BO3063" s="5"/>
      <c r="BP3063" s="5"/>
      <c r="BQ3063" s="5"/>
      <c r="BR3063" s="5"/>
      <c r="BS3063" s="5"/>
      <c r="BT3063" s="5"/>
      <c r="BU3063" s="5"/>
      <c r="BV3063" s="5"/>
      <c r="BW3063" s="5"/>
      <c r="BX3063" s="5"/>
      <c r="BY3063" s="5"/>
      <c r="BZ3063" s="5"/>
      <c r="CA3063" s="5"/>
      <c r="CB3063" s="5"/>
      <c r="CC3063" s="5"/>
      <c r="CD3063" s="5"/>
      <c r="CE3063" s="5"/>
      <c r="CF3063" s="5"/>
      <c r="CG3063" s="5"/>
      <c r="CH3063" s="5"/>
      <c r="CI3063" s="5"/>
      <c r="CJ3063" s="5"/>
      <c r="CK3063" s="5"/>
      <c r="CL3063" s="5"/>
      <c r="CM3063" s="5"/>
      <c r="CN3063" s="5"/>
      <c r="CO3063" s="5"/>
      <c r="CP3063" s="5"/>
      <c r="CQ3063" s="5"/>
      <c r="CR3063" s="5"/>
      <c r="CS3063" s="5"/>
      <c r="CT3063" s="5"/>
      <c r="CU3063" s="5"/>
      <c r="CV3063" s="5"/>
      <c r="CW3063" s="5"/>
      <c r="CX3063" s="5"/>
      <c r="CY3063" s="5"/>
      <c r="CZ3063" s="5"/>
      <c r="DA3063" s="5"/>
      <c r="DB3063" s="5"/>
      <c r="DC3063" s="5"/>
      <c r="DD3063" s="5"/>
      <c r="DE3063" s="5"/>
      <c r="DF3063" s="5"/>
      <c r="DG3063" s="5"/>
      <c r="DH3063" s="5"/>
      <c r="DI3063" s="5"/>
      <c r="DJ3063" s="5"/>
      <c r="DK3063" s="5"/>
      <c r="DL3063" s="5"/>
      <c r="DM3063" s="5"/>
      <c r="DN3063" s="5"/>
      <c r="DO3063" s="5"/>
      <c r="DP3063" s="5"/>
      <c r="DQ3063" s="5"/>
      <c r="DR3063" s="5"/>
      <c r="DS3063" s="5"/>
      <c r="DT3063" s="5"/>
      <c r="DU3063" s="5"/>
      <c r="DV3063" s="5"/>
      <c r="DW3063" s="5"/>
      <c r="DX3063" s="5"/>
      <c r="DY3063" s="5"/>
      <c r="DZ3063" s="5"/>
      <c r="EA3063" s="5"/>
      <c r="EB3063" s="5"/>
      <c r="EC3063" s="5"/>
      <c r="ED3063" s="5"/>
      <c r="EE3063" s="5"/>
      <c r="EF3063" s="5"/>
      <c r="EG3063" s="5"/>
      <c r="EH3063" s="5"/>
      <c r="EI3063" s="5"/>
      <c r="EJ3063" s="5"/>
      <c r="EK3063" s="5"/>
      <c r="EL3063" s="5"/>
      <c r="EM3063" s="5"/>
      <c r="EN3063" s="5"/>
      <c r="EO3063" s="5"/>
      <c r="EP3063" s="5"/>
      <c r="EQ3063" s="5"/>
      <c r="ER3063" s="5"/>
      <c r="ES3063" s="5"/>
      <c r="ET3063" s="5"/>
      <c r="EU3063" s="5"/>
      <c r="EV3063" s="5"/>
      <c r="EW3063" s="5"/>
      <c r="EX3063" s="5"/>
      <c r="EY3063" s="5"/>
      <c r="EZ3063" s="5"/>
      <c r="FA3063" s="5"/>
      <c r="FB3063" s="5"/>
      <c r="FC3063" s="5"/>
      <c r="FD3063" s="5"/>
      <c r="FE3063" s="5"/>
      <c r="FF3063" s="5"/>
      <c r="FG3063" s="5"/>
      <c r="FH3063" s="5"/>
      <c r="FI3063" s="5"/>
      <c r="FJ3063" s="5"/>
      <c r="FK3063" s="5"/>
      <c r="FL3063" s="5"/>
      <c r="FM3063" s="5"/>
      <c r="FN3063" s="5"/>
      <c r="FO3063" s="5"/>
      <c r="FP3063" s="5"/>
      <c r="FQ3063" s="5"/>
      <c r="FR3063" s="5"/>
      <c r="FS3063" s="5"/>
      <c r="FT3063" s="5"/>
      <c r="FU3063" s="5"/>
      <c r="FV3063" s="5"/>
      <c r="FW3063" s="5"/>
      <c r="FX3063" s="5"/>
      <c r="FY3063" s="5"/>
      <c r="FZ3063" s="5"/>
      <c r="GA3063" s="5"/>
      <c r="GB3063" s="5"/>
      <c r="GC3063" s="5"/>
      <c r="GD3063" s="5"/>
      <c r="GE3063" s="5"/>
      <c r="GF3063" s="5"/>
      <c r="GG3063" s="5"/>
    </row>
    <row r="3064" spans="1:189" x14ac:dyDescent="0.15">
      <c r="A3064" s="106"/>
      <c r="B3064" s="5"/>
      <c r="C3064" s="6"/>
      <c r="D3064" s="5"/>
      <c r="E3064" s="7"/>
      <c r="F3064" s="8"/>
      <c r="G3064" s="8"/>
      <c r="H3064" s="8"/>
      <c r="I3064" s="9"/>
      <c r="J3064" s="9"/>
      <c r="K3064" s="7"/>
      <c r="L3064" s="7"/>
      <c r="M3064" s="5"/>
      <c r="N3064" s="5"/>
      <c r="O3064" s="10"/>
      <c r="P3064" s="5"/>
      <c r="Q3064" s="6"/>
      <c r="R3064" s="3"/>
      <c r="S3064" s="4"/>
      <c r="T3064" s="11"/>
      <c r="U3064" s="11"/>
      <c r="V3064" s="11"/>
      <c r="W3064" s="11"/>
      <c r="X3064" s="12"/>
      <c r="Y3064" s="5"/>
      <c r="Z3064" s="11"/>
      <c r="AA3064" s="12"/>
      <c r="AB3064" s="12"/>
      <c r="AC3064" s="12"/>
      <c r="AD3064" s="11"/>
      <c r="AE3064" s="13"/>
      <c r="AF3064" s="11"/>
      <c r="AG3064" s="11"/>
      <c r="AH3064" s="5"/>
      <c r="AI3064" s="5"/>
      <c r="AJ3064" s="5"/>
      <c r="AK3064" s="5"/>
      <c r="AL3064" s="5"/>
      <c r="AM3064" s="5"/>
      <c r="AN3064" s="5"/>
      <c r="AO3064" s="5"/>
      <c r="AP3064" s="5"/>
      <c r="AQ3064" s="5"/>
      <c r="AR3064" s="5"/>
      <c r="AS3064" s="5"/>
      <c r="AT3064" s="5"/>
      <c r="AU3064" s="5"/>
      <c r="AV3064" s="5"/>
      <c r="AW3064" s="5"/>
      <c r="AX3064" s="5"/>
      <c r="AY3064" s="5"/>
      <c r="AZ3064" s="5"/>
      <c r="BA3064" s="5"/>
      <c r="BB3064" s="5"/>
      <c r="BC3064" s="5"/>
      <c r="BD3064" s="5"/>
      <c r="BE3064" s="5"/>
      <c r="BF3064" s="5"/>
      <c r="BG3064" s="5"/>
      <c r="BH3064" s="5"/>
      <c r="BI3064" s="5"/>
      <c r="BJ3064" s="5"/>
      <c r="BK3064" s="5"/>
      <c r="BL3064" s="5"/>
      <c r="BM3064" s="5"/>
      <c r="BN3064" s="5"/>
      <c r="BO3064" s="5"/>
      <c r="BP3064" s="5"/>
      <c r="BQ3064" s="5"/>
      <c r="BR3064" s="5"/>
      <c r="BS3064" s="5"/>
      <c r="BT3064" s="5"/>
      <c r="BU3064" s="5"/>
      <c r="BV3064" s="5"/>
      <c r="BW3064" s="5"/>
      <c r="BX3064" s="5"/>
      <c r="BY3064" s="5"/>
      <c r="BZ3064" s="5"/>
      <c r="CA3064" s="5"/>
      <c r="CB3064" s="5"/>
      <c r="CC3064" s="5"/>
      <c r="CD3064" s="5"/>
      <c r="CE3064" s="5"/>
      <c r="CF3064" s="5"/>
      <c r="CG3064" s="5"/>
      <c r="CH3064" s="5"/>
      <c r="CI3064" s="5"/>
      <c r="CJ3064" s="5"/>
      <c r="CK3064" s="5"/>
      <c r="CL3064" s="5"/>
      <c r="CM3064" s="5"/>
      <c r="CN3064" s="5"/>
      <c r="CO3064" s="5"/>
      <c r="CP3064" s="5"/>
      <c r="CQ3064" s="5"/>
      <c r="CR3064" s="5"/>
      <c r="CS3064" s="5"/>
      <c r="CT3064" s="5"/>
      <c r="CU3064" s="5"/>
      <c r="CV3064" s="5"/>
      <c r="CW3064" s="5"/>
      <c r="CX3064" s="5"/>
      <c r="CY3064" s="5"/>
      <c r="CZ3064" s="5"/>
      <c r="DA3064" s="5"/>
      <c r="DB3064" s="5"/>
      <c r="DC3064" s="5"/>
      <c r="DD3064" s="5"/>
      <c r="DE3064" s="5"/>
      <c r="DF3064" s="5"/>
      <c r="DG3064" s="5"/>
      <c r="DH3064" s="5"/>
      <c r="DI3064" s="5"/>
      <c r="DJ3064" s="5"/>
      <c r="DK3064" s="5"/>
      <c r="DL3064" s="5"/>
      <c r="DM3064" s="5"/>
      <c r="DN3064" s="5"/>
      <c r="DO3064" s="5"/>
      <c r="DP3064" s="5"/>
      <c r="DQ3064" s="5"/>
      <c r="DR3064" s="5"/>
      <c r="DS3064" s="5"/>
      <c r="DT3064" s="5"/>
      <c r="DU3064" s="5"/>
      <c r="DV3064" s="5"/>
      <c r="DW3064" s="5"/>
      <c r="DX3064" s="5"/>
      <c r="DY3064" s="5"/>
      <c r="DZ3064" s="5"/>
      <c r="EA3064" s="5"/>
      <c r="EB3064" s="5"/>
      <c r="EC3064" s="5"/>
      <c r="ED3064" s="5"/>
      <c r="EE3064" s="5"/>
      <c r="EF3064" s="5"/>
      <c r="EG3064" s="5"/>
      <c r="EH3064" s="5"/>
      <c r="EI3064" s="5"/>
      <c r="EJ3064" s="5"/>
      <c r="EK3064" s="5"/>
      <c r="EL3064" s="5"/>
      <c r="EM3064" s="5"/>
      <c r="EN3064" s="5"/>
      <c r="EO3064" s="5"/>
      <c r="EP3064" s="5"/>
      <c r="EQ3064" s="5"/>
      <c r="ER3064" s="5"/>
      <c r="ES3064" s="5"/>
      <c r="ET3064" s="5"/>
      <c r="EU3064" s="5"/>
      <c r="EV3064" s="5"/>
      <c r="EW3064" s="5"/>
      <c r="EX3064" s="5"/>
      <c r="EY3064" s="5"/>
      <c r="EZ3064" s="5"/>
      <c r="FA3064" s="5"/>
      <c r="FB3064" s="5"/>
      <c r="FC3064" s="5"/>
      <c r="FD3064" s="5"/>
      <c r="FE3064" s="5"/>
      <c r="FF3064" s="5"/>
      <c r="FG3064" s="5"/>
      <c r="FH3064" s="5"/>
      <c r="FI3064" s="5"/>
      <c r="FJ3064" s="5"/>
      <c r="FK3064" s="5"/>
      <c r="FL3064" s="5"/>
      <c r="FM3064" s="5"/>
      <c r="FN3064" s="5"/>
      <c r="FO3064" s="5"/>
      <c r="FP3064" s="5"/>
      <c r="FQ3064" s="5"/>
      <c r="FR3064" s="5"/>
      <c r="FS3064" s="5"/>
      <c r="FT3064" s="5"/>
      <c r="FU3064" s="5"/>
      <c r="FV3064" s="5"/>
      <c r="FW3064" s="5"/>
      <c r="FX3064" s="5"/>
      <c r="FY3064" s="5"/>
      <c r="FZ3064" s="5"/>
      <c r="GA3064" s="5"/>
      <c r="GB3064" s="5"/>
      <c r="GC3064" s="5"/>
      <c r="GD3064" s="5"/>
      <c r="GE3064" s="5"/>
      <c r="GF3064" s="5"/>
      <c r="GG3064" s="5"/>
    </row>
    <row r="3065" spans="1:189" x14ac:dyDescent="0.15">
      <c r="A3065" s="106"/>
      <c r="B3065" s="5"/>
      <c r="C3065" s="6"/>
      <c r="D3065" s="5"/>
      <c r="E3065" s="7"/>
      <c r="F3065" s="8"/>
      <c r="G3065" s="8"/>
      <c r="H3065" s="8"/>
      <c r="I3065" s="9"/>
      <c r="J3065" s="9"/>
      <c r="K3065" s="7"/>
      <c r="L3065" s="7"/>
      <c r="M3065" s="5"/>
      <c r="N3065" s="5"/>
      <c r="O3065" s="10"/>
      <c r="P3065" s="5"/>
      <c r="Q3065" s="6"/>
      <c r="R3065" s="3"/>
      <c r="S3065" s="4"/>
      <c r="T3065" s="11"/>
      <c r="U3065" s="11"/>
      <c r="V3065" s="11"/>
      <c r="W3065" s="11"/>
      <c r="X3065" s="12"/>
      <c r="Y3065" s="5"/>
      <c r="Z3065" s="11"/>
      <c r="AA3065" s="12"/>
      <c r="AB3065" s="12"/>
      <c r="AC3065" s="12"/>
      <c r="AD3065" s="11"/>
      <c r="AE3065" s="13"/>
      <c r="AF3065" s="11"/>
      <c r="AG3065" s="11"/>
      <c r="AH3065" s="5"/>
      <c r="AI3065" s="5"/>
      <c r="AJ3065" s="5"/>
      <c r="AK3065" s="5"/>
      <c r="AL3065" s="5"/>
      <c r="AM3065" s="5"/>
      <c r="AN3065" s="5"/>
      <c r="AO3065" s="5"/>
      <c r="AP3065" s="5"/>
      <c r="AQ3065" s="5"/>
      <c r="AR3065" s="5"/>
      <c r="AS3065" s="5"/>
      <c r="AT3065" s="5"/>
      <c r="AU3065" s="5"/>
      <c r="AV3065" s="5"/>
      <c r="AW3065" s="5"/>
      <c r="AX3065" s="5"/>
      <c r="AY3065" s="5"/>
      <c r="AZ3065" s="5"/>
      <c r="BA3065" s="5"/>
      <c r="BB3065" s="5"/>
      <c r="BC3065" s="5"/>
      <c r="BD3065" s="5"/>
      <c r="BE3065" s="5"/>
      <c r="BF3065" s="5"/>
      <c r="BG3065" s="5"/>
      <c r="BH3065" s="5"/>
      <c r="BI3065" s="5"/>
      <c r="BJ3065" s="5"/>
      <c r="BK3065" s="5"/>
      <c r="BL3065" s="5"/>
      <c r="BM3065" s="5"/>
      <c r="BN3065" s="5"/>
      <c r="BO3065" s="5"/>
      <c r="BP3065" s="5"/>
      <c r="BQ3065" s="5"/>
      <c r="BR3065" s="5"/>
      <c r="BS3065" s="5"/>
      <c r="BT3065" s="5"/>
      <c r="BU3065" s="5"/>
      <c r="BV3065" s="5"/>
      <c r="BW3065" s="5"/>
      <c r="BX3065" s="5"/>
      <c r="BY3065" s="5"/>
      <c r="BZ3065" s="5"/>
      <c r="CA3065" s="5"/>
      <c r="CB3065" s="5"/>
      <c r="CC3065" s="5"/>
      <c r="CD3065" s="5"/>
      <c r="CE3065" s="5"/>
      <c r="CF3065" s="5"/>
      <c r="CG3065" s="5"/>
      <c r="CH3065" s="5"/>
      <c r="CI3065" s="5"/>
      <c r="CJ3065" s="5"/>
      <c r="CK3065" s="5"/>
      <c r="CL3065" s="5"/>
      <c r="CM3065" s="5"/>
      <c r="CN3065" s="5"/>
      <c r="CO3065" s="5"/>
      <c r="CP3065" s="5"/>
      <c r="CQ3065" s="5"/>
      <c r="CR3065" s="5"/>
      <c r="CS3065" s="5"/>
      <c r="CT3065" s="5"/>
      <c r="CU3065" s="5"/>
      <c r="CV3065" s="5"/>
      <c r="CW3065" s="5"/>
      <c r="CX3065" s="5"/>
      <c r="CY3065" s="5"/>
      <c r="CZ3065" s="5"/>
      <c r="DA3065" s="5"/>
      <c r="DB3065" s="5"/>
      <c r="DC3065" s="5"/>
      <c r="DD3065" s="5"/>
      <c r="DE3065" s="5"/>
      <c r="DF3065" s="5"/>
      <c r="DG3065" s="5"/>
      <c r="DH3065" s="5"/>
      <c r="DI3065" s="5"/>
      <c r="DJ3065" s="5"/>
      <c r="DK3065" s="5"/>
      <c r="DL3065" s="5"/>
      <c r="DM3065" s="5"/>
      <c r="DN3065" s="5"/>
      <c r="DO3065" s="5"/>
      <c r="DP3065" s="5"/>
      <c r="DQ3065" s="5"/>
      <c r="DR3065" s="5"/>
      <c r="DS3065" s="5"/>
      <c r="DT3065" s="5"/>
      <c r="DU3065" s="5"/>
      <c r="DV3065" s="5"/>
      <c r="DW3065" s="5"/>
      <c r="DX3065" s="5"/>
      <c r="DY3065" s="5"/>
      <c r="DZ3065" s="5"/>
      <c r="EA3065" s="5"/>
      <c r="EB3065" s="5"/>
      <c r="EC3065" s="5"/>
      <c r="ED3065" s="5"/>
      <c r="EE3065" s="5"/>
      <c r="EF3065" s="5"/>
      <c r="EG3065" s="5"/>
      <c r="EH3065" s="5"/>
      <c r="EI3065" s="5"/>
      <c r="EJ3065" s="5"/>
      <c r="EK3065" s="5"/>
      <c r="EL3065" s="5"/>
      <c r="EM3065" s="5"/>
      <c r="EN3065" s="5"/>
      <c r="EO3065" s="5"/>
      <c r="EP3065" s="5"/>
      <c r="EQ3065" s="5"/>
      <c r="ER3065" s="5"/>
      <c r="ES3065" s="5"/>
      <c r="ET3065" s="5"/>
      <c r="EU3065" s="5"/>
      <c r="EV3065" s="5"/>
      <c r="EW3065" s="5"/>
      <c r="EX3065" s="5"/>
      <c r="EY3065" s="5"/>
      <c r="EZ3065" s="5"/>
      <c r="FA3065" s="5"/>
      <c r="FB3065" s="5"/>
      <c r="FC3065" s="5"/>
      <c r="FD3065" s="5"/>
      <c r="FE3065" s="5"/>
      <c r="FF3065" s="5"/>
      <c r="FG3065" s="5"/>
      <c r="FH3065" s="5"/>
      <c r="FI3065" s="5"/>
      <c r="FJ3065" s="5"/>
      <c r="FK3065" s="5"/>
      <c r="FL3065" s="5"/>
      <c r="FM3065" s="5"/>
      <c r="FN3065" s="5"/>
      <c r="FO3065" s="5"/>
      <c r="FP3065" s="5"/>
      <c r="FQ3065" s="5"/>
      <c r="FR3065" s="5"/>
      <c r="FS3065" s="5"/>
      <c r="FT3065" s="5"/>
      <c r="FU3065" s="5"/>
      <c r="FV3065" s="5"/>
      <c r="FW3065" s="5"/>
      <c r="FX3065" s="5"/>
      <c r="FY3065" s="5"/>
      <c r="FZ3065" s="5"/>
      <c r="GA3065" s="5"/>
      <c r="GB3065" s="5"/>
      <c r="GC3065" s="5"/>
      <c r="GD3065" s="5"/>
      <c r="GE3065" s="5"/>
      <c r="GF3065" s="5"/>
      <c r="GG3065" s="5"/>
    </row>
    <row r="3066" spans="1:189" x14ac:dyDescent="0.15">
      <c r="A3066" s="106"/>
      <c r="B3066" s="5"/>
      <c r="C3066" s="6"/>
      <c r="D3066" s="5"/>
      <c r="E3066" s="7"/>
      <c r="F3066" s="8"/>
      <c r="G3066" s="8"/>
      <c r="H3066" s="8"/>
      <c r="I3066" s="9"/>
      <c r="J3066" s="9"/>
      <c r="K3066" s="7"/>
      <c r="L3066" s="7"/>
      <c r="M3066" s="5"/>
      <c r="N3066" s="5"/>
      <c r="O3066" s="10"/>
      <c r="P3066" s="5"/>
      <c r="Q3066" s="6"/>
      <c r="R3066" s="3"/>
      <c r="S3066" s="4"/>
      <c r="T3066" s="11"/>
      <c r="U3066" s="11"/>
      <c r="V3066" s="11"/>
      <c r="W3066" s="11"/>
      <c r="X3066" s="12"/>
      <c r="Y3066" s="5"/>
      <c r="Z3066" s="11"/>
      <c r="AA3066" s="12"/>
      <c r="AB3066" s="12"/>
      <c r="AC3066" s="12"/>
      <c r="AD3066" s="11"/>
      <c r="AE3066" s="13"/>
      <c r="AF3066" s="11"/>
      <c r="AG3066" s="11"/>
      <c r="AH3066" s="5"/>
      <c r="AI3066" s="5"/>
      <c r="AJ3066" s="5"/>
      <c r="AK3066" s="5"/>
      <c r="AL3066" s="5"/>
      <c r="AM3066" s="5"/>
      <c r="AN3066" s="5"/>
      <c r="AO3066" s="5"/>
      <c r="AP3066" s="5"/>
      <c r="AQ3066" s="5"/>
      <c r="AR3066" s="5"/>
      <c r="AS3066" s="5"/>
      <c r="AT3066" s="5"/>
      <c r="AU3066" s="5"/>
      <c r="AV3066" s="5"/>
      <c r="AW3066" s="5"/>
      <c r="AX3066" s="5"/>
      <c r="AY3066" s="5"/>
      <c r="AZ3066" s="5"/>
      <c r="BA3066" s="5"/>
      <c r="BB3066" s="5"/>
      <c r="BC3066" s="5"/>
      <c r="BD3066" s="5"/>
      <c r="BE3066" s="5"/>
      <c r="BF3066" s="5"/>
      <c r="BG3066" s="5"/>
      <c r="BH3066" s="5"/>
      <c r="BI3066" s="5"/>
      <c r="BJ3066" s="5"/>
      <c r="BK3066" s="5"/>
      <c r="BL3066" s="5"/>
      <c r="BM3066" s="5"/>
      <c r="BN3066" s="5"/>
      <c r="BO3066" s="5"/>
      <c r="BP3066" s="5"/>
      <c r="BQ3066" s="5"/>
      <c r="BR3066" s="5"/>
      <c r="BS3066" s="5"/>
      <c r="BT3066" s="5"/>
      <c r="BU3066" s="5"/>
      <c r="BV3066" s="5"/>
      <c r="BW3066" s="5"/>
      <c r="BX3066" s="5"/>
      <c r="BY3066" s="5"/>
      <c r="BZ3066" s="5"/>
      <c r="CA3066" s="5"/>
      <c r="CB3066" s="5"/>
      <c r="CC3066" s="5"/>
      <c r="CD3066" s="5"/>
      <c r="CE3066" s="5"/>
      <c r="CF3066" s="5"/>
      <c r="CG3066" s="5"/>
      <c r="CH3066" s="5"/>
      <c r="CI3066" s="5"/>
      <c r="CJ3066" s="5"/>
      <c r="CK3066" s="5"/>
      <c r="CL3066" s="5"/>
      <c r="CM3066" s="5"/>
      <c r="CN3066" s="5"/>
      <c r="CO3066" s="5"/>
      <c r="CP3066" s="5"/>
      <c r="CQ3066" s="5"/>
      <c r="CR3066" s="5"/>
      <c r="CS3066" s="5"/>
      <c r="CT3066" s="5"/>
      <c r="CU3066" s="5"/>
      <c r="CV3066" s="5"/>
      <c r="CW3066" s="5"/>
      <c r="CX3066" s="5"/>
      <c r="CY3066" s="5"/>
      <c r="CZ3066" s="5"/>
      <c r="DA3066" s="5"/>
      <c r="DB3066" s="5"/>
      <c r="DC3066" s="5"/>
      <c r="DD3066" s="5"/>
      <c r="DE3066" s="5"/>
      <c r="DF3066" s="5"/>
      <c r="DG3066" s="5"/>
      <c r="DH3066" s="5"/>
      <c r="DI3066" s="5"/>
      <c r="DJ3066" s="5"/>
      <c r="DK3066" s="5"/>
      <c r="DL3066" s="5"/>
      <c r="DM3066" s="5"/>
      <c r="DN3066" s="5"/>
      <c r="DO3066" s="5"/>
      <c r="DP3066" s="5"/>
      <c r="DQ3066" s="5"/>
      <c r="DR3066" s="5"/>
      <c r="DS3066" s="5"/>
      <c r="DT3066" s="5"/>
      <c r="DU3066" s="5"/>
      <c r="DV3066" s="5"/>
      <c r="DW3066" s="5"/>
      <c r="DX3066" s="5"/>
      <c r="DY3066" s="5"/>
      <c r="DZ3066" s="5"/>
      <c r="EA3066" s="5"/>
      <c r="EB3066" s="5"/>
      <c r="EC3066" s="5"/>
      <c r="ED3066" s="5"/>
      <c r="EE3066" s="5"/>
      <c r="EF3066" s="5"/>
      <c r="EG3066" s="5"/>
      <c r="EH3066" s="5"/>
      <c r="EI3066" s="5"/>
      <c r="EJ3066" s="5"/>
      <c r="EK3066" s="5"/>
      <c r="EL3066" s="5"/>
      <c r="EM3066" s="5"/>
      <c r="EN3066" s="5"/>
      <c r="EO3066" s="5"/>
      <c r="EP3066" s="5"/>
      <c r="EQ3066" s="5"/>
      <c r="ER3066" s="5"/>
      <c r="ES3066" s="5"/>
      <c r="ET3066" s="5"/>
      <c r="EU3066" s="5"/>
      <c r="EV3066" s="5"/>
      <c r="EW3066" s="5"/>
      <c r="EX3066" s="5"/>
      <c r="EY3066" s="5"/>
      <c r="EZ3066" s="5"/>
      <c r="FA3066" s="5"/>
      <c r="FB3066" s="5"/>
      <c r="FC3066" s="5"/>
      <c r="FD3066" s="5"/>
      <c r="FE3066" s="5"/>
      <c r="FF3066" s="5"/>
      <c r="FG3066" s="5"/>
      <c r="FH3066" s="5"/>
      <c r="FI3066" s="5"/>
      <c r="FJ3066" s="5"/>
      <c r="FK3066" s="5"/>
      <c r="FL3066" s="5"/>
      <c r="FM3066" s="5"/>
      <c r="FN3066" s="5"/>
      <c r="FO3066" s="5"/>
      <c r="FP3066" s="5"/>
      <c r="FQ3066" s="5"/>
      <c r="FR3066" s="5"/>
      <c r="FS3066" s="5"/>
      <c r="FT3066" s="5"/>
      <c r="FU3066" s="5"/>
      <c r="FV3066" s="5"/>
      <c r="FW3066" s="5"/>
      <c r="FX3066" s="5"/>
      <c r="FY3066" s="5"/>
      <c r="FZ3066" s="5"/>
      <c r="GA3066" s="5"/>
      <c r="GB3066" s="5"/>
      <c r="GC3066" s="5"/>
      <c r="GD3066" s="5"/>
      <c r="GE3066" s="5"/>
      <c r="GF3066" s="5"/>
      <c r="GG3066" s="5"/>
    </row>
    <row r="3067" spans="1:189" x14ac:dyDescent="0.15">
      <c r="A3067" s="106"/>
      <c r="B3067" s="5"/>
      <c r="C3067" s="6"/>
      <c r="D3067" s="5"/>
      <c r="E3067" s="7"/>
      <c r="F3067" s="8"/>
      <c r="G3067" s="8"/>
      <c r="H3067" s="8"/>
      <c r="I3067" s="9"/>
      <c r="J3067" s="9"/>
      <c r="K3067" s="7"/>
      <c r="L3067" s="7"/>
      <c r="M3067" s="5"/>
      <c r="N3067" s="5"/>
      <c r="O3067" s="10"/>
      <c r="P3067" s="5"/>
      <c r="Q3067" s="6"/>
      <c r="R3067" s="3"/>
      <c r="S3067" s="4"/>
      <c r="T3067" s="11"/>
      <c r="U3067" s="11"/>
      <c r="V3067" s="11"/>
      <c r="W3067" s="11"/>
      <c r="X3067" s="12"/>
      <c r="Y3067" s="5"/>
      <c r="Z3067" s="11"/>
      <c r="AA3067" s="12"/>
      <c r="AB3067" s="12"/>
      <c r="AC3067" s="12"/>
      <c r="AD3067" s="11"/>
      <c r="AE3067" s="13"/>
      <c r="AF3067" s="11"/>
      <c r="AG3067" s="11"/>
      <c r="AH3067" s="5"/>
      <c r="AI3067" s="5"/>
      <c r="AJ3067" s="5"/>
      <c r="AK3067" s="5"/>
      <c r="AL3067" s="5"/>
      <c r="AM3067" s="5"/>
      <c r="AN3067" s="5"/>
      <c r="AO3067" s="5"/>
      <c r="AP3067" s="5"/>
      <c r="AQ3067" s="5"/>
      <c r="AR3067" s="5"/>
      <c r="AS3067" s="5"/>
      <c r="AT3067" s="5"/>
      <c r="AU3067" s="5"/>
      <c r="AV3067" s="5"/>
      <c r="AW3067" s="5"/>
      <c r="AX3067" s="5"/>
      <c r="AY3067" s="5"/>
      <c r="AZ3067" s="5"/>
      <c r="BA3067" s="5"/>
      <c r="BB3067" s="5"/>
      <c r="BC3067" s="5"/>
      <c r="BD3067" s="5"/>
      <c r="BE3067" s="5"/>
      <c r="BF3067" s="5"/>
      <c r="BG3067" s="5"/>
      <c r="BH3067" s="5"/>
      <c r="BI3067" s="5"/>
      <c r="BJ3067" s="5"/>
      <c r="BK3067" s="5"/>
      <c r="BL3067" s="5"/>
      <c r="BM3067" s="5"/>
      <c r="BN3067" s="5"/>
      <c r="BO3067" s="5"/>
      <c r="BP3067" s="5"/>
      <c r="BQ3067" s="5"/>
      <c r="BR3067" s="5"/>
      <c r="BS3067" s="5"/>
      <c r="BT3067" s="5"/>
      <c r="BU3067" s="5"/>
      <c r="BV3067" s="5"/>
      <c r="BW3067" s="5"/>
      <c r="BX3067" s="5"/>
      <c r="BY3067" s="5"/>
      <c r="BZ3067" s="5"/>
      <c r="CA3067" s="5"/>
      <c r="CB3067" s="5"/>
      <c r="CC3067" s="5"/>
      <c r="CD3067" s="5"/>
      <c r="CE3067" s="5"/>
      <c r="CF3067" s="5"/>
      <c r="CG3067" s="5"/>
      <c r="CH3067" s="5"/>
      <c r="CI3067" s="5"/>
      <c r="CJ3067" s="5"/>
      <c r="CK3067" s="5"/>
      <c r="CL3067" s="5"/>
      <c r="CM3067" s="5"/>
      <c r="CN3067" s="5"/>
      <c r="CO3067" s="5"/>
      <c r="CP3067" s="5"/>
      <c r="CQ3067" s="5"/>
      <c r="CR3067" s="5"/>
      <c r="CS3067" s="5"/>
      <c r="CT3067" s="5"/>
      <c r="CU3067" s="5"/>
      <c r="CV3067" s="5"/>
      <c r="CW3067" s="5"/>
      <c r="CX3067" s="5"/>
      <c r="CY3067" s="5"/>
      <c r="CZ3067" s="5"/>
      <c r="DA3067" s="5"/>
      <c r="DB3067" s="5"/>
      <c r="DC3067" s="5"/>
      <c r="DD3067" s="5"/>
      <c r="DE3067" s="5"/>
      <c r="DF3067" s="5"/>
      <c r="DG3067" s="5"/>
      <c r="DH3067" s="5"/>
      <c r="DI3067" s="5"/>
      <c r="DJ3067" s="5"/>
      <c r="DK3067" s="5"/>
      <c r="DL3067" s="5"/>
      <c r="DM3067" s="5"/>
      <c r="DN3067" s="5"/>
      <c r="DO3067" s="5"/>
      <c r="DP3067" s="5"/>
      <c r="DQ3067" s="5"/>
      <c r="DR3067" s="5"/>
      <c r="DS3067" s="5"/>
      <c r="DT3067" s="5"/>
      <c r="DU3067" s="5"/>
      <c r="DV3067" s="5"/>
      <c r="DW3067" s="5"/>
      <c r="DX3067" s="5"/>
      <c r="DY3067" s="5"/>
      <c r="DZ3067" s="5"/>
      <c r="EA3067" s="5"/>
      <c r="EB3067" s="5"/>
      <c r="EC3067" s="5"/>
      <c r="ED3067" s="5"/>
      <c r="EE3067" s="5"/>
      <c r="EF3067" s="5"/>
      <c r="EG3067" s="5"/>
      <c r="EH3067" s="5"/>
      <c r="EI3067" s="5"/>
      <c r="EJ3067" s="5"/>
      <c r="EK3067" s="5"/>
      <c r="EL3067" s="5"/>
      <c r="EM3067" s="5"/>
      <c r="EN3067" s="5"/>
      <c r="EO3067" s="5"/>
      <c r="EP3067" s="5"/>
      <c r="EQ3067" s="5"/>
      <c r="ER3067" s="5"/>
      <c r="ES3067" s="5"/>
      <c r="ET3067" s="5"/>
      <c r="EU3067" s="5"/>
      <c r="EV3067" s="5"/>
      <c r="EW3067" s="5"/>
      <c r="EX3067" s="5"/>
      <c r="EY3067" s="5"/>
      <c r="EZ3067" s="5"/>
      <c r="FA3067" s="5"/>
      <c r="FB3067" s="5"/>
      <c r="FC3067" s="5"/>
      <c r="FD3067" s="5"/>
      <c r="FE3067" s="5"/>
      <c r="FF3067" s="5"/>
      <c r="FG3067" s="5"/>
      <c r="FH3067" s="5"/>
      <c r="FI3067" s="5"/>
      <c r="FJ3067" s="5"/>
      <c r="FK3067" s="5"/>
      <c r="FL3067" s="5"/>
      <c r="FM3067" s="5"/>
      <c r="FN3067" s="5"/>
      <c r="FO3067" s="5"/>
      <c r="FP3067" s="5"/>
      <c r="FQ3067" s="5"/>
      <c r="FR3067" s="5"/>
      <c r="FS3067" s="5"/>
      <c r="FT3067" s="5"/>
      <c r="FU3067" s="5"/>
      <c r="FV3067" s="5"/>
      <c r="FW3067" s="5"/>
      <c r="FX3067" s="5"/>
      <c r="FY3067" s="5"/>
      <c r="FZ3067" s="5"/>
      <c r="GA3067" s="5"/>
      <c r="GB3067" s="5"/>
      <c r="GC3067" s="5"/>
      <c r="GD3067" s="5"/>
      <c r="GE3067" s="5"/>
      <c r="GF3067" s="5"/>
      <c r="GG3067" s="5"/>
    </row>
    <row r="3068" spans="1:189" x14ac:dyDescent="0.15">
      <c r="A3068" s="106"/>
      <c r="B3068" s="5"/>
      <c r="C3068" s="6"/>
      <c r="D3068" s="5"/>
      <c r="E3068" s="7"/>
      <c r="F3068" s="8"/>
      <c r="G3068" s="8"/>
      <c r="H3068" s="8"/>
      <c r="I3068" s="9"/>
      <c r="J3068" s="9"/>
      <c r="K3068" s="7"/>
      <c r="L3068" s="7"/>
      <c r="M3068" s="5"/>
      <c r="N3068" s="5"/>
      <c r="O3068" s="10"/>
      <c r="P3068" s="5"/>
      <c r="Q3068" s="6"/>
      <c r="R3068" s="3"/>
      <c r="S3068" s="4"/>
      <c r="T3068" s="11"/>
      <c r="U3068" s="11"/>
      <c r="V3068" s="11"/>
      <c r="W3068" s="11"/>
      <c r="X3068" s="12"/>
      <c r="Y3068" s="5"/>
      <c r="Z3068" s="11"/>
      <c r="AA3068" s="12"/>
      <c r="AB3068" s="12"/>
      <c r="AC3068" s="12"/>
      <c r="AD3068" s="11"/>
      <c r="AE3068" s="13"/>
      <c r="AF3068" s="11"/>
      <c r="AG3068" s="11"/>
      <c r="AH3068" s="5"/>
      <c r="AI3068" s="5"/>
      <c r="AJ3068" s="5"/>
      <c r="AK3068" s="5"/>
      <c r="AL3068" s="5"/>
      <c r="AM3068" s="5"/>
      <c r="AN3068" s="5"/>
      <c r="AO3068" s="5"/>
      <c r="AP3068" s="5"/>
      <c r="AQ3068" s="5"/>
      <c r="AR3068" s="5"/>
      <c r="AS3068" s="5"/>
      <c r="AT3068" s="5"/>
      <c r="AU3068" s="5"/>
      <c r="AV3068" s="5"/>
      <c r="AW3068" s="5"/>
      <c r="AX3068" s="5"/>
      <c r="AY3068" s="5"/>
      <c r="AZ3068" s="5"/>
      <c r="BA3068" s="5"/>
      <c r="BB3068" s="5"/>
      <c r="BC3068" s="5"/>
      <c r="BD3068" s="5"/>
      <c r="BE3068" s="5"/>
      <c r="BF3068" s="5"/>
      <c r="BG3068" s="5"/>
      <c r="BH3068" s="5"/>
      <c r="BI3068" s="5"/>
      <c r="BJ3068" s="5"/>
      <c r="BK3068" s="5"/>
      <c r="BL3068" s="5"/>
      <c r="BM3068" s="5"/>
      <c r="BN3068" s="5"/>
      <c r="BO3068" s="5"/>
      <c r="BP3068" s="5"/>
      <c r="BQ3068" s="5"/>
      <c r="BR3068" s="5"/>
      <c r="BS3068" s="5"/>
      <c r="BT3068" s="5"/>
      <c r="BU3068" s="5"/>
      <c r="BV3068" s="5"/>
      <c r="BW3068" s="5"/>
      <c r="BX3068" s="5"/>
      <c r="BY3068" s="5"/>
      <c r="BZ3068" s="5"/>
      <c r="CA3068" s="5"/>
      <c r="CB3068" s="5"/>
      <c r="CC3068" s="5"/>
      <c r="CD3068" s="5"/>
      <c r="CE3068" s="5"/>
      <c r="CF3068" s="5"/>
      <c r="CG3068" s="5"/>
      <c r="CH3068" s="5"/>
      <c r="CI3068" s="5"/>
      <c r="CJ3068" s="5"/>
      <c r="CK3068" s="5"/>
      <c r="CL3068" s="5"/>
      <c r="CM3068" s="5"/>
      <c r="CN3068" s="5"/>
      <c r="CO3068" s="5"/>
      <c r="CP3068" s="5"/>
      <c r="CQ3068" s="5"/>
      <c r="CR3068" s="5"/>
      <c r="CS3068" s="5"/>
      <c r="CT3068" s="5"/>
      <c r="CU3068" s="5"/>
      <c r="CV3068" s="5"/>
      <c r="CW3068" s="5"/>
      <c r="CX3068" s="5"/>
      <c r="CY3068" s="5"/>
      <c r="CZ3068" s="5"/>
      <c r="DA3068" s="5"/>
      <c r="DB3068" s="5"/>
      <c r="DC3068" s="5"/>
      <c r="DD3068" s="5"/>
      <c r="DE3068" s="5"/>
      <c r="DF3068" s="5"/>
      <c r="DG3068" s="5"/>
      <c r="DH3068" s="5"/>
      <c r="DI3068" s="5"/>
      <c r="DJ3068" s="5"/>
      <c r="DK3068" s="5"/>
      <c r="DL3068" s="5"/>
      <c r="DM3068" s="5"/>
      <c r="DN3068" s="5"/>
      <c r="DO3068" s="5"/>
      <c r="DP3068" s="5"/>
      <c r="DQ3068" s="5"/>
      <c r="DR3068" s="5"/>
      <c r="DS3068" s="5"/>
      <c r="DT3068" s="5"/>
      <c r="DU3068" s="5"/>
      <c r="DV3068" s="5"/>
      <c r="DW3068" s="5"/>
      <c r="DX3068" s="5"/>
      <c r="DY3068" s="5"/>
      <c r="DZ3068" s="5"/>
      <c r="EA3068" s="5"/>
      <c r="EB3068" s="5"/>
      <c r="EC3068" s="5"/>
      <c r="ED3068" s="5"/>
      <c r="EE3068" s="5"/>
      <c r="EF3068" s="5"/>
      <c r="EG3068" s="5"/>
      <c r="EH3068" s="5"/>
      <c r="EI3068" s="5"/>
      <c r="EJ3068" s="5"/>
      <c r="EK3068" s="5"/>
      <c r="EL3068" s="5"/>
      <c r="EM3068" s="5"/>
      <c r="EN3068" s="5"/>
      <c r="EO3068" s="5"/>
      <c r="EP3068" s="5"/>
      <c r="EQ3068" s="5"/>
      <c r="ER3068" s="5"/>
      <c r="ES3068" s="5"/>
      <c r="ET3068" s="5"/>
      <c r="EU3068" s="5"/>
      <c r="EV3068" s="5"/>
      <c r="EW3068" s="5"/>
      <c r="EX3068" s="5"/>
      <c r="EY3068" s="5"/>
      <c r="EZ3068" s="5"/>
      <c r="FA3068" s="5"/>
      <c r="FB3068" s="5"/>
      <c r="FC3068" s="5"/>
      <c r="FD3068" s="5"/>
      <c r="FE3068" s="5"/>
      <c r="FF3068" s="5"/>
      <c r="FG3068" s="5"/>
      <c r="FH3068" s="5"/>
      <c r="FI3068" s="5"/>
      <c r="FJ3068" s="5"/>
      <c r="FK3068" s="5"/>
      <c r="FL3068" s="5"/>
      <c r="FM3068" s="5"/>
      <c r="FN3068" s="5"/>
      <c r="FO3068" s="5"/>
      <c r="FP3068" s="5"/>
      <c r="FQ3068" s="5"/>
      <c r="FR3068" s="5"/>
      <c r="FS3068" s="5"/>
      <c r="FT3068" s="5"/>
      <c r="FU3068" s="5"/>
      <c r="FV3068" s="5"/>
      <c r="FW3068" s="5"/>
      <c r="FX3068" s="5"/>
      <c r="FY3068" s="5"/>
      <c r="FZ3068" s="5"/>
      <c r="GA3068" s="5"/>
      <c r="GB3068" s="5"/>
      <c r="GC3068" s="5"/>
      <c r="GD3068" s="5"/>
      <c r="GE3068" s="5"/>
      <c r="GF3068" s="5"/>
      <c r="GG3068" s="5"/>
    </row>
    <row r="3069" spans="1:189" x14ac:dyDescent="0.15">
      <c r="A3069" s="106"/>
      <c r="B3069" s="5"/>
      <c r="C3069" s="6"/>
      <c r="D3069" s="5"/>
      <c r="E3069" s="7"/>
      <c r="F3069" s="8"/>
      <c r="G3069" s="8"/>
      <c r="H3069" s="8"/>
      <c r="I3069" s="9"/>
      <c r="J3069" s="9"/>
      <c r="K3069" s="7"/>
      <c r="L3069" s="7"/>
      <c r="M3069" s="5"/>
      <c r="N3069" s="5"/>
      <c r="O3069" s="10"/>
      <c r="P3069" s="5"/>
      <c r="Q3069" s="6"/>
      <c r="R3069" s="3"/>
      <c r="S3069" s="4"/>
      <c r="T3069" s="11"/>
      <c r="U3069" s="11"/>
      <c r="V3069" s="11"/>
      <c r="W3069" s="11"/>
      <c r="X3069" s="12"/>
      <c r="Y3069" s="5"/>
      <c r="Z3069" s="11"/>
      <c r="AA3069" s="12"/>
      <c r="AB3069" s="12"/>
      <c r="AC3069" s="12"/>
      <c r="AD3069" s="11"/>
      <c r="AE3069" s="13"/>
      <c r="AF3069" s="11"/>
      <c r="AG3069" s="11"/>
      <c r="AH3069" s="5"/>
      <c r="AI3069" s="5"/>
      <c r="AJ3069" s="5"/>
      <c r="AK3069" s="5"/>
      <c r="AL3069" s="5"/>
      <c r="AM3069" s="5"/>
      <c r="AN3069" s="5"/>
      <c r="AO3069" s="5"/>
      <c r="AP3069" s="5"/>
      <c r="AQ3069" s="5"/>
      <c r="AR3069" s="5"/>
      <c r="AS3069" s="5"/>
      <c r="AT3069" s="5"/>
      <c r="AU3069" s="5"/>
      <c r="AV3069" s="5"/>
      <c r="AW3069" s="5"/>
      <c r="AX3069" s="5"/>
      <c r="AY3069" s="5"/>
      <c r="AZ3069" s="5"/>
      <c r="BA3069" s="5"/>
      <c r="BB3069" s="5"/>
      <c r="BC3069" s="5"/>
      <c r="BD3069" s="5"/>
      <c r="BE3069" s="5"/>
      <c r="BF3069" s="5"/>
      <c r="BG3069" s="5"/>
      <c r="BH3069" s="5"/>
      <c r="BI3069" s="5"/>
      <c r="BJ3069" s="5"/>
      <c r="BK3069" s="5"/>
      <c r="BL3069" s="5"/>
      <c r="BM3069" s="5"/>
      <c r="BN3069" s="5"/>
      <c r="BO3069" s="5"/>
      <c r="BP3069" s="5"/>
      <c r="BQ3069" s="5"/>
      <c r="BR3069" s="5"/>
      <c r="BS3069" s="5"/>
      <c r="BT3069" s="5"/>
      <c r="BU3069" s="5"/>
      <c r="BV3069" s="5"/>
      <c r="BW3069" s="5"/>
      <c r="BX3069" s="5"/>
      <c r="BY3069" s="5"/>
      <c r="BZ3069" s="5"/>
      <c r="CA3069" s="5"/>
      <c r="CB3069" s="5"/>
      <c r="CC3069" s="5"/>
      <c r="CD3069" s="5"/>
      <c r="CE3069" s="5"/>
      <c r="CF3069" s="5"/>
      <c r="CG3069" s="5"/>
      <c r="CH3069" s="5"/>
      <c r="CI3069" s="5"/>
      <c r="CJ3069" s="5"/>
      <c r="CK3069" s="5"/>
      <c r="CL3069" s="5"/>
      <c r="CM3069" s="5"/>
      <c r="CN3069" s="5"/>
      <c r="CO3069" s="5"/>
      <c r="CP3069" s="5"/>
      <c r="CQ3069" s="5"/>
      <c r="CR3069" s="5"/>
      <c r="CS3069" s="5"/>
      <c r="CT3069" s="5"/>
      <c r="CU3069" s="5"/>
      <c r="CV3069" s="5"/>
      <c r="CW3069" s="5"/>
      <c r="CX3069" s="5"/>
      <c r="CY3069" s="5"/>
      <c r="CZ3069" s="5"/>
      <c r="DA3069" s="5"/>
      <c r="DB3069" s="5"/>
      <c r="DC3069" s="5"/>
      <c r="DD3069" s="5"/>
      <c r="DE3069" s="5"/>
      <c r="DF3069" s="5"/>
      <c r="DG3069" s="5"/>
      <c r="DH3069" s="5"/>
      <c r="DI3069" s="5"/>
      <c r="DJ3069" s="5"/>
      <c r="DK3069" s="5"/>
      <c r="DL3069" s="5"/>
      <c r="DM3069" s="5"/>
      <c r="DN3069" s="5"/>
      <c r="DO3069" s="5"/>
      <c r="DP3069" s="5"/>
      <c r="DQ3069" s="5"/>
      <c r="DR3069" s="5"/>
      <c r="DS3069" s="5"/>
      <c r="DT3069" s="5"/>
      <c r="DU3069" s="5"/>
      <c r="DV3069" s="5"/>
      <c r="DW3069" s="5"/>
      <c r="DX3069" s="5"/>
      <c r="DY3069" s="5"/>
      <c r="DZ3069" s="5"/>
      <c r="EA3069" s="5"/>
      <c r="EB3069" s="5"/>
      <c r="EC3069" s="5"/>
      <c r="ED3069" s="5"/>
      <c r="EE3069" s="5"/>
      <c r="EF3069" s="5"/>
      <c r="EG3069" s="5"/>
      <c r="EH3069" s="5"/>
      <c r="EI3069" s="5"/>
      <c r="EJ3069" s="5"/>
      <c r="EK3069" s="5"/>
      <c r="EL3069" s="5"/>
      <c r="EM3069" s="5"/>
      <c r="EN3069" s="5"/>
      <c r="EO3069" s="5"/>
      <c r="EP3069" s="5"/>
      <c r="EQ3069" s="5"/>
      <c r="ER3069" s="5"/>
      <c r="ES3069" s="5"/>
      <c r="ET3069" s="5"/>
      <c r="EU3069" s="5"/>
      <c r="EV3069" s="5"/>
      <c r="EW3069" s="5"/>
      <c r="EX3069" s="5"/>
      <c r="EY3069" s="5"/>
      <c r="EZ3069" s="5"/>
      <c r="FA3069" s="5"/>
      <c r="FB3069" s="5"/>
      <c r="FC3069" s="5"/>
      <c r="FD3069" s="5"/>
      <c r="FE3069" s="5"/>
      <c r="FF3069" s="5"/>
      <c r="FG3069" s="5"/>
      <c r="FH3069" s="5"/>
      <c r="FI3069" s="5"/>
      <c r="FJ3069" s="5"/>
      <c r="FK3069" s="5"/>
      <c r="FL3069" s="5"/>
      <c r="FM3069" s="5"/>
      <c r="FN3069" s="5"/>
      <c r="FO3069" s="5"/>
      <c r="FP3069" s="5"/>
      <c r="FQ3069" s="5"/>
      <c r="FR3069" s="5"/>
      <c r="FS3069" s="5"/>
      <c r="FT3069" s="5"/>
      <c r="FU3069" s="5"/>
      <c r="FV3069" s="5"/>
      <c r="FW3069" s="5"/>
      <c r="FX3069" s="5"/>
      <c r="FY3069" s="5"/>
      <c r="FZ3069" s="5"/>
      <c r="GA3069" s="5"/>
      <c r="GB3069" s="5"/>
      <c r="GC3069" s="5"/>
      <c r="GD3069" s="5"/>
      <c r="GE3069" s="5"/>
      <c r="GF3069" s="5"/>
      <c r="GG3069" s="5"/>
    </row>
    <row r="3070" spans="1:189" x14ac:dyDescent="0.15">
      <c r="A3070" s="106"/>
      <c r="B3070" s="5"/>
      <c r="C3070" s="6"/>
      <c r="D3070" s="5"/>
      <c r="E3070" s="7"/>
      <c r="F3070" s="8"/>
      <c r="G3070" s="8"/>
      <c r="H3070" s="8"/>
      <c r="I3070" s="9"/>
      <c r="J3070" s="9"/>
      <c r="K3070" s="7"/>
      <c r="L3070" s="7"/>
      <c r="M3070" s="5"/>
      <c r="N3070" s="5"/>
      <c r="O3070" s="10"/>
      <c r="P3070" s="5"/>
      <c r="Q3070" s="6"/>
      <c r="R3070" s="3"/>
      <c r="S3070" s="4"/>
      <c r="T3070" s="11"/>
      <c r="U3070" s="11"/>
      <c r="V3070" s="11"/>
      <c r="W3070" s="11"/>
      <c r="X3070" s="12"/>
      <c r="Y3070" s="5"/>
      <c r="Z3070" s="11"/>
      <c r="AA3070" s="12"/>
      <c r="AB3070" s="12"/>
      <c r="AC3070" s="12"/>
      <c r="AD3070" s="11"/>
      <c r="AE3070" s="13"/>
      <c r="AF3070" s="11"/>
      <c r="AG3070" s="11"/>
      <c r="AH3070" s="5"/>
      <c r="AI3070" s="5"/>
      <c r="AJ3070" s="5"/>
      <c r="AK3070" s="5"/>
      <c r="AL3070" s="5"/>
      <c r="AM3070" s="5"/>
      <c r="AN3070" s="5"/>
      <c r="AO3070" s="5"/>
      <c r="AP3070" s="5"/>
      <c r="AQ3070" s="5"/>
      <c r="AR3070" s="5"/>
      <c r="AS3070" s="5"/>
      <c r="AT3070" s="5"/>
      <c r="AU3070" s="5"/>
      <c r="AV3070" s="5"/>
      <c r="AW3070" s="5"/>
      <c r="AX3070" s="5"/>
      <c r="AY3070" s="5"/>
      <c r="AZ3070" s="5"/>
      <c r="BA3070" s="5"/>
      <c r="BB3070" s="5"/>
      <c r="BC3070" s="5"/>
      <c r="BD3070" s="5"/>
      <c r="BE3070" s="5"/>
      <c r="BF3070" s="5"/>
      <c r="BG3070" s="5"/>
      <c r="BH3070" s="5"/>
      <c r="BI3070" s="5"/>
      <c r="BJ3070" s="5"/>
      <c r="BK3070" s="5"/>
      <c r="BL3070" s="5"/>
      <c r="BM3070" s="5"/>
      <c r="BN3070" s="5"/>
      <c r="BO3070" s="5"/>
      <c r="BP3070" s="5"/>
      <c r="BQ3070" s="5"/>
      <c r="BR3070" s="5"/>
      <c r="BS3070" s="5"/>
      <c r="BT3070" s="5"/>
      <c r="BU3070" s="5"/>
      <c r="BV3070" s="5"/>
      <c r="BW3070" s="5"/>
      <c r="BX3070" s="5"/>
      <c r="BY3070" s="5"/>
      <c r="BZ3070" s="5"/>
      <c r="CA3070" s="5"/>
      <c r="CB3070" s="5"/>
      <c r="CC3070" s="5"/>
      <c r="CD3070" s="5"/>
      <c r="CE3070" s="5"/>
      <c r="CF3070" s="5"/>
      <c r="CG3070" s="5"/>
      <c r="CH3070" s="5"/>
      <c r="CI3070" s="5"/>
      <c r="CJ3070" s="5"/>
      <c r="CK3070" s="5"/>
      <c r="CL3070" s="5"/>
      <c r="CM3070" s="5"/>
      <c r="CN3070" s="5"/>
      <c r="CO3070" s="5"/>
      <c r="CP3070" s="5"/>
      <c r="CQ3070" s="5"/>
      <c r="CR3070" s="5"/>
      <c r="CS3070" s="5"/>
      <c r="CT3070" s="5"/>
      <c r="CU3070" s="5"/>
      <c r="CV3070" s="5"/>
      <c r="CW3070" s="5"/>
      <c r="CX3070" s="5"/>
      <c r="CY3070" s="5"/>
      <c r="CZ3070" s="5"/>
      <c r="DA3070" s="5"/>
      <c r="DB3070" s="5"/>
      <c r="DC3070" s="5"/>
      <c r="DD3070" s="5"/>
      <c r="DE3070" s="5"/>
      <c r="DF3070" s="5"/>
      <c r="DG3070" s="5"/>
      <c r="DH3070" s="5"/>
      <c r="DI3070" s="5"/>
      <c r="DJ3070" s="5"/>
      <c r="DK3070" s="5"/>
      <c r="DL3070" s="5"/>
      <c r="DM3070" s="5"/>
      <c r="DN3070" s="5"/>
      <c r="DO3070" s="5"/>
      <c r="DP3070" s="5"/>
      <c r="DQ3070" s="5"/>
      <c r="DR3070" s="5"/>
      <c r="DS3070" s="5"/>
      <c r="DT3070" s="5"/>
      <c r="DU3070" s="5"/>
      <c r="DV3070" s="5"/>
      <c r="DW3070" s="5"/>
      <c r="DX3070" s="5"/>
      <c r="DY3070" s="5"/>
      <c r="DZ3070" s="5"/>
      <c r="EA3070" s="5"/>
      <c r="EB3070" s="5"/>
      <c r="EC3070" s="5"/>
      <c r="ED3070" s="5"/>
      <c r="EE3070" s="5"/>
      <c r="EF3070" s="5"/>
      <c r="EG3070" s="5"/>
      <c r="EH3070" s="5"/>
      <c r="EI3070" s="5"/>
      <c r="EJ3070" s="5"/>
      <c r="EK3070" s="5"/>
      <c r="EL3070" s="5"/>
      <c r="EM3070" s="5"/>
      <c r="EN3070" s="5"/>
      <c r="EO3070" s="5"/>
      <c r="EP3070" s="5"/>
      <c r="EQ3070" s="5"/>
      <c r="ER3070" s="5"/>
      <c r="ES3070" s="5"/>
      <c r="ET3070" s="5"/>
      <c r="EU3070" s="5"/>
      <c r="EV3070" s="5"/>
      <c r="EW3070" s="5"/>
      <c r="EX3070" s="5"/>
      <c r="EY3070" s="5"/>
      <c r="EZ3070" s="5"/>
      <c r="FA3070" s="5"/>
      <c r="FB3070" s="5"/>
      <c r="FC3070" s="5"/>
      <c r="FD3070" s="5"/>
      <c r="FE3070" s="5"/>
      <c r="FF3070" s="5"/>
      <c r="FG3070" s="5"/>
      <c r="FH3070" s="5"/>
      <c r="FI3070" s="5"/>
      <c r="FJ3070" s="5"/>
      <c r="FK3070" s="5"/>
      <c r="FL3070" s="5"/>
      <c r="FM3070" s="5"/>
      <c r="FN3070" s="5"/>
      <c r="FO3070" s="5"/>
      <c r="FP3070" s="5"/>
      <c r="FQ3070" s="5"/>
      <c r="FR3070" s="5"/>
      <c r="FS3070" s="5"/>
      <c r="FT3070" s="5"/>
      <c r="FU3070" s="5"/>
      <c r="FV3070" s="5"/>
      <c r="FW3070" s="5"/>
      <c r="FX3070" s="5"/>
      <c r="FY3070" s="5"/>
      <c r="FZ3070" s="5"/>
      <c r="GA3070" s="5"/>
      <c r="GB3070" s="5"/>
      <c r="GC3070" s="5"/>
      <c r="GD3070" s="5"/>
      <c r="GE3070" s="5"/>
      <c r="GF3070" s="5"/>
      <c r="GG3070" s="5"/>
    </row>
    <row r="3071" spans="1:189" x14ac:dyDescent="0.15">
      <c r="A3071" s="106"/>
      <c r="B3071" s="5"/>
      <c r="C3071" s="6"/>
      <c r="D3071" s="5"/>
      <c r="E3071" s="7"/>
      <c r="F3071" s="8"/>
      <c r="G3071" s="8"/>
      <c r="H3071" s="8"/>
      <c r="I3071" s="9"/>
      <c r="J3071" s="9"/>
      <c r="K3071" s="7"/>
      <c r="L3071" s="7"/>
      <c r="M3071" s="5"/>
      <c r="N3071" s="5"/>
      <c r="O3071" s="10"/>
      <c r="P3071" s="5"/>
      <c r="Q3071" s="6"/>
      <c r="R3071" s="3"/>
      <c r="S3071" s="4"/>
      <c r="T3071" s="11"/>
      <c r="U3071" s="11"/>
      <c r="V3071" s="11"/>
      <c r="W3071" s="11"/>
      <c r="X3071" s="12"/>
      <c r="Y3071" s="5"/>
      <c r="Z3071" s="11"/>
      <c r="AA3071" s="12"/>
      <c r="AB3071" s="12"/>
      <c r="AC3071" s="12"/>
      <c r="AD3071" s="11"/>
      <c r="AE3071" s="13"/>
      <c r="AF3071" s="11"/>
      <c r="AG3071" s="11"/>
      <c r="AH3071" s="5"/>
      <c r="AI3071" s="5"/>
      <c r="AJ3071" s="5"/>
      <c r="AK3071" s="5"/>
      <c r="AL3071" s="5"/>
      <c r="AM3071" s="5"/>
      <c r="AN3071" s="5"/>
      <c r="AO3071" s="5"/>
      <c r="AP3071" s="5"/>
      <c r="AQ3071" s="5"/>
      <c r="AR3071" s="5"/>
      <c r="AS3071" s="5"/>
      <c r="AT3071" s="5"/>
      <c r="AU3071" s="5"/>
      <c r="AV3071" s="5"/>
      <c r="AW3071" s="5"/>
      <c r="AX3071" s="5"/>
      <c r="AY3071" s="5"/>
      <c r="AZ3071" s="5"/>
      <c r="BA3071" s="5"/>
      <c r="BB3071" s="5"/>
      <c r="BC3071" s="5"/>
      <c r="BD3071" s="5"/>
      <c r="BE3071" s="5"/>
      <c r="BF3071" s="5"/>
      <c r="BG3071" s="5"/>
      <c r="BH3071" s="5"/>
      <c r="BI3071" s="5"/>
      <c r="BJ3071" s="5"/>
      <c r="BK3071" s="5"/>
      <c r="BL3071" s="5"/>
      <c r="BM3071" s="5"/>
      <c r="BN3071" s="5"/>
      <c r="BO3071" s="5"/>
      <c r="BP3071" s="5"/>
      <c r="BQ3071" s="5"/>
      <c r="BR3071" s="5"/>
      <c r="BS3071" s="5"/>
      <c r="BT3071" s="5"/>
      <c r="BU3071" s="5"/>
      <c r="BV3071" s="5"/>
      <c r="BW3071" s="5"/>
      <c r="BX3071" s="5"/>
      <c r="BY3071" s="5"/>
      <c r="BZ3071" s="5"/>
      <c r="CA3071" s="5"/>
      <c r="CB3071" s="5"/>
      <c r="CC3071" s="5"/>
      <c r="CD3071" s="5"/>
      <c r="CE3071" s="5"/>
      <c r="CF3071" s="5"/>
      <c r="CG3071" s="5"/>
      <c r="CH3071" s="5"/>
      <c r="CI3071" s="5"/>
      <c r="CJ3071" s="5"/>
      <c r="CK3071" s="5"/>
      <c r="CL3071" s="5"/>
      <c r="CM3071" s="5"/>
      <c r="CN3071" s="5"/>
      <c r="CO3071" s="5"/>
      <c r="CP3071" s="5"/>
      <c r="CQ3071" s="5"/>
      <c r="CR3071" s="5"/>
      <c r="CS3071" s="5"/>
      <c r="CT3071" s="5"/>
      <c r="CU3071" s="5"/>
      <c r="CV3071" s="5"/>
      <c r="CW3071" s="5"/>
      <c r="CX3071" s="5"/>
      <c r="CY3071" s="5"/>
      <c r="CZ3071" s="5"/>
      <c r="DA3071" s="5"/>
      <c r="DB3071" s="5"/>
      <c r="DC3071" s="5"/>
      <c r="DD3071" s="5"/>
      <c r="DE3071" s="5"/>
      <c r="DF3071" s="5"/>
      <c r="DG3071" s="5"/>
      <c r="DH3071" s="5"/>
      <c r="DI3071" s="5"/>
      <c r="DJ3071" s="5"/>
      <c r="DK3071" s="5"/>
      <c r="DL3071" s="5"/>
      <c r="DM3071" s="5"/>
      <c r="DN3071" s="5"/>
      <c r="DO3071" s="5"/>
      <c r="DP3071" s="5"/>
      <c r="DQ3071" s="5"/>
      <c r="DR3071" s="5"/>
      <c r="DS3071" s="5"/>
      <c r="DT3071" s="5"/>
      <c r="DU3071" s="5"/>
      <c r="DV3071" s="5"/>
      <c r="DW3071" s="5"/>
      <c r="DX3071" s="5"/>
      <c r="DY3071" s="5"/>
      <c r="DZ3071" s="5"/>
      <c r="EA3071" s="5"/>
      <c r="EB3071" s="5"/>
      <c r="EC3071" s="5"/>
      <c r="ED3071" s="5"/>
      <c r="EE3071" s="5"/>
      <c r="EF3071" s="5"/>
      <c r="EG3071" s="5"/>
      <c r="EH3071" s="5"/>
      <c r="EI3071" s="5"/>
      <c r="EJ3071" s="5"/>
      <c r="EK3071" s="5"/>
      <c r="EL3071" s="5"/>
      <c r="EM3071" s="5"/>
      <c r="EN3071" s="5"/>
      <c r="EO3071" s="5"/>
      <c r="EP3071" s="5"/>
      <c r="EQ3071" s="5"/>
      <c r="ER3071" s="5"/>
      <c r="ES3071" s="5"/>
      <c r="ET3071" s="5"/>
      <c r="EU3071" s="5"/>
      <c r="EV3071" s="5"/>
      <c r="EW3071" s="5"/>
      <c r="EX3071" s="5"/>
      <c r="EY3071" s="5"/>
      <c r="EZ3071" s="5"/>
      <c r="FA3071" s="5"/>
      <c r="FB3071" s="5"/>
      <c r="FC3071" s="5"/>
      <c r="FD3071" s="5"/>
      <c r="FE3071" s="5"/>
      <c r="FF3071" s="5"/>
      <c r="FG3071" s="5"/>
      <c r="FH3071" s="5"/>
      <c r="FI3071" s="5"/>
      <c r="FJ3071" s="5"/>
      <c r="FK3071" s="5"/>
      <c r="FL3071" s="5"/>
      <c r="FM3071" s="5"/>
      <c r="FN3071" s="5"/>
      <c r="FO3071" s="5"/>
      <c r="FP3071" s="5"/>
      <c r="FQ3071" s="5"/>
      <c r="FR3071" s="5"/>
      <c r="FS3071" s="5"/>
      <c r="FT3071" s="5"/>
      <c r="FU3071" s="5"/>
      <c r="FV3071" s="5"/>
      <c r="FW3071" s="5"/>
      <c r="FX3071" s="5"/>
      <c r="FY3071" s="5"/>
      <c r="FZ3071" s="5"/>
      <c r="GA3071" s="5"/>
      <c r="GB3071" s="5"/>
      <c r="GC3071" s="5"/>
      <c r="GD3071" s="5"/>
      <c r="GE3071" s="5"/>
      <c r="GF3071" s="5"/>
      <c r="GG3071" s="5"/>
    </row>
    <row r="3072" spans="1:189" x14ac:dyDescent="0.15">
      <c r="A3072" s="106"/>
      <c r="B3072" s="5"/>
      <c r="C3072" s="6"/>
      <c r="D3072" s="5"/>
      <c r="E3072" s="7"/>
      <c r="F3072" s="8"/>
      <c r="G3072" s="8"/>
      <c r="H3072" s="8"/>
      <c r="I3072" s="9"/>
      <c r="J3072" s="9"/>
      <c r="K3072" s="7"/>
      <c r="L3072" s="7"/>
      <c r="M3072" s="5"/>
      <c r="N3072" s="5"/>
      <c r="O3072" s="10"/>
      <c r="P3072" s="5"/>
      <c r="Q3072" s="6"/>
      <c r="R3072" s="3"/>
      <c r="S3072" s="4"/>
      <c r="T3072" s="11"/>
      <c r="U3072" s="11"/>
      <c r="V3072" s="11"/>
      <c r="W3072" s="11"/>
      <c r="X3072" s="12"/>
      <c r="Y3072" s="5"/>
      <c r="Z3072" s="11"/>
      <c r="AA3072" s="12"/>
      <c r="AB3072" s="12"/>
      <c r="AC3072" s="12"/>
      <c r="AD3072" s="11"/>
      <c r="AE3072" s="13"/>
      <c r="AF3072" s="11"/>
      <c r="AG3072" s="11"/>
      <c r="AH3072" s="5"/>
      <c r="AI3072" s="5"/>
      <c r="AJ3072" s="5"/>
      <c r="AK3072" s="5"/>
      <c r="AL3072" s="5"/>
      <c r="AM3072" s="5"/>
      <c r="AN3072" s="5"/>
      <c r="AO3072" s="5"/>
      <c r="AP3072" s="5"/>
      <c r="AQ3072" s="5"/>
      <c r="AR3072" s="5"/>
      <c r="AS3072" s="5"/>
      <c r="AT3072" s="5"/>
      <c r="AU3072" s="5"/>
      <c r="AV3072" s="5"/>
      <c r="AW3072" s="5"/>
      <c r="AX3072" s="5"/>
      <c r="AY3072" s="5"/>
      <c r="AZ3072" s="5"/>
      <c r="BA3072" s="5"/>
      <c r="BB3072" s="5"/>
      <c r="BC3072" s="5"/>
      <c r="BD3072" s="5"/>
      <c r="BE3072" s="5"/>
      <c r="BF3072" s="5"/>
      <c r="BG3072" s="5"/>
      <c r="BH3072" s="5"/>
      <c r="BI3072" s="5"/>
      <c r="BJ3072" s="5"/>
      <c r="BK3072" s="5"/>
      <c r="BL3072" s="5"/>
      <c r="BM3072" s="5"/>
      <c r="BN3072" s="5"/>
      <c r="BO3072" s="5"/>
      <c r="BP3072" s="5"/>
      <c r="BQ3072" s="5"/>
      <c r="BR3072" s="5"/>
      <c r="BS3072" s="5"/>
      <c r="BT3072" s="5"/>
      <c r="BU3072" s="5"/>
      <c r="BV3072" s="5"/>
      <c r="BW3072" s="5"/>
      <c r="BX3072" s="5"/>
      <c r="BY3072" s="5"/>
      <c r="BZ3072" s="5"/>
      <c r="CA3072" s="5"/>
      <c r="CB3072" s="5"/>
      <c r="CC3072" s="5"/>
      <c r="CD3072" s="5"/>
      <c r="CE3072" s="5"/>
      <c r="CF3072" s="5"/>
      <c r="CG3072" s="5"/>
      <c r="CH3072" s="5"/>
      <c r="CI3072" s="5"/>
      <c r="CJ3072" s="5"/>
      <c r="CK3072" s="5"/>
      <c r="CL3072" s="5"/>
      <c r="CM3072" s="5"/>
      <c r="CN3072" s="5"/>
      <c r="CO3072" s="5"/>
      <c r="CP3072" s="5"/>
      <c r="CQ3072" s="5"/>
      <c r="CR3072" s="5"/>
      <c r="CS3072" s="5"/>
      <c r="CT3072" s="5"/>
      <c r="CU3072" s="5"/>
      <c r="CV3072" s="5"/>
      <c r="CW3072" s="5"/>
      <c r="CX3072" s="5"/>
      <c r="CY3072" s="5"/>
      <c r="CZ3072" s="5"/>
      <c r="DA3072" s="5"/>
      <c r="DB3072" s="5"/>
      <c r="DC3072" s="5"/>
      <c r="DD3072" s="5"/>
      <c r="DE3072" s="5"/>
      <c r="DF3072" s="5"/>
      <c r="DG3072" s="5"/>
      <c r="DH3072" s="5"/>
      <c r="DI3072" s="5"/>
      <c r="DJ3072" s="5"/>
      <c r="DK3072" s="5"/>
      <c r="DL3072" s="5"/>
      <c r="DM3072" s="5"/>
      <c r="DN3072" s="5"/>
      <c r="DO3072" s="5"/>
      <c r="DP3072" s="5"/>
      <c r="DQ3072" s="5"/>
      <c r="DR3072" s="5"/>
      <c r="DS3072" s="5"/>
      <c r="DT3072" s="5"/>
      <c r="DU3072" s="5"/>
      <c r="DV3072" s="5"/>
      <c r="DW3072" s="5"/>
      <c r="DX3072" s="5"/>
      <c r="DY3072" s="5"/>
      <c r="DZ3072" s="5"/>
      <c r="EA3072" s="5"/>
      <c r="EB3072" s="5"/>
      <c r="EC3072" s="5"/>
      <c r="ED3072" s="5"/>
      <c r="EE3072" s="5"/>
      <c r="EF3072" s="5"/>
      <c r="EG3072" s="5"/>
      <c r="EH3072" s="5"/>
      <c r="EI3072" s="5"/>
      <c r="EJ3072" s="5"/>
      <c r="EK3072" s="5"/>
      <c r="EL3072" s="5"/>
      <c r="EM3072" s="5"/>
      <c r="EN3072" s="5"/>
      <c r="EO3072" s="5"/>
      <c r="EP3072" s="5"/>
      <c r="EQ3072" s="5"/>
      <c r="ER3072" s="5"/>
      <c r="ES3072" s="5"/>
      <c r="ET3072" s="5"/>
      <c r="EU3072" s="5"/>
      <c r="EV3072" s="5"/>
      <c r="EW3072" s="5"/>
      <c r="EX3072" s="5"/>
      <c r="EY3072" s="5"/>
      <c r="EZ3072" s="5"/>
      <c r="FA3072" s="5"/>
      <c r="FB3072" s="5"/>
      <c r="FC3072" s="5"/>
      <c r="FD3072" s="5"/>
      <c r="FE3072" s="5"/>
      <c r="FF3072" s="5"/>
      <c r="FG3072" s="5"/>
      <c r="FH3072" s="5"/>
      <c r="FI3072" s="5"/>
      <c r="FJ3072" s="5"/>
      <c r="FK3072" s="5"/>
      <c r="FL3072" s="5"/>
      <c r="FM3072" s="5"/>
      <c r="FN3072" s="5"/>
      <c r="FO3072" s="5"/>
      <c r="FP3072" s="5"/>
      <c r="FQ3072" s="5"/>
      <c r="FR3072" s="5"/>
      <c r="FS3072" s="5"/>
      <c r="FT3072" s="5"/>
      <c r="FU3072" s="5"/>
      <c r="FV3072" s="5"/>
      <c r="FW3072" s="5"/>
      <c r="FX3072" s="5"/>
      <c r="FY3072" s="5"/>
      <c r="FZ3072" s="5"/>
      <c r="GA3072" s="5"/>
      <c r="GB3072" s="5"/>
      <c r="GC3072" s="5"/>
      <c r="GD3072" s="5"/>
      <c r="GE3072" s="5"/>
      <c r="GF3072" s="5"/>
      <c r="GG3072" s="5"/>
    </row>
    <row r="3073" spans="1:189" x14ac:dyDescent="0.15">
      <c r="A3073" s="106"/>
      <c r="B3073" s="5"/>
      <c r="C3073" s="6"/>
      <c r="D3073" s="5"/>
      <c r="E3073" s="7"/>
      <c r="F3073" s="8"/>
      <c r="G3073" s="8"/>
      <c r="H3073" s="8"/>
      <c r="I3073" s="9"/>
      <c r="J3073" s="9"/>
      <c r="K3073" s="7"/>
      <c r="L3073" s="7"/>
      <c r="M3073" s="5"/>
      <c r="N3073" s="5"/>
      <c r="O3073" s="10"/>
      <c r="P3073" s="5"/>
      <c r="Q3073" s="6"/>
      <c r="R3073" s="3"/>
      <c r="S3073" s="4"/>
      <c r="T3073" s="11"/>
      <c r="U3073" s="11"/>
      <c r="V3073" s="11"/>
      <c r="W3073" s="11"/>
      <c r="X3073" s="12"/>
      <c r="Y3073" s="5"/>
      <c r="Z3073" s="11"/>
      <c r="AA3073" s="12"/>
      <c r="AB3073" s="12"/>
      <c r="AC3073" s="12"/>
      <c r="AD3073" s="11"/>
      <c r="AE3073" s="13"/>
      <c r="AF3073" s="11"/>
      <c r="AG3073" s="11"/>
      <c r="AH3073" s="5"/>
      <c r="AI3073" s="5"/>
      <c r="AJ3073" s="5"/>
      <c r="AK3073" s="5"/>
      <c r="AL3073" s="5"/>
      <c r="AM3073" s="5"/>
      <c r="AN3073" s="5"/>
      <c r="AO3073" s="5"/>
      <c r="AP3073" s="5"/>
      <c r="AQ3073" s="5"/>
      <c r="AR3073" s="5"/>
      <c r="AS3073" s="5"/>
      <c r="AT3073" s="5"/>
      <c r="AU3073" s="5"/>
      <c r="AV3073" s="5"/>
      <c r="AW3073" s="5"/>
      <c r="AX3073" s="5"/>
      <c r="AY3073" s="5"/>
      <c r="AZ3073" s="5"/>
      <c r="BA3073" s="5"/>
      <c r="BB3073" s="5"/>
      <c r="BC3073" s="5"/>
      <c r="BD3073" s="5"/>
      <c r="BE3073" s="5"/>
      <c r="BF3073" s="5"/>
      <c r="BG3073" s="5"/>
      <c r="BH3073" s="5"/>
      <c r="BI3073" s="5"/>
      <c r="BJ3073" s="5"/>
      <c r="BK3073" s="5"/>
      <c r="BL3073" s="5"/>
      <c r="BM3073" s="5"/>
      <c r="BN3073" s="5"/>
      <c r="BO3073" s="5"/>
      <c r="BP3073" s="5"/>
      <c r="BQ3073" s="5"/>
      <c r="BR3073" s="5"/>
      <c r="BS3073" s="5"/>
      <c r="BT3073" s="5"/>
      <c r="BU3073" s="5"/>
      <c r="BV3073" s="5"/>
      <c r="BW3073" s="5"/>
      <c r="BX3073" s="5"/>
      <c r="BY3073" s="5"/>
      <c r="BZ3073" s="5"/>
      <c r="CA3073" s="5"/>
      <c r="CB3073" s="5"/>
      <c r="CC3073" s="5"/>
      <c r="CD3073" s="5"/>
      <c r="CE3073" s="5"/>
      <c r="CF3073" s="5"/>
      <c r="CG3073" s="5"/>
      <c r="CH3073" s="5"/>
      <c r="CI3073" s="5"/>
      <c r="CJ3073" s="5"/>
      <c r="CK3073" s="5"/>
      <c r="CL3073" s="5"/>
      <c r="CM3073" s="5"/>
      <c r="CN3073" s="5"/>
      <c r="CO3073" s="5"/>
      <c r="CP3073" s="5"/>
      <c r="CQ3073" s="5"/>
      <c r="CR3073" s="5"/>
      <c r="CS3073" s="5"/>
      <c r="CT3073" s="5"/>
      <c r="CU3073" s="5"/>
      <c r="CV3073" s="5"/>
      <c r="CW3073" s="5"/>
      <c r="CX3073" s="5"/>
      <c r="CY3073" s="5"/>
      <c r="CZ3073" s="5"/>
      <c r="DA3073" s="5"/>
      <c r="DB3073" s="5"/>
      <c r="DC3073" s="5"/>
      <c r="DD3073" s="5"/>
      <c r="DE3073" s="5"/>
      <c r="DF3073" s="5"/>
      <c r="DG3073" s="5"/>
      <c r="DH3073" s="5"/>
      <c r="DI3073" s="5"/>
      <c r="DJ3073" s="5"/>
      <c r="DK3073" s="5"/>
      <c r="DL3073" s="5"/>
      <c r="DM3073" s="5"/>
      <c r="DN3073" s="5"/>
      <c r="DO3073" s="5"/>
      <c r="DP3073" s="5"/>
      <c r="DQ3073" s="5"/>
      <c r="DR3073" s="5"/>
      <c r="DS3073" s="5"/>
      <c r="DT3073" s="5"/>
      <c r="DU3073" s="5"/>
      <c r="DV3073" s="5"/>
      <c r="DW3073" s="5"/>
      <c r="DX3073" s="5"/>
      <c r="DY3073" s="5"/>
      <c r="DZ3073" s="5"/>
      <c r="EA3073" s="5"/>
      <c r="EB3073" s="5"/>
      <c r="EC3073" s="5"/>
      <c r="ED3073" s="5"/>
      <c r="EE3073" s="5"/>
      <c r="EF3073" s="5"/>
      <c r="EG3073" s="5"/>
      <c r="EH3073" s="5"/>
      <c r="EI3073" s="5"/>
      <c r="EJ3073" s="5"/>
      <c r="EK3073" s="5"/>
      <c r="EL3073" s="5"/>
      <c r="EM3073" s="5"/>
      <c r="EN3073" s="5"/>
      <c r="EO3073" s="5"/>
      <c r="EP3073" s="5"/>
      <c r="EQ3073" s="5"/>
      <c r="ER3073" s="5"/>
      <c r="ES3073" s="5"/>
      <c r="ET3073" s="5"/>
      <c r="EU3073" s="5"/>
      <c r="EV3073" s="5"/>
      <c r="EW3073" s="5"/>
      <c r="EX3073" s="5"/>
      <c r="EY3073" s="5"/>
      <c r="EZ3073" s="5"/>
      <c r="FA3073" s="5"/>
      <c r="FB3073" s="5"/>
      <c r="FC3073" s="5"/>
      <c r="FD3073" s="5"/>
      <c r="FE3073" s="5"/>
      <c r="FF3073" s="5"/>
      <c r="FG3073" s="5"/>
      <c r="FH3073" s="5"/>
      <c r="FI3073" s="5"/>
      <c r="FJ3073" s="5"/>
      <c r="FK3073" s="5"/>
      <c r="FL3073" s="5"/>
      <c r="FM3073" s="5"/>
      <c r="FN3073" s="5"/>
      <c r="FO3073" s="5"/>
      <c r="FP3073" s="5"/>
      <c r="FQ3073" s="5"/>
      <c r="FR3073" s="5"/>
      <c r="FS3073" s="5"/>
      <c r="FT3073" s="5"/>
      <c r="FU3073" s="5"/>
      <c r="FV3073" s="5"/>
      <c r="FW3073" s="5"/>
      <c r="FX3073" s="5"/>
      <c r="FY3073" s="5"/>
      <c r="FZ3073" s="5"/>
      <c r="GA3073" s="5"/>
      <c r="GB3073" s="5"/>
      <c r="GC3073" s="5"/>
      <c r="GD3073" s="5"/>
      <c r="GE3073" s="5"/>
      <c r="GF3073" s="5"/>
      <c r="GG3073" s="5"/>
    </row>
    <row r="3074" spans="1:189" x14ac:dyDescent="0.15">
      <c r="A3074" s="106"/>
      <c r="B3074" s="5"/>
      <c r="C3074" s="6"/>
      <c r="D3074" s="5"/>
      <c r="E3074" s="7"/>
      <c r="F3074" s="8"/>
      <c r="G3074" s="8"/>
      <c r="H3074" s="8"/>
      <c r="I3074" s="9"/>
      <c r="J3074" s="9"/>
      <c r="K3074" s="7"/>
      <c r="L3074" s="7"/>
      <c r="M3074" s="5"/>
      <c r="N3074" s="5"/>
      <c r="O3074" s="10"/>
      <c r="P3074" s="5"/>
      <c r="Q3074" s="6"/>
      <c r="R3074" s="3"/>
      <c r="S3074" s="4"/>
      <c r="T3074" s="11"/>
      <c r="U3074" s="11"/>
      <c r="V3074" s="11"/>
      <c r="W3074" s="11"/>
      <c r="X3074" s="12"/>
      <c r="Y3074" s="5"/>
      <c r="Z3074" s="11"/>
      <c r="AA3074" s="12"/>
      <c r="AB3074" s="12"/>
      <c r="AC3074" s="12"/>
      <c r="AD3074" s="11"/>
      <c r="AE3074" s="13"/>
      <c r="AF3074" s="11"/>
      <c r="AG3074" s="11"/>
      <c r="AH3074" s="5"/>
      <c r="AI3074" s="5"/>
      <c r="AJ3074" s="5"/>
      <c r="AK3074" s="5"/>
      <c r="AL3074" s="5"/>
      <c r="AM3074" s="5"/>
      <c r="AN3074" s="5"/>
      <c r="AO3074" s="5"/>
      <c r="AP3074" s="5"/>
      <c r="AQ3074" s="5"/>
      <c r="AR3074" s="5"/>
      <c r="AS3074" s="5"/>
      <c r="AT3074" s="5"/>
      <c r="AU3074" s="5"/>
      <c r="AV3074" s="5"/>
      <c r="AW3074" s="5"/>
      <c r="AX3074" s="5"/>
      <c r="AY3074" s="5"/>
      <c r="AZ3074" s="5"/>
      <c r="BA3074" s="5"/>
      <c r="BB3074" s="5"/>
      <c r="BC3074" s="5"/>
      <c r="BD3074" s="5"/>
      <c r="BE3074" s="5"/>
      <c r="BF3074" s="5"/>
      <c r="BG3074" s="5"/>
      <c r="BH3074" s="5"/>
      <c r="BI3074" s="5"/>
      <c r="BJ3074" s="5"/>
      <c r="BK3074" s="5"/>
      <c r="BL3074" s="5"/>
      <c r="BM3074" s="5"/>
      <c r="BN3074" s="5"/>
      <c r="BO3074" s="5"/>
      <c r="BP3074" s="5"/>
      <c r="BQ3074" s="5"/>
      <c r="BR3074" s="5"/>
      <c r="BS3074" s="5"/>
      <c r="BT3074" s="5"/>
      <c r="BU3074" s="5"/>
      <c r="BV3074" s="5"/>
      <c r="BW3074" s="5"/>
      <c r="BX3074" s="5"/>
      <c r="BY3074" s="5"/>
      <c r="BZ3074" s="5"/>
      <c r="CA3074" s="5"/>
      <c r="CB3074" s="5"/>
      <c r="CC3074" s="5"/>
      <c r="CD3074" s="5"/>
      <c r="CE3074" s="5"/>
      <c r="CF3074" s="5"/>
      <c r="CG3074" s="5"/>
      <c r="CH3074" s="5"/>
      <c r="CI3074" s="5"/>
      <c r="CJ3074" s="5"/>
      <c r="CK3074" s="5"/>
      <c r="CL3074" s="5"/>
      <c r="CM3074" s="5"/>
      <c r="CN3074" s="5"/>
      <c r="CO3074" s="5"/>
      <c r="CP3074" s="5"/>
      <c r="CQ3074" s="5"/>
      <c r="CR3074" s="5"/>
      <c r="CS3074" s="5"/>
      <c r="CT3074" s="5"/>
      <c r="CU3074" s="5"/>
      <c r="CV3074" s="5"/>
      <c r="CW3074" s="5"/>
      <c r="CX3074" s="5"/>
      <c r="CY3074" s="5"/>
      <c r="CZ3074" s="5"/>
      <c r="DA3074" s="5"/>
      <c r="DB3074" s="5"/>
      <c r="DC3074" s="5"/>
      <c r="DD3074" s="5"/>
      <c r="DE3074" s="5"/>
      <c r="DF3074" s="5"/>
      <c r="DG3074" s="5"/>
      <c r="DH3074" s="5"/>
      <c r="DI3074" s="5"/>
      <c r="DJ3074" s="5"/>
      <c r="DK3074" s="5"/>
      <c r="DL3074" s="5"/>
      <c r="DM3074" s="5"/>
      <c r="DN3074" s="5"/>
      <c r="DO3074" s="5"/>
      <c r="DP3074" s="5"/>
      <c r="DQ3074" s="5"/>
      <c r="DR3074" s="5"/>
      <c r="DS3074" s="5"/>
      <c r="DT3074" s="5"/>
      <c r="DU3074" s="5"/>
      <c r="DV3074" s="5"/>
      <c r="DW3074" s="5"/>
      <c r="DX3074" s="5"/>
      <c r="DY3074" s="5"/>
      <c r="DZ3074" s="5"/>
      <c r="EA3074" s="5"/>
      <c r="EB3074" s="5"/>
      <c r="EC3074" s="5"/>
      <c r="ED3074" s="5"/>
      <c r="EE3074" s="5"/>
      <c r="EF3074" s="5"/>
      <c r="EG3074" s="5"/>
      <c r="EH3074" s="5"/>
      <c r="EI3074" s="5"/>
      <c r="EJ3074" s="5"/>
      <c r="EK3074" s="5"/>
      <c r="EL3074" s="5"/>
      <c r="EM3074" s="5"/>
      <c r="EN3074" s="5"/>
      <c r="EO3074" s="5"/>
      <c r="EP3074" s="5"/>
      <c r="EQ3074" s="5"/>
      <c r="ER3074" s="5"/>
      <c r="ES3074" s="5"/>
      <c r="ET3074" s="5"/>
      <c r="EU3074" s="5"/>
      <c r="EV3074" s="5"/>
      <c r="EW3074" s="5"/>
      <c r="EX3074" s="5"/>
      <c r="EY3074" s="5"/>
      <c r="EZ3074" s="5"/>
      <c r="FA3074" s="5"/>
      <c r="FB3074" s="5"/>
      <c r="FC3074" s="5"/>
      <c r="FD3074" s="5"/>
      <c r="FE3074" s="5"/>
      <c r="FF3074" s="5"/>
      <c r="FG3074" s="5"/>
      <c r="FH3074" s="5"/>
      <c r="FI3074" s="5"/>
      <c r="FJ3074" s="5"/>
      <c r="FK3074" s="5"/>
      <c r="FL3074" s="5"/>
      <c r="FM3074" s="5"/>
      <c r="FN3074" s="5"/>
      <c r="FO3074" s="5"/>
      <c r="FP3074" s="5"/>
      <c r="FQ3074" s="5"/>
      <c r="FR3074" s="5"/>
      <c r="FS3074" s="5"/>
      <c r="FT3074" s="5"/>
      <c r="FU3074" s="5"/>
      <c r="FV3074" s="5"/>
      <c r="FW3074" s="5"/>
      <c r="FX3074" s="5"/>
      <c r="FY3074" s="5"/>
      <c r="FZ3074" s="5"/>
      <c r="GA3074" s="5"/>
      <c r="GB3074" s="5"/>
      <c r="GC3074" s="5"/>
      <c r="GD3074" s="5"/>
      <c r="GE3074" s="5"/>
      <c r="GF3074" s="5"/>
      <c r="GG3074" s="5"/>
    </row>
    <row r="3075" spans="1:189" x14ac:dyDescent="0.15">
      <c r="A3075" s="106"/>
      <c r="B3075" s="5"/>
      <c r="C3075" s="6"/>
      <c r="D3075" s="5"/>
      <c r="E3075" s="7"/>
      <c r="F3075" s="8"/>
      <c r="G3075" s="8"/>
      <c r="H3075" s="8"/>
      <c r="I3075" s="9"/>
      <c r="J3075" s="9"/>
      <c r="K3075" s="7"/>
      <c r="L3075" s="7"/>
      <c r="M3075" s="5"/>
      <c r="N3075" s="5"/>
      <c r="O3075" s="10"/>
      <c r="P3075" s="5"/>
      <c r="Q3075" s="6"/>
      <c r="R3075" s="3"/>
      <c r="S3075" s="4"/>
      <c r="T3075" s="11"/>
      <c r="U3075" s="11"/>
      <c r="V3075" s="11"/>
      <c r="W3075" s="11"/>
      <c r="X3075" s="12"/>
      <c r="Y3075" s="5"/>
      <c r="Z3075" s="11"/>
      <c r="AA3075" s="12"/>
      <c r="AB3075" s="12"/>
      <c r="AC3075" s="12"/>
      <c r="AD3075" s="11"/>
      <c r="AE3075" s="13"/>
      <c r="AF3075" s="11"/>
      <c r="AG3075" s="11"/>
      <c r="AH3075" s="5"/>
      <c r="AI3075" s="5"/>
      <c r="AJ3075" s="5"/>
      <c r="AK3075" s="5"/>
      <c r="AL3075" s="5"/>
      <c r="AM3075" s="5"/>
      <c r="AN3075" s="5"/>
      <c r="AO3075" s="5"/>
      <c r="AP3075" s="5"/>
      <c r="AQ3075" s="5"/>
      <c r="AR3075" s="5"/>
      <c r="AS3075" s="5"/>
      <c r="AT3075" s="5"/>
      <c r="AU3075" s="5"/>
      <c r="AV3075" s="5"/>
      <c r="AW3075" s="5"/>
      <c r="AX3075" s="5"/>
      <c r="AY3075" s="5"/>
      <c r="AZ3075" s="5"/>
      <c r="BA3075" s="5"/>
      <c r="BB3075" s="5"/>
      <c r="BC3075" s="5"/>
      <c r="BD3075" s="5"/>
      <c r="BE3075" s="5"/>
      <c r="BF3075" s="5"/>
      <c r="BG3075" s="5"/>
      <c r="BH3075" s="5"/>
      <c r="BI3075" s="5"/>
      <c r="BJ3075" s="5"/>
      <c r="BK3075" s="5"/>
      <c r="BL3075" s="5"/>
      <c r="BM3075" s="5"/>
      <c r="BN3075" s="5"/>
      <c r="BO3075" s="5"/>
      <c r="BP3075" s="5"/>
      <c r="BQ3075" s="5"/>
      <c r="BR3075" s="5"/>
      <c r="BS3075" s="5"/>
      <c r="BT3075" s="5"/>
      <c r="BU3075" s="5"/>
      <c r="BV3075" s="5"/>
      <c r="BW3075" s="5"/>
      <c r="BX3075" s="5"/>
      <c r="BY3075" s="5"/>
      <c r="BZ3075" s="5"/>
      <c r="CA3075" s="5"/>
      <c r="CB3075" s="5"/>
      <c r="CC3075" s="5"/>
      <c r="CD3075" s="5"/>
      <c r="CE3075" s="5"/>
      <c r="CF3075" s="5"/>
      <c r="CG3075" s="5"/>
      <c r="CH3075" s="5"/>
      <c r="CI3075" s="5"/>
      <c r="CJ3075" s="5"/>
      <c r="CK3075" s="5"/>
      <c r="CL3075" s="5"/>
      <c r="CM3075" s="5"/>
      <c r="CN3075" s="5"/>
      <c r="CO3075" s="5"/>
      <c r="CP3075" s="5"/>
      <c r="CQ3075" s="5"/>
      <c r="CR3075" s="5"/>
      <c r="CS3075" s="5"/>
      <c r="CT3075" s="5"/>
      <c r="CU3075" s="5"/>
      <c r="CV3075" s="5"/>
      <c r="CW3075" s="5"/>
      <c r="CX3075" s="5"/>
      <c r="CY3075" s="5"/>
      <c r="CZ3075" s="5"/>
      <c r="DA3075" s="5"/>
      <c r="DB3075" s="5"/>
      <c r="DC3075" s="5"/>
      <c r="DD3075" s="5"/>
      <c r="DE3075" s="5"/>
      <c r="DF3075" s="5"/>
      <c r="DG3075" s="5"/>
      <c r="DH3075" s="5"/>
      <c r="DI3075" s="5"/>
      <c r="DJ3075" s="5"/>
      <c r="DK3075" s="5"/>
      <c r="DL3075" s="5"/>
      <c r="DM3075" s="5"/>
      <c r="DN3075" s="5"/>
      <c r="DO3075" s="5"/>
      <c r="DP3075" s="5"/>
      <c r="DQ3075" s="5"/>
      <c r="DR3075" s="5"/>
      <c r="DS3075" s="5"/>
      <c r="DT3075" s="5"/>
      <c r="DU3075" s="5"/>
      <c r="DV3075" s="5"/>
      <c r="DW3075" s="5"/>
      <c r="DX3075" s="5"/>
      <c r="DY3075" s="5"/>
      <c r="DZ3075" s="5"/>
      <c r="EA3075" s="5"/>
      <c r="EB3075" s="5"/>
      <c r="EC3075" s="5"/>
      <c r="ED3075" s="5"/>
      <c r="EE3075" s="5"/>
      <c r="EF3075" s="5"/>
      <c r="EG3075" s="5"/>
      <c r="EH3075" s="5"/>
      <c r="EI3075" s="5"/>
      <c r="EJ3075" s="5"/>
      <c r="EK3075" s="5"/>
      <c r="EL3075" s="5"/>
      <c r="EM3075" s="5"/>
      <c r="EN3075" s="5"/>
      <c r="EO3075" s="5"/>
      <c r="EP3075" s="5"/>
      <c r="EQ3075" s="5"/>
      <c r="ER3075" s="5"/>
      <c r="ES3075" s="5"/>
      <c r="ET3075" s="5"/>
      <c r="EU3075" s="5"/>
      <c r="EV3075" s="5"/>
      <c r="EW3075" s="5"/>
      <c r="EX3075" s="5"/>
      <c r="EY3075" s="5"/>
      <c r="EZ3075" s="5"/>
      <c r="FA3075" s="5"/>
      <c r="FB3075" s="5"/>
      <c r="FC3075" s="5"/>
      <c r="FD3075" s="5"/>
      <c r="FE3075" s="5"/>
      <c r="FF3075" s="5"/>
      <c r="FG3075" s="5"/>
      <c r="FH3075" s="5"/>
      <c r="FI3075" s="5"/>
      <c r="FJ3075" s="5"/>
      <c r="FK3075" s="5"/>
      <c r="FL3075" s="5"/>
      <c r="FM3075" s="5"/>
      <c r="FN3075" s="5"/>
      <c r="FO3075" s="5"/>
      <c r="FP3075" s="5"/>
      <c r="FQ3075" s="5"/>
      <c r="FR3075" s="5"/>
      <c r="FS3075" s="5"/>
      <c r="FT3075" s="5"/>
      <c r="FU3075" s="5"/>
      <c r="FV3075" s="5"/>
      <c r="FW3075" s="5"/>
      <c r="FX3075" s="5"/>
      <c r="FY3075" s="5"/>
      <c r="FZ3075" s="5"/>
      <c r="GA3075" s="5"/>
      <c r="GB3075" s="5"/>
      <c r="GC3075" s="5"/>
      <c r="GD3075" s="5"/>
      <c r="GE3075" s="5"/>
      <c r="GF3075" s="5"/>
      <c r="GG3075" s="5"/>
    </row>
    <row r="3076" spans="1:189" x14ac:dyDescent="0.15">
      <c r="A3076" s="106"/>
      <c r="B3076" s="5"/>
      <c r="C3076" s="6"/>
      <c r="D3076" s="5"/>
      <c r="E3076" s="7"/>
      <c r="F3076" s="8"/>
      <c r="G3076" s="8"/>
      <c r="H3076" s="8"/>
      <c r="I3076" s="9"/>
      <c r="J3076" s="9"/>
      <c r="K3076" s="7"/>
      <c r="L3076" s="7"/>
      <c r="M3076" s="5"/>
      <c r="N3076" s="5"/>
      <c r="O3076" s="10"/>
      <c r="P3076" s="5"/>
      <c r="Q3076" s="6"/>
      <c r="R3076" s="3"/>
      <c r="S3076" s="4"/>
      <c r="T3076" s="11"/>
      <c r="U3076" s="11"/>
      <c r="V3076" s="11"/>
      <c r="W3076" s="11"/>
      <c r="X3076" s="12"/>
      <c r="Y3076" s="5"/>
      <c r="Z3076" s="11"/>
      <c r="AA3076" s="12"/>
      <c r="AB3076" s="12"/>
      <c r="AC3076" s="12"/>
      <c r="AD3076" s="11"/>
      <c r="AE3076" s="13"/>
      <c r="AF3076" s="11"/>
      <c r="AG3076" s="11"/>
      <c r="AH3076" s="5"/>
      <c r="AI3076" s="5"/>
      <c r="AJ3076" s="5"/>
      <c r="AK3076" s="5"/>
      <c r="AL3076" s="5"/>
      <c r="AM3076" s="5"/>
      <c r="AN3076" s="5"/>
      <c r="AO3076" s="5"/>
      <c r="AP3076" s="5"/>
      <c r="AQ3076" s="5"/>
      <c r="AR3076" s="5"/>
      <c r="AS3076" s="5"/>
      <c r="AT3076" s="5"/>
      <c r="AU3076" s="5"/>
      <c r="AV3076" s="5"/>
      <c r="AW3076" s="5"/>
      <c r="AX3076" s="5"/>
      <c r="AY3076" s="5"/>
      <c r="AZ3076" s="5"/>
      <c r="BA3076" s="5"/>
      <c r="BB3076" s="5"/>
      <c r="BC3076" s="5"/>
      <c r="BD3076" s="5"/>
      <c r="BE3076" s="5"/>
      <c r="BF3076" s="5"/>
      <c r="BG3076" s="5"/>
      <c r="BH3076" s="5"/>
      <c r="BI3076" s="5"/>
      <c r="BJ3076" s="5"/>
      <c r="BK3076" s="5"/>
      <c r="BL3076" s="5"/>
      <c r="BM3076" s="5"/>
      <c r="BN3076" s="5"/>
      <c r="BO3076" s="5"/>
      <c r="BP3076" s="5"/>
      <c r="BQ3076" s="5"/>
      <c r="BR3076" s="5"/>
      <c r="BS3076" s="5"/>
      <c r="BT3076" s="5"/>
      <c r="BU3076" s="5"/>
      <c r="BV3076" s="5"/>
      <c r="BW3076" s="5"/>
      <c r="BX3076" s="5"/>
      <c r="BY3076" s="5"/>
      <c r="BZ3076" s="5"/>
      <c r="CA3076" s="5"/>
      <c r="CB3076" s="5"/>
      <c r="CC3076" s="5"/>
      <c r="CD3076" s="5"/>
      <c r="CE3076" s="5"/>
      <c r="CF3076" s="5"/>
      <c r="CG3076" s="5"/>
      <c r="CH3076" s="5"/>
      <c r="CI3076" s="5"/>
      <c r="CJ3076" s="5"/>
      <c r="CK3076" s="5"/>
      <c r="CL3076" s="5"/>
      <c r="CM3076" s="5"/>
      <c r="CN3076" s="5"/>
      <c r="CO3076" s="5"/>
      <c r="CP3076" s="5"/>
      <c r="CQ3076" s="5"/>
      <c r="CR3076" s="5"/>
      <c r="CS3076" s="5"/>
      <c r="CT3076" s="5"/>
      <c r="CU3076" s="5"/>
      <c r="CV3076" s="5"/>
      <c r="CW3076" s="5"/>
      <c r="CX3076" s="5"/>
      <c r="CY3076" s="5"/>
      <c r="CZ3076" s="5"/>
      <c r="DA3076" s="5"/>
      <c r="DB3076" s="5"/>
      <c r="DC3076" s="5"/>
      <c r="DD3076" s="5"/>
      <c r="DE3076" s="5"/>
      <c r="DF3076" s="5"/>
      <c r="DG3076" s="5"/>
      <c r="DH3076" s="5"/>
      <c r="DI3076" s="5"/>
      <c r="DJ3076" s="5"/>
      <c r="DK3076" s="5"/>
      <c r="DL3076" s="5"/>
      <c r="DM3076" s="5"/>
      <c r="DN3076" s="5"/>
      <c r="DO3076" s="5"/>
      <c r="DP3076" s="5"/>
      <c r="DQ3076" s="5"/>
      <c r="DR3076" s="5"/>
      <c r="DS3076" s="5"/>
      <c r="DT3076" s="5"/>
      <c r="DU3076" s="5"/>
      <c r="DV3076" s="5"/>
      <c r="DW3076" s="5"/>
      <c r="DX3076" s="5"/>
      <c r="DY3076" s="5"/>
      <c r="DZ3076" s="5"/>
      <c r="EA3076" s="5"/>
      <c r="EB3076" s="5"/>
      <c r="EC3076" s="5"/>
      <c r="ED3076" s="5"/>
      <c r="EE3076" s="5"/>
      <c r="EF3076" s="5"/>
      <c r="EG3076" s="5"/>
      <c r="EH3076" s="5"/>
      <c r="EI3076" s="5"/>
      <c r="EJ3076" s="5"/>
      <c r="EK3076" s="5"/>
      <c r="EL3076" s="5"/>
      <c r="EM3076" s="5"/>
      <c r="EN3076" s="5"/>
      <c r="EO3076" s="5"/>
      <c r="EP3076" s="5"/>
      <c r="EQ3076" s="5"/>
      <c r="ER3076" s="5"/>
      <c r="ES3076" s="5"/>
      <c r="ET3076" s="5"/>
      <c r="EU3076" s="5"/>
      <c r="EV3076" s="5"/>
      <c r="EW3076" s="5"/>
      <c r="EX3076" s="5"/>
      <c r="EY3076" s="5"/>
      <c r="EZ3076" s="5"/>
      <c r="FA3076" s="5"/>
      <c r="FB3076" s="5"/>
      <c r="FC3076" s="5"/>
      <c r="FD3076" s="5"/>
      <c r="FE3076" s="5"/>
      <c r="FF3076" s="5"/>
      <c r="FG3076" s="5"/>
      <c r="FH3076" s="5"/>
      <c r="FI3076" s="5"/>
      <c r="FJ3076" s="5"/>
      <c r="FK3076" s="5"/>
      <c r="FL3076" s="5"/>
      <c r="FM3076" s="5"/>
      <c r="FN3076" s="5"/>
      <c r="FO3076" s="5"/>
      <c r="FP3076" s="5"/>
      <c r="FQ3076" s="5"/>
      <c r="FR3076" s="5"/>
      <c r="FS3076" s="5"/>
      <c r="FT3076" s="5"/>
      <c r="FU3076" s="5"/>
      <c r="FV3076" s="5"/>
      <c r="FW3076" s="5"/>
      <c r="FX3076" s="5"/>
      <c r="FY3076" s="5"/>
      <c r="FZ3076" s="5"/>
      <c r="GA3076" s="5"/>
      <c r="GB3076" s="5"/>
      <c r="GC3076" s="5"/>
      <c r="GD3076" s="5"/>
      <c r="GE3076" s="5"/>
      <c r="GF3076" s="5"/>
      <c r="GG3076" s="5"/>
    </row>
    <row r="3077" spans="1:189" x14ac:dyDescent="0.15">
      <c r="A3077" s="106"/>
      <c r="B3077" s="5"/>
      <c r="C3077" s="6"/>
      <c r="D3077" s="5"/>
      <c r="E3077" s="7"/>
      <c r="F3077" s="8"/>
      <c r="G3077" s="8"/>
      <c r="H3077" s="8"/>
      <c r="I3077" s="9"/>
      <c r="J3077" s="9"/>
      <c r="K3077" s="7"/>
      <c r="L3077" s="7"/>
      <c r="M3077" s="5"/>
      <c r="N3077" s="5"/>
      <c r="O3077" s="10"/>
      <c r="P3077" s="5"/>
      <c r="Q3077" s="6"/>
      <c r="R3077" s="3"/>
      <c r="S3077" s="4"/>
      <c r="T3077" s="11"/>
      <c r="U3077" s="11"/>
      <c r="V3077" s="11"/>
      <c r="W3077" s="11"/>
      <c r="X3077" s="12"/>
      <c r="Y3077" s="5"/>
      <c r="Z3077" s="11"/>
      <c r="AA3077" s="12"/>
      <c r="AB3077" s="12"/>
      <c r="AC3077" s="12"/>
      <c r="AD3077" s="11"/>
      <c r="AE3077" s="13"/>
      <c r="AF3077" s="11"/>
      <c r="AG3077" s="11"/>
      <c r="AH3077" s="5"/>
      <c r="AI3077" s="5"/>
      <c r="AJ3077" s="5"/>
      <c r="AK3077" s="5"/>
      <c r="AL3077" s="5"/>
      <c r="AM3077" s="5"/>
      <c r="AN3077" s="5"/>
      <c r="AO3077" s="5"/>
      <c r="AP3077" s="5"/>
      <c r="AQ3077" s="5"/>
      <c r="AR3077" s="5"/>
      <c r="AS3077" s="5"/>
      <c r="AT3077" s="5"/>
      <c r="AU3077" s="5"/>
      <c r="AV3077" s="5"/>
      <c r="AW3077" s="5"/>
      <c r="AX3077" s="5"/>
      <c r="AY3077" s="5"/>
      <c r="AZ3077" s="5"/>
      <c r="BA3077" s="5"/>
      <c r="BB3077" s="5"/>
      <c r="BC3077" s="5"/>
      <c r="BD3077" s="5"/>
      <c r="BE3077" s="5"/>
      <c r="BF3077" s="5"/>
      <c r="BG3077" s="5"/>
      <c r="BH3077" s="5"/>
      <c r="BI3077" s="5"/>
      <c r="BJ3077" s="5"/>
      <c r="BK3077" s="5"/>
      <c r="BL3077" s="5"/>
      <c r="BM3077" s="5"/>
      <c r="BN3077" s="5"/>
      <c r="BO3077" s="5"/>
      <c r="BP3077" s="5"/>
      <c r="BQ3077" s="5"/>
      <c r="BR3077" s="5"/>
      <c r="BS3077" s="5"/>
      <c r="BT3077" s="5"/>
      <c r="BU3077" s="5"/>
      <c r="BV3077" s="5"/>
      <c r="BW3077" s="5"/>
      <c r="BX3077" s="5"/>
      <c r="BY3077" s="5"/>
      <c r="BZ3077" s="5"/>
      <c r="CA3077" s="5"/>
      <c r="CB3077" s="5"/>
      <c r="CC3077" s="5"/>
      <c r="CD3077" s="5"/>
      <c r="CE3077" s="5"/>
      <c r="CF3077" s="5"/>
      <c r="CG3077" s="5"/>
      <c r="CH3077" s="5"/>
      <c r="CI3077" s="5"/>
      <c r="CJ3077" s="5"/>
      <c r="CK3077" s="5"/>
      <c r="CL3077" s="5"/>
      <c r="CM3077" s="5"/>
      <c r="CN3077" s="5"/>
      <c r="CO3077" s="5"/>
      <c r="CP3077" s="5"/>
      <c r="CQ3077" s="5"/>
      <c r="CR3077" s="5"/>
      <c r="CS3077" s="5"/>
      <c r="CT3077" s="5"/>
      <c r="CU3077" s="5"/>
      <c r="CV3077" s="5"/>
      <c r="CW3077" s="5"/>
      <c r="CX3077" s="5"/>
      <c r="CY3077" s="5"/>
      <c r="CZ3077" s="5"/>
      <c r="DA3077" s="5"/>
      <c r="DB3077" s="5"/>
      <c r="DC3077" s="5"/>
      <c r="DD3077" s="5"/>
      <c r="DE3077" s="5"/>
      <c r="DF3077" s="5"/>
      <c r="DG3077" s="5"/>
      <c r="DH3077" s="5"/>
      <c r="DI3077" s="5"/>
      <c r="DJ3077" s="5"/>
      <c r="DK3077" s="5"/>
      <c r="DL3077" s="5"/>
      <c r="DM3077" s="5"/>
      <c r="DN3077" s="5"/>
      <c r="DO3077" s="5"/>
      <c r="DP3077" s="5"/>
      <c r="DQ3077" s="5"/>
      <c r="DR3077" s="5"/>
      <c r="DS3077" s="5"/>
      <c r="DT3077" s="5"/>
      <c r="DU3077" s="5"/>
      <c r="DV3077" s="5"/>
      <c r="DW3077" s="5"/>
      <c r="DX3077" s="5"/>
      <c r="DY3077" s="5"/>
      <c r="DZ3077" s="5"/>
      <c r="EA3077" s="5"/>
      <c r="EB3077" s="5"/>
      <c r="EC3077" s="5"/>
      <c r="ED3077" s="5"/>
      <c r="EE3077" s="5"/>
      <c r="EF3077" s="5"/>
      <c r="EG3077" s="5"/>
      <c r="EH3077" s="5"/>
      <c r="EI3077" s="5"/>
      <c r="EJ3077" s="5"/>
      <c r="EK3077" s="5"/>
      <c r="EL3077" s="5"/>
      <c r="EM3077" s="5"/>
      <c r="EN3077" s="5"/>
      <c r="EO3077" s="5"/>
      <c r="EP3077" s="5"/>
      <c r="EQ3077" s="5"/>
      <c r="ER3077" s="5"/>
      <c r="ES3077" s="5"/>
      <c r="ET3077" s="5"/>
      <c r="EU3077" s="5"/>
      <c r="EV3077" s="5"/>
      <c r="EW3077" s="5"/>
      <c r="EX3077" s="5"/>
      <c r="EY3077" s="5"/>
      <c r="EZ3077" s="5"/>
      <c r="FA3077" s="5"/>
      <c r="FB3077" s="5"/>
      <c r="FC3077" s="5"/>
      <c r="FD3077" s="5"/>
      <c r="FE3077" s="5"/>
      <c r="FF3077" s="5"/>
      <c r="FG3077" s="5"/>
      <c r="FH3077" s="5"/>
      <c r="FI3077" s="5"/>
      <c r="FJ3077" s="5"/>
      <c r="FK3077" s="5"/>
      <c r="FL3077" s="5"/>
      <c r="FM3077" s="5"/>
      <c r="FN3077" s="5"/>
      <c r="FO3077" s="5"/>
      <c r="FP3077" s="5"/>
      <c r="FQ3077" s="5"/>
      <c r="FR3077" s="5"/>
      <c r="FS3077" s="5"/>
      <c r="FT3077" s="5"/>
      <c r="FU3077" s="5"/>
      <c r="FV3077" s="5"/>
      <c r="FW3077" s="5"/>
      <c r="FX3077" s="5"/>
      <c r="FY3077" s="5"/>
      <c r="FZ3077" s="5"/>
      <c r="GA3077" s="5"/>
      <c r="GB3077" s="5"/>
      <c r="GC3077" s="5"/>
      <c r="GD3077" s="5"/>
      <c r="GE3077" s="5"/>
      <c r="GF3077" s="5"/>
      <c r="GG3077" s="5"/>
    </row>
    <row r="3078" spans="1:189" x14ac:dyDescent="0.15">
      <c r="A3078" s="106"/>
      <c r="B3078" s="5"/>
      <c r="C3078" s="6"/>
      <c r="D3078" s="5"/>
      <c r="E3078" s="7"/>
      <c r="F3078" s="8"/>
      <c r="G3078" s="8"/>
      <c r="H3078" s="8"/>
      <c r="I3078" s="9"/>
      <c r="J3078" s="9"/>
      <c r="K3078" s="7"/>
      <c r="L3078" s="7"/>
      <c r="M3078" s="5"/>
      <c r="N3078" s="5"/>
      <c r="O3078" s="10"/>
      <c r="P3078" s="5"/>
      <c r="Q3078" s="6"/>
      <c r="R3078" s="3"/>
      <c r="S3078" s="4"/>
      <c r="T3078" s="11"/>
      <c r="U3078" s="11"/>
      <c r="V3078" s="11"/>
      <c r="W3078" s="11"/>
      <c r="X3078" s="12"/>
      <c r="Y3078" s="5"/>
      <c r="Z3078" s="11"/>
      <c r="AA3078" s="12"/>
      <c r="AB3078" s="12"/>
      <c r="AC3078" s="12"/>
      <c r="AD3078" s="11"/>
      <c r="AE3078" s="13"/>
      <c r="AF3078" s="11"/>
      <c r="AG3078" s="11"/>
      <c r="AH3078" s="5"/>
      <c r="AI3078" s="5"/>
      <c r="AJ3078" s="5"/>
      <c r="AK3078" s="5"/>
      <c r="AL3078" s="5"/>
      <c r="AM3078" s="5"/>
      <c r="AN3078" s="5"/>
      <c r="AO3078" s="5"/>
      <c r="AP3078" s="5"/>
      <c r="AQ3078" s="5"/>
      <c r="AR3078" s="5"/>
      <c r="AS3078" s="5"/>
      <c r="AT3078" s="5"/>
      <c r="AU3078" s="5"/>
      <c r="AV3078" s="5"/>
      <c r="AW3078" s="5"/>
      <c r="AX3078" s="5"/>
      <c r="AY3078" s="5"/>
      <c r="AZ3078" s="5"/>
      <c r="BA3078" s="5"/>
      <c r="BB3078" s="5"/>
      <c r="BC3078" s="5"/>
      <c r="BD3078" s="5"/>
      <c r="BE3078" s="5"/>
      <c r="BF3078" s="5"/>
      <c r="BG3078" s="5"/>
      <c r="BH3078" s="5"/>
      <c r="BI3078" s="5"/>
      <c r="BJ3078" s="5"/>
      <c r="BK3078" s="5"/>
      <c r="BL3078" s="5"/>
      <c r="BM3078" s="5"/>
      <c r="BN3078" s="5"/>
      <c r="BO3078" s="5"/>
      <c r="BP3078" s="5"/>
      <c r="BQ3078" s="5"/>
      <c r="BR3078" s="5"/>
      <c r="BS3078" s="5"/>
      <c r="BT3078" s="5"/>
      <c r="BU3078" s="5"/>
      <c r="BV3078" s="5"/>
      <c r="BW3078" s="5"/>
      <c r="BX3078" s="5"/>
      <c r="BY3078" s="5"/>
      <c r="BZ3078" s="5"/>
      <c r="CA3078" s="5"/>
      <c r="CB3078" s="5"/>
      <c r="CC3078" s="5"/>
      <c r="CD3078" s="5"/>
      <c r="CE3078" s="5"/>
      <c r="CF3078" s="5"/>
      <c r="CG3078" s="5"/>
      <c r="CH3078" s="5"/>
      <c r="CI3078" s="5"/>
      <c r="CJ3078" s="5"/>
      <c r="CK3078" s="5"/>
      <c r="CL3078" s="5"/>
      <c r="CM3078" s="5"/>
      <c r="CN3078" s="5"/>
      <c r="CO3078" s="5"/>
      <c r="CP3078" s="5"/>
      <c r="CQ3078" s="5"/>
      <c r="CR3078" s="5"/>
      <c r="CS3078" s="5"/>
      <c r="CT3078" s="5"/>
      <c r="CU3078" s="5"/>
      <c r="CV3078" s="5"/>
      <c r="CW3078" s="5"/>
      <c r="CX3078" s="5"/>
      <c r="CY3078" s="5"/>
      <c r="CZ3078" s="5"/>
      <c r="DA3078" s="5"/>
      <c r="DB3078" s="5"/>
      <c r="DC3078" s="5"/>
      <c r="DD3078" s="5"/>
      <c r="DE3078" s="5"/>
      <c r="DF3078" s="5"/>
      <c r="DG3078" s="5"/>
      <c r="DH3078" s="5"/>
      <c r="DI3078" s="5"/>
      <c r="DJ3078" s="5"/>
      <c r="DK3078" s="5"/>
      <c r="DL3078" s="5"/>
      <c r="DM3078" s="5"/>
      <c r="DN3078" s="5"/>
      <c r="DO3078" s="5"/>
      <c r="DP3078" s="5"/>
      <c r="DQ3078" s="5"/>
      <c r="DR3078" s="5"/>
      <c r="DS3078" s="5"/>
      <c r="DT3078" s="5"/>
      <c r="DU3078" s="5"/>
      <c r="DV3078" s="5"/>
      <c r="DW3078" s="5"/>
      <c r="DX3078" s="5"/>
      <c r="DY3078" s="5"/>
      <c r="DZ3078" s="5"/>
      <c r="EA3078" s="5"/>
      <c r="EB3078" s="5"/>
      <c r="EC3078" s="5"/>
      <c r="ED3078" s="5"/>
      <c r="EE3078" s="5"/>
      <c r="EF3078" s="5"/>
      <c r="EG3078" s="5"/>
      <c r="EH3078" s="5"/>
      <c r="EI3078" s="5"/>
      <c r="EJ3078" s="5"/>
      <c r="EK3078" s="5"/>
      <c r="EL3078" s="5"/>
      <c r="EM3078" s="5"/>
      <c r="EN3078" s="5"/>
      <c r="EO3078" s="5"/>
      <c r="EP3078" s="5"/>
      <c r="EQ3078" s="5"/>
      <c r="ER3078" s="5"/>
      <c r="ES3078" s="5"/>
      <c r="ET3078" s="5"/>
      <c r="EU3078" s="5"/>
      <c r="EV3078" s="5"/>
      <c r="EW3078" s="5"/>
      <c r="EX3078" s="5"/>
      <c r="EY3078" s="5"/>
      <c r="EZ3078" s="5"/>
      <c r="FA3078" s="5"/>
      <c r="FB3078" s="5"/>
      <c r="FC3078" s="5"/>
      <c r="FD3078" s="5"/>
      <c r="FE3078" s="5"/>
      <c r="FF3078" s="5"/>
      <c r="FG3078" s="5"/>
      <c r="FH3078" s="5"/>
      <c r="FI3078" s="5"/>
      <c r="FJ3078" s="5"/>
      <c r="FK3078" s="5"/>
      <c r="FL3078" s="5"/>
      <c r="FM3078" s="5"/>
      <c r="FN3078" s="5"/>
      <c r="FO3078" s="5"/>
      <c r="FP3078" s="5"/>
      <c r="FQ3078" s="5"/>
      <c r="FR3078" s="5"/>
      <c r="FS3078" s="5"/>
      <c r="FT3078" s="5"/>
      <c r="FU3078" s="5"/>
      <c r="FV3078" s="5"/>
      <c r="FW3078" s="5"/>
      <c r="FX3078" s="5"/>
      <c r="FY3078" s="5"/>
      <c r="FZ3078" s="5"/>
      <c r="GA3078" s="5"/>
      <c r="GB3078" s="5"/>
      <c r="GC3078" s="5"/>
      <c r="GD3078" s="5"/>
      <c r="GE3078" s="5"/>
      <c r="GF3078" s="5"/>
      <c r="GG3078" s="5"/>
    </row>
    <row r="3079" spans="1:189" x14ac:dyDescent="0.15">
      <c r="A3079" s="106"/>
      <c r="B3079" s="5"/>
      <c r="C3079" s="6"/>
      <c r="D3079" s="5"/>
      <c r="E3079" s="7"/>
      <c r="F3079" s="8"/>
      <c r="G3079" s="8"/>
      <c r="H3079" s="8"/>
      <c r="I3079" s="9"/>
      <c r="J3079" s="9"/>
      <c r="K3079" s="7"/>
      <c r="L3079" s="7"/>
      <c r="M3079" s="5"/>
      <c r="N3079" s="5"/>
      <c r="O3079" s="10"/>
      <c r="P3079" s="5"/>
      <c r="Q3079" s="6"/>
      <c r="R3079" s="3"/>
      <c r="S3079" s="4"/>
      <c r="T3079" s="11"/>
      <c r="U3079" s="11"/>
      <c r="V3079" s="11"/>
      <c r="W3079" s="11"/>
      <c r="X3079" s="12"/>
      <c r="Y3079" s="5"/>
      <c r="Z3079" s="11"/>
      <c r="AA3079" s="12"/>
      <c r="AB3079" s="12"/>
      <c r="AC3079" s="12"/>
      <c r="AD3079" s="11"/>
      <c r="AE3079" s="13"/>
      <c r="AF3079" s="11"/>
      <c r="AG3079" s="11"/>
      <c r="AH3079" s="5"/>
      <c r="AI3079" s="5"/>
      <c r="AJ3079" s="5"/>
      <c r="AK3079" s="5"/>
      <c r="AL3079" s="5"/>
      <c r="AM3079" s="5"/>
      <c r="AN3079" s="5"/>
      <c r="AO3079" s="5"/>
      <c r="AP3079" s="5"/>
      <c r="AQ3079" s="5"/>
      <c r="AR3079" s="5"/>
      <c r="AS3079" s="5"/>
      <c r="AT3079" s="5"/>
      <c r="AU3079" s="5"/>
      <c r="AV3079" s="5"/>
      <c r="AW3079" s="5"/>
      <c r="AX3079" s="5"/>
      <c r="AY3079" s="5"/>
      <c r="AZ3079" s="5"/>
      <c r="BA3079" s="5"/>
      <c r="BB3079" s="5"/>
      <c r="BC3079" s="5"/>
      <c r="BD3079" s="5"/>
      <c r="BE3079" s="5"/>
      <c r="BF3079" s="5"/>
      <c r="BG3079" s="5"/>
      <c r="BH3079" s="5"/>
      <c r="BI3079" s="5"/>
      <c r="BJ3079" s="5"/>
      <c r="BK3079" s="5"/>
      <c r="BL3079" s="5"/>
      <c r="BM3079" s="5"/>
      <c r="BN3079" s="5"/>
      <c r="BO3079" s="5"/>
      <c r="BP3079" s="5"/>
      <c r="BQ3079" s="5"/>
      <c r="BR3079" s="5"/>
      <c r="BS3079" s="5"/>
      <c r="BT3079" s="5"/>
      <c r="BU3079" s="5"/>
      <c r="BV3079" s="5"/>
      <c r="BW3079" s="5"/>
      <c r="BX3079" s="5"/>
      <c r="BY3079" s="5"/>
      <c r="BZ3079" s="5"/>
      <c r="CA3079" s="5"/>
      <c r="CB3079" s="5"/>
      <c r="CC3079" s="5"/>
      <c r="CD3079" s="5"/>
      <c r="CE3079" s="5"/>
      <c r="CF3079" s="5"/>
      <c r="CG3079" s="5"/>
      <c r="CH3079" s="5"/>
      <c r="CI3079" s="5"/>
      <c r="CJ3079" s="5"/>
      <c r="CK3079" s="5"/>
      <c r="CL3079" s="5"/>
      <c r="CM3079" s="5"/>
      <c r="CN3079" s="5"/>
      <c r="CO3079" s="5"/>
      <c r="CP3079" s="5"/>
      <c r="CQ3079" s="5"/>
      <c r="CR3079" s="5"/>
      <c r="CS3079" s="5"/>
      <c r="CT3079" s="5"/>
      <c r="CU3079" s="5"/>
      <c r="CV3079" s="5"/>
      <c r="CW3079" s="5"/>
      <c r="CX3079" s="5"/>
      <c r="CY3079" s="5"/>
      <c r="CZ3079" s="5"/>
      <c r="DA3079" s="5"/>
      <c r="DB3079" s="5"/>
      <c r="DC3079" s="5"/>
      <c r="DD3079" s="5"/>
      <c r="DE3079" s="5"/>
      <c r="DF3079" s="5"/>
      <c r="DG3079" s="5"/>
      <c r="DH3079" s="5"/>
      <c r="DI3079" s="5"/>
      <c r="DJ3079" s="5"/>
      <c r="DK3079" s="5"/>
      <c r="DL3079" s="5"/>
      <c r="DM3079" s="5"/>
      <c r="DN3079" s="5"/>
      <c r="DO3079" s="5"/>
      <c r="DP3079" s="5"/>
      <c r="DQ3079" s="5"/>
      <c r="DR3079" s="5"/>
      <c r="DS3079" s="5"/>
      <c r="DT3079" s="5"/>
      <c r="DU3079" s="5"/>
      <c r="DV3079" s="5"/>
      <c r="DW3079" s="5"/>
      <c r="DX3079" s="5"/>
      <c r="DY3079" s="5"/>
      <c r="DZ3079" s="5"/>
      <c r="EA3079" s="5"/>
      <c r="EB3079" s="5"/>
      <c r="EC3079" s="5"/>
      <c r="ED3079" s="5"/>
      <c r="EE3079" s="5"/>
      <c r="EF3079" s="5"/>
      <c r="EG3079" s="5"/>
      <c r="EH3079" s="5"/>
      <c r="EI3079" s="5"/>
      <c r="EJ3079" s="5"/>
      <c r="EK3079" s="5"/>
      <c r="EL3079" s="5"/>
      <c r="EM3079" s="5"/>
      <c r="EN3079" s="5"/>
      <c r="EO3079" s="5"/>
      <c r="EP3079" s="5"/>
      <c r="EQ3079" s="5"/>
      <c r="ER3079" s="5"/>
      <c r="ES3079" s="5"/>
      <c r="ET3079" s="5"/>
      <c r="EU3079" s="5"/>
      <c r="EV3079" s="5"/>
      <c r="EW3079" s="5"/>
      <c r="EX3079" s="5"/>
      <c r="EY3079" s="5"/>
      <c r="EZ3079" s="5"/>
      <c r="FA3079" s="5"/>
      <c r="FB3079" s="5"/>
      <c r="FC3079" s="5"/>
      <c r="FD3079" s="5"/>
      <c r="FE3079" s="5"/>
      <c r="FF3079" s="5"/>
      <c r="FG3079" s="5"/>
      <c r="FH3079" s="5"/>
      <c r="FI3079" s="5"/>
      <c r="FJ3079" s="5"/>
      <c r="FK3079" s="5"/>
      <c r="FL3079" s="5"/>
      <c r="FM3079" s="5"/>
      <c r="FN3079" s="5"/>
      <c r="FO3079" s="5"/>
      <c r="FP3079" s="5"/>
      <c r="FQ3079" s="5"/>
      <c r="FR3079" s="5"/>
      <c r="FS3079" s="5"/>
      <c r="FT3079" s="5"/>
      <c r="FU3079" s="5"/>
      <c r="FV3079" s="5"/>
      <c r="FW3079" s="5"/>
      <c r="FX3079" s="5"/>
      <c r="FY3079" s="5"/>
      <c r="FZ3079" s="5"/>
      <c r="GA3079" s="5"/>
      <c r="GB3079" s="5"/>
      <c r="GC3079" s="5"/>
      <c r="GD3079" s="5"/>
      <c r="GE3079" s="5"/>
      <c r="GF3079" s="5"/>
      <c r="GG3079" s="5"/>
    </row>
    <row r="3080" spans="1:189" x14ac:dyDescent="0.15">
      <c r="A3080" s="106"/>
      <c r="B3080" s="5"/>
      <c r="C3080" s="6"/>
      <c r="D3080" s="5"/>
      <c r="E3080" s="7"/>
      <c r="F3080" s="8"/>
      <c r="G3080" s="8"/>
      <c r="H3080" s="8"/>
      <c r="I3080" s="9"/>
      <c r="J3080" s="9"/>
      <c r="K3080" s="7"/>
      <c r="L3080" s="7"/>
      <c r="M3080" s="5"/>
      <c r="N3080" s="5"/>
      <c r="O3080" s="10"/>
      <c r="P3080" s="5"/>
      <c r="Q3080" s="6"/>
      <c r="R3080" s="3"/>
      <c r="S3080" s="4"/>
      <c r="T3080" s="11"/>
      <c r="U3080" s="11"/>
      <c r="V3080" s="11"/>
      <c r="W3080" s="11"/>
      <c r="X3080" s="12"/>
      <c r="Y3080" s="5"/>
      <c r="Z3080" s="11"/>
      <c r="AA3080" s="12"/>
      <c r="AB3080" s="12"/>
      <c r="AC3080" s="12"/>
      <c r="AD3080" s="11"/>
      <c r="AE3080" s="13"/>
      <c r="AF3080" s="11"/>
      <c r="AG3080" s="11"/>
      <c r="AH3080" s="5"/>
      <c r="AI3080" s="5"/>
      <c r="AJ3080" s="5"/>
      <c r="AK3080" s="5"/>
      <c r="AL3080" s="5"/>
      <c r="AM3080" s="5"/>
      <c r="AN3080" s="5"/>
      <c r="AO3080" s="5"/>
      <c r="AP3080" s="5"/>
      <c r="AQ3080" s="5"/>
      <c r="AR3080" s="5"/>
      <c r="AS3080" s="5"/>
      <c r="AT3080" s="5"/>
      <c r="AU3080" s="5"/>
      <c r="AV3080" s="5"/>
      <c r="AW3080" s="5"/>
      <c r="AX3080" s="5"/>
      <c r="AY3080" s="5"/>
      <c r="AZ3080" s="5"/>
      <c r="BA3080" s="5"/>
      <c r="BB3080" s="5"/>
      <c r="BC3080" s="5"/>
      <c r="BD3080" s="5"/>
      <c r="BE3080" s="5"/>
      <c r="BF3080" s="5"/>
      <c r="BG3080" s="5"/>
      <c r="BH3080" s="5"/>
      <c r="BI3080" s="5"/>
      <c r="BJ3080" s="5"/>
      <c r="BK3080" s="5"/>
      <c r="BL3080" s="5"/>
      <c r="BM3080" s="5"/>
      <c r="BN3080" s="5"/>
      <c r="BO3080" s="5"/>
      <c r="BP3080" s="5"/>
      <c r="BQ3080" s="5"/>
      <c r="BR3080" s="5"/>
      <c r="BS3080" s="5"/>
      <c r="BT3080" s="5"/>
      <c r="BU3080" s="5"/>
      <c r="BV3080" s="5"/>
      <c r="BW3080" s="5"/>
      <c r="BX3080" s="5"/>
      <c r="BY3080" s="5"/>
      <c r="BZ3080" s="5"/>
      <c r="CA3080" s="5"/>
      <c r="CB3080" s="5"/>
      <c r="CC3080" s="5"/>
      <c r="CD3080" s="5"/>
      <c r="CE3080" s="5"/>
      <c r="CF3080" s="5"/>
      <c r="CG3080" s="5"/>
      <c r="CH3080" s="5"/>
      <c r="CI3080" s="5"/>
      <c r="CJ3080" s="5"/>
      <c r="CK3080" s="5"/>
      <c r="CL3080" s="5"/>
      <c r="CM3080" s="5"/>
      <c r="CN3080" s="5"/>
      <c r="CO3080" s="5"/>
      <c r="CP3080" s="5"/>
      <c r="CQ3080" s="5"/>
      <c r="CR3080" s="5"/>
      <c r="CS3080" s="5"/>
      <c r="CT3080" s="5"/>
      <c r="CU3080" s="5"/>
      <c r="CV3080" s="5"/>
      <c r="CW3080" s="5"/>
      <c r="CX3080" s="5"/>
      <c r="CY3080" s="5"/>
      <c r="CZ3080" s="5"/>
      <c r="DA3080" s="5"/>
      <c r="DB3080" s="5"/>
      <c r="DC3080" s="5"/>
      <c r="DD3080" s="5"/>
      <c r="DE3080" s="5"/>
      <c r="DF3080" s="5"/>
      <c r="DG3080" s="5"/>
      <c r="DH3080" s="5"/>
      <c r="DI3080" s="5"/>
      <c r="DJ3080" s="5"/>
      <c r="DK3080" s="5"/>
      <c r="DL3080" s="5"/>
      <c r="DM3080" s="5"/>
      <c r="DN3080" s="5"/>
      <c r="DO3080" s="5"/>
      <c r="DP3080" s="5"/>
      <c r="DQ3080" s="5"/>
      <c r="DR3080" s="5"/>
      <c r="DS3080" s="5"/>
      <c r="DT3080" s="5"/>
      <c r="DU3080" s="5"/>
      <c r="DV3080" s="5"/>
      <c r="DW3080" s="5"/>
      <c r="DX3080" s="5"/>
      <c r="DY3080" s="5"/>
      <c r="DZ3080" s="5"/>
      <c r="EA3080" s="5"/>
      <c r="EB3080" s="5"/>
      <c r="EC3080" s="5"/>
      <c r="ED3080" s="5"/>
      <c r="EE3080" s="5"/>
      <c r="EF3080" s="5"/>
      <c r="EG3080" s="5"/>
      <c r="EH3080" s="5"/>
      <c r="EI3080" s="5"/>
      <c r="EJ3080" s="5"/>
      <c r="EK3080" s="5"/>
      <c r="EL3080" s="5"/>
      <c r="EM3080" s="5"/>
      <c r="EN3080" s="5"/>
      <c r="EO3080" s="5"/>
      <c r="EP3080" s="5"/>
      <c r="EQ3080" s="5"/>
      <c r="ER3080" s="5"/>
      <c r="ES3080" s="5"/>
      <c r="ET3080" s="5"/>
      <c r="EU3080" s="5"/>
      <c r="EV3080" s="5"/>
      <c r="EW3080" s="5"/>
      <c r="EX3080" s="5"/>
      <c r="EY3080" s="5"/>
      <c r="EZ3080" s="5"/>
      <c r="FA3080" s="5"/>
      <c r="FB3080" s="5"/>
      <c r="FC3080" s="5"/>
      <c r="FD3080" s="5"/>
      <c r="FE3080" s="5"/>
      <c r="FF3080" s="5"/>
      <c r="FG3080" s="5"/>
      <c r="FH3080" s="5"/>
      <c r="FI3080" s="5"/>
      <c r="FJ3080" s="5"/>
      <c r="FK3080" s="5"/>
      <c r="FL3080" s="5"/>
      <c r="FM3080" s="5"/>
      <c r="FN3080" s="5"/>
      <c r="FO3080" s="5"/>
      <c r="FP3080" s="5"/>
      <c r="FQ3080" s="5"/>
      <c r="FR3080" s="5"/>
      <c r="FS3080" s="5"/>
      <c r="FT3080" s="5"/>
      <c r="FU3080" s="5"/>
      <c r="FV3080" s="5"/>
      <c r="FW3080" s="5"/>
      <c r="FX3080" s="5"/>
      <c r="FY3080" s="5"/>
      <c r="FZ3080" s="5"/>
      <c r="GA3080" s="5"/>
      <c r="GB3080" s="5"/>
      <c r="GC3080" s="5"/>
      <c r="GD3080" s="5"/>
      <c r="GE3080" s="5"/>
      <c r="GF3080" s="5"/>
      <c r="GG3080" s="5"/>
    </row>
    <row r="3081" spans="1:189" x14ac:dyDescent="0.15">
      <c r="A3081" s="106"/>
      <c r="B3081" s="5"/>
      <c r="C3081" s="6"/>
      <c r="D3081" s="5"/>
      <c r="E3081" s="7"/>
      <c r="F3081" s="8"/>
      <c r="G3081" s="8"/>
      <c r="H3081" s="8"/>
      <c r="I3081" s="9"/>
      <c r="J3081" s="9"/>
      <c r="K3081" s="7"/>
      <c r="L3081" s="7"/>
      <c r="M3081" s="5"/>
      <c r="N3081" s="5"/>
      <c r="O3081" s="10"/>
      <c r="P3081" s="5"/>
      <c r="Q3081" s="6"/>
      <c r="R3081" s="3"/>
      <c r="S3081" s="4"/>
      <c r="T3081" s="11"/>
      <c r="U3081" s="11"/>
      <c r="V3081" s="11"/>
      <c r="W3081" s="11"/>
      <c r="X3081" s="12"/>
      <c r="Y3081" s="5"/>
      <c r="Z3081" s="11"/>
      <c r="AA3081" s="12"/>
      <c r="AB3081" s="12"/>
      <c r="AC3081" s="12"/>
      <c r="AD3081" s="11"/>
      <c r="AE3081" s="13"/>
      <c r="AF3081" s="11"/>
      <c r="AG3081" s="11"/>
      <c r="AH3081" s="5"/>
      <c r="AI3081" s="5"/>
      <c r="AJ3081" s="5"/>
      <c r="AK3081" s="5"/>
      <c r="AL3081" s="5"/>
      <c r="AM3081" s="5"/>
      <c r="AN3081" s="5"/>
      <c r="AO3081" s="5"/>
      <c r="AP3081" s="5"/>
      <c r="AQ3081" s="5"/>
      <c r="AR3081" s="5"/>
      <c r="AS3081" s="5"/>
      <c r="AT3081" s="5"/>
      <c r="AU3081" s="5"/>
      <c r="AV3081" s="5"/>
      <c r="AW3081" s="5"/>
      <c r="AX3081" s="5"/>
      <c r="AY3081" s="5"/>
      <c r="AZ3081" s="5"/>
      <c r="BA3081" s="5"/>
      <c r="BB3081" s="5"/>
      <c r="BC3081" s="5"/>
      <c r="BD3081" s="5"/>
      <c r="BE3081" s="5"/>
      <c r="BF3081" s="5"/>
      <c r="BG3081" s="5"/>
      <c r="BH3081" s="5"/>
      <c r="BI3081" s="5"/>
      <c r="BJ3081" s="5"/>
      <c r="BK3081" s="5"/>
      <c r="BL3081" s="5"/>
      <c r="BM3081" s="5"/>
      <c r="BN3081" s="5"/>
      <c r="BO3081" s="5"/>
      <c r="BP3081" s="5"/>
      <c r="BQ3081" s="5"/>
      <c r="BR3081" s="5"/>
      <c r="BS3081" s="5"/>
      <c r="BT3081" s="5"/>
      <c r="BU3081" s="5"/>
      <c r="BV3081" s="5"/>
      <c r="BW3081" s="5"/>
      <c r="BX3081" s="5"/>
      <c r="BY3081" s="5"/>
      <c r="BZ3081" s="5"/>
      <c r="CA3081" s="5"/>
      <c r="CB3081" s="5"/>
      <c r="CC3081" s="5"/>
      <c r="CD3081" s="5"/>
      <c r="CE3081" s="5"/>
      <c r="CF3081" s="5"/>
      <c r="CG3081" s="5"/>
      <c r="CH3081" s="5"/>
      <c r="CI3081" s="5"/>
      <c r="CJ3081" s="5"/>
      <c r="CK3081" s="5"/>
      <c r="CL3081" s="5"/>
      <c r="CM3081" s="5"/>
      <c r="CN3081" s="5"/>
      <c r="CO3081" s="5"/>
      <c r="CP3081" s="5"/>
      <c r="CQ3081" s="5"/>
      <c r="CR3081" s="5"/>
      <c r="CS3081" s="5"/>
      <c r="CT3081" s="5"/>
      <c r="CU3081" s="5"/>
      <c r="CV3081" s="5"/>
      <c r="CW3081" s="5"/>
      <c r="CX3081" s="5"/>
      <c r="CY3081" s="5"/>
      <c r="CZ3081" s="5"/>
      <c r="DA3081" s="5"/>
      <c r="DB3081" s="5"/>
      <c r="DC3081" s="5"/>
      <c r="DD3081" s="5"/>
      <c r="DE3081" s="5"/>
      <c r="DF3081" s="5"/>
      <c r="DG3081" s="5"/>
      <c r="DH3081" s="5"/>
      <c r="DI3081" s="5"/>
      <c r="DJ3081" s="5"/>
      <c r="DK3081" s="5"/>
      <c r="DL3081" s="5"/>
      <c r="DM3081" s="5"/>
      <c r="DN3081" s="5"/>
      <c r="DO3081" s="5"/>
      <c r="DP3081" s="5"/>
      <c r="DQ3081" s="5"/>
      <c r="DR3081" s="5"/>
      <c r="DS3081" s="5"/>
      <c r="DT3081" s="5"/>
      <c r="DU3081" s="5"/>
      <c r="DV3081" s="5"/>
      <c r="DW3081" s="5"/>
      <c r="DX3081" s="5"/>
      <c r="DY3081" s="5"/>
      <c r="DZ3081" s="5"/>
      <c r="EA3081" s="5"/>
      <c r="EB3081" s="5"/>
      <c r="EC3081" s="5"/>
      <c r="ED3081" s="5"/>
      <c r="EE3081" s="5"/>
      <c r="EF3081" s="5"/>
      <c r="EG3081" s="5"/>
      <c r="EH3081" s="5"/>
      <c r="EI3081" s="5"/>
      <c r="EJ3081" s="5"/>
      <c r="EK3081" s="5"/>
      <c r="EL3081" s="5"/>
      <c r="EM3081" s="5"/>
      <c r="EN3081" s="5"/>
      <c r="EO3081" s="5"/>
      <c r="EP3081" s="5"/>
      <c r="EQ3081" s="5"/>
      <c r="ER3081" s="5"/>
      <c r="ES3081" s="5"/>
      <c r="ET3081" s="5"/>
      <c r="EU3081" s="5"/>
      <c r="EV3081" s="5"/>
      <c r="EW3081" s="5"/>
      <c r="EX3081" s="5"/>
      <c r="EY3081" s="5"/>
      <c r="EZ3081" s="5"/>
      <c r="FA3081" s="5"/>
      <c r="FB3081" s="5"/>
      <c r="FC3081" s="5"/>
      <c r="FD3081" s="5"/>
      <c r="FE3081" s="5"/>
      <c r="FF3081" s="5"/>
      <c r="FG3081" s="5"/>
      <c r="FH3081" s="5"/>
      <c r="FI3081" s="5"/>
      <c r="FJ3081" s="5"/>
      <c r="FK3081" s="5"/>
      <c r="FL3081" s="5"/>
      <c r="FM3081" s="5"/>
      <c r="FN3081" s="5"/>
      <c r="FO3081" s="5"/>
      <c r="FP3081" s="5"/>
      <c r="FQ3081" s="5"/>
      <c r="FR3081" s="5"/>
      <c r="FS3081" s="5"/>
      <c r="FT3081" s="5"/>
      <c r="FU3081" s="5"/>
      <c r="FV3081" s="5"/>
      <c r="FW3081" s="5"/>
      <c r="FX3081" s="5"/>
      <c r="FY3081" s="5"/>
      <c r="FZ3081" s="5"/>
      <c r="GA3081" s="5"/>
      <c r="GB3081" s="5"/>
      <c r="GC3081" s="5"/>
      <c r="GD3081" s="5"/>
      <c r="GE3081" s="5"/>
      <c r="GF3081" s="5"/>
      <c r="GG3081" s="5"/>
    </row>
    <row r="3082" spans="1:189" x14ac:dyDescent="0.15">
      <c r="A3082" s="106"/>
      <c r="B3082" s="5"/>
      <c r="C3082" s="6"/>
      <c r="D3082" s="5"/>
      <c r="E3082" s="7"/>
      <c r="F3082" s="8"/>
      <c r="G3082" s="8"/>
      <c r="H3082" s="8"/>
      <c r="I3082" s="9"/>
      <c r="J3082" s="9"/>
      <c r="K3082" s="7"/>
      <c r="L3082" s="7"/>
      <c r="M3082" s="5"/>
      <c r="N3082" s="5"/>
      <c r="O3082" s="10"/>
      <c r="P3082" s="5"/>
      <c r="Q3082" s="6"/>
      <c r="R3082" s="3"/>
      <c r="S3082" s="4"/>
      <c r="T3082" s="11"/>
      <c r="U3082" s="11"/>
      <c r="V3082" s="11"/>
      <c r="W3082" s="11"/>
      <c r="X3082" s="12"/>
      <c r="Y3082" s="5"/>
      <c r="Z3082" s="11"/>
      <c r="AA3082" s="12"/>
      <c r="AB3082" s="12"/>
      <c r="AC3082" s="12"/>
      <c r="AD3082" s="11"/>
      <c r="AE3082" s="13"/>
      <c r="AF3082" s="11"/>
      <c r="AG3082" s="11"/>
      <c r="AH3082" s="5"/>
      <c r="AI3082" s="5"/>
      <c r="AJ3082" s="5"/>
      <c r="AK3082" s="5"/>
      <c r="AL3082" s="5"/>
      <c r="AM3082" s="5"/>
      <c r="AN3082" s="5"/>
      <c r="AO3082" s="5"/>
      <c r="AP3082" s="5"/>
      <c r="AQ3082" s="5"/>
      <c r="AR3082" s="5"/>
      <c r="AS3082" s="5"/>
      <c r="AT3082" s="5"/>
      <c r="AU3082" s="5"/>
      <c r="AV3082" s="5"/>
      <c r="AW3082" s="5"/>
      <c r="AX3082" s="5"/>
      <c r="AY3082" s="5"/>
      <c r="AZ3082" s="5"/>
      <c r="BA3082" s="5"/>
      <c r="BB3082" s="5"/>
      <c r="BC3082" s="5"/>
      <c r="BD3082" s="5"/>
      <c r="BE3082" s="5"/>
      <c r="BF3082" s="5"/>
      <c r="BG3082" s="5"/>
      <c r="BH3082" s="5"/>
      <c r="BI3082" s="5"/>
      <c r="BJ3082" s="5"/>
      <c r="BK3082" s="5"/>
      <c r="BL3082" s="5"/>
      <c r="BM3082" s="5"/>
      <c r="BN3082" s="5"/>
      <c r="BO3082" s="5"/>
      <c r="BP3082" s="5"/>
      <c r="BQ3082" s="5"/>
      <c r="BR3082" s="5"/>
      <c r="BS3082" s="5"/>
      <c r="BT3082" s="5"/>
      <c r="BU3082" s="5"/>
      <c r="BV3082" s="5"/>
      <c r="BW3082" s="5"/>
      <c r="BX3082" s="5"/>
      <c r="BY3082" s="5"/>
      <c r="BZ3082" s="5"/>
      <c r="CA3082" s="5"/>
      <c r="CB3082" s="5"/>
      <c r="CC3082" s="5"/>
      <c r="CD3082" s="5"/>
      <c r="CE3082" s="5"/>
      <c r="CF3082" s="5"/>
      <c r="CG3082" s="5"/>
      <c r="CH3082" s="5"/>
      <c r="CI3082" s="5"/>
      <c r="CJ3082" s="5"/>
      <c r="CK3082" s="5"/>
      <c r="CL3082" s="5"/>
      <c r="CM3082" s="5"/>
      <c r="CN3082" s="5"/>
      <c r="CO3082" s="5"/>
      <c r="CP3082" s="5"/>
      <c r="CQ3082" s="5"/>
      <c r="CR3082" s="5"/>
      <c r="CS3082" s="5"/>
      <c r="CT3082" s="5"/>
      <c r="CU3082" s="5"/>
      <c r="CV3082" s="5"/>
      <c r="CW3082" s="5"/>
      <c r="CX3082" s="5"/>
      <c r="CY3082" s="5"/>
      <c r="CZ3082" s="5"/>
      <c r="DA3082" s="5"/>
      <c r="DB3082" s="5"/>
      <c r="DC3082" s="5"/>
      <c r="DD3082" s="5"/>
      <c r="DE3082" s="5"/>
      <c r="DF3082" s="5"/>
      <c r="DG3082" s="5"/>
      <c r="DH3082" s="5"/>
      <c r="DI3082" s="5"/>
      <c r="DJ3082" s="5"/>
      <c r="DK3082" s="5"/>
      <c r="DL3082" s="5"/>
      <c r="DM3082" s="5"/>
      <c r="DN3082" s="5"/>
      <c r="DO3082" s="5"/>
      <c r="DP3082" s="5"/>
      <c r="DQ3082" s="5"/>
      <c r="DR3082" s="5"/>
      <c r="DS3082" s="5"/>
      <c r="DT3082" s="5"/>
      <c r="DU3082" s="5"/>
      <c r="DV3082" s="5"/>
      <c r="DW3082" s="5"/>
      <c r="DX3082" s="5"/>
      <c r="DY3082" s="5"/>
      <c r="DZ3082" s="5"/>
      <c r="EA3082" s="5"/>
      <c r="EB3082" s="5"/>
      <c r="EC3082" s="5"/>
      <c r="ED3082" s="5"/>
      <c r="EE3082" s="5"/>
      <c r="EF3082" s="5"/>
      <c r="EG3082" s="5"/>
      <c r="EH3082" s="5"/>
      <c r="EI3082" s="5"/>
      <c r="EJ3082" s="5"/>
      <c r="EK3082" s="5"/>
      <c r="EL3082" s="5"/>
      <c r="EM3082" s="5"/>
      <c r="EN3082" s="5"/>
      <c r="EO3082" s="5"/>
      <c r="EP3082" s="5"/>
      <c r="EQ3082" s="5"/>
      <c r="ER3082" s="5"/>
      <c r="ES3082" s="5"/>
      <c r="ET3082" s="5"/>
      <c r="EU3082" s="5"/>
      <c r="EV3082" s="5"/>
      <c r="EW3082" s="5"/>
      <c r="EX3082" s="5"/>
      <c r="EY3082" s="5"/>
      <c r="EZ3082" s="5"/>
      <c r="FA3082" s="5"/>
      <c r="FB3082" s="5"/>
      <c r="FC3082" s="5"/>
      <c r="FD3082" s="5"/>
      <c r="FE3082" s="5"/>
      <c r="FF3082" s="5"/>
      <c r="FG3082" s="5"/>
      <c r="FH3082" s="5"/>
      <c r="FI3082" s="5"/>
      <c r="FJ3082" s="5"/>
      <c r="FK3082" s="5"/>
      <c r="FL3082" s="5"/>
      <c r="FM3082" s="5"/>
      <c r="FN3082" s="5"/>
      <c r="FO3082" s="5"/>
      <c r="FP3082" s="5"/>
      <c r="FQ3082" s="5"/>
      <c r="FR3082" s="5"/>
      <c r="FS3082" s="5"/>
      <c r="FT3082" s="5"/>
      <c r="FU3082" s="5"/>
      <c r="FV3082" s="5"/>
      <c r="FW3082" s="5"/>
      <c r="FX3082" s="5"/>
      <c r="FY3082" s="5"/>
      <c r="FZ3082" s="5"/>
      <c r="GA3082" s="5"/>
      <c r="GB3082" s="5"/>
      <c r="GC3082" s="5"/>
      <c r="GD3082" s="5"/>
      <c r="GE3082" s="5"/>
      <c r="GF3082" s="5"/>
      <c r="GG3082" s="5"/>
    </row>
    <row r="3083" spans="1:189" x14ac:dyDescent="0.15">
      <c r="A3083" s="106"/>
      <c r="B3083" s="5"/>
      <c r="C3083" s="6"/>
      <c r="D3083" s="5"/>
      <c r="E3083" s="7"/>
      <c r="F3083" s="8"/>
      <c r="G3083" s="8"/>
      <c r="H3083" s="8"/>
      <c r="I3083" s="9"/>
      <c r="J3083" s="9"/>
      <c r="K3083" s="7"/>
      <c r="L3083" s="7"/>
      <c r="M3083" s="5"/>
      <c r="N3083" s="5"/>
      <c r="O3083" s="10"/>
      <c r="P3083" s="5"/>
      <c r="Q3083" s="6"/>
      <c r="R3083" s="3"/>
      <c r="S3083" s="4"/>
      <c r="T3083" s="11"/>
      <c r="U3083" s="11"/>
      <c r="V3083" s="11"/>
      <c r="W3083" s="11"/>
      <c r="X3083" s="12"/>
      <c r="Y3083" s="5"/>
      <c r="Z3083" s="11"/>
      <c r="AA3083" s="12"/>
      <c r="AB3083" s="12"/>
      <c r="AC3083" s="12"/>
      <c r="AD3083" s="11"/>
      <c r="AE3083" s="13"/>
      <c r="AF3083" s="11"/>
      <c r="AG3083" s="11"/>
      <c r="AH3083" s="5"/>
      <c r="AI3083" s="5"/>
      <c r="AJ3083" s="5"/>
      <c r="AK3083" s="5"/>
      <c r="AL3083" s="5"/>
      <c r="AM3083" s="5"/>
      <c r="AN3083" s="5"/>
      <c r="AO3083" s="5"/>
      <c r="AP3083" s="5"/>
      <c r="AQ3083" s="5"/>
      <c r="AR3083" s="5"/>
      <c r="AS3083" s="5"/>
      <c r="AT3083" s="5"/>
      <c r="AU3083" s="5"/>
      <c r="AV3083" s="5"/>
      <c r="AW3083" s="5"/>
      <c r="AX3083" s="5"/>
      <c r="AY3083" s="5"/>
      <c r="AZ3083" s="5"/>
      <c r="BA3083" s="5"/>
      <c r="BB3083" s="5"/>
      <c r="BC3083" s="5"/>
      <c r="BD3083" s="5"/>
      <c r="BE3083" s="5"/>
      <c r="BF3083" s="5"/>
      <c r="BG3083" s="5"/>
      <c r="BH3083" s="5"/>
      <c r="BI3083" s="5"/>
      <c r="BJ3083" s="5"/>
      <c r="BK3083" s="5"/>
      <c r="BL3083" s="5"/>
      <c r="BM3083" s="5"/>
      <c r="BN3083" s="5"/>
      <c r="BO3083" s="5"/>
      <c r="BP3083" s="5"/>
      <c r="BQ3083" s="5"/>
      <c r="BR3083" s="5"/>
      <c r="BS3083" s="5"/>
      <c r="BT3083" s="5"/>
      <c r="BU3083" s="5"/>
      <c r="BV3083" s="5"/>
      <c r="BW3083" s="5"/>
      <c r="BX3083" s="5"/>
      <c r="BY3083" s="5"/>
      <c r="BZ3083" s="5"/>
      <c r="CA3083" s="5"/>
      <c r="CB3083" s="5"/>
      <c r="CC3083" s="5"/>
      <c r="CD3083" s="5"/>
      <c r="CE3083" s="5"/>
      <c r="CF3083" s="5"/>
      <c r="CG3083" s="5"/>
      <c r="CH3083" s="5"/>
      <c r="CI3083" s="5"/>
      <c r="CJ3083" s="5"/>
      <c r="CK3083" s="5"/>
      <c r="CL3083" s="5"/>
      <c r="CM3083" s="5"/>
      <c r="CN3083" s="5"/>
      <c r="CO3083" s="5"/>
      <c r="CP3083" s="5"/>
      <c r="CQ3083" s="5"/>
      <c r="CR3083" s="5"/>
      <c r="CS3083" s="5"/>
      <c r="CT3083" s="5"/>
      <c r="CU3083" s="5"/>
      <c r="CV3083" s="5"/>
      <c r="CW3083" s="5"/>
      <c r="CX3083" s="5"/>
      <c r="CY3083" s="5"/>
      <c r="CZ3083" s="5"/>
      <c r="DA3083" s="5"/>
      <c r="DB3083" s="5"/>
      <c r="DC3083" s="5"/>
      <c r="DD3083" s="5"/>
      <c r="DE3083" s="5"/>
      <c r="DF3083" s="5"/>
      <c r="DG3083" s="5"/>
      <c r="DH3083" s="5"/>
      <c r="DI3083" s="5"/>
      <c r="DJ3083" s="5"/>
      <c r="DK3083" s="5"/>
      <c r="DL3083" s="5"/>
      <c r="DM3083" s="5"/>
      <c r="DN3083" s="5"/>
      <c r="DO3083" s="5"/>
      <c r="DP3083" s="5"/>
      <c r="DQ3083" s="5"/>
      <c r="DR3083" s="5"/>
      <c r="DS3083" s="5"/>
      <c r="DT3083" s="5"/>
      <c r="DU3083" s="5"/>
      <c r="DV3083" s="5"/>
      <c r="DW3083" s="5"/>
      <c r="DX3083" s="5"/>
      <c r="DY3083" s="5"/>
      <c r="DZ3083" s="5"/>
      <c r="EA3083" s="5"/>
      <c r="EB3083" s="5"/>
      <c r="EC3083" s="5"/>
      <c r="ED3083" s="5"/>
      <c r="EE3083" s="5"/>
      <c r="EF3083" s="5"/>
      <c r="EG3083" s="5"/>
      <c r="EH3083" s="5"/>
      <c r="EI3083" s="5"/>
      <c r="EJ3083" s="5"/>
      <c r="EK3083" s="5"/>
      <c r="EL3083" s="5"/>
      <c r="EM3083" s="5"/>
      <c r="EN3083" s="5"/>
      <c r="EO3083" s="5"/>
      <c r="EP3083" s="5"/>
      <c r="EQ3083" s="5"/>
      <c r="ER3083" s="5"/>
      <c r="ES3083" s="5"/>
      <c r="ET3083" s="5"/>
      <c r="EU3083" s="5"/>
      <c r="EV3083" s="5"/>
      <c r="EW3083" s="5"/>
      <c r="EX3083" s="5"/>
      <c r="EY3083" s="5"/>
      <c r="EZ3083" s="5"/>
      <c r="FA3083" s="5"/>
      <c r="FB3083" s="5"/>
      <c r="FC3083" s="5"/>
      <c r="FD3083" s="5"/>
      <c r="FE3083" s="5"/>
      <c r="FF3083" s="5"/>
      <c r="FG3083" s="5"/>
      <c r="FH3083" s="5"/>
      <c r="FI3083" s="5"/>
      <c r="FJ3083" s="5"/>
      <c r="FK3083" s="5"/>
      <c r="FL3083" s="5"/>
      <c r="FM3083" s="5"/>
      <c r="FN3083" s="5"/>
      <c r="FO3083" s="5"/>
      <c r="FP3083" s="5"/>
      <c r="FQ3083" s="5"/>
      <c r="FR3083" s="5"/>
      <c r="FS3083" s="5"/>
      <c r="FT3083" s="5"/>
      <c r="FU3083" s="5"/>
      <c r="FV3083" s="5"/>
      <c r="FW3083" s="5"/>
      <c r="FX3083" s="5"/>
      <c r="FY3083" s="5"/>
      <c r="FZ3083" s="5"/>
      <c r="GA3083" s="5"/>
      <c r="GB3083" s="5"/>
      <c r="GC3083" s="5"/>
      <c r="GD3083" s="5"/>
      <c r="GE3083" s="5"/>
      <c r="GF3083" s="5"/>
      <c r="GG3083" s="5"/>
    </row>
    <row r="3084" spans="1:189" x14ac:dyDescent="0.15">
      <c r="A3084" s="106"/>
      <c r="B3084" s="5"/>
      <c r="C3084" s="6"/>
      <c r="D3084" s="5"/>
      <c r="E3084" s="7"/>
      <c r="F3084" s="8"/>
      <c r="G3084" s="8"/>
      <c r="H3084" s="8"/>
      <c r="I3084" s="9"/>
      <c r="J3084" s="9"/>
      <c r="K3084" s="7"/>
      <c r="L3084" s="7"/>
      <c r="M3084" s="5"/>
      <c r="N3084" s="5"/>
      <c r="O3084" s="10"/>
      <c r="P3084" s="5"/>
      <c r="Q3084" s="6"/>
      <c r="R3084" s="3"/>
      <c r="S3084" s="4"/>
      <c r="T3084" s="11"/>
      <c r="U3084" s="11"/>
      <c r="V3084" s="11"/>
      <c r="W3084" s="11"/>
      <c r="X3084" s="12"/>
      <c r="Y3084" s="5"/>
      <c r="Z3084" s="11"/>
      <c r="AA3084" s="12"/>
      <c r="AB3084" s="12"/>
      <c r="AC3084" s="12"/>
      <c r="AD3084" s="11"/>
      <c r="AE3084" s="13"/>
      <c r="AF3084" s="11"/>
      <c r="AG3084" s="11"/>
      <c r="AH3084" s="5"/>
      <c r="AI3084" s="5"/>
      <c r="AJ3084" s="5"/>
      <c r="AK3084" s="5"/>
      <c r="AL3084" s="5"/>
      <c r="AM3084" s="5"/>
      <c r="AN3084" s="5"/>
      <c r="AO3084" s="5"/>
      <c r="AP3084" s="5"/>
      <c r="AQ3084" s="5"/>
      <c r="AR3084" s="5"/>
      <c r="AS3084" s="5"/>
      <c r="AT3084" s="5"/>
      <c r="AU3084" s="5"/>
      <c r="AV3084" s="5"/>
      <c r="AW3084" s="5"/>
      <c r="AX3084" s="5"/>
      <c r="AY3084" s="5"/>
      <c r="AZ3084" s="5"/>
      <c r="BA3084" s="5"/>
      <c r="BB3084" s="5"/>
      <c r="BC3084" s="5"/>
      <c r="BD3084" s="5"/>
      <c r="BE3084" s="5"/>
      <c r="BF3084" s="5"/>
      <c r="BG3084" s="5"/>
      <c r="BH3084" s="5"/>
      <c r="BI3084" s="5"/>
      <c r="BJ3084" s="5"/>
      <c r="BK3084" s="5"/>
      <c r="BL3084" s="5"/>
      <c r="BM3084" s="5"/>
      <c r="BN3084" s="5"/>
      <c r="BO3084" s="5"/>
      <c r="BP3084" s="5"/>
      <c r="BQ3084" s="5"/>
      <c r="BR3084" s="5"/>
      <c r="BS3084" s="5"/>
      <c r="BT3084" s="5"/>
      <c r="BU3084" s="5"/>
      <c r="BV3084" s="5"/>
      <c r="BW3084" s="5"/>
      <c r="BX3084" s="5"/>
      <c r="BY3084" s="5"/>
      <c r="BZ3084" s="5"/>
      <c r="CA3084" s="5"/>
      <c r="CB3084" s="5"/>
      <c r="CC3084" s="5"/>
      <c r="CD3084" s="5"/>
      <c r="CE3084" s="5"/>
      <c r="CF3084" s="5"/>
      <c r="CG3084" s="5"/>
      <c r="CH3084" s="5"/>
      <c r="CI3084" s="5"/>
      <c r="CJ3084" s="5"/>
      <c r="CK3084" s="5"/>
      <c r="CL3084" s="5"/>
      <c r="CM3084" s="5"/>
      <c r="CN3084" s="5"/>
      <c r="CO3084" s="5"/>
      <c r="CP3084" s="5"/>
      <c r="CQ3084" s="5"/>
      <c r="CR3084" s="5"/>
      <c r="CS3084" s="5"/>
      <c r="CT3084" s="5"/>
      <c r="CU3084" s="5"/>
      <c r="CV3084" s="5"/>
      <c r="CW3084" s="5"/>
      <c r="CX3084" s="5"/>
      <c r="CY3084" s="5"/>
      <c r="CZ3084" s="5"/>
      <c r="DA3084" s="5"/>
      <c r="DB3084" s="5"/>
      <c r="DC3084" s="5"/>
      <c r="DD3084" s="5"/>
      <c r="DE3084" s="5"/>
      <c r="DF3084" s="5"/>
      <c r="DG3084" s="5"/>
      <c r="DH3084" s="5"/>
      <c r="DI3084" s="5"/>
      <c r="DJ3084" s="5"/>
      <c r="DK3084" s="5"/>
      <c r="DL3084" s="5"/>
      <c r="DM3084" s="5"/>
      <c r="DN3084" s="5"/>
      <c r="DO3084" s="5"/>
      <c r="DP3084" s="5"/>
      <c r="DQ3084" s="5"/>
      <c r="DR3084" s="5"/>
      <c r="DS3084" s="5"/>
      <c r="DT3084" s="5"/>
      <c r="DU3084" s="5"/>
      <c r="DV3084" s="5"/>
      <c r="DW3084" s="5"/>
      <c r="DX3084" s="5"/>
      <c r="DY3084" s="5"/>
      <c r="DZ3084" s="5"/>
      <c r="EA3084" s="5"/>
      <c r="EB3084" s="5"/>
      <c r="EC3084" s="5"/>
      <c r="ED3084" s="5"/>
      <c r="EE3084" s="5"/>
      <c r="EF3084" s="5"/>
      <c r="EG3084" s="5"/>
      <c r="EH3084" s="5"/>
      <c r="EI3084" s="5"/>
      <c r="EJ3084" s="5"/>
      <c r="EK3084" s="5"/>
      <c r="EL3084" s="5"/>
      <c r="EM3084" s="5"/>
      <c r="EN3084" s="5"/>
      <c r="EO3084" s="5"/>
      <c r="EP3084" s="5"/>
      <c r="EQ3084" s="5"/>
      <c r="ER3084" s="5"/>
      <c r="ES3084" s="5"/>
      <c r="ET3084" s="5"/>
      <c r="EU3084" s="5"/>
      <c r="EV3084" s="5"/>
      <c r="EW3084" s="5"/>
      <c r="EX3084" s="5"/>
      <c r="EY3084" s="5"/>
      <c r="EZ3084" s="5"/>
      <c r="FA3084" s="5"/>
      <c r="FB3084" s="5"/>
      <c r="FC3084" s="5"/>
      <c r="FD3084" s="5"/>
      <c r="FE3084" s="5"/>
      <c r="FF3084" s="5"/>
      <c r="FG3084" s="5"/>
      <c r="FH3084" s="5"/>
      <c r="FI3084" s="5"/>
      <c r="FJ3084" s="5"/>
      <c r="FK3084" s="5"/>
      <c r="FL3084" s="5"/>
      <c r="FM3084" s="5"/>
      <c r="FN3084" s="5"/>
      <c r="FO3084" s="5"/>
      <c r="FP3084" s="5"/>
      <c r="FQ3084" s="5"/>
      <c r="FR3084" s="5"/>
      <c r="FS3084" s="5"/>
      <c r="FT3084" s="5"/>
      <c r="FU3084" s="5"/>
      <c r="FV3084" s="5"/>
      <c r="FW3084" s="5"/>
      <c r="FX3084" s="5"/>
      <c r="FY3084" s="5"/>
      <c r="FZ3084" s="5"/>
      <c r="GA3084" s="5"/>
      <c r="GB3084" s="5"/>
      <c r="GC3084" s="5"/>
      <c r="GD3084" s="5"/>
      <c r="GE3084" s="5"/>
      <c r="GF3084" s="5"/>
      <c r="GG3084" s="5"/>
    </row>
    <row r="3085" spans="1:189" x14ac:dyDescent="0.15">
      <c r="A3085" s="106"/>
      <c r="B3085" s="5"/>
      <c r="C3085" s="6"/>
      <c r="D3085" s="5"/>
      <c r="E3085" s="7"/>
      <c r="F3085" s="8"/>
      <c r="G3085" s="8"/>
      <c r="H3085" s="8"/>
      <c r="I3085" s="9"/>
      <c r="J3085" s="9"/>
      <c r="K3085" s="7"/>
      <c r="L3085" s="7"/>
      <c r="M3085" s="5"/>
      <c r="N3085" s="5"/>
      <c r="O3085" s="10"/>
      <c r="P3085" s="5"/>
      <c r="Q3085" s="6"/>
      <c r="R3085" s="3"/>
      <c r="S3085" s="4"/>
      <c r="T3085" s="11"/>
      <c r="U3085" s="11"/>
      <c r="V3085" s="11"/>
      <c r="W3085" s="11"/>
      <c r="X3085" s="12"/>
      <c r="Y3085" s="5"/>
      <c r="Z3085" s="11"/>
      <c r="AA3085" s="12"/>
      <c r="AB3085" s="12"/>
      <c r="AC3085" s="12"/>
      <c r="AD3085" s="11"/>
      <c r="AE3085" s="13"/>
      <c r="AF3085" s="11"/>
      <c r="AG3085" s="11"/>
      <c r="AH3085" s="5"/>
      <c r="AI3085" s="5"/>
      <c r="AJ3085" s="5"/>
      <c r="AK3085" s="5"/>
      <c r="AL3085" s="5"/>
      <c r="AM3085" s="5"/>
      <c r="AN3085" s="5"/>
      <c r="AO3085" s="5"/>
      <c r="AP3085" s="5"/>
      <c r="AQ3085" s="5"/>
      <c r="AR3085" s="5"/>
      <c r="AS3085" s="5"/>
      <c r="AT3085" s="5"/>
      <c r="AU3085" s="5"/>
      <c r="AV3085" s="5"/>
      <c r="AW3085" s="5"/>
      <c r="AX3085" s="5"/>
      <c r="AY3085" s="5"/>
      <c r="AZ3085" s="5"/>
      <c r="BA3085" s="5"/>
      <c r="BB3085" s="5"/>
      <c r="BC3085" s="5"/>
      <c r="BD3085" s="5"/>
      <c r="BE3085" s="5"/>
      <c r="BF3085" s="5"/>
      <c r="BG3085" s="5"/>
      <c r="BH3085" s="5"/>
      <c r="BI3085" s="5"/>
      <c r="BJ3085" s="5"/>
      <c r="BK3085" s="5"/>
      <c r="BL3085" s="5"/>
      <c r="BM3085" s="5"/>
      <c r="BN3085" s="5"/>
      <c r="BO3085" s="5"/>
      <c r="BP3085" s="5"/>
      <c r="BQ3085" s="5"/>
      <c r="BR3085" s="5"/>
      <c r="BS3085" s="5"/>
      <c r="BT3085" s="5"/>
      <c r="BU3085" s="5"/>
      <c r="BV3085" s="5"/>
      <c r="BW3085" s="5"/>
      <c r="BX3085" s="5"/>
      <c r="BY3085" s="5"/>
      <c r="BZ3085" s="5"/>
      <c r="CA3085" s="5"/>
      <c r="CB3085" s="5"/>
      <c r="CC3085" s="5"/>
      <c r="CD3085" s="5"/>
      <c r="CE3085" s="5"/>
      <c r="CF3085" s="5"/>
      <c r="CG3085" s="5"/>
      <c r="CH3085" s="5"/>
      <c r="CI3085" s="5"/>
      <c r="CJ3085" s="5"/>
      <c r="CK3085" s="5"/>
      <c r="CL3085" s="5"/>
      <c r="CM3085" s="5"/>
      <c r="CN3085" s="5"/>
      <c r="CO3085" s="5"/>
      <c r="CP3085" s="5"/>
      <c r="CQ3085" s="5"/>
      <c r="CR3085" s="5"/>
      <c r="CS3085" s="5"/>
      <c r="CT3085" s="5"/>
      <c r="CU3085" s="5"/>
      <c r="CV3085" s="5"/>
      <c r="CW3085" s="5"/>
      <c r="CX3085" s="5"/>
      <c r="CY3085" s="5"/>
      <c r="CZ3085" s="5"/>
      <c r="DA3085" s="5"/>
      <c r="DB3085" s="5"/>
      <c r="DC3085" s="5"/>
      <c r="DD3085" s="5"/>
      <c r="DE3085" s="5"/>
      <c r="DF3085" s="5"/>
      <c r="DG3085" s="5"/>
      <c r="DH3085" s="5"/>
      <c r="DI3085" s="5"/>
      <c r="DJ3085" s="5"/>
      <c r="DK3085" s="5"/>
      <c r="DL3085" s="5"/>
      <c r="DM3085" s="5"/>
      <c r="DN3085" s="5"/>
      <c r="DO3085" s="5"/>
      <c r="DP3085" s="5"/>
      <c r="DQ3085" s="5"/>
      <c r="DR3085" s="5"/>
      <c r="DS3085" s="5"/>
      <c r="DT3085" s="5"/>
      <c r="DU3085" s="5"/>
      <c r="DV3085" s="5"/>
      <c r="DW3085" s="5"/>
      <c r="DX3085" s="5"/>
      <c r="DY3085" s="5"/>
      <c r="DZ3085" s="5"/>
      <c r="EA3085" s="5"/>
      <c r="EB3085" s="5"/>
      <c r="EC3085" s="5"/>
      <c r="ED3085" s="5"/>
      <c r="EE3085" s="5"/>
      <c r="EF3085" s="5"/>
      <c r="EG3085" s="5"/>
      <c r="EH3085" s="5"/>
      <c r="EI3085" s="5"/>
      <c r="EJ3085" s="5"/>
      <c r="EK3085" s="5"/>
      <c r="EL3085" s="5"/>
      <c r="EM3085" s="5"/>
      <c r="EN3085" s="5"/>
      <c r="EO3085" s="5"/>
      <c r="EP3085" s="5"/>
      <c r="EQ3085" s="5"/>
      <c r="ER3085" s="5"/>
      <c r="ES3085" s="5"/>
      <c r="ET3085" s="5"/>
      <c r="EU3085" s="5"/>
      <c r="EV3085" s="5"/>
      <c r="EW3085" s="5"/>
      <c r="EX3085" s="5"/>
      <c r="EY3085" s="5"/>
      <c r="EZ3085" s="5"/>
      <c r="FA3085" s="5"/>
      <c r="FB3085" s="5"/>
      <c r="FC3085" s="5"/>
      <c r="FD3085" s="5"/>
      <c r="FE3085" s="5"/>
      <c r="FF3085" s="5"/>
      <c r="FG3085" s="5"/>
      <c r="FH3085" s="5"/>
      <c r="FI3085" s="5"/>
      <c r="FJ3085" s="5"/>
      <c r="FK3085" s="5"/>
      <c r="FL3085" s="5"/>
      <c r="FM3085" s="5"/>
      <c r="FN3085" s="5"/>
      <c r="FO3085" s="5"/>
      <c r="FP3085" s="5"/>
      <c r="FQ3085" s="5"/>
      <c r="FR3085" s="5"/>
      <c r="FS3085" s="5"/>
      <c r="FT3085" s="5"/>
      <c r="FU3085" s="5"/>
      <c r="FV3085" s="5"/>
      <c r="FW3085" s="5"/>
      <c r="FX3085" s="5"/>
      <c r="FY3085" s="5"/>
      <c r="FZ3085" s="5"/>
      <c r="GA3085" s="5"/>
      <c r="GB3085" s="5"/>
      <c r="GC3085" s="5"/>
      <c r="GD3085" s="5"/>
      <c r="GE3085" s="5"/>
      <c r="GF3085" s="5"/>
      <c r="GG3085" s="5"/>
    </row>
    <row r="3086" spans="1:189" x14ac:dyDescent="0.15">
      <c r="A3086" s="106"/>
      <c r="B3086" s="5"/>
      <c r="C3086" s="6"/>
      <c r="D3086" s="5"/>
      <c r="E3086" s="7"/>
      <c r="F3086" s="8"/>
      <c r="G3086" s="8"/>
      <c r="H3086" s="8"/>
      <c r="I3086" s="9"/>
      <c r="J3086" s="9"/>
      <c r="K3086" s="7"/>
      <c r="L3086" s="7"/>
      <c r="M3086" s="5"/>
      <c r="N3086" s="5"/>
      <c r="O3086" s="10"/>
      <c r="P3086" s="5"/>
      <c r="Q3086" s="6"/>
      <c r="R3086" s="3"/>
      <c r="S3086" s="4"/>
      <c r="T3086" s="11"/>
      <c r="U3086" s="11"/>
      <c r="V3086" s="11"/>
      <c r="W3086" s="11"/>
      <c r="X3086" s="12"/>
      <c r="Y3086" s="5"/>
      <c r="Z3086" s="11"/>
      <c r="AA3086" s="12"/>
      <c r="AB3086" s="12"/>
      <c r="AC3086" s="12"/>
      <c r="AD3086" s="11"/>
      <c r="AE3086" s="13"/>
      <c r="AF3086" s="11"/>
      <c r="AG3086" s="11"/>
      <c r="AH3086" s="5"/>
      <c r="AI3086" s="5"/>
      <c r="AJ3086" s="5"/>
      <c r="AK3086" s="5"/>
      <c r="AL3086" s="5"/>
      <c r="AM3086" s="5"/>
      <c r="AN3086" s="5"/>
      <c r="AO3086" s="5"/>
      <c r="AP3086" s="5"/>
      <c r="AQ3086" s="5"/>
      <c r="AR3086" s="5"/>
      <c r="AS3086" s="5"/>
      <c r="AT3086" s="5"/>
      <c r="AU3086" s="5"/>
      <c r="AV3086" s="5"/>
      <c r="AW3086" s="5"/>
      <c r="AX3086" s="5"/>
      <c r="AY3086" s="5"/>
      <c r="AZ3086" s="5"/>
      <c r="BA3086" s="5"/>
      <c r="BB3086" s="5"/>
      <c r="BC3086" s="5"/>
      <c r="BD3086" s="5"/>
      <c r="BE3086" s="5"/>
      <c r="BF3086" s="5"/>
      <c r="BG3086" s="5"/>
      <c r="BH3086" s="5"/>
      <c r="BI3086" s="5"/>
      <c r="BJ3086" s="5"/>
      <c r="BK3086" s="5"/>
      <c r="BL3086" s="5"/>
      <c r="BM3086" s="5"/>
      <c r="BN3086" s="5"/>
      <c r="BO3086" s="5"/>
      <c r="BP3086" s="5"/>
      <c r="BQ3086" s="5"/>
      <c r="BR3086" s="5"/>
      <c r="BS3086" s="5"/>
      <c r="BT3086" s="5"/>
      <c r="BU3086" s="5"/>
      <c r="BV3086" s="5"/>
      <c r="BW3086" s="5"/>
      <c r="BX3086" s="5"/>
      <c r="BY3086" s="5"/>
      <c r="BZ3086" s="5"/>
      <c r="CA3086" s="5"/>
      <c r="CB3086" s="5"/>
      <c r="CC3086" s="5"/>
      <c r="CD3086" s="5"/>
      <c r="CE3086" s="5"/>
      <c r="CF3086" s="5"/>
      <c r="CG3086" s="5"/>
      <c r="CH3086" s="5"/>
      <c r="CI3086" s="5"/>
      <c r="CJ3086" s="5"/>
      <c r="CK3086" s="5"/>
      <c r="CL3086" s="5"/>
      <c r="CM3086" s="5"/>
      <c r="CN3086" s="5"/>
      <c r="CO3086" s="5"/>
      <c r="CP3086" s="5"/>
      <c r="CQ3086" s="5"/>
      <c r="CR3086" s="5"/>
      <c r="CS3086" s="5"/>
      <c r="CT3086" s="5"/>
      <c r="CU3086" s="5"/>
      <c r="CV3086" s="5"/>
      <c r="CW3086" s="5"/>
      <c r="CX3086" s="5"/>
      <c r="CY3086" s="5"/>
      <c r="CZ3086" s="5"/>
      <c r="DA3086" s="5"/>
      <c r="DB3086" s="5"/>
      <c r="DC3086" s="5"/>
      <c r="DD3086" s="5"/>
      <c r="DE3086" s="5"/>
      <c r="DF3086" s="5"/>
      <c r="DG3086" s="5"/>
      <c r="DH3086" s="5"/>
      <c r="DI3086" s="5"/>
      <c r="DJ3086" s="5"/>
      <c r="DK3086" s="5"/>
      <c r="DL3086" s="5"/>
      <c r="DM3086" s="5"/>
      <c r="DN3086" s="5"/>
      <c r="DO3086" s="5"/>
      <c r="DP3086" s="5"/>
      <c r="DQ3086" s="5"/>
      <c r="DR3086" s="5"/>
      <c r="DS3086" s="5"/>
      <c r="DT3086" s="5"/>
      <c r="DU3086" s="5"/>
      <c r="DV3086" s="5"/>
      <c r="DW3086" s="5"/>
      <c r="DX3086" s="5"/>
      <c r="DY3086" s="5"/>
      <c r="DZ3086" s="5"/>
      <c r="EA3086" s="5"/>
      <c r="EB3086" s="5"/>
      <c r="EC3086" s="5"/>
      <c r="ED3086" s="5"/>
      <c r="EE3086" s="5"/>
      <c r="EF3086" s="5"/>
      <c r="EG3086" s="5"/>
      <c r="EH3086" s="5"/>
      <c r="EI3086" s="5"/>
      <c r="EJ3086" s="5"/>
      <c r="EK3086" s="5"/>
      <c r="EL3086" s="5"/>
      <c r="EM3086" s="5"/>
      <c r="EN3086" s="5"/>
      <c r="EO3086" s="5"/>
      <c r="EP3086" s="5"/>
      <c r="EQ3086" s="5"/>
      <c r="ER3086" s="5"/>
      <c r="ES3086" s="5"/>
      <c r="ET3086" s="5"/>
      <c r="EU3086" s="5"/>
      <c r="EV3086" s="5"/>
      <c r="EW3086" s="5"/>
      <c r="EX3086" s="5"/>
      <c r="EY3086" s="5"/>
      <c r="EZ3086" s="5"/>
      <c r="FA3086" s="5"/>
      <c r="FB3086" s="5"/>
      <c r="FC3086" s="5"/>
      <c r="FD3086" s="5"/>
      <c r="FE3086" s="5"/>
      <c r="FF3086" s="5"/>
      <c r="FG3086" s="5"/>
      <c r="FH3086" s="5"/>
      <c r="FI3086" s="5"/>
      <c r="FJ3086" s="5"/>
      <c r="FK3086" s="5"/>
      <c r="FL3086" s="5"/>
      <c r="FM3086" s="5"/>
      <c r="FN3086" s="5"/>
      <c r="FO3086" s="5"/>
      <c r="FP3086" s="5"/>
      <c r="FQ3086" s="5"/>
      <c r="FR3086" s="5"/>
      <c r="FS3086" s="5"/>
      <c r="FT3086" s="5"/>
      <c r="FU3086" s="5"/>
      <c r="FV3086" s="5"/>
      <c r="FW3086" s="5"/>
      <c r="FX3086" s="5"/>
      <c r="FY3086" s="5"/>
      <c r="FZ3086" s="5"/>
      <c r="GA3086" s="5"/>
      <c r="GB3086" s="5"/>
      <c r="GC3086" s="5"/>
      <c r="GD3086" s="5"/>
      <c r="GE3086" s="5"/>
      <c r="GF3086" s="5"/>
      <c r="GG3086" s="5"/>
    </row>
    <row r="3087" spans="1:189" x14ac:dyDescent="0.15">
      <c r="A3087" s="106"/>
      <c r="B3087" s="5"/>
      <c r="C3087" s="6"/>
      <c r="D3087" s="5"/>
      <c r="E3087" s="7"/>
      <c r="F3087" s="8"/>
      <c r="G3087" s="8"/>
      <c r="H3087" s="8"/>
      <c r="I3087" s="9"/>
      <c r="J3087" s="9"/>
      <c r="K3087" s="7"/>
      <c r="L3087" s="7"/>
      <c r="M3087" s="5"/>
      <c r="N3087" s="5"/>
      <c r="O3087" s="10"/>
      <c r="P3087" s="5"/>
      <c r="Q3087" s="6"/>
      <c r="R3087" s="3"/>
      <c r="S3087" s="4"/>
      <c r="T3087" s="11"/>
      <c r="U3087" s="11"/>
      <c r="V3087" s="11"/>
      <c r="W3087" s="11"/>
      <c r="X3087" s="12"/>
      <c r="Y3087" s="5"/>
      <c r="Z3087" s="11"/>
      <c r="AA3087" s="12"/>
      <c r="AB3087" s="12"/>
      <c r="AC3087" s="12"/>
      <c r="AD3087" s="11"/>
      <c r="AE3087" s="13"/>
      <c r="AF3087" s="11"/>
      <c r="AG3087" s="11"/>
      <c r="AH3087" s="5"/>
      <c r="AI3087" s="5"/>
      <c r="AJ3087" s="5"/>
      <c r="AK3087" s="5"/>
      <c r="AL3087" s="5"/>
      <c r="AM3087" s="5"/>
      <c r="AN3087" s="5"/>
      <c r="AO3087" s="5"/>
      <c r="AP3087" s="5"/>
      <c r="AQ3087" s="5"/>
      <c r="AR3087" s="5"/>
      <c r="AS3087" s="5"/>
      <c r="AT3087" s="5"/>
      <c r="AU3087" s="5"/>
      <c r="AV3087" s="5"/>
      <c r="AW3087" s="5"/>
      <c r="AX3087" s="5"/>
      <c r="AY3087" s="5"/>
      <c r="AZ3087" s="5"/>
      <c r="BA3087" s="5"/>
      <c r="BB3087" s="5"/>
      <c r="BC3087" s="5"/>
      <c r="BD3087" s="5"/>
      <c r="BE3087" s="5"/>
      <c r="BF3087" s="5"/>
      <c r="BG3087" s="5"/>
      <c r="BH3087" s="5"/>
      <c r="BI3087" s="5"/>
      <c r="BJ3087" s="5"/>
      <c r="BK3087" s="5"/>
      <c r="BL3087" s="5"/>
      <c r="BM3087" s="5"/>
      <c r="BN3087" s="5"/>
      <c r="BO3087" s="5"/>
      <c r="BP3087" s="5"/>
      <c r="BQ3087" s="5"/>
      <c r="BR3087" s="5"/>
      <c r="BS3087" s="5"/>
      <c r="BT3087" s="5"/>
      <c r="BU3087" s="5"/>
      <c r="BV3087" s="5"/>
      <c r="BW3087" s="5"/>
      <c r="BX3087" s="5"/>
      <c r="BY3087" s="5"/>
      <c r="BZ3087" s="5"/>
      <c r="CA3087" s="5"/>
      <c r="CB3087" s="5"/>
      <c r="CC3087" s="5"/>
      <c r="CD3087" s="5"/>
      <c r="CE3087" s="5"/>
      <c r="CF3087" s="5"/>
      <c r="CG3087" s="5"/>
      <c r="CH3087" s="5"/>
      <c r="CI3087" s="5"/>
      <c r="CJ3087" s="5"/>
      <c r="CK3087" s="5"/>
      <c r="CL3087" s="5"/>
      <c r="CM3087" s="5"/>
      <c r="CN3087" s="5"/>
      <c r="CO3087" s="5"/>
      <c r="CP3087" s="5"/>
      <c r="CQ3087" s="5"/>
      <c r="CR3087" s="5"/>
      <c r="CS3087" s="5"/>
      <c r="CT3087" s="5"/>
      <c r="CU3087" s="5"/>
      <c r="CV3087" s="5"/>
      <c r="CW3087" s="5"/>
      <c r="CX3087" s="5"/>
      <c r="CY3087" s="5"/>
      <c r="CZ3087" s="5"/>
      <c r="DA3087" s="5"/>
      <c r="DB3087" s="5"/>
      <c r="DC3087" s="5"/>
      <c r="DD3087" s="5"/>
      <c r="DE3087" s="5"/>
      <c r="DF3087" s="5"/>
      <c r="DG3087" s="5"/>
      <c r="DH3087" s="5"/>
      <c r="DI3087" s="5"/>
      <c r="DJ3087" s="5"/>
      <c r="DK3087" s="5"/>
      <c r="DL3087" s="5"/>
      <c r="DM3087" s="5"/>
      <c r="DN3087" s="5"/>
      <c r="DO3087" s="5"/>
      <c r="DP3087" s="5"/>
      <c r="DQ3087" s="5"/>
      <c r="DR3087" s="5"/>
      <c r="DS3087" s="5"/>
      <c r="DT3087" s="5"/>
      <c r="DU3087" s="5"/>
      <c r="DV3087" s="5"/>
      <c r="DW3087" s="5"/>
      <c r="DX3087" s="5"/>
      <c r="DY3087" s="5"/>
      <c r="DZ3087" s="5"/>
      <c r="EA3087" s="5"/>
      <c r="EB3087" s="5"/>
      <c r="EC3087" s="5"/>
      <c r="ED3087" s="5"/>
      <c r="EE3087" s="5"/>
      <c r="EF3087" s="5"/>
      <c r="EG3087" s="5"/>
      <c r="EH3087" s="5"/>
      <c r="EI3087" s="5"/>
      <c r="EJ3087" s="5"/>
      <c r="EK3087" s="5"/>
      <c r="EL3087" s="5"/>
      <c r="EM3087" s="5"/>
      <c r="EN3087" s="5"/>
      <c r="EO3087" s="5"/>
      <c r="EP3087" s="5"/>
      <c r="EQ3087" s="5"/>
      <c r="ER3087" s="5"/>
      <c r="ES3087" s="5"/>
      <c r="ET3087" s="5"/>
      <c r="EU3087" s="5"/>
      <c r="EV3087" s="5"/>
      <c r="EW3087" s="5"/>
      <c r="EX3087" s="5"/>
      <c r="EY3087" s="5"/>
      <c r="EZ3087" s="5"/>
      <c r="FA3087" s="5"/>
      <c r="FB3087" s="5"/>
      <c r="FC3087" s="5"/>
      <c r="FD3087" s="5"/>
      <c r="FE3087" s="5"/>
      <c r="FF3087" s="5"/>
      <c r="FG3087" s="5"/>
      <c r="FH3087" s="5"/>
      <c r="FI3087" s="5"/>
      <c r="FJ3087" s="5"/>
      <c r="FK3087" s="5"/>
      <c r="FL3087" s="5"/>
      <c r="FM3087" s="5"/>
      <c r="FN3087" s="5"/>
      <c r="FO3087" s="5"/>
      <c r="FP3087" s="5"/>
      <c r="FQ3087" s="5"/>
      <c r="FR3087" s="5"/>
      <c r="FS3087" s="5"/>
      <c r="FT3087" s="5"/>
      <c r="FU3087" s="5"/>
      <c r="FV3087" s="5"/>
      <c r="FW3087" s="5"/>
      <c r="FX3087" s="5"/>
      <c r="FY3087" s="5"/>
      <c r="FZ3087" s="5"/>
      <c r="GA3087" s="5"/>
      <c r="GB3087" s="5"/>
      <c r="GC3087" s="5"/>
      <c r="GD3087" s="5"/>
      <c r="GE3087" s="5"/>
      <c r="GF3087" s="5"/>
      <c r="GG3087" s="5"/>
    </row>
    <row r="3088" spans="1:189" x14ac:dyDescent="0.15">
      <c r="A3088" s="106"/>
      <c r="B3088" s="5"/>
      <c r="C3088" s="6"/>
      <c r="D3088" s="5"/>
      <c r="E3088" s="7"/>
      <c r="F3088" s="8"/>
      <c r="G3088" s="8"/>
      <c r="H3088" s="8"/>
      <c r="I3088" s="9"/>
      <c r="J3088" s="9"/>
      <c r="K3088" s="7"/>
      <c r="L3088" s="7"/>
      <c r="M3088" s="5"/>
      <c r="N3088" s="5"/>
      <c r="O3088" s="10"/>
      <c r="P3088" s="5"/>
      <c r="Q3088" s="6"/>
      <c r="R3088" s="3"/>
      <c r="S3088" s="4"/>
      <c r="T3088" s="11"/>
      <c r="U3088" s="11"/>
      <c r="V3088" s="11"/>
      <c r="W3088" s="11"/>
      <c r="X3088" s="12"/>
      <c r="Y3088" s="5"/>
      <c r="Z3088" s="11"/>
      <c r="AA3088" s="12"/>
      <c r="AB3088" s="12"/>
      <c r="AC3088" s="12"/>
      <c r="AD3088" s="11"/>
      <c r="AE3088" s="13"/>
      <c r="AF3088" s="11"/>
      <c r="AG3088" s="11"/>
      <c r="AH3088" s="5"/>
      <c r="AI3088" s="5"/>
      <c r="AJ3088" s="5"/>
      <c r="AK3088" s="5"/>
      <c r="AL3088" s="5"/>
      <c r="AM3088" s="5"/>
      <c r="AN3088" s="5"/>
      <c r="AO3088" s="5"/>
      <c r="AP3088" s="5"/>
      <c r="AQ3088" s="5"/>
      <c r="AR3088" s="5"/>
      <c r="AS3088" s="5"/>
      <c r="AT3088" s="5"/>
      <c r="AU3088" s="5"/>
      <c r="AV3088" s="5"/>
      <c r="AW3088" s="5"/>
      <c r="AX3088" s="5"/>
      <c r="AY3088" s="5"/>
      <c r="AZ3088" s="5"/>
      <c r="BA3088" s="5"/>
      <c r="BB3088" s="5"/>
      <c r="BC3088" s="5"/>
      <c r="BD3088" s="5"/>
      <c r="BE3088" s="5"/>
      <c r="BF3088" s="5"/>
      <c r="BG3088" s="5"/>
      <c r="BH3088" s="5"/>
      <c r="BI3088" s="5"/>
      <c r="BJ3088" s="5"/>
      <c r="BK3088" s="5"/>
      <c r="BL3088" s="5"/>
      <c r="BM3088" s="5"/>
      <c r="BN3088" s="5"/>
      <c r="BO3088" s="5"/>
      <c r="BP3088" s="5"/>
      <c r="BQ3088" s="5"/>
      <c r="BR3088" s="5"/>
      <c r="BS3088" s="5"/>
      <c r="BT3088" s="5"/>
      <c r="BU3088" s="5"/>
      <c r="BV3088" s="5"/>
      <c r="BW3088" s="5"/>
      <c r="BX3088" s="5"/>
      <c r="BY3088" s="5"/>
      <c r="BZ3088" s="5"/>
      <c r="CA3088" s="5"/>
      <c r="CB3088" s="5"/>
      <c r="CC3088" s="5"/>
      <c r="CD3088" s="5"/>
      <c r="CE3088" s="5"/>
      <c r="CF3088" s="5"/>
      <c r="CG3088" s="5"/>
      <c r="CH3088" s="5"/>
      <c r="CI3088" s="5"/>
      <c r="CJ3088" s="5"/>
      <c r="CK3088" s="5"/>
      <c r="CL3088" s="5"/>
      <c r="CM3088" s="5"/>
      <c r="CN3088" s="5"/>
      <c r="CO3088" s="5"/>
      <c r="CP3088" s="5"/>
      <c r="CQ3088" s="5"/>
      <c r="CR3088" s="5"/>
      <c r="CS3088" s="5"/>
      <c r="CT3088" s="5"/>
      <c r="CU3088" s="5"/>
      <c r="CV3088" s="5"/>
      <c r="CW3088" s="5"/>
      <c r="CX3088" s="5"/>
      <c r="CY3088" s="5"/>
      <c r="CZ3088" s="5"/>
      <c r="DA3088" s="5"/>
      <c r="DB3088" s="5"/>
      <c r="DC3088" s="5"/>
      <c r="DD3088" s="5"/>
      <c r="DE3088" s="5"/>
      <c r="DF3088" s="5"/>
      <c r="DG3088" s="5"/>
      <c r="DH3088" s="5"/>
      <c r="DI3088" s="5"/>
      <c r="DJ3088" s="5"/>
      <c r="DK3088" s="5"/>
      <c r="DL3088" s="5"/>
      <c r="DM3088" s="5"/>
      <c r="DN3088" s="5"/>
      <c r="DO3088" s="5"/>
      <c r="DP3088" s="5"/>
      <c r="DQ3088" s="5"/>
      <c r="DR3088" s="5"/>
      <c r="DS3088" s="5"/>
      <c r="DT3088" s="5"/>
      <c r="DU3088" s="5"/>
      <c r="DV3088" s="5"/>
      <c r="DW3088" s="5"/>
      <c r="DX3088" s="5"/>
      <c r="DY3088" s="5"/>
      <c r="DZ3088" s="5"/>
      <c r="EA3088" s="5"/>
      <c r="EB3088" s="5"/>
      <c r="EC3088" s="5"/>
      <c r="ED3088" s="5"/>
      <c r="EE3088" s="5"/>
      <c r="EF3088" s="5"/>
      <c r="EG3088" s="5"/>
      <c r="EH3088" s="5"/>
      <c r="EI3088" s="5"/>
      <c r="EJ3088" s="5"/>
      <c r="EK3088" s="5"/>
      <c r="EL3088" s="5"/>
      <c r="EM3088" s="5"/>
      <c r="EN3088" s="5"/>
      <c r="EO3088" s="5"/>
      <c r="EP3088" s="5"/>
      <c r="EQ3088" s="5"/>
      <c r="ER3088" s="5"/>
      <c r="ES3088" s="5"/>
      <c r="ET3088" s="5"/>
      <c r="EU3088" s="5"/>
      <c r="EV3088" s="5"/>
      <c r="EW3088" s="5"/>
      <c r="EX3088" s="5"/>
      <c r="EY3088" s="5"/>
      <c r="EZ3088" s="5"/>
      <c r="FA3088" s="5"/>
      <c r="FB3088" s="5"/>
      <c r="FC3088" s="5"/>
      <c r="FD3088" s="5"/>
      <c r="FE3088" s="5"/>
      <c r="FF3088" s="5"/>
      <c r="FG3088" s="5"/>
      <c r="FH3088" s="5"/>
      <c r="FI3088" s="5"/>
      <c r="FJ3088" s="5"/>
      <c r="FK3088" s="5"/>
      <c r="FL3088" s="5"/>
      <c r="FM3088" s="5"/>
      <c r="FN3088" s="5"/>
      <c r="FO3088" s="5"/>
      <c r="FP3088" s="5"/>
      <c r="FQ3088" s="5"/>
      <c r="FR3088" s="5"/>
      <c r="FS3088" s="5"/>
      <c r="FT3088" s="5"/>
      <c r="FU3088" s="5"/>
      <c r="FV3088" s="5"/>
      <c r="FW3088" s="5"/>
      <c r="FX3088" s="5"/>
      <c r="FY3088" s="5"/>
      <c r="FZ3088" s="5"/>
      <c r="GA3088" s="5"/>
      <c r="GB3088" s="5"/>
      <c r="GC3088" s="5"/>
      <c r="GD3088" s="5"/>
      <c r="GE3088" s="5"/>
      <c r="GF3088" s="5"/>
      <c r="GG3088" s="5"/>
    </row>
    <row r="3089" spans="1:189" x14ac:dyDescent="0.15">
      <c r="A3089" s="106"/>
      <c r="B3089" s="5"/>
      <c r="C3089" s="6"/>
      <c r="D3089" s="5"/>
      <c r="E3089" s="7"/>
      <c r="F3089" s="8"/>
      <c r="G3089" s="8"/>
      <c r="H3089" s="8"/>
      <c r="I3089" s="9"/>
      <c r="J3089" s="9"/>
      <c r="K3089" s="7"/>
      <c r="L3089" s="7"/>
      <c r="M3089" s="5"/>
      <c r="N3089" s="5"/>
      <c r="O3089" s="10"/>
      <c r="P3089" s="5"/>
      <c r="Q3089" s="6"/>
      <c r="R3089" s="3"/>
      <c r="S3089" s="4"/>
      <c r="T3089" s="11"/>
      <c r="U3089" s="11"/>
      <c r="V3089" s="11"/>
      <c r="W3089" s="11"/>
      <c r="X3089" s="12"/>
      <c r="Y3089" s="5"/>
      <c r="Z3089" s="11"/>
      <c r="AA3089" s="12"/>
      <c r="AB3089" s="12"/>
      <c r="AC3089" s="12"/>
      <c r="AD3089" s="11"/>
      <c r="AE3089" s="13"/>
      <c r="AF3089" s="11"/>
      <c r="AG3089" s="11"/>
      <c r="AH3089" s="5"/>
      <c r="AI3089" s="5"/>
      <c r="AJ3089" s="5"/>
      <c r="AK3089" s="5"/>
      <c r="AL3089" s="5"/>
      <c r="AM3089" s="5"/>
      <c r="AN3089" s="5"/>
      <c r="AO3089" s="5"/>
      <c r="AP3089" s="5"/>
      <c r="AQ3089" s="5"/>
      <c r="AR3089" s="5"/>
      <c r="AS3089" s="5"/>
      <c r="AT3089" s="5"/>
      <c r="AU3089" s="5"/>
      <c r="AV3089" s="5"/>
      <c r="AW3089" s="5"/>
      <c r="AX3089" s="5"/>
      <c r="AY3089" s="5"/>
      <c r="AZ3089" s="5"/>
      <c r="BA3089" s="5"/>
      <c r="BB3089" s="5"/>
      <c r="BC3089" s="5"/>
      <c r="BD3089" s="5"/>
      <c r="BE3089" s="5"/>
      <c r="BF3089" s="5"/>
      <c r="BG3089" s="5"/>
      <c r="BH3089" s="5"/>
      <c r="BI3089" s="5"/>
      <c r="BJ3089" s="5"/>
      <c r="BK3089" s="5"/>
      <c r="BL3089" s="5"/>
      <c r="BM3089" s="5"/>
      <c r="BN3089" s="5"/>
      <c r="BO3089" s="5"/>
      <c r="BP3089" s="5"/>
      <c r="BQ3089" s="5"/>
      <c r="BR3089" s="5"/>
      <c r="BS3089" s="5"/>
      <c r="BT3089" s="5"/>
      <c r="BU3089" s="5"/>
      <c r="BV3089" s="5"/>
      <c r="BW3089" s="5"/>
      <c r="BX3089" s="5"/>
      <c r="BY3089" s="5"/>
      <c r="BZ3089" s="5"/>
      <c r="CA3089" s="5"/>
      <c r="CB3089" s="5"/>
      <c r="CC3089" s="5"/>
      <c r="CD3089" s="5"/>
      <c r="CE3089" s="5"/>
      <c r="CF3089" s="5"/>
      <c r="CG3089" s="5"/>
      <c r="CH3089" s="5"/>
      <c r="CI3089" s="5"/>
      <c r="CJ3089" s="5"/>
      <c r="CK3089" s="5"/>
      <c r="CL3089" s="5"/>
      <c r="CM3089" s="5"/>
      <c r="CN3089" s="5"/>
      <c r="CO3089" s="5"/>
      <c r="CP3089" s="5"/>
      <c r="CQ3089" s="5"/>
      <c r="CR3089" s="5"/>
      <c r="CS3089" s="5"/>
      <c r="CT3089" s="5"/>
      <c r="CU3089" s="5"/>
      <c r="CV3089" s="5"/>
      <c r="CW3089" s="5"/>
      <c r="CX3089" s="5"/>
      <c r="CY3089" s="5"/>
      <c r="CZ3089" s="5"/>
      <c r="DA3089" s="5"/>
      <c r="DB3089" s="5"/>
      <c r="DC3089" s="5"/>
      <c r="DD3089" s="5"/>
      <c r="DE3089" s="5"/>
      <c r="DF3089" s="5"/>
      <c r="DG3089" s="5"/>
      <c r="DH3089" s="5"/>
      <c r="DI3089" s="5"/>
      <c r="DJ3089" s="5"/>
      <c r="DK3089" s="5"/>
      <c r="DL3089" s="5"/>
      <c r="DM3089" s="5"/>
      <c r="DN3089" s="5"/>
      <c r="DO3089" s="5"/>
      <c r="DP3089" s="5"/>
      <c r="DQ3089" s="5"/>
      <c r="DR3089" s="5"/>
      <c r="DS3089" s="5"/>
      <c r="DT3089" s="5"/>
      <c r="DU3089" s="5"/>
      <c r="DV3089" s="5"/>
      <c r="DW3089" s="5"/>
      <c r="DX3089" s="5"/>
      <c r="DY3089" s="5"/>
      <c r="DZ3089" s="5"/>
      <c r="EA3089" s="5"/>
      <c r="EB3089" s="5"/>
      <c r="EC3089" s="5"/>
      <c r="ED3089" s="5"/>
      <c r="EE3089" s="5"/>
      <c r="EF3089" s="5"/>
      <c r="EG3089" s="5"/>
      <c r="EH3089" s="5"/>
      <c r="EI3089" s="5"/>
      <c r="EJ3089" s="5"/>
      <c r="EK3089" s="5"/>
      <c r="EL3089" s="5"/>
      <c r="EM3089" s="5"/>
      <c r="EN3089" s="5"/>
      <c r="EO3089" s="5"/>
      <c r="EP3089" s="5"/>
      <c r="EQ3089" s="5"/>
      <c r="ER3089" s="5"/>
      <c r="ES3089" s="5"/>
      <c r="ET3089" s="5"/>
      <c r="EU3089" s="5"/>
      <c r="EV3089" s="5"/>
      <c r="EW3089" s="5"/>
      <c r="EX3089" s="5"/>
      <c r="EY3089" s="5"/>
      <c r="EZ3089" s="5"/>
      <c r="FA3089" s="5"/>
      <c r="FB3089" s="5"/>
      <c r="FC3089" s="5"/>
      <c r="FD3089" s="5"/>
      <c r="FE3089" s="5"/>
      <c r="FF3089" s="5"/>
      <c r="FG3089" s="5"/>
      <c r="FH3089" s="5"/>
      <c r="FI3089" s="5"/>
      <c r="FJ3089" s="5"/>
      <c r="FK3089" s="5"/>
      <c r="FL3089" s="5"/>
      <c r="FM3089" s="5"/>
      <c r="FN3089" s="5"/>
      <c r="FO3089" s="5"/>
      <c r="FP3089" s="5"/>
      <c r="FQ3089" s="5"/>
      <c r="FR3089" s="5"/>
      <c r="FS3089" s="5"/>
      <c r="FT3089" s="5"/>
      <c r="FU3089" s="5"/>
      <c r="FV3089" s="5"/>
      <c r="FW3089" s="5"/>
      <c r="FX3089" s="5"/>
      <c r="FY3089" s="5"/>
      <c r="FZ3089" s="5"/>
      <c r="GA3089" s="5"/>
      <c r="GB3089" s="5"/>
      <c r="GC3089" s="5"/>
      <c r="GD3089" s="5"/>
      <c r="GE3089" s="5"/>
      <c r="GF3089" s="5"/>
      <c r="GG3089" s="5"/>
    </row>
    <row r="3090" spans="1:189" x14ac:dyDescent="0.15">
      <c r="A3090" s="106"/>
      <c r="B3090" s="5"/>
      <c r="C3090" s="6"/>
      <c r="D3090" s="5"/>
      <c r="E3090" s="7"/>
      <c r="F3090" s="8"/>
      <c r="G3090" s="8"/>
      <c r="H3090" s="8"/>
      <c r="I3090" s="9"/>
      <c r="J3090" s="9"/>
      <c r="K3090" s="7"/>
      <c r="L3090" s="7"/>
      <c r="M3090" s="5"/>
      <c r="N3090" s="5"/>
      <c r="O3090" s="10"/>
      <c r="P3090" s="5"/>
      <c r="Q3090" s="6"/>
      <c r="R3090" s="3"/>
      <c r="S3090" s="4"/>
      <c r="T3090" s="11"/>
      <c r="U3090" s="11"/>
      <c r="V3090" s="11"/>
      <c r="W3090" s="11"/>
      <c r="X3090" s="12"/>
      <c r="Y3090" s="5"/>
      <c r="Z3090" s="11"/>
      <c r="AA3090" s="12"/>
      <c r="AB3090" s="12"/>
      <c r="AC3090" s="12"/>
      <c r="AD3090" s="11"/>
      <c r="AE3090" s="13"/>
      <c r="AF3090" s="11"/>
      <c r="AG3090" s="11"/>
      <c r="AH3090" s="5"/>
      <c r="AI3090" s="5"/>
      <c r="AJ3090" s="5"/>
      <c r="AK3090" s="5"/>
      <c r="AL3090" s="5"/>
      <c r="AM3090" s="5"/>
      <c r="AN3090" s="5"/>
      <c r="AO3090" s="5"/>
      <c r="AP3090" s="5"/>
      <c r="AQ3090" s="5"/>
      <c r="AR3090" s="5"/>
      <c r="AS3090" s="5"/>
      <c r="AT3090" s="5"/>
      <c r="AU3090" s="5"/>
      <c r="AV3090" s="5"/>
      <c r="AW3090" s="5"/>
      <c r="AX3090" s="5"/>
      <c r="AY3090" s="5"/>
      <c r="AZ3090" s="5"/>
      <c r="BA3090" s="5"/>
      <c r="BB3090" s="5"/>
      <c r="BC3090" s="5"/>
      <c r="BD3090" s="5"/>
      <c r="BE3090" s="5"/>
      <c r="BF3090" s="5"/>
      <c r="BG3090" s="5"/>
      <c r="BH3090" s="5"/>
      <c r="BI3090" s="5"/>
      <c r="BJ3090" s="5"/>
      <c r="BK3090" s="5"/>
      <c r="BL3090" s="5"/>
      <c r="BM3090" s="5"/>
      <c r="BN3090" s="5"/>
      <c r="BO3090" s="5"/>
      <c r="BP3090" s="5"/>
      <c r="BQ3090" s="5"/>
      <c r="BR3090" s="5"/>
      <c r="BS3090" s="5"/>
      <c r="BT3090" s="5"/>
      <c r="BU3090" s="5"/>
      <c r="BV3090" s="5"/>
      <c r="BW3090" s="5"/>
      <c r="BX3090" s="5"/>
      <c r="BY3090" s="5"/>
      <c r="BZ3090" s="5"/>
      <c r="CA3090" s="5"/>
      <c r="CB3090" s="5"/>
      <c r="CC3090" s="5"/>
      <c r="CD3090" s="5"/>
      <c r="CE3090" s="5"/>
      <c r="CF3090" s="5"/>
      <c r="CG3090" s="5"/>
      <c r="CH3090" s="5"/>
      <c r="CI3090" s="5"/>
      <c r="CJ3090" s="5"/>
      <c r="CK3090" s="5"/>
      <c r="CL3090" s="5"/>
      <c r="CM3090" s="5"/>
      <c r="CN3090" s="5"/>
      <c r="CO3090" s="5"/>
      <c r="CP3090" s="5"/>
      <c r="CQ3090" s="5"/>
      <c r="CR3090" s="5"/>
      <c r="CS3090" s="5"/>
      <c r="CT3090" s="5"/>
      <c r="CU3090" s="5"/>
      <c r="CV3090" s="5"/>
      <c r="CW3090" s="5"/>
      <c r="CX3090" s="5"/>
      <c r="CY3090" s="5"/>
      <c r="CZ3090" s="5"/>
      <c r="DA3090" s="5"/>
      <c r="DB3090" s="5"/>
      <c r="DC3090" s="5"/>
      <c r="DD3090" s="5"/>
      <c r="DE3090" s="5"/>
      <c r="DF3090" s="5"/>
      <c r="DG3090" s="5"/>
      <c r="DH3090" s="5"/>
      <c r="DI3090" s="5"/>
      <c r="DJ3090" s="5"/>
      <c r="DK3090" s="5"/>
      <c r="DL3090" s="5"/>
      <c r="DM3090" s="5"/>
      <c r="DN3090" s="5"/>
      <c r="DO3090" s="5"/>
      <c r="DP3090" s="5"/>
      <c r="DQ3090" s="5"/>
      <c r="DR3090" s="5"/>
      <c r="DS3090" s="5"/>
      <c r="DT3090" s="5"/>
      <c r="DU3090" s="5"/>
      <c r="DV3090" s="5"/>
      <c r="DW3090" s="5"/>
      <c r="DX3090" s="5"/>
      <c r="DY3090" s="5"/>
      <c r="DZ3090" s="5"/>
      <c r="EA3090" s="5"/>
      <c r="EB3090" s="5"/>
      <c r="EC3090" s="5"/>
      <c r="ED3090" s="5"/>
      <c r="EE3090" s="5"/>
      <c r="EF3090" s="5"/>
      <c r="EG3090" s="5"/>
      <c r="EH3090" s="5"/>
      <c r="EI3090" s="5"/>
      <c r="EJ3090" s="5"/>
      <c r="EK3090" s="5"/>
      <c r="EL3090" s="5"/>
      <c r="EM3090" s="5"/>
      <c r="EN3090" s="5"/>
      <c r="EO3090" s="5"/>
      <c r="EP3090" s="5"/>
      <c r="EQ3090" s="5"/>
      <c r="ER3090" s="5"/>
      <c r="ES3090" s="5"/>
      <c r="ET3090" s="5"/>
      <c r="EU3090" s="5"/>
      <c r="EV3090" s="5"/>
      <c r="EW3090" s="5"/>
      <c r="EX3090" s="5"/>
      <c r="EY3090" s="5"/>
      <c r="EZ3090" s="5"/>
      <c r="FA3090" s="5"/>
      <c r="FB3090" s="5"/>
      <c r="FC3090" s="5"/>
      <c r="FD3090" s="5"/>
      <c r="FE3090" s="5"/>
      <c r="FF3090" s="5"/>
      <c r="FG3090" s="5"/>
      <c r="FH3090" s="5"/>
      <c r="FI3090" s="5"/>
      <c r="FJ3090" s="5"/>
      <c r="FK3090" s="5"/>
      <c r="FL3090" s="5"/>
      <c r="FM3090" s="5"/>
      <c r="FN3090" s="5"/>
      <c r="FO3090" s="5"/>
      <c r="FP3090" s="5"/>
      <c r="FQ3090" s="5"/>
      <c r="FR3090" s="5"/>
      <c r="FS3090" s="5"/>
      <c r="FT3090" s="5"/>
      <c r="FU3090" s="5"/>
      <c r="FV3090" s="5"/>
      <c r="FW3090" s="5"/>
      <c r="FX3090" s="5"/>
      <c r="FY3090" s="5"/>
      <c r="FZ3090" s="5"/>
      <c r="GA3090" s="5"/>
      <c r="GB3090" s="5"/>
      <c r="GC3090" s="5"/>
      <c r="GD3090" s="5"/>
      <c r="GE3090" s="5"/>
      <c r="GF3090" s="5"/>
      <c r="GG3090" s="5"/>
    </row>
    <row r="3091" spans="1:189" x14ac:dyDescent="0.15">
      <c r="A3091" s="106"/>
      <c r="B3091" s="5"/>
      <c r="C3091" s="6"/>
      <c r="D3091" s="5"/>
      <c r="E3091" s="7"/>
      <c r="F3091" s="8"/>
      <c r="G3091" s="8"/>
      <c r="H3091" s="8"/>
      <c r="I3091" s="9"/>
      <c r="J3091" s="9"/>
      <c r="K3091" s="7"/>
      <c r="L3091" s="7"/>
      <c r="M3091" s="5"/>
      <c r="N3091" s="5"/>
      <c r="O3091" s="10"/>
      <c r="P3091" s="5"/>
      <c r="Q3091" s="6"/>
      <c r="R3091" s="3"/>
      <c r="S3091" s="4"/>
      <c r="T3091" s="11"/>
      <c r="U3091" s="11"/>
      <c r="V3091" s="11"/>
      <c r="W3091" s="11"/>
      <c r="X3091" s="12"/>
      <c r="Y3091" s="5"/>
      <c r="Z3091" s="11"/>
      <c r="AA3091" s="12"/>
      <c r="AB3091" s="12"/>
      <c r="AC3091" s="12"/>
      <c r="AD3091" s="11"/>
      <c r="AE3091" s="13"/>
      <c r="AF3091" s="11"/>
      <c r="AG3091" s="11"/>
      <c r="AH3091" s="5"/>
      <c r="AI3091" s="5"/>
      <c r="AJ3091" s="5"/>
      <c r="AK3091" s="5"/>
      <c r="AL3091" s="5"/>
      <c r="AM3091" s="5"/>
      <c r="AN3091" s="5"/>
      <c r="AO3091" s="5"/>
      <c r="AP3091" s="5"/>
      <c r="AQ3091" s="5"/>
      <c r="AR3091" s="5"/>
      <c r="AS3091" s="5"/>
      <c r="AT3091" s="5"/>
      <c r="AU3091" s="5"/>
      <c r="AV3091" s="5"/>
      <c r="AW3091" s="5"/>
      <c r="AX3091" s="5"/>
      <c r="AY3091" s="5"/>
      <c r="AZ3091" s="5"/>
      <c r="BA3091" s="5"/>
      <c r="BB3091" s="5"/>
      <c r="BC3091" s="5"/>
      <c r="BD3091" s="5"/>
      <c r="BE3091" s="5"/>
      <c r="BF3091" s="5"/>
      <c r="BG3091" s="5"/>
      <c r="BH3091" s="5"/>
      <c r="BI3091" s="5"/>
      <c r="BJ3091" s="5"/>
      <c r="BK3091" s="5"/>
      <c r="BL3091" s="5"/>
      <c r="BM3091" s="5"/>
      <c r="BN3091" s="5"/>
      <c r="BO3091" s="5"/>
      <c r="BP3091" s="5"/>
      <c r="BQ3091" s="5"/>
      <c r="BR3091" s="5"/>
      <c r="BS3091" s="5"/>
      <c r="BT3091" s="5"/>
      <c r="BU3091" s="5"/>
      <c r="BV3091" s="5"/>
      <c r="BW3091" s="5"/>
      <c r="BX3091" s="5"/>
      <c r="BY3091" s="5"/>
      <c r="BZ3091" s="5"/>
      <c r="CA3091" s="5"/>
      <c r="CB3091" s="5"/>
      <c r="CC3091" s="5"/>
      <c r="CD3091" s="5"/>
      <c r="CE3091" s="5"/>
      <c r="CF3091" s="5"/>
      <c r="CG3091" s="5"/>
      <c r="CH3091" s="5"/>
      <c r="CI3091" s="5"/>
      <c r="CJ3091" s="5"/>
      <c r="CK3091" s="5"/>
      <c r="CL3091" s="5"/>
      <c r="CM3091" s="5"/>
      <c r="CN3091" s="5"/>
      <c r="CO3091" s="5"/>
      <c r="CP3091" s="5"/>
      <c r="CQ3091" s="5"/>
      <c r="CR3091" s="5"/>
      <c r="CS3091" s="5"/>
      <c r="CT3091" s="5"/>
      <c r="CU3091" s="5"/>
      <c r="CV3091" s="5"/>
      <c r="CW3091" s="5"/>
      <c r="CX3091" s="5"/>
      <c r="CY3091" s="5"/>
      <c r="CZ3091" s="5"/>
      <c r="DA3091" s="5"/>
      <c r="DB3091" s="5"/>
      <c r="DC3091" s="5"/>
      <c r="DD3091" s="5"/>
      <c r="DE3091" s="5"/>
      <c r="DF3091" s="5"/>
      <c r="DG3091" s="5"/>
      <c r="DH3091" s="5"/>
      <c r="DI3091" s="5"/>
      <c r="DJ3091" s="5"/>
      <c r="DK3091" s="5"/>
      <c r="DL3091" s="5"/>
      <c r="DM3091" s="5"/>
      <c r="DN3091" s="5"/>
      <c r="DO3091" s="5"/>
      <c r="DP3091" s="5"/>
      <c r="DQ3091" s="5"/>
      <c r="DR3091" s="5"/>
      <c r="DS3091" s="5"/>
      <c r="DT3091" s="5"/>
      <c r="DU3091" s="5"/>
      <c r="DV3091" s="5"/>
      <c r="DW3091" s="5"/>
      <c r="DX3091" s="5"/>
      <c r="DY3091" s="5"/>
      <c r="DZ3091" s="5"/>
      <c r="EA3091" s="5"/>
      <c r="EB3091" s="5"/>
      <c r="EC3091" s="5"/>
      <c r="ED3091" s="5"/>
      <c r="EE3091" s="5"/>
      <c r="EF3091" s="5"/>
      <c r="EG3091" s="5"/>
      <c r="EH3091" s="5"/>
      <c r="EI3091" s="5"/>
      <c r="EJ3091" s="5"/>
      <c r="EK3091" s="5"/>
      <c r="EL3091" s="5"/>
      <c r="EM3091" s="5"/>
      <c r="EN3091" s="5"/>
      <c r="EO3091" s="5"/>
      <c r="EP3091" s="5"/>
      <c r="EQ3091" s="5"/>
      <c r="ER3091" s="5"/>
      <c r="ES3091" s="5"/>
      <c r="ET3091" s="5"/>
      <c r="EU3091" s="5"/>
      <c r="EV3091" s="5"/>
      <c r="EW3091" s="5"/>
      <c r="EX3091" s="5"/>
      <c r="EY3091" s="5"/>
      <c r="EZ3091" s="5"/>
      <c r="FA3091" s="5"/>
      <c r="FB3091" s="5"/>
      <c r="FC3091" s="5"/>
      <c r="FD3091" s="5"/>
      <c r="FE3091" s="5"/>
      <c r="FF3091" s="5"/>
      <c r="FG3091" s="5"/>
      <c r="FH3091" s="5"/>
      <c r="FI3091" s="5"/>
      <c r="FJ3091" s="5"/>
      <c r="FK3091" s="5"/>
      <c r="FL3091" s="5"/>
      <c r="FM3091" s="5"/>
      <c r="FN3091" s="5"/>
      <c r="FO3091" s="5"/>
      <c r="FP3091" s="5"/>
      <c r="FQ3091" s="5"/>
      <c r="FR3091" s="5"/>
      <c r="FS3091" s="5"/>
      <c r="FT3091" s="5"/>
      <c r="FU3091" s="5"/>
      <c r="FV3091" s="5"/>
      <c r="FW3091" s="5"/>
      <c r="FX3091" s="5"/>
      <c r="FY3091" s="5"/>
      <c r="FZ3091" s="5"/>
      <c r="GA3091" s="5"/>
      <c r="GB3091" s="5"/>
      <c r="GC3091" s="5"/>
      <c r="GD3091" s="5"/>
      <c r="GE3091" s="5"/>
      <c r="GF3091" s="5"/>
      <c r="GG3091" s="5"/>
    </row>
    <row r="3092" spans="1:189" x14ac:dyDescent="0.15">
      <c r="A3092" s="106"/>
      <c r="B3092" s="5"/>
      <c r="C3092" s="6"/>
      <c r="D3092" s="5"/>
      <c r="E3092" s="7"/>
      <c r="F3092" s="8"/>
      <c r="G3092" s="8"/>
      <c r="H3092" s="8"/>
      <c r="I3092" s="9"/>
      <c r="J3092" s="9"/>
      <c r="K3092" s="7"/>
      <c r="L3092" s="7"/>
      <c r="M3092" s="5"/>
      <c r="N3092" s="5"/>
      <c r="O3092" s="10"/>
      <c r="P3092" s="5"/>
      <c r="Q3092" s="6"/>
      <c r="R3092" s="3"/>
      <c r="S3092" s="4"/>
      <c r="T3092" s="11"/>
      <c r="U3092" s="11"/>
      <c r="V3092" s="11"/>
      <c r="W3092" s="11"/>
      <c r="X3092" s="12"/>
      <c r="Y3092" s="5"/>
      <c r="Z3092" s="11"/>
      <c r="AA3092" s="12"/>
      <c r="AB3092" s="12"/>
      <c r="AC3092" s="12"/>
      <c r="AD3092" s="11"/>
      <c r="AE3092" s="13"/>
      <c r="AF3092" s="11"/>
      <c r="AG3092" s="11"/>
      <c r="AH3092" s="5"/>
      <c r="AI3092" s="5"/>
      <c r="AJ3092" s="5"/>
      <c r="AK3092" s="5"/>
      <c r="AL3092" s="5"/>
      <c r="AM3092" s="5"/>
      <c r="AN3092" s="5"/>
      <c r="AO3092" s="5"/>
      <c r="AP3092" s="5"/>
      <c r="AQ3092" s="5"/>
      <c r="AR3092" s="5"/>
      <c r="AS3092" s="5"/>
      <c r="AT3092" s="5"/>
      <c r="AU3092" s="5"/>
      <c r="AV3092" s="5"/>
      <c r="AW3092" s="5"/>
      <c r="AX3092" s="5"/>
      <c r="AY3092" s="5"/>
      <c r="AZ3092" s="5"/>
      <c r="BA3092" s="5"/>
      <c r="BB3092" s="5"/>
      <c r="BC3092" s="5"/>
      <c r="BD3092" s="5"/>
      <c r="BE3092" s="5"/>
      <c r="BF3092" s="5"/>
      <c r="BG3092" s="5"/>
      <c r="BH3092" s="5"/>
      <c r="BI3092" s="5"/>
      <c r="BJ3092" s="5"/>
      <c r="BK3092" s="5"/>
      <c r="BL3092" s="5"/>
      <c r="BM3092" s="5"/>
      <c r="BN3092" s="5"/>
      <c r="BO3092" s="5"/>
      <c r="BP3092" s="5"/>
      <c r="BQ3092" s="5"/>
      <c r="BR3092" s="5"/>
      <c r="BS3092" s="5"/>
      <c r="BT3092" s="5"/>
      <c r="BU3092" s="5"/>
      <c r="BV3092" s="5"/>
      <c r="BW3092" s="5"/>
      <c r="BX3092" s="5"/>
      <c r="BY3092" s="5"/>
      <c r="BZ3092" s="5"/>
      <c r="CA3092" s="5"/>
      <c r="CB3092" s="5"/>
      <c r="CC3092" s="5"/>
      <c r="CD3092" s="5"/>
      <c r="CE3092" s="5"/>
      <c r="CF3092" s="5"/>
      <c r="CG3092" s="5"/>
      <c r="CH3092" s="5"/>
      <c r="CI3092" s="5"/>
      <c r="CJ3092" s="5"/>
      <c r="CK3092" s="5"/>
      <c r="CL3092" s="5"/>
      <c r="CM3092" s="5"/>
      <c r="CN3092" s="5"/>
      <c r="CO3092" s="5"/>
      <c r="CP3092" s="5"/>
      <c r="CQ3092" s="5"/>
      <c r="CR3092" s="5"/>
      <c r="CS3092" s="5"/>
      <c r="CT3092" s="5"/>
      <c r="CU3092" s="5"/>
      <c r="CV3092" s="5"/>
      <c r="CW3092" s="5"/>
      <c r="CX3092" s="5"/>
      <c r="CY3092" s="5"/>
      <c r="CZ3092" s="5"/>
      <c r="DA3092" s="5"/>
      <c r="DB3092" s="5"/>
      <c r="DC3092" s="5"/>
      <c r="DD3092" s="5"/>
      <c r="DE3092" s="5"/>
      <c r="DF3092" s="5"/>
      <c r="DG3092" s="5"/>
      <c r="DH3092" s="5"/>
      <c r="DI3092" s="5"/>
      <c r="DJ3092" s="5"/>
      <c r="DK3092" s="5"/>
      <c r="DL3092" s="5"/>
      <c r="DM3092" s="5"/>
      <c r="DN3092" s="5"/>
      <c r="DO3092" s="5"/>
      <c r="DP3092" s="5"/>
      <c r="DQ3092" s="5"/>
      <c r="DR3092" s="5"/>
      <c r="DS3092" s="5"/>
      <c r="DT3092" s="5"/>
      <c r="DU3092" s="5"/>
      <c r="DV3092" s="5"/>
      <c r="DW3092" s="5"/>
      <c r="DX3092" s="5"/>
      <c r="DY3092" s="5"/>
      <c r="DZ3092" s="5"/>
      <c r="EA3092" s="5"/>
      <c r="EB3092" s="5"/>
      <c r="EC3092" s="5"/>
      <c r="ED3092" s="5"/>
      <c r="EE3092" s="5"/>
      <c r="EF3092" s="5"/>
      <c r="EG3092" s="5"/>
      <c r="EH3092" s="5"/>
      <c r="EI3092" s="5"/>
      <c r="EJ3092" s="5"/>
      <c r="EK3092" s="5"/>
      <c r="EL3092" s="5"/>
      <c r="EM3092" s="5"/>
      <c r="EN3092" s="5"/>
      <c r="EO3092" s="5"/>
      <c r="EP3092" s="5"/>
      <c r="EQ3092" s="5"/>
      <c r="ER3092" s="5"/>
      <c r="ES3092" s="5"/>
      <c r="ET3092" s="5"/>
      <c r="EU3092" s="5"/>
      <c r="EV3092" s="5"/>
      <c r="EW3092" s="5"/>
      <c r="EX3092" s="5"/>
      <c r="EY3092" s="5"/>
      <c r="EZ3092" s="5"/>
      <c r="FA3092" s="5"/>
      <c r="FB3092" s="5"/>
      <c r="FC3092" s="5"/>
      <c r="FD3092" s="5"/>
      <c r="FE3092" s="5"/>
      <c r="FF3092" s="5"/>
      <c r="FG3092" s="5"/>
      <c r="FH3092" s="5"/>
      <c r="FI3092" s="5"/>
      <c r="FJ3092" s="5"/>
      <c r="FK3092" s="5"/>
      <c r="FL3092" s="5"/>
      <c r="FM3092" s="5"/>
      <c r="FN3092" s="5"/>
      <c r="FO3092" s="5"/>
      <c r="FP3092" s="5"/>
      <c r="FQ3092" s="5"/>
      <c r="FR3092" s="5"/>
      <c r="FS3092" s="5"/>
      <c r="FT3092" s="5"/>
      <c r="FU3092" s="5"/>
      <c r="FV3092" s="5"/>
      <c r="FW3092" s="5"/>
      <c r="FX3092" s="5"/>
      <c r="FY3092" s="5"/>
      <c r="FZ3092" s="5"/>
      <c r="GA3092" s="5"/>
      <c r="GB3092" s="5"/>
      <c r="GC3092" s="5"/>
      <c r="GD3092" s="5"/>
      <c r="GE3092" s="5"/>
      <c r="GF3092" s="5"/>
      <c r="GG3092" s="5"/>
    </row>
    <row r="3093" spans="1:189" x14ac:dyDescent="0.15">
      <c r="A3093" s="106"/>
      <c r="B3093" s="5"/>
      <c r="C3093" s="6"/>
      <c r="D3093" s="5"/>
      <c r="E3093" s="7"/>
      <c r="F3093" s="8"/>
      <c r="G3093" s="8"/>
      <c r="H3093" s="8"/>
      <c r="I3093" s="9"/>
      <c r="J3093" s="9"/>
      <c r="K3093" s="7"/>
      <c r="L3093" s="7"/>
      <c r="M3093" s="5"/>
      <c r="N3093" s="5"/>
      <c r="O3093" s="10"/>
      <c r="P3093" s="5"/>
      <c r="Q3093" s="6"/>
      <c r="R3093" s="3"/>
      <c r="S3093" s="4"/>
      <c r="T3093" s="11"/>
      <c r="U3093" s="11"/>
      <c r="V3093" s="11"/>
      <c r="W3093" s="11"/>
      <c r="X3093" s="12"/>
      <c r="Y3093" s="5"/>
      <c r="Z3093" s="11"/>
      <c r="AA3093" s="12"/>
      <c r="AB3093" s="12"/>
      <c r="AC3093" s="12"/>
      <c r="AD3093" s="11"/>
      <c r="AE3093" s="13"/>
      <c r="AF3093" s="11"/>
      <c r="AG3093" s="11"/>
      <c r="AH3093" s="5"/>
      <c r="AI3093" s="5"/>
      <c r="AJ3093" s="5"/>
      <c r="AK3093" s="5"/>
      <c r="AL3093" s="5"/>
      <c r="AM3093" s="5"/>
      <c r="AN3093" s="5"/>
      <c r="AO3093" s="5"/>
      <c r="AP3093" s="5"/>
      <c r="AQ3093" s="5"/>
      <c r="AR3093" s="5"/>
      <c r="AS3093" s="5"/>
      <c r="AT3093" s="5"/>
      <c r="AU3093" s="5"/>
      <c r="AV3093" s="5"/>
      <c r="AW3093" s="5"/>
      <c r="AX3093" s="5"/>
      <c r="AY3093" s="5"/>
      <c r="AZ3093" s="5"/>
      <c r="BA3093" s="5"/>
      <c r="BB3093" s="5"/>
      <c r="BC3093" s="5"/>
      <c r="BD3093" s="5"/>
      <c r="BE3093" s="5"/>
      <c r="BF3093" s="5"/>
      <c r="BG3093" s="5"/>
      <c r="BH3093" s="5"/>
      <c r="BI3093" s="5"/>
      <c r="BJ3093" s="5"/>
      <c r="BK3093" s="5"/>
      <c r="BL3093" s="5"/>
      <c r="BM3093" s="5"/>
      <c r="BN3093" s="5"/>
      <c r="BO3093" s="5"/>
      <c r="BP3093" s="5"/>
      <c r="BQ3093" s="5"/>
      <c r="BR3093" s="5"/>
      <c r="BS3093" s="5"/>
      <c r="BT3093" s="5"/>
      <c r="BU3093" s="5"/>
      <c r="BV3093" s="5"/>
      <c r="BW3093" s="5"/>
      <c r="BX3093" s="5"/>
      <c r="BY3093" s="5"/>
      <c r="BZ3093" s="5"/>
      <c r="CA3093" s="5"/>
      <c r="CB3093" s="5"/>
      <c r="CC3093" s="5"/>
      <c r="CD3093" s="5"/>
      <c r="CE3093" s="5"/>
      <c r="CF3093" s="5"/>
      <c r="CG3093" s="5"/>
      <c r="CH3093" s="5"/>
      <c r="CI3093" s="5"/>
      <c r="CJ3093" s="5"/>
      <c r="CK3093" s="5"/>
      <c r="CL3093" s="5"/>
      <c r="CM3093" s="5"/>
      <c r="CN3093" s="5"/>
      <c r="CO3093" s="5"/>
      <c r="CP3093" s="5"/>
      <c r="CQ3093" s="5"/>
      <c r="CR3093" s="5"/>
      <c r="CS3093" s="5"/>
      <c r="CT3093" s="5"/>
      <c r="CU3093" s="5"/>
      <c r="CV3093" s="5"/>
      <c r="CW3093" s="5"/>
      <c r="CX3093" s="5"/>
      <c r="CY3093" s="5"/>
      <c r="CZ3093" s="5"/>
      <c r="DA3093" s="5"/>
      <c r="DB3093" s="5"/>
      <c r="DC3093" s="5"/>
      <c r="DD3093" s="5"/>
      <c r="DE3093" s="5"/>
      <c r="DF3093" s="5"/>
      <c r="DG3093" s="5"/>
      <c r="DH3093" s="5"/>
      <c r="DI3093" s="5"/>
      <c r="DJ3093" s="5"/>
      <c r="DK3093" s="5"/>
      <c r="DL3093" s="5"/>
      <c r="DM3093" s="5"/>
      <c r="DN3093" s="5"/>
      <c r="DO3093" s="5"/>
      <c r="DP3093" s="5"/>
      <c r="DQ3093" s="5"/>
      <c r="DR3093" s="5"/>
      <c r="DS3093" s="5"/>
      <c r="DT3093" s="5"/>
      <c r="DU3093" s="5"/>
      <c r="DV3093" s="5"/>
      <c r="DW3093" s="5"/>
      <c r="DX3093" s="5"/>
      <c r="DY3093" s="5"/>
      <c r="DZ3093" s="5"/>
      <c r="EA3093" s="5"/>
      <c r="EB3093" s="5"/>
      <c r="EC3093" s="5"/>
      <c r="ED3093" s="5"/>
      <c r="EE3093" s="5"/>
      <c r="EF3093" s="5"/>
      <c r="EG3093" s="5"/>
      <c r="EH3093" s="5"/>
      <c r="EI3093" s="5"/>
      <c r="EJ3093" s="5"/>
      <c r="EK3093" s="5"/>
      <c r="EL3093" s="5"/>
      <c r="EM3093" s="5"/>
      <c r="EN3093" s="5"/>
      <c r="EO3093" s="5"/>
      <c r="EP3093" s="5"/>
      <c r="EQ3093" s="5"/>
      <c r="ER3093" s="5"/>
      <c r="ES3093" s="5"/>
      <c r="ET3093" s="5"/>
      <c r="EU3093" s="5"/>
      <c r="EV3093" s="5"/>
      <c r="EW3093" s="5"/>
      <c r="EX3093" s="5"/>
      <c r="EY3093" s="5"/>
      <c r="EZ3093" s="5"/>
      <c r="FA3093" s="5"/>
      <c r="FB3093" s="5"/>
      <c r="FC3093" s="5"/>
      <c r="FD3093" s="5"/>
      <c r="FE3093" s="5"/>
      <c r="FF3093" s="5"/>
      <c r="FG3093" s="5"/>
      <c r="FH3093" s="5"/>
      <c r="FI3093" s="5"/>
      <c r="FJ3093" s="5"/>
      <c r="FK3093" s="5"/>
      <c r="FL3093" s="5"/>
      <c r="FM3093" s="5"/>
      <c r="FN3093" s="5"/>
      <c r="FO3093" s="5"/>
      <c r="FP3093" s="5"/>
      <c r="FQ3093" s="5"/>
      <c r="FR3093" s="5"/>
      <c r="FS3093" s="5"/>
      <c r="FT3093" s="5"/>
      <c r="FU3093" s="5"/>
      <c r="FV3093" s="5"/>
      <c r="FW3093" s="5"/>
      <c r="FX3093" s="5"/>
      <c r="FY3093" s="5"/>
      <c r="FZ3093" s="5"/>
      <c r="GA3093" s="5"/>
      <c r="GB3093" s="5"/>
      <c r="GC3093" s="5"/>
      <c r="GD3093" s="5"/>
      <c r="GE3093" s="5"/>
      <c r="GF3093" s="5"/>
      <c r="GG3093" s="5"/>
    </row>
    <row r="3094" spans="1:189" x14ac:dyDescent="0.15">
      <c r="A3094" s="106"/>
      <c r="B3094" s="5"/>
      <c r="C3094" s="6"/>
      <c r="D3094" s="5"/>
      <c r="E3094" s="7"/>
      <c r="F3094" s="8"/>
      <c r="G3094" s="8"/>
      <c r="H3094" s="8"/>
      <c r="I3094" s="9"/>
      <c r="J3094" s="9"/>
      <c r="K3094" s="7"/>
      <c r="L3094" s="7"/>
      <c r="M3094" s="5"/>
      <c r="N3094" s="5"/>
      <c r="O3094" s="10"/>
      <c r="P3094" s="5"/>
      <c r="Q3094" s="6"/>
      <c r="R3094" s="3"/>
      <c r="S3094" s="4"/>
      <c r="T3094" s="11"/>
      <c r="U3094" s="11"/>
      <c r="V3094" s="11"/>
      <c r="W3094" s="11"/>
      <c r="X3094" s="12"/>
      <c r="Y3094" s="5"/>
      <c r="Z3094" s="11"/>
      <c r="AA3094" s="12"/>
      <c r="AB3094" s="12"/>
      <c r="AC3094" s="12"/>
      <c r="AD3094" s="11"/>
      <c r="AE3094" s="13"/>
      <c r="AF3094" s="11"/>
      <c r="AG3094" s="11"/>
      <c r="AH3094" s="5"/>
      <c r="AI3094" s="5"/>
      <c r="AJ3094" s="5"/>
      <c r="AK3094" s="5"/>
      <c r="AL3094" s="5"/>
      <c r="AM3094" s="5"/>
      <c r="AN3094" s="5"/>
      <c r="AO3094" s="5"/>
      <c r="AP3094" s="5"/>
      <c r="AQ3094" s="5"/>
      <c r="AR3094" s="5"/>
      <c r="AS3094" s="5"/>
      <c r="AT3094" s="5"/>
      <c r="AU3094" s="5"/>
      <c r="AV3094" s="5"/>
      <c r="AW3094" s="5"/>
      <c r="AX3094" s="5"/>
      <c r="AY3094" s="5"/>
      <c r="AZ3094" s="5"/>
      <c r="BA3094" s="5"/>
      <c r="BB3094" s="5"/>
      <c r="BC3094" s="5"/>
      <c r="BD3094" s="5"/>
      <c r="BE3094" s="5"/>
      <c r="BF3094" s="5"/>
      <c r="BG3094" s="5"/>
      <c r="BH3094" s="5"/>
      <c r="BI3094" s="5"/>
      <c r="BJ3094" s="5"/>
      <c r="BK3094" s="5"/>
      <c r="BL3094" s="5"/>
      <c r="BM3094" s="5"/>
      <c r="BN3094" s="5"/>
      <c r="BO3094" s="5"/>
      <c r="BP3094" s="5"/>
      <c r="BQ3094" s="5"/>
      <c r="BR3094" s="5"/>
      <c r="BS3094" s="5"/>
      <c r="BT3094" s="5"/>
      <c r="BU3094" s="5"/>
      <c r="BV3094" s="5"/>
      <c r="BW3094" s="5"/>
      <c r="BX3094" s="5"/>
      <c r="BY3094" s="5"/>
      <c r="BZ3094" s="5"/>
      <c r="CA3094" s="5"/>
      <c r="CB3094" s="5"/>
      <c r="CC3094" s="5"/>
      <c r="CD3094" s="5"/>
      <c r="CE3094" s="5"/>
      <c r="CF3094" s="5"/>
      <c r="CG3094" s="5"/>
      <c r="CH3094" s="5"/>
      <c r="CI3094" s="5"/>
      <c r="CJ3094" s="5"/>
      <c r="CK3094" s="5"/>
      <c r="CL3094" s="5"/>
      <c r="CM3094" s="5"/>
      <c r="CN3094" s="5"/>
      <c r="CO3094" s="5"/>
      <c r="CP3094" s="5"/>
      <c r="CQ3094" s="5"/>
      <c r="CR3094" s="5"/>
      <c r="CS3094" s="5"/>
      <c r="CT3094" s="5"/>
      <c r="CU3094" s="5"/>
      <c r="CV3094" s="5"/>
      <c r="CW3094" s="5"/>
      <c r="CX3094" s="5"/>
      <c r="CY3094" s="5"/>
      <c r="CZ3094" s="5"/>
      <c r="DA3094" s="5"/>
      <c r="DB3094" s="5"/>
      <c r="DC3094" s="5"/>
      <c r="DD3094" s="5"/>
      <c r="DE3094" s="5"/>
      <c r="DF3094" s="5"/>
      <c r="DG3094" s="5"/>
      <c r="DH3094" s="5"/>
      <c r="DI3094" s="5"/>
      <c r="DJ3094" s="5"/>
      <c r="DK3094" s="5"/>
      <c r="DL3094" s="5"/>
      <c r="DM3094" s="5"/>
      <c r="DN3094" s="5"/>
      <c r="DO3094" s="5"/>
      <c r="DP3094" s="5"/>
      <c r="DQ3094" s="5"/>
      <c r="DR3094" s="5"/>
      <c r="DS3094" s="5"/>
      <c r="DT3094" s="5"/>
      <c r="DU3094" s="5"/>
      <c r="DV3094" s="5"/>
      <c r="DW3094" s="5"/>
      <c r="DX3094" s="5"/>
      <c r="DY3094" s="5"/>
      <c r="DZ3094" s="5"/>
      <c r="EA3094" s="5"/>
      <c r="EB3094" s="5"/>
      <c r="EC3094" s="5"/>
      <c r="ED3094" s="5"/>
      <c r="EE3094" s="5"/>
      <c r="EF3094" s="5"/>
      <c r="EG3094" s="5"/>
      <c r="EH3094" s="5"/>
      <c r="EI3094" s="5"/>
      <c r="EJ3094" s="5"/>
      <c r="EK3094" s="5"/>
      <c r="EL3094" s="5"/>
      <c r="EM3094" s="5"/>
      <c r="EN3094" s="5"/>
      <c r="EO3094" s="5"/>
      <c r="EP3094" s="5"/>
      <c r="EQ3094" s="5"/>
      <c r="ER3094" s="5"/>
      <c r="ES3094" s="5"/>
      <c r="ET3094" s="5"/>
      <c r="EU3094" s="5"/>
      <c r="EV3094" s="5"/>
      <c r="EW3094" s="5"/>
      <c r="EX3094" s="5"/>
      <c r="EY3094" s="5"/>
      <c r="EZ3094" s="5"/>
      <c r="FA3094" s="5"/>
      <c r="FB3094" s="5"/>
      <c r="FC3094" s="5"/>
      <c r="FD3094" s="5"/>
      <c r="FE3094" s="5"/>
      <c r="FF3094" s="5"/>
      <c r="FG3094" s="5"/>
      <c r="FH3094" s="5"/>
      <c r="FI3094" s="5"/>
      <c r="FJ3094" s="5"/>
      <c r="FK3094" s="5"/>
      <c r="FL3094" s="5"/>
      <c r="FM3094" s="5"/>
      <c r="FN3094" s="5"/>
      <c r="FO3094" s="5"/>
      <c r="FP3094" s="5"/>
      <c r="FQ3094" s="5"/>
      <c r="FR3094" s="5"/>
      <c r="FS3094" s="5"/>
      <c r="FT3094" s="5"/>
      <c r="FU3094" s="5"/>
      <c r="FV3094" s="5"/>
      <c r="FW3094" s="5"/>
      <c r="FX3094" s="5"/>
      <c r="FY3094" s="5"/>
      <c r="FZ3094" s="5"/>
      <c r="GA3094" s="5"/>
      <c r="GB3094" s="5"/>
      <c r="GC3094" s="5"/>
      <c r="GD3094" s="5"/>
      <c r="GE3094" s="5"/>
      <c r="GF3094" s="5"/>
      <c r="GG3094" s="5"/>
    </row>
    <row r="3095" spans="1:189" x14ac:dyDescent="0.15">
      <c r="A3095" s="106"/>
      <c r="B3095" s="5"/>
      <c r="C3095" s="6"/>
      <c r="D3095" s="5"/>
      <c r="E3095" s="7"/>
      <c r="F3095" s="8"/>
      <c r="G3095" s="8"/>
      <c r="H3095" s="8"/>
      <c r="I3095" s="9"/>
      <c r="J3095" s="9"/>
      <c r="K3095" s="7"/>
      <c r="L3095" s="7"/>
      <c r="M3095" s="5"/>
      <c r="N3095" s="5"/>
      <c r="O3095" s="10"/>
      <c r="P3095" s="5"/>
      <c r="Q3095" s="6"/>
      <c r="R3095" s="3"/>
      <c r="S3095" s="4"/>
      <c r="T3095" s="11"/>
      <c r="U3095" s="11"/>
      <c r="V3095" s="11"/>
      <c r="W3095" s="11"/>
      <c r="X3095" s="12"/>
      <c r="Y3095" s="5"/>
      <c r="Z3095" s="11"/>
      <c r="AA3095" s="12"/>
      <c r="AB3095" s="12"/>
      <c r="AC3095" s="12"/>
      <c r="AD3095" s="11"/>
      <c r="AE3095" s="13"/>
      <c r="AF3095" s="11"/>
      <c r="AG3095" s="11"/>
      <c r="AH3095" s="5"/>
      <c r="AI3095" s="5"/>
      <c r="AJ3095" s="5"/>
      <c r="AK3095" s="5"/>
      <c r="AL3095" s="5"/>
      <c r="AM3095" s="5"/>
      <c r="AN3095" s="5"/>
      <c r="AO3095" s="5"/>
      <c r="AP3095" s="5"/>
      <c r="AQ3095" s="5"/>
      <c r="AR3095" s="5"/>
      <c r="AS3095" s="5"/>
      <c r="AT3095" s="5"/>
      <c r="AU3095" s="5"/>
      <c r="AV3095" s="5"/>
      <c r="AW3095" s="5"/>
      <c r="AX3095" s="5"/>
      <c r="AY3095" s="5"/>
      <c r="AZ3095" s="5"/>
      <c r="BA3095" s="5"/>
      <c r="BB3095" s="5"/>
      <c r="BC3095" s="5"/>
      <c r="BD3095" s="5"/>
      <c r="BE3095" s="5"/>
      <c r="BF3095" s="5"/>
      <c r="BG3095" s="5"/>
      <c r="BH3095" s="5"/>
      <c r="BI3095" s="5"/>
      <c r="BJ3095" s="5"/>
      <c r="BK3095" s="5"/>
      <c r="BL3095" s="5"/>
      <c r="BM3095" s="5"/>
      <c r="BN3095" s="5"/>
      <c r="BO3095" s="5"/>
      <c r="BP3095" s="5"/>
      <c r="BQ3095" s="5"/>
      <c r="BR3095" s="5"/>
      <c r="BS3095" s="5"/>
      <c r="BT3095" s="5"/>
      <c r="BU3095" s="5"/>
      <c r="BV3095" s="5"/>
      <c r="BW3095" s="5"/>
      <c r="BX3095" s="5"/>
      <c r="BY3095" s="5"/>
      <c r="BZ3095" s="5"/>
      <c r="CA3095" s="5"/>
      <c r="CB3095" s="5"/>
      <c r="CC3095" s="5"/>
      <c r="CD3095" s="5"/>
      <c r="CE3095" s="5"/>
      <c r="CF3095" s="5"/>
      <c r="CG3095" s="5"/>
      <c r="CH3095" s="5"/>
      <c r="CI3095" s="5"/>
      <c r="CJ3095" s="5"/>
      <c r="CK3095" s="5"/>
      <c r="CL3095" s="5"/>
      <c r="CM3095" s="5"/>
      <c r="CN3095" s="5"/>
      <c r="CO3095" s="5"/>
      <c r="CP3095" s="5"/>
      <c r="CQ3095" s="5"/>
      <c r="CR3095" s="5"/>
      <c r="CS3095" s="5"/>
      <c r="CT3095" s="5"/>
      <c r="CU3095" s="5"/>
      <c r="CV3095" s="5"/>
      <c r="CW3095" s="5"/>
      <c r="CX3095" s="5"/>
      <c r="CY3095" s="5"/>
      <c r="CZ3095" s="5"/>
      <c r="DA3095" s="5"/>
      <c r="DB3095" s="5"/>
      <c r="DC3095" s="5"/>
      <c r="DD3095" s="5"/>
      <c r="DE3095" s="5"/>
      <c r="DF3095" s="5"/>
      <c r="DG3095" s="5"/>
      <c r="DH3095" s="5"/>
      <c r="DI3095" s="5"/>
      <c r="DJ3095" s="5"/>
      <c r="DK3095" s="5"/>
      <c r="DL3095" s="5"/>
      <c r="DM3095" s="5"/>
      <c r="DN3095" s="5"/>
      <c r="DO3095" s="5"/>
      <c r="DP3095" s="5"/>
      <c r="DQ3095" s="5"/>
      <c r="DR3095" s="5"/>
      <c r="DS3095" s="5"/>
      <c r="DT3095" s="5"/>
      <c r="DU3095" s="5"/>
      <c r="DV3095" s="5"/>
      <c r="DW3095" s="5"/>
      <c r="DX3095" s="5"/>
      <c r="DY3095" s="5"/>
      <c r="DZ3095" s="5"/>
      <c r="EA3095" s="5"/>
      <c r="EB3095" s="5"/>
      <c r="EC3095" s="5"/>
      <c r="ED3095" s="5"/>
      <c r="EE3095" s="5"/>
      <c r="EF3095" s="5"/>
      <c r="EG3095" s="5"/>
      <c r="EH3095" s="5"/>
      <c r="EI3095" s="5"/>
      <c r="EJ3095" s="5"/>
      <c r="EK3095" s="5"/>
      <c r="EL3095" s="5"/>
      <c r="EM3095" s="5"/>
      <c r="EN3095" s="5"/>
      <c r="EO3095" s="5"/>
      <c r="EP3095" s="5"/>
      <c r="EQ3095" s="5"/>
      <c r="ER3095" s="5"/>
      <c r="ES3095" s="5"/>
      <c r="ET3095" s="5"/>
      <c r="EU3095" s="5"/>
      <c r="EV3095" s="5"/>
      <c r="EW3095" s="5"/>
      <c r="EX3095" s="5"/>
      <c r="EY3095" s="5"/>
      <c r="EZ3095" s="5"/>
      <c r="FA3095" s="5"/>
      <c r="FB3095" s="5"/>
      <c r="FC3095" s="5"/>
      <c r="FD3095" s="5"/>
      <c r="FE3095" s="5"/>
      <c r="FF3095" s="5"/>
      <c r="FG3095" s="5"/>
      <c r="FH3095" s="5"/>
      <c r="FI3095" s="5"/>
      <c r="FJ3095" s="5"/>
      <c r="FK3095" s="5"/>
      <c r="FL3095" s="5"/>
      <c r="FM3095" s="5"/>
      <c r="FN3095" s="5"/>
      <c r="FO3095" s="5"/>
      <c r="FP3095" s="5"/>
      <c r="FQ3095" s="5"/>
      <c r="FR3095" s="5"/>
      <c r="FS3095" s="5"/>
      <c r="FT3095" s="5"/>
      <c r="FU3095" s="5"/>
      <c r="FV3095" s="5"/>
      <c r="FW3095" s="5"/>
      <c r="FX3095" s="5"/>
      <c r="FY3095" s="5"/>
      <c r="FZ3095" s="5"/>
      <c r="GA3095" s="5"/>
      <c r="GB3095" s="5"/>
      <c r="GC3095" s="5"/>
      <c r="GD3095" s="5"/>
      <c r="GE3095" s="5"/>
      <c r="GF3095" s="5"/>
      <c r="GG3095" s="5"/>
    </row>
    <row r="3096" spans="1:189" x14ac:dyDescent="0.15">
      <c r="A3096" s="106"/>
      <c r="B3096" s="5"/>
      <c r="C3096" s="6"/>
      <c r="D3096" s="5"/>
      <c r="E3096" s="7"/>
      <c r="F3096" s="8"/>
      <c r="G3096" s="8"/>
      <c r="H3096" s="8"/>
      <c r="I3096" s="9"/>
      <c r="J3096" s="9"/>
      <c r="K3096" s="7"/>
      <c r="L3096" s="7"/>
      <c r="M3096" s="5"/>
      <c r="N3096" s="5"/>
      <c r="O3096" s="10"/>
      <c r="P3096" s="5"/>
      <c r="Q3096" s="6"/>
      <c r="R3096" s="3"/>
      <c r="S3096" s="4"/>
      <c r="T3096" s="11"/>
      <c r="U3096" s="11"/>
      <c r="V3096" s="11"/>
      <c r="W3096" s="11"/>
      <c r="X3096" s="12"/>
      <c r="Y3096" s="5"/>
      <c r="Z3096" s="11"/>
      <c r="AA3096" s="12"/>
      <c r="AB3096" s="12"/>
      <c r="AC3096" s="12"/>
      <c r="AD3096" s="11"/>
      <c r="AE3096" s="13"/>
      <c r="AF3096" s="11"/>
      <c r="AG3096" s="11"/>
      <c r="AH3096" s="5"/>
      <c r="AI3096" s="5"/>
      <c r="AJ3096" s="5"/>
      <c r="AK3096" s="5"/>
      <c r="AL3096" s="5"/>
      <c r="AM3096" s="5"/>
      <c r="AN3096" s="5"/>
      <c r="AO3096" s="5"/>
      <c r="AP3096" s="5"/>
      <c r="AQ3096" s="5"/>
      <c r="AR3096" s="5"/>
      <c r="AS3096" s="5"/>
      <c r="AT3096" s="5"/>
      <c r="AU3096" s="5"/>
      <c r="AV3096" s="5"/>
      <c r="AW3096" s="5"/>
      <c r="AX3096" s="5"/>
      <c r="AY3096" s="5"/>
      <c r="AZ3096" s="5"/>
      <c r="BA3096" s="5"/>
      <c r="BB3096" s="5"/>
      <c r="BC3096" s="5"/>
      <c r="BD3096" s="5"/>
      <c r="BE3096" s="5"/>
      <c r="BF3096" s="5"/>
      <c r="BG3096" s="5"/>
      <c r="BH3096" s="5"/>
      <c r="BI3096" s="5"/>
      <c r="BJ3096" s="5"/>
      <c r="BK3096" s="5"/>
      <c r="BL3096" s="5"/>
      <c r="BM3096" s="5"/>
      <c r="BN3096" s="5"/>
      <c r="BO3096" s="5"/>
      <c r="BP3096" s="5"/>
      <c r="BQ3096" s="5"/>
      <c r="BR3096" s="5"/>
      <c r="BS3096" s="5"/>
      <c r="BT3096" s="5"/>
      <c r="BU3096" s="5"/>
      <c r="BV3096" s="5"/>
      <c r="BW3096" s="5"/>
      <c r="BX3096" s="5"/>
      <c r="BY3096" s="5"/>
      <c r="BZ3096" s="5"/>
      <c r="CA3096" s="5"/>
      <c r="CB3096" s="5"/>
      <c r="CC3096" s="5"/>
      <c r="CD3096" s="5"/>
      <c r="CE3096" s="5"/>
      <c r="CF3096" s="5"/>
      <c r="CG3096" s="5"/>
      <c r="CH3096" s="5"/>
      <c r="CI3096" s="5"/>
      <c r="CJ3096" s="5"/>
      <c r="CK3096" s="5"/>
      <c r="CL3096" s="5"/>
      <c r="CM3096" s="5"/>
      <c r="CN3096" s="5"/>
      <c r="CO3096" s="5"/>
      <c r="CP3096" s="5"/>
      <c r="CQ3096" s="5"/>
      <c r="CR3096" s="5"/>
      <c r="CS3096" s="5"/>
      <c r="CT3096" s="5"/>
      <c r="CU3096" s="5"/>
      <c r="CV3096" s="5"/>
      <c r="CW3096" s="5"/>
      <c r="CX3096" s="5"/>
      <c r="CY3096" s="5"/>
      <c r="CZ3096" s="5"/>
      <c r="DA3096" s="5"/>
      <c r="DB3096" s="5"/>
      <c r="DC3096" s="5"/>
      <c r="DD3096" s="5"/>
      <c r="DE3096" s="5"/>
      <c r="DF3096" s="5"/>
      <c r="DG3096" s="5"/>
      <c r="DH3096" s="5"/>
      <c r="DI3096" s="5"/>
      <c r="DJ3096" s="5"/>
      <c r="DK3096" s="5"/>
      <c r="DL3096" s="5"/>
      <c r="DM3096" s="5"/>
      <c r="DN3096" s="5"/>
      <c r="DO3096" s="5"/>
      <c r="DP3096" s="5"/>
      <c r="DQ3096" s="5"/>
      <c r="DR3096" s="5"/>
      <c r="DS3096" s="5"/>
      <c r="DT3096" s="5"/>
      <c r="DU3096" s="5"/>
      <c r="DV3096" s="5"/>
      <c r="DW3096" s="5"/>
      <c r="DX3096" s="5"/>
      <c r="DY3096" s="5"/>
      <c r="DZ3096" s="5"/>
      <c r="EA3096" s="5"/>
      <c r="EB3096" s="5"/>
      <c r="EC3096" s="5"/>
      <c r="ED3096" s="5"/>
      <c r="EE3096" s="5"/>
      <c r="EF3096" s="5"/>
      <c r="EG3096" s="5"/>
      <c r="EH3096" s="5"/>
      <c r="EI3096" s="5"/>
      <c r="EJ3096" s="5"/>
      <c r="EK3096" s="5"/>
      <c r="EL3096" s="5"/>
      <c r="EM3096" s="5"/>
      <c r="EN3096" s="5"/>
      <c r="EO3096" s="5"/>
      <c r="EP3096" s="5"/>
      <c r="EQ3096" s="5"/>
      <c r="ER3096" s="5"/>
      <c r="ES3096" s="5"/>
      <c r="ET3096" s="5"/>
      <c r="EU3096" s="5"/>
      <c r="EV3096" s="5"/>
      <c r="EW3096" s="5"/>
      <c r="EX3096" s="5"/>
      <c r="EY3096" s="5"/>
      <c r="EZ3096" s="5"/>
      <c r="FA3096" s="5"/>
      <c r="FB3096" s="5"/>
      <c r="FC3096" s="5"/>
      <c r="FD3096" s="5"/>
      <c r="FE3096" s="5"/>
      <c r="FF3096" s="5"/>
      <c r="FG3096" s="5"/>
      <c r="FH3096" s="5"/>
      <c r="FI3096" s="5"/>
      <c r="FJ3096" s="5"/>
      <c r="FK3096" s="5"/>
      <c r="FL3096" s="5"/>
      <c r="FM3096" s="5"/>
      <c r="FN3096" s="5"/>
      <c r="FO3096" s="5"/>
      <c r="FP3096" s="5"/>
      <c r="FQ3096" s="5"/>
      <c r="FR3096" s="5"/>
      <c r="FS3096" s="5"/>
      <c r="FT3096" s="5"/>
      <c r="FU3096" s="5"/>
      <c r="FV3096" s="5"/>
      <c r="FW3096" s="5"/>
      <c r="FX3096" s="5"/>
      <c r="FY3096" s="5"/>
      <c r="FZ3096" s="5"/>
      <c r="GA3096" s="5"/>
      <c r="GB3096" s="5"/>
      <c r="GC3096" s="5"/>
      <c r="GD3096" s="5"/>
      <c r="GE3096" s="5"/>
      <c r="GF3096" s="5"/>
      <c r="GG3096" s="5"/>
    </row>
    <row r="3097" spans="1:189" x14ac:dyDescent="0.15">
      <c r="A3097" s="106"/>
      <c r="B3097" s="5"/>
      <c r="C3097" s="6"/>
      <c r="D3097" s="5"/>
      <c r="E3097" s="7"/>
      <c r="F3097" s="8"/>
      <c r="G3097" s="8"/>
      <c r="H3097" s="8"/>
      <c r="I3097" s="9"/>
      <c r="J3097" s="9"/>
      <c r="K3097" s="7"/>
      <c r="L3097" s="7"/>
      <c r="M3097" s="5"/>
      <c r="N3097" s="5"/>
      <c r="O3097" s="10"/>
      <c r="P3097" s="5"/>
      <c r="Q3097" s="6"/>
      <c r="R3097" s="3"/>
      <c r="S3097" s="4"/>
      <c r="T3097" s="11"/>
      <c r="U3097" s="11"/>
      <c r="V3097" s="11"/>
      <c r="W3097" s="11"/>
      <c r="X3097" s="12"/>
      <c r="Y3097" s="5"/>
      <c r="Z3097" s="11"/>
      <c r="AA3097" s="12"/>
      <c r="AB3097" s="12"/>
      <c r="AC3097" s="12"/>
      <c r="AD3097" s="11"/>
      <c r="AE3097" s="13"/>
      <c r="AF3097" s="11"/>
      <c r="AG3097" s="11"/>
      <c r="AH3097" s="5"/>
      <c r="AI3097" s="5"/>
      <c r="AJ3097" s="5"/>
      <c r="AK3097" s="5"/>
      <c r="AL3097" s="5"/>
      <c r="AM3097" s="5"/>
      <c r="AN3097" s="5"/>
      <c r="AO3097" s="5"/>
      <c r="AP3097" s="5"/>
      <c r="AQ3097" s="5"/>
      <c r="AR3097" s="5"/>
      <c r="AS3097" s="5"/>
      <c r="AT3097" s="5"/>
      <c r="AU3097" s="5"/>
      <c r="AV3097" s="5"/>
      <c r="AW3097" s="5"/>
      <c r="AX3097" s="5"/>
      <c r="AY3097" s="5"/>
      <c r="AZ3097" s="5"/>
      <c r="BA3097" s="5"/>
      <c r="BB3097" s="5"/>
      <c r="BC3097" s="5"/>
      <c r="BD3097" s="5"/>
      <c r="BE3097" s="5"/>
      <c r="BF3097" s="5"/>
      <c r="BG3097" s="5"/>
      <c r="BH3097" s="5"/>
      <c r="BI3097" s="5"/>
      <c r="BJ3097" s="5"/>
      <c r="BK3097" s="5"/>
      <c r="BL3097" s="5"/>
      <c r="BM3097" s="5"/>
      <c r="BN3097" s="5"/>
      <c r="BO3097" s="5"/>
      <c r="BP3097" s="5"/>
      <c r="BQ3097" s="5"/>
      <c r="BR3097" s="5"/>
      <c r="BS3097" s="5"/>
      <c r="BT3097" s="5"/>
      <c r="BU3097" s="5"/>
      <c r="BV3097" s="5"/>
      <c r="BW3097" s="5"/>
      <c r="BX3097" s="5"/>
      <c r="BY3097" s="5"/>
      <c r="BZ3097" s="5"/>
      <c r="CA3097" s="5"/>
      <c r="CB3097" s="5"/>
      <c r="CC3097" s="5"/>
      <c r="CD3097" s="5"/>
      <c r="CE3097" s="5"/>
      <c r="CF3097" s="5"/>
      <c r="CG3097" s="5"/>
      <c r="CH3097" s="5"/>
      <c r="CI3097" s="5"/>
      <c r="CJ3097" s="5"/>
      <c r="CK3097" s="5"/>
      <c r="CL3097" s="5"/>
      <c r="CM3097" s="5"/>
      <c r="CN3097" s="5"/>
      <c r="CO3097" s="5"/>
      <c r="CP3097" s="5"/>
      <c r="CQ3097" s="5"/>
      <c r="CR3097" s="5"/>
      <c r="CS3097" s="5"/>
      <c r="CT3097" s="5"/>
      <c r="CU3097" s="5"/>
      <c r="CV3097" s="5"/>
      <c r="CW3097" s="5"/>
      <c r="CX3097" s="5"/>
      <c r="CY3097" s="5"/>
      <c r="CZ3097" s="5"/>
      <c r="DA3097" s="5"/>
      <c r="DB3097" s="5"/>
      <c r="DC3097" s="5"/>
      <c r="DD3097" s="5"/>
      <c r="DE3097" s="5"/>
      <c r="DF3097" s="5"/>
      <c r="DG3097" s="5"/>
      <c r="DH3097" s="5"/>
      <c r="DI3097" s="5"/>
      <c r="DJ3097" s="5"/>
      <c r="DK3097" s="5"/>
      <c r="DL3097" s="5"/>
      <c r="DM3097" s="5"/>
      <c r="DN3097" s="5"/>
      <c r="DO3097" s="5"/>
      <c r="DP3097" s="5"/>
      <c r="DQ3097" s="5"/>
      <c r="DR3097" s="5"/>
      <c r="DS3097" s="5"/>
      <c r="DT3097" s="5"/>
      <c r="DU3097" s="5"/>
      <c r="DV3097" s="5"/>
      <c r="DW3097" s="5"/>
      <c r="DX3097" s="5"/>
      <c r="DY3097" s="5"/>
      <c r="DZ3097" s="5"/>
      <c r="EA3097" s="5"/>
      <c r="EB3097" s="5"/>
      <c r="EC3097" s="5"/>
      <c r="ED3097" s="5"/>
      <c r="EE3097" s="5"/>
      <c r="EF3097" s="5"/>
      <c r="EG3097" s="5"/>
      <c r="EH3097" s="5"/>
      <c r="EI3097" s="5"/>
      <c r="EJ3097" s="5"/>
      <c r="EK3097" s="5"/>
      <c r="EL3097" s="5"/>
      <c r="EM3097" s="5"/>
      <c r="EN3097" s="5"/>
      <c r="EO3097" s="5"/>
      <c r="EP3097" s="5"/>
      <c r="EQ3097" s="5"/>
      <c r="ER3097" s="5"/>
      <c r="ES3097" s="5"/>
      <c r="ET3097" s="5"/>
      <c r="EU3097" s="5"/>
      <c r="EV3097" s="5"/>
      <c r="EW3097" s="5"/>
      <c r="EX3097" s="5"/>
      <c r="EY3097" s="5"/>
      <c r="EZ3097" s="5"/>
      <c r="FA3097" s="5"/>
      <c r="FB3097" s="5"/>
      <c r="FC3097" s="5"/>
      <c r="FD3097" s="5"/>
      <c r="FE3097" s="5"/>
      <c r="FF3097" s="5"/>
      <c r="FG3097" s="5"/>
      <c r="FH3097" s="5"/>
      <c r="FI3097" s="5"/>
      <c r="FJ3097" s="5"/>
      <c r="FK3097" s="5"/>
      <c r="FL3097" s="5"/>
      <c r="FM3097" s="5"/>
      <c r="FN3097" s="5"/>
      <c r="FO3097" s="5"/>
      <c r="FP3097" s="5"/>
      <c r="FQ3097" s="5"/>
      <c r="FR3097" s="5"/>
      <c r="FS3097" s="5"/>
      <c r="FT3097" s="5"/>
      <c r="FU3097" s="5"/>
      <c r="FV3097" s="5"/>
      <c r="FW3097" s="5"/>
      <c r="FX3097" s="5"/>
      <c r="FY3097" s="5"/>
      <c r="FZ3097" s="5"/>
      <c r="GA3097" s="5"/>
      <c r="GB3097" s="5"/>
      <c r="GC3097" s="5"/>
      <c r="GD3097" s="5"/>
      <c r="GE3097" s="5"/>
      <c r="GF3097" s="5"/>
      <c r="GG3097" s="5"/>
    </row>
    <row r="3098" spans="1:189" x14ac:dyDescent="0.15">
      <c r="A3098" s="106"/>
      <c r="B3098" s="5"/>
      <c r="C3098" s="6"/>
      <c r="D3098" s="5"/>
      <c r="E3098" s="7"/>
      <c r="F3098" s="8"/>
      <c r="G3098" s="8"/>
      <c r="H3098" s="8"/>
      <c r="I3098" s="9"/>
      <c r="J3098" s="9"/>
      <c r="K3098" s="7"/>
      <c r="L3098" s="7"/>
      <c r="M3098" s="5"/>
      <c r="N3098" s="5"/>
      <c r="O3098" s="10"/>
      <c r="P3098" s="5"/>
      <c r="Q3098" s="6"/>
      <c r="R3098" s="3"/>
      <c r="S3098" s="4"/>
      <c r="T3098" s="11"/>
      <c r="U3098" s="11"/>
      <c r="V3098" s="11"/>
      <c r="W3098" s="11"/>
      <c r="X3098" s="12"/>
      <c r="Y3098" s="5"/>
      <c r="Z3098" s="11"/>
      <c r="AA3098" s="12"/>
      <c r="AB3098" s="12"/>
      <c r="AC3098" s="12"/>
      <c r="AD3098" s="11"/>
      <c r="AE3098" s="13"/>
      <c r="AF3098" s="11"/>
      <c r="AG3098" s="11"/>
      <c r="AH3098" s="5"/>
      <c r="AI3098" s="5"/>
      <c r="AJ3098" s="5"/>
      <c r="AK3098" s="5"/>
      <c r="AL3098" s="5"/>
      <c r="AM3098" s="5"/>
      <c r="AN3098" s="5"/>
      <c r="AO3098" s="5"/>
      <c r="AP3098" s="5"/>
      <c r="AQ3098" s="5"/>
      <c r="AR3098" s="5"/>
      <c r="AS3098" s="5"/>
      <c r="AT3098" s="5"/>
      <c r="AU3098" s="5"/>
      <c r="AV3098" s="5"/>
      <c r="AW3098" s="5"/>
      <c r="AX3098" s="5"/>
      <c r="AY3098" s="5"/>
      <c r="AZ3098" s="5"/>
      <c r="BA3098" s="5"/>
      <c r="BB3098" s="5"/>
      <c r="BC3098" s="5"/>
      <c r="BD3098" s="5"/>
      <c r="BE3098" s="5"/>
      <c r="BF3098" s="5"/>
      <c r="BG3098" s="5"/>
      <c r="BH3098" s="5"/>
      <c r="BI3098" s="5"/>
      <c r="BJ3098" s="5"/>
      <c r="BK3098" s="5"/>
      <c r="BL3098" s="5"/>
      <c r="BM3098" s="5"/>
      <c r="BN3098" s="5"/>
      <c r="BO3098" s="5"/>
      <c r="BP3098" s="5"/>
      <c r="BQ3098" s="5"/>
      <c r="BR3098" s="5"/>
      <c r="BS3098" s="5"/>
      <c r="BT3098" s="5"/>
      <c r="BU3098" s="5"/>
      <c r="BV3098" s="5"/>
      <c r="BW3098" s="5"/>
      <c r="BX3098" s="5"/>
      <c r="BY3098" s="5"/>
      <c r="BZ3098" s="5"/>
      <c r="CA3098" s="5"/>
      <c r="CB3098" s="5"/>
      <c r="CC3098" s="5"/>
      <c r="CD3098" s="5"/>
      <c r="CE3098" s="5"/>
      <c r="CF3098" s="5"/>
      <c r="CG3098" s="5"/>
      <c r="CH3098" s="5"/>
      <c r="CI3098" s="5"/>
      <c r="CJ3098" s="5"/>
      <c r="CK3098" s="5"/>
      <c r="CL3098" s="5"/>
      <c r="CM3098" s="5"/>
      <c r="CN3098" s="5"/>
      <c r="CO3098" s="5"/>
      <c r="CP3098" s="5"/>
      <c r="CQ3098" s="5"/>
      <c r="CR3098" s="5"/>
      <c r="CS3098" s="5"/>
      <c r="CT3098" s="5"/>
      <c r="CU3098" s="5"/>
      <c r="CV3098" s="5"/>
      <c r="CW3098" s="5"/>
      <c r="CX3098" s="5"/>
      <c r="CY3098" s="5"/>
      <c r="CZ3098" s="5"/>
      <c r="DA3098" s="5"/>
      <c r="DB3098" s="5"/>
      <c r="DC3098" s="5"/>
      <c r="DD3098" s="5"/>
      <c r="DE3098" s="5"/>
      <c r="DF3098" s="5"/>
      <c r="DG3098" s="5"/>
      <c r="DH3098" s="5"/>
      <c r="DI3098" s="5"/>
      <c r="DJ3098" s="5"/>
      <c r="DK3098" s="5"/>
      <c r="DL3098" s="5"/>
      <c r="DM3098" s="5"/>
      <c r="DN3098" s="5"/>
      <c r="DO3098" s="5"/>
      <c r="DP3098" s="5"/>
      <c r="DQ3098" s="5"/>
      <c r="DR3098" s="5"/>
      <c r="DS3098" s="5"/>
      <c r="DT3098" s="5"/>
      <c r="DU3098" s="5"/>
      <c r="DV3098" s="5"/>
      <c r="DW3098" s="5"/>
      <c r="DX3098" s="5"/>
      <c r="DY3098" s="5"/>
      <c r="DZ3098" s="5"/>
      <c r="EA3098" s="5"/>
      <c r="EB3098" s="5"/>
      <c r="EC3098" s="5"/>
      <c r="ED3098" s="5"/>
      <c r="EE3098" s="5"/>
      <c r="EF3098" s="5"/>
      <c r="EG3098" s="5"/>
      <c r="EH3098" s="5"/>
      <c r="EI3098" s="5"/>
      <c r="EJ3098" s="5"/>
      <c r="EK3098" s="5"/>
      <c r="EL3098" s="5"/>
      <c r="EM3098" s="5"/>
      <c r="EN3098" s="5"/>
      <c r="EO3098" s="5"/>
      <c r="EP3098" s="5"/>
      <c r="EQ3098" s="5"/>
      <c r="ER3098" s="5"/>
      <c r="ES3098" s="5"/>
      <c r="ET3098" s="5"/>
      <c r="EU3098" s="5"/>
      <c r="EV3098" s="5"/>
      <c r="EW3098" s="5"/>
      <c r="EX3098" s="5"/>
      <c r="EY3098" s="5"/>
      <c r="EZ3098" s="5"/>
      <c r="FA3098" s="5"/>
      <c r="FB3098" s="5"/>
      <c r="FC3098" s="5"/>
      <c r="FD3098" s="5"/>
      <c r="FE3098" s="5"/>
      <c r="FF3098" s="5"/>
      <c r="FG3098" s="5"/>
      <c r="FH3098" s="5"/>
      <c r="FI3098" s="5"/>
      <c r="FJ3098" s="5"/>
      <c r="FK3098" s="5"/>
      <c r="FL3098" s="5"/>
      <c r="FM3098" s="5"/>
      <c r="FN3098" s="5"/>
      <c r="FO3098" s="5"/>
      <c r="FP3098" s="5"/>
      <c r="FQ3098" s="5"/>
      <c r="FR3098" s="5"/>
      <c r="FS3098" s="5"/>
      <c r="FT3098" s="5"/>
      <c r="FU3098" s="5"/>
      <c r="FV3098" s="5"/>
      <c r="FW3098" s="5"/>
      <c r="FX3098" s="5"/>
      <c r="FY3098" s="5"/>
      <c r="FZ3098" s="5"/>
      <c r="GA3098" s="5"/>
      <c r="GB3098" s="5"/>
      <c r="GC3098" s="5"/>
      <c r="GD3098" s="5"/>
      <c r="GE3098" s="5"/>
      <c r="GF3098" s="5"/>
      <c r="GG3098" s="5"/>
    </row>
    <row r="3099" spans="1:189" x14ac:dyDescent="0.15">
      <c r="A3099" s="106"/>
      <c r="B3099" s="5"/>
      <c r="C3099" s="6"/>
      <c r="D3099" s="5"/>
      <c r="E3099" s="7"/>
      <c r="F3099" s="8"/>
      <c r="G3099" s="8"/>
      <c r="H3099" s="8"/>
      <c r="I3099" s="9"/>
      <c r="J3099" s="9"/>
      <c r="K3099" s="7"/>
      <c r="L3099" s="7"/>
      <c r="M3099" s="5"/>
      <c r="N3099" s="5"/>
      <c r="O3099" s="10"/>
      <c r="P3099" s="5"/>
      <c r="Q3099" s="6"/>
      <c r="R3099" s="3"/>
      <c r="S3099" s="4"/>
      <c r="T3099" s="11"/>
      <c r="U3099" s="11"/>
      <c r="V3099" s="11"/>
      <c r="W3099" s="11"/>
      <c r="X3099" s="12"/>
      <c r="Y3099" s="5"/>
      <c r="Z3099" s="11"/>
      <c r="AA3099" s="12"/>
      <c r="AB3099" s="12"/>
      <c r="AC3099" s="12"/>
      <c r="AD3099" s="11"/>
      <c r="AE3099" s="13"/>
      <c r="AF3099" s="11"/>
      <c r="AG3099" s="11"/>
      <c r="AH3099" s="5"/>
      <c r="AI3099" s="5"/>
      <c r="AJ3099" s="5"/>
      <c r="AK3099" s="5"/>
      <c r="AL3099" s="5"/>
      <c r="AM3099" s="5"/>
      <c r="AN3099" s="5"/>
      <c r="AO3099" s="5"/>
      <c r="AP3099" s="5"/>
      <c r="AQ3099" s="5"/>
      <c r="AR3099" s="5"/>
      <c r="AS3099" s="5"/>
      <c r="AT3099" s="5"/>
      <c r="AU3099" s="5"/>
      <c r="AV3099" s="5"/>
      <c r="AW3099" s="5"/>
      <c r="AX3099" s="5"/>
      <c r="AY3099" s="5"/>
      <c r="AZ3099" s="5"/>
      <c r="BA3099" s="5"/>
      <c r="BB3099" s="5"/>
      <c r="BC3099" s="5"/>
      <c r="BD3099" s="5"/>
      <c r="BE3099" s="5"/>
      <c r="BF3099" s="5"/>
      <c r="BG3099" s="5"/>
      <c r="BH3099" s="5"/>
      <c r="BI3099" s="5"/>
      <c r="BJ3099" s="5"/>
      <c r="BK3099" s="5"/>
      <c r="BL3099" s="5"/>
      <c r="BM3099" s="5"/>
      <c r="BN3099" s="5"/>
      <c r="BO3099" s="5"/>
      <c r="BP3099" s="5"/>
      <c r="BQ3099" s="5"/>
      <c r="BR3099" s="5"/>
      <c r="BS3099" s="5"/>
      <c r="BT3099" s="5"/>
      <c r="BU3099" s="5"/>
      <c r="BV3099" s="5"/>
      <c r="BW3099" s="5"/>
      <c r="BX3099" s="5"/>
      <c r="BY3099" s="5"/>
      <c r="BZ3099" s="5"/>
      <c r="CA3099" s="5"/>
      <c r="CB3099" s="5"/>
      <c r="CC3099" s="5"/>
      <c r="CD3099" s="5"/>
      <c r="CE3099" s="5"/>
      <c r="CF3099" s="5"/>
      <c r="CG3099" s="5"/>
      <c r="CH3099" s="5"/>
      <c r="CI3099" s="5"/>
      <c r="CJ3099" s="5"/>
      <c r="CK3099" s="5"/>
      <c r="CL3099" s="5"/>
      <c r="CM3099" s="5"/>
      <c r="CN3099" s="5"/>
      <c r="CO3099" s="5"/>
      <c r="CP3099" s="5"/>
      <c r="CQ3099" s="5"/>
      <c r="CR3099" s="5"/>
      <c r="CS3099" s="5"/>
      <c r="CT3099" s="5"/>
      <c r="CU3099" s="5"/>
      <c r="CV3099" s="5"/>
      <c r="CW3099" s="5"/>
      <c r="CX3099" s="5"/>
      <c r="CY3099" s="5"/>
      <c r="CZ3099" s="5"/>
      <c r="DA3099" s="5"/>
      <c r="DB3099" s="5"/>
      <c r="DC3099" s="5"/>
      <c r="DD3099" s="5"/>
      <c r="DE3099" s="5"/>
      <c r="DF3099" s="5"/>
      <c r="DG3099" s="5"/>
      <c r="DH3099" s="5"/>
      <c r="DI3099" s="5"/>
      <c r="DJ3099" s="5"/>
      <c r="DK3099" s="5"/>
      <c r="DL3099" s="5"/>
      <c r="DM3099" s="5"/>
      <c r="DN3099" s="5"/>
      <c r="DO3099" s="5"/>
      <c r="DP3099" s="5"/>
      <c r="DQ3099" s="5"/>
      <c r="DR3099" s="5"/>
      <c r="DS3099" s="5"/>
      <c r="DT3099" s="5"/>
      <c r="DU3099" s="5"/>
      <c r="DV3099" s="5"/>
      <c r="DW3099" s="5"/>
      <c r="DX3099" s="5"/>
      <c r="DY3099" s="5"/>
      <c r="DZ3099" s="5"/>
      <c r="EA3099" s="5"/>
      <c r="EB3099" s="5"/>
      <c r="EC3099" s="5"/>
      <c r="ED3099" s="5"/>
      <c r="EE3099" s="5"/>
      <c r="EF3099" s="5"/>
      <c r="EG3099" s="5"/>
      <c r="EH3099" s="5"/>
      <c r="EI3099" s="5"/>
      <c r="EJ3099" s="5"/>
      <c r="EK3099" s="5"/>
      <c r="EL3099" s="5"/>
      <c r="EM3099" s="5"/>
      <c r="EN3099" s="5"/>
      <c r="EO3099" s="5"/>
      <c r="EP3099" s="5"/>
      <c r="EQ3099" s="5"/>
      <c r="ER3099" s="5"/>
      <c r="ES3099" s="5"/>
      <c r="ET3099" s="5"/>
      <c r="EU3099" s="5"/>
      <c r="EV3099" s="5"/>
      <c r="EW3099" s="5"/>
      <c r="EX3099" s="5"/>
      <c r="EY3099" s="5"/>
      <c r="EZ3099" s="5"/>
      <c r="FA3099" s="5"/>
      <c r="FB3099" s="5"/>
      <c r="FC3099" s="5"/>
      <c r="FD3099" s="5"/>
      <c r="FE3099" s="5"/>
      <c r="FF3099" s="5"/>
      <c r="FG3099" s="5"/>
      <c r="FH3099" s="5"/>
      <c r="FI3099" s="5"/>
      <c r="FJ3099" s="5"/>
      <c r="FK3099" s="5"/>
      <c r="FL3099" s="5"/>
      <c r="FM3099" s="5"/>
      <c r="FN3099" s="5"/>
      <c r="FO3099" s="5"/>
      <c r="FP3099" s="5"/>
      <c r="FQ3099" s="5"/>
      <c r="FR3099" s="5"/>
      <c r="FS3099" s="5"/>
      <c r="FT3099" s="5"/>
      <c r="FU3099" s="5"/>
      <c r="FV3099" s="5"/>
      <c r="FW3099" s="5"/>
      <c r="FX3099" s="5"/>
      <c r="FY3099" s="5"/>
      <c r="FZ3099" s="5"/>
      <c r="GA3099" s="5"/>
      <c r="GB3099" s="5"/>
      <c r="GC3099" s="5"/>
      <c r="GD3099" s="5"/>
      <c r="GE3099" s="5"/>
      <c r="GF3099" s="5"/>
      <c r="GG3099" s="5"/>
    </row>
    <row r="3100" spans="1:189" x14ac:dyDescent="0.15">
      <c r="A3100" s="106"/>
      <c r="B3100" s="5"/>
      <c r="C3100" s="6"/>
      <c r="D3100" s="5"/>
      <c r="E3100" s="7"/>
      <c r="F3100" s="8"/>
      <c r="G3100" s="8"/>
      <c r="H3100" s="8"/>
      <c r="I3100" s="9"/>
      <c r="J3100" s="9"/>
      <c r="K3100" s="7"/>
      <c r="L3100" s="7"/>
      <c r="M3100" s="5"/>
      <c r="N3100" s="5"/>
      <c r="O3100" s="10"/>
      <c r="P3100" s="5"/>
      <c r="Q3100" s="6"/>
      <c r="R3100" s="3"/>
      <c r="S3100" s="4"/>
      <c r="T3100" s="11"/>
      <c r="U3100" s="11"/>
      <c r="V3100" s="11"/>
      <c r="W3100" s="11"/>
      <c r="X3100" s="12"/>
      <c r="Y3100" s="5"/>
      <c r="Z3100" s="11"/>
      <c r="AA3100" s="12"/>
      <c r="AB3100" s="12"/>
      <c r="AC3100" s="12"/>
      <c r="AD3100" s="11"/>
      <c r="AE3100" s="13"/>
      <c r="AF3100" s="11"/>
      <c r="AG3100" s="11"/>
      <c r="AH3100" s="5"/>
      <c r="AI3100" s="5"/>
      <c r="AJ3100" s="5"/>
      <c r="AK3100" s="5"/>
      <c r="AL3100" s="5"/>
      <c r="AM3100" s="5"/>
      <c r="AN3100" s="5"/>
      <c r="AO3100" s="5"/>
      <c r="AP3100" s="5"/>
      <c r="AQ3100" s="5"/>
      <c r="AR3100" s="5"/>
      <c r="AS3100" s="5"/>
      <c r="AT3100" s="5"/>
      <c r="AU3100" s="5"/>
      <c r="AV3100" s="5"/>
      <c r="AW3100" s="5"/>
      <c r="AX3100" s="5"/>
      <c r="AY3100" s="5"/>
      <c r="AZ3100" s="5"/>
      <c r="BA3100" s="5"/>
      <c r="BB3100" s="5"/>
      <c r="BC3100" s="5"/>
      <c r="BD3100" s="5"/>
      <c r="BE3100" s="5"/>
      <c r="BF3100" s="5"/>
      <c r="BG3100" s="5"/>
      <c r="BH3100" s="5"/>
      <c r="BI3100" s="5"/>
      <c r="BJ3100" s="5"/>
      <c r="BK3100" s="5"/>
      <c r="BL3100" s="5"/>
      <c r="BM3100" s="5"/>
      <c r="BN3100" s="5"/>
      <c r="BO3100" s="5"/>
      <c r="BP3100" s="5"/>
      <c r="BQ3100" s="5"/>
      <c r="BR3100" s="5"/>
      <c r="BS3100" s="5"/>
      <c r="BT3100" s="5"/>
      <c r="BU3100" s="5"/>
      <c r="BV3100" s="5"/>
      <c r="BW3100" s="5"/>
      <c r="BX3100" s="5"/>
      <c r="BY3100" s="5"/>
      <c r="BZ3100" s="5"/>
      <c r="CA3100" s="5"/>
      <c r="CB3100" s="5"/>
      <c r="CC3100" s="5"/>
      <c r="CD3100" s="5"/>
      <c r="CE3100" s="5"/>
      <c r="CF3100" s="5"/>
      <c r="CG3100" s="5"/>
      <c r="CH3100" s="5"/>
      <c r="CI3100" s="5"/>
      <c r="CJ3100" s="5"/>
      <c r="CK3100" s="5"/>
      <c r="CL3100" s="5"/>
      <c r="CM3100" s="5"/>
      <c r="CN3100" s="5"/>
      <c r="CO3100" s="5"/>
      <c r="CP3100" s="5"/>
      <c r="CQ3100" s="5"/>
      <c r="CR3100" s="5"/>
      <c r="CS3100" s="5"/>
      <c r="CT3100" s="5"/>
      <c r="CU3100" s="5"/>
      <c r="CV3100" s="5"/>
      <c r="CW3100" s="5"/>
      <c r="CX3100" s="5"/>
      <c r="CY3100" s="5"/>
      <c r="CZ3100" s="5"/>
      <c r="DA3100" s="5"/>
      <c r="DB3100" s="5"/>
      <c r="DC3100" s="5"/>
      <c r="DD3100" s="5"/>
      <c r="DE3100" s="5"/>
      <c r="DF3100" s="5"/>
      <c r="DG3100" s="5"/>
      <c r="DH3100" s="5"/>
      <c r="DI3100" s="5"/>
      <c r="DJ3100" s="5"/>
      <c r="DK3100" s="5"/>
      <c r="DL3100" s="5"/>
      <c r="DM3100" s="5"/>
      <c r="DN3100" s="5"/>
      <c r="DO3100" s="5"/>
      <c r="DP3100" s="5"/>
      <c r="DQ3100" s="5"/>
      <c r="DR3100" s="5"/>
      <c r="DS3100" s="5"/>
      <c r="DT3100" s="5"/>
      <c r="DU3100" s="5"/>
      <c r="DV3100" s="5"/>
      <c r="DW3100" s="5"/>
      <c r="DX3100" s="5"/>
      <c r="DY3100" s="5"/>
      <c r="DZ3100" s="5"/>
      <c r="EA3100" s="5"/>
      <c r="EB3100" s="5"/>
      <c r="EC3100" s="5"/>
      <c r="ED3100" s="5"/>
      <c r="EE3100" s="5"/>
      <c r="EF3100" s="5"/>
      <c r="EG3100" s="5"/>
      <c r="EH3100" s="5"/>
      <c r="EI3100" s="5"/>
      <c r="EJ3100" s="5"/>
      <c r="EK3100" s="5"/>
      <c r="EL3100" s="5"/>
      <c r="EM3100" s="5"/>
      <c r="EN3100" s="5"/>
      <c r="EO3100" s="5"/>
      <c r="EP3100" s="5"/>
      <c r="EQ3100" s="5"/>
      <c r="ER3100" s="5"/>
      <c r="ES3100" s="5"/>
      <c r="ET3100" s="5"/>
      <c r="EU3100" s="5"/>
      <c r="EV3100" s="5"/>
      <c r="EW3100" s="5"/>
      <c r="EX3100" s="5"/>
      <c r="EY3100" s="5"/>
      <c r="EZ3100" s="5"/>
      <c r="FA3100" s="5"/>
      <c r="FB3100" s="5"/>
      <c r="FC3100" s="5"/>
      <c r="FD3100" s="5"/>
      <c r="FE3100" s="5"/>
      <c r="FF3100" s="5"/>
      <c r="FG3100" s="5"/>
      <c r="FH3100" s="5"/>
      <c r="FI3100" s="5"/>
      <c r="FJ3100" s="5"/>
      <c r="FK3100" s="5"/>
      <c r="FL3100" s="5"/>
      <c r="FM3100" s="5"/>
      <c r="FN3100" s="5"/>
      <c r="FO3100" s="5"/>
      <c r="FP3100" s="5"/>
      <c r="FQ3100" s="5"/>
      <c r="FR3100" s="5"/>
      <c r="FS3100" s="5"/>
      <c r="FT3100" s="5"/>
      <c r="FU3100" s="5"/>
      <c r="FV3100" s="5"/>
      <c r="FW3100" s="5"/>
      <c r="FX3100" s="5"/>
      <c r="FY3100" s="5"/>
      <c r="FZ3100" s="5"/>
      <c r="GA3100" s="5"/>
      <c r="GB3100" s="5"/>
      <c r="GC3100" s="5"/>
      <c r="GD3100" s="5"/>
      <c r="GE3100" s="5"/>
      <c r="GF3100" s="5"/>
      <c r="GG3100" s="5"/>
    </row>
    <row r="3101" spans="1:189" x14ac:dyDescent="0.15">
      <c r="A3101" s="106"/>
      <c r="B3101" s="5"/>
      <c r="C3101" s="6"/>
      <c r="D3101" s="5"/>
      <c r="E3101" s="7"/>
      <c r="F3101" s="8"/>
      <c r="G3101" s="8"/>
      <c r="H3101" s="8"/>
      <c r="I3101" s="9"/>
      <c r="J3101" s="9"/>
      <c r="K3101" s="7"/>
      <c r="L3101" s="7"/>
      <c r="M3101" s="5"/>
      <c r="N3101" s="5"/>
      <c r="O3101" s="10"/>
      <c r="P3101" s="5"/>
      <c r="Q3101" s="6"/>
      <c r="R3101" s="3"/>
      <c r="S3101" s="4"/>
      <c r="T3101" s="11"/>
      <c r="U3101" s="11"/>
      <c r="V3101" s="11"/>
      <c r="W3101" s="11"/>
      <c r="X3101" s="12"/>
      <c r="Y3101" s="5"/>
      <c r="Z3101" s="11"/>
      <c r="AA3101" s="12"/>
      <c r="AB3101" s="12"/>
      <c r="AC3101" s="12"/>
      <c r="AD3101" s="11"/>
      <c r="AE3101" s="13"/>
      <c r="AF3101" s="11"/>
      <c r="AG3101" s="11"/>
      <c r="AH3101" s="5"/>
      <c r="AI3101" s="5"/>
      <c r="AJ3101" s="5"/>
      <c r="AK3101" s="5"/>
      <c r="AL3101" s="5"/>
      <c r="AM3101" s="5"/>
      <c r="AN3101" s="5"/>
      <c r="AO3101" s="5"/>
      <c r="AP3101" s="5"/>
      <c r="AQ3101" s="5"/>
      <c r="AR3101" s="5"/>
      <c r="AS3101" s="5"/>
      <c r="AT3101" s="5"/>
      <c r="AU3101" s="5"/>
      <c r="AV3101" s="5"/>
      <c r="AW3101" s="5"/>
      <c r="AX3101" s="5"/>
      <c r="AY3101" s="5"/>
      <c r="AZ3101" s="5"/>
      <c r="BA3101" s="5"/>
      <c r="BB3101" s="5"/>
      <c r="BC3101" s="5"/>
      <c r="BD3101" s="5"/>
      <c r="BE3101" s="5"/>
      <c r="BF3101" s="5"/>
      <c r="BG3101" s="5"/>
      <c r="BH3101" s="5"/>
      <c r="BI3101" s="5"/>
      <c r="BJ3101" s="5"/>
      <c r="BK3101" s="5"/>
      <c r="BL3101" s="5"/>
      <c r="BM3101" s="5"/>
      <c r="BN3101" s="5"/>
      <c r="BO3101" s="5"/>
      <c r="BP3101" s="5"/>
      <c r="BQ3101" s="5"/>
      <c r="BR3101" s="5"/>
      <c r="BS3101" s="5"/>
      <c r="BT3101" s="5"/>
      <c r="BU3101" s="5"/>
      <c r="BV3101" s="5"/>
      <c r="BW3101" s="5"/>
      <c r="BX3101" s="5"/>
      <c r="BY3101" s="5"/>
      <c r="BZ3101" s="5"/>
      <c r="CA3101" s="5"/>
      <c r="CB3101" s="5"/>
      <c r="CC3101" s="5"/>
      <c r="CD3101" s="5"/>
      <c r="CE3101" s="5"/>
      <c r="CF3101" s="5"/>
      <c r="CG3101" s="5"/>
      <c r="CH3101" s="5"/>
      <c r="CI3101" s="5"/>
      <c r="CJ3101" s="5"/>
      <c r="CK3101" s="5"/>
      <c r="CL3101" s="5"/>
      <c r="CM3101" s="5"/>
      <c r="CN3101" s="5"/>
      <c r="CO3101" s="5"/>
      <c r="CP3101" s="5"/>
      <c r="CQ3101" s="5"/>
      <c r="CR3101" s="5"/>
      <c r="CS3101" s="5"/>
      <c r="CT3101" s="5"/>
      <c r="CU3101" s="5"/>
      <c r="CV3101" s="5"/>
      <c r="CW3101" s="5"/>
      <c r="CX3101" s="5"/>
      <c r="CY3101" s="5"/>
      <c r="CZ3101" s="5"/>
      <c r="DA3101" s="5"/>
      <c r="DB3101" s="5"/>
      <c r="DC3101" s="5"/>
      <c r="DD3101" s="5"/>
      <c r="DE3101" s="5"/>
      <c r="DF3101" s="5"/>
      <c r="DG3101" s="5"/>
      <c r="DH3101" s="5"/>
      <c r="DI3101" s="5"/>
      <c r="DJ3101" s="5"/>
      <c r="DK3101" s="5"/>
      <c r="DL3101" s="5"/>
      <c r="DM3101" s="5"/>
      <c r="DN3101" s="5"/>
      <c r="DO3101" s="5"/>
      <c r="DP3101" s="5"/>
      <c r="DQ3101" s="5"/>
      <c r="DR3101" s="5"/>
      <c r="DS3101" s="5"/>
      <c r="DT3101" s="5"/>
      <c r="DU3101" s="5"/>
      <c r="DV3101" s="5"/>
      <c r="DW3101" s="5"/>
      <c r="DX3101" s="5"/>
      <c r="DY3101" s="5"/>
      <c r="DZ3101" s="5"/>
      <c r="EA3101" s="5"/>
      <c r="EB3101" s="5"/>
      <c r="EC3101" s="5"/>
      <c r="ED3101" s="5"/>
      <c r="EE3101" s="5"/>
      <c r="EF3101" s="5"/>
      <c r="EG3101" s="5"/>
      <c r="EH3101" s="5"/>
      <c r="EI3101" s="5"/>
      <c r="EJ3101" s="5"/>
      <c r="EK3101" s="5"/>
      <c r="EL3101" s="5"/>
      <c r="EM3101" s="5"/>
      <c r="EN3101" s="5"/>
      <c r="EO3101" s="5"/>
      <c r="EP3101" s="5"/>
      <c r="EQ3101" s="5"/>
      <c r="ER3101" s="5"/>
      <c r="ES3101" s="5"/>
      <c r="ET3101" s="5"/>
      <c r="EU3101" s="5"/>
      <c r="EV3101" s="5"/>
      <c r="EW3101" s="5"/>
      <c r="EX3101" s="5"/>
      <c r="EY3101" s="5"/>
      <c r="EZ3101" s="5"/>
      <c r="FA3101" s="5"/>
      <c r="FB3101" s="5"/>
      <c r="FC3101" s="5"/>
      <c r="FD3101" s="5"/>
      <c r="FE3101" s="5"/>
      <c r="FF3101" s="5"/>
      <c r="FG3101" s="5"/>
      <c r="FH3101" s="5"/>
      <c r="FI3101" s="5"/>
      <c r="FJ3101" s="5"/>
      <c r="FK3101" s="5"/>
      <c r="FL3101" s="5"/>
      <c r="FM3101" s="5"/>
      <c r="FN3101" s="5"/>
      <c r="FO3101" s="5"/>
      <c r="FP3101" s="5"/>
      <c r="FQ3101" s="5"/>
      <c r="FR3101" s="5"/>
      <c r="FS3101" s="5"/>
      <c r="FT3101" s="5"/>
      <c r="FU3101" s="5"/>
      <c r="FV3101" s="5"/>
      <c r="FW3101" s="5"/>
      <c r="FX3101" s="5"/>
      <c r="FY3101" s="5"/>
      <c r="FZ3101" s="5"/>
      <c r="GA3101" s="5"/>
      <c r="GB3101" s="5"/>
      <c r="GC3101" s="5"/>
      <c r="GD3101" s="5"/>
      <c r="GE3101" s="5"/>
      <c r="GF3101" s="5"/>
      <c r="GG3101" s="5"/>
    </row>
    <row r="3102" spans="1:189" x14ac:dyDescent="0.15">
      <c r="A3102" s="106"/>
      <c r="B3102" s="5"/>
      <c r="C3102" s="6"/>
      <c r="D3102" s="5"/>
      <c r="E3102" s="7"/>
      <c r="F3102" s="8"/>
      <c r="G3102" s="8"/>
      <c r="H3102" s="8"/>
      <c r="I3102" s="9"/>
      <c r="J3102" s="9"/>
      <c r="K3102" s="7"/>
      <c r="L3102" s="7"/>
      <c r="M3102" s="5"/>
      <c r="N3102" s="5"/>
      <c r="O3102" s="10"/>
      <c r="P3102" s="5"/>
      <c r="Q3102" s="6"/>
      <c r="R3102" s="3"/>
      <c r="S3102" s="4"/>
      <c r="T3102" s="11"/>
      <c r="U3102" s="11"/>
      <c r="V3102" s="11"/>
      <c r="W3102" s="11"/>
      <c r="X3102" s="12"/>
      <c r="Y3102" s="5"/>
      <c r="Z3102" s="11"/>
      <c r="AA3102" s="12"/>
      <c r="AB3102" s="12"/>
      <c r="AC3102" s="12"/>
      <c r="AD3102" s="11"/>
      <c r="AE3102" s="13"/>
      <c r="AF3102" s="11"/>
      <c r="AG3102" s="11"/>
      <c r="AH3102" s="5"/>
      <c r="AI3102" s="5"/>
      <c r="AJ3102" s="5"/>
      <c r="AK3102" s="5"/>
      <c r="AL3102" s="5"/>
      <c r="AM3102" s="5"/>
      <c r="AN3102" s="5"/>
      <c r="AO3102" s="5"/>
      <c r="AP3102" s="5"/>
      <c r="AQ3102" s="5"/>
      <c r="AR3102" s="5"/>
      <c r="AS3102" s="5"/>
      <c r="AT3102" s="5"/>
      <c r="AU3102" s="5"/>
      <c r="AV3102" s="5"/>
      <c r="AW3102" s="5"/>
      <c r="AX3102" s="5"/>
      <c r="AY3102" s="5"/>
      <c r="AZ3102" s="5"/>
      <c r="BA3102" s="5"/>
      <c r="BB3102" s="5"/>
      <c r="BC3102" s="5"/>
      <c r="BD3102" s="5"/>
      <c r="BE3102" s="5"/>
      <c r="BF3102" s="5"/>
      <c r="BG3102" s="5"/>
      <c r="BH3102" s="5"/>
      <c r="BI3102" s="5"/>
      <c r="BJ3102" s="5"/>
      <c r="BK3102" s="5"/>
      <c r="BL3102" s="5"/>
      <c r="BM3102" s="5"/>
      <c r="BN3102" s="5"/>
      <c r="BO3102" s="5"/>
      <c r="BP3102" s="5"/>
      <c r="BQ3102" s="5"/>
      <c r="BR3102" s="5"/>
      <c r="BS3102" s="5"/>
      <c r="BT3102" s="5"/>
      <c r="BU3102" s="5"/>
      <c r="BV3102" s="5"/>
      <c r="BW3102" s="5"/>
      <c r="BX3102" s="5"/>
      <c r="BY3102" s="5"/>
      <c r="BZ3102" s="5"/>
      <c r="CA3102" s="5"/>
      <c r="CB3102" s="5"/>
      <c r="CC3102" s="5"/>
      <c r="CD3102" s="5"/>
      <c r="CE3102" s="5"/>
      <c r="CF3102" s="5"/>
      <c r="CG3102" s="5"/>
      <c r="CH3102" s="5"/>
      <c r="CI3102" s="5"/>
      <c r="CJ3102" s="5"/>
      <c r="CK3102" s="5"/>
      <c r="CL3102" s="5"/>
      <c r="CM3102" s="5"/>
      <c r="CN3102" s="5"/>
      <c r="CO3102" s="5"/>
      <c r="CP3102" s="5"/>
      <c r="CQ3102" s="5"/>
      <c r="CR3102" s="5"/>
      <c r="CS3102" s="5"/>
      <c r="CT3102" s="5"/>
      <c r="CU3102" s="5"/>
      <c r="CV3102" s="5"/>
      <c r="CW3102" s="5"/>
      <c r="CX3102" s="5"/>
      <c r="CY3102" s="5"/>
      <c r="CZ3102" s="5"/>
      <c r="DA3102" s="5"/>
      <c r="DB3102" s="5"/>
      <c r="DC3102" s="5"/>
      <c r="DD3102" s="5"/>
      <c r="DE3102" s="5"/>
      <c r="DF3102" s="5"/>
      <c r="DG3102" s="5"/>
      <c r="DH3102" s="5"/>
      <c r="DI3102" s="5"/>
      <c r="DJ3102" s="5"/>
      <c r="DK3102" s="5"/>
      <c r="DL3102" s="5"/>
      <c r="DM3102" s="5"/>
      <c r="DN3102" s="5"/>
      <c r="DO3102" s="5"/>
      <c r="DP3102" s="5"/>
      <c r="DQ3102" s="5"/>
      <c r="DR3102" s="5"/>
      <c r="DS3102" s="5"/>
      <c r="DT3102" s="5"/>
      <c r="DU3102" s="5"/>
      <c r="DV3102" s="5"/>
      <c r="DW3102" s="5"/>
      <c r="DX3102" s="5"/>
      <c r="DY3102" s="5"/>
      <c r="DZ3102" s="5"/>
      <c r="EA3102" s="5"/>
      <c r="EB3102" s="5"/>
      <c r="EC3102" s="5"/>
      <c r="ED3102" s="5"/>
      <c r="EE3102" s="5"/>
      <c r="EF3102" s="5"/>
      <c r="EG3102" s="5"/>
      <c r="EH3102" s="5"/>
      <c r="EI3102" s="5"/>
      <c r="EJ3102" s="5"/>
      <c r="EK3102" s="5"/>
      <c r="EL3102" s="5"/>
      <c r="EM3102" s="5"/>
      <c r="EN3102" s="5"/>
      <c r="EO3102" s="5"/>
      <c r="EP3102" s="5"/>
      <c r="EQ3102" s="5"/>
      <c r="ER3102" s="5"/>
      <c r="ES3102" s="5"/>
      <c r="ET3102" s="5"/>
      <c r="EU3102" s="5"/>
      <c r="EV3102" s="5"/>
      <c r="EW3102" s="5"/>
      <c r="EX3102" s="5"/>
      <c r="EY3102" s="5"/>
      <c r="EZ3102" s="5"/>
      <c r="FA3102" s="5"/>
      <c r="FB3102" s="5"/>
      <c r="FC3102" s="5"/>
      <c r="FD3102" s="5"/>
      <c r="FE3102" s="5"/>
      <c r="FF3102" s="5"/>
      <c r="FG3102" s="5"/>
      <c r="FH3102" s="5"/>
      <c r="FI3102" s="5"/>
      <c r="FJ3102" s="5"/>
      <c r="FK3102" s="5"/>
      <c r="FL3102" s="5"/>
      <c r="FM3102" s="5"/>
      <c r="FN3102" s="5"/>
      <c r="FO3102" s="5"/>
      <c r="FP3102" s="5"/>
      <c r="FQ3102" s="5"/>
      <c r="FR3102" s="5"/>
      <c r="FS3102" s="5"/>
      <c r="FT3102" s="5"/>
      <c r="FU3102" s="5"/>
      <c r="FV3102" s="5"/>
      <c r="FW3102" s="5"/>
      <c r="FX3102" s="5"/>
      <c r="FY3102" s="5"/>
      <c r="FZ3102" s="5"/>
      <c r="GA3102" s="5"/>
      <c r="GB3102" s="5"/>
      <c r="GC3102" s="5"/>
      <c r="GD3102" s="5"/>
      <c r="GE3102" s="5"/>
      <c r="GF3102" s="5"/>
      <c r="GG3102" s="5"/>
    </row>
    <row r="3103" spans="1:189" x14ac:dyDescent="0.15">
      <c r="A3103" s="106"/>
      <c r="B3103" s="5"/>
      <c r="C3103" s="6"/>
      <c r="D3103" s="5"/>
      <c r="E3103" s="7"/>
      <c r="F3103" s="8"/>
      <c r="G3103" s="8"/>
      <c r="H3103" s="8"/>
      <c r="I3103" s="9"/>
      <c r="J3103" s="9"/>
      <c r="K3103" s="7"/>
      <c r="L3103" s="7"/>
      <c r="M3103" s="5"/>
      <c r="N3103" s="5"/>
      <c r="O3103" s="10"/>
      <c r="P3103" s="5"/>
      <c r="Q3103" s="6"/>
      <c r="R3103" s="3"/>
      <c r="S3103" s="4"/>
      <c r="T3103" s="11"/>
      <c r="U3103" s="11"/>
      <c r="V3103" s="11"/>
      <c r="W3103" s="11"/>
      <c r="X3103" s="12"/>
      <c r="Y3103" s="5"/>
      <c r="Z3103" s="11"/>
      <c r="AA3103" s="12"/>
      <c r="AB3103" s="12"/>
      <c r="AC3103" s="12"/>
      <c r="AD3103" s="11"/>
      <c r="AE3103" s="13"/>
      <c r="AF3103" s="11"/>
      <c r="AG3103" s="11"/>
      <c r="AH3103" s="5"/>
      <c r="AI3103" s="5"/>
      <c r="AJ3103" s="5"/>
      <c r="AK3103" s="5"/>
      <c r="AL3103" s="5"/>
      <c r="AM3103" s="5"/>
      <c r="AN3103" s="5"/>
      <c r="AO3103" s="5"/>
      <c r="AP3103" s="5"/>
      <c r="AQ3103" s="5"/>
      <c r="AR3103" s="5"/>
      <c r="AS3103" s="5"/>
      <c r="AT3103" s="5"/>
      <c r="AU3103" s="5"/>
      <c r="AV3103" s="5"/>
      <c r="AW3103" s="5"/>
      <c r="AX3103" s="5"/>
      <c r="AY3103" s="5"/>
      <c r="AZ3103" s="5"/>
      <c r="BA3103" s="5"/>
      <c r="BB3103" s="5"/>
      <c r="BC3103" s="5"/>
      <c r="BD3103" s="5"/>
      <c r="BE3103" s="5"/>
      <c r="BF3103" s="5"/>
      <c r="BG3103" s="5"/>
      <c r="BH3103" s="5"/>
      <c r="BI3103" s="5"/>
      <c r="BJ3103" s="5"/>
      <c r="BK3103" s="5"/>
      <c r="BL3103" s="5"/>
      <c r="BM3103" s="5"/>
      <c r="BN3103" s="5"/>
      <c r="BO3103" s="5"/>
      <c r="BP3103" s="5"/>
      <c r="BQ3103" s="5"/>
      <c r="BR3103" s="5"/>
      <c r="BS3103" s="5"/>
      <c r="BT3103" s="5"/>
      <c r="BU3103" s="5"/>
      <c r="BV3103" s="5"/>
      <c r="BW3103" s="5"/>
      <c r="BX3103" s="5"/>
      <c r="BY3103" s="5"/>
      <c r="BZ3103" s="5"/>
      <c r="CA3103" s="5"/>
      <c r="CB3103" s="5"/>
      <c r="CC3103" s="5"/>
      <c r="CD3103" s="5"/>
      <c r="CE3103" s="5"/>
      <c r="CF3103" s="5"/>
      <c r="CG3103" s="5"/>
      <c r="CH3103" s="5"/>
      <c r="CI3103" s="5"/>
      <c r="CJ3103" s="5"/>
      <c r="CK3103" s="5"/>
      <c r="CL3103" s="5"/>
      <c r="CM3103" s="5"/>
      <c r="CN3103" s="5"/>
      <c r="CO3103" s="5"/>
      <c r="CP3103" s="5"/>
      <c r="CQ3103" s="5"/>
      <c r="CR3103" s="5"/>
      <c r="CS3103" s="5"/>
      <c r="CT3103" s="5"/>
      <c r="CU3103" s="5"/>
      <c r="CV3103" s="5"/>
      <c r="CW3103" s="5"/>
      <c r="CX3103" s="5"/>
      <c r="CY3103" s="5"/>
      <c r="CZ3103" s="5"/>
      <c r="DA3103" s="5"/>
      <c r="DB3103" s="5"/>
      <c r="DC3103" s="5"/>
      <c r="DD3103" s="5"/>
      <c r="DE3103" s="5"/>
      <c r="DF3103" s="5"/>
      <c r="DG3103" s="5"/>
      <c r="DH3103" s="5"/>
      <c r="DI3103" s="5"/>
      <c r="DJ3103" s="5"/>
      <c r="DK3103" s="5"/>
      <c r="DL3103" s="5"/>
      <c r="DM3103" s="5"/>
      <c r="DN3103" s="5"/>
      <c r="DO3103" s="5"/>
      <c r="DP3103" s="5"/>
      <c r="DQ3103" s="5"/>
      <c r="DR3103" s="5"/>
      <c r="DS3103" s="5"/>
      <c r="DT3103" s="5"/>
      <c r="DU3103" s="5"/>
      <c r="DV3103" s="5"/>
      <c r="DW3103" s="5"/>
      <c r="DX3103" s="5"/>
      <c r="DY3103" s="5"/>
      <c r="DZ3103" s="5"/>
      <c r="EA3103" s="5"/>
      <c r="EB3103" s="5"/>
      <c r="EC3103" s="5"/>
      <c r="ED3103" s="5"/>
      <c r="EE3103" s="5"/>
      <c r="EF3103" s="5"/>
      <c r="EG3103" s="5"/>
      <c r="EH3103" s="5"/>
      <c r="EI3103" s="5"/>
      <c r="EJ3103" s="5"/>
      <c r="EK3103" s="5"/>
      <c r="EL3103" s="5"/>
      <c r="EM3103" s="5"/>
      <c r="EN3103" s="5"/>
      <c r="EO3103" s="5"/>
      <c r="EP3103" s="5"/>
      <c r="EQ3103" s="5"/>
      <c r="ER3103" s="5"/>
      <c r="ES3103" s="5"/>
      <c r="ET3103" s="5"/>
      <c r="EU3103" s="5"/>
      <c r="EV3103" s="5"/>
      <c r="EW3103" s="5"/>
      <c r="EX3103" s="5"/>
      <c r="EY3103" s="5"/>
      <c r="EZ3103" s="5"/>
      <c r="FA3103" s="5"/>
      <c r="FB3103" s="5"/>
      <c r="FC3103" s="5"/>
      <c r="FD3103" s="5"/>
      <c r="FE3103" s="5"/>
      <c r="FF3103" s="5"/>
      <c r="FG3103" s="5"/>
      <c r="FH3103" s="5"/>
      <c r="FI3103" s="5"/>
      <c r="FJ3103" s="5"/>
      <c r="FK3103" s="5"/>
      <c r="FL3103" s="5"/>
      <c r="FM3103" s="5"/>
      <c r="FN3103" s="5"/>
      <c r="FO3103" s="5"/>
      <c r="FP3103" s="5"/>
      <c r="FQ3103" s="5"/>
      <c r="FR3103" s="5"/>
      <c r="FS3103" s="5"/>
      <c r="FT3103" s="5"/>
      <c r="FU3103" s="5"/>
      <c r="FV3103" s="5"/>
      <c r="FW3103" s="5"/>
      <c r="FX3103" s="5"/>
      <c r="FY3103" s="5"/>
      <c r="FZ3103" s="5"/>
      <c r="GA3103" s="5"/>
      <c r="GB3103" s="5"/>
      <c r="GC3103" s="5"/>
      <c r="GD3103" s="5"/>
      <c r="GE3103" s="5"/>
      <c r="GF3103" s="5"/>
      <c r="GG3103" s="5"/>
    </row>
    <row r="3104" spans="1:189" x14ac:dyDescent="0.15">
      <c r="A3104" s="106"/>
      <c r="B3104" s="5"/>
      <c r="C3104" s="6"/>
      <c r="D3104" s="5"/>
      <c r="E3104" s="7"/>
      <c r="F3104" s="8"/>
      <c r="G3104" s="8"/>
      <c r="H3104" s="8"/>
      <c r="I3104" s="9"/>
      <c r="J3104" s="9"/>
      <c r="K3104" s="7"/>
      <c r="L3104" s="7"/>
      <c r="M3104" s="5"/>
      <c r="N3104" s="5"/>
      <c r="O3104" s="10"/>
      <c r="P3104" s="5"/>
      <c r="Q3104" s="6"/>
      <c r="R3104" s="3"/>
      <c r="S3104" s="4"/>
      <c r="T3104" s="11"/>
      <c r="U3104" s="11"/>
      <c r="V3104" s="11"/>
      <c r="W3104" s="11"/>
      <c r="X3104" s="12"/>
      <c r="Y3104" s="5"/>
      <c r="Z3104" s="11"/>
      <c r="AA3104" s="12"/>
      <c r="AB3104" s="12"/>
      <c r="AC3104" s="12"/>
      <c r="AD3104" s="11"/>
      <c r="AE3104" s="13"/>
      <c r="AF3104" s="11"/>
      <c r="AG3104" s="11"/>
      <c r="AH3104" s="5"/>
      <c r="AI3104" s="5"/>
      <c r="AJ3104" s="5"/>
      <c r="AK3104" s="5"/>
      <c r="AL3104" s="5"/>
      <c r="AM3104" s="5"/>
      <c r="AN3104" s="5"/>
      <c r="AO3104" s="5"/>
      <c r="AP3104" s="5"/>
      <c r="AQ3104" s="5"/>
      <c r="AR3104" s="5"/>
      <c r="AS3104" s="5"/>
      <c r="AT3104" s="5"/>
      <c r="AU3104" s="5"/>
      <c r="AV3104" s="5"/>
      <c r="AW3104" s="5"/>
      <c r="AX3104" s="5"/>
      <c r="AY3104" s="5"/>
      <c r="AZ3104" s="5"/>
      <c r="BA3104" s="5"/>
      <c r="BB3104" s="5"/>
      <c r="BC3104" s="5"/>
      <c r="BD3104" s="5"/>
      <c r="BE3104" s="5"/>
      <c r="BF3104" s="5"/>
      <c r="BG3104" s="5"/>
      <c r="BH3104" s="5"/>
      <c r="BI3104" s="5"/>
      <c r="BJ3104" s="5"/>
      <c r="BK3104" s="5"/>
      <c r="BL3104" s="5"/>
      <c r="BM3104" s="5"/>
      <c r="BN3104" s="5"/>
      <c r="BO3104" s="5"/>
      <c r="BP3104" s="5"/>
      <c r="BQ3104" s="5"/>
      <c r="BR3104" s="5"/>
      <c r="BS3104" s="5"/>
      <c r="BT3104" s="5"/>
      <c r="BU3104" s="5"/>
      <c r="BV3104" s="5"/>
      <c r="BW3104" s="5"/>
      <c r="BX3104" s="5"/>
      <c r="BY3104" s="5"/>
      <c r="BZ3104" s="5"/>
      <c r="CA3104" s="5"/>
      <c r="CB3104" s="5"/>
      <c r="CC3104" s="5"/>
      <c r="CD3104" s="5"/>
      <c r="CE3104" s="5"/>
      <c r="CF3104" s="5"/>
      <c r="CG3104" s="5"/>
      <c r="CH3104" s="5"/>
      <c r="CI3104" s="5"/>
      <c r="CJ3104" s="5"/>
      <c r="CK3104" s="5"/>
      <c r="CL3104" s="5"/>
      <c r="CM3104" s="5"/>
      <c r="CN3104" s="5"/>
      <c r="CO3104" s="5"/>
      <c r="CP3104" s="5"/>
      <c r="CQ3104" s="5"/>
      <c r="CR3104" s="5"/>
      <c r="CS3104" s="5"/>
      <c r="CT3104" s="5"/>
      <c r="CU3104" s="5"/>
      <c r="CV3104" s="5"/>
      <c r="CW3104" s="5"/>
      <c r="CX3104" s="5"/>
      <c r="CY3104" s="5"/>
      <c r="CZ3104" s="5"/>
      <c r="DA3104" s="5"/>
      <c r="DB3104" s="5"/>
      <c r="DC3104" s="5"/>
      <c r="DD3104" s="5"/>
      <c r="DE3104" s="5"/>
      <c r="DF3104" s="5"/>
      <c r="DG3104" s="5"/>
      <c r="DH3104" s="5"/>
      <c r="DI3104" s="5"/>
      <c r="DJ3104" s="5"/>
      <c r="DK3104" s="5"/>
      <c r="DL3104" s="5"/>
      <c r="DM3104" s="5"/>
      <c r="DN3104" s="5"/>
      <c r="DO3104" s="5"/>
      <c r="DP3104" s="5"/>
      <c r="DQ3104" s="5"/>
      <c r="DR3104" s="5"/>
      <c r="DS3104" s="5"/>
      <c r="DT3104" s="5"/>
      <c r="DU3104" s="5"/>
      <c r="DV3104" s="5"/>
      <c r="DW3104" s="5"/>
      <c r="DX3104" s="5"/>
      <c r="DY3104" s="5"/>
      <c r="DZ3104" s="5"/>
      <c r="EA3104" s="5"/>
      <c r="EB3104" s="5"/>
      <c r="EC3104" s="5"/>
      <c r="ED3104" s="5"/>
      <c r="EE3104" s="5"/>
      <c r="EF3104" s="5"/>
      <c r="EG3104" s="5"/>
      <c r="EH3104" s="5"/>
      <c r="EI3104" s="5"/>
      <c r="EJ3104" s="5"/>
      <c r="EK3104" s="5"/>
      <c r="EL3104" s="5"/>
      <c r="EM3104" s="5"/>
      <c r="EN3104" s="5"/>
      <c r="EO3104" s="5"/>
      <c r="EP3104" s="5"/>
      <c r="EQ3104" s="5"/>
      <c r="ER3104" s="5"/>
      <c r="ES3104" s="5"/>
      <c r="ET3104" s="5"/>
      <c r="EU3104" s="5"/>
      <c r="EV3104" s="5"/>
      <c r="EW3104" s="5"/>
      <c r="EX3104" s="5"/>
      <c r="EY3104" s="5"/>
      <c r="EZ3104" s="5"/>
      <c r="FA3104" s="5"/>
      <c r="FB3104" s="5"/>
      <c r="FC3104" s="5"/>
      <c r="FD3104" s="5"/>
      <c r="FE3104" s="5"/>
      <c r="FF3104" s="5"/>
      <c r="FG3104" s="5"/>
      <c r="FH3104" s="5"/>
      <c r="FI3104" s="5"/>
      <c r="FJ3104" s="5"/>
      <c r="FK3104" s="5"/>
      <c r="FL3104" s="5"/>
      <c r="FM3104" s="5"/>
      <c r="FN3104" s="5"/>
      <c r="FO3104" s="5"/>
      <c r="FP3104" s="5"/>
      <c r="FQ3104" s="5"/>
      <c r="FR3104" s="5"/>
      <c r="FS3104" s="5"/>
      <c r="FT3104" s="5"/>
      <c r="FU3104" s="5"/>
      <c r="FV3104" s="5"/>
      <c r="FW3104" s="5"/>
      <c r="FX3104" s="5"/>
      <c r="FY3104" s="5"/>
      <c r="FZ3104" s="5"/>
      <c r="GA3104" s="5"/>
      <c r="GB3104" s="5"/>
      <c r="GC3104" s="5"/>
      <c r="GD3104" s="5"/>
      <c r="GE3104" s="5"/>
      <c r="GF3104" s="5"/>
      <c r="GG3104" s="5"/>
    </row>
    <row r="3105" spans="1:189" x14ac:dyDescent="0.15">
      <c r="A3105" s="106"/>
      <c r="B3105" s="5"/>
      <c r="C3105" s="6"/>
      <c r="D3105" s="5"/>
      <c r="E3105" s="7"/>
      <c r="F3105" s="8"/>
      <c r="G3105" s="8"/>
      <c r="H3105" s="8"/>
      <c r="I3105" s="9"/>
      <c r="J3105" s="9"/>
      <c r="K3105" s="7"/>
      <c r="L3105" s="7"/>
      <c r="M3105" s="5"/>
      <c r="N3105" s="5"/>
      <c r="O3105" s="10"/>
      <c r="P3105" s="5"/>
      <c r="Q3105" s="6"/>
      <c r="R3105" s="3"/>
      <c r="S3105" s="4"/>
      <c r="T3105" s="11"/>
      <c r="U3105" s="11"/>
      <c r="V3105" s="11"/>
      <c r="W3105" s="11"/>
      <c r="X3105" s="12"/>
      <c r="Y3105" s="5"/>
      <c r="Z3105" s="11"/>
      <c r="AA3105" s="12"/>
      <c r="AB3105" s="12"/>
      <c r="AC3105" s="12"/>
      <c r="AD3105" s="11"/>
      <c r="AE3105" s="13"/>
      <c r="AF3105" s="11"/>
      <c r="AG3105" s="11"/>
      <c r="AH3105" s="5"/>
      <c r="AI3105" s="5"/>
      <c r="AJ3105" s="5"/>
      <c r="AK3105" s="5"/>
      <c r="AL3105" s="5"/>
      <c r="AM3105" s="5"/>
      <c r="AN3105" s="5"/>
      <c r="AO3105" s="5"/>
      <c r="AP3105" s="5"/>
      <c r="AQ3105" s="5"/>
      <c r="AR3105" s="5"/>
      <c r="AS3105" s="5"/>
      <c r="AT3105" s="5"/>
      <c r="AU3105" s="5"/>
      <c r="AV3105" s="5"/>
      <c r="AW3105" s="5"/>
      <c r="AX3105" s="5"/>
      <c r="AY3105" s="5"/>
      <c r="AZ3105" s="5"/>
      <c r="BA3105" s="5"/>
      <c r="BB3105" s="5"/>
      <c r="BC3105" s="5"/>
      <c r="BD3105" s="5"/>
      <c r="BE3105" s="5"/>
      <c r="BF3105" s="5"/>
      <c r="BG3105" s="5"/>
      <c r="BH3105" s="5"/>
      <c r="BI3105" s="5"/>
      <c r="BJ3105" s="5"/>
      <c r="BK3105" s="5"/>
      <c r="BL3105" s="5"/>
      <c r="BM3105" s="5"/>
      <c r="BN3105" s="5"/>
      <c r="BO3105" s="5"/>
      <c r="BP3105" s="5"/>
      <c r="BQ3105" s="5"/>
      <c r="BR3105" s="5"/>
      <c r="BS3105" s="5"/>
      <c r="BT3105" s="5"/>
      <c r="BU3105" s="5"/>
      <c r="BV3105" s="5"/>
      <c r="BW3105" s="5"/>
      <c r="BX3105" s="5"/>
      <c r="BY3105" s="5"/>
      <c r="BZ3105" s="5"/>
      <c r="CA3105" s="5"/>
      <c r="CB3105" s="5"/>
      <c r="CC3105" s="5"/>
      <c r="CD3105" s="5"/>
      <c r="CE3105" s="5"/>
      <c r="CF3105" s="5"/>
      <c r="CG3105" s="5"/>
      <c r="CH3105" s="5"/>
      <c r="CI3105" s="5"/>
      <c r="CJ3105" s="5"/>
      <c r="CK3105" s="5"/>
      <c r="CL3105" s="5"/>
      <c r="CM3105" s="5"/>
      <c r="CN3105" s="5"/>
      <c r="CO3105" s="5"/>
      <c r="CP3105" s="5"/>
      <c r="CQ3105" s="5"/>
      <c r="CR3105" s="5"/>
      <c r="CS3105" s="5"/>
      <c r="CT3105" s="5"/>
      <c r="CU3105" s="5"/>
      <c r="CV3105" s="5"/>
      <c r="CW3105" s="5"/>
      <c r="CX3105" s="5"/>
      <c r="CY3105" s="5"/>
      <c r="CZ3105" s="5"/>
      <c r="DA3105" s="5"/>
      <c r="DB3105" s="5"/>
      <c r="DC3105" s="5"/>
      <c r="DD3105" s="5"/>
      <c r="DE3105" s="5"/>
      <c r="DF3105" s="5"/>
      <c r="DG3105" s="5"/>
      <c r="DH3105" s="5"/>
      <c r="DI3105" s="5"/>
      <c r="DJ3105" s="5"/>
      <c r="DK3105" s="5"/>
      <c r="DL3105" s="5"/>
      <c r="DM3105" s="5"/>
      <c r="DN3105" s="5"/>
      <c r="DO3105" s="5"/>
      <c r="DP3105" s="5"/>
      <c r="DQ3105" s="5"/>
      <c r="DR3105" s="5"/>
      <c r="DS3105" s="5"/>
      <c r="DT3105" s="5"/>
      <c r="DU3105" s="5"/>
      <c r="DV3105" s="5"/>
      <c r="DW3105" s="5"/>
      <c r="DX3105" s="5"/>
      <c r="DY3105" s="5"/>
      <c r="DZ3105" s="5"/>
      <c r="EA3105" s="5"/>
      <c r="EB3105" s="5"/>
      <c r="EC3105" s="5"/>
      <c r="ED3105" s="5"/>
      <c r="EE3105" s="5"/>
      <c r="EF3105" s="5"/>
      <c r="EG3105" s="5"/>
      <c r="EH3105" s="5"/>
      <c r="EI3105" s="5"/>
      <c r="EJ3105" s="5"/>
      <c r="EK3105" s="5"/>
      <c r="EL3105" s="5"/>
      <c r="EM3105" s="5"/>
      <c r="EN3105" s="5"/>
      <c r="EO3105" s="5"/>
      <c r="EP3105" s="5"/>
      <c r="EQ3105" s="5"/>
      <c r="ER3105" s="5"/>
      <c r="ES3105" s="5"/>
      <c r="ET3105" s="5"/>
      <c r="EU3105" s="5"/>
      <c r="EV3105" s="5"/>
      <c r="EW3105" s="5"/>
      <c r="EX3105" s="5"/>
      <c r="EY3105" s="5"/>
      <c r="EZ3105" s="5"/>
      <c r="FA3105" s="5"/>
      <c r="FB3105" s="5"/>
      <c r="FC3105" s="5"/>
      <c r="FD3105" s="5"/>
      <c r="FE3105" s="5"/>
      <c r="FF3105" s="5"/>
      <c r="FG3105" s="5"/>
      <c r="FH3105" s="5"/>
      <c r="FI3105" s="5"/>
      <c r="FJ3105" s="5"/>
      <c r="FK3105" s="5"/>
      <c r="FL3105" s="5"/>
      <c r="FM3105" s="5"/>
      <c r="FN3105" s="5"/>
      <c r="FO3105" s="5"/>
      <c r="FP3105" s="5"/>
      <c r="FQ3105" s="5"/>
      <c r="FR3105" s="5"/>
      <c r="FS3105" s="5"/>
      <c r="FT3105" s="5"/>
      <c r="FU3105" s="5"/>
      <c r="FV3105" s="5"/>
      <c r="FW3105" s="5"/>
      <c r="FX3105" s="5"/>
      <c r="FY3105" s="5"/>
      <c r="FZ3105" s="5"/>
      <c r="GA3105" s="5"/>
      <c r="GB3105" s="5"/>
      <c r="GC3105" s="5"/>
      <c r="GD3105" s="5"/>
      <c r="GE3105" s="5"/>
      <c r="GF3105" s="5"/>
      <c r="GG3105" s="5"/>
    </row>
    <row r="3106" spans="1:189" x14ac:dyDescent="0.15">
      <c r="A3106" s="106"/>
      <c r="B3106" s="5"/>
      <c r="C3106" s="6"/>
      <c r="D3106" s="5"/>
      <c r="E3106" s="7"/>
      <c r="F3106" s="8"/>
      <c r="G3106" s="8"/>
      <c r="H3106" s="8"/>
      <c r="I3106" s="9"/>
      <c r="J3106" s="9"/>
      <c r="K3106" s="7"/>
      <c r="L3106" s="7"/>
      <c r="M3106" s="5"/>
      <c r="N3106" s="5"/>
      <c r="O3106" s="10"/>
      <c r="P3106" s="5"/>
      <c r="Q3106" s="6"/>
      <c r="R3106" s="3"/>
      <c r="S3106" s="4"/>
      <c r="T3106" s="11"/>
      <c r="U3106" s="11"/>
      <c r="V3106" s="11"/>
      <c r="W3106" s="11"/>
      <c r="X3106" s="12"/>
      <c r="Y3106" s="5"/>
      <c r="Z3106" s="11"/>
      <c r="AA3106" s="12"/>
      <c r="AB3106" s="12"/>
      <c r="AC3106" s="12"/>
      <c r="AD3106" s="11"/>
      <c r="AE3106" s="13"/>
      <c r="AF3106" s="11"/>
      <c r="AG3106" s="11"/>
      <c r="AH3106" s="5"/>
      <c r="AI3106" s="5"/>
      <c r="AJ3106" s="5"/>
      <c r="AK3106" s="5"/>
      <c r="AL3106" s="5"/>
      <c r="AM3106" s="5"/>
      <c r="AN3106" s="5"/>
      <c r="AO3106" s="5"/>
      <c r="AP3106" s="5"/>
      <c r="AQ3106" s="5"/>
      <c r="AR3106" s="5"/>
      <c r="AS3106" s="5"/>
      <c r="AT3106" s="5"/>
      <c r="AU3106" s="5"/>
      <c r="AV3106" s="5"/>
      <c r="AW3106" s="5"/>
      <c r="AX3106" s="5"/>
      <c r="AY3106" s="5"/>
      <c r="AZ3106" s="5"/>
      <c r="BA3106" s="5"/>
      <c r="BB3106" s="5"/>
      <c r="BC3106" s="5"/>
      <c r="BD3106" s="5"/>
      <c r="BE3106" s="5"/>
      <c r="BF3106" s="5"/>
      <c r="BG3106" s="5"/>
      <c r="BH3106" s="5"/>
      <c r="BI3106" s="5"/>
      <c r="BJ3106" s="5"/>
      <c r="BK3106" s="5"/>
      <c r="BL3106" s="5"/>
      <c r="BM3106" s="5"/>
      <c r="BN3106" s="5"/>
      <c r="BO3106" s="5"/>
      <c r="BP3106" s="5"/>
      <c r="BQ3106" s="5"/>
      <c r="BR3106" s="5"/>
      <c r="BS3106" s="5"/>
      <c r="BT3106" s="5"/>
      <c r="BU3106" s="5"/>
      <c r="BV3106" s="5"/>
      <c r="BW3106" s="5"/>
      <c r="BX3106" s="5"/>
      <c r="BY3106" s="5"/>
      <c r="BZ3106" s="5"/>
      <c r="CA3106" s="5"/>
      <c r="CB3106" s="5"/>
      <c r="CC3106" s="5"/>
      <c r="CD3106" s="5"/>
      <c r="CE3106" s="5"/>
      <c r="CF3106" s="5"/>
      <c r="CG3106" s="5"/>
      <c r="CH3106" s="5"/>
      <c r="CI3106" s="5"/>
      <c r="CJ3106" s="5"/>
      <c r="CK3106" s="5"/>
      <c r="CL3106" s="5"/>
      <c r="CM3106" s="5"/>
      <c r="CN3106" s="5"/>
      <c r="CO3106" s="5"/>
      <c r="CP3106" s="5"/>
      <c r="CQ3106" s="5"/>
      <c r="CR3106" s="5"/>
      <c r="CS3106" s="5"/>
      <c r="CT3106" s="5"/>
      <c r="CU3106" s="5"/>
      <c r="CV3106" s="5"/>
      <c r="CW3106" s="5"/>
      <c r="CX3106" s="5"/>
      <c r="CY3106" s="5"/>
      <c r="CZ3106" s="5"/>
      <c r="DA3106" s="5"/>
      <c r="DB3106" s="5"/>
      <c r="DC3106" s="5"/>
      <c r="DD3106" s="5"/>
      <c r="DE3106" s="5"/>
      <c r="DF3106" s="5"/>
      <c r="DG3106" s="5"/>
      <c r="DH3106" s="5"/>
      <c r="DI3106" s="5"/>
      <c r="DJ3106" s="5"/>
      <c r="DK3106" s="5"/>
      <c r="DL3106" s="5"/>
      <c r="DM3106" s="5"/>
      <c r="DN3106" s="5"/>
      <c r="DO3106" s="5"/>
      <c r="DP3106" s="5"/>
      <c r="DQ3106" s="5"/>
      <c r="DR3106" s="5"/>
      <c r="DS3106" s="5"/>
      <c r="DT3106" s="5"/>
      <c r="DU3106" s="5"/>
      <c r="DV3106" s="5"/>
      <c r="DW3106" s="5"/>
      <c r="DX3106" s="5"/>
      <c r="DY3106" s="5"/>
      <c r="DZ3106" s="5"/>
      <c r="EA3106" s="5"/>
      <c r="EB3106" s="5"/>
      <c r="EC3106" s="5"/>
      <c r="ED3106" s="5"/>
      <c r="EE3106" s="5"/>
      <c r="EF3106" s="5"/>
      <c r="EG3106" s="5"/>
      <c r="EH3106" s="5"/>
      <c r="EI3106" s="5"/>
      <c r="EJ3106" s="5"/>
      <c r="EK3106" s="5"/>
      <c r="EL3106" s="5"/>
      <c r="EM3106" s="5"/>
      <c r="EN3106" s="5"/>
      <c r="EO3106" s="5"/>
      <c r="EP3106" s="5"/>
      <c r="EQ3106" s="5"/>
      <c r="ER3106" s="5"/>
      <c r="ES3106" s="5"/>
      <c r="ET3106" s="5"/>
      <c r="EU3106" s="5"/>
      <c r="EV3106" s="5"/>
      <c r="EW3106" s="5"/>
      <c r="EX3106" s="5"/>
      <c r="EY3106" s="5"/>
      <c r="EZ3106" s="5"/>
      <c r="FA3106" s="5"/>
      <c r="FB3106" s="5"/>
      <c r="FC3106" s="5"/>
      <c r="FD3106" s="5"/>
      <c r="FE3106" s="5"/>
      <c r="FF3106" s="5"/>
      <c r="FG3106" s="5"/>
      <c r="FH3106" s="5"/>
      <c r="FI3106" s="5"/>
      <c r="FJ3106" s="5"/>
      <c r="FK3106" s="5"/>
      <c r="FL3106" s="5"/>
      <c r="FM3106" s="5"/>
      <c r="FN3106" s="5"/>
      <c r="FO3106" s="5"/>
      <c r="FP3106" s="5"/>
      <c r="FQ3106" s="5"/>
      <c r="FR3106" s="5"/>
      <c r="FS3106" s="5"/>
      <c r="FT3106" s="5"/>
      <c r="FU3106" s="5"/>
      <c r="FV3106" s="5"/>
      <c r="FW3106" s="5"/>
      <c r="FX3106" s="5"/>
      <c r="FY3106" s="5"/>
      <c r="FZ3106" s="5"/>
      <c r="GA3106" s="5"/>
      <c r="GB3106" s="5"/>
      <c r="GC3106" s="5"/>
      <c r="GD3106" s="5"/>
      <c r="GE3106" s="5"/>
      <c r="GF3106" s="5"/>
      <c r="GG3106" s="5"/>
    </row>
    <row r="3107" spans="1:189" x14ac:dyDescent="0.15">
      <c r="A3107" s="106"/>
      <c r="B3107" s="5"/>
      <c r="C3107" s="6"/>
      <c r="D3107" s="5"/>
      <c r="E3107" s="7"/>
      <c r="F3107" s="8"/>
      <c r="G3107" s="8"/>
      <c r="H3107" s="8"/>
      <c r="I3107" s="9"/>
      <c r="J3107" s="9"/>
      <c r="K3107" s="7"/>
      <c r="L3107" s="7"/>
      <c r="M3107" s="5"/>
      <c r="N3107" s="5"/>
      <c r="O3107" s="10"/>
      <c r="P3107" s="5"/>
      <c r="Q3107" s="6"/>
      <c r="R3107" s="3"/>
      <c r="S3107" s="4"/>
      <c r="T3107" s="11"/>
      <c r="U3107" s="11"/>
      <c r="V3107" s="11"/>
      <c r="W3107" s="11"/>
      <c r="X3107" s="12"/>
      <c r="Y3107" s="5"/>
      <c r="Z3107" s="11"/>
      <c r="AA3107" s="12"/>
      <c r="AB3107" s="12"/>
      <c r="AC3107" s="12"/>
      <c r="AD3107" s="11"/>
      <c r="AE3107" s="13"/>
      <c r="AF3107" s="11"/>
      <c r="AG3107" s="11"/>
      <c r="AH3107" s="5"/>
      <c r="AI3107" s="5"/>
      <c r="AJ3107" s="5"/>
      <c r="AK3107" s="5"/>
      <c r="AL3107" s="5"/>
      <c r="AM3107" s="5"/>
      <c r="AN3107" s="5"/>
      <c r="AO3107" s="5"/>
      <c r="AP3107" s="5"/>
      <c r="AQ3107" s="5"/>
      <c r="AR3107" s="5"/>
      <c r="AS3107" s="5"/>
      <c r="AT3107" s="5"/>
      <c r="AU3107" s="5"/>
      <c r="AV3107" s="5"/>
      <c r="AW3107" s="5"/>
      <c r="AX3107" s="5"/>
      <c r="AY3107" s="5"/>
      <c r="AZ3107" s="5"/>
      <c r="BA3107" s="5"/>
      <c r="BB3107" s="5"/>
      <c r="BC3107" s="5"/>
      <c r="BD3107" s="5"/>
      <c r="BE3107" s="5"/>
      <c r="BF3107" s="5"/>
      <c r="BG3107" s="5"/>
      <c r="BH3107" s="5"/>
      <c r="BI3107" s="5"/>
      <c r="BJ3107" s="5"/>
      <c r="BK3107" s="5"/>
      <c r="BL3107" s="5"/>
      <c r="BM3107" s="5"/>
      <c r="BN3107" s="5"/>
      <c r="BO3107" s="5"/>
      <c r="BP3107" s="5"/>
      <c r="BQ3107" s="5"/>
      <c r="BR3107" s="5"/>
      <c r="BS3107" s="5"/>
      <c r="BT3107" s="5"/>
      <c r="BU3107" s="5"/>
      <c r="BV3107" s="5"/>
      <c r="BW3107" s="5"/>
      <c r="BX3107" s="5"/>
      <c r="BY3107" s="5"/>
      <c r="BZ3107" s="5"/>
      <c r="CA3107" s="5"/>
      <c r="CB3107" s="5"/>
      <c r="CC3107" s="5"/>
      <c r="CD3107" s="5"/>
      <c r="CE3107" s="5"/>
      <c r="CF3107" s="5"/>
      <c r="CG3107" s="5"/>
      <c r="CH3107" s="5"/>
      <c r="CI3107" s="5"/>
      <c r="CJ3107" s="5"/>
      <c r="CK3107" s="5"/>
      <c r="CL3107" s="5"/>
      <c r="CM3107" s="5"/>
      <c r="CN3107" s="5"/>
      <c r="CO3107" s="5"/>
      <c r="CP3107" s="5"/>
      <c r="CQ3107" s="5"/>
      <c r="CR3107" s="5"/>
      <c r="CS3107" s="5"/>
      <c r="CT3107" s="5"/>
      <c r="CU3107" s="5"/>
      <c r="CV3107" s="5"/>
      <c r="CW3107" s="5"/>
      <c r="CX3107" s="5"/>
      <c r="CY3107" s="5"/>
      <c r="CZ3107" s="5"/>
      <c r="DA3107" s="5"/>
      <c r="DB3107" s="5"/>
      <c r="DC3107" s="5"/>
      <c r="DD3107" s="5"/>
      <c r="DE3107" s="5"/>
      <c r="DF3107" s="5"/>
      <c r="DG3107" s="5"/>
      <c r="DH3107" s="5"/>
      <c r="DI3107" s="5"/>
      <c r="DJ3107" s="5"/>
      <c r="DK3107" s="5"/>
      <c r="DL3107" s="5"/>
      <c r="DM3107" s="5"/>
      <c r="DN3107" s="5"/>
      <c r="DO3107" s="5"/>
      <c r="DP3107" s="5"/>
      <c r="DQ3107" s="5"/>
      <c r="DR3107" s="5"/>
      <c r="DS3107" s="5"/>
      <c r="DT3107" s="5"/>
      <c r="DU3107" s="5"/>
      <c r="DV3107" s="5"/>
      <c r="DW3107" s="5"/>
      <c r="DX3107" s="5"/>
      <c r="DY3107" s="5"/>
      <c r="DZ3107" s="5"/>
      <c r="EA3107" s="5"/>
      <c r="EB3107" s="5"/>
      <c r="EC3107" s="5"/>
      <c r="ED3107" s="5"/>
      <c r="EE3107" s="5"/>
      <c r="EF3107" s="5"/>
      <c r="EG3107" s="5"/>
      <c r="EH3107" s="5"/>
      <c r="EI3107" s="5"/>
      <c r="EJ3107" s="5"/>
      <c r="EK3107" s="5"/>
      <c r="EL3107" s="5"/>
      <c r="EM3107" s="5"/>
      <c r="EN3107" s="5"/>
      <c r="EO3107" s="5"/>
      <c r="EP3107" s="5"/>
      <c r="EQ3107" s="5"/>
      <c r="ER3107" s="5"/>
      <c r="ES3107" s="5"/>
      <c r="ET3107" s="5"/>
      <c r="EU3107" s="5"/>
      <c r="EV3107" s="5"/>
      <c r="EW3107" s="5"/>
      <c r="EX3107" s="5"/>
      <c r="EY3107" s="5"/>
      <c r="EZ3107" s="5"/>
      <c r="FA3107" s="5"/>
      <c r="FB3107" s="5"/>
      <c r="FC3107" s="5"/>
      <c r="FD3107" s="5"/>
      <c r="FE3107" s="5"/>
      <c r="FF3107" s="5"/>
      <c r="FG3107" s="5"/>
      <c r="FH3107" s="5"/>
      <c r="FI3107" s="5"/>
      <c r="FJ3107" s="5"/>
      <c r="FK3107" s="5"/>
      <c r="FL3107" s="5"/>
      <c r="FM3107" s="5"/>
      <c r="FN3107" s="5"/>
      <c r="FO3107" s="5"/>
      <c r="FP3107" s="5"/>
      <c r="FQ3107" s="5"/>
      <c r="FR3107" s="5"/>
      <c r="FS3107" s="5"/>
      <c r="FT3107" s="5"/>
      <c r="FU3107" s="5"/>
      <c r="FV3107" s="5"/>
      <c r="FW3107" s="5"/>
      <c r="FX3107" s="5"/>
      <c r="FY3107" s="5"/>
      <c r="FZ3107" s="5"/>
      <c r="GA3107" s="5"/>
      <c r="GB3107" s="5"/>
      <c r="GC3107" s="5"/>
      <c r="GD3107" s="5"/>
      <c r="GE3107" s="5"/>
      <c r="GF3107" s="5"/>
      <c r="GG3107" s="5"/>
    </row>
    <row r="3108" spans="1:189" x14ac:dyDescent="0.15">
      <c r="A3108" s="106"/>
      <c r="B3108" s="5"/>
      <c r="C3108" s="6"/>
      <c r="D3108" s="5"/>
      <c r="E3108" s="7"/>
      <c r="F3108" s="8"/>
      <c r="G3108" s="8"/>
      <c r="H3108" s="8"/>
      <c r="I3108" s="9"/>
      <c r="J3108" s="9"/>
      <c r="K3108" s="7"/>
      <c r="L3108" s="7"/>
      <c r="M3108" s="5"/>
      <c r="N3108" s="5"/>
      <c r="O3108" s="10"/>
      <c r="P3108" s="5"/>
      <c r="Q3108" s="6"/>
      <c r="R3108" s="3"/>
      <c r="S3108" s="4"/>
      <c r="T3108" s="11"/>
      <c r="U3108" s="11"/>
      <c r="V3108" s="11"/>
      <c r="W3108" s="11"/>
      <c r="X3108" s="12"/>
      <c r="Y3108" s="5"/>
      <c r="Z3108" s="11"/>
      <c r="AA3108" s="12"/>
      <c r="AB3108" s="12"/>
      <c r="AC3108" s="12"/>
      <c r="AD3108" s="11"/>
      <c r="AE3108" s="13"/>
      <c r="AF3108" s="11"/>
      <c r="AG3108" s="11"/>
      <c r="AH3108" s="5"/>
      <c r="AI3108" s="5"/>
      <c r="AJ3108" s="5"/>
      <c r="AK3108" s="5"/>
      <c r="AL3108" s="5"/>
      <c r="AM3108" s="5"/>
      <c r="AN3108" s="5"/>
      <c r="AO3108" s="5"/>
      <c r="AP3108" s="5"/>
      <c r="AQ3108" s="5"/>
      <c r="AR3108" s="5"/>
      <c r="AS3108" s="5"/>
      <c r="AT3108" s="5"/>
      <c r="AU3108" s="5"/>
      <c r="AV3108" s="5"/>
      <c r="AW3108" s="5"/>
      <c r="AX3108" s="5"/>
      <c r="AY3108" s="5"/>
      <c r="AZ3108" s="5"/>
      <c r="BA3108" s="5"/>
      <c r="BB3108" s="5"/>
      <c r="BC3108" s="5"/>
      <c r="BD3108" s="5"/>
      <c r="BE3108" s="5"/>
      <c r="BF3108" s="5"/>
      <c r="BG3108" s="5"/>
      <c r="BH3108" s="5"/>
      <c r="BI3108" s="5"/>
      <c r="BJ3108" s="5"/>
      <c r="BK3108" s="5"/>
      <c r="BL3108" s="5"/>
      <c r="BM3108" s="5"/>
      <c r="BN3108" s="5"/>
      <c r="BO3108" s="5"/>
      <c r="BP3108" s="5"/>
      <c r="BQ3108" s="5"/>
      <c r="BR3108" s="5"/>
      <c r="BS3108" s="5"/>
      <c r="BT3108" s="5"/>
      <c r="BU3108" s="5"/>
      <c r="BV3108" s="5"/>
      <c r="BW3108" s="5"/>
      <c r="BX3108" s="5"/>
      <c r="BY3108" s="5"/>
      <c r="BZ3108" s="5"/>
      <c r="CA3108" s="5"/>
      <c r="CB3108" s="5"/>
      <c r="CC3108" s="5"/>
      <c r="CD3108" s="5"/>
      <c r="CE3108" s="5"/>
      <c r="CF3108" s="5"/>
      <c r="CG3108" s="5"/>
      <c r="CH3108" s="5"/>
      <c r="CI3108" s="5"/>
      <c r="CJ3108" s="5"/>
      <c r="CK3108" s="5"/>
      <c r="CL3108" s="5"/>
      <c r="CM3108" s="5"/>
      <c r="CN3108" s="5"/>
      <c r="CO3108" s="5"/>
      <c r="CP3108" s="5"/>
      <c r="CQ3108" s="5"/>
      <c r="CR3108" s="5"/>
      <c r="CS3108" s="5"/>
      <c r="CT3108" s="5"/>
      <c r="CU3108" s="5"/>
      <c r="CV3108" s="5"/>
      <c r="CW3108" s="5"/>
      <c r="CX3108" s="5"/>
      <c r="CY3108" s="5"/>
      <c r="CZ3108" s="5"/>
      <c r="DA3108" s="5"/>
      <c r="DB3108" s="5"/>
      <c r="DC3108" s="5"/>
      <c r="DD3108" s="5"/>
      <c r="DE3108" s="5"/>
      <c r="DF3108" s="5"/>
      <c r="DG3108" s="5"/>
      <c r="DH3108" s="5"/>
      <c r="DI3108" s="5"/>
      <c r="DJ3108" s="5"/>
      <c r="DK3108" s="5"/>
      <c r="DL3108" s="5"/>
      <c r="DM3108" s="5"/>
      <c r="DN3108" s="5"/>
      <c r="DO3108" s="5"/>
      <c r="DP3108" s="5"/>
      <c r="DQ3108" s="5"/>
      <c r="DR3108" s="5"/>
      <c r="DS3108" s="5"/>
      <c r="DT3108" s="5"/>
      <c r="DU3108" s="5"/>
      <c r="DV3108" s="5"/>
      <c r="DW3108" s="5"/>
      <c r="DX3108" s="5"/>
      <c r="DY3108" s="5"/>
      <c r="DZ3108" s="5"/>
      <c r="EA3108" s="5"/>
      <c r="EB3108" s="5"/>
      <c r="EC3108" s="5"/>
      <c r="ED3108" s="5"/>
      <c r="EE3108" s="5"/>
      <c r="EF3108" s="5"/>
      <c r="EG3108" s="5"/>
      <c r="EH3108" s="5"/>
      <c r="EI3108" s="5"/>
      <c r="EJ3108" s="5"/>
      <c r="EK3108" s="5"/>
      <c r="EL3108" s="5"/>
      <c r="EM3108" s="5"/>
      <c r="EN3108" s="5"/>
      <c r="EO3108" s="5"/>
      <c r="EP3108" s="5"/>
      <c r="EQ3108" s="5"/>
      <c r="ER3108" s="5"/>
      <c r="ES3108" s="5"/>
      <c r="ET3108" s="5"/>
      <c r="EU3108" s="5"/>
      <c r="EV3108" s="5"/>
      <c r="EW3108" s="5"/>
      <c r="EX3108" s="5"/>
      <c r="EY3108" s="5"/>
      <c r="EZ3108" s="5"/>
      <c r="FA3108" s="5"/>
      <c r="FB3108" s="5"/>
      <c r="FC3108" s="5"/>
      <c r="FD3108" s="5"/>
      <c r="FE3108" s="5"/>
      <c r="FF3108" s="5"/>
      <c r="FG3108" s="5"/>
      <c r="FH3108" s="5"/>
      <c r="FI3108" s="5"/>
      <c r="FJ3108" s="5"/>
      <c r="FK3108" s="5"/>
      <c r="FL3108" s="5"/>
      <c r="FM3108" s="5"/>
      <c r="FN3108" s="5"/>
      <c r="FO3108" s="5"/>
      <c r="FP3108" s="5"/>
      <c r="FQ3108" s="5"/>
      <c r="FR3108" s="5"/>
      <c r="FS3108" s="5"/>
      <c r="FT3108" s="5"/>
      <c r="FU3108" s="5"/>
      <c r="FV3108" s="5"/>
      <c r="FW3108" s="5"/>
      <c r="FX3108" s="5"/>
      <c r="FY3108" s="5"/>
      <c r="FZ3108" s="5"/>
      <c r="GA3108" s="5"/>
      <c r="GB3108" s="5"/>
      <c r="GC3108" s="5"/>
      <c r="GD3108" s="5"/>
      <c r="GE3108" s="5"/>
      <c r="GF3108" s="5"/>
      <c r="GG3108" s="5"/>
    </row>
    <row r="3109" spans="1:189" x14ac:dyDescent="0.15">
      <c r="A3109" s="106"/>
      <c r="B3109" s="5"/>
      <c r="C3109" s="6"/>
      <c r="D3109" s="5"/>
      <c r="E3109" s="7"/>
      <c r="F3109" s="8"/>
      <c r="G3109" s="8"/>
      <c r="H3109" s="8"/>
      <c r="I3109" s="9"/>
      <c r="J3109" s="9"/>
      <c r="K3109" s="7"/>
      <c r="L3109" s="7"/>
      <c r="M3109" s="5"/>
      <c r="N3109" s="5"/>
      <c r="O3109" s="10"/>
      <c r="P3109" s="5"/>
      <c r="Q3109" s="6"/>
      <c r="R3109" s="3"/>
      <c r="S3109" s="4"/>
      <c r="T3109" s="11"/>
      <c r="U3109" s="11"/>
      <c r="V3109" s="11"/>
      <c r="W3109" s="11"/>
      <c r="X3109" s="12"/>
      <c r="Y3109" s="5"/>
      <c r="Z3109" s="11"/>
      <c r="AA3109" s="12"/>
      <c r="AB3109" s="12"/>
      <c r="AC3109" s="12"/>
      <c r="AD3109" s="11"/>
      <c r="AE3109" s="13"/>
      <c r="AF3109" s="11"/>
      <c r="AG3109" s="11"/>
      <c r="AH3109" s="5"/>
      <c r="AI3109" s="5"/>
      <c r="AJ3109" s="5"/>
      <c r="AK3109" s="5"/>
      <c r="AL3109" s="5"/>
      <c r="AM3109" s="5"/>
      <c r="AN3109" s="5"/>
      <c r="AO3109" s="5"/>
      <c r="AP3109" s="5"/>
      <c r="AQ3109" s="5"/>
      <c r="AR3109" s="5"/>
      <c r="AS3109" s="5"/>
      <c r="AT3109" s="5"/>
      <c r="AU3109" s="5"/>
      <c r="AV3109" s="5"/>
      <c r="AW3109" s="5"/>
      <c r="AX3109" s="5"/>
      <c r="AY3109" s="5"/>
      <c r="AZ3109" s="5"/>
      <c r="BA3109" s="5"/>
      <c r="BB3109" s="5"/>
      <c r="BC3109" s="5"/>
      <c r="BD3109" s="5"/>
      <c r="BE3109" s="5"/>
      <c r="BF3109" s="5"/>
      <c r="BG3109" s="5"/>
      <c r="BH3109" s="5"/>
      <c r="BI3109" s="5"/>
      <c r="BJ3109" s="5"/>
      <c r="BK3109" s="5"/>
      <c r="BL3109" s="5"/>
      <c r="BM3109" s="5"/>
      <c r="BN3109" s="5"/>
      <c r="BO3109" s="5"/>
      <c r="BP3109" s="5"/>
      <c r="BQ3109" s="5"/>
      <c r="BR3109" s="5"/>
      <c r="BS3109" s="5"/>
      <c r="BT3109" s="5"/>
      <c r="BU3109" s="5"/>
      <c r="BV3109" s="5"/>
      <c r="BW3109" s="5"/>
      <c r="BX3109" s="5"/>
      <c r="BY3109" s="5"/>
      <c r="BZ3109" s="5"/>
      <c r="CA3109" s="5"/>
      <c r="CB3109" s="5"/>
      <c r="CC3109" s="5"/>
      <c r="CD3109" s="5"/>
      <c r="CE3109" s="5"/>
      <c r="CF3109" s="5"/>
      <c r="CG3109" s="5"/>
      <c r="CH3109" s="5"/>
      <c r="CI3109" s="5"/>
      <c r="CJ3109" s="5"/>
      <c r="CK3109" s="5"/>
      <c r="CL3109" s="5"/>
      <c r="CM3109" s="5"/>
      <c r="CN3109" s="5"/>
      <c r="CO3109" s="5"/>
      <c r="CP3109" s="5"/>
      <c r="CQ3109" s="5"/>
      <c r="CR3109" s="5"/>
      <c r="CS3109" s="5"/>
      <c r="CT3109" s="5"/>
      <c r="CU3109" s="5"/>
      <c r="CV3109" s="5"/>
      <c r="CW3109" s="5"/>
      <c r="CX3109" s="5"/>
      <c r="CY3109" s="5"/>
      <c r="CZ3109" s="5"/>
      <c r="DA3109" s="5"/>
      <c r="DB3109" s="5"/>
      <c r="DC3109" s="5"/>
      <c r="DD3109" s="5"/>
      <c r="DE3109" s="5"/>
      <c r="DF3109" s="5"/>
      <c r="DG3109" s="5"/>
      <c r="DH3109" s="5"/>
      <c r="DI3109" s="5"/>
      <c r="DJ3109" s="5"/>
      <c r="DK3109" s="5"/>
      <c r="DL3109" s="5"/>
      <c r="DM3109" s="5"/>
      <c r="DN3109" s="5"/>
      <c r="DO3109" s="5"/>
      <c r="DP3109" s="5"/>
      <c r="DQ3109" s="5"/>
      <c r="DR3109" s="5"/>
      <c r="DS3109" s="5"/>
      <c r="DT3109" s="5"/>
      <c r="DU3109" s="5"/>
      <c r="DV3109" s="5"/>
      <c r="DW3109" s="5"/>
      <c r="DX3109" s="5"/>
      <c r="DY3109" s="5"/>
      <c r="DZ3109" s="5"/>
      <c r="EA3109" s="5"/>
      <c r="EB3109" s="5"/>
      <c r="EC3109" s="5"/>
      <c r="ED3109" s="5"/>
      <c r="EE3109" s="5"/>
      <c r="EF3109" s="5"/>
      <c r="EG3109" s="5"/>
      <c r="EH3109" s="5"/>
      <c r="EI3109" s="5"/>
      <c r="EJ3109" s="5"/>
      <c r="EK3109" s="5"/>
      <c r="EL3109" s="5"/>
      <c r="EM3109" s="5"/>
      <c r="EN3109" s="5"/>
      <c r="EO3109" s="5"/>
      <c r="EP3109" s="5"/>
      <c r="EQ3109" s="5"/>
      <c r="ER3109" s="5"/>
      <c r="ES3109" s="5"/>
      <c r="ET3109" s="5"/>
      <c r="EU3109" s="5"/>
      <c r="EV3109" s="5"/>
      <c r="EW3109" s="5"/>
      <c r="EX3109" s="5"/>
      <c r="EY3109" s="5"/>
      <c r="EZ3109" s="5"/>
      <c r="FA3109" s="5"/>
      <c r="FB3109" s="5"/>
      <c r="FC3109" s="5"/>
      <c r="FD3109" s="5"/>
      <c r="FE3109" s="5"/>
      <c r="FF3109" s="5"/>
      <c r="FG3109" s="5"/>
      <c r="FH3109" s="5"/>
      <c r="FI3109" s="5"/>
      <c r="FJ3109" s="5"/>
      <c r="FK3109" s="5"/>
      <c r="FL3109" s="5"/>
      <c r="FM3109" s="5"/>
      <c r="FN3109" s="5"/>
      <c r="FO3109" s="5"/>
      <c r="FP3109" s="5"/>
      <c r="FQ3109" s="5"/>
      <c r="FR3109" s="5"/>
      <c r="FS3109" s="5"/>
      <c r="FT3109" s="5"/>
      <c r="FU3109" s="5"/>
      <c r="FV3109" s="5"/>
      <c r="FW3109" s="5"/>
      <c r="FX3109" s="5"/>
      <c r="FY3109" s="5"/>
      <c r="FZ3109" s="5"/>
      <c r="GA3109" s="5"/>
      <c r="GB3109" s="5"/>
      <c r="GC3109" s="5"/>
      <c r="GD3109" s="5"/>
      <c r="GE3109" s="5"/>
      <c r="GF3109" s="5"/>
      <c r="GG3109" s="5"/>
    </row>
    <row r="3110" spans="1:189" x14ac:dyDescent="0.15">
      <c r="A3110" s="106"/>
      <c r="B3110" s="5"/>
      <c r="C3110" s="6"/>
      <c r="D3110" s="5"/>
      <c r="E3110" s="7"/>
      <c r="F3110" s="8"/>
      <c r="G3110" s="8"/>
      <c r="H3110" s="8"/>
      <c r="I3110" s="9"/>
      <c r="J3110" s="9"/>
      <c r="K3110" s="7"/>
      <c r="L3110" s="7"/>
      <c r="M3110" s="5"/>
      <c r="N3110" s="5"/>
      <c r="O3110" s="10"/>
      <c r="P3110" s="5"/>
      <c r="Q3110" s="6"/>
      <c r="R3110" s="3"/>
      <c r="S3110" s="4"/>
      <c r="T3110" s="11"/>
      <c r="U3110" s="11"/>
      <c r="V3110" s="11"/>
      <c r="W3110" s="11"/>
      <c r="X3110" s="12"/>
      <c r="Y3110" s="5"/>
      <c r="Z3110" s="11"/>
      <c r="AA3110" s="12"/>
      <c r="AB3110" s="12"/>
      <c r="AC3110" s="12"/>
      <c r="AD3110" s="11"/>
      <c r="AE3110" s="13"/>
      <c r="AF3110" s="11"/>
      <c r="AG3110" s="11"/>
      <c r="AH3110" s="5"/>
      <c r="AI3110" s="5"/>
      <c r="AJ3110" s="5"/>
      <c r="AK3110" s="5"/>
      <c r="AL3110" s="5"/>
      <c r="AM3110" s="5"/>
      <c r="AN3110" s="5"/>
      <c r="AO3110" s="5"/>
      <c r="AP3110" s="5"/>
      <c r="AQ3110" s="5"/>
      <c r="AR3110" s="5"/>
      <c r="AS3110" s="5"/>
      <c r="AT3110" s="5"/>
      <c r="AU3110" s="5"/>
      <c r="AV3110" s="5"/>
      <c r="AW3110" s="5"/>
      <c r="AX3110" s="5"/>
      <c r="AY3110" s="5"/>
      <c r="AZ3110" s="5"/>
      <c r="BA3110" s="5"/>
      <c r="BB3110" s="5"/>
      <c r="BC3110" s="5"/>
      <c r="BD3110" s="5"/>
      <c r="BE3110" s="5"/>
      <c r="BF3110" s="5"/>
      <c r="BG3110" s="5"/>
      <c r="BH3110" s="5"/>
      <c r="BI3110" s="5"/>
      <c r="BJ3110" s="5"/>
      <c r="BK3110" s="5"/>
      <c r="BL3110" s="5"/>
      <c r="BM3110" s="5"/>
      <c r="BN3110" s="5"/>
      <c r="BO3110" s="5"/>
      <c r="BP3110" s="5"/>
      <c r="BQ3110" s="5"/>
      <c r="BR3110" s="5"/>
      <c r="BS3110" s="5"/>
      <c r="BT3110" s="5"/>
      <c r="BU3110" s="5"/>
      <c r="BV3110" s="5"/>
      <c r="BW3110" s="5"/>
      <c r="BX3110" s="5"/>
      <c r="BY3110" s="5"/>
      <c r="BZ3110" s="5"/>
      <c r="CA3110" s="5"/>
      <c r="CB3110" s="5"/>
      <c r="CC3110" s="5"/>
      <c r="CD3110" s="5"/>
      <c r="CE3110" s="5"/>
      <c r="CF3110" s="5"/>
      <c r="CG3110" s="5"/>
      <c r="CH3110" s="5"/>
      <c r="CI3110" s="5"/>
      <c r="CJ3110" s="5"/>
      <c r="CK3110" s="5"/>
      <c r="CL3110" s="5"/>
      <c r="CM3110" s="5"/>
      <c r="CN3110" s="5"/>
      <c r="CO3110" s="5"/>
      <c r="CP3110" s="5"/>
      <c r="CQ3110" s="5"/>
      <c r="CR3110" s="5"/>
      <c r="CS3110" s="5"/>
      <c r="CT3110" s="5"/>
      <c r="CU3110" s="5"/>
      <c r="CV3110" s="5"/>
      <c r="CW3110" s="5"/>
      <c r="CX3110" s="5"/>
      <c r="CY3110" s="5"/>
      <c r="CZ3110" s="5"/>
      <c r="DA3110" s="5"/>
      <c r="DB3110" s="5"/>
      <c r="DC3110" s="5"/>
      <c r="DD3110" s="5"/>
      <c r="DE3110" s="5"/>
      <c r="DF3110" s="5"/>
      <c r="DG3110" s="5"/>
      <c r="DH3110" s="5"/>
      <c r="DI3110" s="5"/>
      <c r="DJ3110" s="5"/>
      <c r="DK3110" s="5"/>
      <c r="DL3110" s="5"/>
      <c r="DM3110" s="5"/>
      <c r="DN3110" s="5"/>
      <c r="DO3110" s="5"/>
      <c r="DP3110" s="5"/>
      <c r="DQ3110" s="5"/>
      <c r="DR3110" s="5"/>
      <c r="DS3110" s="5"/>
      <c r="DT3110" s="5"/>
      <c r="DU3110" s="5"/>
      <c r="DV3110" s="5"/>
      <c r="DW3110" s="5"/>
      <c r="DX3110" s="5"/>
      <c r="DY3110" s="5"/>
      <c r="DZ3110" s="5"/>
      <c r="EA3110" s="5"/>
      <c r="EB3110" s="5"/>
      <c r="EC3110" s="5"/>
      <c r="ED3110" s="5"/>
      <c r="EE3110" s="5"/>
      <c r="EF3110" s="5"/>
      <c r="EG3110" s="5"/>
      <c r="EH3110" s="5"/>
      <c r="EI3110" s="5"/>
      <c r="EJ3110" s="5"/>
      <c r="EK3110" s="5"/>
      <c r="EL3110" s="5"/>
      <c r="EM3110" s="5"/>
      <c r="EN3110" s="5"/>
      <c r="EO3110" s="5"/>
      <c r="EP3110" s="5"/>
      <c r="EQ3110" s="5"/>
      <c r="ER3110" s="5"/>
      <c r="ES3110" s="5"/>
      <c r="ET3110" s="5"/>
      <c r="EU3110" s="5"/>
      <c r="EV3110" s="5"/>
      <c r="EW3110" s="5"/>
      <c r="EX3110" s="5"/>
      <c r="EY3110" s="5"/>
      <c r="EZ3110" s="5"/>
      <c r="FA3110" s="5"/>
      <c r="FB3110" s="5"/>
      <c r="FC3110" s="5"/>
      <c r="FD3110" s="5"/>
      <c r="FE3110" s="5"/>
      <c r="FF3110" s="5"/>
      <c r="FG3110" s="5"/>
      <c r="FH3110" s="5"/>
      <c r="FI3110" s="5"/>
      <c r="FJ3110" s="5"/>
      <c r="FK3110" s="5"/>
      <c r="FL3110" s="5"/>
      <c r="FM3110" s="5"/>
      <c r="FN3110" s="5"/>
      <c r="FO3110" s="5"/>
      <c r="FP3110" s="5"/>
      <c r="FQ3110" s="5"/>
      <c r="FR3110" s="5"/>
      <c r="FS3110" s="5"/>
      <c r="FT3110" s="5"/>
      <c r="FU3110" s="5"/>
      <c r="FV3110" s="5"/>
      <c r="FW3110" s="5"/>
      <c r="FX3110" s="5"/>
      <c r="FY3110" s="5"/>
      <c r="FZ3110" s="5"/>
      <c r="GA3110" s="5"/>
      <c r="GB3110" s="5"/>
      <c r="GC3110" s="5"/>
      <c r="GD3110" s="5"/>
      <c r="GE3110" s="5"/>
      <c r="GF3110" s="5"/>
      <c r="GG3110" s="5"/>
    </row>
    <row r="3111" spans="1:189" x14ac:dyDescent="0.15">
      <c r="A3111" s="106"/>
      <c r="B3111" s="5"/>
      <c r="C3111" s="6"/>
      <c r="D3111" s="5"/>
      <c r="E3111" s="7"/>
      <c r="F3111" s="8"/>
      <c r="G3111" s="8"/>
      <c r="H3111" s="8"/>
      <c r="I3111" s="9"/>
      <c r="J3111" s="9"/>
      <c r="K3111" s="7"/>
      <c r="L3111" s="7"/>
      <c r="M3111" s="5"/>
      <c r="N3111" s="5"/>
      <c r="O3111" s="10"/>
      <c r="P3111" s="5"/>
      <c r="Q3111" s="6"/>
      <c r="R3111" s="3"/>
      <c r="S3111" s="4"/>
      <c r="T3111" s="11"/>
      <c r="U3111" s="11"/>
      <c r="V3111" s="11"/>
      <c r="W3111" s="11"/>
      <c r="X3111" s="12"/>
      <c r="Y3111" s="5"/>
      <c r="Z3111" s="11"/>
      <c r="AA3111" s="12"/>
      <c r="AB3111" s="12"/>
      <c r="AC3111" s="12"/>
      <c r="AD3111" s="11"/>
      <c r="AE3111" s="13"/>
      <c r="AF3111" s="11"/>
      <c r="AG3111" s="11"/>
      <c r="AH3111" s="5"/>
      <c r="AI3111" s="5"/>
      <c r="AJ3111" s="5"/>
      <c r="AK3111" s="5"/>
      <c r="AL3111" s="5"/>
      <c r="AM3111" s="5"/>
      <c r="AN3111" s="5"/>
      <c r="AO3111" s="5"/>
      <c r="AP3111" s="5"/>
      <c r="AQ3111" s="5"/>
      <c r="AR3111" s="5"/>
      <c r="AS3111" s="5"/>
      <c r="AT3111" s="5"/>
      <c r="AU3111" s="5"/>
      <c r="AV3111" s="5"/>
      <c r="AW3111" s="5"/>
      <c r="AX3111" s="5"/>
      <c r="AY3111" s="5"/>
      <c r="AZ3111" s="5"/>
      <c r="BA3111" s="5"/>
      <c r="BB3111" s="5"/>
      <c r="BC3111" s="5"/>
      <c r="BD3111" s="5"/>
      <c r="BE3111" s="5"/>
      <c r="BF3111" s="5"/>
      <c r="BG3111" s="5"/>
      <c r="BH3111" s="5"/>
      <c r="BI3111" s="5"/>
      <c r="BJ3111" s="5"/>
      <c r="BK3111" s="5"/>
      <c r="BL3111" s="5"/>
      <c r="BM3111" s="5"/>
      <c r="BN3111" s="5"/>
      <c r="BO3111" s="5"/>
      <c r="BP3111" s="5"/>
      <c r="BQ3111" s="5"/>
      <c r="BR3111" s="5"/>
      <c r="BS3111" s="5"/>
      <c r="BT3111" s="5"/>
      <c r="BU3111" s="5"/>
      <c r="BV3111" s="5"/>
      <c r="BW3111" s="5"/>
      <c r="BX3111" s="5"/>
      <c r="BY3111" s="5"/>
      <c r="BZ3111" s="5"/>
      <c r="CA3111" s="5"/>
      <c r="CB3111" s="5"/>
      <c r="CC3111" s="5"/>
      <c r="CD3111" s="5"/>
      <c r="CE3111" s="5"/>
      <c r="CF3111" s="5"/>
      <c r="CG3111" s="5"/>
      <c r="CH3111" s="5"/>
      <c r="CI3111" s="5"/>
      <c r="CJ3111" s="5"/>
      <c r="CK3111" s="5"/>
      <c r="CL3111" s="5"/>
      <c r="CM3111" s="5"/>
      <c r="CN3111" s="5"/>
      <c r="CO3111" s="5"/>
      <c r="CP3111" s="5"/>
      <c r="CQ3111" s="5"/>
      <c r="CR3111" s="5"/>
      <c r="CS3111" s="5"/>
      <c r="CT3111" s="5"/>
      <c r="CU3111" s="5"/>
      <c r="CV3111" s="5"/>
      <c r="CW3111" s="5"/>
      <c r="CX3111" s="5"/>
      <c r="CY3111" s="5"/>
      <c r="CZ3111" s="5"/>
      <c r="DA3111" s="5"/>
      <c r="DB3111" s="5"/>
      <c r="DC3111" s="5"/>
      <c r="DD3111" s="5"/>
      <c r="DE3111" s="5"/>
      <c r="DF3111" s="5"/>
      <c r="DG3111" s="5"/>
      <c r="DH3111" s="5"/>
      <c r="DI3111" s="5"/>
      <c r="DJ3111" s="5"/>
      <c r="DK3111" s="5"/>
      <c r="DL3111" s="5"/>
      <c r="DM3111" s="5"/>
      <c r="DN3111" s="5"/>
      <c r="DO3111" s="5"/>
      <c r="DP3111" s="5"/>
      <c r="DQ3111" s="5"/>
      <c r="DR3111" s="5"/>
      <c r="DS3111" s="5"/>
      <c r="DT3111" s="5"/>
      <c r="DU3111" s="5"/>
      <c r="DV3111" s="5"/>
      <c r="DW3111" s="5"/>
      <c r="DX3111" s="5"/>
      <c r="DY3111" s="5"/>
      <c r="DZ3111" s="5"/>
      <c r="EA3111" s="5"/>
      <c r="EB3111" s="5"/>
      <c r="EC3111" s="5"/>
      <c r="ED3111" s="5"/>
      <c r="EE3111" s="5"/>
      <c r="EF3111" s="5"/>
      <c r="EG3111" s="5"/>
      <c r="EH3111" s="5"/>
      <c r="EI3111" s="5"/>
      <c r="EJ3111" s="5"/>
      <c r="EK3111" s="5"/>
      <c r="EL3111" s="5"/>
      <c r="EM3111" s="5"/>
      <c r="EN3111" s="5"/>
      <c r="EO3111" s="5"/>
      <c r="EP3111" s="5"/>
      <c r="EQ3111" s="5"/>
      <c r="ER3111" s="5"/>
      <c r="ES3111" s="5"/>
      <c r="ET3111" s="5"/>
      <c r="EU3111" s="5"/>
      <c r="EV3111" s="5"/>
      <c r="EW3111" s="5"/>
      <c r="EX3111" s="5"/>
      <c r="EY3111" s="5"/>
      <c r="EZ3111" s="5"/>
      <c r="FA3111" s="5"/>
      <c r="FB3111" s="5"/>
      <c r="FC3111" s="5"/>
      <c r="FD3111" s="5"/>
      <c r="FE3111" s="5"/>
      <c r="FF3111" s="5"/>
      <c r="FG3111" s="5"/>
      <c r="FH3111" s="5"/>
      <c r="FI3111" s="5"/>
      <c r="FJ3111" s="5"/>
      <c r="FK3111" s="5"/>
      <c r="FL3111" s="5"/>
      <c r="FM3111" s="5"/>
      <c r="FN3111" s="5"/>
      <c r="FO3111" s="5"/>
      <c r="FP3111" s="5"/>
      <c r="FQ3111" s="5"/>
      <c r="FR3111" s="5"/>
      <c r="FS3111" s="5"/>
      <c r="FT3111" s="5"/>
      <c r="FU3111" s="5"/>
      <c r="FV3111" s="5"/>
      <c r="FW3111" s="5"/>
      <c r="FX3111" s="5"/>
      <c r="FY3111" s="5"/>
      <c r="FZ3111" s="5"/>
      <c r="GA3111" s="5"/>
      <c r="GB3111" s="5"/>
      <c r="GC3111" s="5"/>
      <c r="GD3111" s="5"/>
      <c r="GE3111" s="5"/>
      <c r="GF3111" s="5"/>
      <c r="GG3111" s="5"/>
    </row>
    <row r="3112" spans="1:189" x14ac:dyDescent="0.15">
      <c r="A3112" s="106"/>
      <c r="B3112" s="5"/>
      <c r="C3112" s="6"/>
      <c r="D3112" s="5"/>
      <c r="E3112" s="7"/>
      <c r="F3112" s="8"/>
      <c r="G3112" s="8"/>
      <c r="H3112" s="8"/>
      <c r="I3112" s="9"/>
      <c r="J3112" s="9"/>
      <c r="K3112" s="7"/>
      <c r="L3112" s="7"/>
      <c r="M3112" s="5"/>
      <c r="N3112" s="5"/>
      <c r="O3112" s="10"/>
      <c r="P3112" s="5"/>
      <c r="Q3112" s="6"/>
      <c r="R3112" s="3"/>
      <c r="S3112" s="4"/>
      <c r="T3112" s="11"/>
      <c r="U3112" s="11"/>
      <c r="V3112" s="11"/>
      <c r="W3112" s="11"/>
      <c r="X3112" s="12"/>
      <c r="Y3112" s="5"/>
      <c r="Z3112" s="11"/>
      <c r="AA3112" s="12"/>
      <c r="AB3112" s="12"/>
      <c r="AC3112" s="12"/>
      <c r="AD3112" s="11"/>
      <c r="AE3112" s="13"/>
      <c r="AF3112" s="11"/>
      <c r="AG3112" s="11"/>
      <c r="AH3112" s="5"/>
      <c r="AI3112" s="5"/>
      <c r="AJ3112" s="5"/>
      <c r="AK3112" s="5"/>
      <c r="AL3112" s="5"/>
      <c r="AM3112" s="5"/>
      <c r="AN3112" s="5"/>
      <c r="AO3112" s="5"/>
      <c r="AP3112" s="5"/>
      <c r="AQ3112" s="5"/>
      <c r="AR3112" s="5"/>
      <c r="AS3112" s="5"/>
      <c r="AT3112" s="5"/>
      <c r="AU3112" s="5"/>
      <c r="AV3112" s="5"/>
      <c r="AW3112" s="5"/>
      <c r="AX3112" s="5"/>
      <c r="AY3112" s="5"/>
      <c r="AZ3112" s="5"/>
      <c r="BA3112" s="5"/>
      <c r="BB3112" s="5"/>
      <c r="BC3112" s="5"/>
      <c r="BD3112" s="5"/>
      <c r="BE3112" s="5"/>
      <c r="BF3112" s="5"/>
      <c r="BG3112" s="5"/>
      <c r="BH3112" s="5"/>
      <c r="BI3112" s="5"/>
      <c r="BJ3112" s="5"/>
      <c r="BK3112" s="5"/>
      <c r="BL3112" s="5"/>
      <c r="BM3112" s="5"/>
      <c r="BN3112" s="5"/>
      <c r="BO3112" s="5"/>
      <c r="BP3112" s="5"/>
      <c r="BQ3112" s="5"/>
      <c r="BR3112" s="5"/>
      <c r="BS3112" s="5"/>
      <c r="BT3112" s="5"/>
      <c r="BU3112" s="5"/>
      <c r="BV3112" s="5"/>
      <c r="BW3112" s="5"/>
      <c r="BX3112" s="5"/>
      <c r="BY3112" s="5"/>
      <c r="BZ3112" s="5"/>
      <c r="CA3112" s="5"/>
      <c r="CB3112" s="5"/>
      <c r="CC3112" s="5"/>
      <c r="CD3112" s="5"/>
      <c r="CE3112" s="5"/>
      <c r="CF3112" s="5"/>
      <c r="CG3112" s="5"/>
      <c r="CH3112" s="5"/>
      <c r="CI3112" s="5"/>
      <c r="CJ3112" s="5"/>
      <c r="CK3112" s="5"/>
      <c r="CL3112" s="5"/>
      <c r="CM3112" s="5"/>
      <c r="CN3112" s="5"/>
      <c r="CO3112" s="5"/>
      <c r="CP3112" s="5"/>
      <c r="CQ3112" s="5"/>
      <c r="CR3112" s="5"/>
      <c r="CS3112" s="5"/>
      <c r="CT3112" s="5"/>
      <c r="CU3112" s="5"/>
      <c r="CV3112" s="5"/>
      <c r="CW3112" s="5"/>
      <c r="CX3112" s="5"/>
      <c r="CY3112" s="5"/>
      <c r="CZ3112" s="5"/>
      <c r="DA3112" s="5"/>
      <c r="DB3112" s="5"/>
      <c r="DC3112" s="5"/>
      <c r="DD3112" s="5"/>
      <c r="DE3112" s="5"/>
      <c r="DF3112" s="5"/>
      <c r="DG3112" s="5"/>
      <c r="DH3112" s="5"/>
      <c r="DI3112" s="5"/>
      <c r="DJ3112" s="5"/>
      <c r="DK3112" s="5"/>
      <c r="DL3112" s="5"/>
      <c r="DM3112" s="5"/>
      <c r="DN3112" s="5"/>
      <c r="DO3112" s="5"/>
      <c r="DP3112" s="5"/>
      <c r="DQ3112" s="5"/>
      <c r="DR3112" s="5"/>
      <c r="DS3112" s="5"/>
      <c r="DT3112" s="5"/>
      <c r="DU3112" s="5"/>
      <c r="DV3112" s="5"/>
      <c r="DW3112" s="5"/>
      <c r="DX3112" s="5"/>
      <c r="DY3112" s="5"/>
      <c r="DZ3112" s="5"/>
      <c r="EA3112" s="5"/>
      <c r="EB3112" s="5"/>
      <c r="EC3112" s="5"/>
      <c r="ED3112" s="5"/>
      <c r="EE3112" s="5"/>
      <c r="EF3112" s="5"/>
      <c r="EG3112" s="5"/>
      <c r="EH3112" s="5"/>
      <c r="EI3112" s="5"/>
      <c r="EJ3112" s="5"/>
      <c r="EK3112" s="5"/>
      <c r="EL3112" s="5"/>
      <c r="EM3112" s="5"/>
      <c r="EN3112" s="5"/>
      <c r="EO3112" s="5"/>
      <c r="EP3112" s="5"/>
      <c r="EQ3112" s="5"/>
      <c r="ER3112" s="5"/>
      <c r="ES3112" s="5"/>
      <c r="ET3112" s="5"/>
      <c r="EU3112" s="5"/>
      <c r="EV3112" s="5"/>
      <c r="EW3112" s="5"/>
      <c r="EX3112" s="5"/>
      <c r="EY3112" s="5"/>
      <c r="EZ3112" s="5"/>
      <c r="FA3112" s="5"/>
      <c r="FB3112" s="5"/>
      <c r="FC3112" s="5"/>
      <c r="FD3112" s="5"/>
      <c r="FE3112" s="5"/>
      <c r="FF3112" s="5"/>
      <c r="FG3112" s="5"/>
      <c r="FH3112" s="5"/>
      <c r="FI3112" s="5"/>
      <c r="FJ3112" s="5"/>
      <c r="FK3112" s="5"/>
      <c r="FL3112" s="5"/>
      <c r="FM3112" s="5"/>
      <c r="FN3112" s="5"/>
      <c r="FO3112" s="5"/>
      <c r="FP3112" s="5"/>
      <c r="FQ3112" s="5"/>
      <c r="FR3112" s="5"/>
      <c r="FS3112" s="5"/>
      <c r="FT3112" s="5"/>
      <c r="FU3112" s="5"/>
      <c r="FV3112" s="5"/>
      <c r="FW3112" s="5"/>
      <c r="FX3112" s="5"/>
      <c r="FY3112" s="5"/>
      <c r="FZ3112" s="5"/>
      <c r="GA3112" s="5"/>
      <c r="GB3112" s="5"/>
      <c r="GC3112" s="5"/>
      <c r="GD3112" s="5"/>
      <c r="GE3112" s="5"/>
      <c r="GF3112" s="5"/>
      <c r="GG3112" s="5"/>
    </row>
    <row r="3113" spans="1:189" x14ac:dyDescent="0.15">
      <c r="A3113" s="106"/>
      <c r="B3113" s="5"/>
      <c r="C3113" s="6"/>
      <c r="D3113" s="5"/>
      <c r="E3113" s="7"/>
      <c r="F3113" s="8"/>
      <c r="G3113" s="8"/>
      <c r="H3113" s="8"/>
      <c r="I3113" s="9"/>
      <c r="J3113" s="9"/>
      <c r="K3113" s="7"/>
      <c r="L3113" s="7"/>
      <c r="M3113" s="5"/>
      <c r="N3113" s="5"/>
      <c r="O3113" s="10"/>
      <c r="P3113" s="5"/>
      <c r="Q3113" s="6"/>
      <c r="R3113" s="3"/>
      <c r="S3113" s="4"/>
      <c r="T3113" s="11"/>
      <c r="U3113" s="11"/>
      <c r="V3113" s="11"/>
      <c r="W3113" s="11"/>
      <c r="X3113" s="12"/>
      <c r="Y3113" s="5"/>
      <c r="Z3113" s="11"/>
      <c r="AA3113" s="12"/>
      <c r="AB3113" s="12"/>
      <c r="AC3113" s="12"/>
      <c r="AD3113" s="11"/>
      <c r="AE3113" s="13"/>
      <c r="AF3113" s="11"/>
      <c r="AG3113" s="11"/>
      <c r="AH3113" s="5"/>
      <c r="AI3113" s="5"/>
      <c r="AJ3113" s="5"/>
      <c r="AK3113" s="5"/>
      <c r="AL3113" s="5"/>
      <c r="AM3113" s="5"/>
      <c r="AN3113" s="5"/>
      <c r="AO3113" s="5"/>
      <c r="AP3113" s="5"/>
      <c r="AQ3113" s="5"/>
      <c r="AR3113" s="5"/>
      <c r="AS3113" s="5"/>
      <c r="AT3113" s="5"/>
      <c r="AU3113" s="5"/>
      <c r="AV3113" s="5"/>
      <c r="AW3113" s="5"/>
      <c r="AX3113" s="5"/>
      <c r="AY3113" s="5"/>
      <c r="AZ3113" s="5"/>
      <c r="BA3113" s="5"/>
      <c r="BB3113" s="5"/>
      <c r="BC3113" s="5"/>
      <c r="BD3113" s="5"/>
      <c r="BE3113" s="5"/>
      <c r="BF3113" s="5"/>
      <c r="BG3113" s="5"/>
      <c r="BH3113" s="5"/>
      <c r="BI3113" s="5"/>
      <c r="BJ3113" s="5"/>
      <c r="BK3113" s="5"/>
      <c r="BL3113" s="5"/>
      <c r="BM3113" s="5"/>
      <c r="BN3113" s="5"/>
      <c r="BO3113" s="5"/>
      <c r="BP3113" s="5"/>
      <c r="BQ3113" s="5"/>
      <c r="BR3113" s="5"/>
      <c r="BS3113" s="5"/>
      <c r="BT3113" s="5"/>
      <c r="BU3113" s="5"/>
      <c r="BV3113" s="5"/>
      <c r="BW3113" s="5"/>
      <c r="BX3113" s="5"/>
      <c r="BY3113" s="5"/>
      <c r="BZ3113" s="5"/>
      <c r="CA3113" s="5"/>
      <c r="CB3113" s="5"/>
      <c r="CC3113" s="5"/>
      <c r="CD3113" s="5"/>
      <c r="CE3113" s="5"/>
      <c r="CF3113" s="5"/>
      <c r="CG3113" s="5"/>
      <c r="CH3113" s="5"/>
      <c r="CI3113" s="5"/>
      <c r="CJ3113" s="5"/>
      <c r="CK3113" s="5"/>
      <c r="CL3113" s="5"/>
      <c r="CM3113" s="5"/>
      <c r="CN3113" s="5"/>
      <c r="CO3113" s="5"/>
      <c r="CP3113" s="5"/>
      <c r="CQ3113" s="5"/>
      <c r="CR3113" s="5"/>
      <c r="CS3113" s="5"/>
      <c r="CT3113" s="5"/>
      <c r="CU3113" s="5"/>
      <c r="CV3113" s="5"/>
      <c r="CW3113" s="5"/>
      <c r="CX3113" s="5"/>
      <c r="CY3113" s="5"/>
      <c r="CZ3113" s="5"/>
      <c r="DA3113" s="5"/>
      <c r="DB3113" s="5"/>
      <c r="DC3113" s="5"/>
      <c r="DD3113" s="5"/>
      <c r="DE3113" s="5"/>
      <c r="DF3113" s="5"/>
      <c r="DG3113" s="5"/>
      <c r="DH3113" s="5"/>
      <c r="DI3113" s="5"/>
      <c r="DJ3113" s="5"/>
      <c r="DK3113" s="5"/>
      <c r="DL3113" s="5"/>
      <c r="DM3113" s="5"/>
      <c r="DN3113" s="5"/>
      <c r="DO3113" s="5"/>
      <c r="DP3113" s="5"/>
      <c r="DQ3113" s="5"/>
      <c r="DR3113" s="5"/>
      <c r="DS3113" s="5"/>
      <c r="DT3113" s="5"/>
      <c r="DU3113" s="5"/>
      <c r="DV3113" s="5"/>
      <c r="DW3113" s="5"/>
      <c r="DX3113" s="5"/>
      <c r="DY3113" s="5"/>
      <c r="DZ3113" s="5"/>
      <c r="EA3113" s="5"/>
      <c r="EB3113" s="5"/>
      <c r="EC3113" s="5"/>
      <c r="ED3113" s="5"/>
      <c r="EE3113" s="5"/>
      <c r="EF3113" s="5"/>
      <c r="EG3113" s="5"/>
      <c r="EH3113" s="5"/>
      <c r="EI3113" s="5"/>
      <c r="EJ3113" s="5"/>
      <c r="EK3113" s="5"/>
      <c r="EL3113" s="5"/>
      <c r="EM3113" s="5"/>
      <c r="EN3113" s="5"/>
      <c r="EO3113" s="5"/>
      <c r="EP3113" s="5"/>
      <c r="EQ3113" s="5"/>
      <c r="ER3113" s="5"/>
      <c r="ES3113" s="5"/>
      <c r="ET3113" s="5"/>
      <c r="EU3113" s="5"/>
      <c r="EV3113" s="5"/>
      <c r="EW3113" s="5"/>
      <c r="EX3113" s="5"/>
      <c r="EY3113" s="5"/>
      <c r="EZ3113" s="5"/>
      <c r="FA3113" s="5"/>
      <c r="FB3113" s="5"/>
      <c r="FC3113" s="5"/>
      <c r="FD3113" s="5"/>
      <c r="FE3113" s="5"/>
      <c r="FF3113" s="5"/>
      <c r="FG3113" s="5"/>
      <c r="FH3113" s="5"/>
      <c r="FI3113" s="5"/>
      <c r="FJ3113" s="5"/>
      <c r="FK3113" s="5"/>
      <c r="FL3113" s="5"/>
      <c r="FM3113" s="5"/>
      <c r="FN3113" s="5"/>
      <c r="FO3113" s="5"/>
      <c r="FP3113" s="5"/>
      <c r="FQ3113" s="5"/>
      <c r="FR3113" s="5"/>
      <c r="FS3113" s="5"/>
      <c r="FT3113" s="5"/>
      <c r="FU3113" s="5"/>
      <c r="FV3113" s="5"/>
      <c r="FW3113" s="5"/>
      <c r="FX3113" s="5"/>
      <c r="FY3113" s="5"/>
      <c r="FZ3113" s="5"/>
      <c r="GA3113" s="5"/>
      <c r="GB3113" s="5"/>
      <c r="GC3113" s="5"/>
      <c r="GD3113" s="5"/>
      <c r="GE3113" s="5"/>
      <c r="GF3113" s="5"/>
      <c r="GG3113" s="5"/>
    </row>
    <row r="3114" spans="1:189" x14ac:dyDescent="0.15">
      <c r="A3114" s="106"/>
      <c r="B3114" s="5"/>
      <c r="C3114" s="6"/>
      <c r="D3114" s="5"/>
      <c r="E3114" s="7"/>
      <c r="F3114" s="8"/>
      <c r="G3114" s="8"/>
      <c r="H3114" s="8"/>
      <c r="I3114" s="9"/>
      <c r="J3114" s="9"/>
      <c r="K3114" s="7"/>
      <c r="L3114" s="7"/>
      <c r="M3114" s="5"/>
      <c r="N3114" s="5"/>
      <c r="O3114" s="10"/>
      <c r="P3114" s="5"/>
      <c r="Q3114" s="6"/>
      <c r="R3114" s="3"/>
      <c r="S3114" s="4"/>
      <c r="T3114" s="11"/>
      <c r="U3114" s="11"/>
      <c r="V3114" s="11"/>
      <c r="W3114" s="11"/>
      <c r="X3114" s="12"/>
      <c r="Y3114" s="5"/>
      <c r="Z3114" s="11"/>
      <c r="AA3114" s="12"/>
      <c r="AB3114" s="12"/>
      <c r="AC3114" s="12"/>
      <c r="AD3114" s="11"/>
      <c r="AE3114" s="13"/>
      <c r="AF3114" s="11"/>
      <c r="AG3114" s="11"/>
      <c r="AH3114" s="5"/>
      <c r="AI3114" s="5"/>
      <c r="AJ3114" s="5"/>
      <c r="AK3114" s="5"/>
      <c r="AL3114" s="5"/>
      <c r="AM3114" s="5"/>
      <c r="AN3114" s="5"/>
      <c r="AO3114" s="5"/>
      <c r="AP3114" s="5"/>
      <c r="AQ3114" s="5"/>
      <c r="AR3114" s="5"/>
      <c r="AS3114" s="5"/>
      <c r="AT3114" s="5"/>
      <c r="AU3114" s="5"/>
      <c r="AV3114" s="5"/>
      <c r="AW3114" s="5"/>
      <c r="AX3114" s="5"/>
      <c r="AY3114" s="5"/>
      <c r="AZ3114" s="5"/>
      <c r="BA3114" s="5"/>
      <c r="BB3114" s="5"/>
      <c r="BC3114" s="5"/>
      <c r="BD3114" s="5"/>
      <c r="BE3114" s="5"/>
      <c r="BF3114" s="5"/>
      <c r="BG3114" s="5"/>
      <c r="BH3114" s="5"/>
      <c r="BI3114" s="5"/>
      <c r="BJ3114" s="5"/>
      <c r="BK3114" s="5"/>
      <c r="BL3114" s="5"/>
      <c r="BM3114" s="5"/>
      <c r="BN3114" s="5"/>
      <c r="BO3114" s="5"/>
      <c r="BP3114" s="5"/>
      <c r="BQ3114" s="5"/>
      <c r="BR3114" s="5"/>
      <c r="BS3114" s="5"/>
      <c r="BT3114" s="5"/>
      <c r="BU3114" s="5"/>
      <c r="BV3114" s="5"/>
      <c r="BW3114" s="5"/>
      <c r="BX3114" s="5"/>
      <c r="BY3114" s="5"/>
      <c r="BZ3114" s="5"/>
      <c r="CA3114" s="5"/>
      <c r="CB3114" s="5"/>
      <c r="CC3114" s="5"/>
      <c r="CD3114" s="5"/>
      <c r="CE3114" s="5"/>
      <c r="CF3114" s="5"/>
      <c r="CG3114" s="5"/>
      <c r="CH3114" s="5"/>
      <c r="CI3114" s="5"/>
      <c r="CJ3114" s="5"/>
      <c r="CK3114" s="5"/>
      <c r="CL3114" s="5"/>
      <c r="CM3114" s="5"/>
      <c r="CN3114" s="5"/>
      <c r="CO3114" s="5"/>
      <c r="CP3114" s="5"/>
      <c r="CQ3114" s="5"/>
      <c r="CR3114" s="5"/>
      <c r="CS3114" s="5"/>
      <c r="CT3114" s="5"/>
      <c r="CU3114" s="5"/>
      <c r="CV3114" s="5"/>
      <c r="CW3114" s="5"/>
      <c r="CX3114" s="5"/>
      <c r="CY3114" s="5"/>
      <c r="CZ3114" s="5"/>
      <c r="DA3114" s="5"/>
      <c r="DB3114" s="5"/>
      <c r="DC3114" s="5"/>
      <c r="DD3114" s="5"/>
      <c r="DE3114" s="5"/>
      <c r="DF3114" s="5"/>
      <c r="DG3114" s="5"/>
      <c r="DH3114" s="5"/>
      <c r="DI3114" s="5"/>
      <c r="DJ3114" s="5"/>
      <c r="DK3114" s="5"/>
      <c r="DL3114" s="5"/>
      <c r="DM3114" s="5"/>
      <c r="DN3114" s="5"/>
      <c r="DO3114" s="5"/>
      <c r="DP3114" s="5"/>
      <c r="DQ3114" s="5"/>
      <c r="DR3114" s="5"/>
      <c r="DS3114" s="5"/>
      <c r="DT3114" s="5"/>
      <c r="DU3114" s="5"/>
      <c r="DV3114" s="5"/>
      <c r="DW3114" s="5"/>
      <c r="DX3114" s="5"/>
      <c r="DY3114" s="5"/>
      <c r="DZ3114" s="5"/>
      <c r="EA3114" s="5"/>
      <c r="EB3114" s="5"/>
      <c r="EC3114" s="5"/>
      <c r="ED3114" s="5"/>
      <c r="EE3114" s="5"/>
      <c r="EF3114" s="5"/>
      <c r="EG3114" s="5"/>
      <c r="EH3114" s="5"/>
      <c r="EI3114" s="5"/>
      <c r="EJ3114" s="5"/>
      <c r="EK3114" s="5"/>
      <c r="EL3114" s="5"/>
      <c r="EM3114" s="5"/>
      <c r="EN3114" s="5"/>
      <c r="EO3114" s="5"/>
      <c r="EP3114" s="5"/>
      <c r="EQ3114" s="5"/>
      <c r="ER3114" s="5"/>
      <c r="ES3114" s="5"/>
      <c r="ET3114" s="5"/>
      <c r="EU3114" s="5"/>
      <c r="EV3114" s="5"/>
      <c r="EW3114" s="5"/>
      <c r="EX3114" s="5"/>
      <c r="EY3114" s="5"/>
      <c r="EZ3114" s="5"/>
      <c r="FA3114" s="5"/>
      <c r="FB3114" s="5"/>
      <c r="FC3114" s="5"/>
      <c r="FD3114" s="5"/>
      <c r="FE3114" s="5"/>
      <c r="FF3114" s="5"/>
      <c r="FG3114" s="5"/>
      <c r="FH3114" s="5"/>
      <c r="FI3114" s="5"/>
      <c r="FJ3114" s="5"/>
      <c r="FK3114" s="5"/>
      <c r="FL3114" s="5"/>
      <c r="FM3114" s="5"/>
      <c r="FN3114" s="5"/>
      <c r="FO3114" s="5"/>
      <c r="FP3114" s="5"/>
      <c r="FQ3114" s="5"/>
      <c r="FR3114" s="5"/>
      <c r="FS3114" s="5"/>
      <c r="FT3114" s="5"/>
      <c r="FU3114" s="5"/>
      <c r="FV3114" s="5"/>
      <c r="FW3114" s="5"/>
      <c r="FX3114" s="5"/>
      <c r="FY3114" s="5"/>
      <c r="FZ3114" s="5"/>
      <c r="GA3114" s="5"/>
      <c r="GB3114" s="5"/>
      <c r="GC3114" s="5"/>
      <c r="GD3114" s="5"/>
      <c r="GE3114" s="5"/>
      <c r="GF3114" s="5"/>
      <c r="GG3114" s="5"/>
    </row>
    <row r="3115" spans="1:189" x14ac:dyDescent="0.15">
      <c r="A3115" s="106"/>
      <c r="B3115" s="5"/>
      <c r="C3115" s="6"/>
      <c r="D3115" s="5"/>
      <c r="E3115" s="7"/>
      <c r="F3115" s="8"/>
      <c r="G3115" s="8"/>
      <c r="H3115" s="8"/>
      <c r="I3115" s="9"/>
      <c r="J3115" s="9"/>
      <c r="K3115" s="7"/>
      <c r="L3115" s="7"/>
      <c r="M3115" s="5"/>
      <c r="N3115" s="5"/>
      <c r="O3115" s="10"/>
      <c r="P3115" s="5"/>
      <c r="Q3115" s="6"/>
      <c r="R3115" s="3"/>
      <c r="S3115" s="4"/>
      <c r="T3115" s="11"/>
      <c r="U3115" s="11"/>
      <c r="V3115" s="11"/>
      <c r="W3115" s="11"/>
      <c r="X3115" s="12"/>
      <c r="Y3115" s="5"/>
      <c r="Z3115" s="11"/>
      <c r="AA3115" s="12"/>
      <c r="AB3115" s="12"/>
      <c r="AC3115" s="12"/>
      <c r="AD3115" s="11"/>
      <c r="AE3115" s="13"/>
      <c r="AF3115" s="11"/>
      <c r="AG3115" s="11"/>
      <c r="AH3115" s="5"/>
      <c r="AI3115" s="5"/>
      <c r="AJ3115" s="5"/>
      <c r="AK3115" s="5"/>
      <c r="AL3115" s="5"/>
      <c r="AM3115" s="5"/>
      <c r="AN3115" s="5"/>
      <c r="AO3115" s="5"/>
      <c r="AP3115" s="5"/>
      <c r="AQ3115" s="5"/>
      <c r="AR3115" s="5"/>
      <c r="AS3115" s="5"/>
      <c r="AT3115" s="5"/>
      <c r="AU3115" s="5"/>
      <c r="AV3115" s="5"/>
      <c r="AW3115" s="5"/>
      <c r="AX3115" s="5"/>
      <c r="AY3115" s="5"/>
      <c r="AZ3115" s="5"/>
      <c r="BA3115" s="5"/>
      <c r="BB3115" s="5"/>
      <c r="BC3115" s="5"/>
      <c r="BD3115" s="5"/>
      <c r="BE3115" s="5"/>
      <c r="BF3115" s="5"/>
      <c r="BG3115" s="5"/>
      <c r="BH3115" s="5"/>
      <c r="BI3115" s="5"/>
      <c r="BJ3115" s="5"/>
      <c r="BK3115" s="5"/>
      <c r="BL3115" s="5"/>
      <c r="BM3115" s="5"/>
      <c r="BN3115" s="5"/>
      <c r="BO3115" s="5"/>
      <c r="BP3115" s="5"/>
      <c r="BQ3115" s="5"/>
      <c r="BR3115" s="5"/>
      <c r="BS3115" s="5"/>
      <c r="BT3115" s="5"/>
      <c r="BU3115" s="5"/>
      <c r="BV3115" s="5"/>
      <c r="BW3115" s="5"/>
      <c r="BX3115" s="5"/>
      <c r="BY3115" s="5"/>
      <c r="BZ3115" s="5"/>
      <c r="CA3115" s="5"/>
      <c r="CB3115" s="5"/>
      <c r="CC3115" s="5"/>
      <c r="CD3115" s="5"/>
      <c r="CE3115" s="5"/>
      <c r="CF3115" s="5"/>
      <c r="CG3115" s="5"/>
      <c r="CH3115" s="5"/>
      <c r="CI3115" s="5"/>
      <c r="CJ3115" s="5"/>
      <c r="CK3115" s="5"/>
      <c r="CL3115" s="5"/>
      <c r="CM3115" s="5"/>
      <c r="CN3115" s="5"/>
      <c r="CO3115" s="5"/>
      <c r="CP3115" s="5"/>
      <c r="CQ3115" s="5"/>
      <c r="CR3115" s="5"/>
      <c r="CS3115" s="5"/>
      <c r="CT3115" s="5"/>
      <c r="CU3115" s="5"/>
      <c r="CV3115" s="5"/>
      <c r="CW3115" s="5"/>
      <c r="CX3115" s="5"/>
      <c r="CY3115" s="5"/>
      <c r="CZ3115" s="5"/>
      <c r="DA3115" s="5"/>
      <c r="DB3115" s="5"/>
      <c r="DC3115" s="5"/>
      <c r="DD3115" s="5"/>
      <c r="DE3115" s="5"/>
      <c r="DF3115" s="5"/>
      <c r="DG3115" s="5"/>
      <c r="DH3115" s="5"/>
      <c r="DI3115" s="5"/>
      <c r="DJ3115" s="5"/>
      <c r="DK3115" s="5"/>
      <c r="DL3115" s="5"/>
      <c r="DM3115" s="5"/>
      <c r="DN3115" s="5"/>
      <c r="DO3115" s="5"/>
      <c r="DP3115" s="5"/>
      <c r="DQ3115" s="5"/>
      <c r="DR3115" s="5"/>
      <c r="DS3115" s="5"/>
      <c r="DT3115" s="5"/>
      <c r="DU3115" s="5"/>
      <c r="DV3115" s="5"/>
      <c r="DW3115" s="5"/>
      <c r="DX3115" s="5"/>
      <c r="DY3115" s="5"/>
      <c r="DZ3115" s="5"/>
      <c r="EA3115" s="5"/>
      <c r="EB3115" s="5"/>
      <c r="EC3115" s="5"/>
      <c r="ED3115" s="5"/>
      <c r="EE3115" s="5"/>
      <c r="EF3115" s="5"/>
      <c r="EG3115" s="5"/>
      <c r="EH3115" s="5"/>
      <c r="EI3115" s="5"/>
      <c r="EJ3115" s="5"/>
      <c r="EK3115" s="5"/>
      <c r="EL3115" s="5"/>
      <c r="EM3115" s="5"/>
      <c r="EN3115" s="5"/>
      <c r="EO3115" s="5"/>
      <c r="EP3115" s="5"/>
      <c r="EQ3115" s="5"/>
      <c r="ER3115" s="5"/>
      <c r="ES3115" s="5"/>
      <c r="ET3115" s="5"/>
      <c r="EU3115" s="5"/>
      <c r="EV3115" s="5"/>
      <c r="EW3115" s="5"/>
      <c r="EX3115" s="5"/>
      <c r="EY3115" s="5"/>
      <c r="EZ3115" s="5"/>
      <c r="FA3115" s="5"/>
      <c r="FB3115" s="5"/>
      <c r="FC3115" s="5"/>
      <c r="FD3115" s="5"/>
      <c r="FE3115" s="5"/>
      <c r="FF3115" s="5"/>
      <c r="FG3115" s="5"/>
      <c r="FH3115" s="5"/>
      <c r="FI3115" s="5"/>
      <c r="FJ3115" s="5"/>
      <c r="FK3115" s="5"/>
      <c r="FL3115" s="5"/>
      <c r="FM3115" s="5"/>
      <c r="FN3115" s="5"/>
      <c r="FO3115" s="5"/>
      <c r="FP3115" s="5"/>
      <c r="FQ3115" s="5"/>
      <c r="FR3115" s="5"/>
      <c r="FS3115" s="5"/>
      <c r="FT3115" s="5"/>
      <c r="FU3115" s="5"/>
      <c r="FV3115" s="5"/>
      <c r="FW3115" s="5"/>
      <c r="FX3115" s="5"/>
      <c r="FY3115" s="5"/>
      <c r="FZ3115" s="5"/>
      <c r="GA3115" s="5"/>
      <c r="GB3115" s="5"/>
      <c r="GC3115" s="5"/>
      <c r="GD3115" s="5"/>
      <c r="GE3115" s="5"/>
      <c r="GF3115" s="5"/>
      <c r="GG3115" s="5"/>
    </row>
    <row r="3116" spans="1:189" x14ac:dyDescent="0.15">
      <c r="A3116" s="106"/>
      <c r="B3116" s="5"/>
      <c r="C3116" s="6"/>
      <c r="D3116" s="5"/>
      <c r="E3116" s="7"/>
      <c r="F3116" s="8"/>
      <c r="G3116" s="8"/>
      <c r="H3116" s="8"/>
      <c r="I3116" s="9"/>
      <c r="J3116" s="9"/>
      <c r="K3116" s="7"/>
      <c r="L3116" s="7"/>
      <c r="M3116" s="5"/>
      <c r="N3116" s="5"/>
      <c r="O3116" s="10"/>
      <c r="P3116" s="5"/>
      <c r="Q3116" s="6"/>
      <c r="R3116" s="3"/>
      <c r="S3116" s="4"/>
      <c r="T3116" s="11"/>
      <c r="U3116" s="11"/>
      <c r="V3116" s="11"/>
      <c r="W3116" s="11"/>
      <c r="X3116" s="12"/>
      <c r="Y3116" s="5"/>
      <c r="Z3116" s="11"/>
      <c r="AA3116" s="12"/>
      <c r="AB3116" s="12"/>
      <c r="AC3116" s="12"/>
      <c r="AD3116" s="11"/>
      <c r="AE3116" s="13"/>
      <c r="AF3116" s="11"/>
      <c r="AG3116" s="11"/>
      <c r="AH3116" s="5"/>
      <c r="AI3116" s="5"/>
      <c r="AJ3116" s="5"/>
      <c r="AK3116" s="5"/>
      <c r="AL3116" s="5"/>
      <c r="AM3116" s="5"/>
      <c r="AN3116" s="5"/>
      <c r="AO3116" s="5"/>
      <c r="AP3116" s="5"/>
      <c r="AQ3116" s="5"/>
      <c r="AR3116" s="5"/>
      <c r="AS3116" s="5"/>
      <c r="AT3116" s="5"/>
      <c r="AU3116" s="5"/>
      <c r="AV3116" s="5"/>
      <c r="AW3116" s="5"/>
      <c r="AX3116" s="5"/>
      <c r="AY3116" s="5"/>
      <c r="AZ3116" s="5"/>
      <c r="BA3116" s="5"/>
      <c r="BB3116" s="5"/>
      <c r="BC3116" s="5"/>
      <c r="BD3116" s="5"/>
      <c r="BE3116" s="5"/>
      <c r="BF3116" s="5"/>
      <c r="BG3116" s="5"/>
      <c r="BH3116" s="5"/>
      <c r="BI3116" s="5"/>
      <c r="BJ3116" s="5"/>
      <c r="BK3116" s="5"/>
      <c r="BL3116" s="5"/>
      <c r="BM3116" s="5"/>
      <c r="BN3116" s="5"/>
      <c r="BO3116" s="5"/>
      <c r="BP3116" s="5"/>
      <c r="BQ3116" s="5"/>
      <c r="BR3116" s="5"/>
      <c r="BS3116" s="5"/>
      <c r="BT3116" s="5"/>
      <c r="BU3116" s="5"/>
      <c r="BV3116" s="5"/>
      <c r="BW3116" s="5"/>
      <c r="BX3116" s="5"/>
      <c r="BY3116" s="5"/>
      <c r="BZ3116" s="5"/>
      <c r="CA3116" s="5"/>
      <c r="CB3116" s="5"/>
      <c r="CC3116" s="5"/>
      <c r="CD3116" s="5"/>
      <c r="CE3116" s="5"/>
      <c r="CF3116" s="5"/>
      <c r="CG3116" s="5"/>
      <c r="CH3116" s="5"/>
      <c r="CI3116" s="5"/>
      <c r="CJ3116" s="5"/>
      <c r="CK3116" s="5"/>
      <c r="CL3116" s="5"/>
      <c r="CM3116" s="5"/>
      <c r="CN3116" s="5"/>
      <c r="CO3116" s="5"/>
      <c r="CP3116" s="5"/>
      <c r="CQ3116" s="5"/>
      <c r="CR3116" s="5"/>
      <c r="CS3116" s="5"/>
      <c r="CT3116" s="5"/>
      <c r="CU3116" s="5"/>
      <c r="CV3116" s="5"/>
      <c r="CW3116" s="5"/>
      <c r="CX3116" s="5"/>
      <c r="CY3116" s="5"/>
      <c r="CZ3116" s="5"/>
      <c r="DA3116" s="5"/>
      <c r="DB3116" s="5"/>
      <c r="DC3116" s="5"/>
      <c r="DD3116" s="5"/>
      <c r="DE3116" s="5"/>
      <c r="DF3116" s="5"/>
      <c r="DG3116" s="5"/>
      <c r="DH3116" s="5"/>
      <c r="DI3116" s="5"/>
      <c r="DJ3116" s="5"/>
      <c r="DK3116" s="5"/>
      <c r="DL3116" s="5"/>
      <c r="DM3116" s="5"/>
      <c r="DN3116" s="5"/>
      <c r="DO3116" s="5"/>
      <c r="DP3116" s="5"/>
      <c r="DQ3116" s="5"/>
      <c r="DR3116" s="5"/>
      <c r="DS3116" s="5"/>
      <c r="DT3116" s="5"/>
      <c r="DU3116" s="5"/>
      <c r="DV3116" s="5"/>
      <c r="DW3116" s="5"/>
      <c r="DX3116" s="5"/>
      <c r="DY3116" s="5"/>
      <c r="DZ3116" s="5"/>
      <c r="EA3116" s="5"/>
      <c r="EB3116" s="5"/>
      <c r="EC3116" s="5"/>
      <c r="ED3116" s="5"/>
      <c r="EE3116" s="5"/>
      <c r="EF3116" s="5"/>
      <c r="EG3116" s="5"/>
      <c r="EH3116" s="5"/>
      <c r="EI3116" s="5"/>
      <c r="EJ3116" s="5"/>
      <c r="EK3116" s="5"/>
      <c r="EL3116" s="5"/>
      <c r="EM3116" s="5"/>
      <c r="EN3116" s="5"/>
      <c r="EO3116" s="5"/>
      <c r="EP3116" s="5"/>
      <c r="EQ3116" s="5"/>
      <c r="ER3116" s="5"/>
      <c r="ES3116" s="5"/>
      <c r="ET3116" s="5"/>
      <c r="EU3116" s="5"/>
      <c r="EV3116" s="5"/>
      <c r="EW3116" s="5"/>
      <c r="EX3116" s="5"/>
      <c r="EY3116" s="5"/>
      <c r="EZ3116" s="5"/>
      <c r="FA3116" s="5"/>
      <c r="FB3116" s="5"/>
      <c r="FC3116" s="5"/>
      <c r="FD3116" s="5"/>
      <c r="FE3116" s="5"/>
      <c r="FF3116" s="5"/>
      <c r="FG3116" s="5"/>
      <c r="FH3116" s="5"/>
      <c r="FI3116" s="5"/>
      <c r="FJ3116" s="5"/>
      <c r="FK3116" s="5"/>
      <c r="FL3116" s="5"/>
      <c r="FM3116" s="5"/>
      <c r="FN3116" s="5"/>
      <c r="FO3116" s="5"/>
      <c r="FP3116" s="5"/>
      <c r="FQ3116" s="5"/>
      <c r="FR3116" s="5"/>
      <c r="FS3116" s="5"/>
      <c r="FT3116" s="5"/>
      <c r="FU3116" s="5"/>
      <c r="FV3116" s="5"/>
      <c r="FW3116" s="5"/>
      <c r="FX3116" s="5"/>
      <c r="FY3116" s="5"/>
      <c r="FZ3116" s="5"/>
      <c r="GA3116" s="5"/>
      <c r="GB3116" s="5"/>
      <c r="GC3116" s="5"/>
      <c r="GD3116" s="5"/>
      <c r="GE3116" s="5"/>
      <c r="GF3116" s="5"/>
      <c r="GG3116" s="5"/>
    </row>
    <row r="3117" spans="1:189" x14ac:dyDescent="0.15">
      <c r="A3117" s="106"/>
      <c r="B3117" s="5"/>
      <c r="C3117" s="6"/>
      <c r="D3117" s="5"/>
      <c r="E3117" s="7"/>
      <c r="F3117" s="8"/>
      <c r="G3117" s="8"/>
      <c r="H3117" s="8"/>
      <c r="I3117" s="9"/>
      <c r="J3117" s="9"/>
      <c r="K3117" s="7"/>
      <c r="L3117" s="7"/>
      <c r="M3117" s="5"/>
      <c r="N3117" s="5"/>
      <c r="O3117" s="10"/>
      <c r="P3117" s="5"/>
      <c r="Q3117" s="6"/>
      <c r="R3117" s="3"/>
      <c r="S3117" s="4"/>
      <c r="T3117" s="11"/>
      <c r="U3117" s="11"/>
      <c r="V3117" s="11"/>
      <c r="W3117" s="11"/>
      <c r="X3117" s="12"/>
      <c r="Y3117" s="5"/>
      <c r="Z3117" s="11"/>
      <c r="AA3117" s="12"/>
      <c r="AB3117" s="12"/>
      <c r="AC3117" s="12"/>
      <c r="AD3117" s="11"/>
      <c r="AE3117" s="13"/>
      <c r="AF3117" s="11"/>
      <c r="AG3117" s="11"/>
      <c r="AH3117" s="5"/>
      <c r="AI3117" s="5"/>
      <c r="AJ3117" s="5"/>
      <c r="AK3117" s="5"/>
      <c r="AL3117" s="5"/>
      <c r="AM3117" s="5"/>
      <c r="AN3117" s="5"/>
      <c r="AO3117" s="5"/>
      <c r="AP3117" s="5"/>
      <c r="AQ3117" s="5"/>
      <c r="AR3117" s="5"/>
      <c r="AS3117" s="5"/>
      <c r="AT3117" s="5"/>
      <c r="AU3117" s="5"/>
      <c r="AV3117" s="5"/>
      <c r="AW3117" s="5"/>
      <c r="AX3117" s="5"/>
      <c r="AY3117" s="5"/>
      <c r="AZ3117" s="5"/>
      <c r="BA3117" s="5"/>
      <c r="BB3117" s="5"/>
      <c r="BC3117" s="5"/>
      <c r="BD3117" s="5"/>
      <c r="BE3117" s="5"/>
      <c r="BF3117" s="5"/>
      <c r="BG3117" s="5"/>
      <c r="BH3117" s="5"/>
      <c r="BI3117" s="5"/>
      <c r="BJ3117" s="5"/>
      <c r="BK3117" s="5"/>
      <c r="BL3117" s="5"/>
      <c r="BM3117" s="5"/>
      <c r="BN3117" s="5"/>
      <c r="BO3117" s="5"/>
      <c r="BP3117" s="5"/>
      <c r="BQ3117" s="5"/>
      <c r="BR3117" s="5"/>
      <c r="BS3117" s="5"/>
      <c r="BT3117" s="5"/>
      <c r="BU3117" s="5"/>
      <c r="BV3117" s="5"/>
      <c r="BW3117" s="5"/>
      <c r="BX3117" s="5"/>
      <c r="BY3117" s="5"/>
      <c r="BZ3117" s="5"/>
      <c r="CA3117" s="5"/>
      <c r="CB3117" s="5"/>
      <c r="CC3117" s="5"/>
      <c r="CD3117" s="5"/>
      <c r="CE3117" s="5"/>
      <c r="CF3117" s="5"/>
      <c r="CG3117" s="5"/>
      <c r="CH3117" s="5"/>
      <c r="CI3117" s="5"/>
      <c r="CJ3117" s="5"/>
      <c r="CK3117" s="5"/>
      <c r="CL3117" s="5"/>
      <c r="CM3117" s="5"/>
      <c r="CN3117" s="5"/>
      <c r="CO3117" s="5"/>
      <c r="CP3117" s="5"/>
      <c r="CQ3117" s="5"/>
      <c r="CR3117" s="5"/>
      <c r="CS3117" s="5"/>
      <c r="CT3117" s="5"/>
      <c r="CU3117" s="5"/>
      <c r="CV3117" s="5"/>
      <c r="CW3117" s="5"/>
      <c r="CX3117" s="5"/>
      <c r="CY3117" s="5"/>
      <c r="CZ3117" s="5"/>
      <c r="DA3117" s="5"/>
      <c r="DB3117" s="5"/>
      <c r="DC3117" s="5"/>
      <c r="DD3117" s="5"/>
      <c r="DE3117" s="5"/>
      <c r="DF3117" s="5"/>
      <c r="DG3117" s="5"/>
      <c r="DH3117" s="5"/>
      <c r="DI3117" s="5"/>
      <c r="DJ3117" s="5"/>
      <c r="DK3117" s="5"/>
      <c r="DL3117" s="5"/>
      <c r="DM3117" s="5"/>
      <c r="DN3117" s="5"/>
      <c r="DO3117" s="5"/>
      <c r="DP3117" s="5"/>
      <c r="DQ3117" s="5"/>
      <c r="DR3117" s="5"/>
      <c r="DS3117" s="5"/>
      <c r="DT3117" s="5"/>
      <c r="DU3117" s="5"/>
      <c r="DV3117" s="5"/>
      <c r="DW3117" s="5"/>
      <c r="DX3117" s="5"/>
      <c r="DY3117" s="5"/>
      <c r="DZ3117" s="5"/>
      <c r="EA3117" s="5"/>
      <c r="EB3117" s="5"/>
      <c r="EC3117" s="5"/>
      <c r="ED3117" s="5"/>
      <c r="EE3117" s="5"/>
      <c r="EF3117" s="5"/>
      <c r="EG3117" s="5"/>
      <c r="EH3117" s="5"/>
      <c r="EI3117" s="5"/>
      <c r="EJ3117" s="5"/>
      <c r="EK3117" s="5"/>
      <c r="EL3117" s="5"/>
      <c r="EM3117" s="5"/>
      <c r="EN3117" s="5"/>
      <c r="EO3117" s="5"/>
      <c r="EP3117" s="5"/>
      <c r="EQ3117" s="5"/>
      <c r="ER3117" s="5"/>
      <c r="ES3117" s="5"/>
      <c r="ET3117" s="5"/>
      <c r="EU3117" s="5"/>
      <c r="EV3117" s="5"/>
      <c r="EW3117" s="5"/>
      <c r="EX3117" s="5"/>
      <c r="EY3117" s="5"/>
      <c r="EZ3117" s="5"/>
      <c r="FA3117" s="5"/>
      <c r="FB3117" s="5"/>
      <c r="FC3117" s="5"/>
      <c r="FD3117" s="5"/>
      <c r="FE3117" s="5"/>
      <c r="FF3117" s="5"/>
      <c r="FG3117" s="5"/>
      <c r="FH3117" s="5"/>
      <c r="FI3117" s="5"/>
      <c r="FJ3117" s="5"/>
      <c r="FK3117" s="5"/>
      <c r="FL3117" s="5"/>
      <c r="FM3117" s="5"/>
      <c r="FN3117" s="5"/>
      <c r="FO3117" s="5"/>
      <c r="FP3117" s="5"/>
      <c r="FQ3117" s="5"/>
      <c r="FR3117" s="5"/>
      <c r="FS3117" s="5"/>
      <c r="FT3117" s="5"/>
      <c r="FU3117" s="5"/>
      <c r="FV3117" s="5"/>
      <c r="FW3117" s="5"/>
      <c r="FX3117" s="5"/>
      <c r="FY3117" s="5"/>
      <c r="FZ3117" s="5"/>
      <c r="GA3117" s="5"/>
      <c r="GB3117" s="5"/>
      <c r="GC3117" s="5"/>
      <c r="GD3117" s="5"/>
      <c r="GE3117" s="5"/>
      <c r="GF3117" s="5"/>
      <c r="GG3117" s="5"/>
    </row>
    <row r="3118" spans="1:189" x14ac:dyDescent="0.15">
      <c r="A3118" s="106"/>
      <c r="B3118" s="5"/>
      <c r="C3118" s="6"/>
      <c r="D3118" s="5"/>
      <c r="E3118" s="7"/>
      <c r="F3118" s="8"/>
      <c r="G3118" s="8"/>
      <c r="H3118" s="8"/>
      <c r="I3118" s="9"/>
      <c r="J3118" s="9"/>
      <c r="K3118" s="7"/>
      <c r="L3118" s="7"/>
      <c r="M3118" s="5"/>
      <c r="N3118" s="5"/>
      <c r="O3118" s="10"/>
      <c r="P3118" s="5"/>
      <c r="Q3118" s="6"/>
      <c r="R3118" s="3"/>
      <c r="S3118" s="4"/>
      <c r="T3118" s="11"/>
      <c r="U3118" s="11"/>
      <c r="V3118" s="11"/>
      <c r="W3118" s="11"/>
      <c r="X3118" s="12"/>
      <c r="Y3118" s="5"/>
      <c r="Z3118" s="11"/>
      <c r="AA3118" s="12"/>
      <c r="AB3118" s="12"/>
      <c r="AC3118" s="12"/>
      <c r="AD3118" s="11"/>
      <c r="AE3118" s="13"/>
      <c r="AF3118" s="11"/>
      <c r="AG3118" s="11"/>
      <c r="AH3118" s="5"/>
      <c r="AI3118" s="5"/>
      <c r="AJ3118" s="5"/>
      <c r="AK3118" s="5"/>
      <c r="AL3118" s="5"/>
      <c r="AM3118" s="5"/>
      <c r="AN3118" s="5"/>
      <c r="AO3118" s="5"/>
      <c r="AP3118" s="5"/>
      <c r="AQ3118" s="5"/>
      <c r="AR3118" s="5"/>
      <c r="AS3118" s="5"/>
      <c r="AT3118" s="5"/>
      <c r="AU3118" s="5"/>
      <c r="AV3118" s="5"/>
      <c r="AW3118" s="5"/>
      <c r="AX3118" s="5"/>
      <c r="AY3118" s="5"/>
      <c r="AZ3118" s="5"/>
      <c r="BA3118" s="5"/>
      <c r="BB3118" s="5"/>
      <c r="BC3118" s="5"/>
      <c r="BD3118" s="5"/>
      <c r="BE3118" s="5"/>
      <c r="BF3118" s="5"/>
      <c r="BG3118" s="5"/>
      <c r="BH3118" s="5"/>
      <c r="BI3118" s="5"/>
      <c r="BJ3118" s="5"/>
      <c r="BK3118" s="5"/>
      <c r="BL3118" s="5"/>
      <c r="BM3118" s="5"/>
      <c r="BN3118" s="5"/>
      <c r="BO3118" s="5"/>
      <c r="BP3118" s="5"/>
      <c r="BQ3118" s="5"/>
      <c r="BR3118" s="5"/>
      <c r="BS3118" s="5"/>
      <c r="BT3118" s="5"/>
      <c r="BU3118" s="5"/>
      <c r="BV3118" s="5"/>
      <c r="BW3118" s="5"/>
      <c r="BX3118" s="5"/>
      <c r="BY3118" s="5"/>
      <c r="BZ3118" s="5"/>
      <c r="CA3118" s="5"/>
      <c r="CB3118" s="5"/>
      <c r="CC3118" s="5"/>
      <c r="CD3118" s="5"/>
      <c r="CE3118" s="5"/>
      <c r="CF3118" s="5"/>
      <c r="CG3118" s="5"/>
      <c r="CH3118" s="5"/>
      <c r="CI3118" s="5"/>
      <c r="CJ3118" s="5"/>
      <c r="CK3118" s="5"/>
      <c r="CL3118" s="5"/>
      <c r="CM3118" s="5"/>
      <c r="CN3118" s="5"/>
      <c r="CO3118" s="5"/>
      <c r="CP3118" s="5"/>
      <c r="CQ3118" s="5"/>
      <c r="CR3118" s="5"/>
      <c r="CS3118" s="5"/>
      <c r="CT3118" s="5"/>
      <c r="CU3118" s="5"/>
      <c r="CV3118" s="5"/>
      <c r="CW3118" s="5"/>
      <c r="CX3118" s="5"/>
      <c r="CY3118" s="5"/>
      <c r="CZ3118" s="5"/>
      <c r="DA3118" s="5"/>
      <c r="DB3118" s="5"/>
      <c r="DC3118" s="5"/>
      <c r="DD3118" s="5"/>
      <c r="DE3118" s="5"/>
      <c r="DF3118" s="5"/>
      <c r="DG3118" s="5"/>
      <c r="DH3118" s="5"/>
      <c r="DI3118" s="5"/>
      <c r="DJ3118" s="5"/>
      <c r="DK3118" s="5"/>
      <c r="DL3118" s="5"/>
      <c r="DM3118" s="5"/>
      <c r="DN3118" s="5"/>
      <c r="DO3118" s="5"/>
      <c r="DP3118" s="5"/>
      <c r="DQ3118" s="5"/>
      <c r="DR3118" s="5"/>
      <c r="DS3118" s="5"/>
      <c r="DT3118" s="5"/>
      <c r="DU3118" s="5"/>
      <c r="DV3118" s="5"/>
      <c r="DW3118" s="5"/>
      <c r="DX3118" s="5"/>
      <c r="DY3118" s="5"/>
      <c r="DZ3118" s="5"/>
      <c r="EA3118" s="5"/>
      <c r="EB3118" s="5"/>
      <c r="EC3118" s="5"/>
      <c r="ED3118" s="5"/>
      <c r="EE3118" s="5"/>
      <c r="EF3118" s="5"/>
      <c r="EG3118" s="5"/>
      <c r="EH3118" s="5"/>
      <c r="EI3118" s="5"/>
      <c r="EJ3118" s="5"/>
      <c r="EK3118" s="5"/>
      <c r="EL3118" s="5"/>
      <c r="EM3118" s="5"/>
      <c r="EN3118" s="5"/>
      <c r="EO3118" s="5"/>
      <c r="EP3118" s="5"/>
      <c r="EQ3118" s="5"/>
      <c r="ER3118" s="5"/>
      <c r="ES3118" s="5"/>
      <c r="ET3118" s="5"/>
      <c r="EU3118" s="5"/>
      <c r="EV3118" s="5"/>
      <c r="EW3118" s="5"/>
      <c r="EX3118" s="5"/>
      <c r="EY3118" s="5"/>
      <c r="EZ3118" s="5"/>
      <c r="FA3118" s="5"/>
      <c r="FB3118" s="5"/>
      <c r="FC3118" s="5"/>
      <c r="FD3118" s="5"/>
      <c r="FE3118" s="5"/>
      <c r="FF3118" s="5"/>
      <c r="FG3118" s="5"/>
      <c r="FH3118" s="5"/>
      <c r="FI3118" s="5"/>
      <c r="FJ3118" s="5"/>
      <c r="FK3118" s="5"/>
      <c r="FL3118" s="5"/>
      <c r="FM3118" s="5"/>
      <c r="FN3118" s="5"/>
      <c r="FO3118" s="5"/>
      <c r="FP3118" s="5"/>
      <c r="FQ3118" s="5"/>
      <c r="FR3118" s="5"/>
      <c r="FS3118" s="5"/>
      <c r="FT3118" s="5"/>
      <c r="FU3118" s="5"/>
      <c r="FV3118" s="5"/>
      <c r="FW3118" s="5"/>
      <c r="FX3118" s="5"/>
      <c r="FY3118" s="5"/>
      <c r="FZ3118" s="5"/>
      <c r="GA3118" s="5"/>
      <c r="GB3118" s="5"/>
      <c r="GC3118" s="5"/>
      <c r="GD3118" s="5"/>
      <c r="GE3118" s="5"/>
      <c r="GF3118" s="5"/>
      <c r="GG3118" s="5"/>
    </row>
    <row r="3119" spans="1:189" x14ac:dyDescent="0.15">
      <c r="A3119" s="106"/>
      <c r="B3119" s="5"/>
      <c r="C3119" s="6"/>
      <c r="D3119" s="5"/>
      <c r="E3119" s="7"/>
      <c r="F3119" s="8"/>
      <c r="G3119" s="8"/>
      <c r="H3119" s="8"/>
      <c r="I3119" s="9"/>
      <c r="J3119" s="9"/>
      <c r="K3119" s="7"/>
      <c r="L3119" s="7"/>
      <c r="M3119" s="5"/>
      <c r="N3119" s="5"/>
      <c r="O3119" s="10"/>
      <c r="P3119" s="5"/>
      <c r="Q3119" s="6"/>
      <c r="R3119" s="3"/>
      <c r="S3119" s="4"/>
      <c r="T3119" s="11"/>
      <c r="U3119" s="11"/>
      <c r="V3119" s="11"/>
      <c r="W3119" s="11"/>
      <c r="X3119" s="12"/>
      <c r="Y3119" s="5"/>
      <c r="Z3119" s="11"/>
      <c r="AA3119" s="12"/>
      <c r="AB3119" s="12"/>
      <c r="AC3119" s="12"/>
      <c r="AD3119" s="11"/>
      <c r="AE3119" s="13"/>
      <c r="AF3119" s="11"/>
      <c r="AG3119" s="11"/>
      <c r="AH3119" s="5"/>
      <c r="AI3119" s="5"/>
      <c r="AJ3119" s="5"/>
      <c r="AK3119" s="5"/>
      <c r="AL3119" s="5"/>
      <c r="AM3119" s="5"/>
      <c r="AN3119" s="5"/>
      <c r="AO3119" s="5"/>
      <c r="AP3119" s="5"/>
      <c r="AQ3119" s="5"/>
      <c r="AR3119" s="5"/>
      <c r="AS3119" s="5"/>
      <c r="AT3119" s="5"/>
      <c r="AU3119" s="5"/>
      <c r="AV3119" s="5"/>
      <c r="AW3119" s="5"/>
      <c r="AX3119" s="5"/>
      <c r="AY3119" s="5"/>
      <c r="AZ3119" s="5"/>
      <c r="BA3119" s="5"/>
      <c r="BB3119" s="5"/>
      <c r="BC3119" s="5"/>
      <c r="BD3119" s="5"/>
      <c r="BE3119" s="5"/>
      <c r="BF3119" s="5"/>
      <c r="BG3119" s="5"/>
      <c r="BH3119" s="5"/>
      <c r="BI3119" s="5"/>
      <c r="BJ3119" s="5"/>
      <c r="BK3119" s="5"/>
      <c r="BL3119" s="5"/>
      <c r="BM3119" s="5"/>
      <c r="BN3119" s="5"/>
      <c r="BO3119" s="5"/>
      <c r="BP3119" s="5"/>
      <c r="BQ3119" s="5"/>
      <c r="BR3119" s="5"/>
      <c r="BS3119" s="5"/>
      <c r="BT3119" s="5"/>
      <c r="BU3119" s="5"/>
      <c r="BV3119" s="5"/>
      <c r="BW3119" s="5"/>
      <c r="BX3119" s="5"/>
      <c r="BY3119" s="5"/>
      <c r="BZ3119" s="5"/>
      <c r="CA3119" s="5"/>
      <c r="CB3119" s="5"/>
      <c r="CC3119" s="5"/>
      <c r="CD3119" s="5"/>
      <c r="CE3119" s="5"/>
      <c r="CF3119" s="5"/>
      <c r="CG3119" s="5"/>
      <c r="CH3119" s="5"/>
      <c r="CI3119" s="5"/>
      <c r="CJ3119" s="5"/>
      <c r="CK3119" s="5"/>
      <c r="CL3119" s="5"/>
      <c r="CM3119" s="5"/>
      <c r="CN3119" s="5"/>
      <c r="CO3119" s="5"/>
      <c r="CP3119" s="5"/>
      <c r="CQ3119" s="5"/>
      <c r="CR3119" s="5"/>
      <c r="CS3119" s="5"/>
      <c r="CT3119" s="5"/>
      <c r="CU3119" s="5"/>
      <c r="CV3119" s="5"/>
      <c r="CW3119" s="5"/>
      <c r="CX3119" s="5"/>
      <c r="CY3119" s="5"/>
      <c r="CZ3119" s="5"/>
      <c r="DA3119" s="5"/>
      <c r="DB3119" s="5"/>
      <c r="DC3119" s="5"/>
      <c r="DD3119" s="5"/>
      <c r="DE3119" s="5"/>
      <c r="DF3119" s="5"/>
      <c r="DG3119" s="5"/>
      <c r="DH3119" s="5"/>
      <c r="DI3119" s="5"/>
      <c r="DJ3119" s="5"/>
      <c r="DK3119" s="5"/>
      <c r="DL3119" s="5"/>
      <c r="DM3119" s="5"/>
      <c r="DN3119" s="5"/>
      <c r="DO3119" s="5"/>
      <c r="DP3119" s="5"/>
      <c r="DQ3119" s="5"/>
      <c r="DR3119" s="5"/>
      <c r="DS3119" s="5"/>
      <c r="DT3119" s="5"/>
      <c r="DU3119" s="5"/>
      <c r="DV3119" s="5"/>
      <c r="DW3119" s="5"/>
      <c r="DX3119" s="5"/>
      <c r="DY3119" s="5"/>
      <c r="DZ3119" s="5"/>
      <c r="EA3119" s="5"/>
      <c r="EB3119" s="5"/>
      <c r="EC3119" s="5"/>
      <c r="ED3119" s="5"/>
      <c r="EE3119" s="5"/>
      <c r="EF3119" s="5"/>
      <c r="EG3119" s="5"/>
      <c r="EH3119" s="5"/>
      <c r="EI3119" s="5"/>
      <c r="EJ3119" s="5"/>
      <c r="EK3119" s="5"/>
      <c r="EL3119" s="5"/>
      <c r="EM3119" s="5"/>
      <c r="EN3119" s="5"/>
      <c r="EO3119" s="5"/>
      <c r="EP3119" s="5"/>
      <c r="EQ3119" s="5"/>
      <c r="ER3119" s="5"/>
      <c r="ES3119" s="5"/>
      <c r="ET3119" s="5"/>
      <c r="EU3119" s="5"/>
      <c r="EV3119" s="5"/>
      <c r="EW3119" s="5"/>
      <c r="EX3119" s="5"/>
      <c r="EY3119" s="5"/>
      <c r="EZ3119" s="5"/>
      <c r="FA3119" s="5"/>
      <c r="FB3119" s="5"/>
      <c r="FC3119" s="5"/>
      <c r="FD3119" s="5"/>
      <c r="FE3119" s="5"/>
      <c r="FF3119" s="5"/>
      <c r="FG3119" s="5"/>
      <c r="FH3119" s="5"/>
      <c r="FI3119" s="5"/>
      <c r="FJ3119" s="5"/>
      <c r="FK3119" s="5"/>
      <c r="FL3119" s="5"/>
      <c r="FM3119" s="5"/>
      <c r="FN3119" s="5"/>
      <c r="FO3119" s="5"/>
      <c r="FP3119" s="5"/>
      <c r="FQ3119" s="5"/>
      <c r="FR3119" s="5"/>
      <c r="FS3119" s="5"/>
      <c r="FT3119" s="5"/>
      <c r="FU3119" s="5"/>
      <c r="FV3119" s="5"/>
      <c r="FW3119" s="5"/>
      <c r="FX3119" s="5"/>
      <c r="FY3119" s="5"/>
      <c r="FZ3119" s="5"/>
      <c r="GA3119" s="5"/>
      <c r="GB3119" s="5"/>
      <c r="GC3119" s="5"/>
      <c r="GD3119" s="5"/>
      <c r="GE3119" s="5"/>
      <c r="GF3119" s="5"/>
      <c r="GG3119" s="5"/>
    </row>
    <row r="3120" spans="1:189" x14ac:dyDescent="0.15">
      <c r="A3120" s="106"/>
      <c r="B3120" s="5"/>
      <c r="C3120" s="6"/>
      <c r="D3120" s="5"/>
      <c r="E3120" s="7"/>
      <c r="F3120" s="8"/>
      <c r="G3120" s="8"/>
      <c r="H3120" s="8"/>
      <c r="I3120" s="9"/>
      <c r="J3120" s="9"/>
      <c r="K3120" s="7"/>
      <c r="L3120" s="7"/>
      <c r="M3120" s="5"/>
      <c r="N3120" s="5"/>
      <c r="O3120" s="10"/>
      <c r="P3120" s="5"/>
      <c r="Q3120" s="6"/>
      <c r="R3120" s="3"/>
      <c r="S3120" s="4"/>
      <c r="T3120" s="11"/>
      <c r="U3120" s="11"/>
      <c r="V3120" s="11"/>
      <c r="W3120" s="11"/>
      <c r="X3120" s="12"/>
      <c r="Y3120" s="5"/>
      <c r="Z3120" s="11"/>
      <c r="AA3120" s="12"/>
      <c r="AB3120" s="12"/>
      <c r="AC3120" s="12"/>
      <c r="AD3120" s="11"/>
      <c r="AE3120" s="13"/>
      <c r="AF3120" s="11"/>
      <c r="AG3120" s="11"/>
      <c r="AH3120" s="5"/>
      <c r="AI3120" s="5"/>
      <c r="AJ3120" s="5"/>
      <c r="AK3120" s="5"/>
      <c r="AL3120" s="5"/>
      <c r="AM3120" s="5"/>
      <c r="AN3120" s="5"/>
      <c r="AO3120" s="5"/>
      <c r="AP3120" s="5"/>
      <c r="AQ3120" s="5"/>
      <c r="AR3120" s="5"/>
      <c r="AS3120" s="5"/>
      <c r="AT3120" s="5"/>
      <c r="AU3120" s="5"/>
      <c r="AV3120" s="5"/>
      <c r="AW3120" s="5"/>
      <c r="AX3120" s="5"/>
      <c r="AY3120" s="5"/>
      <c r="AZ3120" s="5"/>
      <c r="BA3120" s="5"/>
      <c r="BB3120" s="5"/>
      <c r="BC3120" s="5"/>
      <c r="BD3120" s="5"/>
      <c r="BE3120" s="5"/>
      <c r="BF3120" s="5"/>
      <c r="BG3120" s="5"/>
      <c r="BH3120" s="5"/>
      <c r="BI3120" s="5"/>
      <c r="BJ3120" s="5"/>
      <c r="BK3120" s="5"/>
      <c r="BL3120" s="5"/>
      <c r="BM3120" s="5"/>
      <c r="BN3120" s="5"/>
      <c r="BO3120" s="5"/>
      <c r="BP3120" s="5"/>
      <c r="BQ3120" s="5"/>
      <c r="BR3120" s="5"/>
      <c r="BS3120" s="5"/>
      <c r="BT3120" s="5"/>
      <c r="BU3120" s="5"/>
      <c r="BV3120" s="5"/>
      <c r="BW3120" s="5"/>
      <c r="BX3120" s="5"/>
      <c r="BY3120" s="5"/>
      <c r="BZ3120" s="5"/>
      <c r="CA3120" s="5"/>
      <c r="CB3120" s="5"/>
      <c r="CC3120" s="5"/>
      <c r="CD3120" s="5"/>
      <c r="CE3120" s="5"/>
      <c r="CF3120" s="5"/>
      <c r="CG3120" s="5"/>
      <c r="CH3120" s="5"/>
      <c r="CI3120" s="5"/>
      <c r="CJ3120" s="5"/>
      <c r="CK3120" s="5"/>
      <c r="CL3120" s="5"/>
      <c r="CM3120" s="5"/>
      <c r="CN3120" s="5"/>
      <c r="CO3120" s="5"/>
      <c r="CP3120" s="5"/>
      <c r="CQ3120" s="5"/>
      <c r="CR3120" s="5"/>
      <c r="CS3120" s="5"/>
      <c r="CT3120" s="5"/>
      <c r="CU3120" s="5"/>
      <c r="CV3120" s="5"/>
      <c r="CW3120" s="5"/>
      <c r="CX3120" s="5"/>
      <c r="CY3120" s="5"/>
      <c r="CZ3120" s="5"/>
      <c r="DA3120" s="5"/>
      <c r="DB3120" s="5"/>
      <c r="DC3120" s="5"/>
      <c r="DD3120" s="5"/>
      <c r="DE3120" s="5"/>
      <c r="DF3120" s="5"/>
      <c r="DG3120" s="5"/>
      <c r="DH3120" s="5"/>
      <c r="DI3120" s="5"/>
      <c r="DJ3120" s="5"/>
      <c r="DK3120" s="5"/>
      <c r="DL3120" s="5"/>
      <c r="DM3120" s="5"/>
      <c r="DN3120" s="5"/>
      <c r="DO3120" s="5"/>
      <c r="DP3120" s="5"/>
      <c r="DQ3120" s="5"/>
      <c r="DR3120" s="5"/>
      <c r="DS3120" s="5"/>
      <c r="DT3120" s="5"/>
      <c r="DU3120" s="5"/>
      <c r="DV3120" s="5"/>
      <c r="DW3120" s="5"/>
      <c r="DX3120" s="5"/>
      <c r="DY3120" s="5"/>
      <c r="DZ3120" s="5"/>
      <c r="EA3120" s="5"/>
      <c r="EB3120" s="5"/>
      <c r="EC3120" s="5"/>
      <c r="ED3120" s="5"/>
      <c r="EE3120" s="5"/>
      <c r="EF3120" s="5"/>
      <c r="EG3120" s="5"/>
      <c r="EH3120" s="5"/>
      <c r="EI3120" s="5"/>
      <c r="EJ3120" s="5"/>
      <c r="EK3120" s="5"/>
      <c r="EL3120" s="5"/>
      <c r="EM3120" s="5"/>
      <c r="EN3120" s="5"/>
      <c r="EO3120" s="5"/>
      <c r="EP3120" s="5"/>
      <c r="EQ3120" s="5"/>
      <c r="ER3120" s="5"/>
      <c r="ES3120" s="5"/>
      <c r="ET3120" s="5"/>
      <c r="EU3120" s="5"/>
      <c r="EV3120" s="5"/>
      <c r="EW3120" s="5"/>
      <c r="EX3120" s="5"/>
      <c r="EY3120" s="5"/>
      <c r="EZ3120" s="5"/>
      <c r="FA3120" s="5"/>
      <c r="FB3120" s="5"/>
      <c r="FC3120" s="5"/>
      <c r="FD3120" s="5"/>
      <c r="FE3120" s="5"/>
      <c r="FF3120" s="5"/>
      <c r="FG3120" s="5"/>
      <c r="FH3120" s="5"/>
      <c r="FI3120" s="5"/>
      <c r="FJ3120" s="5"/>
      <c r="FK3120" s="5"/>
      <c r="FL3120" s="5"/>
      <c r="FM3120" s="5"/>
      <c r="FN3120" s="5"/>
      <c r="FO3120" s="5"/>
      <c r="FP3120" s="5"/>
      <c r="FQ3120" s="5"/>
      <c r="FR3120" s="5"/>
      <c r="FS3120" s="5"/>
      <c r="FT3120" s="5"/>
      <c r="FU3120" s="5"/>
      <c r="FV3120" s="5"/>
      <c r="FW3120" s="5"/>
      <c r="FX3120" s="5"/>
      <c r="FY3120" s="5"/>
      <c r="FZ3120" s="5"/>
      <c r="GA3120" s="5"/>
      <c r="GB3120" s="5"/>
      <c r="GC3120" s="5"/>
      <c r="GD3120" s="5"/>
      <c r="GE3120" s="5"/>
      <c r="GF3120" s="5"/>
      <c r="GG3120" s="5"/>
    </row>
    <row r="3121" spans="1:189" x14ac:dyDescent="0.15">
      <c r="A3121" s="106"/>
      <c r="B3121" s="5"/>
      <c r="C3121" s="6"/>
      <c r="D3121" s="5"/>
      <c r="E3121" s="7"/>
      <c r="F3121" s="8"/>
      <c r="G3121" s="8"/>
      <c r="H3121" s="8"/>
      <c r="I3121" s="9"/>
      <c r="J3121" s="9"/>
      <c r="K3121" s="7"/>
      <c r="L3121" s="7"/>
      <c r="M3121" s="5"/>
      <c r="N3121" s="5"/>
      <c r="O3121" s="10"/>
      <c r="P3121" s="5"/>
      <c r="Q3121" s="6"/>
      <c r="R3121" s="3"/>
      <c r="S3121" s="4"/>
      <c r="T3121" s="11"/>
      <c r="U3121" s="11"/>
      <c r="V3121" s="11"/>
      <c r="W3121" s="11"/>
      <c r="X3121" s="12"/>
      <c r="Y3121" s="5"/>
      <c r="Z3121" s="11"/>
      <c r="AA3121" s="12"/>
      <c r="AB3121" s="12"/>
      <c r="AC3121" s="12"/>
      <c r="AD3121" s="11"/>
      <c r="AE3121" s="13"/>
      <c r="AF3121" s="11"/>
      <c r="AG3121" s="11"/>
      <c r="AH3121" s="5"/>
      <c r="AI3121" s="5"/>
      <c r="AJ3121" s="5"/>
      <c r="AK3121" s="5"/>
      <c r="AL3121" s="5"/>
      <c r="AM3121" s="5"/>
      <c r="AN3121" s="5"/>
      <c r="AO3121" s="5"/>
      <c r="AP3121" s="5"/>
      <c r="AQ3121" s="5"/>
      <c r="AR3121" s="5"/>
      <c r="AS3121" s="5"/>
      <c r="AT3121" s="5"/>
      <c r="AU3121" s="5"/>
      <c r="AV3121" s="5"/>
      <c r="AW3121" s="5"/>
      <c r="AX3121" s="5"/>
      <c r="AY3121" s="5"/>
      <c r="AZ3121" s="5"/>
      <c r="BA3121" s="5"/>
      <c r="BB3121" s="5"/>
      <c r="BC3121" s="5"/>
      <c r="BD3121" s="5"/>
      <c r="BE3121" s="5"/>
      <c r="BF3121" s="5"/>
      <c r="BG3121" s="5"/>
      <c r="BH3121" s="5"/>
      <c r="BI3121" s="5"/>
      <c r="BJ3121" s="5"/>
      <c r="BK3121" s="5"/>
      <c r="BL3121" s="5"/>
      <c r="BM3121" s="5"/>
      <c r="BN3121" s="5"/>
      <c r="BO3121" s="5"/>
      <c r="BP3121" s="5"/>
      <c r="BQ3121" s="5"/>
      <c r="BR3121" s="5"/>
      <c r="BS3121" s="5"/>
      <c r="BT3121" s="5"/>
      <c r="BU3121" s="5"/>
      <c r="BV3121" s="5"/>
      <c r="BW3121" s="5"/>
      <c r="BX3121" s="5"/>
      <c r="BY3121" s="5"/>
      <c r="BZ3121" s="5"/>
      <c r="CA3121" s="5"/>
      <c r="CB3121" s="5"/>
      <c r="CC3121" s="5"/>
      <c r="CD3121" s="5"/>
      <c r="CE3121" s="5"/>
      <c r="CF3121" s="5"/>
      <c r="CG3121" s="5"/>
      <c r="CH3121" s="5"/>
      <c r="CI3121" s="5"/>
      <c r="CJ3121" s="5"/>
      <c r="CK3121" s="5"/>
      <c r="CL3121" s="5"/>
      <c r="CM3121" s="5"/>
      <c r="CN3121" s="5"/>
      <c r="CO3121" s="5"/>
      <c r="CP3121" s="5"/>
      <c r="CQ3121" s="5"/>
      <c r="CR3121" s="5"/>
      <c r="CS3121" s="5"/>
      <c r="CT3121" s="5"/>
      <c r="CU3121" s="5"/>
      <c r="CV3121" s="5"/>
      <c r="CW3121" s="5"/>
      <c r="CX3121" s="5"/>
      <c r="CY3121" s="5"/>
      <c r="CZ3121" s="5"/>
      <c r="DA3121" s="5"/>
      <c r="DB3121" s="5"/>
      <c r="DC3121" s="5"/>
      <c r="DD3121" s="5"/>
      <c r="DE3121" s="5"/>
      <c r="DF3121" s="5"/>
      <c r="DG3121" s="5"/>
      <c r="DH3121" s="5"/>
      <c r="DI3121" s="5"/>
      <c r="DJ3121" s="5"/>
      <c r="DK3121" s="5"/>
      <c r="DL3121" s="5"/>
      <c r="DM3121" s="5"/>
      <c r="DN3121" s="5"/>
      <c r="DO3121" s="5"/>
      <c r="DP3121" s="5"/>
      <c r="DQ3121" s="5"/>
      <c r="DR3121" s="5"/>
      <c r="DS3121" s="5"/>
      <c r="DT3121" s="5"/>
      <c r="DU3121" s="5"/>
      <c r="DV3121" s="5"/>
      <c r="DW3121" s="5"/>
      <c r="DX3121" s="5"/>
      <c r="DY3121" s="5"/>
      <c r="DZ3121" s="5"/>
      <c r="EA3121" s="5"/>
      <c r="EB3121" s="5"/>
      <c r="EC3121" s="5"/>
      <c r="ED3121" s="5"/>
      <c r="EE3121" s="5"/>
      <c r="EF3121" s="5"/>
      <c r="EG3121" s="5"/>
      <c r="EH3121" s="5"/>
      <c r="EI3121" s="5"/>
      <c r="EJ3121" s="5"/>
      <c r="EK3121" s="5"/>
      <c r="EL3121" s="5"/>
      <c r="EM3121" s="5"/>
      <c r="EN3121" s="5"/>
      <c r="EO3121" s="5"/>
      <c r="EP3121" s="5"/>
      <c r="EQ3121" s="5"/>
      <c r="ER3121" s="5"/>
      <c r="ES3121" s="5"/>
      <c r="ET3121" s="5"/>
      <c r="EU3121" s="5"/>
      <c r="EV3121" s="5"/>
      <c r="EW3121" s="5"/>
      <c r="EX3121" s="5"/>
      <c r="EY3121" s="5"/>
      <c r="EZ3121" s="5"/>
      <c r="FA3121" s="5"/>
      <c r="FB3121" s="5"/>
      <c r="FC3121" s="5"/>
      <c r="FD3121" s="5"/>
      <c r="FE3121" s="5"/>
      <c r="FF3121" s="5"/>
      <c r="FG3121" s="5"/>
      <c r="FH3121" s="5"/>
      <c r="FI3121" s="5"/>
      <c r="FJ3121" s="5"/>
      <c r="FK3121" s="5"/>
      <c r="FL3121" s="5"/>
      <c r="FM3121" s="5"/>
      <c r="FN3121" s="5"/>
      <c r="FO3121" s="5"/>
      <c r="FP3121" s="5"/>
      <c r="FQ3121" s="5"/>
      <c r="FR3121" s="5"/>
      <c r="FS3121" s="5"/>
      <c r="FT3121" s="5"/>
      <c r="FU3121" s="5"/>
      <c r="FV3121" s="5"/>
      <c r="FW3121" s="5"/>
      <c r="FX3121" s="5"/>
      <c r="FY3121" s="5"/>
      <c r="FZ3121" s="5"/>
      <c r="GA3121" s="5"/>
      <c r="GB3121" s="5"/>
      <c r="GC3121" s="5"/>
      <c r="GD3121" s="5"/>
      <c r="GE3121" s="5"/>
      <c r="GF3121" s="5"/>
      <c r="GG3121" s="5"/>
    </row>
    <row r="3122" spans="1:189" x14ac:dyDescent="0.15">
      <c r="A3122" s="106"/>
      <c r="B3122" s="5"/>
      <c r="C3122" s="6"/>
      <c r="D3122" s="5"/>
      <c r="E3122" s="7"/>
      <c r="F3122" s="8"/>
      <c r="G3122" s="8"/>
      <c r="H3122" s="8"/>
      <c r="I3122" s="9"/>
      <c r="J3122" s="9"/>
      <c r="K3122" s="7"/>
      <c r="L3122" s="7"/>
      <c r="M3122" s="5"/>
      <c r="N3122" s="5"/>
      <c r="O3122" s="10"/>
      <c r="P3122" s="5"/>
      <c r="Q3122" s="6"/>
      <c r="R3122" s="3"/>
      <c r="S3122" s="4"/>
      <c r="T3122" s="11"/>
      <c r="U3122" s="11"/>
      <c r="V3122" s="11"/>
      <c r="W3122" s="11"/>
      <c r="X3122" s="12"/>
      <c r="Y3122" s="5"/>
      <c r="Z3122" s="11"/>
      <c r="AA3122" s="12"/>
      <c r="AB3122" s="12"/>
      <c r="AC3122" s="12"/>
      <c r="AD3122" s="11"/>
      <c r="AE3122" s="13"/>
      <c r="AF3122" s="11"/>
      <c r="AG3122" s="11"/>
      <c r="AH3122" s="5"/>
      <c r="AI3122" s="5"/>
      <c r="AJ3122" s="5"/>
      <c r="AK3122" s="5"/>
      <c r="AL3122" s="5"/>
      <c r="AM3122" s="5"/>
      <c r="AN3122" s="5"/>
      <c r="AO3122" s="5"/>
      <c r="AP3122" s="5"/>
      <c r="AQ3122" s="5"/>
      <c r="AR3122" s="5"/>
      <c r="AS3122" s="5"/>
      <c r="AT3122" s="5"/>
      <c r="AU3122" s="5"/>
      <c r="AV3122" s="5"/>
      <c r="AW3122" s="5"/>
      <c r="AX3122" s="5"/>
      <c r="AY3122" s="5"/>
      <c r="AZ3122" s="5"/>
      <c r="BA3122" s="5"/>
      <c r="BB3122" s="5"/>
      <c r="BC3122" s="5"/>
      <c r="BD3122" s="5"/>
      <c r="BE3122" s="5"/>
      <c r="BF3122" s="5"/>
      <c r="BG3122" s="5"/>
      <c r="BH3122" s="5"/>
      <c r="BI3122" s="5"/>
      <c r="BJ3122" s="5"/>
      <c r="BK3122" s="5"/>
      <c r="BL3122" s="5"/>
      <c r="BM3122" s="5"/>
      <c r="BN3122" s="5"/>
      <c r="BO3122" s="5"/>
      <c r="BP3122" s="5"/>
      <c r="BQ3122" s="5"/>
      <c r="BR3122" s="5"/>
      <c r="BS3122" s="5"/>
      <c r="BT3122" s="5"/>
      <c r="BU3122" s="5"/>
      <c r="BV3122" s="5"/>
      <c r="BW3122" s="5"/>
      <c r="BX3122" s="5"/>
      <c r="BY3122" s="5"/>
      <c r="BZ3122" s="5"/>
      <c r="CA3122" s="5"/>
      <c r="CB3122" s="5"/>
      <c r="CC3122" s="5"/>
      <c r="CD3122" s="5"/>
      <c r="CE3122" s="5"/>
      <c r="CF3122" s="5"/>
      <c r="CG3122" s="5"/>
      <c r="CH3122" s="5"/>
      <c r="CI3122" s="5"/>
      <c r="CJ3122" s="5"/>
      <c r="CK3122" s="5"/>
      <c r="CL3122" s="5"/>
      <c r="CM3122" s="5"/>
      <c r="CN3122" s="5"/>
      <c r="CO3122" s="5"/>
      <c r="CP3122" s="5"/>
      <c r="CQ3122" s="5"/>
      <c r="CR3122" s="5"/>
      <c r="CS3122" s="5"/>
      <c r="CT3122" s="5"/>
      <c r="CU3122" s="5"/>
      <c r="CV3122" s="5"/>
      <c r="CW3122" s="5"/>
      <c r="CX3122" s="5"/>
      <c r="CY3122" s="5"/>
      <c r="CZ3122" s="5"/>
      <c r="DA3122" s="5"/>
      <c r="DB3122" s="5"/>
      <c r="DC3122" s="5"/>
      <c r="DD3122" s="5"/>
      <c r="DE3122" s="5"/>
      <c r="DF3122" s="5"/>
      <c r="DG3122" s="5"/>
      <c r="DH3122" s="5"/>
      <c r="DI3122" s="5"/>
      <c r="DJ3122" s="5"/>
      <c r="DK3122" s="5"/>
      <c r="DL3122" s="5"/>
      <c r="DM3122" s="5"/>
      <c r="DN3122" s="5"/>
      <c r="DO3122" s="5"/>
      <c r="DP3122" s="5"/>
      <c r="DQ3122" s="5"/>
      <c r="DR3122" s="5"/>
      <c r="DS3122" s="5"/>
      <c r="DT3122" s="5"/>
      <c r="DU3122" s="5"/>
      <c r="DV3122" s="5"/>
      <c r="DW3122" s="5"/>
      <c r="DX3122" s="5"/>
      <c r="DY3122" s="5"/>
      <c r="DZ3122" s="5"/>
      <c r="EA3122" s="5"/>
      <c r="EB3122" s="5"/>
      <c r="EC3122" s="5"/>
      <c r="ED3122" s="5"/>
      <c r="EE3122" s="5"/>
      <c r="EF3122" s="5"/>
      <c r="EG3122" s="5"/>
      <c r="EH3122" s="5"/>
      <c r="EI3122" s="5"/>
      <c r="EJ3122" s="5"/>
      <c r="EK3122" s="5"/>
      <c r="EL3122" s="5"/>
      <c r="EM3122" s="5"/>
      <c r="EN3122" s="5"/>
      <c r="EO3122" s="5"/>
      <c r="EP3122" s="5"/>
      <c r="EQ3122" s="5"/>
      <c r="ER3122" s="5"/>
      <c r="ES3122" s="5"/>
      <c r="ET3122" s="5"/>
      <c r="EU3122" s="5"/>
      <c r="EV3122" s="5"/>
      <c r="EW3122" s="5"/>
      <c r="EX3122" s="5"/>
      <c r="EY3122" s="5"/>
      <c r="EZ3122" s="5"/>
      <c r="FA3122" s="5"/>
      <c r="FB3122" s="5"/>
      <c r="FC3122" s="5"/>
      <c r="FD3122" s="5"/>
      <c r="FE3122" s="5"/>
      <c r="FF3122" s="5"/>
      <c r="FG3122" s="5"/>
      <c r="FH3122" s="5"/>
      <c r="FI3122" s="5"/>
      <c r="FJ3122" s="5"/>
      <c r="FK3122" s="5"/>
      <c r="FL3122" s="5"/>
      <c r="FM3122" s="5"/>
      <c r="FN3122" s="5"/>
      <c r="FO3122" s="5"/>
      <c r="FP3122" s="5"/>
      <c r="FQ3122" s="5"/>
      <c r="FR3122" s="5"/>
      <c r="FS3122" s="5"/>
      <c r="FT3122" s="5"/>
      <c r="FU3122" s="5"/>
      <c r="FV3122" s="5"/>
      <c r="FW3122" s="5"/>
      <c r="FX3122" s="5"/>
      <c r="FY3122" s="5"/>
      <c r="FZ3122" s="5"/>
      <c r="GA3122" s="5"/>
      <c r="GB3122" s="5"/>
      <c r="GC3122" s="5"/>
      <c r="GD3122" s="5"/>
      <c r="GE3122" s="5"/>
      <c r="GF3122" s="5"/>
      <c r="GG3122" s="5"/>
    </row>
    <row r="3123" spans="1:189" x14ac:dyDescent="0.15">
      <c r="A3123" s="106"/>
      <c r="B3123" s="5"/>
      <c r="C3123" s="6"/>
      <c r="D3123" s="5"/>
      <c r="E3123" s="7"/>
      <c r="F3123" s="8"/>
      <c r="G3123" s="8"/>
      <c r="H3123" s="8"/>
      <c r="I3123" s="9"/>
      <c r="J3123" s="9"/>
      <c r="K3123" s="7"/>
      <c r="L3123" s="7"/>
      <c r="M3123" s="5"/>
      <c r="N3123" s="5"/>
      <c r="O3123" s="10"/>
      <c r="P3123" s="5"/>
      <c r="Q3123" s="6"/>
      <c r="R3123" s="3"/>
      <c r="S3123" s="4"/>
      <c r="T3123" s="11"/>
      <c r="U3123" s="11"/>
      <c r="V3123" s="11"/>
      <c r="W3123" s="11"/>
      <c r="X3123" s="12"/>
      <c r="Y3123" s="5"/>
      <c r="Z3123" s="11"/>
      <c r="AA3123" s="12"/>
      <c r="AB3123" s="12"/>
      <c r="AC3123" s="12"/>
      <c r="AD3123" s="11"/>
      <c r="AE3123" s="13"/>
      <c r="AF3123" s="11"/>
      <c r="AG3123" s="11"/>
      <c r="AH3123" s="5"/>
      <c r="AI3123" s="5"/>
      <c r="AJ3123" s="5"/>
      <c r="AK3123" s="5"/>
      <c r="AL3123" s="5"/>
      <c r="AM3123" s="5"/>
      <c r="AN3123" s="5"/>
      <c r="AO3123" s="5"/>
      <c r="AP3123" s="5"/>
      <c r="AQ3123" s="5"/>
      <c r="AR3123" s="5"/>
      <c r="AS3123" s="5"/>
      <c r="AT3123" s="5"/>
      <c r="AU3123" s="5"/>
      <c r="AV3123" s="5"/>
      <c r="AW3123" s="5"/>
      <c r="AX3123" s="5"/>
      <c r="AY3123" s="5"/>
      <c r="AZ3123" s="5"/>
      <c r="BA3123" s="5"/>
      <c r="BB3123" s="5"/>
      <c r="BC3123" s="5"/>
      <c r="BD3123" s="5"/>
      <c r="BE3123" s="5"/>
      <c r="BF3123" s="5"/>
      <c r="BG3123" s="5"/>
      <c r="BH3123" s="5"/>
      <c r="BI3123" s="5"/>
      <c r="BJ3123" s="5"/>
      <c r="BK3123" s="5"/>
      <c r="BL3123" s="5"/>
      <c r="BM3123" s="5"/>
      <c r="BN3123" s="5"/>
      <c r="BO3123" s="5"/>
      <c r="BP3123" s="5"/>
      <c r="BQ3123" s="5"/>
      <c r="BR3123" s="5"/>
      <c r="BS3123" s="5"/>
      <c r="BT3123" s="5"/>
      <c r="BU3123" s="5"/>
      <c r="BV3123" s="5"/>
      <c r="BW3123" s="5"/>
      <c r="BX3123" s="5"/>
      <c r="BY3123" s="5"/>
      <c r="BZ3123" s="5"/>
      <c r="CA3123" s="5"/>
      <c r="CB3123" s="5"/>
      <c r="CC3123" s="5"/>
      <c r="CD3123" s="5"/>
      <c r="CE3123" s="5"/>
      <c r="CF3123" s="5"/>
      <c r="CG3123" s="5"/>
      <c r="CH3123" s="5"/>
      <c r="CI3123" s="5"/>
      <c r="CJ3123" s="5"/>
      <c r="CK3123" s="5"/>
      <c r="CL3123" s="5"/>
      <c r="CM3123" s="5"/>
      <c r="CN3123" s="5"/>
      <c r="CO3123" s="5"/>
      <c r="CP3123" s="5"/>
      <c r="CQ3123" s="5"/>
      <c r="CR3123" s="5"/>
      <c r="CS3123" s="5"/>
      <c r="CT3123" s="5"/>
      <c r="CU3123" s="5"/>
      <c r="CV3123" s="5"/>
      <c r="CW3123" s="5"/>
      <c r="CX3123" s="5"/>
      <c r="CY3123" s="5"/>
      <c r="CZ3123" s="5"/>
      <c r="DA3123" s="5"/>
      <c r="DB3123" s="5"/>
      <c r="DC3123" s="5"/>
      <c r="DD3123" s="5"/>
      <c r="DE3123" s="5"/>
      <c r="DF3123" s="5"/>
      <c r="DG3123" s="5"/>
      <c r="DH3123" s="5"/>
      <c r="DI3123" s="5"/>
      <c r="DJ3123" s="5"/>
      <c r="DK3123" s="5"/>
      <c r="DL3123" s="5"/>
      <c r="DM3123" s="5"/>
      <c r="DN3123" s="5"/>
      <c r="DO3123" s="5"/>
      <c r="DP3123" s="5"/>
      <c r="DQ3123" s="5"/>
      <c r="DR3123" s="5"/>
      <c r="DS3123" s="5"/>
      <c r="DT3123" s="5"/>
      <c r="DU3123" s="5"/>
      <c r="DV3123" s="5"/>
      <c r="DW3123" s="5"/>
      <c r="DX3123" s="5"/>
      <c r="DY3123" s="5"/>
      <c r="DZ3123" s="5"/>
      <c r="EA3123" s="5"/>
      <c r="EB3123" s="5"/>
      <c r="EC3123" s="5"/>
      <c r="ED3123" s="5"/>
      <c r="EE3123" s="5"/>
      <c r="EF3123" s="5"/>
      <c r="EG3123" s="5"/>
      <c r="EH3123" s="5"/>
      <c r="EI3123" s="5"/>
      <c r="EJ3123" s="5"/>
      <c r="EK3123" s="5"/>
      <c r="EL3123" s="5"/>
      <c r="EM3123" s="5"/>
      <c r="EN3123" s="5"/>
      <c r="EO3123" s="5"/>
      <c r="EP3123" s="5"/>
      <c r="EQ3123" s="5"/>
      <c r="ER3123" s="5"/>
      <c r="ES3123" s="5"/>
      <c r="ET3123" s="5"/>
      <c r="EU3123" s="5"/>
      <c r="EV3123" s="5"/>
      <c r="EW3123" s="5"/>
      <c r="EX3123" s="5"/>
      <c r="EY3123" s="5"/>
      <c r="EZ3123" s="5"/>
      <c r="FA3123" s="5"/>
      <c r="FB3123" s="5"/>
      <c r="FC3123" s="5"/>
      <c r="FD3123" s="5"/>
      <c r="FE3123" s="5"/>
      <c r="FF3123" s="5"/>
      <c r="FG3123" s="5"/>
      <c r="FH3123" s="5"/>
      <c r="FI3123" s="5"/>
      <c r="FJ3123" s="5"/>
      <c r="FK3123" s="5"/>
      <c r="FL3123" s="5"/>
      <c r="FM3123" s="5"/>
      <c r="FN3123" s="5"/>
      <c r="FO3123" s="5"/>
      <c r="FP3123" s="5"/>
      <c r="FQ3123" s="5"/>
      <c r="FR3123" s="5"/>
      <c r="FS3123" s="5"/>
      <c r="FT3123" s="5"/>
      <c r="FU3123" s="5"/>
      <c r="FV3123" s="5"/>
      <c r="FW3123" s="5"/>
      <c r="FX3123" s="5"/>
      <c r="FY3123" s="5"/>
      <c r="FZ3123" s="5"/>
      <c r="GA3123" s="5"/>
      <c r="GB3123" s="5"/>
      <c r="GC3123" s="5"/>
      <c r="GD3123" s="5"/>
      <c r="GE3123" s="5"/>
      <c r="GF3123" s="5"/>
      <c r="GG3123" s="5"/>
    </row>
    <row r="3124" spans="1:189" x14ac:dyDescent="0.15">
      <c r="A3124" s="106"/>
      <c r="B3124" s="5"/>
      <c r="C3124" s="6"/>
      <c r="D3124" s="5"/>
      <c r="E3124" s="7"/>
      <c r="F3124" s="8"/>
      <c r="G3124" s="8"/>
      <c r="H3124" s="8"/>
      <c r="I3124" s="9"/>
      <c r="J3124" s="9"/>
      <c r="K3124" s="7"/>
      <c r="L3124" s="7"/>
      <c r="M3124" s="5"/>
      <c r="N3124" s="5"/>
      <c r="O3124" s="10"/>
      <c r="P3124" s="5"/>
      <c r="Q3124" s="6"/>
      <c r="R3124" s="3"/>
      <c r="S3124" s="4"/>
      <c r="T3124" s="11"/>
      <c r="U3124" s="11"/>
      <c r="V3124" s="11"/>
      <c r="W3124" s="11"/>
      <c r="X3124" s="12"/>
      <c r="Y3124" s="5"/>
      <c r="Z3124" s="11"/>
      <c r="AA3124" s="12"/>
      <c r="AB3124" s="12"/>
      <c r="AC3124" s="12"/>
      <c r="AD3124" s="11"/>
      <c r="AE3124" s="13"/>
      <c r="AF3124" s="11"/>
      <c r="AG3124" s="11"/>
      <c r="AH3124" s="5"/>
      <c r="AI3124" s="5"/>
      <c r="AJ3124" s="5"/>
      <c r="AK3124" s="5"/>
      <c r="AL3124" s="5"/>
      <c r="AM3124" s="5"/>
      <c r="AN3124" s="5"/>
      <c r="AO3124" s="5"/>
      <c r="AP3124" s="5"/>
      <c r="AQ3124" s="5"/>
      <c r="AR3124" s="5"/>
      <c r="AS3124" s="5"/>
      <c r="AT3124" s="5"/>
      <c r="AU3124" s="5"/>
      <c r="AV3124" s="5"/>
      <c r="AW3124" s="5"/>
      <c r="AX3124" s="5"/>
      <c r="AY3124" s="5"/>
      <c r="AZ3124" s="5"/>
      <c r="BA3124" s="5"/>
      <c r="BB3124" s="5"/>
      <c r="BC3124" s="5"/>
      <c r="BD3124" s="5"/>
      <c r="BE3124" s="5"/>
      <c r="BF3124" s="5"/>
      <c r="BG3124" s="5"/>
      <c r="BH3124" s="5"/>
      <c r="BI3124" s="5"/>
      <c r="BJ3124" s="5"/>
      <c r="BK3124" s="5"/>
      <c r="BL3124" s="5"/>
      <c r="BM3124" s="5"/>
      <c r="BN3124" s="5"/>
      <c r="BO3124" s="5"/>
      <c r="BP3124" s="5"/>
      <c r="BQ3124" s="5"/>
      <c r="BR3124" s="5"/>
      <c r="BS3124" s="5"/>
      <c r="BT3124" s="5"/>
      <c r="BU3124" s="5"/>
      <c r="BV3124" s="5"/>
      <c r="BW3124" s="5"/>
      <c r="BX3124" s="5"/>
      <c r="BY3124" s="5"/>
      <c r="BZ3124" s="5"/>
      <c r="CA3124" s="5"/>
      <c r="CB3124" s="5"/>
      <c r="CC3124" s="5"/>
      <c r="CD3124" s="5"/>
      <c r="CE3124" s="5"/>
      <c r="CF3124" s="5"/>
      <c r="CG3124" s="5"/>
      <c r="CH3124" s="5"/>
      <c r="CI3124" s="5"/>
      <c r="CJ3124" s="5"/>
      <c r="CK3124" s="5"/>
      <c r="CL3124" s="5"/>
      <c r="CM3124" s="5"/>
      <c r="CN3124" s="5"/>
      <c r="CO3124" s="5"/>
      <c r="CP3124" s="5"/>
      <c r="CQ3124" s="5"/>
      <c r="CR3124" s="5"/>
      <c r="CS3124" s="5"/>
      <c r="CT3124" s="5"/>
      <c r="CU3124" s="5"/>
      <c r="CV3124" s="5"/>
      <c r="CW3124" s="5"/>
      <c r="CX3124" s="5"/>
      <c r="CY3124" s="5"/>
      <c r="CZ3124" s="5"/>
      <c r="DA3124" s="5"/>
      <c r="DB3124" s="5"/>
      <c r="DC3124" s="5"/>
      <c r="DD3124" s="5"/>
      <c r="DE3124" s="5"/>
      <c r="DF3124" s="5"/>
      <c r="DG3124" s="5"/>
      <c r="DH3124" s="5"/>
      <c r="DI3124" s="5"/>
      <c r="DJ3124" s="5"/>
      <c r="DK3124" s="5"/>
      <c r="DL3124" s="5"/>
      <c r="DM3124" s="5"/>
      <c r="DN3124" s="5"/>
      <c r="DO3124" s="5"/>
      <c r="DP3124" s="5"/>
      <c r="DQ3124" s="5"/>
      <c r="DR3124" s="5"/>
      <c r="DS3124" s="5"/>
      <c r="DT3124" s="5"/>
      <c r="DU3124" s="5"/>
      <c r="DV3124" s="5"/>
      <c r="DW3124" s="5"/>
      <c r="DX3124" s="5"/>
      <c r="DY3124" s="5"/>
      <c r="DZ3124" s="5"/>
      <c r="EA3124" s="5"/>
      <c r="EB3124" s="5"/>
      <c r="EC3124" s="5"/>
      <c r="ED3124" s="5"/>
      <c r="EE3124" s="5"/>
      <c r="EF3124" s="5"/>
      <c r="EG3124" s="5"/>
      <c r="EH3124" s="5"/>
      <c r="EI3124" s="5"/>
      <c r="EJ3124" s="5"/>
      <c r="EK3124" s="5"/>
      <c r="EL3124" s="5"/>
      <c r="EM3124" s="5"/>
      <c r="EN3124" s="5"/>
      <c r="EO3124" s="5"/>
      <c r="EP3124" s="5"/>
      <c r="EQ3124" s="5"/>
      <c r="ER3124" s="5"/>
      <c r="ES3124" s="5"/>
      <c r="ET3124" s="5"/>
      <c r="EU3124" s="5"/>
      <c r="EV3124" s="5"/>
      <c r="EW3124" s="5"/>
      <c r="EX3124" s="5"/>
      <c r="EY3124" s="5"/>
      <c r="EZ3124" s="5"/>
      <c r="FA3124" s="5"/>
      <c r="FB3124" s="5"/>
      <c r="FC3124" s="5"/>
      <c r="FD3124" s="5"/>
      <c r="FE3124" s="5"/>
      <c r="FF3124" s="5"/>
      <c r="FG3124" s="5"/>
      <c r="FH3124" s="5"/>
      <c r="FI3124" s="5"/>
      <c r="FJ3124" s="5"/>
      <c r="FK3124" s="5"/>
      <c r="FL3124" s="5"/>
      <c r="FM3124" s="5"/>
      <c r="FN3124" s="5"/>
      <c r="FO3124" s="5"/>
      <c r="FP3124" s="5"/>
      <c r="FQ3124" s="5"/>
      <c r="FR3124" s="5"/>
      <c r="FS3124" s="5"/>
      <c r="FT3124" s="5"/>
      <c r="FU3124" s="5"/>
      <c r="FV3124" s="5"/>
      <c r="FW3124" s="5"/>
      <c r="FX3124" s="5"/>
      <c r="FY3124" s="5"/>
      <c r="FZ3124" s="5"/>
      <c r="GA3124" s="5"/>
      <c r="GB3124" s="5"/>
      <c r="GC3124" s="5"/>
      <c r="GD3124" s="5"/>
      <c r="GE3124" s="5"/>
      <c r="GF3124" s="5"/>
      <c r="GG3124" s="5"/>
    </row>
    <row r="3125" spans="1:189" x14ac:dyDescent="0.15">
      <c r="A3125" s="106"/>
      <c r="B3125" s="5"/>
      <c r="C3125" s="6"/>
      <c r="D3125" s="5"/>
      <c r="E3125" s="7"/>
      <c r="F3125" s="8"/>
      <c r="G3125" s="8"/>
      <c r="H3125" s="8"/>
      <c r="I3125" s="9"/>
      <c r="J3125" s="9"/>
      <c r="K3125" s="7"/>
      <c r="L3125" s="7"/>
      <c r="M3125" s="5"/>
      <c r="N3125" s="5"/>
      <c r="O3125" s="10"/>
      <c r="P3125" s="5"/>
      <c r="Q3125" s="6"/>
      <c r="R3125" s="3"/>
      <c r="S3125" s="4"/>
      <c r="T3125" s="11"/>
      <c r="U3125" s="11"/>
      <c r="V3125" s="11"/>
      <c r="W3125" s="11"/>
      <c r="X3125" s="12"/>
      <c r="Y3125" s="5"/>
      <c r="Z3125" s="11"/>
      <c r="AA3125" s="12"/>
      <c r="AB3125" s="12"/>
      <c r="AC3125" s="12"/>
      <c r="AD3125" s="11"/>
      <c r="AE3125" s="13"/>
      <c r="AF3125" s="11"/>
      <c r="AG3125" s="11"/>
      <c r="AH3125" s="5"/>
      <c r="AI3125" s="5"/>
      <c r="AJ3125" s="5"/>
      <c r="AK3125" s="5"/>
      <c r="AL3125" s="5"/>
      <c r="AM3125" s="5"/>
      <c r="AN3125" s="5"/>
      <c r="AO3125" s="5"/>
      <c r="AP3125" s="5"/>
      <c r="AQ3125" s="5"/>
      <c r="AR3125" s="5"/>
      <c r="AS3125" s="5"/>
      <c r="AT3125" s="5"/>
      <c r="AU3125" s="5"/>
      <c r="AV3125" s="5"/>
      <c r="AW3125" s="5"/>
      <c r="AX3125" s="5"/>
      <c r="AY3125" s="5"/>
      <c r="AZ3125" s="5"/>
      <c r="BA3125" s="5"/>
      <c r="BB3125" s="5"/>
      <c r="BC3125" s="5"/>
      <c r="BD3125" s="5"/>
      <c r="BE3125" s="5"/>
      <c r="BF3125" s="5"/>
      <c r="BG3125" s="5"/>
      <c r="BH3125" s="5"/>
      <c r="BI3125" s="5"/>
      <c r="BJ3125" s="5"/>
      <c r="BK3125" s="5"/>
      <c r="BL3125" s="5"/>
      <c r="BM3125" s="5"/>
      <c r="BN3125" s="5"/>
      <c r="BO3125" s="5"/>
      <c r="BP3125" s="5"/>
      <c r="BQ3125" s="5"/>
      <c r="BR3125" s="5"/>
      <c r="BS3125" s="5"/>
      <c r="BT3125" s="5"/>
      <c r="BU3125" s="5"/>
      <c r="BV3125" s="5"/>
      <c r="BW3125" s="5"/>
      <c r="BX3125" s="5"/>
      <c r="BY3125" s="5"/>
      <c r="BZ3125" s="5"/>
      <c r="CA3125" s="5"/>
      <c r="CB3125" s="5"/>
      <c r="CC3125" s="5"/>
      <c r="CD3125" s="5"/>
      <c r="CE3125" s="5"/>
      <c r="CF3125" s="5"/>
      <c r="CG3125" s="5"/>
      <c r="CH3125" s="5"/>
      <c r="CI3125" s="5"/>
      <c r="CJ3125" s="5"/>
      <c r="CK3125" s="5"/>
      <c r="CL3125" s="5"/>
      <c r="CM3125" s="5"/>
      <c r="CN3125" s="5"/>
      <c r="CO3125" s="5"/>
      <c r="CP3125" s="5"/>
      <c r="CQ3125" s="5"/>
      <c r="CR3125" s="5"/>
      <c r="CS3125" s="5"/>
      <c r="CT3125" s="5"/>
      <c r="CU3125" s="5"/>
      <c r="CV3125" s="5"/>
      <c r="CW3125" s="5"/>
      <c r="CX3125" s="5"/>
      <c r="CY3125" s="5"/>
      <c r="CZ3125" s="5"/>
      <c r="DA3125" s="5"/>
      <c r="DB3125" s="5"/>
      <c r="DC3125" s="5"/>
      <c r="DD3125" s="5"/>
      <c r="DE3125" s="5"/>
      <c r="DF3125" s="5"/>
      <c r="DG3125" s="5"/>
      <c r="DH3125" s="5"/>
      <c r="DI3125" s="5"/>
      <c r="DJ3125" s="5"/>
      <c r="DK3125" s="5"/>
      <c r="DL3125" s="5"/>
      <c r="DM3125" s="5"/>
      <c r="DN3125" s="5"/>
      <c r="DO3125" s="5"/>
      <c r="DP3125" s="5"/>
      <c r="DQ3125" s="5"/>
      <c r="DR3125" s="5"/>
      <c r="DS3125" s="5"/>
      <c r="DT3125" s="5"/>
      <c r="DU3125" s="5"/>
      <c r="DV3125" s="5"/>
      <c r="DW3125" s="5"/>
      <c r="DX3125" s="5"/>
      <c r="DY3125" s="5"/>
      <c r="DZ3125" s="5"/>
      <c r="EA3125" s="5"/>
      <c r="EB3125" s="5"/>
      <c r="EC3125" s="5"/>
      <c r="ED3125" s="5"/>
      <c r="EE3125" s="5"/>
      <c r="EF3125" s="5"/>
      <c r="EG3125" s="5"/>
      <c r="EH3125" s="5"/>
      <c r="EI3125" s="5"/>
      <c r="EJ3125" s="5"/>
      <c r="EK3125" s="5"/>
      <c r="EL3125" s="5"/>
      <c r="EM3125" s="5"/>
      <c r="EN3125" s="5"/>
      <c r="EO3125" s="5"/>
      <c r="EP3125" s="5"/>
      <c r="EQ3125" s="5"/>
      <c r="ER3125" s="5"/>
      <c r="ES3125" s="5"/>
      <c r="ET3125" s="5"/>
      <c r="EU3125" s="5"/>
      <c r="EV3125" s="5"/>
      <c r="EW3125" s="5"/>
      <c r="EX3125" s="5"/>
      <c r="EY3125" s="5"/>
      <c r="EZ3125" s="5"/>
      <c r="FA3125" s="5"/>
      <c r="FB3125" s="5"/>
      <c r="FC3125" s="5"/>
      <c r="FD3125" s="5"/>
      <c r="FE3125" s="5"/>
      <c r="FF3125" s="5"/>
      <c r="FG3125" s="5"/>
      <c r="FH3125" s="5"/>
      <c r="FI3125" s="5"/>
      <c r="FJ3125" s="5"/>
      <c r="FK3125" s="5"/>
      <c r="FL3125" s="5"/>
      <c r="FM3125" s="5"/>
      <c r="FN3125" s="5"/>
      <c r="FO3125" s="5"/>
      <c r="FP3125" s="5"/>
      <c r="FQ3125" s="5"/>
      <c r="FR3125" s="5"/>
      <c r="FS3125" s="5"/>
      <c r="FT3125" s="5"/>
      <c r="FU3125" s="5"/>
      <c r="FV3125" s="5"/>
      <c r="FW3125" s="5"/>
      <c r="FX3125" s="5"/>
      <c r="FY3125" s="5"/>
      <c r="FZ3125" s="5"/>
      <c r="GA3125" s="5"/>
      <c r="GB3125" s="5"/>
      <c r="GC3125" s="5"/>
      <c r="GD3125" s="5"/>
      <c r="GE3125" s="5"/>
      <c r="GF3125" s="5"/>
      <c r="GG3125" s="5"/>
    </row>
    <row r="3126" spans="1:189" x14ac:dyDescent="0.15">
      <c r="A3126" s="106"/>
      <c r="B3126" s="5"/>
      <c r="C3126" s="6"/>
      <c r="D3126" s="5"/>
      <c r="E3126" s="7"/>
      <c r="F3126" s="8"/>
      <c r="G3126" s="8"/>
      <c r="H3126" s="8"/>
      <c r="I3126" s="9"/>
      <c r="J3126" s="9"/>
      <c r="K3126" s="7"/>
      <c r="L3126" s="7"/>
      <c r="M3126" s="5"/>
      <c r="N3126" s="5"/>
      <c r="O3126" s="10"/>
      <c r="P3126" s="5"/>
      <c r="Q3126" s="6"/>
      <c r="R3126" s="3"/>
      <c r="S3126" s="4"/>
      <c r="T3126" s="11"/>
      <c r="U3126" s="11"/>
      <c r="V3126" s="11"/>
      <c r="W3126" s="11"/>
      <c r="X3126" s="12"/>
      <c r="Y3126" s="5"/>
      <c r="Z3126" s="11"/>
      <c r="AA3126" s="12"/>
      <c r="AB3126" s="12"/>
      <c r="AC3126" s="12"/>
      <c r="AD3126" s="11"/>
      <c r="AE3126" s="13"/>
      <c r="AF3126" s="11"/>
      <c r="AG3126" s="11"/>
      <c r="AH3126" s="5"/>
      <c r="AI3126" s="5"/>
      <c r="AJ3126" s="5"/>
      <c r="AK3126" s="5"/>
      <c r="AL3126" s="5"/>
      <c r="AM3126" s="5"/>
      <c r="AN3126" s="5"/>
      <c r="AO3126" s="5"/>
      <c r="AP3126" s="5"/>
      <c r="AQ3126" s="5"/>
      <c r="AR3126" s="5"/>
      <c r="AS3126" s="5"/>
      <c r="AT3126" s="5"/>
      <c r="AU3126" s="5"/>
      <c r="AV3126" s="5"/>
      <c r="AW3126" s="5"/>
      <c r="AX3126" s="5"/>
      <c r="AY3126" s="5"/>
      <c r="AZ3126" s="5"/>
      <c r="BA3126" s="5"/>
      <c r="BB3126" s="5"/>
      <c r="BC3126" s="5"/>
      <c r="BD3126" s="5"/>
      <c r="BE3126" s="5"/>
      <c r="BF3126" s="5"/>
      <c r="BG3126" s="5"/>
      <c r="BH3126" s="5"/>
      <c r="BI3126" s="5"/>
      <c r="BJ3126" s="5"/>
      <c r="BK3126" s="5"/>
      <c r="BL3126" s="5"/>
      <c r="BM3126" s="5"/>
      <c r="BN3126" s="5"/>
      <c r="BO3126" s="5"/>
      <c r="BP3126" s="5"/>
      <c r="BQ3126" s="5"/>
      <c r="BR3126" s="5"/>
      <c r="BS3126" s="5"/>
      <c r="BT3126" s="5"/>
      <c r="BU3126" s="5"/>
      <c r="BV3126" s="5"/>
      <c r="BW3126" s="5"/>
      <c r="BX3126" s="5"/>
      <c r="BY3126" s="5"/>
      <c r="BZ3126" s="5"/>
      <c r="CA3126" s="5"/>
      <c r="CB3126" s="5"/>
      <c r="CC3126" s="5"/>
      <c r="CD3126" s="5"/>
      <c r="CE3126" s="5"/>
      <c r="CF3126" s="5"/>
      <c r="CG3126" s="5"/>
      <c r="CH3126" s="5"/>
      <c r="CI3126" s="5"/>
      <c r="CJ3126" s="5"/>
      <c r="CK3126" s="5"/>
      <c r="CL3126" s="5"/>
      <c r="CM3126" s="5"/>
      <c r="CN3126" s="5"/>
      <c r="CO3126" s="5"/>
      <c r="CP3126" s="5"/>
      <c r="CQ3126" s="5"/>
      <c r="CR3126" s="5"/>
      <c r="CS3126" s="5"/>
      <c r="CT3126" s="5"/>
      <c r="CU3126" s="5"/>
      <c r="CV3126" s="5"/>
      <c r="CW3126" s="5"/>
      <c r="CX3126" s="5"/>
      <c r="CY3126" s="5"/>
      <c r="CZ3126" s="5"/>
      <c r="DA3126" s="5"/>
      <c r="DB3126" s="5"/>
      <c r="DC3126" s="5"/>
      <c r="DD3126" s="5"/>
      <c r="DE3126" s="5"/>
      <c r="DF3126" s="5"/>
      <c r="DG3126" s="5"/>
      <c r="DH3126" s="5"/>
      <c r="DI3126" s="5"/>
      <c r="DJ3126" s="5"/>
      <c r="DK3126" s="5"/>
      <c r="DL3126" s="5"/>
      <c r="DM3126" s="5"/>
      <c r="DN3126" s="5"/>
      <c r="DO3126" s="5"/>
      <c r="DP3126" s="5"/>
      <c r="DQ3126" s="5"/>
      <c r="DR3126" s="5"/>
      <c r="DS3126" s="5"/>
      <c r="DT3126" s="5"/>
      <c r="DU3126" s="5"/>
      <c r="DV3126" s="5"/>
      <c r="DW3126" s="5"/>
      <c r="DX3126" s="5"/>
      <c r="DY3126" s="5"/>
      <c r="DZ3126" s="5"/>
      <c r="EA3126" s="5"/>
      <c r="EB3126" s="5"/>
      <c r="EC3126" s="5"/>
      <c r="ED3126" s="5"/>
      <c r="EE3126" s="5"/>
      <c r="EF3126" s="5"/>
      <c r="EG3126" s="5"/>
      <c r="EH3126" s="5"/>
      <c r="EI3126" s="5"/>
      <c r="EJ3126" s="5"/>
      <c r="EK3126" s="5"/>
      <c r="EL3126" s="5"/>
      <c r="EM3126" s="5"/>
      <c r="EN3126" s="5"/>
      <c r="EO3126" s="5"/>
      <c r="EP3126" s="5"/>
      <c r="EQ3126" s="5"/>
      <c r="ER3126" s="5"/>
      <c r="ES3126" s="5"/>
      <c r="ET3126" s="5"/>
      <c r="EU3126" s="5"/>
      <c r="EV3126" s="5"/>
      <c r="EW3126" s="5"/>
      <c r="EX3126" s="5"/>
      <c r="EY3126" s="5"/>
      <c r="EZ3126" s="5"/>
      <c r="FA3126" s="5"/>
      <c r="FB3126" s="5"/>
      <c r="FC3126" s="5"/>
      <c r="FD3126" s="5"/>
      <c r="FE3126" s="5"/>
      <c r="FF3126" s="5"/>
      <c r="FG3126" s="5"/>
      <c r="FH3126" s="5"/>
      <c r="FI3126" s="5"/>
      <c r="FJ3126" s="5"/>
      <c r="FK3126" s="5"/>
      <c r="FL3126" s="5"/>
      <c r="FM3126" s="5"/>
      <c r="FN3126" s="5"/>
      <c r="FO3126" s="5"/>
      <c r="FP3126" s="5"/>
      <c r="FQ3126" s="5"/>
      <c r="FR3126" s="5"/>
      <c r="FS3126" s="5"/>
      <c r="FT3126" s="5"/>
      <c r="FU3126" s="5"/>
      <c r="FV3126" s="5"/>
      <c r="FW3126" s="5"/>
      <c r="FX3126" s="5"/>
      <c r="FY3126" s="5"/>
      <c r="FZ3126" s="5"/>
      <c r="GA3126" s="5"/>
      <c r="GB3126" s="5"/>
      <c r="GC3126" s="5"/>
      <c r="GD3126" s="5"/>
      <c r="GE3126" s="5"/>
      <c r="GF3126" s="5"/>
      <c r="GG3126" s="5"/>
    </row>
    <row r="3127" spans="1:189" x14ac:dyDescent="0.15">
      <c r="A3127" s="106"/>
      <c r="B3127" s="5"/>
      <c r="C3127" s="6"/>
      <c r="D3127" s="5"/>
      <c r="E3127" s="7"/>
      <c r="F3127" s="8"/>
      <c r="G3127" s="8"/>
      <c r="H3127" s="8"/>
      <c r="I3127" s="9"/>
      <c r="J3127" s="9"/>
      <c r="K3127" s="7"/>
      <c r="L3127" s="7"/>
      <c r="M3127" s="5"/>
      <c r="N3127" s="5"/>
      <c r="O3127" s="10"/>
      <c r="P3127" s="5"/>
      <c r="Q3127" s="6"/>
      <c r="R3127" s="3"/>
      <c r="S3127" s="4"/>
      <c r="T3127" s="11"/>
      <c r="U3127" s="11"/>
      <c r="V3127" s="11"/>
      <c r="W3127" s="11"/>
      <c r="X3127" s="12"/>
      <c r="Y3127" s="5"/>
      <c r="Z3127" s="11"/>
      <c r="AA3127" s="12"/>
      <c r="AB3127" s="12"/>
      <c r="AC3127" s="12"/>
      <c r="AD3127" s="11"/>
      <c r="AE3127" s="13"/>
      <c r="AF3127" s="11"/>
      <c r="AG3127" s="11"/>
      <c r="AH3127" s="5"/>
      <c r="AI3127" s="5"/>
      <c r="AJ3127" s="5"/>
      <c r="AK3127" s="5"/>
      <c r="AL3127" s="5"/>
      <c r="AM3127" s="5"/>
      <c r="AN3127" s="5"/>
      <c r="AO3127" s="5"/>
      <c r="AP3127" s="5"/>
      <c r="AQ3127" s="5"/>
      <c r="AR3127" s="5"/>
      <c r="AS3127" s="5"/>
      <c r="AT3127" s="5"/>
      <c r="AU3127" s="5"/>
      <c r="AV3127" s="5"/>
      <c r="AW3127" s="5"/>
      <c r="AX3127" s="5"/>
      <c r="AY3127" s="5"/>
      <c r="AZ3127" s="5"/>
      <c r="BA3127" s="5"/>
      <c r="BB3127" s="5"/>
      <c r="BC3127" s="5"/>
      <c r="BD3127" s="5"/>
      <c r="BE3127" s="5"/>
      <c r="BF3127" s="5"/>
      <c r="BG3127" s="5"/>
      <c r="BH3127" s="5"/>
      <c r="BI3127" s="5"/>
      <c r="BJ3127" s="5"/>
      <c r="BK3127" s="5"/>
      <c r="BL3127" s="5"/>
      <c r="BM3127" s="5"/>
      <c r="BN3127" s="5"/>
      <c r="BO3127" s="5"/>
      <c r="BP3127" s="5"/>
      <c r="BQ3127" s="5"/>
      <c r="BR3127" s="5"/>
      <c r="BS3127" s="5"/>
      <c r="BT3127" s="5"/>
      <c r="BU3127" s="5"/>
      <c r="BV3127" s="5"/>
      <c r="BW3127" s="5"/>
      <c r="BX3127" s="5"/>
      <c r="BY3127" s="5"/>
      <c r="BZ3127" s="5"/>
      <c r="CA3127" s="5"/>
      <c r="CB3127" s="5"/>
      <c r="CC3127" s="5"/>
      <c r="CD3127" s="5"/>
      <c r="CE3127" s="5"/>
      <c r="CF3127" s="5"/>
      <c r="CG3127" s="5"/>
      <c r="CH3127" s="5"/>
      <c r="CI3127" s="5"/>
      <c r="CJ3127" s="5"/>
      <c r="CK3127" s="5"/>
      <c r="CL3127" s="5"/>
      <c r="CM3127" s="5"/>
      <c r="CN3127" s="5"/>
      <c r="CO3127" s="5"/>
      <c r="CP3127" s="5"/>
      <c r="CQ3127" s="5"/>
      <c r="CR3127" s="5"/>
      <c r="CS3127" s="5"/>
      <c r="CT3127" s="5"/>
      <c r="CU3127" s="5"/>
      <c r="CV3127" s="5"/>
      <c r="CW3127" s="5"/>
      <c r="CX3127" s="5"/>
      <c r="CY3127" s="5"/>
      <c r="CZ3127" s="5"/>
      <c r="DA3127" s="5"/>
      <c r="DB3127" s="5"/>
      <c r="DC3127" s="5"/>
      <c r="DD3127" s="5"/>
      <c r="DE3127" s="5"/>
      <c r="DF3127" s="5"/>
      <c r="DG3127" s="5"/>
      <c r="DH3127" s="5"/>
      <c r="DI3127" s="5"/>
      <c r="DJ3127" s="5"/>
      <c r="DK3127" s="5"/>
      <c r="DL3127" s="5"/>
      <c r="DM3127" s="5"/>
      <c r="DN3127" s="5"/>
      <c r="DO3127" s="5"/>
      <c r="DP3127" s="5"/>
      <c r="DQ3127" s="5"/>
      <c r="DR3127" s="5"/>
      <c r="DS3127" s="5"/>
      <c r="DT3127" s="5"/>
      <c r="DU3127" s="5"/>
      <c r="DV3127" s="5"/>
      <c r="DW3127" s="5"/>
      <c r="DX3127" s="5"/>
      <c r="DY3127" s="5"/>
      <c r="DZ3127" s="5"/>
      <c r="EA3127" s="5"/>
      <c r="EB3127" s="5"/>
      <c r="EC3127" s="5"/>
      <c r="ED3127" s="5"/>
      <c r="EE3127" s="5"/>
      <c r="EF3127" s="5"/>
      <c r="EG3127" s="5"/>
      <c r="EH3127" s="5"/>
      <c r="EI3127" s="5"/>
      <c r="EJ3127" s="5"/>
      <c r="EK3127" s="5"/>
      <c r="EL3127" s="5"/>
      <c r="EM3127" s="5"/>
      <c r="EN3127" s="5"/>
      <c r="EO3127" s="5"/>
      <c r="EP3127" s="5"/>
      <c r="EQ3127" s="5"/>
      <c r="ER3127" s="5"/>
      <c r="ES3127" s="5"/>
      <c r="ET3127" s="5"/>
      <c r="EU3127" s="5"/>
      <c r="EV3127" s="5"/>
      <c r="EW3127" s="5"/>
      <c r="EX3127" s="5"/>
      <c r="EY3127" s="5"/>
      <c r="EZ3127" s="5"/>
      <c r="FA3127" s="5"/>
      <c r="FB3127" s="5"/>
      <c r="FC3127" s="5"/>
      <c r="FD3127" s="5"/>
      <c r="FE3127" s="5"/>
      <c r="FF3127" s="5"/>
      <c r="FG3127" s="5"/>
      <c r="FH3127" s="5"/>
      <c r="FI3127" s="5"/>
      <c r="FJ3127" s="5"/>
      <c r="FK3127" s="5"/>
      <c r="FL3127" s="5"/>
      <c r="FM3127" s="5"/>
      <c r="FN3127" s="5"/>
      <c r="FO3127" s="5"/>
      <c r="FP3127" s="5"/>
      <c r="FQ3127" s="5"/>
      <c r="FR3127" s="5"/>
      <c r="FS3127" s="5"/>
      <c r="FT3127" s="5"/>
      <c r="FU3127" s="5"/>
      <c r="FV3127" s="5"/>
      <c r="FW3127" s="5"/>
      <c r="FX3127" s="5"/>
      <c r="FY3127" s="5"/>
      <c r="FZ3127" s="5"/>
      <c r="GA3127" s="5"/>
      <c r="GB3127" s="5"/>
      <c r="GC3127" s="5"/>
      <c r="GD3127" s="5"/>
      <c r="GE3127" s="5"/>
      <c r="GF3127" s="5"/>
      <c r="GG3127" s="5"/>
    </row>
    <row r="3128" spans="1:189" x14ac:dyDescent="0.15">
      <c r="A3128" s="106"/>
      <c r="B3128" s="5"/>
      <c r="C3128" s="6"/>
      <c r="D3128" s="5"/>
      <c r="E3128" s="7"/>
      <c r="F3128" s="8"/>
      <c r="G3128" s="8"/>
      <c r="H3128" s="8"/>
      <c r="I3128" s="9"/>
      <c r="J3128" s="9"/>
      <c r="K3128" s="7"/>
      <c r="L3128" s="7"/>
      <c r="M3128" s="5"/>
      <c r="N3128" s="5"/>
      <c r="O3128" s="10"/>
      <c r="P3128" s="5"/>
      <c r="Q3128" s="6"/>
      <c r="R3128" s="3"/>
      <c r="S3128" s="4"/>
      <c r="T3128" s="11"/>
      <c r="U3128" s="11"/>
      <c r="V3128" s="11"/>
      <c r="W3128" s="11"/>
      <c r="X3128" s="12"/>
      <c r="Y3128" s="5"/>
      <c r="Z3128" s="11"/>
      <c r="AA3128" s="12"/>
      <c r="AB3128" s="12"/>
      <c r="AC3128" s="12"/>
      <c r="AD3128" s="11"/>
      <c r="AE3128" s="13"/>
      <c r="AF3128" s="11"/>
      <c r="AG3128" s="11"/>
      <c r="AH3128" s="5"/>
      <c r="AI3128" s="5"/>
      <c r="AJ3128" s="5"/>
      <c r="AK3128" s="5"/>
      <c r="AL3128" s="5"/>
      <c r="AM3128" s="5"/>
      <c r="AN3128" s="5"/>
      <c r="AO3128" s="5"/>
      <c r="AP3128" s="5"/>
      <c r="AQ3128" s="5"/>
      <c r="AR3128" s="5"/>
      <c r="AS3128" s="5"/>
      <c r="AT3128" s="5"/>
      <c r="AU3128" s="5"/>
      <c r="AV3128" s="5"/>
      <c r="AW3128" s="5"/>
      <c r="AX3128" s="5"/>
      <c r="AY3128" s="5"/>
      <c r="AZ3128" s="5"/>
      <c r="BA3128" s="5"/>
      <c r="BB3128" s="5"/>
      <c r="BC3128" s="5"/>
      <c r="BD3128" s="5"/>
      <c r="BE3128" s="5"/>
      <c r="BF3128" s="5"/>
      <c r="BG3128" s="5"/>
      <c r="BH3128" s="5"/>
      <c r="BI3128" s="5"/>
      <c r="BJ3128" s="5"/>
      <c r="BK3128" s="5"/>
      <c r="BL3128" s="5"/>
      <c r="BM3128" s="5"/>
      <c r="BN3128" s="5"/>
      <c r="BO3128" s="5"/>
      <c r="BP3128" s="5"/>
      <c r="BQ3128" s="5"/>
      <c r="BR3128" s="5"/>
      <c r="BS3128" s="5"/>
      <c r="BT3128" s="5"/>
      <c r="BU3128" s="5"/>
      <c r="BV3128" s="5"/>
      <c r="BW3128" s="5"/>
      <c r="BX3128" s="5"/>
      <c r="BY3128" s="5"/>
      <c r="BZ3128" s="5"/>
      <c r="CA3128" s="5"/>
      <c r="CB3128" s="5"/>
      <c r="CC3128" s="5"/>
      <c r="CD3128" s="5"/>
      <c r="CE3128" s="5"/>
      <c r="CF3128" s="5"/>
      <c r="CG3128" s="5"/>
      <c r="CH3128" s="5"/>
      <c r="CI3128" s="5"/>
      <c r="CJ3128" s="5"/>
      <c r="CK3128" s="5"/>
      <c r="CL3128" s="5"/>
      <c r="CM3128" s="5"/>
      <c r="CN3128" s="5"/>
      <c r="CO3128" s="5"/>
      <c r="CP3128" s="5"/>
      <c r="CQ3128" s="5"/>
      <c r="CR3128" s="5"/>
      <c r="CS3128" s="5"/>
      <c r="CT3128" s="5"/>
      <c r="CU3128" s="5"/>
      <c r="CV3128" s="5"/>
      <c r="CW3128" s="5"/>
      <c r="CX3128" s="5"/>
      <c r="CY3128" s="5"/>
      <c r="CZ3128" s="5"/>
      <c r="DA3128" s="5"/>
      <c r="DB3128" s="5"/>
      <c r="DC3128" s="5"/>
      <c r="DD3128" s="5"/>
      <c r="DE3128" s="5"/>
      <c r="DF3128" s="5"/>
      <c r="DG3128" s="5"/>
      <c r="DH3128" s="5"/>
      <c r="DI3128" s="5"/>
      <c r="DJ3128" s="5"/>
      <c r="DK3128" s="5"/>
      <c r="DL3128" s="5"/>
      <c r="DM3128" s="5"/>
      <c r="DN3128" s="5"/>
      <c r="DO3128" s="5"/>
      <c r="DP3128" s="5"/>
      <c r="DQ3128" s="5"/>
      <c r="DR3128" s="5"/>
      <c r="DS3128" s="5"/>
      <c r="DT3128" s="5"/>
      <c r="DU3128" s="5"/>
      <c r="DV3128" s="5"/>
      <c r="DW3128" s="5"/>
      <c r="DX3128" s="5"/>
      <c r="DY3128" s="5"/>
      <c r="DZ3128" s="5"/>
      <c r="EA3128" s="5"/>
      <c r="EB3128" s="5"/>
      <c r="EC3128" s="5"/>
      <c r="ED3128" s="5"/>
      <c r="EE3128" s="5"/>
      <c r="EF3128" s="5"/>
      <c r="EG3128" s="5"/>
      <c r="EH3128" s="5"/>
      <c r="EI3128" s="5"/>
      <c r="EJ3128" s="5"/>
      <c r="EK3128" s="5"/>
      <c r="EL3128" s="5"/>
      <c r="EM3128" s="5"/>
      <c r="EN3128" s="5"/>
      <c r="EO3128" s="5"/>
      <c r="EP3128" s="5"/>
      <c r="EQ3128" s="5"/>
      <c r="ER3128" s="5"/>
      <c r="ES3128" s="5"/>
      <c r="ET3128" s="5"/>
      <c r="EU3128" s="5"/>
      <c r="EV3128" s="5"/>
      <c r="EW3128" s="5"/>
      <c r="EX3128" s="5"/>
      <c r="EY3128" s="5"/>
      <c r="EZ3128" s="5"/>
      <c r="FA3128" s="5"/>
      <c r="FB3128" s="5"/>
      <c r="FC3128" s="5"/>
      <c r="FD3128" s="5"/>
      <c r="FE3128" s="5"/>
      <c r="FF3128" s="5"/>
      <c r="FG3128" s="5"/>
      <c r="FH3128" s="5"/>
      <c r="FI3128" s="5"/>
      <c r="FJ3128" s="5"/>
      <c r="FK3128" s="5"/>
      <c r="FL3128" s="5"/>
      <c r="FM3128" s="5"/>
      <c r="FN3128" s="5"/>
      <c r="FO3128" s="5"/>
      <c r="FP3128" s="5"/>
      <c r="FQ3128" s="5"/>
      <c r="FR3128" s="5"/>
      <c r="FS3128" s="5"/>
      <c r="FT3128" s="5"/>
      <c r="FU3128" s="5"/>
      <c r="FV3128" s="5"/>
      <c r="FW3128" s="5"/>
      <c r="FX3128" s="5"/>
      <c r="FY3128" s="5"/>
      <c r="FZ3128" s="5"/>
      <c r="GA3128" s="5"/>
      <c r="GB3128" s="5"/>
      <c r="GC3128" s="5"/>
      <c r="GD3128" s="5"/>
      <c r="GE3128" s="5"/>
      <c r="GF3128" s="5"/>
      <c r="GG3128" s="5"/>
    </row>
    <row r="3129" spans="1:189" x14ac:dyDescent="0.15">
      <c r="A3129" s="106"/>
      <c r="B3129" s="5"/>
      <c r="C3129" s="6"/>
      <c r="D3129" s="5"/>
      <c r="E3129" s="7"/>
      <c r="F3129" s="8"/>
      <c r="G3129" s="8"/>
      <c r="H3129" s="8"/>
      <c r="I3129" s="9"/>
      <c r="J3129" s="9"/>
      <c r="K3129" s="7"/>
      <c r="L3129" s="7"/>
      <c r="M3129" s="5"/>
      <c r="N3129" s="5"/>
      <c r="O3129" s="10"/>
      <c r="P3129" s="5"/>
      <c r="Q3129" s="6"/>
      <c r="R3129" s="3"/>
      <c r="S3129" s="4"/>
      <c r="T3129" s="11"/>
      <c r="U3129" s="11"/>
      <c r="V3129" s="11"/>
      <c r="W3129" s="11"/>
      <c r="X3129" s="12"/>
      <c r="Y3129" s="5"/>
      <c r="Z3129" s="11"/>
      <c r="AA3129" s="12"/>
      <c r="AB3129" s="12"/>
      <c r="AC3129" s="12"/>
      <c r="AD3129" s="11"/>
      <c r="AE3129" s="13"/>
      <c r="AF3129" s="11"/>
      <c r="AG3129" s="11"/>
      <c r="AH3129" s="5"/>
      <c r="AI3129" s="5"/>
      <c r="AJ3129" s="5"/>
      <c r="AK3129" s="5"/>
      <c r="AL3129" s="5"/>
      <c r="AM3129" s="5"/>
      <c r="AN3129" s="5"/>
      <c r="AO3129" s="5"/>
      <c r="AP3129" s="5"/>
      <c r="AQ3129" s="5"/>
      <c r="AR3129" s="5"/>
      <c r="AS3129" s="5"/>
      <c r="AT3129" s="5"/>
      <c r="AU3129" s="5"/>
      <c r="AV3129" s="5"/>
      <c r="AW3129" s="5"/>
      <c r="AX3129" s="5"/>
      <c r="AY3129" s="5"/>
      <c r="AZ3129" s="5"/>
      <c r="BA3129" s="5"/>
      <c r="BB3129" s="5"/>
      <c r="BC3129" s="5"/>
      <c r="BD3129" s="5"/>
      <c r="BE3129" s="5"/>
      <c r="BF3129" s="5"/>
      <c r="BG3129" s="5"/>
      <c r="BH3129" s="5"/>
      <c r="BI3129" s="5"/>
      <c r="BJ3129" s="5"/>
      <c r="BK3129" s="5"/>
      <c r="BL3129" s="5"/>
      <c r="BM3129" s="5"/>
      <c r="BN3129" s="5"/>
      <c r="BO3129" s="5"/>
      <c r="BP3129" s="5"/>
      <c r="BQ3129" s="5"/>
      <c r="BR3129" s="5"/>
      <c r="BS3129" s="5"/>
      <c r="BT3129" s="5"/>
      <c r="BU3129" s="5"/>
      <c r="BV3129" s="5"/>
      <c r="BW3129" s="5"/>
      <c r="BX3129" s="5"/>
      <c r="BY3129" s="5"/>
      <c r="BZ3129" s="5"/>
      <c r="CA3129" s="5"/>
      <c r="CB3129" s="5"/>
      <c r="CC3129" s="5"/>
      <c r="CD3129" s="5"/>
      <c r="CE3129" s="5"/>
      <c r="CF3129" s="5"/>
      <c r="CG3129" s="5"/>
      <c r="CH3129" s="5"/>
      <c r="CI3129" s="5"/>
      <c r="CJ3129" s="5"/>
      <c r="CK3129" s="5"/>
      <c r="CL3129" s="5"/>
      <c r="CM3129" s="5"/>
      <c r="CN3129" s="5"/>
      <c r="CO3129" s="5"/>
      <c r="CP3129" s="5"/>
      <c r="CQ3129" s="5"/>
      <c r="CR3129" s="5"/>
      <c r="CS3129" s="5"/>
      <c r="CT3129" s="5"/>
      <c r="CU3129" s="5"/>
      <c r="CV3129" s="5"/>
      <c r="CW3129" s="5"/>
      <c r="CX3129" s="5"/>
      <c r="CY3129" s="5"/>
      <c r="CZ3129" s="5"/>
      <c r="DA3129" s="5"/>
      <c r="DB3129" s="5"/>
      <c r="DC3129" s="5"/>
      <c r="DD3129" s="5"/>
      <c r="DE3129" s="5"/>
      <c r="DF3129" s="5"/>
      <c r="DG3129" s="5"/>
      <c r="DH3129" s="5"/>
      <c r="DI3129" s="5"/>
      <c r="DJ3129" s="5"/>
      <c r="DK3129" s="5"/>
      <c r="DL3129" s="5"/>
      <c r="DM3129" s="5"/>
      <c r="DN3129" s="5"/>
      <c r="DO3129" s="5"/>
      <c r="DP3129" s="5"/>
      <c r="DQ3129" s="5"/>
      <c r="DR3129" s="5"/>
      <c r="DS3129" s="5"/>
      <c r="DT3129" s="5"/>
      <c r="DU3129" s="5"/>
      <c r="DV3129" s="5"/>
      <c r="DW3129" s="5"/>
      <c r="DX3129" s="5"/>
      <c r="DY3129" s="5"/>
      <c r="DZ3129" s="5"/>
      <c r="EA3129" s="5"/>
      <c r="EB3129" s="5"/>
      <c r="EC3129" s="5"/>
      <c r="ED3129" s="5"/>
      <c r="EE3129" s="5"/>
      <c r="EF3129" s="5"/>
      <c r="EG3129" s="5"/>
      <c r="EH3129" s="5"/>
      <c r="EI3129" s="5"/>
      <c r="EJ3129" s="5"/>
      <c r="EK3129" s="5"/>
      <c r="EL3129" s="5"/>
      <c r="EM3129" s="5"/>
      <c r="EN3129" s="5"/>
      <c r="EO3129" s="5"/>
      <c r="EP3129" s="5"/>
      <c r="EQ3129" s="5"/>
      <c r="ER3129" s="5"/>
      <c r="ES3129" s="5"/>
      <c r="ET3129" s="5"/>
      <c r="EU3129" s="5"/>
      <c r="EV3129" s="5"/>
      <c r="EW3129" s="5"/>
      <c r="EX3129" s="5"/>
      <c r="EY3129" s="5"/>
      <c r="EZ3129" s="5"/>
      <c r="FA3129" s="5"/>
      <c r="FB3129" s="5"/>
      <c r="FC3129" s="5"/>
      <c r="FD3129" s="5"/>
      <c r="FE3129" s="5"/>
      <c r="FF3129" s="5"/>
      <c r="FG3129" s="5"/>
      <c r="FH3129" s="5"/>
      <c r="FI3129" s="5"/>
      <c r="FJ3129" s="5"/>
      <c r="FK3129" s="5"/>
      <c r="FL3129" s="5"/>
      <c r="FM3129" s="5"/>
      <c r="FN3129" s="5"/>
      <c r="FO3129" s="5"/>
      <c r="FP3129" s="5"/>
      <c r="FQ3129" s="5"/>
      <c r="FR3129" s="5"/>
      <c r="FS3129" s="5"/>
      <c r="FT3129" s="5"/>
      <c r="FU3129" s="5"/>
      <c r="FV3129" s="5"/>
      <c r="FW3129" s="5"/>
      <c r="FX3129" s="5"/>
      <c r="FY3129" s="5"/>
      <c r="FZ3129" s="5"/>
      <c r="GA3129" s="5"/>
      <c r="GB3129" s="5"/>
      <c r="GC3129" s="5"/>
      <c r="GD3129" s="5"/>
      <c r="GE3129" s="5"/>
      <c r="GF3129" s="5"/>
      <c r="GG3129" s="5"/>
    </row>
    <row r="3130" spans="1:189" x14ac:dyDescent="0.15">
      <c r="A3130" s="106"/>
      <c r="B3130" s="5"/>
      <c r="C3130" s="6"/>
      <c r="D3130" s="5"/>
      <c r="E3130" s="7"/>
      <c r="F3130" s="8"/>
      <c r="G3130" s="8"/>
      <c r="H3130" s="8"/>
      <c r="I3130" s="9"/>
      <c r="J3130" s="9"/>
      <c r="K3130" s="7"/>
      <c r="L3130" s="7"/>
      <c r="M3130" s="5"/>
      <c r="N3130" s="5"/>
      <c r="O3130" s="10"/>
      <c r="P3130" s="5"/>
      <c r="Q3130" s="6"/>
      <c r="R3130" s="3"/>
      <c r="S3130" s="4"/>
      <c r="T3130" s="11"/>
      <c r="U3130" s="11"/>
      <c r="V3130" s="11"/>
      <c r="W3130" s="11"/>
      <c r="X3130" s="12"/>
      <c r="Y3130" s="5"/>
      <c r="Z3130" s="11"/>
      <c r="AA3130" s="12"/>
      <c r="AB3130" s="12"/>
      <c r="AC3130" s="12"/>
      <c r="AD3130" s="11"/>
      <c r="AE3130" s="13"/>
      <c r="AF3130" s="11"/>
      <c r="AG3130" s="11"/>
      <c r="AH3130" s="5"/>
      <c r="AI3130" s="5"/>
      <c r="AJ3130" s="5"/>
      <c r="AK3130" s="5"/>
      <c r="AL3130" s="5"/>
      <c r="AM3130" s="5"/>
      <c r="AN3130" s="5"/>
      <c r="AO3130" s="5"/>
      <c r="AP3130" s="5"/>
      <c r="AQ3130" s="5"/>
      <c r="AR3130" s="5"/>
      <c r="AS3130" s="5"/>
      <c r="AT3130" s="5"/>
      <c r="AU3130" s="5"/>
      <c r="AV3130" s="5"/>
      <c r="AW3130" s="5"/>
      <c r="AX3130" s="5"/>
      <c r="AY3130" s="5"/>
      <c r="AZ3130" s="5"/>
      <c r="BA3130" s="5"/>
      <c r="BB3130" s="5"/>
      <c r="BC3130" s="5"/>
      <c r="BD3130" s="5"/>
      <c r="BE3130" s="5"/>
      <c r="BF3130" s="5"/>
      <c r="BG3130" s="5"/>
      <c r="BH3130" s="5"/>
      <c r="BI3130" s="5"/>
      <c r="BJ3130" s="5"/>
      <c r="BK3130" s="5"/>
      <c r="BL3130" s="5"/>
      <c r="BM3130" s="5"/>
      <c r="BN3130" s="5"/>
      <c r="BO3130" s="5"/>
      <c r="BP3130" s="5"/>
      <c r="BQ3130" s="5"/>
      <c r="BR3130" s="5"/>
      <c r="BS3130" s="5"/>
      <c r="BT3130" s="5"/>
      <c r="BU3130" s="5"/>
      <c r="BV3130" s="5"/>
      <c r="BW3130" s="5"/>
      <c r="BX3130" s="5"/>
      <c r="BY3130" s="5"/>
      <c r="BZ3130" s="5"/>
      <c r="CA3130" s="5"/>
      <c r="CB3130" s="5"/>
      <c r="CC3130" s="5"/>
      <c r="CD3130" s="5"/>
      <c r="CE3130" s="5"/>
      <c r="CF3130" s="5"/>
      <c r="CG3130" s="5"/>
      <c r="CH3130" s="5"/>
      <c r="CI3130" s="5"/>
      <c r="CJ3130" s="5"/>
      <c r="CK3130" s="5"/>
      <c r="CL3130" s="5"/>
      <c r="CM3130" s="5"/>
      <c r="CN3130" s="5"/>
      <c r="CO3130" s="5"/>
      <c r="CP3130" s="5"/>
      <c r="CQ3130" s="5"/>
      <c r="CR3130" s="5"/>
      <c r="CS3130" s="5"/>
      <c r="CT3130" s="5"/>
      <c r="CU3130" s="5"/>
      <c r="CV3130" s="5"/>
      <c r="CW3130" s="5"/>
      <c r="CX3130" s="5"/>
      <c r="CY3130" s="5"/>
      <c r="CZ3130" s="5"/>
      <c r="DA3130" s="5"/>
      <c r="DB3130" s="5"/>
      <c r="DC3130" s="5"/>
      <c r="DD3130" s="5"/>
      <c r="DE3130" s="5"/>
      <c r="DF3130" s="5"/>
      <c r="DG3130" s="5"/>
      <c r="DH3130" s="5"/>
      <c r="DI3130" s="5"/>
      <c r="DJ3130" s="5"/>
      <c r="DK3130" s="5"/>
      <c r="DL3130" s="5"/>
      <c r="DM3130" s="5"/>
      <c r="DN3130" s="5"/>
      <c r="DO3130" s="5"/>
      <c r="DP3130" s="5"/>
      <c r="DQ3130" s="5"/>
      <c r="DR3130" s="5"/>
      <c r="DS3130" s="5"/>
      <c r="DT3130" s="5"/>
      <c r="DU3130" s="5"/>
      <c r="DV3130" s="5"/>
      <c r="DW3130" s="5"/>
      <c r="DX3130" s="5"/>
      <c r="DY3130" s="5"/>
      <c r="DZ3130" s="5"/>
      <c r="EA3130" s="5"/>
      <c r="EB3130" s="5"/>
      <c r="EC3130" s="5"/>
      <c r="ED3130" s="5"/>
      <c r="EE3130" s="5"/>
      <c r="EF3130" s="5"/>
      <c r="EG3130" s="5"/>
      <c r="EH3130" s="5"/>
      <c r="EI3130" s="5"/>
      <c r="EJ3130" s="5"/>
      <c r="EK3130" s="5"/>
      <c r="EL3130" s="5"/>
      <c r="EM3130" s="5"/>
      <c r="EN3130" s="5"/>
      <c r="EO3130" s="5"/>
      <c r="EP3130" s="5"/>
      <c r="EQ3130" s="5"/>
      <c r="ER3130" s="5"/>
      <c r="ES3130" s="5"/>
      <c r="ET3130" s="5"/>
      <c r="EU3130" s="5"/>
      <c r="EV3130" s="5"/>
      <c r="EW3130" s="5"/>
      <c r="EX3130" s="5"/>
      <c r="EY3130" s="5"/>
      <c r="EZ3130" s="5"/>
      <c r="FA3130" s="5"/>
      <c r="FB3130" s="5"/>
      <c r="FC3130" s="5"/>
      <c r="FD3130" s="5"/>
      <c r="FE3130" s="5"/>
      <c r="FF3130" s="5"/>
      <c r="FG3130" s="5"/>
      <c r="FH3130" s="5"/>
      <c r="FI3130" s="5"/>
      <c r="FJ3130" s="5"/>
      <c r="FK3130" s="5"/>
      <c r="FL3130" s="5"/>
      <c r="FM3130" s="5"/>
      <c r="FN3130" s="5"/>
      <c r="FO3130" s="5"/>
      <c r="FP3130" s="5"/>
      <c r="FQ3130" s="5"/>
      <c r="FR3130" s="5"/>
      <c r="FS3130" s="5"/>
      <c r="FT3130" s="5"/>
      <c r="FU3130" s="5"/>
      <c r="FV3130" s="5"/>
      <c r="FW3130" s="5"/>
      <c r="FX3130" s="5"/>
      <c r="FY3130" s="5"/>
      <c r="FZ3130" s="5"/>
      <c r="GA3130" s="5"/>
      <c r="GB3130" s="5"/>
      <c r="GC3130" s="5"/>
      <c r="GD3130" s="5"/>
      <c r="GE3130" s="5"/>
      <c r="GF3130" s="5"/>
      <c r="GG3130" s="5"/>
    </row>
    <row r="3131" spans="1:189" x14ac:dyDescent="0.15">
      <c r="A3131" s="106"/>
      <c r="B3131" s="5"/>
      <c r="C3131" s="6"/>
      <c r="D3131" s="5"/>
      <c r="E3131" s="7"/>
      <c r="F3131" s="8"/>
      <c r="G3131" s="8"/>
      <c r="H3131" s="8"/>
      <c r="I3131" s="9"/>
      <c r="J3131" s="9"/>
      <c r="K3131" s="7"/>
      <c r="L3131" s="7"/>
      <c r="M3131" s="5"/>
      <c r="N3131" s="5"/>
      <c r="O3131" s="10"/>
      <c r="P3131" s="5"/>
      <c r="Q3131" s="6"/>
      <c r="R3131" s="3"/>
      <c r="S3131" s="4"/>
      <c r="T3131" s="11"/>
      <c r="U3131" s="11"/>
      <c r="V3131" s="11"/>
      <c r="W3131" s="11"/>
      <c r="X3131" s="12"/>
      <c r="Y3131" s="5"/>
      <c r="Z3131" s="11"/>
      <c r="AA3131" s="12"/>
      <c r="AB3131" s="12"/>
      <c r="AC3131" s="12"/>
      <c r="AD3131" s="11"/>
      <c r="AE3131" s="13"/>
      <c r="AF3131" s="11"/>
      <c r="AG3131" s="11"/>
      <c r="AH3131" s="5"/>
      <c r="AI3131" s="5"/>
      <c r="AJ3131" s="5"/>
      <c r="AK3131" s="5"/>
      <c r="AL3131" s="5"/>
      <c r="AM3131" s="5"/>
      <c r="AN3131" s="5"/>
      <c r="AO3131" s="5"/>
      <c r="AP3131" s="5"/>
      <c r="AQ3131" s="5"/>
      <c r="AR3131" s="5"/>
      <c r="AS3131" s="5"/>
      <c r="AT3131" s="5"/>
      <c r="AU3131" s="5"/>
      <c r="AV3131" s="5"/>
      <c r="AW3131" s="5"/>
      <c r="AX3131" s="5"/>
      <c r="AY3131" s="5"/>
      <c r="AZ3131" s="5"/>
      <c r="BA3131" s="5"/>
      <c r="BB3131" s="5"/>
      <c r="BC3131" s="5"/>
      <c r="BD3131" s="5"/>
      <c r="BE3131" s="5"/>
      <c r="BF3131" s="5"/>
      <c r="BG3131" s="5"/>
      <c r="BH3131" s="5"/>
      <c r="BI3131" s="5"/>
      <c r="BJ3131" s="5"/>
      <c r="BK3131" s="5"/>
      <c r="BL3131" s="5"/>
      <c r="BM3131" s="5"/>
      <c r="BN3131" s="5"/>
      <c r="BO3131" s="5"/>
      <c r="BP3131" s="5"/>
      <c r="BQ3131" s="5"/>
      <c r="BR3131" s="5"/>
      <c r="BS3131" s="5"/>
      <c r="BT3131" s="5"/>
      <c r="BU3131" s="5"/>
      <c r="BV3131" s="5"/>
      <c r="BW3131" s="5"/>
      <c r="BX3131" s="5"/>
      <c r="BY3131" s="5"/>
      <c r="BZ3131" s="5"/>
      <c r="CA3131" s="5"/>
      <c r="CB3131" s="5"/>
      <c r="CC3131" s="5"/>
      <c r="CD3131" s="5"/>
      <c r="CE3131" s="5"/>
      <c r="CF3131" s="5"/>
      <c r="CG3131" s="5"/>
      <c r="CH3131" s="5"/>
      <c r="CI3131" s="5"/>
      <c r="CJ3131" s="5"/>
      <c r="CK3131" s="5"/>
      <c r="CL3131" s="5"/>
      <c r="CM3131" s="5"/>
      <c r="CN3131" s="5"/>
      <c r="CO3131" s="5"/>
      <c r="CP3131" s="5"/>
      <c r="CQ3131" s="5"/>
      <c r="CR3131" s="5"/>
      <c r="CS3131" s="5"/>
      <c r="CT3131" s="5"/>
      <c r="CU3131" s="5"/>
      <c r="CV3131" s="5"/>
      <c r="CW3131" s="5"/>
      <c r="CX3131" s="5"/>
      <c r="CY3131" s="5"/>
      <c r="CZ3131" s="5"/>
      <c r="DA3131" s="5"/>
      <c r="DB3131" s="5"/>
      <c r="DC3131" s="5"/>
      <c r="DD3131" s="5"/>
      <c r="DE3131" s="5"/>
      <c r="DF3131" s="5"/>
      <c r="DG3131" s="5"/>
      <c r="DH3131" s="5"/>
      <c r="DI3131" s="5"/>
      <c r="DJ3131" s="5"/>
      <c r="DK3131" s="5"/>
      <c r="DL3131" s="5"/>
      <c r="DM3131" s="5"/>
      <c r="DN3131" s="5"/>
      <c r="DO3131" s="5"/>
      <c r="DP3131" s="5"/>
      <c r="DQ3131" s="5"/>
      <c r="DR3131" s="5"/>
      <c r="DS3131" s="5"/>
      <c r="DT3131" s="5"/>
      <c r="DU3131" s="5"/>
      <c r="DV3131" s="5"/>
      <c r="DW3131" s="5"/>
      <c r="DX3131" s="5"/>
      <c r="DY3131" s="5"/>
      <c r="DZ3131" s="5"/>
      <c r="EA3131" s="5"/>
      <c r="EB3131" s="5"/>
      <c r="EC3131" s="5"/>
      <c r="ED3131" s="5"/>
      <c r="EE3131" s="5"/>
      <c r="EF3131" s="5"/>
      <c r="EG3131" s="5"/>
      <c r="EH3131" s="5"/>
      <c r="EI3131" s="5"/>
      <c r="EJ3131" s="5"/>
      <c r="EK3131" s="5"/>
      <c r="EL3131" s="5"/>
      <c r="EM3131" s="5"/>
      <c r="EN3131" s="5"/>
      <c r="EO3131" s="5"/>
      <c r="EP3131" s="5"/>
      <c r="EQ3131" s="5"/>
      <c r="ER3131" s="5"/>
      <c r="ES3131" s="5"/>
      <c r="ET3131" s="5"/>
      <c r="EU3131" s="5"/>
      <c r="EV3131" s="5"/>
      <c r="EW3131" s="5"/>
      <c r="EX3131" s="5"/>
      <c r="EY3131" s="5"/>
      <c r="EZ3131" s="5"/>
      <c r="FA3131" s="5"/>
      <c r="FB3131" s="5"/>
      <c r="FC3131" s="5"/>
      <c r="FD3131" s="5"/>
      <c r="FE3131" s="5"/>
      <c r="FF3131" s="5"/>
      <c r="FG3131" s="5"/>
      <c r="FH3131" s="5"/>
      <c r="FI3131" s="5"/>
      <c r="FJ3131" s="5"/>
      <c r="FK3131" s="5"/>
      <c r="FL3131" s="5"/>
      <c r="FM3131" s="5"/>
      <c r="FN3131" s="5"/>
      <c r="FO3131" s="5"/>
      <c r="FP3131" s="5"/>
      <c r="FQ3131" s="5"/>
      <c r="FR3131" s="5"/>
      <c r="FS3131" s="5"/>
      <c r="FT3131" s="5"/>
      <c r="FU3131" s="5"/>
      <c r="FV3131" s="5"/>
      <c r="FW3131" s="5"/>
      <c r="FX3131" s="5"/>
      <c r="FY3131" s="5"/>
      <c r="FZ3131" s="5"/>
      <c r="GA3131" s="5"/>
      <c r="GB3131" s="5"/>
      <c r="GC3131" s="5"/>
      <c r="GD3131" s="5"/>
      <c r="GE3131" s="5"/>
      <c r="GF3131" s="5"/>
      <c r="GG3131" s="5"/>
    </row>
    <row r="3132" spans="1:189" x14ac:dyDescent="0.15">
      <c r="A3132" s="106"/>
      <c r="B3132" s="5"/>
      <c r="C3132" s="6"/>
      <c r="D3132" s="5"/>
      <c r="E3132" s="7"/>
      <c r="F3132" s="8"/>
      <c r="G3132" s="8"/>
      <c r="H3132" s="8"/>
      <c r="I3132" s="9"/>
      <c r="J3132" s="9"/>
      <c r="K3132" s="7"/>
      <c r="L3132" s="7"/>
      <c r="M3132" s="5"/>
      <c r="N3132" s="5"/>
      <c r="O3132" s="10"/>
      <c r="P3132" s="5"/>
      <c r="Q3132" s="6"/>
      <c r="R3132" s="3"/>
      <c r="S3132" s="4"/>
      <c r="T3132" s="11"/>
      <c r="U3132" s="11"/>
      <c r="V3132" s="11"/>
      <c r="W3132" s="11"/>
      <c r="X3132" s="12"/>
      <c r="Y3132" s="5"/>
      <c r="Z3132" s="11"/>
      <c r="AA3132" s="12"/>
      <c r="AB3132" s="12"/>
      <c r="AC3132" s="12"/>
      <c r="AD3132" s="11"/>
      <c r="AE3132" s="13"/>
      <c r="AF3132" s="11"/>
      <c r="AG3132" s="11"/>
      <c r="AH3132" s="5"/>
      <c r="AI3132" s="5"/>
      <c r="AJ3132" s="5"/>
      <c r="AK3132" s="5"/>
      <c r="AL3132" s="5"/>
      <c r="AM3132" s="5"/>
      <c r="AN3132" s="5"/>
      <c r="AO3132" s="5"/>
      <c r="AP3132" s="5"/>
      <c r="AQ3132" s="5"/>
      <c r="AR3132" s="5"/>
      <c r="AS3132" s="5"/>
      <c r="AT3132" s="5"/>
      <c r="AU3132" s="5"/>
      <c r="AV3132" s="5"/>
      <c r="AW3132" s="5"/>
      <c r="AX3132" s="5"/>
      <c r="AY3132" s="5"/>
      <c r="AZ3132" s="5"/>
      <c r="BA3132" s="5"/>
      <c r="BB3132" s="5"/>
      <c r="BC3132" s="5"/>
      <c r="BD3132" s="5"/>
      <c r="BE3132" s="5"/>
      <c r="BF3132" s="5"/>
      <c r="BG3132" s="5"/>
      <c r="BH3132" s="5"/>
      <c r="BI3132" s="5"/>
      <c r="BJ3132" s="5"/>
      <c r="BK3132" s="5"/>
      <c r="BL3132" s="5"/>
      <c r="BM3132" s="5"/>
      <c r="BN3132" s="5"/>
      <c r="BO3132" s="5"/>
      <c r="BP3132" s="5"/>
      <c r="BQ3132" s="5"/>
      <c r="BR3132" s="5"/>
      <c r="BS3132" s="5"/>
      <c r="BT3132" s="5"/>
      <c r="BU3132" s="5"/>
      <c r="BV3132" s="5"/>
      <c r="BW3132" s="5"/>
      <c r="BX3132" s="5"/>
      <c r="BY3132" s="5"/>
      <c r="BZ3132" s="5"/>
      <c r="CA3132" s="5"/>
      <c r="CB3132" s="5"/>
      <c r="CC3132" s="5"/>
      <c r="CD3132" s="5"/>
      <c r="CE3132" s="5"/>
      <c r="CF3132" s="5"/>
      <c r="CG3132" s="5"/>
      <c r="CH3132" s="5"/>
      <c r="CI3132" s="5"/>
      <c r="CJ3132" s="5"/>
      <c r="CK3132" s="5"/>
      <c r="CL3132" s="5"/>
      <c r="CM3132" s="5"/>
      <c r="CN3132" s="5"/>
      <c r="CO3132" s="5"/>
      <c r="CP3132" s="5"/>
      <c r="CQ3132" s="5"/>
      <c r="CR3132" s="5"/>
      <c r="CS3132" s="5"/>
      <c r="CT3132" s="5"/>
      <c r="CU3132" s="5"/>
      <c r="CV3132" s="5"/>
      <c r="CW3132" s="5"/>
      <c r="CX3132" s="5"/>
      <c r="CY3132" s="5"/>
      <c r="CZ3132" s="5"/>
      <c r="DA3132" s="5"/>
      <c r="DB3132" s="5"/>
      <c r="DC3132" s="5"/>
      <c r="DD3132" s="5"/>
      <c r="DE3132" s="5"/>
      <c r="DF3132" s="5"/>
      <c r="DG3132" s="5"/>
      <c r="DH3132" s="5"/>
      <c r="DI3132" s="5"/>
      <c r="DJ3132" s="5"/>
      <c r="DK3132" s="5"/>
      <c r="DL3132" s="5"/>
      <c r="DM3132" s="5"/>
      <c r="DN3132" s="5"/>
      <c r="DO3132" s="5"/>
      <c r="DP3132" s="5"/>
      <c r="DQ3132" s="5"/>
      <c r="DR3132" s="5"/>
      <c r="DS3132" s="5"/>
      <c r="DT3132" s="5"/>
      <c r="DU3132" s="5"/>
      <c r="DV3132" s="5"/>
      <c r="DW3132" s="5"/>
      <c r="DX3132" s="5"/>
      <c r="DY3132" s="5"/>
      <c r="DZ3132" s="5"/>
      <c r="EA3132" s="5"/>
      <c r="EB3132" s="5"/>
      <c r="EC3132" s="5"/>
      <c r="ED3132" s="5"/>
      <c r="EE3132" s="5"/>
      <c r="EF3132" s="5"/>
      <c r="EG3132" s="5"/>
      <c r="EH3132" s="5"/>
      <c r="EI3132" s="5"/>
      <c r="EJ3132" s="5"/>
      <c r="EK3132" s="5"/>
      <c r="EL3132" s="5"/>
      <c r="EM3132" s="5"/>
      <c r="EN3132" s="5"/>
      <c r="EO3132" s="5"/>
      <c r="EP3132" s="5"/>
      <c r="EQ3132" s="5"/>
      <c r="ER3132" s="5"/>
      <c r="ES3132" s="5"/>
      <c r="ET3132" s="5"/>
      <c r="EU3132" s="5"/>
      <c r="EV3132" s="5"/>
      <c r="EW3132" s="5"/>
      <c r="EX3132" s="5"/>
      <c r="EY3132" s="5"/>
      <c r="EZ3132" s="5"/>
      <c r="FA3132" s="5"/>
      <c r="FB3132" s="5"/>
      <c r="FC3132" s="5"/>
      <c r="FD3132" s="5"/>
      <c r="FE3132" s="5"/>
      <c r="FF3132" s="5"/>
      <c r="FG3132" s="5"/>
      <c r="FH3132" s="5"/>
      <c r="FI3132" s="5"/>
      <c r="FJ3132" s="5"/>
      <c r="FK3132" s="5"/>
      <c r="FL3132" s="5"/>
      <c r="FM3132" s="5"/>
      <c r="FN3132" s="5"/>
      <c r="FO3132" s="5"/>
      <c r="FP3132" s="5"/>
      <c r="FQ3132" s="5"/>
      <c r="FR3132" s="5"/>
      <c r="FS3132" s="5"/>
      <c r="FT3132" s="5"/>
      <c r="FU3132" s="5"/>
      <c r="FV3132" s="5"/>
      <c r="FW3132" s="5"/>
      <c r="FX3132" s="5"/>
      <c r="FY3132" s="5"/>
      <c r="FZ3132" s="5"/>
      <c r="GA3132" s="5"/>
      <c r="GB3132" s="5"/>
      <c r="GC3132" s="5"/>
      <c r="GD3132" s="5"/>
      <c r="GE3132" s="5"/>
      <c r="GF3132" s="5"/>
      <c r="GG3132" s="5"/>
    </row>
    <row r="3133" spans="1:189" x14ac:dyDescent="0.15">
      <c r="A3133" s="106"/>
      <c r="B3133" s="5"/>
      <c r="C3133" s="6"/>
      <c r="D3133" s="5"/>
      <c r="E3133" s="7"/>
      <c r="F3133" s="8"/>
      <c r="G3133" s="8"/>
      <c r="H3133" s="8"/>
      <c r="I3133" s="9"/>
      <c r="J3133" s="9"/>
      <c r="K3133" s="7"/>
      <c r="L3133" s="7"/>
      <c r="M3133" s="5"/>
      <c r="N3133" s="5"/>
      <c r="O3133" s="10"/>
      <c r="P3133" s="5"/>
      <c r="Q3133" s="6"/>
      <c r="R3133" s="3"/>
      <c r="S3133" s="4"/>
      <c r="T3133" s="11"/>
      <c r="U3133" s="11"/>
      <c r="V3133" s="11"/>
      <c r="W3133" s="11"/>
      <c r="X3133" s="12"/>
      <c r="Y3133" s="5"/>
      <c r="Z3133" s="11"/>
      <c r="AA3133" s="12"/>
      <c r="AB3133" s="12"/>
      <c r="AC3133" s="12"/>
      <c r="AD3133" s="11"/>
      <c r="AE3133" s="13"/>
      <c r="AF3133" s="11"/>
      <c r="AG3133" s="11"/>
      <c r="AH3133" s="5"/>
      <c r="AI3133" s="5"/>
      <c r="AJ3133" s="5"/>
      <c r="AK3133" s="5"/>
      <c r="AL3133" s="5"/>
      <c r="AM3133" s="5"/>
      <c r="AN3133" s="5"/>
      <c r="AO3133" s="5"/>
      <c r="AP3133" s="5"/>
      <c r="AQ3133" s="5"/>
      <c r="AR3133" s="5"/>
      <c r="AS3133" s="5"/>
      <c r="AT3133" s="5"/>
      <c r="AU3133" s="5"/>
      <c r="AV3133" s="5"/>
      <c r="AW3133" s="5"/>
      <c r="AX3133" s="5"/>
      <c r="AY3133" s="5"/>
      <c r="AZ3133" s="5"/>
      <c r="BA3133" s="5"/>
      <c r="BB3133" s="5"/>
      <c r="BC3133" s="5"/>
      <c r="BD3133" s="5"/>
      <c r="BE3133" s="5"/>
      <c r="BF3133" s="5"/>
      <c r="BG3133" s="5"/>
      <c r="BH3133" s="5"/>
      <c r="BI3133" s="5"/>
      <c r="BJ3133" s="5"/>
      <c r="BK3133" s="5"/>
      <c r="BL3133" s="5"/>
      <c r="BM3133" s="5"/>
      <c r="BN3133" s="5"/>
      <c r="BO3133" s="5"/>
      <c r="BP3133" s="5"/>
      <c r="BQ3133" s="5"/>
      <c r="BR3133" s="5"/>
      <c r="BS3133" s="5"/>
      <c r="BT3133" s="5"/>
      <c r="BU3133" s="5"/>
      <c r="BV3133" s="5"/>
      <c r="BW3133" s="5"/>
      <c r="BX3133" s="5"/>
      <c r="BY3133" s="5"/>
      <c r="BZ3133" s="5"/>
      <c r="CA3133" s="5"/>
      <c r="CB3133" s="5"/>
      <c r="CC3133" s="5"/>
      <c r="CD3133" s="5"/>
      <c r="CE3133" s="5"/>
      <c r="CF3133" s="5"/>
      <c r="CG3133" s="5"/>
      <c r="CH3133" s="5"/>
      <c r="CI3133" s="5"/>
      <c r="CJ3133" s="5"/>
      <c r="CK3133" s="5"/>
      <c r="CL3133" s="5"/>
      <c r="CM3133" s="5"/>
      <c r="CN3133" s="5"/>
      <c r="CO3133" s="5"/>
      <c r="CP3133" s="5"/>
      <c r="CQ3133" s="5"/>
      <c r="CR3133" s="5"/>
      <c r="CS3133" s="5"/>
      <c r="CT3133" s="5"/>
      <c r="CU3133" s="5"/>
      <c r="CV3133" s="5"/>
      <c r="CW3133" s="5"/>
      <c r="CX3133" s="5"/>
      <c r="CY3133" s="5"/>
      <c r="CZ3133" s="5"/>
      <c r="DA3133" s="5"/>
      <c r="DB3133" s="5"/>
      <c r="DC3133" s="5"/>
      <c r="DD3133" s="5"/>
      <c r="DE3133" s="5"/>
      <c r="DF3133" s="5"/>
      <c r="DG3133" s="5"/>
      <c r="DH3133" s="5"/>
      <c r="DI3133" s="5"/>
      <c r="DJ3133" s="5"/>
      <c r="DK3133" s="5"/>
      <c r="DL3133" s="5"/>
      <c r="DM3133" s="5"/>
      <c r="DN3133" s="5"/>
      <c r="DO3133" s="5"/>
      <c r="DP3133" s="5"/>
      <c r="DQ3133" s="5"/>
      <c r="DR3133" s="5"/>
      <c r="DS3133" s="5"/>
      <c r="DT3133" s="5"/>
      <c r="DU3133" s="5"/>
      <c r="DV3133" s="5"/>
      <c r="DW3133" s="5"/>
      <c r="DX3133" s="5"/>
      <c r="DY3133" s="5"/>
      <c r="DZ3133" s="5"/>
      <c r="EA3133" s="5"/>
      <c r="EB3133" s="5"/>
      <c r="EC3133" s="5"/>
      <c r="ED3133" s="5"/>
      <c r="EE3133" s="5"/>
      <c r="EF3133" s="5"/>
      <c r="EG3133" s="5"/>
      <c r="EH3133" s="5"/>
      <c r="EI3133" s="5"/>
      <c r="EJ3133" s="5"/>
      <c r="EK3133" s="5"/>
      <c r="EL3133" s="5"/>
      <c r="EM3133" s="5"/>
      <c r="EN3133" s="5"/>
      <c r="EO3133" s="5"/>
      <c r="EP3133" s="5"/>
      <c r="EQ3133" s="5"/>
      <c r="ER3133" s="5"/>
      <c r="ES3133" s="5"/>
      <c r="ET3133" s="5"/>
      <c r="EU3133" s="5"/>
      <c r="EV3133" s="5"/>
      <c r="EW3133" s="5"/>
      <c r="EX3133" s="5"/>
      <c r="EY3133" s="5"/>
      <c r="EZ3133" s="5"/>
      <c r="FA3133" s="5"/>
      <c r="FB3133" s="5"/>
      <c r="FC3133" s="5"/>
      <c r="FD3133" s="5"/>
      <c r="FE3133" s="5"/>
      <c r="FF3133" s="5"/>
      <c r="FG3133" s="5"/>
      <c r="FH3133" s="5"/>
      <c r="FI3133" s="5"/>
      <c r="FJ3133" s="5"/>
      <c r="FK3133" s="5"/>
      <c r="FL3133" s="5"/>
      <c r="FM3133" s="5"/>
      <c r="FN3133" s="5"/>
      <c r="FO3133" s="5"/>
      <c r="FP3133" s="5"/>
      <c r="FQ3133" s="5"/>
      <c r="FR3133" s="5"/>
      <c r="FS3133" s="5"/>
      <c r="FT3133" s="5"/>
      <c r="FU3133" s="5"/>
      <c r="FV3133" s="5"/>
      <c r="FW3133" s="5"/>
      <c r="FX3133" s="5"/>
      <c r="FY3133" s="5"/>
      <c r="FZ3133" s="5"/>
      <c r="GA3133" s="5"/>
      <c r="GB3133" s="5"/>
      <c r="GC3133" s="5"/>
      <c r="GD3133" s="5"/>
      <c r="GE3133" s="5"/>
      <c r="GF3133" s="5"/>
      <c r="GG3133" s="5"/>
    </row>
    <row r="3134" spans="1:189" x14ac:dyDescent="0.15">
      <c r="A3134" s="106"/>
      <c r="B3134" s="5"/>
      <c r="C3134" s="6"/>
      <c r="D3134" s="5"/>
      <c r="E3134" s="7"/>
      <c r="F3134" s="8"/>
      <c r="G3134" s="8"/>
      <c r="H3134" s="8"/>
      <c r="I3134" s="9"/>
      <c r="J3134" s="9"/>
      <c r="K3134" s="7"/>
      <c r="L3134" s="7"/>
      <c r="M3134" s="5"/>
      <c r="N3134" s="5"/>
      <c r="O3134" s="10"/>
      <c r="P3134" s="5"/>
      <c r="Q3134" s="6"/>
      <c r="R3134" s="3"/>
      <c r="S3134" s="4"/>
      <c r="T3134" s="11"/>
      <c r="U3134" s="11"/>
      <c r="V3134" s="11"/>
      <c r="W3134" s="11"/>
      <c r="X3134" s="12"/>
      <c r="Y3134" s="5"/>
      <c r="Z3134" s="11"/>
      <c r="AA3134" s="12"/>
      <c r="AB3134" s="12"/>
      <c r="AC3134" s="12"/>
      <c r="AD3134" s="11"/>
      <c r="AE3134" s="13"/>
      <c r="AF3134" s="11"/>
      <c r="AG3134" s="11"/>
      <c r="AH3134" s="5"/>
      <c r="AI3134" s="5"/>
      <c r="AJ3134" s="5"/>
      <c r="AK3134" s="5"/>
      <c r="AL3134" s="5"/>
      <c r="AM3134" s="5"/>
      <c r="AN3134" s="5"/>
      <c r="AO3134" s="5"/>
      <c r="AP3134" s="5"/>
      <c r="AQ3134" s="5"/>
      <c r="AR3134" s="5"/>
      <c r="AS3134" s="5"/>
      <c r="AT3134" s="5"/>
      <c r="AU3134" s="5"/>
      <c r="AV3134" s="5"/>
      <c r="AW3134" s="5"/>
      <c r="AX3134" s="5"/>
      <c r="AY3134" s="5"/>
      <c r="AZ3134" s="5"/>
      <c r="BA3134" s="5"/>
      <c r="BB3134" s="5"/>
      <c r="BC3134" s="5"/>
      <c r="BD3134" s="5"/>
      <c r="BE3134" s="5"/>
      <c r="BF3134" s="5"/>
      <c r="BG3134" s="5"/>
      <c r="BH3134" s="5"/>
      <c r="BI3134" s="5"/>
      <c r="BJ3134" s="5"/>
      <c r="BK3134" s="5"/>
      <c r="BL3134" s="5"/>
      <c r="BM3134" s="5"/>
      <c r="BN3134" s="5"/>
      <c r="BO3134" s="5"/>
      <c r="BP3134" s="5"/>
      <c r="BQ3134" s="5"/>
      <c r="BR3134" s="5"/>
      <c r="BS3134" s="5"/>
      <c r="BT3134" s="5"/>
      <c r="BU3134" s="5"/>
      <c r="BV3134" s="5"/>
      <c r="BW3134" s="5"/>
      <c r="BX3134" s="5"/>
      <c r="BY3134" s="5"/>
      <c r="BZ3134" s="5"/>
      <c r="CA3134" s="5"/>
      <c r="CB3134" s="5"/>
      <c r="CC3134" s="5"/>
      <c r="CD3134" s="5"/>
      <c r="CE3134" s="5"/>
      <c r="CF3134" s="5"/>
      <c r="CG3134" s="5"/>
      <c r="CH3134" s="5"/>
      <c r="CI3134" s="5"/>
      <c r="CJ3134" s="5"/>
      <c r="CK3134" s="5"/>
      <c r="CL3134" s="5"/>
      <c r="CM3134" s="5"/>
      <c r="CN3134" s="5"/>
      <c r="CO3134" s="5"/>
      <c r="CP3134" s="5"/>
      <c r="CQ3134" s="5"/>
      <c r="CR3134" s="5"/>
      <c r="CS3134" s="5"/>
      <c r="CT3134" s="5"/>
      <c r="CU3134" s="5"/>
      <c r="CV3134" s="5"/>
      <c r="CW3134" s="5"/>
      <c r="CX3134" s="5"/>
      <c r="CY3134" s="5"/>
      <c r="CZ3134" s="5"/>
      <c r="DA3134" s="5"/>
      <c r="DB3134" s="5"/>
      <c r="DC3134" s="5"/>
      <c r="DD3134" s="5"/>
      <c r="DE3134" s="5"/>
      <c r="DF3134" s="5"/>
      <c r="DG3134" s="5"/>
      <c r="DH3134" s="5"/>
      <c r="DI3134" s="5"/>
      <c r="DJ3134" s="5"/>
      <c r="DK3134" s="5"/>
      <c r="DL3134" s="5"/>
      <c r="DM3134" s="5"/>
      <c r="DN3134" s="5"/>
      <c r="DO3134" s="5"/>
      <c r="DP3134" s="5"/>
      <c r="DQ3134" s="5"/>
      <c r="DR3134" s="5"/>
      <c r="DS3134" s="5"/>
      <c r="DT3134" s="5"/>
      <c r="DU3134" s="5"/>
      <c r="DV3134" s="5"/>
      <c r="DW3134" s="5"/>
      <c r="DX3134" s="5"/>
      <c r="DY3134" s="5"/>
      <c r="DZ3134" s="5"/>
      <c r="EA3134" s="5"/>
      <c r="EB3134" s="5"/>
      <c r="EC3134" s="5"/>
      <c r="ED3134" s="5"/>
      <c r="EE3134" s="5"/>
      <c r="EF3134" s="5"/>
      <c r="EG3134" s="5"/>
      <c r="EH3134" s="5"/>
      <c r="EI3134" s="5"/>
      <c r="EJ3134" s="5"/>
      <c r="EK3134" s="5"/>
      <c r="EL3134" s="5"/>
      <c r="EM3134" s="5"/>
      <c r="EN3134" s="5"/>
      <c r="EO3134" s="5"/>
      <c r="EP3134" s="5"/>
      <c r="EQ3134" s="5"/>
      <c r="ER3134" s="5"/>
      <c r="ES3134" s="5"/>
      <c r="ET3134" s="5"/>
      <c r="EU3134" s="5"/>
      <c r="EV3134" s="5"/>
      <c r="EW3134" s="5"/>
      <c r="EX3134" s="5"/>
      <c r="EY3134" s="5"/>
      <c r="EZ3134" s="5"/>
      <c r="FA3134" s="5"/>
      <c r="FB3134" s="5"/>
      <c r="FC3134" s="5"/>
      <c r="FD3134" s="5"/>
      <c r="FE3134" s="5"/>
      <c r="FF3134" s="5"/>
      <c r="FG3134" s="5"/>
      <c r="FH3134" s="5"/>
      <c r="FI3134" s="5"/>
      <c r="FJ3134" s="5"/>
      <c r="FK3134" s="5"/>
      <c r="FL3134" s="5"/>
      <c r="FM3134" s="5"/>
      <c r="FN3134" s="5"/>
      <c r="FO3134" s="5"/>
      <c r="FP3134" s="5"/>
      <c r="FQ3134" s="5"/>
      <c r="FR3134" s="5"/>
      <c r="FS3134" s="5"/>
      <c r="FT3134" s="5"/>
      <c r="FU3134" s="5"/>
      <c r="FV3134" s="5"/>
      <c r="FW3134" s="5"/>
      <c r="FX3134" s="5"/>
      <c r="FY3134" s="5"/>
      <c r="FZ3134" s="5"/>
      <c r="GA3134" s="5"/>
      <c r="GB3134" s="5"/>
      <c r="GC3134" s="5"/>
      <c r="GD3134" s="5"/>
      <c r="GE3134" s="5"/>
      <c r="GF3134" s="5"/>
      <c r="GG3134" s="5"/>
    </row>
    <row r="3135" spans="1:189" x14ac:dyDescent="0.15">
      <c r="A3135" s="106"/>
      <c r="B3135" s="5"/>
      <c r="C3135" s="6"/>
      <c r="D3135" s="5"/>
      <c r="E3135" s="7"/>
      <c r="F3135" s="8"/>
      <c r="G3135" s="8"/>
      <c r="H3135" s="8"/>
      <c r="I3135" s="9"/>
      <c r="J3135" s="9"/>
      <c r="K3135" s="7"/>
      <c r="L3135" s="7"/>
      <c r="M3135" s="5"/>
      <c r="N3135" s="5"/>
      <c r="O3135" s="10"/>
      <c r="P3135" s="5"/>
      <c r="Q3135" s="6"/>
      <c r="R3135" s="3"/>
      <c r="S3135" s="4"/>
      <c r="T3135" s="11"/>
      <c r="U3135" s="11"/>
      <c r="V3135" s="11"/>
      <c r="W3135" s="11"/>
      <c r="X3135" s="12"/>
      <c r="Y3135" s="5"/>
      <c r="Z3135" s="11"/>
      <c r="AA3135" s="12"/>
      <c r="AB3135" s="12"/>
      <c r="AC3135" s="12"/>
      <c r="AD3135" s="11"/>
      <c r="AE3135" s="13"/>
      <c r="AF3135" s="11"/>
      <c r="AG3135" s="11"/>
      <c r="AH3135" s="5"/>
      <c r="AI3135" s="5"/>
      <c r="AJ3135" s="5"/>
      <c r="AK3135" s="5"/>
      <c r="AL3135" s="5"/>
      <c r="AM3135" s="5"/>
      <c r="AN3135" s="5"/>
      <c r="AO3135" s="5"/>
      <c r="AP3135" s="5"/>
      <c r="AQ3135" s="5"/>
      <c r="AR3135" s="5"/>
      <c r="AS3135" s="5"/>
      <c r="AT3135" s="5"/>
      <c r="AU3135" s="5"/>
      <c r="AV3135" s="5"/>
      <c r="AW3135" s="5"/>
      <c r="AX3135" s="5"/>
      <c r="AY3135" s="5"/>
      <c r="AZ3135" s="5"/>
      <c r="BA3135" s="5"/>
      <c r="BB3135" s="5"/>
      <c r="BC3135" s="5"/>
      <c r="BD3135" s="5"/>
      <c r="BE3135" s="5"/>
      <c r="BF3135" s="5"/>
      <c r="BG3135" s="5"/>
      <c r="BH3135" s="5"/>
      <c r="BI3135" s="5"/>
      <c r="BJ3135" s="5"/>
      <c r="BK3135" s="5"/>
      <c r="BL3135" s="5"/>
      <c r="BM3135" s="5"/>
      <c r="BN3135" s="5"/>
      <c r="BO3135" s="5"/>
      <c r="BP3135" s="5"/>
      <c r="BQ3135" s="5"/>
      <c r="BR3135" s="5"/>
      <c r="BS3135" s="5"/>
      <c r="BT3135" s="5"/>
      <c r="BU3135" s="5"/>
      <c r="BV3135" s="5"/>
      <c r="BW3135" s="5"/>
      <c r="BX3135" s="5"/>
      <c r="BY3135" s="5"/>
      <c r="BZ3135" s="5"/>
      <c r="CA3135" s="5"/>
      <c r="CB3135" s="5"/>
      <c r="CC3135" s="5"/>
      <c r="CD3135" s="5"/>
      <c r="CE3135" s="5"/>
      <c r="CF3135" s="5"/>
      <c r="CG3135" s="5"/>
      <c r="CH3135" s="5"/>
      <c r="CI3135" s="5"/>
      <c r="CJ3135" s="5"/>
      <c r="CK3135" s="5"/>
      <c r="CL3135" s="5"/>
      <c r="CM3135" s="5"/>
      <c r="CN3135" s="5"/>
      <c r="CO3135" s="5"/>
      <c r="CP3135" s="5"/>
      <c r="CQ3135" s="5"/>
      <c r="CR3135" s="5"/>
      <c r="CS3135" s="5"/>
      <c r="CT3135" s="5"/>
      <c r="CU3135" s="5"/>
      <c r="CV3135" s="5"/>
      <c r="CW3135" s="5"/>
      <c r="CX3135" s="5"/>
      <c r="CY3135" s="5"/>
      <c r="CZ3135" s="5"/>
      <c r="DA3135" s="5"/>
      <c r="DB3135" s="5"/>
      <c r="DC3135" s="5"/>
      <c r="DD3135" s="5"/>
      <c r="DE3135" s="5"/>
      <c r="DF3135" s="5"/>
      <c r="DG3135" s="5"/>
      <c r="DH3135" s="5"/>
      <c r="DI3135" s="5"/>
      <c r="DJ3135" s="5"/>
      <c r="DK3135" s="5"/>
      <c r="DL3135" s="5"/>
      <c r="DM3135" s="5"/>
      <c r="DN3135" s="5"/>
      <c r="DO3135" s="5"/>
      <c r="DP3135" s="5"/>
      <c r="DQ3135" s="5"/>
      <c r="DR3135" s="5"/>
      <c r="DS3135" s="5"/>
      <c r="DT3135" s="5"/>
      <c r="DU3135" s="5"/>
      <c r="DV3135" s="5"/>
      <c r="DW3135" s="5"/>
      <c r="DX3135" s="5"/>
      <c r="DY3135" s="5"/>
      <c r="DZ3135" s="5"/>
      <c r="EA3135" s="5"/>
      <c r="EB3135" s="5"/>
      <c r="EC3135" s="5"/>
      <c r="ED3135" s="5"/>
      <c r="EE3135" s="5"/>
      <c r="EF3135" s="5"/>
      <c r="EG3135" s="5"/>
      <c r="EH3135" s="5"/>
      <c r="EI3135" s="5"/>
      <c r="EJ3135" s="5"/>
      <c r="EK3135" s="5"/>
      <c r="EL3135" s="5"/>
      <c r="EM3135" s="5"/>
      <c r="EN3135" s="5"/>
      <c r="EO3135" s="5"/>
      <c r="EP3135" s="5"/>
      <c r="EQ3135" s="5"/>
      <c r="ER3135" s="5"/>
      <c r="ES3135" s="5"/>
      <c r="ET3135" s="5"/>
      <c r="EU3135" s="5"/>
      <c r="EV3135" s="5"/>
      <c r="EW3135" s="5"/>
      <c r="EX3135" s="5"/>
      <c r="EY3135" s="5"/>
      <c r="EZ3135" s="5"/>
      <c r="FA3135" s="5"/>
      <c r="FB3135" s="5"/>
      <c r="FC3135" s="5"/>
      <c r="FD3135" s="5"/>
      <c r="FE3135" s="5"/>
      <c r="FF3135" s="5"/>
      <c r="FG3135" s="5"/>
      <c r="FH3135" s="5"/>
      <c r="FI3135" s="5"/>
      <c r="FJ3135" s="5"/>
      <c r="FK3135" s="5"/>
      <c r="FL3135" s="5"/>
      <c r="FM3135" s="5"/>
      <c r="FN3135" s="5"/>
      <c r="FO3135" s="5"/>
      <c r="FP3135" s="5"/>
      <c r="FQ3135" s="5"/>
      <c r="FR3135" s="5"/>
      <c r="FS3135" s="5"/>
      <c r="FT3135" s="5"/>
      <c r="FU3135" s="5"/>
      <c r="FV3135" s="5"/>
      <c r="FW3135" s="5"/>
      <c r="FX3135" s="5"/>
      <c r="FY3135" s="5"/>
      <c r="FZ3135" s="5"/>
      <c r="GA3135" s="5"/>
      <c r="GB3135" s="5"/>
      <c r="GC3135" s="5"/>
      <c r="GD3135" s="5"/>
      <c r="GE3135" s="5"/>
      <c r="GF3135" s="5"/>
      <c r="GG3135" s="5"/>
    </row>
    <row r="3136" spans="1:189" x14ac:dyDescent="0.15">
      <c r="A3136" s="106"/>
      <c r="B3136" s="5"/>
      <c r="C3136" s="6"/>
      <c r="D3136" s="5"/>
      <c r="E3136" s="7"/>
      <c r="F3136" s="8"/>
      <c r="G3136" s="8"/>
      <c r="H3136" s="8"/>
      <c r="I3136" s="9"/>
      <c r="J3136" s="9"/>
      <c r="K3136" s="7"/>
      <c r="L3136" s="7"/>
      <c r="M3136" s="5"/>
      <c r="N3136" s="5"/>
      <c r="O3136" s="10"/>
      <c r="P3136" s="5"/>
      <c r="Q3136" s="6"/>
      <c r="R3136" s="3"/>
      <c r="S3136" s="4"/>
      <c r="T3136" s="11"/>
      <c r="U3136" s="11"/>
      <c r="V3136" s="11"/>
      <c r="W3136" s="11"/>
      <c r="X3136" s="12"/>
      <c r="Y3136" s="5"/>
      <c r="Z3136" s="11"/>
      <c r="AA3136" s="12"/>
      <c r="AB3136" s="12"/>
      <c r="AC3136" s="12"/>
      <c r="AD3136" s="11"/>
      <c r="AE3136" s="13"/>
      <c r="AF3136" s="11"/>
      <c r="AG3136" s="11"/>
      <c r="AH3136" s="5"/>
      <c r="AI3136" s="5"/>
      <c r="AJ3136" s="5"/>
      <c r="AK3136" s="5"/>
      <c r="AL3136" s="5"/>
      <c r="AM3136" s="5"/>
      <c r="AN3136" s="5"/>
      <c r="AO3136" s="5"/>
      <c r="AP3136" s="5"/>
      <c r="AQ3136" s="5"/>
      <c r="AR3136" s="5"/>
      <c r="AS3136" s="5"/>
      <c r="AT3136" s="5"/>
      <c r="AU3136" s="5"/>
      <c r="AV3136" s="5"/>
      <c r="AW3136" s="5"/>
      <c r="AX3136" s="5"/>
      <c r="AY3136" s="5"/>
      <c r="AZ3136" s="5"/>
      <c r="BA3136" s="5"/>
      <c r="BB3136" s="5"/>
      <c r="BC3136" s="5"/>
      <c r="BD3136" s="5"/>
      <c r="BE3136" s="5"/>
      <c r="BF3136" s="5"/>
      <c r="BG3136" s="5"/>
      <c r="BH3136" s="5"/>
      <c r="BI3136" s="5"/>
      <c r="BJ3136" s="5"/>
      <c r="BK3136" s="5"/>
      <c r="BL3136" s="5"/>
      <c r="BM3136" s="5"/>
      <c r="BN3136" s="5"/>
      <c r="BO3136" s="5"/>
      <c r="BP3136" s="5"/>
      <c r="BQ3136" s="5"/>
      <c r="BR3136" s="5"/>
      <c r="BS3136" s="5"/>
      <c r="BT3136" s="5"/>
      <c r="BU3136" s="5"/>
      <c r="BV3136" s="5"/>
      <c r="BW3136" s="5"/>
      <c r="BX3136" s="5"/>
      <c r="BY3136" s="5"/>
      <c r="BZ3136" s="5"/>
      <c r="CA3136" s="5"/>
      <c r="CB3136" s="5"/>
      <c r="CC3136" s="5"/>
      <c r="CD3136" s="5"/>
      <c r="CE3136" s="5"/>
      <c r="CF3136" s="5"/>
      <c r="CG3136" s="5"/>
      <c r="CH3136" s="5"/>
      <c r="CI3136" s="5"/>
      <c r="CJ3136" s="5"/>
      <c r="CK3136" s="5"/>
      <c r="CL3136" s="5"/>
      <c r="CM3136" s="5"/>
      <c r="CN3136" s="5"/>
      <c r="CO3136" s="5"/>
      <c r="CP3136" s="5"/>
      <c r="CQ3136" s="5"/>
      <c r="CR3136" s="5"/>
      <c r="CS3136" s="5"/>
      <c r="CT3136" s="5"/>
      <c r="CU3136" s="5"/>
      <c r="CV3136" s="5"/>
      <c r="CW3136" s="5"/>
      <c r="CX3136" s="5"/>
      <c r="CY3136" s="5"/>
      <c r="CZ3136" s="5"/>
      <c r="DA3136" s="5"/>
      <c r="DB3136" s="5"/>
      <c r="DC3136" s="5"/>
      <c r="DD3136" s="5"/>
      <c r="DE3136" s="5"/>
      <c r="DF3136" s="5"/>
      <c r="DG3136" s="5"/>
      <c r="DH3136" s="5"/>
      <c r="DI3136" s="5"/>
      <c r="DJ3136" s="5"/>
      <c r="DK3136" s="5"/>
      <c r="DL3136" s="5"/>
      <c r="DM3136" s="5"/>
      <c r="DN3136" s="5"/>
      <c r="DO3136" s="5"/>
      <c r="DP3136" s="5"/>
      <c r="DQ3136" s="5"/>
      <c r="DR3136" s="5"/>
      <c r="DS3136" s="5"/>
      <c r="DT3136" s="5"/>
      <c r="DU3136" s="5"/>
      <c r="DV3136" s="5"/>
      <c r="DW3136" s="5"/>
      <c r="DX3136" s="5"/>
      <c r="DY3136" s="5"/>
      <c r="DZ3136" s="5"/>
      <c r="EA3136" s="5"/>
      <c r="EB3136" s="5"/>
      <c r="EC3136" s="5"/>
      <c r="ED3136" s="5"/>
      <c r="EE3136" s="5"/>
      <c r="EF3136" s="5"/>
      <c r="EG3136" s="5"/>
      <c r="EH3136" s="5"/>
      <c r="EI3136" s="5"/>
      <c r="EJ3136" s="5"/>
      <c r="EK3136" s="5"/>
      <c r="EL3136" s="5"/>
      <c r="EM3136" s="5"/>
      <c r="EN3136" s="5"/>
      <c r="EO3136" s="5"/>
      <c r="EP3136" s="5"/>
      <c r="EQ3136" s="5"/>
      <c r="ER3136" s="5"/>
      <c r="ES3136" s="5"/>
      <c r="ET3136" s="5"/>
      <c r="EU3136" s="5"/>
      <c r="EV3136" s="5"/>
      <c r="EW3136" s="5"/>
      <c r="EX3136" s="5"/>
      <c r="EY3136" s="5"/>
      <c r="EZ3136" s="5"/>
      <c r="FA3136" s="5"/>
      <c r="FB3136" s="5"/>
      <c r="FC3136" s="5"/>
      <c r="FD3136" s="5"/>
      <c r="FE3136" s="5"/>
      <c r="FF3136" s="5"/>
      <c r="FG3136" s="5"/>
      <c r="FH3136" s="5"/>
      <c r="FI3136" s="5"/>
      <c r="FJ3136" s="5"/>
      <c r="FK3136" s="5"/>
      <c r="FL3136" s="5"/>
      <c r="FM3136" s="5"/>
      <c r="FN3136" s="5"/>
      <c r="FO3136" s="5"/>
      <c r="FP3136" s="5"/>
      <c r="FQ3136" s="5"/>
      <c r="FR3136" s="5"/>
      <c r="FS3136" s="5"/>
      <c r="FT3136" s="5"/>
      <c r="FU3136" s="5"/>
      <c r="FV3136" s="5"/>
      <c r="FW3136" s="5"/>
      <c r="FX3136" s="5"/>
      <c r="FY3136" s="5"/>
      <c r="FZ3136" s="5"/>
      <c r="GA3136" s="5"/>
      <c r="GB3136" s="5"/>
      <c r="GC3136" s="5"/>
      <c r="GD3136" s="5"/>
      <c r="GE3136" s="5"/>
      <c r="GF3136" s="5"/>
      <c r="GG3136" s="5"/>
    </row>
    <row r="3137" spans="1:189" x14ac:dyDescent="0.15">
      <c r="A3137" s="106"/>
      <c r="B3137" s="5"/>
      <c r="C3137" s="6"/>
      <c r="D3137" s="5"/>
      <c r="E3137" s="7"/>
      <c r="F3137" s="8"/>
      <c r="G3137" s="8"/>
      <c r="H3137" s="8"/>
      <c r="I3137" s="9"/>
      <c r="J3137" s="9"/>
      <c r="K3137" s="7"/>
      <c r="L3137" s="7"/>
      <c r="M3137" s="5"/>
      <c r="N3137" s="5"/>
      <c r="O3137" s="10"/>
      <c r="P3137" s="5"/>
      <c r="Q3137" s="6"/>
      <c r="R3137" s="3"/>
      <c r="S3137" s="4"/>
      <c r="T3137" s="11"/>
      <c r="U3137" s="11"/>
      <c r="V3137" s="11"/>
      <c r="W3137" s="11"/>
      <c r="X3137" s="12"/>
      <c r="Y3137" s="5"/>
      <c r="Z3137" s="11"/>
      <c r="AA3137" s="12"/>
      <c r="AB3137" s="12"/>
      <c r="AC3137" s="12"/>
      <c r="AD3137" s="11"/>
      <c r="AE3137" s="13"/>
      <c r="AF3137" s="11"/>
      <c r="AG3137" s="11"/>
      <c r="AH3137" s="5"/>
      <c r="AI3137" s="5"/>
      <c r="AJ3137" s="5"/>
      <c r="AK3137" s="5"/>
      <c r="AL3137" s="5"/>
      <c r="AM3137" s="5"/>
      <c r="AN3137" s="5"/>
      <c r="AO3137" s="5"/>
      <c r="AP3137" s="5"/>
      <c r="AQ3137" s="5"/>
      <c r="AR3137" s="5"/>
      <c r="AS3137" s="5"/>
      <c r="AT3137" s="5"/>
      <c r="AU3137" s="5"/>
      <c r="AV3137" s="5"/>
      <c r="AW3137" s="5"/>
      <c r="AX3137" s="5"/>
      <c r="AY3137" s="5"/>
      <c r="AZ3137" s="5"/>
      <c r="BA3137" s="5"/>
      <c r="BB3137" s="5"/>
      <c r="BC3137" s="5"/>
      <c r="BD3137" s="5"/>
      <c r="BE3137" s="5"/>
      <c r="BF3137" s="5"/>
      <c r="BG3137" s="5"/>
      <c r="BH3137" s="5"/>
      <c r="BI3137" s="5"/>
      <c r="BJ3137" s="5"/>
      <c r="BK3137" s="5"/>
      <c r="BL3137" s="5"/>
      <c r="BM3137" s="5"/>
      <c r="BN3137" s="5"/>
      <c r="BO3137" s="5"/>
      <c r="BP3137" s="5"/>
      <c r="BQ3137" s="5"/>
      <c r="BR3137" s="5"/>
      <c r="BS3137" s="5"/>
      <c r="BT3137" s="5"/>
      <c r="BU3137" s="5"/>
      <c r="BV3137" s="5"/>
      <c r="BW3137" s="5"/>
      <c r="BX3137" s="5"/>
      <c r="BY3137" s="5"/>
      <c r="BZ3137" s="5"/>
      <c r="CA3137" s="5"/>
      <c r="CB3137" s="5"/>
      <c r="CC3137" s="5"/>
      <c r="CD3137" s="5"/>
      <c r="CE3137" s="5"/>
      <c r="CF3137" s="5"/>
      <c r="CG3137" s="5"/>
      <c r="CH3137" s="5"/>
      <c r="CI3137" s="5"/>
      <c r="CJ3137" s="5"/>
      <c r="CK3137" s="5"/>
      <c r="CL3137" s="5"/>
      <c r="CM3137" s="5"/>
      <c r="CN3137" s="5"/>
      <c r="CO3137" s="5"/>
      <c r="CP3137" s="5"/>
      <c r="CQ3137" s="5"/>
      <c r="CR3137" s="5"/>
      <c r="CS3137" s="5"/>
      <c r="CT3137" s="5"/>
      <c r="CU3137" s="5"/>
      <c r="CV3137" s="5"/>
      <c r="CW3137" s="5"/>
      <c r="CX3137" s="5"/>
      <c r="CY3137" s="5"/>
      <c r="CZ3137" s="5"/>
      <c r="DA3137" s="5"/>
      <c r="DB3137" s="5"/>
      <c r="DC3137" s="5"/>
      <c r="DD3137" s="5"/>
      <c r="DE3137" s="5"/>
      <c r="DF3137" s="5"/>
      <c r="DG3137" s="5"/>
      <c r="DH3137" s="5"/>
      <c r="DI3137" s="5"/>
      <c r="DJ3137" s="5"/>
      <c r="DK3137" s="5"/>
      <c r="DL3137" s="5"/>
      <c r="DM3137" s="5"/>
      <c r="DN3137" s="5"/>
      <c r="DO3137" s="5"/>
      <c r="DP3137" s="5"/>
      <c r="DQ3137" s="5"/>
      <c r="DR3137" s="5"/>
      <c r="DS3137" s="5"/>
      <c r="DT3137" s="5"/>
      <c r="DU3137" s="5"/>
      <c r="DV3137" s="5"/>
      <c r="DW3137" s="5"/>
      <c r="DX3137" s="5"/>
      <c r="DY3137" s="5"/>
      <c r="DZ3137" s="5"/>
      <c r="EA3137" s="5"/>
      <c r="EB3137" s="5"/>
      <c r="EC3137" s="5"/>
      <c r="ED3137" s="5"/>
      <c r="EE3137" s="5"/>
      <c r="EF3137" s="5"/>
      <c r="EG3137" s="5"/>
      <c r="EH3137" s="5"/>
      <c r="EI3137" s="5"/>
      <c r="EJ3137" s="5"/>
      <c r="EK3137" s="5"/>
      <c r="EL3137" s="5"/>
      <c r="EM3137" s="5"/>
      <c r="EN3137" s="5"/>
      <c r="EO3137" s="5"/>
      <c r="EP3137" s="5"/>
      <c r="EQ3137" s="5"/>
      <c r="ER3137" s="5"/>
      <c r="ES3137" s="5"/>
      <c r="ET3137" s="5"/>
      <c r="EU3137" s="5"/>
      <c r="EV3137" s="5"/>
      <c r="EW3137" s="5"/>
      <c r="EX3137" s="5"/>
      <c r="EY3137" s="5"/>
      <c r="EZ3137" s="5"/>
      <c r="FA3137" s="5"/>
      <c r="FB3137" s="5"/>
      <c r="FC3137" s="5"/>
      <c r="FD3137" s="5"/>
      <c r="FE3137" s="5"/>
      <c r="FF3137" s="5"/>
      <c r="FG3137" s="5"/>
      <c r="FH3137" s="5"/>
      <c r="FI3137" s="5"/>
      <c r="FJ3137" s="5"/>
      <c r="FK3137" s="5"/>
      <c r="FL3137" s="5"/>
      <c r="FM3137" s="5"/>
      <c r="FN3137" s="5"/>
      <c r="FO3137" s="5"/>
      <c r="FP3137" s="5"/>
      <c r="FQ3137" s="5"/>
      <c r="FR3137" s="5"/>
      <c r="FS3137" s="5"/>
      <c r="FT3137" s="5"/>
      <c r="FU3137" s="5"/>
      <c r="FV3137" s="5"/>
      <c r="FW3137" s="5"/>
      <c r="FX3137" s="5"/>
      <c r="FY3137" s="5"/>
      <c r="FZ3137" s="5"/>
      <c r="GA3137" s="5"/>
      <c r="GB3137" s="5"/>
      <c r="GC3137" s="5"/>
      <c r="GD3137" s="5"/>
      <c r="GE3137" s="5"/>
      <c r="GF3137" s="5"/>
      <c r="GG3137" s="5"/>
    </row>
    <row r="3138" spans="1:189" x14ac:dyDescent="0.15">
      <c r="A3138" s="106"/>
      <c r="B3138" s="5"/>
      <c r="C3138" s="6"/>
      <c r="D3138" s="5"/>
      <c r="E3138" s="7"/>
      <c r="F3138" s="8"/>
      <c r="G3138" s="8"/>
      <c r="H3138" s="8"/>
      <c r="I3138" s="9"/>
      <c r="J3138" s="9"/>
      <c r="K3138" s="7"/>
      <c r="L3138" s="7"/>
      <c r="M3138" s="5"/>
      <c r="N3138" s="5"/>
      <c r="O3138" s="10"/>
      <c r="P3138" s="5"/>
      <c r="Q3138" s="6"/>
      <c r="R3138" s="3"/>
      <c r="S3138" s="4"/>
      <c r="T3138" s="11"/>
      <c r="U3138" s="11"/>
      <c r="V3138" s="11"/>
      <c r="W3138" s="11"/>
      <c r="X3138" s="12"/>
      <c r="Y3138" s="5"/>
      <c r="Z3138" s="11"/>
      <c r="AA3138" s="12"/>
      <c r="AB3138" s="12"/>
      <c r="AC3138" s="12"/>
      <c r="AD3138" s="11"/>
      <c r="AE3138" s="13"/>
      <c r="AF3138" s="11"/>
      <c r="AG3138" s="11"/>
      <c r="AH3138" s="5"/>
      <c r="AI3138" s="5"/>
      <c r="AJ3138" s="5"/>
      <c r="AK3138" s="5"/>
      <c r="AL3138" s="5"/>
      <c r="AM3138" s="5"/>
      <c r="AN3138" s="5"/>
      <c r="AO3138" s="5"/>
      <c r="AP3138" s="5"/>
      <c r="AQ3138" s="5"/>
      <c r="AR3138" s="5"/>
      <c r="AS3138" s="5"/>
      <c r="AT3138" s="5"/>
      <c r="AU3138" s="5"/>
      <c r="AV3138" s="5"/>
      <c r="AW3138" s="5"/>
      <c r="AX3138" s="5"/>
      <c r="AY3138" s="5"/>
      <c r="AZ3138" s="5"/>
      <c r="BA3138" s="5"/>
      <c r="BB3138" s="5"/>
      <c r="BC3138" s="5"/>
      <c r="BD3138" s="5"/>
      <c r="BE3138" s="5"/>
      <c r="BF3138" s="5"/>
      <c r="BG3138" s="5"/>
      <c r="BH3138" s="5"/>
      <c r="BI3138" s="5"/>
      <c r="BJ3138" s="5"/>
      <c r="BK3138" s="5"/>
      <c r="BL3138" s="5"/>
      <c r="BM3138" s="5"/>
      <c r="BN3138" s="5"/>
      <c r="BO3138" s="5"/>
      <c r="BP3138" s="5"/>
      <c r="BQ3138" s="5"/>
      <c r="BR3138" s="5"/>
      <c r="BS3138" s="5"/>
      <c r="BT3138" s="5"/>
      <c r="BU3138" s="5"/>
      <c r="BV3138" s="5"/>
      <c r="BW3138" s="5"/>
      <c r="BX3138" s="5"/>
      <c r="BY3138" s="5"/>
      <c r="BZ3138" s="5"/>
      <c r="CA3138" s="5"/>
      <c r="CB3138" s="5"/>
      <c r="CC3138" s="5"/>
      <c r="CD3138" s="5"/>
      <c r="CE3138" s="5"/>
      <c r="CF3138" s="5"/>
      <c r="CG3138" s="5"/>
      <c r="CH3138" s="5"/>
      <c r="CI3138" s="5"/>
      <c r="CJ3138" s="5"/>
      <c r="CK3138" s="5"/>
      <c r="CL3138" s="5"/>
      <c r="CM3138" s="5"/>
      <c r="CN3138" s="5"/>
      <c r="CO3138" s="5"/>
      <c r="CP3138" s="5"/>
      <c r="CQ3138" s="5"/>
      <c r="CR3138" s="5"/>
      <c r="CS3138" s="5"/>
      <c r="CT3138" s="5"/>
      <c r="CU3138" s="5"/>
      <c r="CV3138" s="5"/>
      <c r="CW3138" s="5"/>
      <c r="CX3138" s="5"/>
      <c r="CY3138" s="5"/>
      <c r="CZ3138" s="5"/>
      <c r="DA3138" s="5"/>
      <c r="DB3138" s="5"/>
      <c r="DC3138" s="5"/>
      <c r="DD3138" s="5"/>
      <c r="DE3138" s="5"/>
      <c r="DF3138" s="5"/>
      <c r="DG3138" s="5"/>
      <c r="DH3138" s="5"/>
      <c r="DI3138" s="5"/>
      <c r="DJ3138" s="5"/>
      <c r="DK3138" s="5"/>
      <c r="DL3138" s="5"/>
      <c r="DM3138" s="5"/>
      <c r="DN3138" s="5"/>
      <c r="DO3138" s="5"/>
      <c r="DP3138" s="5"/>
      <c r="DQ3138" s="5"/>
      <c r="DR3138" s="5"/>
      <c r="DS3138" s="5"/>
      <c r="DT3138" s="5"/>
      <c r="DU3138" s="5"/>
      <c r="DV3138" s="5"/>
      <c r="DW3138" s="5"/>
      <c r="DX3138" s="5"/>
      <c r="DY3138" s="5"/>
      <c r="DZ3138" s="5"/>
      <c r="EA3138" s="5"/>
      <c r="EB3138" s="5"/>
      <c r="EC3138" s="5"/>
      <c r="ED3138" s="5"/>
      <c r="EE3138" s="5"/>
      <c r="EF3138" s="5"/>
      <c r="EG3138" s="5"/>
      <c r="EH3138" s="5"/>
      <c r="EI3138" s="5"/>
      <c r="EJ3138" s="5"/>
      <c r="EK3138" s="5"/>
      <c r="EL3138" s="5"/>
      <c r="EM3138" s="5"/>
      <c r="EN3138" s="5"/>
      <c r="EO3138" s="5"/>
      <c r="EP3138" s="5"/>
      <c r="EQ3138" s="5"/>
      <c r="ER3138" s="5"/>
      <c r="ES3138" s="5"/>
      <c r="ET3138" s="5"/>
      <c r="EU3138" s="5"/>
      <c r="EV3138" s="5"/>
      <c r="EW3138" s="5"/>
      <c r="EX3138" s="5"/>
      <c r="EY3138" s="5"/>
      <c r="EZ3138" s="5"/>
      <c r="FA3138" s="5"/>
      <c r="FB3138" s="5"/>
      <c r="FC3138" s="5"/>
      <c r="FD3138" s="5"/>
      <c r="FE3138" s="5"/>
      <c r="FF3138" s="5"/>
      <c r="FG3138" s="5"/>
      <c r="FH3138" s="5"/>
      <c r="FI3138" s="5"/>
      <c r="FJ3138" s="5"/>
      <c r="FK3138" s="5"/>
      <c r="FL3138" s="5"/>
      <c r="FM3138" s="5"/>
      <c r="FN3138" s="5"/>
      <c r="FO3138" s="5"/>
      <c r="FP3138" s="5"/>
      <c r="FQ3138" s="5"/>
      <c r="FR3138" s="5"/>
      <c r="FS3138" s="5"/>
      <c r="FT3138" s="5"/>
      <c r="FU3138" s="5"/>
      <c r="FV3138" s="5"/>
      <c r="FW3138" s="5"/>
      <c r="FX3138" s="5"/>
      <c r="FY3138" s="5"/>
      <c r="FZ3138" s="5"/>
      <c r="GA3138" s="5"/>
      <c r="GB3138" s="5"/>
      <c r="GC3138" s="5"/>
      <c r="GD3138" s="5"/>
      <c r="GE3138" s="5"/>
      <c r="GF3138" s="5"/>
      <c r="GG3138" s="5"/>
    </row>
    <row r="3139" spans="1:189" x14ac:dyDescent="0.15">
      <c r="A3139" s="106"/>
      <c r="B3139" s="5"/>
      <c r="C3139" s="6"/>
      <c r="D3139" s="5"/>
      <c r="E3139" s="7"/>
      <c r="F3139" s="8"/>
      <c r="G3139" s="8"/>
      <c r="H3139" s="8"/>
      <c r="I3139" s="9"/>
      <c r="J3139" s="9"/>
      <c r="K3139" s="7"/>
      <c r="L3139" s="7"/>
      <c r="M3139" s="5"/>
      <c r="N3139" s="5"/>
      <c r="O3139" s="10"/>
      <c r="P3139" s="5"/>
      <c r="Q3139" s="6"/>
      <c r="R3139" s="3"/>
      <c r="S3139" s="4"/>
      <c r="T3139" s="11"/>
      <c r="U3139" s="11"/>
      <c r="V3139" s="11"/>
      <c r="W3139" s="11"/>
      <c r="X3139" s="12"/>
      <c r="Y3139" s="5"/>
      <c r="Z3139" s="11"/>
      <c r="AA3139" s="12"/>
      <c r="AB3139" s="12"/>
      <c r="AC3139" s="12"/>
      <c r="AD3139" s="11"/>
      <c r="AE3139" s="13"/>
      <c r="AF3139" s="11"/>
      <c r="AG3139" s="11"/>
      <c r="AH3139" s="5"/>
      <c r="AI3139" s="5"/>
      <c r="AJ3139" s="5"/>
      <c r="AK3139" s="5"/>
      <c r="AL3139" s="5"/>
      <c r="AM3139" s="5"/>
      <c r="AN3139" s="5"/>
      <c r="AO3139" s="5"/>
      <c r="AP3139" s="5"/>
      <c r="AQ3139" s="5"/>
      <c r="AR3139" s="5"/>
      <c r="AS3139" s="5"/>
      <c r="AT3139" s="5"/>
      <c r="AU3139" s="5"/>
      <c r="AV3139" s="5"/>
      <c r="AW3139" s="5"/>
      <c r="AX3139" s="5"/>
      <c r="AY3139" s="5"/>
      <c r="AZ3139" s="5"/>
      <c r="BA3139" s="5"/>
      <c r="BB3139" s="5"/>
      <c r="BC3139" s="5"/>
      <c r="BD3139" s="5"/>
      <c r="BE3139" s="5"/>
      <c r="BF3139" s="5"/>
      <c r="BG3139" s="5"/>
      <c r="BH3139" s="5"/>
      <c r="BI3139" s="5"/>
      <c r="BJ3139" s="5"/>
      <c r="BK3139" s="5"/>
      <c r="BL3139" s="5"/>
      <c r="BM3139" s="5"/>
      <c r="BN3139" s="5"/>
      <c r="BO3139" s="5"/>
      <c r="BP3139" s="5"/>
      <c r="BQ3139" s="5"/>
      <c r="BR3139" s="5"/>
      <c r="BS3139" s="5"/>
      <c r="BT3139" s="5"/>
      <c r="BU3139" s="5"/>
      <c r="BV3139" s="5"/>
      <c r="BW3139" s="5"/>
      <c r="BX3139" s="5"/>
      <c r="BY3139" s="5"/>
      <c r="BZ3139" s="5"/>
      <c r="CA3139" s="5"/>
      <c r="CB3139" s="5"/>
      <c r="CC3139" s="5"/>
      <c r="CD3139" s="5"/>
      <c r="CE3139" s="5"/>
      <c r="CF3139" s="5"/>
      <c r="CG3139" s="5"/>
      <c r="CH3139" s="5"/>
      <c r="CI3139" s="5"/>
      <c r="CJ3139" s="5"/>
      <c r="CK3139" s="5"/>
      <c r="CL3139" s="5"/>
      <c r="CM3139" s="5"/>
      <c r="CN3139" s="5"/>
      <c r="CO3139" s="5"/>
      <c r="CP3139" s="5"/>
      <c r="CQ3139" s="5"/>
      <c r="CR3139" s="5"/>
      <c r="CS3139" s="5"/>
      <c r="CT3139" s="5"/>
      <c r="CU3139" s="5"/>
      <c r="CV3139" s="5"/>
      <c r="CW3139" s="5"/>
      <c r="CX3139" s="5"/>
      <c r="CY3139" s="5"/>
      <c r="CZ3139" s="5"/>
      <c r="DA3139" s="5"/>
      <c r="DB3139" s="5"/>
      <c r="DC3139" s="5"/>
      <c r="DD3139" s="5"/>
      <c r="DE3139" s="5"/>
      <c r="DF3139" s="5"/>
      <c r="DG3139" s="5"/>
      <c r="DH3139" s="5"/>
      <c r="DI3139" s="5"/>
      <c r="DJ3139" s="5"/>
      <c r="DK3139" s="5"/>
      <c r="DL3139" s="5"/>
      <c r="DM3139" s="5"/>
      <c r="DN3139" s="5"/>
      <c r="DO3139" s="5"/>
      <c r="DP3139" s="5"/>
      <c r="DQ3139" s="5"/>
      <c r="DR3139" s="5"/>
      <c r="DS3139" s="5"/>
      <c r="DT3139" s="5"/>
      <c r="DU3139" s="5"/>
      <c r="DV3139" s="5"/>
      <c r="DW3139" s="5"/>
      <c r="DX3139" s="5"/>
      <c r="DY3139" s="5"/>
      <c r="DZ3139" s="5"/>
      <c r="EA3139" s="5"/>
      <c r="EB3139" s="5"/>
      <c r="EC3139" s="5"/>
      <c r="ED3139" s="5"/>
      <c r="EE3139" s="5"/>
      <c r="EF3139" s="5"/>
      <c r="EG3139" s="5"/>
      <c r="EH3139" s="5"/>
      <c r="EI3139" s="5"/>
      <c r="EJ3139" s="5"/>
      <c r="EK3139" s="5"/>
      <c r="EL3139" s="5"/>
      <c r="EM3139" s="5"/>
      <c r="EN3139" s="5"/>
      <c r="EO3139" s="5"/>
      <c r="EP3139" s="5"/>
      <c r="EQ3139" s="5"/>
      <c r="ER3139" s="5"/>
      <c r="ES3139" s="5"/>
      <c r="ET3139" s="5"/>
      <c r="EU3139" s="5"/>
      <c r="EV3139" s="5"/>
      <c r="EW3139" s="5"/>
      <c r="EX3139" s="5"/>
      <c r="EY3139" s="5"/>
      <c r="EZ3139" s="5"/>
      <c r="FA3139" s="5"/>
      <c r="FB3139" s="5"/>
      <c r="FC3139" s="5"/>
      <c r="FD3139" s="5"/>
      <c r="FE3139" s="5"/>
      <c r="FF3139" s="5"/>
      <c r="FG3139" s="5"/>
      <c r="FH3139" s="5"/>
      <c r="FI3139" s="5"/>
      <c r="FJ3139" s="5"/>
      <c r="FK3139" s="5"/>
      <c r="FL3139" s="5"/>
      <c r="FM3139" s="5"/>
      <c r="FN3139" s="5"/>
      <c r="FO3139" s="5"/>
      <c r="FP3139" s="5"/>
      <c r="FQ3139" s="5"/>
      <c r="FR3139" s="5"/>
      <c r="FS3139" s="5"/>
      <c r="FT3139" s="5"/>
      <c r="FU3139" s="5"/>
      <c r="FV3139" s="5"/>
      <c r="FW3139" s="5"/>
      <c r="FX3139" s="5"/>
      <c r="FY3139" s="5"/>
      <c r="FZ3139" s="5"/>
      <c r="GA3139" s="5"/>
      <c r="GB3139" s="5"/>
      <c r="GC3139" s="5"/>
      <c r="GD3139" s="5"/>
      <c r="GE3139" s="5"/>
      <c r="GF3139" s="5"/>
      <c r="GG3139" s="5"/>
    </row>
    <row r="3140" spans="1:189" x14ac:dyDescent="0.15">
      <c r="A3140" s="106"/>
      <c r="B3140" s="5"/>
      <c r="C3140" s="6"/>
      <c r="D3140" s="5"/>
      <c r="E3140" s="7"/>
      <c r="F3140" s="8"/>
      <c r="G3140" s="8"/>
      <c r="H3140" s="8"/>
      <c r="I3140" s="9"/>
      <c r="J3140" s="9"/>
      <c r="K3140" s="7"/>
      <c r="L3140" s="7"/>
      <c r="M3140" s="5"/>
      <c r="N3140" s="5"/>
      <c r="O3140" s="10"/>
      <c r="P3140" s="5"/>
      <c r="Q3140" s="6"/>
      <c r="R3140" s="3"/>
      <c r="S3140" s="4"/>
      <c r="T3140" s="11"/>
      <c r="U3140" s="11"/>
      <c r="V3140" s="11"/>
      <c r="W3140" s="11"/>
      <c r="X3140" s="12"/>
      <c r="Y3140" s="5"/>
      <c r="Z3140" s="11"/>
      <c r="AA3140" s="12"/>
      <c r="AB3140" s="12"/>
      <c r="AC3140" s="12"/>
      <c r="AD3140" s="11"/>
      <c r="AE3140" s="13"/>
      <c r="AF3140" s="11"/>
      <c r="AG3140" s="11"/>
      <c r="AH3140" s="5"/>
      <c r="AI3140" s="5"/>
      <c r="AJ3140" s="5"/>
      <c r="AK3140" s="5"/>
      <c r="AL3140" s="5"/>
      <c r="AM3140" s="5"/>
      <c r="AN3140" s="5"/>
      <c r="AO3140" s="5"/>
      <c r="AP3140" s="5"/>
      <c r="AQ3140" s="5"/>
      <c r="AR3140" s="5"/>
      <c r="AS3140" s="5"/>
      <c r="AT3140" s="5"/>
      <c r="AU3140" s="5"/>
      <c r="AV3140" s="5"/>
      <c r="AW3140" s="5"/>
      <c r="AX3140" s="5"/>
      <c r="AY3140" s="5"/>
      <c r="AZ3140" s="5"/>
      <c r="BA3140" s="5"/>
      <c r="BB3140" s="5"/>
      <c r="BC3140" s="5"/>
      <c r="BD3140" s="5"/>
      <c r="BE3140" s="5"/>
      <c r="BF3140" s="5"/>
      <c r="BG3140" s="5"/>
      <c r="BH3140" s="5"/>
      <c r="BI3140" s="5"/>
      <c r="BJ3140" s="5"/>
      <c r="BK3140" s="5"/>
      <c r="BL3140" s="5"/>
      <c r="BM3140" s="5"/>
      <c r="BN3140" s="5"/>
      <c r="BO3140" s="5"/>
      <c r="BP3140" s="5"/>
      <c r="BQ3140" s="5"/>
      <c r="BR3140" s="5"/>
      <c r="BS3140" s="5"/>
      <c r="BT3140" s="5"/>
      <c r="BU3140" s="5"/>
      <c r="BV3140" s="5"/>
      <c r="BW3140" s="5"/>
      <c r="BX3140" s="5"/>
      <c r="BY3140" s="5"/>
      <c r="BZ3140" s="5"/>
      <c r="CA3140" s="5"/>
      <c r="CB3140" s="5"/>
      <c r="CC3140" s="5"/>
      <c r="CD3140" s="5"/>
      <c r="CE3140" s="5"/>
      <c r="CF3140" s="5"/>
      <c r="CG3140" s="5"/>
      <c r="CH3140" s="5"/>
      <c r="CI3140" s="5"/>
      <c r="CJ3140" s="5"/>
      <c r="CK3140" s="5"/>
      <c r="CL3140" s="5"/>
      <c r="CM3140" s="5"/>
      <c r="CN3140" s="5"/>
      <c r="CO3140" s="5"/>
      <c r="CP3140" s="5"/>
      <c r="CQ3140" s="5"/>
      <c r="CR3140" s="5"/>
      <c r="CS3140" s="5"/>
      <c r="CT3140" s="5"/>
      <c r="CU3140" s="5"/>
      <c r="CV3140" s="5"/>
      <c r="CW3140" s="5"/>
      <c r="CX3140" s="5"/>
      <c r="CY3140" s="5"/>
      <c r="CZ3140" s="5"/>
      <c r="DA3140" s="5"/>
      <c r="DB3140" s="5"/>
      <c r="DC3140" s="5"/>
      <c r="DD3140" s="5"/>
      <c r="DE3140" s="5"/>
      <c r="DF3140" s="5"/>
      <c r="DG3140" s="5"/>
      <c r="DH3140" s="5"/>
      <c r="DI3140" s="5"/>
      <c r="DJ3140" s="5"/>
      <c r="DK3140" s="5"/>
      <c r="DL3140" s="5"/>
      <c r="DM3140" s="5"/>
      <c r="DN3140" s="5"/>
      <c r="DO3140" s="5"/>
      <c r="DP3140" s="5"/>
      <c r="DQ3140" s="5"/>
      <c r="DR3140" s="5"/>
      <c r="DS3140" s="5"/>
      <c r="DT3140" s="5"/>
      <c r="DU3140" s="5"/>
      <c r="DV3140" s="5"/>
      <c r="DW3140" s="5"/>
      <c r="DX3140" s="5"/>
      <c r="DY3140" s="5"/>
      <c r="DZ3140" s="5"/>
      <c r="EA3140" s="5"/>
      <c r="EB3140" s="5"/>
      <c r="EC3140" s="5"/>
      <c r="ED3140" s="5"/>
      <c r="EE3140" s="5"/>
      <c r="EF3140" s="5"/>
      <c r="EG3140" s="5"/>
      <c r="EH3140" s="5"/>
      <c r="EI3140" s="5"/>
      <c r="EJ3140" s="5"/>
      <c r="EK3140" s="5"/>
      <c r="EL3140" s="5"/>
      <c r="EM3140" s="5"/>
      <c r="EN3140" s="5"/>
      <c r="EO3140" s="5"/>
      <c r="EP3140" s="5"/>
      <c r="EQ3140" s="5"/>
      <c r="ER3140" s="5"/>
      <c r="ES3140" s="5"/>
      <c r="ET3140" s="5"/>
      <c r="EU3140" s="5"/>
      <c r="EV3140" s="5"/>
      <c r="EW3140" s="5"/>
      <c r="EX3140" s="5"/>
      <c r="EY3140" s="5"/>
      <c r="EZ3140" s="5"/>
      <c r="FA3140" s="5"/>
      <c r="FB3140" s="5"/>
      <c r="FC3140" s="5"/>
      <c r="FD3140" s="5"/>
      <c r="FE3140" s="5"/>
      <c r="FF3140" s="5"/>
      <c r="FG3140" s="5"/>
      <c r="FH3140" s="5"/>
      <c r="FI3140" s="5"/>
      <c r="FJ3140" s="5"/>
      <c r="FK3140" s="5"/>
      <c r="FL3140" s="5"/>
      <c r="FM3140" s="5"/>
      <c r="FN3140" s="5"/>
      <c r="FO3140" s="5"/>
      <c r="FP3140" s="5"/>
      <c r="FQ3140" s="5"/>
      <c r="FR3140" s="5"/>
      <c r="FS3140" s="5"/>
      <c r="FT3140" s="5"/>
      <c r="FU3140" s="5"/>
      <c r="FV3140" s="5"/>
      <c r="FW3140" s="5"/>
      <c r="FX3140" s="5"/>
      <c r="FY3140" s="5"/>
      <c r="FZ3140" s="5"/>
      <c r="GA3140" s="5"/>
      <c r="GB3140" s="5"/>
      <c r="GC3140" s="5"/>
      <c r="GD3140" s="5"/>
      <c r="GE3140" s="5"/>
      <c r="GF3140" s="5"/>
      <c r="GG3140" s="5"/>
    </row>
    <row r="3141" spans="1:189" x14ac:dyDescent="0.15">
      <c r="A3141" s="106"/>
      <c r="B3141" s="5"/>
      <c r="C3141" s="6"/>
      <c r="D3141" s="5"/>
      <c r="E3141" s="7"/>
      <c r="F3141" s="8"/>
      <c r="G3141" s="8"/>
      <c r="H3141" s="8"/>
      <c r="I3141" s="9"/>
      <c r="J3141" s="9"/>
      <c r="K3141" s="7"/>
      <c r="L3141" s="7"/>
      <c r="M3141" s="5"/>
      <c r="N3141" s="5"/>
      <c r="O3141" s="10"/>
      <c r="P3141" s="5"/>
      <c r="Q3141" s="6"/>
      <c r="R3141" s="3"/>
      <c r="S3141" s="4"/>
      <c r="T3141" s="11"/>
      <c r="U3141" s="11"/>
      <c r="V3141" s="11"/>
      <c r="W3141" s="11"/>
      <c r="X3141" s="12"/>
      <c r="Y3141" s="5"/>
      <c r="Z3141" s="11"/>
      <c r="AA3141" s="12"/>
      <c r="AB3141" s="12"/>
      <c r="AC3141" s="12"/>
      <c r="AD3141" s="11"/>
      <c r="AE3141" s="13"/>
      <c r="AF3141" s="11"/>
      <c r="AG3141" s="11"/>
      <c r="AH3141" s="5"/>
      <c r="AI3141" s="5"/>
      <c r="AJ3141" s="5"/>
      <c r="AK3141" s="5"/>
      <c r="AL3141" s="5"/>
      <c r="AM3141" s="5"/>
      <c r="AN3141" s="5"/>
      <c r="AO3141" s="5"/>
      <c r="AP3141" s="5"/>
      <c r="AQ3141" s="5"/>
      <c r="AR3141" s="5"/>
      <c r="AS3141" s="5"/>
      <c r="AT3141" s="5"/>
      <c r="AU3141" s="5"/>
      <c r="AV3141" s="5"/>
      <c r="AW3141" s="5"/>
      <c r="AX3141" s="5"/>
      <c r="AY3141" s="5"/>
      <c r="AZ3141" s="5"/>
      <c r="BA3141" s="5"/>
      <c r="BB3141" s="5"/>
      <c r="BC3141" s="5"/>
      <c r="BD3141" s="5"/>
      <c r="BE3141" s="5"/>
      <c r="BF3141" s="5"/>
      <c r="BG3141" s="5"/>
      <c r="BH3141" s="5"/>
      <c r="BI3141" s="5"/>
      <c r="BJ3141" s="5"/>
      <c r="BK3141" s="5"/>
      <c r="BL3141" s="5"/>
      <c r="BM3141" s="5"/>
      <c r="BN3141" s="5"/>
      <c r="BO3141" s="5"/>
      <c r="BP3141" s="5"/>
      <c r="BQ3141" s="5"/>
      <c r="BR3141" s="5"/>
      <c r="BS3141" s="5"/>
      <c r="BT3141" s="5"/>
      <c r="BU3141" s="5"/>
      <c r="BV3141" s="5"/>
      <c r="BW3141" s="5"/>
      <c r="BX3141" s="5"/>
      <c r="BY3141" s="5"/>
      <c r="BZ3141" s="5"/>
      <c r="CA3141" s="5"/>
      <c r="CB3141" s="5"/>
      <c r="CC3141" s="5"/>
      <c r="CD3141" s="5"/>
      <c r="CE3141" s="5"/>
      <c r="CF3141" s="5"/>
      <c r="CG3141" s="5"/>
      <c r="CH3141" s="5"/>
      <c r="CI3141" s="5"/>
      <c r="CJ3141" s="5"/>
      <c r="CK3141" s="5"/>
      <c r="CL3141" s="5"/>
      <c r="CM3141" s="5"/>
      <c r="CN3141" s="5"/>
      <c r="CO3141" s="5"/>
      <c r="CP3141" s="5"/>
      <c r="CQ3141" s="5"/>
      <c r="CR3141" s="5"/>
      <c r="CS3141" s="5"/>
      <c r="CT3141" s="5"/>
      <c r="CU3141" s="5"/>
      <c r="CV3141" s="5"/>
      <c r="CW3141" s="5"/>
      <c r="CX3141" s="5"/>
      <c r="CY3141" s="5"/>
      <c r="CZ3141" s="5"/>
      <c r="DA3141" s="5"/>
      <c r="DB3141" s="5"/>
      <c r="DC3141" s="5"/>
      <c r="DD3141" s="5"/>
      <c r="DE3141" s="5"/>
      <c r="DF3141" s="5"/>
      <c r="DG3141" s="5"/>
      <c r="DH3141" s="5"/>
      <c r="DI3141" s="5"/>
      <c r="DJ3141" s="5"/>
      <c r="DK3141" s="5"/>
      <c r="DL3141" s="5"/>
      <c r="DM3141" s="5"/>
      <c r="DN3141" s="5"/>
      <c r="DO3141" s="5"/>
      <c r="DP3141" s="5"/>
      <c r="DQ3141" s="5"/>
      <c r="DR3141" s="5"/>
      <c r="DS3141" s="5"/>
      <c r="DT3141" s="5"/>
      <c r="DU3141" s="5"/>
      <c r="DV3141" s="5"/>
      <c r="DW3141" s="5"/>
      <c r="DX3141" s="5"/>
      <c r="DY3141" s="5"/>
      <c r="DZ3141" s="5"/>
      <c r="EA3141" s="5"/>
      <c r="EB3141" s="5"/>
      <c r="EC3141" s="5"/>
      <c r="ED3141" s="5"/>
      <c r="EE3141" s="5"/>
      <c r="EF3141" s="5"/>
      <c r="EG3141" s="5"/>
      <c r="EH3141" s="5"/>
      <c r="EI3141" s="5"/>
      <c r="EJ3141" s="5"/>
      <c r="EK3141" s="5"/>
      <c r="EL3141" s="5"/>
      <c r="EM3141" s="5"/>
      <c r="EN3141" s="5"/>
      <c r="EO3141" s="5"/>
      <c r="EP3141" s="5"/>
      <c r="EQ3141" s="5"/>
      <c r="ER3141" s="5"/>
      <c r="ES3141" s="5"/>
      <c r="ET3141" s="5"/>
      <c r="EU3141" s="5"/>
      <c r="EV3141" s="5"/>
      <c r="EW3141" s="5"/>
      <c r="EX3141" s="5"/>
      <c r="EY3141" s="5"/>
      <c r="EZ3141" s="5"/>
      <c r="FA3141" s="5"/>
      <c r="FB3141" s="5"/>
      <c r="FC3141" s="5"/>
      <c r="FD3141" s="5"/>
      <c r="FE3141" s="5"/>
      <c r="FF3141" s="5"/>
      <c r="FG3141" s="5"/>
      <c r="FH3141" s="5"/>
      <c r="FI3141" s="5"/>
      <c r="FJ3141" s="5"/>
      <c r="FK3141" s="5"/>
      <c r="FL3141" s="5"/>
      <c r="FM3141" s="5"/>
      <c r="FN3141" s="5"/>
      <c r="FO3141" s="5"/>
      <c r="FP3141" s="5"/>
      <c r="FQ3141" s="5"/>
      <c r="FR3141" s="5"/>
      <c r="FS3141" s="5"/>
      <c r="FT3141" s="5"/>
      <c r="FU3141" s="5"/>
      <c r="FV3141" s="5"/>
      <c r="FW3141" s="5"/>
      <c r="FX3141" s="5"/>
      <c r="FY3141" s="5"/>
      <c r="FZ3141" s="5"/>
      <c r="GA3141" s="5"/>
      <c r="GB3141" s="5"/>
      <c r="GC3141" s="5"/>
      <c r="GD3141" s="5"/>
      <c r="GE3141" s="5"/>
      <c r="GF3141" s="5"/>
      <c r="GG3141" s="5"/>
    </row>
    <row r="3142" spans="1:189" x14ac:dyDescent="0.15">
      <c r="A3142" s="106"/>
      <c r="B3142" s="5"/>
      <c r="C3142" s="6"/>
      <c r="D3142" s="5"/>
      <c r="E3142" s="7"/>
      <c r="F3142" s="8"/>
      <c r="G3142" s="8"/>
      <c r="H3142" s="8"/>
      <c r="I3142" s="9"/>
      <c r="J3142" s="9"/>
      <c r="K3142" s="7"/>
      <c r="L3142" s="7"/>
      <c r="M3142" s="5"/>
      <c r="N3142" s="5"/>
      <c r="O3142" s="10"/>
      <c r="P3142" s="5"/>
      <c r="Q3142" s="6"/>
      <c r="R3142" s="3"/>
      <c r="S3142" s="4"/>
      <c r="T3142" s="11"/>
      <c r="U3142" s="11"/>
      <c r="V3142" s="11"/>
      <c r="W3142" s="11"/>
      <c r="X3142" s="12"/>
      <c r="Y3142" s="5"/>
      <c r="Z3142" s="11"/>
      <c r="AA3142" s="12"/>
      <c r="AB3142" s="12"/>
      <c r="AC3142" s="12"/>
      <c r="AD3142" s="11"/>
      <c r="AE3142" s="13"/>
      <c r="AF3142" s="11"/>
      <c r="AG3142" s="11"/>
      <c r="AH3142" s="5"/>
      <c r="AI3142" s="5"/>
      <c r="AJ3142" s="5"/>
      <c r="AK3142" s="5"/>
      <c r="AL3142" s="5"/>
      <c r="AM3142" s="5"/>
      <c r="AN3142" s="5"/>
      <c r="AO3142" s="5"/>
      <c r="AP3142" s="5"/>
      <c r="AQ3142" s="5"/>
      <c r="AR3142" s="5"/>
      <c r="AS3142" s="5"/>
      <c r="AT3142" s="5"/>
      <c r="AU3142" s="5"/>
      <c r="AV3142" s="5"/>
      <c r="AW3142" s="5"/>
      <c r="AX3142" s="5"/>
      <c r="AY3142" s="5"/>
      <c r="AZ3142" s="5"/>
      <c r="BA3142" s="5"/>
      <c r="BB3142" s="5"/>
      <c r="BC3142" s="5"/>
      <c r="BD3142" s="5"/>
      <c r="BE3142" s="5"/>
      <c r="BF3142" s="5"/>
      <c r="BG3142" s="5"/>
      <c r="BH3142" s="5"/>
      <c r="BI3142" s="5"/>
      <c r="BJ3142" s="5"/>
      <c r="BK3142" s="5"/>
      <c r="BL3142" s="5"/>
      <c r="BM3142" s="5"/>
      <c r="BN3142" s="5"/>
      <c r="BO3142" s="5"/>
      <c r="BP3142" s="5"/>
      <c r="BQ3142" s="5"/>
      <c r="BR3142" s="5"/>
      <c r="BS3142" s="5"/>
      <c r="BT3142" s="5"/>
      <c r="BU3142" s="5"/>
      <c r="BV3142" s="5"/>
      <c r="BW3142" s="5"/>
      <c r="BX3142" s="5"/>
      <c r="BY3142" s="5"/>
      <c r="BZ3142" s="5"/>
      <c r="CA3142" s="5"/>
      <c r="CB3142" s="5"/>
      <c r="CC3142" s="5"/>
      <c r="CD3142" s="5"/>
      <c r="CE3142" s="5"/>
      <c r="CF3142" s="5"/>
      <c r="CG3142" s="5"/>
      <c r="CH3142" s="5"/>
      <c r="CI3142" s="5"/>
      <c r="CJ3142" s="5"/>
      <c r="CK3142" s="5"/>
      <c r="CL3142" s="5"/>
      <c r="CM3142" s="5"/>
      <c r="CN3142" s="5"/>
      <c r="CO3142" s="5"/>
      <c r="CP3142" s="5"/>
      <c r="CQ3142" s="5"/>
      <c r="CR3142" s="5"/>
      <c r="CS3142" s="5"/>
      <c r="CT3142" s="5"/>
      <c r="CU3142" s="5"/>
      <c r="CV3142" s="5"/>
      <c r="CW3142" s="5"/>
      <c r="CX3142" s="5"/>
      <c r="CY3142" s="5"/>
      <c r="CZ3142" s="5"/>
      <c r="DA3142" s="5"/>
      <c r="DB3142" s="5"/>
      <c r="DC3142" s="5"/>
      <c r="DD3142" s="5"/>
      <c r="DE3142" s="5"/>
      <c r="DF3142" s="5"/>
      <c r="DG3142" s="5"/>
      <c r="DH3142" s="5"/>
      <c r="DI3142" s="5"/>
      <c r="DJ3142" s="5"/>
      <c r="DK3142" s="5"/>
      <c r="DL3142" s="5"/>
      <c r="DM3142" s="5"/>
      <c r="DN3142" s="5"/>
      <c r="DO3142" s="5"/>
      <c r="DP3142" s="5"/>
      <c r="DQ3142" s="5"/>
      <c r="DR3142" s="5"/>
      <c r="DS3142" s="5"/>
      <c r="DT3142" s="5"/>
      <c r="DU3142" s="5"/>
      <c r="DV3142" s="5"/>
      <c r="DW3142" s="5"/>
      <c r="DX3142" s="5"/>
      <c r="DY3142" s="5"/>
      <c r="DZ3142" s="5"/>
      <c r="EA3142" s="5"/>
      <c r="EB3142" s="5"/>
      <c r="EC3142" s="5"/>
      <c r="ED3142" s="5"/>
      <c r="EE3142" s="5"/>
      <c r="EF3142" s="5"/>
      <c r="EG3142" s="5"/>
      <c r="EH3142" s="5"/>
      <c r="EI3142" s="5"/>
      <c r="EJ3142" s="5"/>
      <c r="EK3142" s="5"/>
      <c r="EL3142" s="5"/>
      <c r="EM3142" s="5"/>
      <c r="EN3142" s="5"/>
      <c r="EO3142" s="5"/>
      <c r="EP3142" s="5"/>
      <c r="EQ3142" s="5"/>
      <c r="ER3142" s="5"/>
      <c r="ES3142" s="5"/>
      <c r="ET3142" s="5"/>
      <c r="EU3142" s="5"/>
      <c r="EV3142" s="5"/>
      <c r="EW3142" s="5"/>
      <c r="EX3142" s="5"/>
      <c r="EY3142" s="5"/>
      <c r="EZ3142" s="5"/>
      <c r="FA3142" s="5"/>
      <c r="FB3142" s="5"/>
      <c r="FC3142" s="5"/>
      <c r="FD3142" s="5"/>
      <c r="FE3142" s="5"/>
      <c r="FF3142" s="5"/>
      <c r="FG3142" s="5"/>
      <c r="FH3142" s="5"/>
      <c r="FI3142" s="5"/>
      <c r="FJ3142" s="5"/>
      <c r="FK3142" s="5"/>
      <c r="FL3142" s="5"/>
      <c r="FM3142" s="5"/>
      <c r="FN3142" s="5"/>
      <c r="FO3142" s="5"/>
      <c r="FP3142" s="5"/>
      <c r="FQ3142" s="5"/>
      <c r="FR3142" s="5"/>
      <c r="FS3142" s="5"/>
      <c r="FT3142" s="5"/>
      <c r="FU3142" s="5"/>
      <c r="FV3142" s="5"/>
      <c r="FW3142" s="5"/>
      <c r="FX3142" s="5"/>
      <c r="FY3142" s="5"/>
      <c r="FZ3142" s="5"/>
      <c r="GA3142" s="5"/>
      <c r="GB3142" s="5"/>
      <c r="GC3142" s="5"/>
      <c r="GD3142" s="5"/>
      <c r="GE3142" s="5"/>
      <c r="GF3142" s="5"/>
      <c r="GG3142" s="5"/>
    </row>
    <row r="3143" spans="1:189" x14ac:dyDescent="0.15">
      <c r="A3143" s="106"/>
      <c r="B3143" s="5"/>
      <c r="C3143" s="6"/>
      <c r="D3143" s="5"/>
      <c r="E3143" s="7"/>
      <c r="F3143" s="8"/>
      <c r="G3143" s="8"/>
      <c r="H3143" s="8"/>
      <c r="I3143" s="9"/>
      <c r="J3143" s="9"/>
      <c r="K3143" s="7"/>
      <c r="L3143" s="7"/>
      <c r="M3143" s="5"/>
      <c r="N3143" s="5"/>
      <c r="O3143" s="10"/>
      <c r="P3143" s="5"/>
      <c r="Q3143" s="6"/>
      <c r="R3143" s="3"/>
      <c r="S3143" s="4"/>
      <c r="T3143" s="11"/>
      <c r="U3143" s="11"/>
      <c r="V3143" s="11"/>
      <c r="W3143" s="11"/>
      <c r="X3143" s="12"/>
      <c r="Y3143" s="5"/>
      <c r="Z3143" s="11"/>
      <c r="AA3143" s="12"/>
      <c r="AB3143" s="12"/>
      <c r="AC3143" s="12"/>
      <c r="AD3143" s="11"/>
      <c r="AE3143" s="13"/>
      <c r="AF3143" s="11"/>
      <c r="AG3143" s="11"/>
      <c r="AH3143" s="5"/>
      <c r="AI3143" s="5"/>
      <c r="AJ3143" s="5"/>
      <c r="AK3143" s="5"/>
      <c r="AL3143" s="5"/>
      <c r="AM3143" s="5"/>
      <c r="AN3143" s="5"/>
      <c r="AO3143" s="5"/>
      <c r="AP3143" s="5"/>
      <c r="AQ3143" s="5"/>
      <c r="AR3143" s="5"/>
      <c r="AS3143" s="5"/>
      <c r="AT3143" s="5"/>
      <c r="AU3143" s="5"/>
      <c r="AV3143" s="5"/>
      <c r="AW3143" s="5"/>
      <c r="AX3143" s="5"/>
      <c r="AY3143" s="5"/>
      <c r="AZ3143" s="5"/>
      <c r="BA3143" s="5"/>
      <c r="BB3143" s="5"/>
      <c r="BC3143" s="5"/>
      <c r="BD3143" s="5"/>
      <c r="BE3143" s="5"/>
      <c r="BF3143" s="5"/>
      <c r="BG3143" s="5"/>
      <c r="BH3143" s="5"/>
      <c r="BI3143" s="5"/>
      <c r="BJ3143" s="5"/>
      <c r="BK3143" s="5"/>
      <c r="BL3143" s="5"/>
      <c r="BM3143" s="5"/>
      <c r="BN3143" s="5"/>
      <c r="BO3143" s="5"/>
      <c r="BP3143" s="5"/>
      <c r="BQ3143" s="5"/>
      <c r="BR3143" s="5"/>
      <c r="BS3143" s="5"/>
      <c r="BT3143" s="5"/>
      <c r="BU3143" s="5"/>
      <c r="BV3143" s="5"/>
      <c r="BW3143" s="5"/>
      <c r="BX3143" s="5"/>
      <c r="BY3143" s="5"/>
      <c r="BZ3143" s="5"/>
      <c r="CA3143" s="5"/>
      <c r="CB3143" s="5"/>
      <c r="CC3143" s="5"/>
      <c r="CD3143" s="5"/>
      <c r="CE3143" s="5"/>
      <c r="CF3143" s="5"/>
      <c r="CG3143" s="5"/>
      <c r="CH3143" s="5"/>
      <c r="CI3143" s="5"/>
      <c r="CJ3143" s="5"/>
      <c r="CK3143" s="5"/>
      <c r="CL3143" s="5"/>
      <c r="CM3143" s="5"/>
      <c r="CN3143" s="5"/>
      <c r="CO3143" s="5"/>
      <c r="CP3143" s="5"/>
      <c r="CQ3143" s="5"/>
      <c r="CR3143" s="5"/>
      <c r="CS3143" s="5"/>
      <c r="CT3143" s="5"/>
      <c r="CU3143" s="5"/>
      <c r="CV3143" s="5"/>
      <c r="CW3143" s="5"/>
      <c r="CX3143" s="5"/>
      <c r="CY3143" s="5"/>
      <c r="CZ3143" s="5"/>
      <c r="DA3143" s="5"/>
      <c r="DB3143" s="5"/>
      <c r="DC3143" s="5"/>
      <c r="DD3143" s="5"/>
      <c r="DE3143" s="5"/>
      <c r="DF3143" s="5"/>
      <c r="DG3143" s="5"/>
      <c r="DH3143" s="5"/>
      <c r="DI3143" s="5"/>
      <c r="DJ3143" s="5"/>
      <c r="DK3143" s="5"/>
      <c r="DL3143" s="5"/>
      <c r="DM3143" s="5"/>
      <c r="DN3143" s="5"/>
      <c r="DO3143" s="5"/>
      <c r="DP3143" s="5"/>
      <c r="DQ3143" s="5"/>
      <c r="DR3143" s="5"/>
      <c r="DS3143" s="5"/>
      <c r="DT3143" s="5"/>
      <c r="DU3143" s="5"/>
      <c r="DV3143" s="5"/>
      <c r="DW3143" s="5"/>
      <c r="DX3143" s="5"/>
      <c r="DY3143" s="5"/>
      <c r="DZ3143" s="5"/>
      <c r="EA3143" s="5"/>
      <c r="EB3143" s="5"/>
      <c r="EC3143" s="5"/>
      <c r="ED3143" s="5"/>
      <c r="EE3143" s="5"/>
      <c r="EF3143" s="5"/>
      <c r="EG3143" s="5"/>
      <c r="EH3143" s="5"/>
      <c r="EI3143" s="5"/>
      <c r="EJ3143" s="5"/>
      <c r="EK3143" s="5"/>
      <c r="EL3143" s="5"/>
      <c r="EM3143" s="5"/>
      <c r="EN3143" s="5"/>
      <c r="EO3143" s="5"/>
      <c r="EP3143" s="5"/>
      <c r="EQ3143" s="5"/>
      <c r="ER3143" s="5"/>
      <c r="ES3143" s="5"/>
      <c r="ET3143" s="5"/>
      <c r="EU3143" s="5"/>
      <c r="EV3143" s="5"/>
      <c r="EW3143" s="5"/>
      <c r="EX3143" s="5"/>
      <c r="EY3143" s="5"/>
      <c r="EZ3143" s="5"/>
      <c r="FA3143" s="5"/>
      <c r="FB3143" s="5"/>
      <c r="FC3143" s="5"/>
      <c r="FD3143" s="5"/>
      <c r="FE3143" s="5"/>
      <c r="FF3143" s="5"/>
      <c r="FG3143" s="5"/>
      <c r="FH3143" s="5"/>
      <c r="FI3143" s="5"/>
      <c r="FJ3143" s="5"/>
      <c r="FK3143" s="5"/>
      <c r="FL3143" s="5"/>
      <c r="FM3143" s="5"/>
      <c r="FN3143" s="5"/>
      <c r="FO3143" s="5"/>
      <c r="FP3143" s="5"/>
      <c r="FQ3143" s="5"/>
      <c r="FR3143" s="5"/>
      <c r="FS3143" s="5"/>
      <c r="FT3143" s="5"/>
      <c r="FU3143" s="5"/>
      <c r="FV3143" s="5"/>
      <c r="FW3143" s="5"/>
      <c r="FX3143" s="5"/>
      <c r="FY3143" s="5"/>
      <c r="FZ3143" s="5"/>
      <c r="GA3143" s="5"/>
      <c r="GB3143" s="5"/>
      <c r="GC3143" s="5"/>
      <c r="GD3143" s="5"/>
      <c r="GE3143" s="5"/>
      <c r="GF3143" s="5"/>
      <c r="GG3143" s="5"/>
    </row>
    <row r="3144" spans="1:189" x14ac:dyDescent="0.15">
      <c r="A3144" s="106"/>
      <c r="B3144" s="5"/>
      <c r="C3144" s="6"/>
      <c r="D3144" s="5"/>
      <c r="E3144" s="7"/>
      <c r="F3144" s="8"/>
      <c r="G3144" s="8"/>
      <c r="H3144" s="8"/>
      <c r="I3144" s="9"/>
      <c r="J3144" s="9"/>
      <c r="K3144" s="7"/>
      <c r="L3144" s="7"/>
      <c r="M3144" s="5"/>
      <c r="N3144" s="5"/>
      <c r="O3144" s="10"/>
      <c r="P3144" s="5"/>
      <c r="Q3144" s="6"/>
      <c r="R3144" s="3"/>
      <c r="S3144" s="4"/>
      <c r="T3144" s="11"/>
      <c r="U3144" s="11"/>
      <c r="V3144" s="11"/>
      <c r="W3144" s="11"/>
      <c r="X3144" s="12"/>
      <c r="Y3144" s="5"/>
      <c r="Z3144" s="11"/>
      <c r="AA3144" s="12"/>
      <c r="AB3144" s="12"/>
      <c r="AC3144" s="12"/>
      <c r="AD3144" s="11"/>
      <c r="AE3144" s="13"/>
      <c r="AF3144" s="11"/>
      <c r="AG3144" s="11"/>
      <c r="AH3144" s="5"/>
      <c r="AI3144" s="5"/>
      <c r="AJ3144" s="5"/>
      <c r="AK3144" s="5"/>
      <c r="AL3144" s="5"/>
      <c r="AM3144" s="5"/>
      <c r="AN3144" s="5"/>
      <c r="AO3144" s="5"/>
      <c r="AP3144" s="5"/>
      <c r="AQ3144" s="5"/>
      <c r="AR3144" s="5"/>
      <c r="AS3144" s="5"/>
      <c r="AT3144" s="5"/>
      <c r="AU3144" s="5"/>
      <c r="AV3144" s="5"/>
      <c r="AW3144" s="5"/>
      <c r="AX3144" s="5"/>
      <c r="AY3144" s="5"/>
      <c r="AZ3144" s="5"/>
      <c r="BA3144" s="5"/>
      <c r="BB3144" s="5"/>
      <c r="BC3144" s="5"/>
      <c r="BD3144" s="5"/>
      <c r="BE3144" s="5"/>
      <c r="BF3144" s="5"/>
      <c r="BG3144" s="5"/>
      <c r="BH3144" s="5"/>
      <c r="BI3144" s="5"/>
      <c r="BJ3144" s="5"/>
      <c r="BK3144" s="5"/>
      <c r="BL3144" s="5"/>
      <c r="BM3144" s="5"/>
      <c r="BN3144" s="5"/>
      <c r="BO3144" s="5"/>
      <c r="BP3144" s="5"/>
      <c r="BQ3144" s="5"/>
      <c r="BR3144" s="5"/>
      <c r="BS3144" s="5"/>
      <c r="BT3144" s="5"/>
      <c r="BU3144" s="5"/>
      <c r="BV3144" s="5"/>
      <c r="BW3144" s="5"/>
      <c r="BX3144" s="5"/>
      <c r="BY3144" s="5"/>
      <c r="BZ3144" s="5"/>
      <c r="CA3144" s="5"/>
      <c r="CB3144" s="5"/>
      <c r="CC3144" s="5"/>
      <c r="CD3144" s="5"/>
      <c r="CE3144" s="5"/>
      <c r="CF3144" s="5"/>
      <c r="CG3144" s="5"/>
      <c r="CH3144" s="5"/>
      <c r="CI3144" s="5"/>
      <c r="CJ3144" s="5"/>
      <c r="CK3144" s="5"/>
      <c r="CL3144" s="5"/>
      <c r="CM3144" s="5"/>
      <c r="CN3144" s="5"/>
      <c r="CO3144" s="5"/>
      <c r="CP3144" s="5"/>
      <c r="CQ3144" s="5"/>
      <c r="CR3144" s="5"/>
      <c r="CS3144" s="5"/>
      <c r="CT3144" s="5"/>
      <c r="CU3144" s="5"/>
      <c r="CV3144" s="5"/>
      <c r="CW3144" s="5"/>
      <c r="CX3144" s="5"/>
      <c r="CY3144" s="5"/>
      <c r="CZ3144" s="5"/>
      <c r="DA3144" s="5"/>
      <c r="DB3144" s="5"/>
      <c r="DC3144" s="5"/>
      <c r="DD3144" s="5"/>
      <c r="DE3144" s="5"/>
      <c r="DF3144" s="5"/>
      <c r="DG3144" s="5"/>
      <c r="DH3144" s="5"/>
      <c r="DI3144" s="5"/>
      <c r="DJ3144" s="5"/>
      <c r="DK3144" s="5"/>
      <c r="DL3144" s="5"/>
      <c r="DM3144" s="5"/>
      <c r="DN3144" s="5"/>
      <c r="DO3144" s="5"/>
      <c r="DP3144" s="5"/>
      <c r="DQ3144" s="5"/>
      <c r="DR3144" s="5"/>
      <c r="DS3144" s="5"/>
      <c r="DT3144" s="5"/>
      <c r="DU3144" s="5"/>
      <c r="DV3144" s="5"/>
      <c r="DW3144" s="5"/>
      <c r="DX3144" s="5"/>
      <c r="DY3144" s="5"/>
      <c r="DZ3144" s="5"/>
      <c r="EA3144" s="5"/>
      <c r="EB3144" s="5"/>
      <c r="EC3144" s="5"/>
      <c r="ED3144" s="5"/>
      <c r="EE3144" s="5"/>
      <c r="EF3144" s="5"/>
      <c r="EG3144" s="5"/>
      <c r="EH3144" s="5"/>
      <c r="EI3144" s="5"/>
      <c r="EJ3144" s="5"/>
      <c r="EK3144" s="5"/>
      <c r="EL3144" s="5"/>
      <c r="EM3144" s="5"/>
      <c r="EN3144" s="5"/>
      <c r="EO3144" s="5"/>
      <c r="EP3144" s="5"/>
      <c r="EQ3144" s="5"/>
      <c r="ER3144" s="5"/>
      <c r="ES3144" s="5"/>
      <c r="ET3144" s="5"/>
      <c r="EU3144" s="5"/>
      <c r="EV3144" s="5"/>
      <c r="EW3144" s="5"/>
      <c r="EX3144" s="5"/>
      <c r="EY3144" s="5"/>
      <c r="EZ3144" s="5"/>
      <c r="FA3144" s="5"/>
      <c r="FB3144" s="5"/>
      <c r="FC3144" s="5"/>
      <c r="FD3144" s="5"/>
      <c r="FE3144" s="5"/>
      <c r="FF3144" s="5"/>
      <c r="FG3144" s="5"/>
      <c r="FH3144" s="5"/>
      <c r="FI3144" s="5"/>
      <c r="FJ3144" s="5"/>
      <c r="FK3144" s="5"/>
      <c r="FL3144" s="5"/>
      <c r="FM3144" s="5"/>
      <c r="FN3144" s="5"/>
      <c r="FO3144" s="5"/>
      <c r="FP3144" s="5"/>
      <c r="FQ3144" s="5"/>
      <c r="FR3144" s="5"/>
      <c r="FS3144" s="5"/>
      <c r="FT3144" s="5"/>
      <c r="FU3144" s="5"/>
      <c r="FV3144" s="5"/>
      <c r="FW3144" s="5"/>
      <c r="FX3144" s="5"/>
      <c r="FY3144" s="5"/>
      <c r="FZ3144" s="5"/>
      <c r="GA3144" s="5"/>
      <c r="GB3144" s="5"/>
      <c r="GC3144" s="5"/>
      <c r="GD3144" s="5"/>
      <c r="GE3144" s="5"/>
      <c r="GF3144" s="5"/>
      <c r="GG3144" s="5"/>
    </row>
    <row r="3145" spans="1:189" x14ac:dyDescent="0.15">
      <c r="A3145" s="106"/>
      <c r="B3145" s="5"/>
      <c r="C3145" s="6"/>
      <c r="D3145" s="5"/>
      <c r="E3145" s="7"/>
      <c r="F3145" s="8"/>
      <c r="G3145" s="8"/>
      <c r="H3145" s="8"/>
      <c r="I3145" s="9"/>
      <c r="J3145" s="9"/>
      <c r="K3145" s="7"/>
      <c r="L3145" s="7"/>
      <c r="M3145" s="5"/>
      <c r="N3145" s="5"/>
      <c r="O3145" s="10"/>
      <c r="P3145" s="5"/>
      <c r="Q3145" s="6"/>
      <c r="R3145" s="3"/>
      <c r="S3145" s="4"/>
      <c r="T3145" s="11"/>
      <c r="U3145" s="11"/>
      <c r="V3145" s="11"/>
      <c r="W3145" s="11"/>
      <c r="X3145" s="12"/>
      <c r="Y3145" s="5"/>
      <c r="Z3145" s="11"/>
      <c r="AA3145" s="12"/>
      <c r="AB3145" s="12"/>
      <c r="AC3145" s="12"/>
      <c r="AD3145" s="11"/>
      <c r="AE3145" s="13"/>
      <c r="AF3145" s="11"/>
      <c r="AG3145" s="11"/>
      <c r="AH3145" s="5"/>
      <c r="AI3145" s="5"/>
      <c r="AJ3145" s="5"/>
      <c r="AK3145" s="5"/>
      <c r="AL3145" s="5"/>
      <c r="AM3145" s="5"/>
      <c r="AN3145" s="5"/>
      <c r="AO3145" s="5"/>
      <c r="AP3145" s="5"/>
      <c r="AQ3145" s="5"/>
      <c r="AR3145" s="5"/>
      <c r="AS3145" s="5"/>
      <c r="AT3145" s="5"/>
      <c r="AU3145" s="5"/>
      <c r="AV3145" s="5"/>
      <c r="AW3145" s="5"/>
      <c r="AX3145" s="5"/>
      <c r="AY3145" s="5"/>
      <c r="AZ3145" s="5"/>
      <c r="BA3145" s="5"/>
      <c r="BB3145" s="5"/>
      <c r="BC3145" s="5"/>
      <c r="BD3145" s="5"/>
      <c r="BE3145" s="5"/>
      <c r="BF3145" s="5"/>
      <c r="BG3145" s="5"/>
      <c r="BH3145" s="5"/>
      <c r="BI3145" s="5"/>
      <c r="BJ3145" s="5"/>
      <c r="BK3145" s="5"/>
      <c r="BL3145" s="5"/>
      <c r="BM3145" s="5"/>
      <c r="BN3145" s="5"/>
      <c r="BO3145" s="5"/>
      <c r="BP3145" s="5"/>
      <c r="BQ3145" s="5"/>
      <c r="BR3145" s="5"/>
      <c r="BS3145" s="5"/>
      <c r="BT3145" s="5"/>
      <c r="BU3145" s="5"/>
      <c r="BV3145" s="5"/>
      <c r="BW3145" s="5"/>
      <c r="BX3145" s="5"/>
      <c r="BY3145" s="5"/>
      <c r="BZ3145" s="5"/>
      <c r="CA3145" s="5"/>
      <c r="CB3145" s="5"/>
      <c r="CC3145" s="5"/>
      <c r="CD3145" s="5"/>
      <c r="CE3145" s="5"/>
      <c r="CF3145" s="5"/>
      <c r="CG3145" s="5"/>
      <c r="CH3145" s="5"/>
      <c r="CI3145" s="5"/>
      <c r="CJ3145" s="5"/>
      <c r="CK3145" s="5"/>
      <c r="CL3145" s="5"/>
      <c r="CM3145" s="5"/>
      <c r="CN3145" s="5"/>
      <c r="CO3145" s="5"/>
      <c r="CP3145" s="5"/>
      <c r="CQ3145" s="5"/>
      <c r="CR3145" s="5"/>
      <c r="CS3145" s="5"/>
      <c r="CT3145" s="5"/>
      <c r="CU3145" s="5"/>
      <c r="CV3145" s="5"/>
      <c r="CW3145" s="5"/>
      <c r="CX3145" s="5"/>
      <c r="CY3145" s="5"/>
      <c r="CZ3145" s="5"/>
      <c r="DA3145" s="5"/>
      <c r="DB3145" s="5"/>
      <c r="DC3145" s="5"/>
      <c r="DD3145" s="5"/>
      <c r="DE3145" s="5"/>
      <c r="DF3145" s="5"/>
      <c r="DG3145" s="5"/>
      <c r="DH3145" s="5"/>
      <c r="DI3145" s="5"/>
      <c r="DJ3145" s="5"/>
      <c r="DK3145" s="5"/>
      <c r="DL3145" s="5"/>
      <c r="DM3145" s="5"/>
      <c r="DN3145" s="5"/>
      <c r="DO3145" s="5"/>
      <c r="DP3145" s="5"/>
      <c r="DQ3145" s="5"/>
      <c r="DR3145" s="5"/>
      <c r="DS3145" s="5"/>
      <c r="DT3145" s="5"/>
      <c r="DU3145" s="5"/>
      <c r="DV3145" s="5"/>
      <c r="DW3145" s="5"/>
      <c r="DX3145" s="5"/>
      <c r="DY3145" s="5"/>
      <c r="DZ3145" s="5"/>
      <c r="EA3145" s="5"/>
      <c r="EB3145" s="5"/>
      <c r="EC3145" s="5"/>
      <c r="ED3145" s="5"/>
      <c r="EE3145" s="5"/>
      <c r="EF3145" s="5"/>
      <c r="EG3145" s="5"/>
      <c r="EH3145" s="5"/>
      <c r="EI3145" s="5"/>
      <c r="EJ3145" s="5"/>
      <c r="EK3145" s="5"/>
      <c r="EL3145" s="5"/>
      <c r="EM3145" s="5"/>
      <c r="EN3145" s="5"/>
      <c r="EO3145" s="5"/>
      <c r="EP3145" s="5"/>
      <c r="EQ3145" s="5"/>
      <c r="ER3145" s="5"/>
      <c r="ES3145" s="5"/>
      <c r="ET3145" s="5"/>
      <c r="EU3145" s="5"/>
      <c r="EV3145" s="5"/>
      <c r="EW3145" s="5"/>
      <c r="EX3145" s="5"/>
      <c r="EY3145" s="5"/>
      <c r="EZ3145" s="5"/>
      <c r="FA3145" s="5"/>
      <c r="FB3145" s="5"/>
      <c r="FC3145" s="5"/>
      <c r="FD3145" s="5"/>
      <c r="FE3145" s="5"/>
      <c r="FF3145" s="5"/>
      <c r="FG3145" s="5"/>
      <c r="FH3145" s="5"/>
      <c r="FI3145" s="5"/>
      <c r="FJ3145" s="5"/>
      <c r="FK3145" s="5"/>
      <c r="FL3145" s="5"/>
      <c r="FM3145" s="5"/>
      <c r="FN3145" s="5"/>
      <c r="FO3145" s="5"/>
      <c r="FP3145" s="5"/>
      <c r="FQ3145" s="5"/>
      <c r="FR3145" s="5"/>
      <c r="FS3145" s="5"/>
      <c r="FT3145" s="5"/>
      <c r="FU3145" s="5"/>
      <c r="FV3145" s="5"/>
      <c r="FW3145" s="5"/>
      <c r="FX3145" s="5"/>
      <c r="FY3145" s="5"/>
      <c r="FZ3145" s="5"/>
      <c r="GA3145" s="5"/>
      <c r="GB3145" s="5"/>
      <c r="GC3145" s="5"/>
      <c r="GD3145" s="5"/>
      <c r="GE3145" s="5"/>
      <c r="GF3145" s="5"/>
      <c r="GG3145" s="5"/>
    </row>
    <row r="3146" spans="1:189" x14ac:dyDescent="0.15">
      <c r="A3146" s="106"/>
      <c r="B3146" s="5"/>
      <c r="C3146" s="6"/>
      <c r="D3146" s="5"/>
      <c r="E3146" s="7"/>
      <c r="F3146" s="8"/>
      <c r="G3146" s="8"/>
      <c r="H3146" s="8"/>
      <c r="I3146" s="9"/>
      <c r="J3146" s="9"/>
      <c r="K3146" s="7"/>
      <c r="L3146" s="7"/>
      <c r="M3146" s="5"/>
      <c r="N3146" s="5"/>
      <c r="O3146" s="10"/>
      <c r="P3146" s="5"/>
      <c r="Q3146" s="6"/>
      <c r="R3146" s="3"/>
      <c r="S3146" s="4"/>
      <c r="T3146" s="11"/>
      <c r="U3146" s="11"/>
      <c r="V3146" s="11"/>
      <c r="W3146" s="11"/>
      <c r="X3146" s="12"/>
      <c r="Y3146" s="5"/>
      <c r="Z3146" s="11"/>
      <c r="AA3146" s="12"/>
      <c r="AB3146" s="12"/>
      <c r="AC3146" s="12"/>
      <c r="AD3146" s="11"/>
      <c r="AE3146" s="13"/>
      <c r="AF3146" s="11"/>
      <c r="AG3146" s="11"/>
      <c r="AH3146" s="5"/>
      <c r="AI3146" s="5"/>
      <c r="AJ3146" s="5"/>
      <c r="AK3146" s="5"/>
      <c r="AL3146" s="5"/>
      <c r="AM3146" s="5"/>
      <c r="AN3146" s="5"/>
      <c r="AO3146" s="5"/>
      <c r="AP3146" s="5"/>
      <c r="AQ3146" s="5"/>
      <c r="AR3146" s="5"/>
      <c r="AS3146" s="5"/>
      <c r="AT3146" s="5"/>
      <c r="AU3146" s="5"/>
      <c r="AV3146" s="5"/>
      <c r="AW3146" s="5"/>
      <c r="AX3146" s="5"/>
      <c r="AY3146" s="5"/>
      <c r="AZ3146" s="5"/>
      <c r="BA3146" s="5"/>
      <c r="BB3146" s="5"/>
      <c r="BC3146" s="5"/>
      <c r="BD3146" s="5"/>
      <c r="BE3146" s="5"/>
      <c r="BF3146" s="5"/>
      <c r="BG3146" s="5"/>
      <c r="BH3146" s="5"/>
      <c r="BI3146" s="5"/>
      <c r="BJ3146" s="5"/>
      <c r="BK3146" s="5"/>
      <c r="BL3146" s="5"/>
      <c r="BM3146" s="5"/>
      <c r="BN3146" s="5"/>
      <c r="BO3146" s="5"/>
      <c r="BP3146" s="5"/>
      <c r="BQ3146" s="5"/>
      <c r="BR3146" s="5"/>
      <c r="BS3146" s="5"/>
      <c r="BT3146" s="5"/>
      <c r="BU3146" s="5"/>
      <c r="BV3146" s="5"/>
      <c r="BW3146" s="5"/>
      <c r="BX3146" s="5"/>
      <c r="BY3146" s="5"/>
      <c r="BZ3146" s="5"/>
      <c r="CA3146" s="5"/>
      <c r="CB3146" s="5"/>
      <c r="CC3146" s="5"/>
      <c r="CD3146" s="5"/>
      <c r="CE3146" s="5"/>
      <c r="CF3146" s="5"/>
      <c r="CG3146" s="5"/>
      <c r="CH3146" s="5"/>
      <c r="CI3146" s="5"/>
      <c r="CJ3146" s="5"/>
      <c r="CK3146" s="5"/>
      <c r="CL3146" s="5"/>
      <c r="CM3146" s="5"/>
      <c r="CN3146" s="5"/>
      <c r="CO3146" s="5"/>
      <c r="CP3146" s="5"/>
      <c r="CQ3146" s="5"/>
      <c r="CR3146" s="5"/>
      <c r="CS3146" s="5"/>
      <c r="CT3146" s="5"/>
      <c r="CU3146" s="5"/>
      <c r="CV3146" s="5"/>
      <c r="CW3146" s="5"/>
      <c r="CX3146" s="5"/>
      <c r="CY3146" s="5"/>
      <c r="CZ3146" s="5"/>
      <c r="DA3146" s="5"/>
      <c r="DB3146" s="5"/>
      <c r="DC3146" s="5"/>
      <c r="DD3146" s="5"/>
      <c r="DE3146" s="5"/>
      <c r="DF3146" s="5"/>
      <c r="DG3146" s="5"/>
      <c r="DH3146" s="5"/>
      <c r="DI3146" s="5"/>
      <c r="DJ3146" s="5"/>
      <c r="DK3146" s="5"/>
      <c r="DL3146" s="5"/>
      <c r="DM3146" s="5"/>
      <c r="DN3146" s="5"/>
      <c r="DO3146" s="5"/>
      <c r="DP3146" s="5"/>
      <c r="DQ3146" s="5"/>
      <c r="DR3146" s="5"/>
      <c r="DS3146" s="5"/>
      <c r="DT3146" s="5"/>
      <c r="DU3146" s="5"/>
      <c r="DV3146" s="5"/>
      <c r="DW3146" s="5"/>
      <c r="DX3146" s="5"/>
      <c r="DY3146" s="5"/>
      <c r="DZ3146" s="5"/>
      <c r="EA3146" s="5"/>
      <c r="EB3146" s="5"/>
      <c r="EC3146" s="5"/>
      <c r="ED3146" s="5"/>
      <c r="EE3146" s="5"/>
      <c r="EF3146" s="5"/>
      <c r="EG3146" s="5"/>
      <c r="EH3146" s="5"/>
      <c r="EI3146" s="5"/>
      <c r="EJ3146" s="5"/>
      <c r="EK3146" s="5"/>
      <c r="EL3146" s="5"/>
      <c r="EM3146" s="5"/>
      <c r="EN3146" s="5"/>
      <c r="EO3146" s="5"/>
      <c r="EP3146" s="5"/>
      <c r="EQ3146" s="5"/>
      <c r="ER3146" s="5"/>
      <c r="ES3146" s="5"/>
      <c r="ET3146" s="5"/>
      <c r="EU3146" s="5"/>
      <c r="EV3146" s="5"/>
      <c r="EW3146" s="5"/>
      <c r="EX3146" s="5"/>
      <c r="EY3146" s="5"/>
      <c r="EZ3146" s="5"/>
      <c r="FA3146" s="5"/>
      <c r="FB3146" s="5"/>
      <c r="FC3146" s="5"/>
      <c r="FD3146" s="5"/>
      <c r="FE3146" s="5"/>
      <c r="FF3146" s="5"/>
      <c r="FG3146" s="5"/>
      <c r="FH3146" s="5"/>
      <c r="FI3146" s="5"/>
      <c r="FJ3146" s="5"/>
      <c r="FK3146" s="5"/>
      <c r="FL3146" s="5"/>
      <c r="FM3146" s="5"/>
      <c r="FN3146" s="5"/>
      <c r="FO3146" s="5"/>
      <c r="FP3146" s="5"/>
      <c r="FQ3146" s="5"/>
      <c r="FR3146" s="5"/>
      <c r="FS3146" s="5"/>
      <c r="FT3146" s="5"/>
      <c r="FU3146" s="5"/>
      <c r="FV3146" s="5"/>
      <c r="FW3146" s="5"/>
      <c r="FX3146" s="5"/>
      <c r="FY3146" s="5"/>
      <c r="FZ3146" s="5"/>
      <c r="GA3146" s="5"/>
      <c r="GB3146" s="5"/>
      <c r="GC3146" s="5"/>
      <c r="GD3146" s="5"/>
      <c r="GE3146" s="5"/>
      <c r="GF3146" s="5"/>
      <c r="GG3146" s="5"/>
    </row>
    <row r="3147" spans="1:189" x14ac:dyDescent="0.15">
      <c r="A3147" s="106"/>
      <c r="B3147" s="5"/>
      <c r="C3147" s="6"/>
      <c r="D3147" s="5"/>
      <c r="E3147" s="7"/>
      <c r="F3147" s="8"/>
      <c r="G3147" s="8"/>
      <c r="H3147" s="8"/>
      <c r="I3147" s="9"/>
      <c r="J3147" s="9"/>
      <c r="K3147" s="7"/>
      <c r="L3147" s="7"/>
      <c r="M3147" s="5"/>
      <c r="N3147" s="5"/>
      <c r="O3147" s="10"/>
      <c r="P3147" s="5"/>
      <c r="Q3147" s="6"/>
      <c r="R3147" s="3"/>
      <c r="S3147" s="4"/>
      <c r="T3147" s="11"/>
      <c r="U3147" s="11"/>
      <c r="V3147" s="11"/>
      <c r="W3147" s="11"/>
      <c r="X3147" s="12"/>
      <c r="Y3147" s="5"/>
      <c r="Z3147" s="11"/>
      <c r="AA3147" s="12"/>
      <c r="AB3147" s="12"/>
      <c r="AC3147" s="12"/>
      <c r="AD3147" s="11"/>
      <c r="AE3147" s="13"/>
      <c r="AF3147" s="11"/>
      <c r="AG3147" s="11"/>
      <c r="AH3147" s="5"/>
      <c r="AI3147" s="5"/>
      <c r="AJ3147" s="5"/>
      <c r="AK3147" s="5"/>
      <c r="AL3147" s="5"/>
      <c r="AM3147" s="5"/>
      <c r="AN3147" s="5"/>
      <c r="AO3147" s="5"/>
      <c r="AP3147" s="5"/>
      <c r="AQ3147" s="5"/>
      <c r="AR3147" s="5"/>
      <c r="AS3147" s="5"/>
      <c r="AT3147" s="5"/>
      <c r="AU3147" s="5"/>
      <c r="AV3147" s="5"/>
      <c r="AW3147" s="5"/>
      <c r="AX3147" s="5"/>
      <c r="AY3147" s="5"/>
      <c r="AZ3147" s="5"/>
      <c r="BA3147" s="5"/>
      <c r="BB3147" s="5"/>
      <c r="BC3147" s="5"/>
      <c r="BD3147" s="5"/>
      <c r="BE3147" s="5"/>
      <c r="BF3147" s="5"/>
      <c r="BG3147" s="5"/>
      <c r="BH3147" s="5"/>
      <c r="BI3147" s="5"/>
      <c r="BJ3147" s="5"/>
      <c r="BK3147" s="5"/>
      <c r="BL3147" s="5"/>
      <c r="BM3147" s="5"/>
      <c r="BN3147" s="5"/>
      <c r="BO3147" s="5"/>
      <c r="BP3147" s="5"/>
      <c r="BQ3147" s="5"/>
      <c r="BR3147" s="5"/>
      <c r="BS3147" s="5"/>
      <c r="BT3147" s="5"/>
      <c r="BU3147" s="5"/>
      <c r="BV3147" s="5"/>
      <c r="BW3147" s="5"/>
      <c r="BX3147" s="5"/>
      <c r="BY3147" s="5"/>
      <c r="BZ3147" s="5"/>
      <c r="CA3147" s="5"/>
      <c r="CB3147" s="5"/>
      <c r="CC3147" s="5"/>
      <c r="CD3147" s="5"/>
      <c r="CE3147" s="5"/>
      <c r="CF3147" s="5"/>
      <c r="CG3147" s="5"/>
      <c r="CH3147" s="5"/>
      <c r="CI3147" s="5"/>
      <c r="CJ3147" s="5"/>
      <c r="CK3147" s="5"/>
      <c r="CL3147" s="5"/>
      <c r="CM3147" s="5"/>
      <c r="CN3147" s="5"/>
      <c r="CO3147" s="5"/>
      <c r="CP3147" s="5"/>
      <c r="CQ3147" s="5"/>
      <c r="CR3147" s="5"/>
      <c r="CS3147" s="5"/>
      <c r="CT3147" s="5"/>
      <c r="CU3147" s="5"/>
      <c r="CV3147" s="5"/>
      <c r="CW3147" s="5"/>
      <c r="CX3147" s="5"/>
      <c r="CY3147" s="5"/>
      <c r="CZ3147" s="5"/>
      <c r="DA3147" s="5"/>
      <c r="DB3147" s="5"/>
      <c r="DC3147" s="5"/>
      <c r="DD3147" s="5"/>
      <c r="DE3147" s="5"/>
      <c r="DF3147" s="5"/>
      <c r="DG3147" s="5"/>
      <c r="DH3147" s="5"/>
      <c r="DI3147" s="5"/>
      <c r="DJ3147" s="5"/>
      <c r="DK3147" s="5"/>
      <c r="DL3147" s="5"/>
      <c r="DM3147" s="5"/>
      <c r="DN3147" s="5"/>
      <c r="DO3147" s="5"/>
      <c r="DP3147" s="5"/>
      <c r="DQ3147" s="5"/>
      <c r="DR3147" s="5"/>
      <c r="DS3147" s="5"/>
      <c r="DT3147" s="5"/>
      <c r="DU3147" s="5"/>
      <c r="DV3147" s="5"/>
      <c r="DW3147" s="5"/>
      <c r="DX3147" s="5"/>
      <c r="DY3147" s="5"/>
      <c r="DZ3147" s="5"/>
      <c r="EA3147" s="5"/>
      <c r="EB3147" s="5"/>
      <c r="EC3147" s="5"/>
      <c r="ED3147" s="5"/>
      <c r="EE3147" s="5"/>
      <c r="EF3147" s="5"/>
      <c r="EG3147" s="5"/>
      <c r="EH3147" s="5"/>
      <c r="EI3147" s="5"/>
      <c r="EJ3147" s="5"/>
      <c r="EK3147" s="5"/>
      <c r="EL3147" s="5"/>
      <c r="EM3147" s="5"/>
      <c r="EN3147" s="5"/>
      <c r="EO3147" s="5"/>
      <c r="EP3147" s="5"/>
      <c r="EQ3147" s="5"/>
      <c r="ER3147" s="5"/>
      <c r="ES3147" s="5"/>
      <c r="ET3147" s="5"/>
      <c r="EU3147" s="5"/>
      <c r="EV3147" s="5"/>
      <c r="EW3147" s="5"/>
      <c r="EX3147" s="5"/>
      <c r="EY3147" s="5"/>
      <c r="EZ3147" s="5"/>
      <c r="FA3147" s="5"/>
      <c r="FB3147" s="5"/>
      <c r="FC3147" s="5"/>
      <c r="FD3147" s="5"/>
      <c r="FE3147" s="5"/>
      <c r="FF3147" s="5"/>
      <c r="FG3147" s="5"/>
      <c r="FH3147" s="5"/>
      <c r="FI3147" s="5"/>
      <c r="FJ3147" s="5"/>
      <c r="FK3147" s="5"/>
      <c r="FL3147" s="5"/>
      <c r="FM3147" s="5"/>
      <c r="FN3147" s="5"/>
      <c r="FO3147" s="5"/>
      <c r="FP3147" s="5"/>
      <c r="FQ3147" s="5"/>
      <c r="FR3147" s="5"/>
      <c r="FS3147" s="5"/>
      <c r="FT3147" s="5"/>
      <c r="FU3147" s="5"/>
      <c r="FV3147" s="5"/>
      <c r="FW3147" s="5"/>
      <c r="FX3147" s="5"/>
      <c r="FY3147" s="5"/>
      <c r="FZ3147" s="5"/>
      <c r="GA3147" s="5"/>
      <c r="GB3147" s="5"/>
      <c r="GC3147" s="5"/>
      <c r="GD3147" s="5"/>
      <c r="GE3147" s="5"/>
      <c r="GF3147" s="5"/>
      <c r="GG3147" s="5"/>
    </row>
    <row r="3148" spans="1:189" x14ac:dyDescent="0.15">
      <c r="A3148" s="106"/>
      <c r="B3148" s="5"/>
      <c r="C3148" s="6"/>
      <c r="D3148" s="5"/>
      <c r="E3148" s="7"/>
      <c r="F3148" s="8"/>
      <c r="G3148" s="8"/>
      <c r="H3148" s="8"/>
      <c r="I3148" s="9"/>
      <c r="J3148" s="9"/>
      <c r="K3148" s="7"/>
      <c r="L3148" s="7"/>
      <c r="M3148" s="5"/>
      <c r="N3148" s="5"/>
      <c r="O3148" s="10"/>
      <c r="P3148" s="5"/>
      <c r="Q3148" s="6"/>
      <c r="R3148" s="3"/>
      <c r="S3148" s="4"/>
      <c r="T3148" s="11"/>
      <c r="U3148" s="11"/>
      <c r="V3148" s="11"/>
      <c r="W3148" s="11"/>
      <c r="X3148" s="12"/>
      <c r="Y3148" s="5"/>
      <c r="Z3148" s="11"/>
      <c r="AA3148" s="12"/>
      <c r="AB3148" s="12"/>
      <c r="AC3148" s="12"/>
      <c r="AD3148" s="11"/>
      <c r="AE3148" s="13"/>
      <c r="AF3148" s="11"/>
      <c r="AG3148" s="11"/>
      <c r="AH3148" s="5"/>
      <c r="AI3148" s="5"/>
      <c r="AJ3148" s="5"/>
      <c r="AK3148" s="5"/>
      <c r="AL3148" s="5"/>
      <c r="AM3148" s="5"/>
      <c r="AN3148" s="5"/>
      <c r="AO3148" s="5"/>
      <c r="AP3148" s="5"/>
      <c r="AQ3148" s="5"/>
      <c r="AR3148" s="5"/>
      <c r="AS3148" s="5"/>
      <c r="AT3148" s="5"/>
      <c r="AU3148" s="5"/>
      <c r="AV3148" s="5"/>
      <c r="AW3148" s="5"/>
      <c r="AX3148" s="5"/>
      <c r="AY3148" s="5"/>
      <c r="AZ3148" s="5"/>
      <c r="BA3148" s="5"/>
      <c r="BB3148" s="5"/>
      <c r="BC3148" s="5"/>
      <c r="BD3148" s="5"/>
      <c r="BE3148" s="5"/>
      <c r="BF3148" s="5"/>
      <c r="BG3148" s="5"/>
      <c r="BH3148" s="5"/>
      <c r="BI3148" s="5"/>
      <c r="BJ3148" s="5"/>
      <c r="BK3148" s="5"/>
      <c r="BL3148" s="5"/>
      <c r="BM3148" s="5"/>
      <c r="BN3148" s="5"/>
      <c r="BO3148" s="5"/>
      <c r="BP3148" s="5"/>
      <c r="BQ3148" s="5"/>
      <c r="BR3148" s="5"/>
      <c r="BS3148" s="5"/>
      <c r="BT3148" s="5"/>
      <c r="BU3148" s="5"/>
      <c r="BV3148" s="5"/>
      <c r="BW3148" s="5"/>
      <c r="BX3148" s="5"/>
      <c r="BY3148" s="5"/>
      <c r="BZ3148" s="5"/>
      <c r="CA3148" s="5"/>
      <c r="CB3148" s="5"/>
      <c r="CC3148" s="5"/>
      <c r="CD3148" s="5"/>
      <c r="CE3148" s="5"/>
      <c r="CF3148" s="5"/>
      <c r="CG3148" s="5"/>
      <c r="CH3148" s="5"/>
      <c r="CI3148" s="5"/>
      <c r="CJ3148" s="5"/>
      <c r="CK3148" s="5"/>
      <c r="CL3148" s="5"/>
      <c r="CM3148" s="5"/>
      <c r="CN3148" s="5"/>
      <c r="CO3148" s="5"/>
      <c r="CP3148" s="5"/>
      <c r="CQ3148" s="5"/>
      <c r="CR3148" s="5"/>
      <c r="CS3148" s="5"/>
      <c r="CT3148" s="5"/>
      <c r="CU3148" s="5"/>
      <c r="CV3148" s="5"/>
      <c r="CW3148" s="5"/>
      <c r="CX3148" s="5"/>
      <c r="CY3148" s="5"/>
      <c r="CZ3148" s="5"/>
      <c r="DA3148" s="5"/>
      <c r="DB3148" s="5"/>
      <c r="DC3148" s="5"/>
      <c r="DD3148" s="5"/>
      <c r="DE3148" s="5"/>
      <c r="DF3148" s="5"/>
      <c r="DG3148" s="5"/>
      <c r="DH3148" s="5"/>
      <c r="DI3148" s="5"/>
      <c r="DJ3148" s="5"/>
      <c r="DK3148" s="5"/>
      <c r="DL3148" s="5"/>
      <c r="DM3148" s="5"/>
      <c r="DN3148" s="5"/>
      <c r="DO3148" s="5"/>
      <c r="DP3148" s="5"/>
      <c r="DQ3148" s="5"/>
      <c r="DR3148" s="5"/>
      <c r="DS3148" s="5"/>
      <c r="DT3148" s="5"/>
      <c r="DU3148" s="5"/>
      <c r="DV3148" s="5"/>
      <c r="DW3148" s="5"/>
      <c r="DX3148" s="5"/>
      <c r="DY3148" s="5"/>
      <c r="DZ3148" s="5"/>
      <c r="EA3148" s="5"/>
      <c r="EB3148" s="5"/>
      <c r="EC3148" s="5"/>
      <c r="ED3148" s="5"/>
      <c r="EE3148" s="5"/>
      <c r="EF3148" s="5"/>
      <c r="EG3148" s="5"/>
      <c r="EH3148" s="5"/>
      <c r="EI3148" s="5"/>
      <c r="EJ3148" s="5"/>
      <c r="EK3148" s="5"/>
      <c r="EL3148" s="5"/>
      <c r="EM3148" s="5"/>
      <c r="EN3148" s="5"/>
      <c r="EO3148" s="5"/>
      <c r="EP3148" s="5"/>
      <c r="EQ3148" s="5"/>
      <c r="ER3148" s="5"/>
      <c r="ES3148" s="5"/>
      <c r="ET3148" s="5"/>
      <c r="EU3148" s="5"/>
      <c r="EV3148" s="5"/>
      <c r="EW3148" s="5"/>
      <c r="EX3148" s="5"/>
      <c r="EY3148" s="5"/>
      <c r="EZ3148" s="5"/>
      <c r="FA3148" s="5"/>
      <c r="FB3148" s="5"/>
      <c r="FC3148" s="5"/>
      <c r="FD3148" s="5"/>
      <c r="FE3148" s="5"/>
      <c r="FF3148" s="5"/>
      <c r="FG3148" s="5"/>
      <c r="FH3148" s="5"/>
      <c r="FI3148" s="5"/>
      <c r="FJ3148" s="5"/>
      <c r="FK3148" s="5"/>
      <c r="FL3148" s="5"/>
      <c r="FM3148" s="5"/>
      <c r="FN3148" s="5"/>
      <c r="FO3148" s="5"/>
      <c r="FP3148" s="5"/>
      <c r="FQ3148" s="5"/>
      <c r="FR3148" s="5"/>
      <c r="FS3148" s="5"/>
      <c r="FT3148" s="5"/>
      <c r="FU3148" s="5"/>
      <c r="FV3148" s="5"/>
      <c r="FW3148" s="5"/>
      <c r="FX3148" s="5"/>
      <c r="FY3148" s="5"/>
      <c r="FZ3148" s="5"/>
      <c r="GA3148" s="5"/>
      <c r="GB3148" s="5"/>
      <c r="GC3148" s="5"/>
      <c r="GD3148" s="5"/>
      <c r="GE3148" s="5"/>
      <c r="GF3148" s="5"/>
      <c r="GG3148" s="5"/>
    </row>
    <row r="3149" spans="1:189" x14ac:dyDescent="0.15">
      <c r="A3149" s="106"/>
      <c r="B3149" s="5"/>
      <c r="C3149" s="6"/>
      <c r="D3149" s="5"/>
      <c r="E3149" s="7"/>
      <c r="F3149" s="8"/>
      <c r="G3149" s="8"/>
      <c r="H3149" s="8"/>
      <c r="I3149" s="9"/>
      <c r="J3149" s="9"/>
      <c r="K3149" s="7"/>
      <c r="L3149" s="7"/>
      <c r="M3149" s="5"/>
      <c r="N3149" s="5"/>
      <c r="O3149" s="10"/>
      <c r="P3149" s="5"/>
      <c r="Q3149" s="6"/>
      <c r="R3149" s="3"/>
      <c r="S3149" s="4"/>
      <c r="T3149" s="11"/>
      <c r="U3149" s="11"/>
      <c r="V3149" s="11"/>
      <c r="W3149" s="11"/>
      <c r="X3149" s="12"/>
      <c r="Y3149" s="5"/>
      <c r="Z3149" s="11"/>
      <c r="AA3149" s="12"/>
      <c r="AB3149" s="12"/>
      <c r="AC3149" s="12"/>
      <c r="AD3149" s="11"/>
      <c r="AE3149" s="13"/>
      <c r="AF3149" s="11"/>
      <c r="AG3149" s="11"/>
      <c r="AH3149" s="5"/>
      <c r="AI3149" s="5"/>
      <c r="AJ3149" s="5"/>
      <c r="AK3149" s="5"/>
      <c r="AL3149" s="5"/>
      <c r="AM3149" s="5"/>
      <c r="AN3149" s="5"/>
      <c r="AO3149" s="5"/>
      <c r="AP3149" s="5"/>
      <c r="AQ3149" s="5"/>
      <c r="AR3149" s="5"/>
      <c r="AS3149" s="5"/>
      <c r="AT3149" s="5"/>
      <c r="AU3149" s="5"/>
      <c r="AV3149" s="5"/>
      <c r="AW3149" s="5"/>
      <c r="AX3149" s="5"/>
      <c r="AY3149" s="5"/>
      <c r="AZ3149" s="5"/>
      <c r="BA3149" s="5"/>
      <c r="BB3149" s="5"/>
      <c r="BC3149" s="5"/>
      <c r="BD3149" s="5"/>
      <c r="BE3149" s="5"/>
      <c r="BF3149" s="5"/>
      <c r="BG3149" s="5"/>
      <c r="BH3149" s="5"/>
      <c r="BI3149" s="5"/>
      <c r="BJ3149" s="5"/>
      <c r="BK3149" s="5"/>
      <c r="BL3149" s="5"/>
      <c r="BM3149" s="5"/>
      <c r="BN3149" s="5"/>
      <c r="BO3149" s="5"/>
      <c r="BP3149" s="5"/>
      <c r="BQ3149" s="5"/>
      <c r="BR3149" s="5"/>
      <c r="BS3149" s="5"/>
      <c r="BT3149" s="5"/>
      <c r="BU3149" s="5"/>
      <c r="BV3149" s="5"/>
      <c r="BW3149" s="5"/>
      <c r="BX3149" s="5"/>
      <c r="BY3149" s="5"/>
      <c r="BZ3149" s="5"/>
      <c r="CA3149" s="5"/>
      <c r="CB3149" s="5"/>
      <c r="CC3149" s="5"/>
      <c r="CD3149" s="5"/>
      <c r="CE3149" s="5"/>
      <c r="CF3149" s="5"/>
      <c r="CG3149" s="5"/>
      <c r="CH3149" s="5"/>
      <c r="CI3149" s="5"/>
      <c r="CJ3149" s="5"/>
      <c r="CK3149" s="5"/>
      <c r="CL3149" s="5"/>
      <c r="CM3149" s="5"/>
      <c r="CN3149" s="5"/>
      <c r="CO3149" s="5"/>
      <c r="CP3149" s="5"/>
      <c r="CQ3149" s="5"/>
      <c r="CR3149" s="5"/>
      <c r="CS3149" s="5"/>
      <c r="CT3149" s="5"/>
      <c r="CU3149" s="5"/>
      <c r="CV3149" s="5"/>
      <c r="CW3149" s="5"/>
      <c r="CX3149" s="5"/>
      <c r="CY3149" s="5"/>
      <c r="CZ3149" s="5"/>
      <c r="DA3149" s="5"/>
      <c r="DB3149" s="5"/>
      <c r="DC3149" s="5"/>
      <c r="DD3149" s="5"/>
      <c r="DE3149" s="5"/>
      <c r="DF3149" s="5"/>
      <c r="DG3149" s="5"/>
      <c r="DH3149" s="5"/>
      <c r="DI3149" s="5"/>
      <c r="DJ3149" s="5"/>
      <c r="DK3149" s="5"/>
      <c r="DL3149" s="5"/>
      <c r="DM3149" s="5"/>
      <c r="DN3149" s="5"/>
      <c r="DO3149" s="5"/>
      <c r="DP3149" s="5"/>
      <c r="DQ3149" s="5"/>
      <c r="DR3149" s="5"/>
      <c r="DS3149" s="5"/>
      <c r="DT3149" s="5"/>
      <c r="DU3149" s="5"/>
      <c r="DV3149" s="5"/>
      <c r="DW3149" s="5"/>
      <c r="DX3149" s="5"/>
      <c r="DY3149" s="5"/>
      <c r="DZ3149" s="5"/>
      <c r="EA3149" s="5"/>
      <c r="EB3149" s="5"/>
      <c r="EC3149" s="5"/>
      <c r="ED3149" s="5"/>
      <c r="EE3149" s="5"/>
      <c r="EF3149" s="5"/>
      <c r="EG3149" s="5"/>
      <c r="EH3149" s="5"/>
      <c r="EI3149" s="5"/>
      <c r="EJ3149" s="5"/>
      <c r="EK3149" s="5"/>
      <c r="EL3149" s="5"/>
      <c r="EM3149" s="5"/>
      <c r="EN3149" s="5"/>
      <c r="EO3149" s="5"/>
      <c r="EP3149" s="5"/>
      <c r="EQ3149" s="5"/>
      <c r="ER3149" s="5"/>
      <c r="ES3149" s="5"/>
      <c r="ET3149" s="5"/>
      <c r="EU3149" s="5"/>
      <c r="EV3149" s="5"/>
      <c r="EW3149" s="5"/>
      <c r="EX3149" s="5"/>
      <c r="EY3149" s="5"/>
      <c r="EZ3149" s="5"/>
      <c r="FA3149" s="5"/>
      <c r="FB3149" s="5"/>
      <c r="FC3149" s="5"/>
      <c r="FD3149" s="5"/>
      <c r="FE3149" s="5"/>
      <c r="FF3149" s="5"/>
      <c r="FG3149" s="5"/>
      <c r="FH3149" s="5"/>
      <c r="FI3149" s="5"/>
      <c r="FJ3149" s="5"/>
      <c r="FK3149" s="5"/>
      <c r="FL3149" s="5"/>
      <c r="FM3149" s="5"/>
      <c r="FN3149" s="5"/>
      <c r="FO3149" s="5"/>
      <c r="FP3149" s="5"/>
      <c r="FQ3149" s="5"/>
      <c r="FR3149" s="5"/>
      <c r="FS3149" s="5"/>
      <c r="FT3149" s="5"/>
      <c r="FU3149" s="5"/>
      <c r="FV3149" s="5"/>
      <c r="FW3149" s="5"/>
      <c r="FX3149" s="5"/>
      <c r="FY3149" s="5"/>
      <c r="FZ3149" s="5"/>
      <c r="GA3149" s="5"/>
      <c r="GB3149" s="5"/>
      <c r="GC3149" s="5"/>
      <c r="GD3149" s="5"/>
      <c r="GE3149" s="5"/>
      <c r="GF3149" s="5"/>
      <c r="GG3149" s="5"/>
    </row>
    <row r="3150" spans="1:189" x14ac:dyDescent="0.15">
      <c r="A3150" s="106"/>
      <c r="B3150" s="5"/>
      <c r="C3150" s="6"/>
      <c r="D3150" s="5"/>
      <c r="E3150" s="7"/>
      <c r="F3150" s="8"/>
      <c r="G3150" s="8"/>
      <c r="H3150" s="8"/>
      <c r="I3150" s="9"/>
      <c r="J3150" s="9"/>
      <c r="K3150" s="7"/>
      <c r="L3150" s="7"/>
      <c r="M3150" s="5"/>
      <c r="N3150" s="5"/>
      <c r="O3150" s="10"/>
      <c r="P3150" s="5"/>
      <c r="Q3150" s="6"/>
      <c r="R3150" s="3"/>
      <c r="S3150" s="4"/>
      <c r="T3150" s="11"/>
      <c r="U3150" s="11"/>
      <c r="V3150" s="11"/>
      <c r="W3150" s="11"/>
      <c r="X3150" s="12"/>
      <c r="Y3150" s="5"/>
      <c r="Z3150" s="11"/>
      <c r="AA3150" s="12"/>
      <c r="AB3150" s="12"/>
      <c r="AC3150" s="12"/>
      <c r="AD3150" s="11"/>
      <c r="AE3150" s="13"/>
      <c r="AF3150" s="11"/>
      <c r="AG3150" s="11"/>
      <c r="AH3150" s="5"/>
      <c r="AI3150" s="5"/>
      <c r="AJ3150" s="5"/>
      <c r="AK3150" s="5"/>
      <c r="AL3150" s="5"/>
      <c r="AM3150" s="5"/>
      <c r="AN3150" s="5"/>
      <c r="AO3150" s="5"/>
      <c r="AP3150" s="5"/>
      <c r="AQ3150" s="5"/>
      <c r="AR3150" s="5"/>
      <c r="AS3150" s="5"/>
      <c r="AT3150" s="5"/>
      <c r="AU3150" s="5"/>
      <c r="AV3150" s="5"/>
      <c r="AW3150" s="5"/>
      <c r="AX3150" s="5"/>
      <c r="AY3150" s="5"/>
      <c r="AZ3150" s="5"/>
      <c r="BA3150" s="5"/>
      <c r="BB3150" s="5"/>
      <c r="BC3150" s="5"/>
      <c r="BD3150" s="5"/>
      <c r="BE3150" s="5"/>
      <c r="BF3150" s="5"/>
      <c r="BG3150" s="5"/>
      <c r="BH3150" s="5"/>
      <c r="BI3150" s="5"/>
      <c r="BJ3150" s="5"/>
      <c r="BK3150" s="5"/>
      <c r="BL3150" s="5"/>
      <c r="BM3150" s="5"/>
      <c r="BN3150" s="5"/>
      <c r="BO3150" s="5"/>
      <c r="BP3150" s="5"/>
      <c r="BQ3150" s="5"/>
      <c r="BR3150" s="5"/>
      <c r="BS3150" s="5"/>
      <c r="BT3150" s="5"/>
      <c r="BU3150" s="5"/>
      <c r="BV3150" s="5"/>
      <c r="BW3150" s="5"/>
      <c r="BX3150" s="5"/>
      <c r="BY3150" s="5"/>
      <c r="BZ3150" s="5"/>
      <c r="CA3150" s="5"/>
      <c r="CB3150" s="5"/>
      <c r="CC3150" s="5"/>
      <c r="CD3150" s="5"/>
      <c r="CE3150" s="5"/>
      <c r="CF3150" s="5"/>
      <c r="CG3150" s="5"/>
      <c r="CH3150" s="5"/>
      <c r="CI3150" s="5"/>
      <c r="CJ3150" s="5"/>
      <c r="CK3150" s="5"/>
      <c r="CL3150" s="5"/>
      <c r="CM3150" s="5"/>
      <c r="CN3150" s="5"/>
      <c r="CO3150" s="5"/>
      <c r="CP3150" s="5"/>
      <c r="CQ3150" s="5"/>
      <c r="CR3150" s="5"/>
      <c r="CS3150" s="5"/>
      <c r="CT3150" s="5"/>
      <c r="CU3150" s="5"/>
      <c r="CV3150" s="5"/>
      <c r="CW3150" s="5"/>
      <c r="CX3150" s="5"/>
      <c r="CY3150" s="5"/>
      <c r="CZ3150" s="5"/>
      <c r="DA3150" s="5"/>
      <c r="DB3150" s="5"/>
      <c r="DC3150" s="5"/>
      <c r="DD3150" s="5"/>
      <c r="DE3150" s="5"/>
      <c r="DF3150" s="5"/>
      <c r="DG3150" s="5"/>
      <c r="DH3150" s="5"/>
      <c r="DI3150" s="5"/>
      <c r="DJ3150" s="5"/>
      <c r="DK3150" s="5"/>
      <c r="DL3150" s="5"/>
      <c r="DM3150" s="5"/>
      <c r="DN3150" s="5"/>
      <c r="DO3150" s="5"/>
      <c r="DP3150" s="5"/>
      <c r="DQ3150" s="5"/>
      <c r="DR3150" s="5"/>
      <c r="DS3150" s="5"/>
      <c r="DT3150" s="5"/>
      <c r="DU3150" s="5"/>
      <c r="DV3150" s="5"/>
      <c r="DW3150" s="5"/>
      <c r="DX3150" s="5"/>
      <c r="DY3150" s="5"/>
      <c r="DZ3150" s="5"/>
      <c r="EA3150" s="5"/>
      <c r="EB3150" s="5"/>
      <c r="EC3150" s="5"/>
      <c r="ED3150" s="5"/>
      <c r="EE3150" s="5"/>
      <c r="EF3150" s="5"/>
      <c r="EG3150" s="5"/>
      <c r="EH3150" s="5"/>
      <c r="EI3150" s="5"/>
      <c r="EJ3150" s="5"/>
      <c r="EK3150" s="5"/>
      <c r="EL3150" s="5"/>
      <c r="EM3150" s="5"/>
      <c r="EN3150" s="5"/>
      <c r="EO3150" s="5"/>
      <c r="EP3150" s="5"/>
      <c r="EQ3150" s="5"/>
      <c r="ER3150" s="5"/>
      <c r="ES3150" s="5"/>
      <c r="ET3150" s="5"/>
      <c r="EU3150" s="5"/>
      <c r="EV3150" s="5"/>
      <c r="EW3150" s="5"/>
      <c r="EX3150" s="5"/>
      <c r="EY3150" s="5"/>
      <c r="EZ3150" s="5"/>
      <c r="FA3150" s="5"/>
      <c r="FB3150" s="5"/>
      <c r="FC3150" s="5"/>
      <c r="FD3150" s="5"/>
      <c r="FE3150" s="5"/>
      <c r="FF3150" s="5"/>
      <c r="FG3150" s="5"/>
      <c r="FH3150" s="5"/>
      <c r="FI3150" s="5"/>
      <c r="FJ3150" s="5"/>
      <c r="FK3150" s="5"/>
      <c r="FL3150" s="5"/>
      <c r="FM3150" s="5"/>
      <c r="FN3150" s="5"/>
      <c r="FO3150" s="5"/>
      <c r="FP3150" s="5"/>
      <c r="FQ3150" s="5"/>
      <c r="FR3150" s="5"/>
      <c r="FS3150" s="5"/>
      <c r="FT3150" s="5"/>
      <c r="FU3150" s="5"/>
      <c r="FV3150" s="5"/>
      <c r="FW3150" s="5"/>
      <c r="FX3150" s="5"/>
      <c r="FY3150" s="5"/>
      <c r="FZ3150" s="5"/>
      <c r="GA3150" s="5"/>
      <c r="GB3150" s="5"/>
      <c r="GC3150" s="5"/>
      <c r="GD3150" s="5"/>
      <c r="GE3150" s="5"/>
      <c r="GF3150" s="5"/>
      <c r="GG3150" s="5"/>
    </row>
    <row r="3151" spans="1:189" x14ac:dyDescent="0.15">
      <c r="A3151" s="106"/>
      <c r="B3151" s="5"/>
      <c r="C3151" s="6"/>
      <c r="D3151" s="5"/>
      <c r="E3151" s="7"/>
      <c r="F3151" s="8"/>
      <c r="G3151" s="8"/>
      <c r="H3151" s="8"/>
      <c r="I3151" s="9"/>
      <c r="J3151" s="9"/>
      <c r="K3151" s="7"/>
      <c r="L3151" s="7"/>
      <c r="M3151" s="5"/>
      <c r="N3151" s="5"/>
      <c r="O3151" s="10"/>
      <c r="P3151" s="5"/>
      <c r="Q3151" s="6"/>
      <c r="R3151" s="3"/>
      <c r="S3151" s="4"/>
      <c r="T3151" s="11"/>
      <c r="U3151" s="11"/>
      <c r="V3151" s="11"/>
      <c r="W3151" s="11"/>
      <c r="X3151" s="12"/>
      <c r="Y3151" s="5"/>
      <c r="Z3151" s="11"/>
      <c r="AA3151" s="12"/>
      <c r="AB3151" s="12"/>
      <c r="AC3151" s="12"/>
      <c r="AD3151" s="11"/>
      <c r="AE3151" s="13"/>
      <c r="AF3151" s="11"/>
      <c r="AG3151" s="11"/>
      <c r="AH3151" s="5"/>
      <c r="AI3151" s="5"/>
      <c r="AJ3151" s="5"/>
      <c r="AK3151" s="5"/>
      <c r="AL3151" s="5"/>
      <c r="AM3151" s="5"/>
      <c r="AN3151" s="5"/>
      <c r="AO3151" s="5"/>
      <c r="AP3151" s="5"/>
      <c r="AQ3151" s="5"/>
      <c r="AR3151" s="5"/>
      <c r="AS3151" s="5"/>
      <c r="AT3151" s="5"/>
      <c r="AU3151" s="5"/>
      <c r="AV3151" s="5"/>
      <c r="AW3151" s="5"/>
      <c r="AX3151" s="5"/>
      <c r="AY3151" s="5"/>
      <c r="AZ3151" s="5"/>
      <c r="BA3151" s="5"/>
      <c r="BB3151" s="5"/>
      <c r="BC3151" s="5"/>
      <c r="BD3151" s="5"/>
      <c r="BE3151" s="5"/>
      <c r="BF3151" s="5"/>
      <c r="BG3151" s="5"/>
      <c r="BH3151" s="5"/>
      <c r="BI3151" s="5"/>
      <c r="BJ3151" s="5"/>
      <c r="BK3151" s="5"/>
      <c r="BL3151" s="5"/>
      <c r="BM3151" s="5"/>
      <c r="BN3151" s="5"/>
      <c r="BO3151" s="5"/>
      <c r="BP3151" s="5"/>
      <c r="BQ3151" s="5"/>
      <c r="BR3151" s="5"/>
      <c r="BS3151" s="5"/>
      <c r="BT3151" s="5"/>
      <c r="BU3151" s="5"/>
      <c r="BV3151" s="5"/>
      <c r="BW3151" s="5"/>
      <c r="BX3151" s="5"/>
      <c r="BY3151" s="5"/>
      <c r="BZ3151" s="5"/>
      <c r="CA3151" s="5"/>
      <c r="CB3151" s="5"/>
      <c r="CC3151" s="5"/>
      <c r="CD3151" s="5"/>
      <c r="CE3151" s="5"/>
      <c r="CF3151" s="5"/>
      <c r="CG3151" s="5"/>
      <c r="CH3151" s="5"/>
      <c r="CI3151" s="5"/>
      <c r="CJ3151" s="5"/>
      <c r="CK3151" s="5"/>
      <c r="CL3151" s="5"/>
      <c r="CM3151" s="5"/>
      <c r="CN3151" s="5"/>
      <c r="CO3151" s="5"/>
      <c r="CP3151" s="5"/>
      <c r="CQ3151" s="5"/>
      <c r="CR3151" s="5"/>
      <c r="CS3151" s="5"/>
      <c r="CT3151" s="5"/>
      <c r="CU3151" s="5"/>
      <c r="CV3151" s="5"/>
      <c r="CW3151" s="5"/>
      <c r="CX3151" s="5"/>
      <c r="CY3151" s="5"/>
      <c r="CZ3151" s="5"/>
      <c r="DA3151" s="5"/>
      <c r="DB3151" s="5"/>
      <c r="DC3151" s="5"/>
      <c r="DD3151" s="5"/>
      <c r="DE3151" s="5"/>
      <c r="DF3151" s="5"/>
      <c r="DG3151" s="5"/>
      <c r="DH3151" s="5"/>
      <c r="DI3151" s="5"/>
      <c r="DJ3151" s="5"/>
      <c r="DK3151" s="5"/>
      <c r="DL3151" s="5"/>
      <c r="DM3151" s="5"/>
      <c r="DN3151" s="5"/>
      <c r="DO3151" s="5"/>
      <c r="DP3151" s="5"/>
      <c r="DQ3151" s="5"/>
      <c r="DR3151" s="5"/>
      <c r="DS3151" s="5"/>
      <c r="DT3151" s="5"/>
      <c r="DU3151" s="5"/>
      <c r="DV3151" s="5"/>
      <c r="DW3151" s="5"/>
      <c r="DX3151" s="5"/>
      <c r="DY3151" s="5"/>
      <c r="DZ3151" s="5"/>
      <c r="EA3151" s="5"/>
      <c r="EB3151" s="5"/>
      <c r="EC3151" s="5"/>
      <c r="ED3151" s="5"/>
      <c r="EE3151" s="5"/>
      <c r="EF3151" s="5"/>
      <c r="EG3151" s="5"/>
      <c r="EH3151" s="5"/>
      <c r="EI3151" s="5"/>
      <c r="EJ3151" s="5"/>
      <c r="EK3151" s="5"/>
      <c r="EL3151" s="5"/>
      <c r="EM3151" s="5"/>
      <c r="EN3151" s="5"/>
      <c r="EO3151" s="5"/>
      <c r="EP3151" s="5"/>
      <c r="EQ3151" s="5"/>
      <c r="ER3151" s="5"/>
      <c r="ES3151" s="5"/>
      <c r="ET3151" s="5"/>
      <c r="EU3151" s="5"/>
      <c r="EV3151" s="5"/>
      <c r="EW3151" s="5"/>
      <c r="EX3151" s="5"/>
      <c r="EY3151" s="5"/>
      <c r="EZ3151" s="5"/>
      <c r="FA3151" s="5"/>
      <c r="FB3151" s="5"/>
      <c r="FC3151" s="5"/>
      <c r="FD3151" s="5"/>
      <c r="FE3151" s="5"/>
      <c r="FF3151" s="5"/>
      <c r="FG3151" s="5"/>
      <c r="FH3151" s="5"/>
      <c r="FI3151" s="5"/>
      <c r="FJ3151" s="5"/>
      <c r="FK3151" s="5"/>
      <c r="FL3151" s="5"/>
      <c r="FM3151" s="5"/>
      <c r="FN3151" s="5"/>
      <c r="FO3151" s="5"/>
      <c r="FP3151" s="5"/>
      <c r="FQ3151" s="5"/>
      <c r="FR3151" s="5"/>
      <c r="FS3151" s="5"/>
      <c r="FT3151" s="5"/>
      <c r="FU3151" s="5"/>
      <c r="FV3151" s="5"/>
      <c r="FW3151" s="5"/>
      <c r="FX3151" s="5"/>
      <c r="FY3151" s="5"/>
      <c r="FZ3151" s="5"/>
      <c r="GA3151" s="5"/>
      <c r="GB3151" s="5"/>
      <c r="GC3151" s="5"/>
      <c r="GD3151" s="5"/>
      <c r="GE3151" s="5"/>
      <c r="GF3151" s="5"/>
      <c r="GG3151" s="5"/>
    </row>
    <row r="3152" spans="1:189" x14ac:dyDescent="0.15">
      <c r="A3152" s="106"/>
      <c r="B3152" s="5"/>
      <c r="C3152" s="6"/>
      <c r="D3152" s="5"/>
      <c r="E3152" s="7"/>
      <c r="F3152" s="8"/>
      <c r="G3152" s="8"/>
      <c r="H3152" s="8"/>
      <c r="I3152" s="9"/>
      <c r="J3152" s="9"/>
      <c r="K3152" s="7"/>
      <c r="L3152" s="7"/>
      <c r="M3152" s="5"/>
      <c r="N3152" s="5"/>
      <c r="O3152" s="10"/>
      <c r="P3152" s="5"/>
      <c r="Q3152" s="6"/>
      <c r="R3152" s="3"/>
      <c r="S3152" s="4"/>
      <c r="T3152" s="11"/>
      <c r="U3152" s="11"/>
      <c r="V3152" s="11"/>
      <c r="W3152" s="11"/>
      <c r="X3152" s="12"/>
      <c r="Y3152" s="5"/>
      <c r="Z3152" s="11"/>
      <c r="AA3152" s="12"/>
      <c r="AB3152" s="12"/>
      <c r="AC3152" s="12"/>
      <c r="AD3152" s="11"/>
      <c r="AE3152" s="13"/>
      <c r="AF3152" s="11"/>
      <c r="AG3152" s="11"/>
      <c r="AH3152" s="5"/>
      <c r="AI3152" s="5"/>
      <c r="AJ3152" s="5"/>
      <c r="AK3152" s="5"/>
      <c r="AL3152" s="5"/>
      <c r="AM3152" s="5"/>
      <c r="AN3152" s="5"/>
      <c r="AO3152" s="5"/>
      <c r="AP3152" s="5"/>
      <c r="AQ3152" s="5"/>
      <c r="AR3152" s="5"/>
      <c r="AS3152" s="5"/>
      <c r="AT3152" s="5"/>
      <c r="AU3152" s="5"/>
      <c r="AV3152" s="5"/>
      <c r="AW3152" s="5"/>
      <c r="AX3152" s="5"/>
      <c r="AY3152" s="5"/>
      <c r="AZ3152" s="5"/>
      <c r="BA3152" s="5"/>
      <c r="BB3152" s="5"/>
      <c r="BC3152" s="5"/>
      <c r="BD3152" s="5"/>
      <c r="BE3152" s="5"/>
      <c r="BF3152" s="5"/>
      <c r="BG3152" s="5"/>
      <c r="BH3152" s="5"/>
      <c r="BI3152" s="5"/>
      <c r="BJ3152" s="5"/>
      <c r="BK3152" s="5"/>
      <c r="BL3152" s="5"/>
      <c r="BM3152" s="5"/>
      <c r="BN3152" s="5"/>
      <c r="BO3152" s="5"/>
      <c r="BP3152" s="5"/>
      <c r="BQ3152" s="5"/>
      <c r="BR3152" s="5"/>
      <c r="BS3152" s="5"/>
      <c r="BT3152" s="5"/>
      <c r="BU3152" s="5"/>
      <c r="BV3152" s="5"/>
      <c r="BW3152" s="5"/>
      <c r="BX3152" s="5"/>
      <c r="BY3152" s="5"/>
      <c r="BZ3152" s="5"/>
      <c r="CA3152" s="5"/>
      <c r="CB3152" s="5"/>
      <c r="CC3152" s="5"/>
      <c r="CD3152" s="5"/>
      <c r="CE3152" s="5"/>
      <c r="CF3152" s="5"/>
      <c r="CG3152" s="5"/>
      <c r="CH3152" s="5"/>
      <c r="CI3152" s="5"/>
      <c r="CJ3152" s="5"/>
      <c r="CK3152" s="5"/>
      <c r="CL3152" s="5"/>
      <c r="CM3152" s="5"/>
      <c r="CN3152" s="5"/>
      <c r="CO3152" s="5"/>
      <c r="CP3152" s="5"/>
      <c r="CQ3152" s="5"/>
      <c r="CR3152" s="5"/>
      <c r="CS3152" s="5"/>
      <c r="CT3152" s="5"/>
      <c r="CU3152" s="5"/>
      <c r="CV3152" s="5"/>
      <c r="CW3152" s="5"/>
      <c r="CX3152" s="5"/>
      <c r="CY3152" s="5"/>
      <c r="CZ3152" s="5"/>
      <c r="DA3152" s="5"/>
      <c r="DB3152" s="5"/>
      <c r="DC3152" s="5"/>
      <c r="DD3152" s="5"/>
      <c r="DE3152" s="5"/>
      <c r="DF3152" s="5"/>
      <c r="DG3152" s="5"/>
      <c r="DH3152" s="5"/>
      <c r="DI3152" s="5"/>
      <c r="DJ3152" s="5"/>
      <c r="DK3152" s="5"/>
      <c r="DL3152" s="5"/>
      <c r="DM3152" s="5"/>
      <c r="DN3152" s="5"/>
      <c r="DO3152" s="5"/>
      <c r="DP3152" s="5"/>
      <c r="DQ3152" s="5"/>
      <c r="DR3152" s="5"/>
      <c r="DS3152" s="5"/>
      <c r="DT3152" s="5"/>
      <c r="DU3152" s="5"/>
      <c r="DV3152" s="5"/>
      <c r="DW3152" s="5"/>
      <c r="DX3152" s="5"/>
      <c r="DY3152" s="5"/>
      <c r="DZ3152" s="5"/>
      <c r="EA3152" s="5"/>
      <c r="EB3152" s="5"/>
      <c r="EC3152" s="5"/>
      <c r="ED3152" s="5"/>
      <c r="EE3152" s="5"/>
      <c r="EF3152" s="5"/>
      <c r="EG3152" s="5"/>
      <c r="EH3152" s="5"/>
      <c r="EI3152" s="5"/>
      <c r="EJ3152" s="5"/>
      <c r="EK3152" s="5"/>
      <c r="EL3152" s="5"/>
      <c r="EM3152" s="5"/>
      <c r="EN3152" s="5"/>
      <c r="EO3152" s="5"/>
      <c r="EP3152" s="5"/>
      <c r="EQ3152" s="5"/>
      <c r="ER3152" s="5"/>
      <c r="ES3152" s="5"/>
      <c r="ET3152" s="5"/>
      <c r="EU3152" s="5"/>
      <c r="EV3152" s="5"/>
      <c r="EW3152" s="5"/>
      <c r="EX3152" s="5"/>
      <c r="EY3152" s="5"/>
      <c r="EZ3152" s="5"/>
      <c r="FA3152" s="5"/>
      <c r="FB3152" s="5"/>
      <c r="FC3152" s="5"/>
      <c r="FD3152" s="5"/>
      <c r="FE3152" s="5"/>
      <c r="FF3152" s="5"/>
      <c r="FG3152" s="5"/>
      <c r="FH3152" s="5"/>
      <c r="FI3152" s="5"/>
      <c r="FJ3152" s="5"/>
      <c r="FK3152" s="5"/>
      <c r="FL3152" s="5"/>
      <c r="FM3152" s="5"/>
      <c r="FN3152" s="5"/>
      <c r="FO3152" s="5"/>
      <c r="FP3152" s="5"/>
      <c r="FQ3152" s="5"/>
      <c r="FR3152" s="5"/>
      <c r="FS3152" s="5"/>
      <c r="FT3152" s="5"/>
      <c r="FU3152" s="5"/>
      <c r="FV3152" s="5"/>
      <c r="FW3152" s="5"/>
      <c r="FX3152" s="5"/>
      <c r="FY3152" s="5"/>
      <c r="FZ3152" s="5"/>
      <c r="GA3152" s="5"/>
      <c r="GB3152" s="5"/>
      <c r="GC3152" s="5"/>
      <c r="GD3152" s="5"/>
      <c r="GE3152" s="5"/>
      <c r="GF3152" s="5"/>
      <c r="GG3152" s="5"/>
    </row>
    <row r="3153" spans="1:189" x14ac:dyDescent="0.15">
      <c r="A3153" s="106"/>
      <c r="B3153" s="5"/>
      <c r="C3153" s="6"/>
      <c r="D3153" s="5"/>
      <c r="E3153" s="7"/>
      <c r="F3153" s="8"/>
      <c r="G3153" s="8"/>
      <c r="H3153" s="8"/>
      <c r="I3153" s="9"/>
      <c r="J3153" s="9"/>
      <c r="K3153" s="7"/>
      <c r="L3153" s="7"/>
      <c r="M3153" s="5"/>
      <c r="N3153" s="5"/>
      <c r="O3153" s="10"/>
      <c r="P3153" s="5"/>
      <c r="Q3153" s="6"/>
      <c r="R3153" s="3"/>
      <c r="S3153" s="4"/>
      <c r="T3153" s="11"/>
      <c r="U3153" s="11"/>
      <c r="V3153" s="11"/>
      <c r="W3153" s="11"/>
      <c r="X3153" s="12"/>
      <c r="Y3153" s="5"/>
      <c r="Z3153" s="11"/>
      <c r="AA3153" s="12"/>
      <c r="AB3153" s="12"/>
      <c r="AC3153" s="12"/>
      <c r="AD3153" s="11"/>
      <c r="AE3153" s="13"/>
      <c r="AF3153" s="11"/>
      <c r="AG3153" s="11"/>
      <c r="AH3153" s="5"/>
      <c r="AI3153" s="5"/>
      <c r="AJ3153" s="5"/>
      <c r="AK3153" s="5"/>
      <c r="AL3153" s="5"/>
      <c r="AM3153" s="5"/>
      <c r="AN3153" s="5"/>
      <c r="AO3153" s="5"/>
      <c r="AP3153" s="5"/>
      <c r="AQ3153" s="5"/>
      <c r="AR3153" s="5"/>
      <c r="AS3153" s="5"/>
      <c r="AT3153" s="5"/>
      <c r="AU3153" s="5"/>
      <c r="AV3153" s="5"/>
      <c r="AW3153" s="5"/>
      <c r="AX3153" s="5"/>
      <c r="AY3153" s="5"/>
      <c r="AZ3153" s="5"/>
      <c r="BA3153" s="5"/>
      <c r="BB3153" s="5"/>
      <c r="BC3153" s="5"/>
      <c r="BD3153" s="5"/>
      <c r="BE3153" s="5"/>
      <c r="BF3153" s="5"/>
      <c r="BG3153" s="5"/>
      <c r="BH3153" s="5"/>
      <c r="BI3153" s="5"/>
      <c r="BJ3153" s="5"/>
      <c r="BK3153" s="5"/>
      <c r="BL3153" s="5"/>
      <c r="BM3153" s="5"/>
      <c r="BN3153" s="5"/>
      <c r="BO3153" s="5"/>
      <c r="BP3153" s="5"/>
      <c r="BQ3153" s="5"/>
      <c r="BR3153" s="5"/>
      <c r="BS3153" s="5"/>
      <c r="BT3153" s="5"/>
      <c r="BU3153" s="5"/>
      <c r="BV3153" s="5"/>
      <c r="BW3153" s="5"/>
      <c r="BX3153" s="5"/>
      <c r="BY3153" s="5"/>
      <c r="BZ3153" s="5"/>
      <c r="CA3153" s="5"/>
      <c r="CB3153" s="5"/>
      <c r="CC3153" s="5"/>
      <c r="CD3153" s="5"/>
      <c r="CE3153" s="5"/>
      <c r="CF3153" s="5"/>
      <c r="CG3153" s="5"/>
      <c r="CH3153" s="5"/>
      <c r="CI3153" s="5"/>
      <c r="CJ3153" s="5"/>
      <c r="CK3153" s="5"/>
      <c r="CL3153" s="5"/>
      <c r="CM3153" s="5"/>
      <c r="CN3153" s="5"/>
      <c r="CO3153" s="5"/>
      <c r="CP3153" s="5"/>
      <c r="CQ3153" s="5"/>
      <c r="CR3153" s="5"/>
      <c r="CS3153" s="5"/>
      <c r="CT3153" s="5"/>
      <c r="CU3153" s="5"/>
      <c r="CV3153" s="5"/>
      <c r="CW3153" s="5"/>
      <c r="CX3153" s="5"/>
      <c r="CY3153" s="5"/>
      <c r="CZ3153" s="5"/>
      <c r="DA3153" s="5"/>
      <c r="DB3153" s="5"/>
      <c r="DC3153" s="5"/>
      <c r="DD3153" s="5"/>
      <c r="DE3153" s="5"/>
      <c r="DF3153" s="5"/>
      <c r="DG3153" s="5"/>
      <c r="DH3153" s="5"/>
      <c r="DI3153" s="5"/>
      <c r="DJ3153" s="5"/>
      <c r="DK3153" s="5"/>
      <c r="DL3153" s="5"/>
      <c r="DM3153" s="5"/>
      <c r="DN3153" s="5"/>
      <c r="DO3153" s="5"/>
      <c r="DP3153" s="5"/>
      <c r="DQ3153" s="5"/>
      <c r="DR3153" s="5"/>
      <c r="DS3153" s="5"/>
      <c r="DT3153" s="5"/>
      <c r="DU3153" s="5"/>
      <c r="DV3153" s="5"/>
      <c r="DW3153" s="5"/>
      <c r="DX3153" s="5"/>
      <c r="DY3153" s="5"/>
      <c r="DZ3153" s="5"/>
      <c r="EA3153" s="5"/>
      <c r="EB3153" s="5"/>
      <c r="EC3153" s="5"/>
      <c r="ED3153" s="5"/>
      <c r="EE3153" s="5"/>
      <c r="EF3153" s="5"/>
      <c r="EG3153" s="5"/>
      <c r="EH3153" s="5"/>
      <c r="EI3153" s="5"/>
      <c r="EJ3153" s="5"/>
      <c r="EK3153" s="5"/>
      <c r="EL3153" s="5"/>
      <c r="EM3153" s="5"/>
      <c r="EN3153" s="5"/>
      <c r="EO3153" s="5"/>
      <c r="EP3153" s="5"/>
      <c r="EQ3153" s="5"/>
      <c r="ER3153" s="5"/>
      <c r="ES3153" s="5"/>
      <c r="ET3153" s="5"/>
      <c r="EU3153" s="5"/>
      <c r="EV3153" s="5"/>
      <c r="EW3153" s="5"/>
      <c r="EX3153" s="5"/>
      <c r="EY3153" s="5"/>
      <c r="EZ3153" s="5"/>
      <c r="FA3153" s="5"/>
      <c r="FB3153" s="5"/>
      <c r="FC3153" s="5"/>
      <c r="FD3153" s="5"/>
      <c r="FE3153" s="5"/>
      <c r="FF3153" s="5"/>
      <c r="FG3153" s="5"/>
      <c r="FH3153" s="5"/>
      <c r="FI3153" s="5"/>
      <c r="FJ3153" s="5"/>
      <c r="FK3153" s="5"/>
      <c r="FL3153" s="5"/>
      <c r="FM3153" s="5"/>
      <c r="FN3153" s="5"/>
      <c r="FO3153" s="5"/>
      <c r="FP3153" s="5"/>
      <c r="FQ3153" s="5"/>
      <c r="FR3153" s="5"/>
      <c r="FS3153" s="5"/>
      <c r="FT3153" s="5"/>
      <c r="FU3153" s="5"/>
      <c r="FV3153" s="5"/>
      <c r="FW3153" s="5"/>
      <c r="FX3153" s="5"/>
      <c r="FY3153" s="5"/>
      <c r="FZ3153" s="5"/>
      <c r="GA3153" s="5"/>
      <c r="GB3153" s="5"/>
      <c r="GC3153" s="5"/>
      <c r="GD3153" s="5"/>
      <c r="GE3153" s="5"/>
      <c r="GF3153" s="5"/>
      <c r="GG3153" s="5"/>
    </row>
    <row r="3154" spans="1:189" x14ac:dyDescent="0.15">
      <c r="A3154" s="106"/>
      <c r="B3154" s="5"/>
      <c r="C3154" s="6"/>
      <c r="D3154" s="5"/>
      <c r="E3154" s="7"/>
      <c r="F3154" s="8"/>
      <c r="G3154" s="8"/>
      <c r="H3154" s="8"/>
      <c r="I3154" s="9"/>
      <c r="J3154" s="9"/>
      <c r="K3154" s="7"/>
      <c r="L3154" s="7"/>
      <c r="M3154" s="5"/>
      <c r="N3154" s="5"/>
      <c r="O3154" s="10"/>
      <c r="P3154" s="5"/>
      <c r="Q3154" s="6"/>
      <c r="R3154" s="3"/>
      <c r="S3154" s="4"/>
      <c r="T3154" s="11"/>
      <c r="U3154" s="11"/>
      <c r="V3154" s="11"/>
      <c r="W3154" s="11"/>
      <c r="X3154" s="12"/>
      <c r="Y3154" s="5"/>
      <c r="Z3154" s="11"/>
      <c r="AA3154" s="12"/>
      <c r="AB3154" s="12"/>
      <c r="AC3154" s="12"/>
      <c r="AD3154" s="11"/>
      <c r="AE3154" s="13"/>
      <c r="AF3154" s="11"/>
      <c r="AG3154" s="11"/>
      <c r="AH3154" s="5"/>
      <c r="AI3154" s="5"/>
      <c r="AJ3154" s="5"/>
      <c r="AK3154" s="5"/>
      <c r="AL3154" s="5"/>
      <c r="AM3154" s="5"/>
      <c r="AN3154" s="5"/>
      <c r="AO3154" s="5"/>
      <c r="AP3154" s="5"/>
      <c r="AQ3154" s="5"/>
      <c r="AR3154" s="5"/>
      <c r="AS3154" s="5"/>
      <c r="AT3154" s="5"/>
      <c r="AU3154" s="5"/>
      <c r="AV3154" s="5"/>
      <c r="AW3154" s="5"/>
      <c r="AX3154" s="5"/>
      <c r="AY3154" s="5"/>
      <c r="AZ3154" s="5"/>
      <c r="BA3154" s="5"/>
      <c r="BB3154" s="5"/>
      <c r="BC3154" s="5"/>
      <c r="BD3154" s="5"/>
      <c r="BE3154" s="5"/>
      <c r="BF3154" s="5"/>
      <c r="BG3154" s="5"/>
      <c r="BH3154" s="5"/>
      <c r="BI3154" s="5"/>
      <c r="BJ3154" s="5"/>
      <c r="BK3154" s="5"/>
      <c r="BL3154" s="5"/>
      <c r="BM3154" s="5"/>
      <c r="BN3154" s="5"/>
      <c r="BO3154" s="5"/>
      <c r="BP3154" s="5"/>
      <c r="BQ3154" s="5"/>
      <c r="BR3154" s="5"/>
      <c r="BS3154" s="5"/>
      <c r="BT3154" s="5"/>
      <c r="BU3154" s="5"/>
      <c r="BV3154" s="5"/>
      <c r="BW3154" s="5"/>
      <c r="BX3154" s="5"/>
      <c r="BY3154" s="5"/>
      <c r="BZ3154" s="5"/>
      <c r="CA3154" s="5"/>
      <c r="CB3154" s="5"/>
      <c r="CC3154" s="5"/>
      <c r="CD3154" s="5"/>
      <c r="CE3154" s="5"/>
      <c r="CF3154" s="5"/>
      <c r="CG3154" s="5"/>
      <c r="CH3154" s="5"/>
      <c r="CI3154" s="5"/>
      <c r="CJ3154" s="5"/>
      <c r="CK3154" s="5"/>
      <c r="CL3154" s="5"/>
      <c r="CM3154" s="5"/>
      <c r="CN3154" s="5"/>
      <c r="CO3154" s="5"/>
      <c r="CP3154" s="5"/>
      <c r="CQ3154" s="5"/>
      <c r="CR3154" s="5"/>
      <c r="CS3154" s="5"/>
      <c r="CT3154" s="5"/>
      <c r="CU3154" s="5"/>
      <c r="CV3154" s="5"/>
      <c r="CW3154" s="5"/>
      <c r="CX3154" s="5"/>
      <c r="CY3154" s="5"/>
      <c r="CZ3154" s="5"/>
      <c r="DA3154" s="5"/>
      <c r="DB3154" s="5"/>
      <c r="DC3154" s="5"/>
      <c r="DD3154" s="5"/>
      <c r="DE3154" s="5"/>
      <c r="DF3154" s="5"/>
      <c r="DG3154" s="5"/>
      <c r="DH3154" s="5"/>
      <c r="DI3154" s="5"/>
      <c r="DJ3154" s="5"/>
      <c r="DK3154" s="5"/>
      <c r="DL3154" s="5"/>
      <c r="DM3154" s="5"/>
      <c r="DN3154" s="5"/>
      <c r="DO3154" s="5"/>
      <c r="DP3154" s="5"/>
      <c r="DQ3154" s="5"/>
      <c r="DR3154" s="5"/>
      <c r="DS3154" s="5"/>
      <c r="DT3154" s="5"/>
      <c r="DU3154" s="5"/>
      <c r="DV3154" s="5"/>
      <c r="DW3154" s="5"/>
      <c r="DX3154" s="5"/>
      <c r="DY3154" s="5"/>
      <c r="DZ3154" s="5"/>
      <c r="EA3154" s="5"/>
      <c r="EB3154" s="5"/>
      <c r="EC3154" s="5"/>
      <c r="ED3154" s="5"/>
      <c r="EE3154" s="5"/>
      <c r="EF3154" s="5"/>
      <c r="EG3154" s="5"/>
      <c r="EH3154" s="5"/>
      <c r="EI3154" s="5"/>
      <c r="EJ3154" s="5"/>
      <c r="EK3154" s="5"/>
      <c r="EL3154" s="5"/>
      <c r="EM3154" s="5"/>
      <c r="EN3154" s="5"/>
      <c r="EO3154" s="5"/>
      <c r="EP3154" s="5"/>
      <c r="EQ3154" s="5"/>
      <c r="ER3154" s="5"/>
      <c r="ES3154" s="5"/>
      <c r="ET3154" s="5"/>
      <c r="EU3154" s="5"/>
      <c r="EV3154" s="5"/>
      <c r="EW3154" s="5"/>
      <c r="EX3154" s="5"/>
      <c r="EY3154" s="5"/>
      <c r="EZ3154" s="5"/>
      <c r="FA3154" s="5"/>
      <c r="FB3154" s="5"/>
      <c r="FC3154" s="5"/>
      <c r="FD3154" s="5"/>
      <c r="FE3154" s="5"/>
      <c r="FF3154" s="5"/>
      <c r="FG3154" s="5"/>
      <c r="FH3154" s="5"/>
      <c r="FI3154" s="5"/>
      <c r="FJ3154" s="5"/>
      <c r="FK3154" s="5"/>
      <c r="FL3154" s="5"/>
      <c r="FM3154" s="5"/>
      <c r="FN3154" s="5"/>
      <c r="FO3154" s="5"/>
      <c r="FP3154" s="5"/>
      <c r="FQ3154" s="5"/>
      <c r="FR3154" s="5"/>
      <c r="FS3154" s="5"/>
      <c r="FT3154" s="5"/>
      <c r="FU3154" s="5"/>
      <c r="FV3154" s="5"/>
      <c r="FW3154" s="5"/>
      <c r="FX3154" s="5"/>
      <c r="FY3154" s="5"/>
      <c r="FZ3154" s="5"/>
      <c r="GA3154" s="5"/>
      <c r="GB3154" s="5"/>
      <c r="GC3154" s="5"/>
      <c r="GD3154" s="5"/>
      <c r="GE3154" s="5"/>
      <c r="GF3154" s="5"/>
      <c r="GG3154" s="5"/>
    </row>
    <row r="3155" spans="1:189" x14ac:dyDescent="0.15">
      <c r="A3155" s="106"/>
      <c r="B3155" s="5"/>
      <c r="C3155" s="6"/>
      <c r="D3155" s="5"/>
      <c r="E3155" s="7"/>
      <c r="F3155" s="8"/>
      <c r="G3155" s="8"/>
      <c r="H3155" s="8"/>
      <c r="I3155" s="9"/>
      <c r="J3155" s="9"/>
      <c r="K3155" s="7"/>
      <c r="L3155" s="7"/>
      <c r="M3155" s="5"/>
      <c r="N3155" s="5"/>
      <c r="O3155" s="10"/>
      <c r="P3155" s="5"/>
      <c r="Q3155" s="6"/>
      <c r="R3155" s="3"/>
      <c r="S3155" s="4"/>
      <c r="T3155" s="11"/>
      <c r="U3155" s="11"/>
      <c r="V3155" s="11"/>
      <c r="W3155" s="11"/>
      <c r="X3155" s="12"/>
      <c r="Y3155" s="5"/>
      <c r="Z3155" s="11"/>
      <c r="AA3155" s="12"/>
      <c r="AB3155" s="12"/>
      <c r="AC3155" s="12"/>
      <c r="AD3155" s="11"/>
      <c r="AE3155" s="13"/>
      <c r="AF3155" s="11"/>
      <c r="AG3155" s="11"/>
      <c r="AH3155" s="5"/>
      <c r="AI3155" s="5"/>
      <c r="AJ3155" s="5"/>
      <c r="AK3155" s="5"/>
      <c r="AL3155" s="5"/>
      <c r="AM3155" s="5"/>
      <c r="AN3155" s="5"/>
      <c r="AO3155" s="5"/>
      <c r="AP3155" s="5"/>
      <c r="AQ3155" s="5"/>
      <c r="AR3155" s="5"/>
      <c r="AS3155" s="5"/>
      <c r="AT3155" s="5"/>
      <c r="AU3155" s="5"/>
      <c r="AV3155" s="5"/>
      <c r="AW3155" s="5"/>
      <c r="AX3155" s="5"/>
      <c r="AY3155" s="5"/>
      <c r="AZ3155" s="5"/>
      <c r="BA3155" s="5"/>
      <c r="BB3155" s="5"/>
      <c r="BC3155" s="5"/>
      <c r="BD3155" s="5"/>
      <c r="BE3155" s="5"/>
      <c r="BF3155" s="5"/>
      <c r="BG3155" s="5"/>
      <c r="BH3155" s="5"/>
      <c r="BI3155" s="5"/>
      <c r="BJ3155" s="5"/>
      <c r="BK3155" s="5"/>
      <c r="BL3155" s="5"/>
      <c r="BM3155" s="5"/>
      <c r="BN3155" s="5"/>
      <c r="BO3155" s="5"/>
      <c r="BP3155" s="5"/>
      <c r="BQ3155" s="5"/>
      <c r="BR3155" s="5"/>
      <c r="BS3155" s="5"/>
      <c r="BT3155" s="5"/>
      <c r="BU3155" s="5"/>
      <c r="BV3155" s="5"/>
      <c r="BW3155" s="5"/>
      <c r="BX3155" s="5"/>
      <c r="BY3155" s="5"/>
      <c r="BZ3155" s="5"/>
      <c r="CA3155" s="5"/>
      <c r="CB3155" s="5"/>
      <c r="CC3155" s="5"/>
      <c r="CD3155" s="5"/>
      <c r="CE3155" s="5"/>
      <c r="CF3155" s="5"/>
      <c r="CG3155" s="5"/>
      <c r="CH3155" s="5"/>
      <c r="CI3155" s="5"/>
      <c r="CJ3155" s="5"/>
      <c r="CK3155" s="5"/>
      <c r="CL3155" s="5"/>
      <c r="CM3155" s="5"/>
      <c r="CN3155" s="5"/>
      <c r="CO3155" s="5"/>
      <c r="CP3155" s="5"/>
      <c r="CQ3155" s="5"/>
      <c r="CR3155" s="5"/>
      <c r="CS3155" s="5"/>
      <c r="CT3155" s="5"/>
      <c r="CU3155" s="5"/>
      <c r="CV3155" s="5"/>
      <c r="CW3155" s="5"/>
      <c r="CX3155" s="5"/>
      <c r="CY3155" s="5"/>
      <c r="CZ3155" s="5"/>
      <c r="DA3155" s="5"/>
      <c r="DB3155" s="5"/>
      <c r="DC3155" s="5"/>
      <c r="DD3155" s="5"/>
      <c r="DE3155" s="5"/>
      <c r="DF3155" s="5"/>
      <c r="DG3155" s="5"/>
      <c r="DH3155" s="5"/>
      <c r="DI3155" s="5"/>
      <c r="DJ3155" s="5"/>
      <c r="DK3155" s="5"/>
      <c r="DL3155" s="5"/>
      <c r="DM3155" s="5"/>
      <c r="DN3155" s="5"/>
      <c r="DO3155" s="5"/>
      <c r="DP3155" s="5"/>
      <c r="DQ3155" s="5"/>
      <c r="DR3155" s="5"/>
      <c r="DS3155" s="5"/>
      <c r="DT3155" s="5"/>
      <c r="DU3155" s="5"/>
      <c r="DV3155" s="5"/>
      <c r="DW3155" s="5"/>
      <c r="DX3155" s="5"/>
      <c r="DY3155" s="5"/>
      <c r="DZ3155" s="5"/>
      <c r="EA3155" s="5"/>
      <c r="EB3155" s="5"/>
      <c r="EC3155" s="5"/>
      <c r="ED3155" s="5"/>
      <c r="EE3155" s="5"/>
      <c r="EF3155" s="5"/>
      <c r="EG3155" s="5"/>
      <c r="EH3155" s="5"/>
      <c r="EI3155" s="5"/>
      <c r="EJ3155" s="5"/>
      <c r="EK3155" s="5"/>
      <c r="EL3155" s="5"/>
      <c r="EM3155" s="5"/>
      <c r="EN3155" s="5"/>
      <c r="EO3155" s="5"/>
      <c r="EP3155" s="5"/>
      <c r="EQ3155" s="5"/>
      <c r="ER3155" s="5"/>
      <c r="ES3155" s="5"/>
      <c r="ET3155" s="5"/>
      <c r="EU3155" s="5"/>
      <c r="EV3155" s="5"/>
      <c r="EW3155" s="5"/>
      <c r="EX3155" s="5"/>
      <c r="EY3155" s="5"/>
      <c r="EZ3155" s="5"/>
      <c r="FA3155" s="5"/>
      <c r="FB3155" s="5"/>
      <c r="FC3155" s="5"/>
      <c r="FD3155" s="5"/>
      <c r="FE3155" s="5"/>
      <c r="FF3155" s="5"/>
      <c r="FG3155" s="5"/>
      <c r="FH3155" s="5"/>
      <c r="FI3155" s="5"/>
      <c r="FJ3155" s="5"/>
      <c r="FK3155" s="5"/>
      <c r="FL3155" s="5"/>
      <c r="FM3155" s="5"/>
      <c r="FN3155" s="5"/>
      <c r="FO3155" s="5"/>
      <c r="FP3155" s="5"/>
      <c r="FQ3155" s="5"/>
      <c r="FR3155" s="5"/>
      <c r="FS3155" s="5"/>
      <c r="FT3155" s="5"/>
      <c r="FU3155" s="5"/>
      <c r="FV3155" s="5"/>
      <c r="FW3155" s="5"/>
      <c r="FX3155" s="5"/>
      <c r="FY3155" s="5"/>
      <c r="FZ3155" s="5"/>
      <c r="GA3155" s="5"/>
      <c r="GB3155" s="5"/>
      <c r="GC3155" s="5"/>
      <c r="GD3155" s="5"/>
      <c r="GE3155" s="5"/>
      <c r="GF3155" s="5"/>
      <c r="GG3155" s="5"/>
    </row>
    <row r="3156" spans="1:189" x14ac:dyDescent="0.15">
      <c r="A3156" s="106"/>
      <c r="B3156" s="5"/>
      <c r="C3156" s="6"/>
      <c r="D3156" s="5"/>
      <c r="E3156" s="7"/>
      <c r="F3156" s="8"/>
      <c r="G3156" s="8"/>
      <c r="H3156" s="8"/>
      <c r="I3156" s="9"/>
      <c r="J3156" s="9"/>
      <c r="K3156" s="7"/>
      <c r="L3156" s="7"/>
      <c r="M3156" s="5"/>
      <c r="N3156" s="5"/>
      <c r="O3156" s="10"/>
      <c r="P3156" s="5"/>
      <c r="Q3156" s="6"/>
      <c r="R3156" s="3"/>
      <c r="S3156" s="4"/>
      <c r="T3156" s="11"/>
      <c r="U3156" s="11"/>
      <c r="V3156" s="11"/>
      <c r="W3156" s="11"/>
      <c r="X3156" s="12"/>
      <c r="Y3156" s="5"/>
      <c r="Z3156" s="11"/>
      <c r="AA3156" s="12"/>
      <c r="AB3156" s="12"/>
      <c r="AC3156" s="12"/>
      <c r="AD3156" s="11"/>
      <c r="AE3156" s="13"/>
      <c r="AF3156" s="11"/>
      <c r="AG3156" s="11"/>
      <c r="AH3156" s="5"/>
      <c r="AI3156" s="5"/>
      <c r="AJ3156" s="5"/>
      <c r="AK3156" s="5"/>
      <c r="AL3156" s="5"/>
      <c r="AM3156" s="5"/>
      <c r="AN3156" s="5"/>
      <c r="AO3156" s="5"/>
      <c r="AP3156" s="5"/>
      <c r="AQ3156" s="5"/>
      <c r="AR3156" s="5"/>
      <c r="AS3156" s="5"/>
      <c r="AT3156" s="5"/>
      <c r="AU3156" s="5"/>
      <c r="AV3156" s="5"/>
      <c r="AW3156" s="5"/>
      <c r="AX3156" s="5"/>
      <c r="AY3156" s="5"/>
      <c r="AZ3156" s="5"/>
      <c r="BA3156" s="5"/>
      <c r="BB3156" s="5"/>
      <c r="BC3156" s="5"/>
      <c r="BD3156" s="5"/>
      <c r="BE3156" s="5"/>
      <c r="BF3156" s="5"/>
      <c r="BG3156" s="5"/>
      <c r="BH3156" s="5"/>
      <c r="BI3156" s="5"/>
      <c r="BJ3156" s="5"/>
      <c r="BK3156" s="5"/>
      <c r="BL3156" s="5"/>
      <c r="BM3156" s="5"/>
      <c r="BN3156" s="5"/>
      <c r="BO3156" s="5"/>
      <c r="BP3156" s="5"/>
      <c r="BQ3156" s="5"/>
      <c r="BR3156" s="5"/>
      <c r="BS3156" s="5"/>
      <c r="BT3156" s="5"/>
      <c r="BU3156" s="5"/>
      <c r="BV3156" s="5"/>
      <c r="BW3156" s="5"/>
      <c r="BX3156" s="5"/>
      <c r="BY3156" s="5"/>
      <c r="BZ3156" s="5"/>
      <c r="CA3156" s="5"/>
      <c r="CB3156" s="5"/>
      <c r="CC3156" s="5"/>
      <c r="CD3156" s="5"/>
      <c r="CE3156" s="5"/>
      <c r="CF3156" s="5"/>
      <c r="CG3156" s="5"/>
      <c r="CH3156" s="5"/>
      <c r="CI3156" s="5"/>
      <c r="CJ3156" s="5"/>
      <c r="CK3156" s="5"/>
      <c r="CL3156" s="5"/>
      <c r="CM3156" s="5"/>
      <c r="CN3156" s="5"/>
      <c r="CO3156" s="5"/>
      <c r="CP3156" s="5"/>
      <c r="CQ3156" s="5"/>
      <c r="CR3156" s="5"/>
      <c r="CS3156" s="5"/>
      <c r="CT3156" s="5"/>
      <c r="CU3156" s="5"/>
      <c r="CV3156" s="5"/>
      <c r="CW3156" s="5"/>
      <c r="CX3156" s="5"/>
      <c r="CY3156" s="5"/>
      <c r="CZ3156" s="5"/>
      <c r="DA3156" s="5"/>
      <c r="DB3156" s="5"/>
      <c r="DC3156" s="5"/>
      <c r="DD3156" s="5"/>
      <c r="DE3156" s="5"/>
      <c r="DF3156" s="5"/>
      <c r="DG3156" s="5"/>
      <c r="DH3156" s="5"/>
      <c r="DI3156" s="5"/>
      <c r="DJ3156" s="5"/>
      <c r="DK3156" s="5"/>
      <c r="DL3156" s="5"/>
      <c r="DM3156" s="5"/>
      <c r="DN3156" s="5"/>
      <c r="DO3156" s="5"/>
      <c r="DP3156" s="5"/>
      <c r="DQ3156" s="5"/>
      <c r="DR3156" s="5"/>
      <c r="DS3156" s="5"/>
      <c r="DT3156" s="5"/>
      <c r="DU3156" s="5"/>
      <c r="DV3156" s="5"/>
      <c r="DW3156" s="5"/>
      <c r="DX3156" s="5"/>
      <c r="DY3156" s="5"/>
      <c r="DZ3156" s="5"/>
      <c r="EA3156" s="5"/>
      <c r="EB3156" s="5"/>
      <c r="EC3156" s="5"/>
      <c r="ED3156" s="5"/>
      <c r="EE3156" s="5"/>
      <c r="EF3156" s="5"/>
      <c r="EG3156" s="5"/>
      <c r="EH3156" s="5"/>
      <c r="EI3156" s="5"/>
      <c r="EJ3156" s="5"/>
      <c r="EK3156" s="5"/>
      <c r="EL3156" s="5"/>
      <c r="EM3156" s="5"/>
      <c r="EN3156" s="5"/>
      <c r="EO3156" s="5"/>
      <c r="EP3156" s="5"/>
      <c r="EQ3156" s="5"/>
      <c r="ER3156" s="5"/>
      <c r="ES3156" s="5"/>
      <c r="ET3156" s="5"/>
      <c r="EU3156" s="5"/>
      <c r="EV3156" s="5"/>
      <c r="EW3156" s="5"/>
      <c r="EX3156" s="5"/>
      <c r="EY3156" s="5"/>
      <c r="EZ3156" s="5"/>
      <c r="FA3156" s="5"/>
      <c r="FB3156" s="5"/>
      <c r="FC3156" s="5"/>
      <c r="FD3156" s="5"/>
      <c r="FE3156" s="5"/>
      <c r="FF3156" s="5"/>
      <c r="FG3156" s="5"/>
      <c r="FH3156" s="5"/>
      <c r="FI3156" s="5"/>
      <c r="FJ3156" s="5"/>
      <c r="FK3156" s="5"/>
      <c r="FL3156" s="5"/>
      <c r="FM3156" s="5"/>
      <c r="FN3156" s="5"/>
      <c r="FO3156" s="5"/>
      <c r="FP3156" s="5"/>
      <c r="FQ3156" s="5"/>
      <c r="FR3156" s="5"/>
      <c r="FS3156" s="5"/>
      <c r="FT3156" s="5"/>
      <c r="FU3156" s="5"/>
      <c r="FV3156" s="5"/>
      <c r="FW3156" s="5"/>
      <c r="FX3156" s="5"/>
      <c r="FY3156" s="5"/>
      <c r="FZ3156" s="5"/>
      <c r="GA3156" s="5"/>
      <c r="GB3156" s="5"/>
      <c r="GC3156" s="5"/>
      <c r="GD3156" s="5"/>
      <c r="GE3156" s="5"/>
      <c r="GF3156" s="5"/>
      <c r="GG3156" s="5"/>
    </row>
    <row r="3157" spans="1:189" x14ac:dyDescent="0.15">
      <c r="A3157" s="106"/>
      <c r="B3157" s="5"/>
      <c r="C3157" s="6"/>
      <c r="D3157" s="5"/>
      <c r="E3157" s="7"/>
      <c r="F3157" s="8"/>
      <c r="G3157" s="8"/>
      <c r="H3157" s="8"/>
      <c r="I3157" s="9"/>
      <c r="J3157" s="9"/>
      <c r="K3157" s="7"/>
      <c r="L3157" s="7"/>
      <c r="M3157" s="5"/>
      <c r="N3157" s="5"/>
      <c r="O3157" s="10"/>
      <c r="P3157" s="5"/>
      <c r="Q3157" s="6"/>
      <c r="R3157" s="3"/>
      <c r="S3157" s="4"/>
      <c r="T3157" s="11"/>
      <c r="U3157" s="11"/>
      <c r="V3157" s="11"/>
      <c r="W3157" s="11"/>
      <c r="X3157" s="12"/>
      <c r="Y3157" s="5"/>
      <c r="Z3157" s="11"/>
      <c r="AA3157" s="12"/>
      <c r="AB3157" s="12"/>
      <c r="AC3157" s="12"/>
      <c r="AD3157" s="11"/>
      <c r="AE3157" s="13"/>
      <c r="AF3157" s="11"/>
      <c r="AG3157" s="11"/>
      <c r="AH3157" s="5"/>
      <c r="AI3157" s="5"/>
      <c r="AJ3157" s="5"/>
      <c r="AK3157" s="5"/>
      <c r="AL3157" s="5"/>
      <c r="AM3157" s="5"/>
      <c r="AN3157" s="5"/>
      <c r="AO3157" s="5"/>
      <c r="AP3157" s="5"/>
      <c r="AQ3157" s="5"/>
      <c r="AR3157" s="5"/>
      <c r="AS3157" s="5"/>
      <c r="AT3157" s="5"/>
      <c r="AU3157" s="5"/>
      <c r="AV3157" s="5"/>
      <c r="AW3157" s="5"/>
      <c r="AX3157" s="5"/>
      <c r="AY3157" s="5"/>
      <c r="AZ3157" s="5"/>
      <c r="BA3157" s="5"/>
      <c r="BB3157" s="5"/>
      <c r="BC3157" s="5"/>
      <c r="BD3157" s="5"/>
      <c r="BE3157" s="5"/>
      <c r="BF3157" s="5"/>
      <c r="BG3157" s="5"/>
      <c r="BH3157" s="5"/>
      <c r="BI3157" s="5"/>
      <c r="BJ3157" s="5"/>
      <c r="BK3157" s="5"/>
      <c r="BL3157" s="5"/>
      <c r="BM3157" s="5"/>
      <c r="BN3157" s="5"/>
      <c r="BO3157" s="5"/>
      <c r="BP3157" s="5"/>
      <c r="BQ3157" s="5"/>
      <c r="BR3157" s="5"/>
      <c r="BS3157" s="5"/>
      <c r="BT3157" s="5"/>
      <c r="BU3157" s="5"/>
      <c r="BV3157" s="5"/>
      <c r="BW3157" s="5"/>
      <c r="BX3157" s="5"/>
      <c r="BY3157" s="5"/>
      <c r="BZ3157" s="5"/>
      <c r="CA3157" s="5"/>
      <c r="CB3157" s="5"/>
      <c r="CC3157" s="5"/>
      <c r="CD3157" s="5"/>
      <c r="CE3157" s="5"/>
      <c r="CF3157" s="5"/>
      <c r="CG3157" s="5"/>
      <c r="CH3157" s="5"/>
      <c r="CI3157" s="5"/>
      <c r="CJ3157" s="5"/>
      <c r="CK3157" s="5"/>
      <c r="CL3157" s="5"/>
      <c r="CM3157" s="5"/>
      <c r="CN3157" s="5"/>
      <c r="CO3157" s="5"/>
      <c r="CP3157" s="5"/>
      <c r="CQ3157" s="5"/>
      <c r="CR3157" s="5"/>
      <c r="CS3157" s="5"/>
      <c r="CT3157" s="5"/>
      <c r="CU3157" s="5"/>
      <c r="CV3157" s="5"/>
      <c r="CW3157" s="5"/>
      <c r="CX3157" s="5"/>
      <c r="CY3157" s="5"/>
      <c r="CZ3157" s="5"/>
      <c r="DA3157" s="5"/>
      <c r="DB3157" s="5"/>
      <c r="DC3157" s="5"/>
      <c r="DD3157" s="5"/>
      <c r="DE3157" s="5"/>
      <c r="DF3157" s="5"/>
      <c r="DG3157" s="5"/>
      <c r="DH3157" s="5"/>
      <c r="DI3157" s="5"/>
      <c r="DJ3157" s="5"/>
      <c r="DK3157" s="5"/>
      <c r="DL3157" s="5"/>
      <c r="DM3157" s="5"/>
      <c r="DN3157" s="5"/>
      <c r="DO3157" s="5"/>
      <c r="DP3157" s="5"/>
      <c r="DQ3157" s="5"/>
      <c r="DR3157" s="5"/>
      <c r="DS3157" s="5"/>
      <c r="DT3157" s="5"/>
      <c r="DU3157" s="5"/>
      <c r="DV3157" s="5"/>
      <c r="DW3157" s="5"/>
      <c r="DX3157" s="5"/>
      <c r="DY3157" s="5"/>
      <c r="DZ3157" s="5"/>
      <c r="EA3157" s="5"/>
      <c r="EB3157" s="5"/>
      <c r="EC3157" s="5"/>
      <c r="ED3157" s="5"/>
      <c r="EE3157" s="5"/>
      <c r="EF3157" s="5"/>
      <c r="EG3157" s="5"/>
      <c r="EH3157" s="5"/>
      <c r="EI3157" s="5"/>
      <c r="EJ3157" s="5"/>
      <c r="EK3157" s="5"/>
      <c r="EL3157" s="5"/>
      <c r="EM3157" s="5"/>
      <c r="EN3157" s="5"/>
      <c r="EO3157" s="5"/>
      <c r="EP3157" s="5"/>
      <c r="EQ3157" s="5"/>
      <c r="ER3157" s="5"/>
      <c r="ES3157" s="5"/>
      <c r="ET3157" s="5"/>
      <c r="EU3157" s="5"/>
      <c r="EV3157" s="5"/>
      <c r="EW3157" s="5"/>
      <c r="EX3157" s="5"/>
      <c r="EY3157" s="5"/>
      <c r="EZ3157" s="5"/>
      <c r="FA3157" s="5"/>
      <c r="FB3157" s="5"/>
      <c r="FC3157" s="5"/>
      <c r="FD3157" s="5"/>
      <c r="FE3157" s="5"/>
      <c r="FF3157" s="5"/>
      <c r="FG3157" s="5"/>
      <c r="FH3157" s="5"/>
      <c r="FI3157" s="5"/>
      <c r="FJ3157" s="5"/>
      <c r="FK3157" s="5"/>
      <c r="FL3157" s="5"/>
      <c r="FM3157" s="5"/>
      <c r="FN3157" s="5"/>
      <c r="FO3157" s="5"/>
      <c r="FP3157" s="5"/>
      <c r="FQ3157" s="5"/>
      <c r="FR3157" s="5"/>
      <c r="FS3157" s="5"/>
      <c r="FT3157" s="5"/>
      <c r="FU3157" s="5"/>
      <c r="FV3157" s="5"/>
      <c r="FW3157" s="5"/>
      <c r="FX3157" s="5"/>
      <c r="FY3157" s="5"/>
      <c r="FZ3157" s="5"/>
      <c r="GA3157" s="5"/>
      <c r="GB3157" s="5"/>
      <c r="GC3157" s="5"/>
      <c r="GD3157" s="5"/>
      <c r="GE3157" s="5"/>
      <c r="GF3157" s="5"/>
      <c r="GG3157" s="5"/>
    </row>
    <row r="3158" spans="1:189" x14ac:dyDescent="0.15">
      <c r="A3158" s="106"/>
      <c r="B3158" s="5"/>
      <c r="C3158" s="6"/>
      <c r="D3158" s="5"/>
      <c r="E3158" s="7"/>
      <c r="F3158" s="8"/>
      <c r="G3158" s="8"/>
      <c r="H3158" s="8"/>
      <c r="I3158" s="9"/>
      <c r="J3158" s="9"/>
      <c r="K3158" s="7"/>
      <c r="L3158" s="7"/>
      <c r="M3158" s="5"/>
      <c r="N3158" s="5"/>
      <c r="O3158" s="10"/>
      <c r="P3158" s="5"/>
      <c r="Q3158" s="6"/>
      <c r="R3158" s="3"/>
      <c r="S3158" s="4"/>
      <c r="T3158" s="11"/>
      <c r="U3158" s="11"/>
      <c r="V3158" s="11"/>
      <c r="W3158" s="11"/>
      <c r="X3158" s="12"/>
      <c r="Y3158" s="5"/>
      <c r="Z3158" s="11"/>
      <c r="AA3158" s="12"/>
      <c r="AB3158" s="12"/>
      <c r="AC3158" s="12"/>
      <c r="AD3158" s="11"/>
      <c r="AE3158" s="13"/>
      <c r="AF3158" s="11"/>
      <c r="AG3158" s="11"/>
      <c r="AH3158" s="5"/>
      <c r="AI3158" s="5"/>
      <c r="AJ3158" s="5"/>
      <c r="AK3158" s="5"/>
      <c r="AL3158" s="5"/>
      <c r="AM3158" s="5"/>
      <c r="AN3158" s="5"/>
      <c r="AO3158" s="5"/>
      <c r="AP3158" s="5"/>
      <c r="AQ3158" s="5"/>
      <c r="AR3158" s="5"/>
      <c r="AS3158" s="5"/>
      <c r="AT3158" s="5"/>
      <c r="AU3158" s="5"/>
      <c r="AV3158" s="5"/>
      <c r="AW3158" s="5"/>
      <c r="AX3158" s="5"/>
      <c r="AY3158" s="5"/>
      <c r="AZ3158" s="5"/>
      <c r="BA3158" s="5"/>
      <c r="BB3158" s="5"/>
      <c r="BC3158" s="5"/>
      <c r="BD3158" s="5"/>
      <c r="BE3158" s="5"/>
      <c r="BF3158" s="5"/>
      <c r="BG3158" s="5"/>
      <c r="BH3158" s="5"/>
      <c r="BI3158" s="5"/>
      <c r="BJ3158" s="5"/>
      <c r="BK3158" s="5"/>
      <c r="BL3158" s="5"/>
      <c r="BM3158" s="5"/>
      <c r="BN3158" s="5"/>
      <c r="BO3158" s="5"/>
      <c r="BP3158" s="5"/>
      <c r="BQ3158" s="5"/>
      <c r="BR3158" s="5"/>
      <c r="BS3158" s="5"/>
      <c r="BT3158" s="5"/>
      <c r="BU3158" s="5"/>
      <c r="BV3158" s="5"/>
      <c r="BW3158" s="5"/>
      <c r="BX3158" s="5"/>
      <c r="BY3158" s="5"/>
      <c r="BZ3158" s="5"/>
      <c r="CA3158" s="5"/>
      <c r="CB3158" s="5"/>
      <c r="CC3158" s="5"/>
      <c r="CD3158" s="5"/>
      <c r="CE3158" s="5"/>
      <c r="CF3158" s="5"/>
      <c r="CG3158" s="5"/>
      <c r="CH3158" s="5"/>
      <c r="CI3158" s="5"/>
      <c r="CJ3158" s="5"/>
      <c r="CK3158" s="5"/>
      <c r="CL3158" s="5"/>
      <c r="CM3158" s="5"/>
      <c r="CN3158" s="5"/>
      <c r="CO3158" s="5"/>
      <c r="CP3158" s="5"/>
      <c r="CQ3158" s="5"/>
      <c r="CR3158" s="5"/>
      <c r="CS3158" s="5"/>
      <c r="CT3158" s="5"/>
      <c r="CU3158" s="5"/>
      <c r="CV3158" s="5"/>
      <c r="CW3158" s="5"/>
      <c r="CX3158" s="5"/>
      <c r="CY3158" s="5"/>
      <c r="CZ3158" s="5"/>
      <c r="DA3158" s="5"/>
      <c r="DB3158" s="5"/>
      <c r="DC3158" s="5"/>
      <c r="DD3158" s="5"/>
      <c r="DE3158" s="5"/>
      <c r="DF3158" s="5"/>
      <c r="DG3158" s="5"/>
      <c r="DH3158" s="5"/>
      <c r="DI3158" s="5"/>
      <c r="DJ3158" s="5"/>
      <c r="DK3158" s="5"/>
      <c r="DL3158" s="5"/>
      <c r="DM3158" s="5"/>
      <c r="DN3158" s="5"/>
      <c r="DO3158" s="5"/>
      <c r="DP3158" s="5"/>
      <c r="DQ3158" s="5"/>
      <c r="DR3158" s="5"/>
      <c r="DS3158" s="5"/>
      <c r="DT3158" s="5"/>
      <c r="DU3158" s="5"/>
      <c r="DV3158" s="5"/>
      <c r="DW3158" s="5"/>
      <c r="DX3158" s="5"/>
      <c r="DY3158" s="5"/>
      <c r="DZ3158" s="5"/>
      <c r="EA3158" s="5"/>
      <c r="EB3158" s="5"/>
      <c r="EC3158" s="5"/>
      <c r="ED3158" s="5"/>
      <c r="EE3158" s="5"/>
      <c r="EF3158" s="5"/>
      <c r="EG3158" s="5"/>
      <c r="EH3158" s="5"/>
      <c r="EI3158" s="5"/>
      <c r="EJ3158" s="5"/>
      <c r="EK3158" s="5"/>
      <c r="EL3158" s="5"/>
      <c r="EM3158" s="5"/>
      <c r="EN3158" s="5"/>
      <c r="EO3158" s="5"/>
      <c r="EP3158" s="5"/>
      <c r="EQ3158" s="5"/>
      <c r="ER3158" s="5"/>
      <c r="ES3158" s="5"/>
      <c r="ET3158" s="5"/>
      <c r="EU3158" s="5"/>
      <c r="EV3158" s="5"/>
      <c r="EW3158" s="5"/>
      <c r="EX3158" s="5"/>
      <c r="EY3158" s="5"/>
      <c r="EZ3158" s="5"/>
      <c r="FA3158" s="5"/>
      <c r="FB3158" s="5"/>
      <c r="FC3158" s="5"/>
      <c r="FD3158" s="5"/>
      <c r="FE3158" s="5"/>
      <c r="FF3158" s="5"/>
      <c r="FG3158" s="5"/>
      <c r="FH3158" s="5"/>
      <c r="FI3158" s="5"/>
      <c r="FJ3158" s="5"/>
      <c r="FK3158" s="5"/>
      <c r="FL3158" s="5"/>
      <c r="FM3158" s="5"/>
      <c r="FN3158" s="5"/>
      <c r="FO3158" s="5"/>
      <c r="FP3158" s="5"/>
      <c r="FQ3158" s="5"/>
      <c r="FR3158" s="5"/>
      <c r="FS3158" s="5"/>
      <c r="FT3158" s="5"/>
      <c r="FU3158" s="5"/>
      <c r="FV3158" s="5"/>
      <c r="FW3158" s="5"/>
      <c r="FX3158" s="5"/>
      <c r="FY3158" s="5"/>
      <c r="FZ3158" s="5"/>
      <c r="GA3158" s="5"/>
      <c r="GB3158" s="5"/>
      <c r="GC3158" s="5"/>
      <c r="GD3158" s="5"/>
      <c r="GE3158" s="5"/>
      <c r="GF3158" s="5"/>
      <c r="GG3158" s="5"/>
    </row>
    <row r="3159" spans="1:189" x14ac:dyDescent="0.15">
      <c r="A3159" s="106"/>
      <c r="B3159" s="5"/>
      <c r="C3159" s="6"/>
      <c r="D3159" s="5"/>
      <c r="E3159" s="7"/>
      <c r="F3159" s="8"/>
      <c r="G3159" s="8"/>
      <c r="H3159" s="8"/>
      <c r="I3159" s="9"/>
      <c r="J3159" s="9"/>
      <c r="K3159" s="7"/>
      <c r="L3159" s="7"/>
      <c r="M3159" s="5"/>
      <c r="N3159" s="5"/>
      <c r="O3159" s="10"/>
      <c r="P3159" s="5"/>
      <c r="Q3159" s="6"/>
      <c r="R3159" s="3"/>
      <c r="S3159" s="4"/>
      <c r="T3159" s="11"/>
      <c r="U3159" s="11"/>
      <c r="V3159" s="11"/>
      <c r="W3159" s="11"/>
      <c r="X3159" s="12"/>
      <c r="Y3159" s="5"/>
      <c r="Z3159" s="11"/>
      <c r="AA3159" s="12"/>
      <c r="AB3159" s="12"/>
      <c r="AC3159" s="12"/>
      <c r="AD3159" s="11"/>
      <c r="AE3159" s="13"/>
      <c r="AF3159" s="11"/>
      <c r="AG3159" s="11"/>
      <c r="AH3159" s="5"/>
      <c r="AI3159" s="5"/>
      <c r="AJ3159" s="5"/>
      <c r="AK3159" s="5"/>
      <c r="AL3159" s="5"/>
      <c r="AM3159" s="5"/>
      <c r="AN3159" s="5"/>
      <c r="AO3159" s="5"/>
      <c r="AP3159" s="5"/>
      <c r="AQ3159" s="5"/>
      <c r="AR3159" s="5"/>
      <c r="AS3159" s="5"/>
      <c r="AT3159" s="5"/>
      <c r="AU3159" s="5"/>
      <c r="AV3159" s="5"/>
      <c r="AW3159" s="5"/>
      <c r="AX3159" s="5"/>
      <c r="AY3159" s="5"/>
      <c r="AZ3159" s="5"/>
      <c r="BA3159" s="5"/>
      <c r="BB3159" s="5"/>
      <c r="BC3159" s="5"/>
      <c r="BD3159" s="5"/>
      <c r="BE3159" s="5"/>
      <c r="BF3159" s="5"/>
      <c r="BG3159" s="5"/>
      <c r="BH3159" s="5"/>
      <c r="BI3159" s="5"/>
      <c r="BJ3159" s="5"/>
      <c r="BK3159" s="5"/>
      <c r="BL3159" s="5"/>
      <c r="BM3159" s="5"/>
      <c r="BN3159" s="5"/>
      <c r="BO3159" s="5"/>
      <c r="BP3159" s="5"/>
      <c r="BQ3159" s="5"/>
      <c r="BR3159" s="5"/>
      <c r="BS3159" s="5"/>
      <c r="BT3159" s="5"/>
      <c r="BU3159" s="5"/>
      <c r="BV3159" s="5"/>
      <c r="BW3159" s="5"/>
      <c r="BX3159" s="5"/>
      <c r="BY3159" s="5"/>
      <c r="BZ3159" s="5"/>
      <c r="CA3159" s="5"/>
      <c r="CB3159" s="5"/>
      <c r="CC3159" s="5"/>
      <c r="CD3159" s="5"/>
      <c r="CE3159" s="5"/>
      <c r="CF3159" s="5"/>
      <c r="CG3159" s="5"/>
      <c r="CH3159" s="5"/>
      <c r="CI3159" s="5"/>
      <c r="CJ3159" s="5"/>
      <c r="CK3159" s="5"/>
      <c r="CL3159" s="5"/>
      <c r="CM3159" s="5"/>
      <c r="CN3159" s="5"/>
      <c r="CO3159" s="5"/>
      <c r="CP3159" s="5"/>
      <c r="CQ3159" s="5"/>
      <c r="CR3159" s="5"/>
      <c r="CS3159" s="5"/>
      <c r="CT3159" s="5"/>
      <c r="CU3159" s="5"/>
      <c r="CV3159" s="5"/>
      <c r="CW3159" s="5"/>
      <c r="CX3159" s="5"/>
      <c r="CY3159" s="5"/>
      <c r="CZ3159" s="5"/>
      <c r="DA3159" s="5"/>
      <c r="DB3159" s="5"/>
      <c r="DC3159" s="5"/>
      <c r="DD3159" s="5"/>
      <c r="DE3159" s="5"/>
      <c r="DF3159" s="5"/>
      <c r="DG3159" s="5"/>
      <c r="DH3159" s="5"/>
      <c r="DI3159" s="5"/>
      <c r="DJ3159" s="5"/>
      <c r="DK3159" s="5"/>
      <c r="DL3159" s="5"/>
      <c r="DM3159" s="5"/>
      <c r="DN3159" s="5"/>
      <c r="DO3159" s="5"/>
      <c r="DP3159" s="5"/>
      <c r="DQ3159" s="5"/>
      <c r="DR3159" s="5"/>
      <c r="DS3159" s="5"/>
      <c r="DT3159" s="5"/>
      <c r="DU3159" s="5"/>
      <c r="DV3159" s="5"/>
      <c r="DW3159" s="5"/>
      <c r="DX3159" s="5"/>
      <c r="DY3159" s="5"/>
      <c r="DZ3159" s="5"/>
      <c r="EA3159" s="5"/>
      <c r="EB3159" s="5"/>
      <c r="EC3159" s="5"/>
      <c r="ED3159" s="5"/>
      <c r="EE3159" s="5"/>
      <c r="EF3159" s="5"/>
      <c r="EG3159" s="5"/>
      <c r="EH3159" s="5"/>
      <c r="EI3159" s="5"/>
      <c r="EJ3159" s="5"/>
      <c r="EK3159" s="5"/>
      <c r="EL3159" s="5"/>
      <c r="EM3159" s="5"/>
      <c r="EN3159" s="5"/>
      <c r="EO3159" s="5"/>
      <c r="EP3159" s="5"/>
      <c r="EQ3159" s="5"/>
      <c r="ER3159" s="5"/>
      <c r="ES3159" s="5"/>
      <c r="ET3159" s="5"/>
      <c r="EU3159" s="5"/>
      <c r="EV3159" s="5"/>
      <c r="EW3159" s="5"/>
      <c r="EX3159" s="5"/>
      <c r="EY3159" s="5"/>
      <c r="EZ3159" s="5"/>
      <c r="FA3159" s="5"/>
      <c r="FB3159" s="5"/>
      <c r="FC3159" s="5"/>
      <c r="FD3159" s="5"/>
      <c r="FE3159" s="5"/>
      <c r="FF3159" s="5"/>
      <c r="FG3159" s="5"/>
      <c r="FH3159" s="5"/>
      <c r="FI3159" s="5"/>
      <c r="FJ3159" s="5"/>
      <c r="FK3159" s="5"/>
      <c r="FL3159" s="5"/>
      <c r="FM3159" s="5"/>
      <c r="FN3159" s="5"/>
      <c r="FO3159" s="5"/>
      <c r="FP3159" s="5"/>
      <c r="FQ3159" s="5"/>
      <c r="FR3159" s="5"/>
      <c r="FS3159" s="5"/>
      <c r="FT3159" s="5"/>
      <c r="FU3159" s="5"/>
      <c r="FV3159" s="5"/>
      <c r="FW3159" s="5"/>
      <c r="FX3159" s="5"/>
      <c r="FY3159" s="5"/>
      <c r="FZ3159" s="5"/>
      <c r="GA3159" s="5"/>
      <c r="GB3159" s="5"/>
      <c r="GC3159" s="5"/>
      <c r="GD3159" s="5"/>
      <c r="GE3159" s="5"/>
      <c r="GF3159" s="5"/>
      <c r="GG3159" s="5"/>
    </row>
    <row r="3160" spans="1:189" x14ac:dyDescent="0.15">
      <c r="A3160" s="106"/>
      <c r="B3160" s="5"/>
      <c r="C3160" s="6"/>
      <c r="D3160" s="5"/>
      <c r="E3160" s="7"/>
      <c r="F3160" s="8"/>
      <c r="G3160" s="8"/>
      <c r="H3160" s="8"/>
      <c r="I3160" s="9"/>
      <c r="J3160" s="9"/>
      <c r="K3160" s="7"/>
      <c r="L3160" s="7"/>
      <c r="M3160" s="5"/>
      <c r="N3160" s="5"/>
      <c r="O3160" s="10"/>
      <c r="P3160" s="5"/>
      <c r="Q3160" s="6"/>
      <c r="R3160" s="3"/>
      <c r="S3160" s="4"/>
      <c r="T3160" s="11"/>
      <c r="U3160" s="11"/>
      <c r="V3160" s="11"/>
      <c r="W3160" s="11"/>
      <c r="X3160" s="12"/>
      <c r="Y3160" s="5"/>
      <c r="Z3160" s="11"/>
      <c r="AA3160" s="12"/>
      <c r="AB3160" s="12"/>
      <c r="AC3160" s="12"/>
      <c r="AD3160" s="11"/>
      <c r="AE3160" s="13"/>
      <c r="AF3160" s="11"/>
      <c r="AG3160" s="11"/>
      <c r="AH3160" s="5"/>
      <c r="AI3160" s="5"/>
      <c r="AJ3160" s="5"/>
      <c r="AK3160" s="5"/>
      <c r="AL3160" s="5"/>
      <c r="AM3160" s="5"/>
      <c r="AN3160" s="5"/>
      <c r="AO3160" s="5"/>
      <c r="AP3160" s="5"/>
      <c r="AQ3160" s="5"/>
      <c r="AR3160" s="5"/>
      <c r="AS3160" s="5"/>
      <c r="AT3160" s="5"/>
      <c r="AU3160" s="5"/>
      <c r="AV3160" s="5"/>
      <c r="AW3160" s="5"/>
      <c r="AX3160" s="5"/>
      <c r="AY3160" s="5"/>
      <c r="AZ3160" s="5"/>
      <c r="BA3160" s="5"/>
      <c r="BB3160" s="5"/>
      <c r="BC3160" s="5"/>
      <c r="BD3160" s="5"/>
      <c r="BE3160" s="5"/>
      <c r="BF3160" s="5"/>
      <c r="BG3160" s="5"/>
      <c r="BH3160" s="5"/>
      <c r="BI3160" s="5"/>
      <c r="BJ3160" s="5"/>
      <c r="BK3160" s="5"/>
      <c r="BL3160" s="5"/>
      <c r="BM3160" s="5"/>
      <c r="BN3160" s="5"/>
      <c r="BO3160" s="5"/>
      <c r="BP3160" s="5"/>
      <c r="BQ3160" s="5"/>
      <c r="BR3160" s="5"/>
      <c r="BS3160" s="5"/>
      <c r="BT3160" s="5"/>
      <c r="BU3160" s="5"/>
      <c r="BV3160" s="5"/>
      <c r="BW3160" s="5"/>
      <c r="BX3160" s="5"/>
      <c r="BY3160" s="5"/>
      <c r="BZ3160" s="5"/>
      <c r="CA3160" s="5"/>
      <c r="CB3160" s="5"/>
      <c r="CC3160" s="5"/>
      <c r="CD3160" s="5"/>
      <c r="CE3160" s="5"/>
      <c r="CF3160" s="5"/>
      <c r="CG3160" s="5"/>
      <c r="CH3160" s="5"/>
      <c r="CI3160" s="5"/>
      <c r="CJ3160" s="5"/>
      <c r="CK3160" s="5"/>
      <c r="CL3160" s="5"/>
      <c r="CM3160" s="5"/>
      <c r="CN3160" s="5"/>
      <c r="CO3160" s="5"/>
      <c r="CP3160" s="5"/>
      <c r="CQ3160" s="5"/>
      <c r="CR3160" s="5"/>
      <c r="CS3160" s="5"/>
      <c r="CT3160" s="5"/>
      <c r="CU3160" s="5"/>
      <c r="CV3160" s="5"/>
      <c r="CW3160" s="5"/>
      <c r="CX3160" s="5"/>
      <c r="CY3160" s="5"/>
      <c r="CZ3160" s="5"/>
      <c r="DA3160" s="5"/>
      <c r="DB3160" s="5"/>
      <c r="DC3160" s="5"/>
      <c r="DD3160" s="5"/>
      <c r="DE3160" s="5"/>
      <c r="DF3160" s="5"/>
      <c r="DG3160" s="5"/>
      <c r="DH3160" s="5"/>
      <c r="DI3160" s="5"/>
      <c r="DJ3160" s="5"/>
      <c r="DK3160" s="5"/>
      <c r="DL3160" s="5"/>
      <c r="DM3160" s="5"/>
      <c r="DN3160" s="5"/>
      <c r="DO3160" s="5"/>
      <c r="DP3160" s="5"/>
      <c r="DQ3160" s="5"/>
      <c r="DR3160" s="5"/>
      <c r="DS3160" s="5"/>
      <c r="DT3160" s="5"/>
      <c r="DU3160" s="5"/>
      <c r="DV3160" s="5"/>
      <c r="DW3160" s="5"/>
      <c r="DX3160" s="5"/>
      <c r="DY3160" s="5"/>
      <c r="DZ3160" s="5"/>
      <c r="EA3160" s="5"/>
      <c r="EB3160" s="5"/>
      <c r="EC3160" s="5"/>
      <c r="ED3160" s="5"/>
      <c r="EE3160" s="5"/>
      <c r="EF3160" s="5"/>
      <c r="EG3160" s="5"/>
      <c r="EH3160" s="5"/>
      <c r="EI3160" s="5"/>
      <c r="EJ3160" s="5"/>
      <c r="EK3160" s="5"/>
      <c r="EL3160" s="5"/>
      <c r="EM3160" s="5"/>
      <c r="EN3160" s="5"/>
      <c r="EO3160" s="5"/>
      <c r="EP3160" s="5"/>
      <c r="EQ3160" s="5"/>
      <c r="ER3160" s="5"/>
      <c r="ES3160" s="5"/>
      <c r="ET3160" s="5"/>
      <c r="EU3160" s="5"/>
      <c r="EV3160" s="5"/>
      <c r="EW3160" s="5"/>
      <c r="EX3160" s="5"/>
      <c r="EY3160" s="5"/>
      <c r="EZ3160" s="5"/>
      <c r="FA3160" s="5"/>
      <c r="FB3160" s="5"/>
      <c r="FC3160" s="5"/>
      <c r="FD3160" s="5"/>
      <c r="FE3160" s="5"/>
      <c r="FF3160" s="5"/>
      <c r="FG3160" s="5"/>
      <c r="FH3160" s="5"/>
      <c r="FI3160" s="5"/>
      <c r="FJ3160" s="5"/>
      <c r="FK3160" s="5"/>
      <c r="FL3160" s="5"/>
      <c r="FM3160" s="5"/>
      <c r="FN3160" s="5"/>
      <c r="FO3160" s="5"/>
      <c r="FP3160" s="5"/>
      <c r="FQ3160" s="5"/>
      <c r="FR3160" s="5"/>
      <c r="FS3160" s="5"/>
      <c r="FT3160" s="5"/>
      <c r="FU3160" s="5"/>
      <c r="FV3160" s="5"/>
      <c r="FW3160" s="5"/>
      <c r="FX3160" s="5"/>
      <c r="FY3160" s="5"/>
      <c r="FZ3160" s="5"/>
      <c r="GA3160" s="5"/>
      <c r="GB3160" s="5"/>
      <c r="GC3160" s="5"/>
      <c r="GD3160" s="5"/>
      <c r="GE3160" s="5"/>
      <c r="GF3160" s="5"/>
      <c r="GG3160" s="5"/>
    </row>
    <row r="3161" spans="1:189" x14ac:dyDescent="0.15">
      <c r="A3161" s="106"/>
      <c r="B3161" s="5"/>
      <c r="C3161" s="6"/>
      <c r="D3161" s="5"/>
      <c r="E3161" s="7"/>
      <c r="F3161" s="8"/>
      <c r="G3161" s="8"/>
      <c r="H3161" s="8"/>
      <c r="I3161" s="9"/>
      <c r="J3161" s="9"/>
      <c r="K3161" s="7"/>
      <c r="L3161" s="7"/>
      <c r="M3161" s="5"/>
      <c r="N3161" s="5"/>
      <c r="O3161" s="10"/>
      <c r="P3161" s="5"/>
      <c r="Q3161" s="6"/>
      <c r="R3161" s="3"/>
      <c r="S3161" s="4"/>
      <c r="T3161" s="11"/>
      <c r="U3161" s="11"/>
      <c r="V3161" s="11"/>
      <c r="W3161" s="11"/>
      <c r="X3161" s="12"/>
      <c r="Y3161" s="5"/>
      <c r="Z3161" s="11"/>
      <c r="AA3161" s="12"/>
      <c r="AB3161" s="12"/>
      <c r="AC3161" s="12"/>
      <c r="AD3161" s="11"/>
      <c r="AE3161" s="13"/>
      <c r="AF3161" s="11"/>
      <c r="AG3161" s="11"/>
      <c r="AH3161" s="5"/>
      <c r="AI3161" s="5"/>
      <c r="AJ3161" s="5"/>
      <c r="AK3161" s="5"/>
      <c r="AL3161" s="5"/>
      <c r="AM3161" s="5"/>
      <c r="AN3161" s="5"/>
      <c r="AO3161" s="5"/>
      <c r="AP3161" s="5"/>
      <c r="AQ3161" s="5"/>
      <c r="AR3161" s="5"/>
      <c r="AS3161" s="5"/>
      <c r="AT3161" s="5"/>
      <c r="AU3161" s="5"/>
      <c r="AV3161" s="5"/>
      <c r="AW3161" s="5"/>
      <c r="AX3161" s="5"/>
      <c r="AY3161" s="5"/>
      <c r="AZ3161" s="5"/>
      <c r="BA3161" s="5"/>
      <c r="BB3161" s="5"/>
      <c r="BC3161" s="5"/>
      <c r="BD3161" s="5"/>
      <c r="BE3161" s="5"/>
      <c r="BF3161" s="5"/>
      <c r="BG3161" s="5"/>
      <c r="BH3161" s="5"/>
      <c r="BI3161" s="5"/>
      <c r="BJ3161" s="5"/>
      <c r="BK3161" s="5"/>
      <c r="BL3161" s="5"/>
      <c r="BM3161" s="5"/>
      <c r="BN3161" s="5"/>
      <c r="BO3161" s="5"/>
      <c r="BP3161" s="5"/>
      <c r="BQ3161" s="5"/>
      <c r="BR3161" s="5"/>
      <c r="BS3161" s="5"/>
      <c r="BT3161" s="5"/>
      <c r="BU3161" s="5"/>
      <c r="BV3161" s="5"/>
      <c r="BW3161" s="5"/>
      <c r="BX3161" s="5"/>
      <c r="BY3161" s="5"/>
      <c r="BZ3161" s="5"/>
      <c r="CA3161" s="5"/>
      <c r="CB3161" s="5"/>
      <c r="CC3161" s="5"/>
      <c r="CD3161" s="5"/>
      <c r="CE3161" s="5"/>
      <c r="CF3161" s="5"/>
      <c r="CG3161" s="5"/>
      <c r="CH3161" s="5"/>
      <c r="CI3161" s="5"/>
      <c r="CJ3161" s="5"/>
      <c r="CK3161" s="5"/>
      <c r="CL3161" s="5"/>
      <c r="CM3161" s="5"/>
      <c r="CN3161" s="5"/>
      <c r="CO3161" s="5"/>
      <c r="CP3161" s="5"/>
      <c r="CQ3161" s="5"/>
      <c r="CR3161" s="5"/>
      <c r="CS3161" s="5"/>
      <c r="CT3161" s="5"/>
      <c r="CU3161" s="5"/>
      <c r="CV3161" s="5"/>
      <c r="CW3161" s="5"/>
      <c r="CX3161" s="5"/>
      <c r="CY3161" s="5"/>
      <c r="CZ3161" s="5"/>
      <c r="DA3161" s="5"/>
      <c r="DB3161" s="5"/>
      <c r="DC3161" s="5"/>
      <c r="DD3161" s="5"/>
      <c r="DE3161" s="5"/>
      <c r="DF3161" s="5"/>
      <c r="DG3161" s="5"/>
      <c r="DH3161" s="5"/>
      <c r="DI3161" s="5"/>
      <c r="DJ3161" s="5"/>
      <c r="DK3161" s="5"/>
      <c r="DL3161" s="5"/>
      <c r="DM3161" s="5"/>
      <c r="DN3161" s="5"/>
      <c r="DO3161" s="5"/>
      <c r="DP3161" s="5"/>
      <c r="DQ3161" s="5"/>
      <c r="DR3161" s="5"/>
      <c r="DS3161" s="5"/>
      <c r="DT3161" s="5"/>
      <c r="DU3161" s="5"/>
      <c r="DV3161" s="5"/>
      <c r="DW3161" s="5"/>
      <c r="DX3161" s="5"/>
      <c r="DY3161" s="5"/>
      <c r="DZ3161" s="5"/>
      <c r="EA3161" s="5"/>
      <c r="EB3161" s="5"/>
      <c r="EC3161" s="5"/>
      <c r="ED3161" s="5"/>
      <c r="EE3161" s="5"/>
      <c r="EF3161" s="5"/>
      <c r="EG3161" s="5"/>
      <c r="EH3161" s="5"/>
      <c r="EI3161" s="5"/>
      <c r="EJ3161" s="5"/>
      <c r="EK3161" s="5"/>
      <c r="EL3161" s="5"/>
      <c r="EM3161" s="5"/>
      <c r="EN3161" s="5"/>
      <c r="EO3161" s="5"/>
      <c r="EP3161" s="5"/>
      <c r="EQ3161" s="5"/>
      <c r="ER3161" s="5"/>
      <c r="ES3161" s="5"/>
      <c r="ET3161" s="5"/>
      <c r="EU3161" s="5"/>
      <c r="EV3161" s="5"/>
      <c r="EW3161" s="5"/>
      <c r="EX3161" s="5"/>
      <c r="EY3161" s="5"/>
      <c r="EZ3161" s="5"/>
      <c r="FA3161" s="5"/>
      <c r="FB3161" s="5"/>
      <c r="FC3161" s="5"/>
      <c r="FD3161" s="5"/>
      <c r="FE3161" s="5"/>
      <c r="FF3161" s="5"/>
      <c r="FG3161" s="5"/>
      <c r="FH3161" s="5"/>
      <c r="FI3161" s="5"/>
      <c r="FJ3161" s="5"/>
      <c r="FK3161" s="5"/>
      <c r="FL3161" s="5"/>
      <c r="FM3161" s="5"/>
      <c r="FN3161" s="5"/>
      <c r="FO3161" s="5"/>
      <c r="FP3161" s="5"/>
      <c r="FQ3161" s="5"/>
      <c r="FR3161" s="5"/>
      <c r="FS3161" s="5"/>
      <c r="FT3161" s="5"/>
      <c r="FU3161" s="5"/>
      <c r="FV3161" s="5"/>
      <c r="FW3161" s="5"/>
      <c r="FX3161" s="5"/>
      <c r="FY3161" s="5"/>
      <c r="FZ3161" s="5"/>
      <c r="GA3161" s="5"/>
      <c r="GB3161" s="5"/>
      <c r="GC3161" s="5"/>
      <c r="GD3161" s="5"/>
      <c r="GE3161" s="5"/>
      <c r="GF3161" s="5"/>
      <c r="GG3161" s="5"/>
    </row>
    <row r="3162" spans="1:189" x14ac:dyDescent="0.15">
      <c r="A3162" s="106"/>
      <c r="B3162" s="5"/>
      <c r="C3162" s="6"/>
      <c r="D3162" s="5"/>
      <c r="E3162" s="7"/>
      <c r="F3162" s="8"/>
      <c r="G3162" s="8"/>
      <c r="H3162" s="8"/>
      <c r="I3162" s="9"/>
      <c r="J3162" s="9"/>
      <c r="K3162" s="7"/>
      <c r="L3162" s="7"/>
      <c r="M3162" s="5"/>
      <c r="N3162" s="5"/>
      <c r="O3162" s="10"/>
      <c r="P3162" s="5"/>
      <c r="Q3162" s="6"/>
      <c r="R3162" s="3"/>
      <c r="S3162" s="4"/>
      <c r="T3162" s="11"/>
      <c r="U3162" s="11"/>
      <c r="V3162" s="11"/>
      <c r="W3162" s="11"/>
      <c r="X3162" s="12"/>
      <c r="Y3162" s="5"/>
      <c r="Z3162" s="11"/>
      <c r="AA3162" s="12"/>
      <c r="AB3162" s="12"/>
      <c r="AC3162" s="12"/>
      <c r="AD3162" s="11"/>
      <c r="AE3162" s="13"/>
      <c r="AF3162" s="11"/>
      <c r="AG3162" s="11"/>
      <c r="AH3162" s="5"/>
      <c r="AI3162" s="5"/>
      <c r="AJ3162" s="5"/>
      <c r="AK3162" s="5"/>
      <c r="AL3162" s="5"/>
      <c r="AM3162" s="5"/>
      <c r="AN3162" s="5"/>
      <c r="AO3162" s="5"/>
      <c r="AP3162" s="5"/>
      <c r="AQ3162" s="5"/>
      <c r="AR3162" s="5"/>
      <c r="AS3162" s="5"/>
      <c r="AT3162" s="5"/>
      <c r="AU3162" s="5"/>
      <c r="AV3162" s="5"/>
      <c r="AW3162" s="5"/>
      <c r="AX3162" s="5"/>
      <c r="AY3162" s="5"/>
      <c r="AZ3162" s="5"/>
      <c r="BA3162" s="5"/>
      <c r="BB3162" s="5"/>
      <c r="BC3162" s="5"/>
      <c r="BD3162" s="5"/>
      <c r="BE3162" s="5"/>
      <c r="BF3162" s="5"/>
      <c r="BG3162" s="5"/>
      <c r="BH3162" s="5"/>
      <c r="BI3162" s="5"/>
      <c r="BJ3162" s="5"/>
      <c r="BK3162" s="5"/>
      <c r="BL3162" s="5"/>
      <c r="BM3162" s="5"/>
      <c r="BN3162" s="5"/>
      <c r="BO3162" s="5"/>
      <c r="BP3162" s="5"/>
      <c r="BQ3162" s="5"/>
      <c r="BR3162" s="5"/>
      <c r="BS3162" s="5"/>
      <c r="BT3162" s="5"/>
      <c r="BU3162" s="5"/>
      <c r="BV3162" s="5"/>
      <c r="BW3162" s="5"/>
      <c r="BX3162" s="5"/>
      <c r="BY3162" s="5"/>
      <c r="BZ3162" s="5"/>
      <c r="CA3162" s="5"/>
      <c r="CB3162" s="5"/>
      <c r="CC3162" s="5"/>
      <c r="CD3162" s="5"/>
      <c r="CE3162" s="5"/>
      <c r="CF3162" s="5"/>
      <c r="CG3162" s="5"/>
      <c r="CH3162" s="5"/>
      <c r="CI3162" s="5"/>
      <c r="CJ3162" s="5"/>
      <c r="CK3162" s="5"/>
      <c r="CL3162" s="5"/>
      <c r="CM3162" s="5"/>
      <c r="CN3162" s="5"/>
      <c r="CO3162" s="5"/>
      <c r="CP3162" s="5"/>
      <c r="CQ3162" s="5"/>
      <c r="CR3162" s="5"/>
      <c r="CS3162" s="5"/>
      <c r="CT3162" s="5"/>
      <c r="CU3162" s="5"/>
      <c r="CV3162" s="5"/>
      <c r="CW3162" s="5"/>
      <c r="CX3162" s="5"/>
      <c r="CY3162" s="5"/>
      <c r="CZ3162" s="5"/>
      <c r="DA3162" s="5"/>
      <c r="DB3162" s="5"/>
      <c r="DC3162" s="5"/>
      <c r="DD3162" s="5"/>
      <c r="DE3162" s="5"/>
      <c r="DF3162" s="5"/>
      <c r="DG3162" s="5"/>
      <c r="DH3162" s="5"/>
      <c r="DI3162" s="5"/>
      <c r="DJ3162" s="5"/>
      <c r="DK3162" s="5"/>
      <c r="DL3162" s="5"/>
      <c r="DM3162" s="5"/>
      <c r="DN3162" s="5"/>
      <c r="DO3162" s="5"/>
      <c r="DP3162" s="5"/>
      <c r="DQ3162" s="5"/>
      <c r="DR3162" s="5"/>
      <c r="DS3162" s="5"/>
      <c r="DT3162" s="5"/>
      <c r="DU3162" s="5"/>
      <c r="DV3162" s="5"/>
      <c r="DW3162" s="5"/>
      <c r="DX3162" s="5"/>
      <c r="DY3162" s="5"/>
      <c r="DZ3162" s="5"/>
      <c r="EA3162" s="5"/>
      <c r="EB3162" s="5"/>
      <c r="EC3162" s="5"/>
      <c r="ED3162" s="5"/>
      <c r="EE3162" s="5"/>
      <c r="EF3162" s="5"/>
      <c r="EG3162" s="5"/>
      <c r="EH3162" s="5"/>
      <c r="EI3162" s="5"/>
      <c r="EJ3162" s="5"/>
      <c r="EK3162" s="5"/>
      <c r="EL3162" s="5"/>
      <c r="EM3162" s="5"/>
      <c r="EN3162" s="5"/>
      <c r="EO3162" s="5"/>
      <c r="EP3162" s="5"/>
      <c r="EQ3162" s="5"/>
      <c r="ER3162" s="5"/>
      <c r="ES3162" s="5"/>
      <c r="ET3162" s="5"/>
      <c r="EU3162" s="5"/>
      <c r="EV3162" s="5"/>
      <c r="EW3162" s="5"/>
      <c r="EX3162" s="5"/>
      <c r="EY3162" s="5"/>
      <c r="EZ3162" s="5"/>
      <c r="FA3162" s="5"/>
      <c r="FB3162" s="5"/>
      <c r="FC3162" s="5"/>
      <c r="FD3162" s="5"/>
      <c r="FE3162" s="5"/>
      <c r="FF3162" s="5"/>
      <c r="FG3162" s="5"/>
      <c r="FH3162" s="5"/>
      <c r="FI3162" s="5"/>
      <c r="FJ3162" s="5"/>
      <c r="FK3162" s="5"/>
      <c r="FL3162" s="5"/>
      <c r="FM3162" s="5"/>
      <c r="FN3162" s="5"/>
      <c r="FO3162" s="5"/>
      <c r="FP3162" s="5"/>
      <c r="FQ3162" s="5"/>
      <c r="FR3162" s="5"/>
      <c r="FS3162" s="5"/>
      <c r="FT3162" s="5"/>
      <c r="FU3162" s="5"/>
      <c r="FV3162" s="5"/>
      <c r="FW3162" s="5"/>
      <c r="FX3162" s="5"/>
      <c r="FY3162" s="5"/>
      <c r="FZ3162" s="5"/>
      <c r="GA3162" s="5"/>
      <c r="GB3162" s="5"/>
      <c r="GC3162" s="5"/>
      <c r="GD3162" s="5"/>
      <c r="GE3162" s="5"/>
      <c r="GF3162" s="5"/>
      <c r="GG3162" s="5"/>
    </row>
    <row r="3163" spans="1:189" x14ac:dyDescent="0.15">
      <c r="A3163" s="106"/>
      <c r="B3163" s="5"/>
      <c r="C3163" s="6"/>
      <c r="D3163" s="5"/>
      <c r="E3163" s="7"/>
      <c r="F3163" s="8"/>
      <c r="G3163" s="8"/>
      <c r="H3163" s="8"/>
      <c r="I3163" s="9"/>
      <c r="J3163" s="9"/>
      <c r="K3163" s="7"/>
      <c r="L3163" s="7"/>
      <c r="M3163" s="5"/>
      <c r="N3163" s="5"/>
      <c r="O3163" s="10"/>
      <c r="P3163" s="5"/>
      <c r="Q3163" s="6"/>
      <c r="R3163" s="3"/>
      <c r="S3163" s="4"/>
      <c r="T3163" s="11"/>
      <c r="U3163" s="11"/>
      <c r="V3163" s="11"/>
      <c r="W3163" s="11"/>
      <c r="X3163" s="12"/>
      <c r="Y3163" s="5"/>
      <c r="Z3163" s="11"/>
      <c r="AA3163" s="12"/>
      <c r="AB3163" s="12"/>
      <c r="AC3163" s="12"/>
      <c r="AD3163" s="11"/>
      <c r="AE3163" s="13"/>
      <c r="AF3163" s="11"/>
      <c r="AG3163" s="11"/>
      <c r="AH3163" s="5"/>
      <c r="AI3163" s="5"/>
      <c r="AJ3163" s="5"/>
      <c r="AK3163" s="5"/>
      <c r="AL3163" s="5"/>
      <c r="AM3163" s="5"/>
      <c r="AN3163" s="5"/>
      <c r="AO3163" s="5"/>
      <c r="AP3163" s="5"/>
      <c r="AQ3163" s="5"/>
      <c r="AR3163" s="5"/>
      <c r="AS3163" s="5"/>
      <c r="AT3163" s="5"/>
      <c r="AU3163" s="5"/>
      <c r="AV3163" s="5"/>
      <c r="AW3163" s="5"/>
      <c r="AX3163" s="5"/>
      <c r="AY3163" s="5"/>
      <c r="AZ3163" s="5"/>
      <c r="BA3163" s="5"/>
      <c r="BB3163" s="5"/>
      <c r="BC3163" s="5"/>
      <c r="BD3163" s="5"/>
      <c r="BE3163" s="5"/>
      <c r="BF3163" s="5"/>
      <c r="BG3163" s="5"/>
      <c r="BH3163" s="5"/>
      <c r="BI3163" s="5"/>
      <c r="BJ3163" s="5"/>
      <c r="BK3163" s="5"/>
      <c r="BL3163" s="5"/>
      <c r="BM3163" s="5"/>
      <c r="BN3163" s="5"/>
      <c r="BO3163" s="5"/>
      <c r="BP3163" s="5"/>
      <c r="BQ3163" s="5"/>
      <c r="BR3163" s="5"/>
      <c r="BS3163" s="5"/>
      <c r="BT3163" s="5"/>
      <c r="BU3163" s="5"/>
      <c r="BV3163" s="5"/>
      <c r="BW3163" s="5"/>
      <c r="BX3163" s="5"/>
      <c r="BY3163" s="5"/>
      <c r="BZ3163" s="5"/>
      <c r="CA3163" s="5"/>
      <c r="CB3163" s="5"/>
      <c r="CC3163" s="5"/>
      <c r="CD3163" s="5"/>
      <c r="CE3163" s="5"/>
      <c r="CF3163" s="5"/>
      <c r="CG3163" s="5"/>
      <c r="CH3163" s="5"/>
      <c r="CI3163" s="5"/>
      <c r="CJ3163" s="5"/>
      <c r="CK3163" s="5"/>
      <c r="CL3163" s="5"/>
      <c r="CM3163" s="5"/>
      <c r="CN3163" s="5"/>
      <c r="CO3163" s="5"/>
      <c r="CP3163" s="5"/>
      <c r="CQ3163" s="5"/>
      <c r="CR3163" s="5"/>
      <c r="CS3163" s="5"/>
      <c r="CT3163" s="5"/>
      <c r="CU3163" s="5"/>
      <c r="CV3163" s="5"/>
      <c r="CW3163" s="5"/>
      <c r="CX3163" s="5"/>
      <c r="CY3163" s="5"/>
      <c r="CZ3163" s="5"/>
      <c r="DA3163" s="5"/>
      <c r="DB3163" s="5"/>
      <c r="DC3163" s="5"/>
      <c r="DD3163" s="5"/>
      <c r="DE3163" s="5"/>
      <c r="DF3163" s="5"/>
      <c r="DG3163" s="5"/>
      <c r="DH3163" s="5"/>
      <c r="DI3163" s="5"/>
      <c r="DJ3163" s="5"/>
      <c r="DK3163" s="5"/>
      <c r="DL3163" s="5"/>
      <c r="DM3163" s="5"/>
      <c r="DN3163" s="5"/>
      <c r="DO3163" s="5"/>
      <c r="DP3163" s="5"/>
      <c r="DQ3163" s="5"/>
      <c r="DR3163" s="5"/>
      <c r="DS3163" s="5"/>
      <c r="DT3163" s="5"/>
      <c r="DU3163" s="5"/>
      <c r="DV3163" s="5"/>
      <c r="DW3163" s="5"/>
      <c r="DX3163" s="5"/>
      <c r="DY3163" s="5"/>
      <c r="DZ3163" s="5"/>
      <c r="EA3163" s="5"/>
      <c r="EB3163" s="5"/>
      <c r="EC3163" s="5"/>
      <c r="ED3163" s="5"/>
      <c r="EE3163" s="5"/>
      <c r="EF3163" s="5"/>
      <c r="EG3163" s="5"/>
      <c r="EH3163" s="5"/>
      <c r="EI3163" s="5"/>
      <c r="EJ3163" s="5"/>
      <c r="EK3163" s="5"/>
      <c r="EL3163" s="5"/>
      <c r="EM3163" s="5"/>
      <c r="EN3163" s="5"/>
      <c r="EO3163" s="5"/>
      <c r="EP3163" s="5"/>
      <c r="EQ3163" s="5"/>
      <c r="ER3163" s="5"/>
      <c r="ES3163" s="5"/>
      <c r="ET3163" s="5"/>
      <c r="EU3163" s="5"/>
      <c r="EV3163" s="5"/>
      <c r="EW3163" s="5"/>
      <c r="EX3163" s="5"/>
      <c r="EY3163" s="5"/>
      <c r="EZ3163" s="5"/>
      <c r="FA3163" s="5"/>
      <c r="FB3163" s="5"/>
      <c r="FC3163" s="5"/>
      <c r="FD3163" s="5"/>
      <c r="FE3163" s="5"/>
      <c r="FF3163" s="5"/>
      <c r="FG3163" s="5"/>
      <c r="FH3163" s="5"/>
      <c r="FI3163" s="5"/>
      <c r="FJ3163" s="5"/>
      <c r="FK3163" s="5"/>
      <c r="FL3163" s="5"/>
      <c r="FM3163" s="5"/>
      <c r="FN3163" s="5"/>
      <c r="FO3163" s="5"/>
      <c r="FP3163" s="5"/>
      <c r="FQ3163" s="5"/>
      <c r="FR3163" s="5"/>
      <c r="FS3163" s="5"/>
      <c r="FT3163" s="5"/>
      <c r="FU3163" s="5"/>
      <c r="FV3163" s="5"/>
      <c r="FW3163" s="5"/>
      <c r="FX3163" s="5"/>
      <c r="FY3163" s="5"/>
      <c r="FZ3163" s="5"/>
      <c r="GA3163" s="5"/>
      <c r="GB3163" s="5"/>
      <c r="GC3163" s="5"/>
      <c r="GD3163" s="5"/>
      <c r="GE3163" s="5"/>
      <c r="GF3163" s="5"/>
      <c r="GG3163" s="5"/>
    </row>
    <row r="3164" spans="1:189" x14ac:dyDescent="0.15">
      <c r="A3164" s="106"/>
      <c r="B3164" s="5"/>
      <c r="C3164" s="6"/>
      <c r="D3164" s="5"/>
      <c r="E3164" s="7"/>
      <c r="F3164" s="8"/>
      <c r="G3164" s="8"/>
      <c r="H3164" s="8"/>
      <c r="I3164" s="9"/>
      <c r="J3164" s="9"/>
      <c r="K3164" s="7"/>
      <c r="L3164" s="7"/>
      <c r="M3164" s="5"/>
      <c r="N3164" s="5"/>
      <c r="O3164" s="10"/>
      <c r="P3164" s="5"/>
      <c r="Q3164" s="6"/>
      <c r="R3164" s="3"/>
      <c r="S3164" s="4"/>
      <c r="T3164" s="11"/>
      <c r="U3164" s="11"/>
      <c r="V3164" s="11"/>
      <c r="W3164" s="11"/>
      <c r="X3164" s="12"/>
      <c r="Y3164" s="5"/>
      <c r="Z3164" s="11"/>
      <c r="AA3164" s="12"/>
      <c r="AB3164" s="12"/>
      <c r="AC3164" s="12"/>
      <c r="AD3164" s="11"/>
      <c r="AE3164" s="13"/>
      <c r="AF3164" s="11"/>
      <c r="AG3164" s="11"/>
      <c r="AH3164" s="5"/>
      <c r="AI3164" s="5"/>
      <c r="AJ3164" s="5"/>
      <c r="AK3164" s="5"/>
      <c r="AL3164" s="5"/>
      <c r="AM3164" s="5"/>
      <c r="AN3164" s="5"/>
      <c r="AO3164" s="5"/>
      <c r="AP3164" s="5"/>
      <c r="AQ3164" s="5"/>
      <c r="AR3164" s="5"/>
      <c r="AS3164" s="5"/>
      <c r="AT3164" s="5"/>
      <c r="AU3164" s="5"/>
      <c r="AV3164" s="5"/>
      <c r="AW3164" s="5"/>
      <c r="AX3164" s="5"/>
      <c r="AY3164" s="5"/>
      <c r="AZ3164" s="5"/>
      <c r="BA3164" s="5"/>
      <c r="BB3164" s="5"/>
      <c r="BC3164" s="5"/>
      <c r="BD3164" s="5"/>
      <c r="BE3164" s="5"/>
      <c r="BF3164" s="5"/>
      <c r="BG3164" s="5"/>
      <c r="BH3164" s="5"/>
      <c r="BI3164" s="5"/>
      <c r="BJ3164" s="5"/>
      <c r="BK3164" s="5"/>
      <c r="BL3164" s="5"/>
      <c r="BM3164" s="5"/>
      <c r="BN3164" s="5"/>
      <c r="BO3164" s="5"/>
      <c r="BP3164" s="5"/>
      <c r="BQ3164" s="5"/>
      <c r="BR3164" s="5"/>
      <c r="BS3164" s="5"/>
      <c r="BT3164" s="5"/>
      <c r="BU3164" s="5"/>
      <c r="BV3164" s="5"/>
      <c r="BW3164" s="5"/>
      <c r="BX3164" s="5"/>
      <c r="BY3164" s="5"/>
      <c r="BZ3164" s="5"/>
      <c r="CA3164" s="5"/>
      <c r="CB3164" s="5"/>
      <c r="CC3164" s="5"/>
      <c r="CD3164" s="5"/>
      <c r="CE3164" s="5"/>
      <c r="CF3164" s="5"/>
      <c r="CG3164" s="5"/>
      <c r="CH3164" s="5"/>
      <c r="CI3164" s="5"/>
      <c r="CJ3164" s="5"/>
      <c r="CK3164" s="5"/>
      <c r="CL3164" s="5"/>
      <c r="CM3164" s="5"/>
      <c r="CN3164" s="5"/>
      <c r="CO3164" s="5"/>
      <c r="CP3164" s="5"/>
      <c r="CQ3164" s="5"/>
      <c r="CR3164" s="5"/>
      <c r="CS3164" s="5"/>
      <c r="CT3164" s="5"/>
      <c r="CU3164" s="5"/>
      <c r="CV3164" s="5"/>
      <c r="CW3164" s="5"/>
      <c r="CX3164" s="5"/>
      <c r="CY3164" s="5"/>
      <c r="CZ3164" s="5"/>
      <c r="DA3164" s="5"/>
      <c r="DB3164" s="5"/>
      <c r="DC3164" s="5"/>
      <c r="DD3164" s="5"/>
      <c r="DE3164" s="5"/>
      <c r="DF3164" s="5"/>
      <c r="DG3164" s="5"/>
      <c r="DH3164" s="5"/>
      <c r="DI3164" s="5"/>
      <c r="DJ3164" s="5"/>
      <c r="DK3164" s="5"/>
      <c r="DL3164" s="5"/>
      <c r="DM3164" s="5"/>
      <c r="DN3164" s="5"/>
      <c r="DO3164" s="5"/>
      <c r="DP3164" s="5"/>
      <c r="DQ3164" s="5"/>
      <c r="DR3164" s="5"/>
      <c r="DS3164" s="5"/>
      <c r="DT3164" s="5"/>
      <c r="DU3164" s="5"/>
      <c r="DV3164" s="5"/>
      <c r="DW3164" s="5"/>
      <c r="DX3164" s="5"/>
      <c r="DY3164" s="5"/>
      <c r="DZ3164" s="5"/>
      <c r="EA3164" s="5"/>
      <c r="EB3164" s="5"/>
      <c r="EC3164" s="5"/>
      <c r="ED3164" s="5"/>
      <c r="EE3164" s="5"/>
      <c r="EF3164" s="5"/>
      <c r="EG3164" s="5"/>
      <c r="EH3164" s="5"/>
      <c r="EI3164" s="5"/>
      <c r="EJ3164" s="5"/>
      <c r="EK3164" s="5"/>
      <c r="EL3164" s="5"/>
      <c r="EM3164" s="5"/>
      <c r="EN3164" s="5"/>
      <c r="EO3164" s="5"/>
      <c r="EP3164" s="5"/>
      <c r="EQ3164" s="5"/>
      <c r="ER3164" s="5"/>
      <c r="ES3164" s="5"/>
      <c r="ET3164" s="5"/>
      <c r="EU3164" s="5"/>
      <c r="EV3164" s="5"/>
      <c r="EW3164" s="5"/>
      <c r="EX3164" s="5"/>
      <c r="EY3164" s="5"/>
      <c r="EZ3164" s="5"/>
      <c r="FA3164" s="5"/>
      <c r="FB3164" s="5"/>
      <c r="FC3164" s="5"/>
      <c r="FD3164" s="5"/>
      <c r="FE3164" s="5"/>
      <c r="FF3164" s="5"/>
      <c r="FG3164" s="5"/>
      <c r="FH3164" s="5"/>
      <c r="FI3164" s="5"/>
      <c r="FJ3164" s="5"/>
      <c r="FK3164" s="5"/>
      <c r="FL3164" s="5"/>
      <c r="FM3164" s="5"/>
      <c r="FN3164" s="5"/>
      <c r="FO3164" s="5"/>
      <c r="FP3164" s="5"/>
      <c r="FQ3164" s="5"/>
      <c r="FR3164" s="5"/>
      <c r="FS3164" s="5"/>
      <c r="FT3164" s="5"/>
      <c r="FU3164" s="5"/>
      <c r="FV3164" s="5"/>
      <c r="FW3164" s="5"/>
      <c r="FX3164" s="5"/>
      <c r="FY3164" s="5"/>
      <c r="FZ3164" s="5"/>
      <c r="GA3164" s="5"/>
      <c r="GB3164" s="5"/>
      <c r="GC3164" s="5"/>
      <c r="GD3164" s="5"/>
      <c r="GE3164" s="5"/>
      <c r="GF3164" s="5"/>
      <c r="GG3164" s="5"/>
    </row>
    <row r="3165" spans="1:189" x14ac:dyDescent="0.15">
      <c r="A3165" s="106"/>
      <c r="B3165" s="5"/>
      <c r="C3165" s="6"/>
      <c r="D3165" s="5"/>
      <c r="E3165" s="7"/>
      <c r="F3165" s="8"/>
      <c r="G3165" s="8"/>
      <c r="H3165" s="8"/>
      <c r="I3165" s="9"/>
      <c r="J3165" s="9"/>
      <c r="K3165" s="7"/>
      <c r="L3165" s="7"/>
      <c r="M3165" s="5"/>
      <c r="N3165" s="5"/>
      <c r="O3165" s="10"/>
      <c r="P3165" s="5"/>
      <c r="Q3165" s="6"/>
      <c r="R3165" s="3"/>
      <c r="S3165" s="4"/>
      <c r="T3165" s="11"/>
      <c r="U3165" s="11"/>
      <c r="V3165" s="11"/>
      <c r="W3165" s="11"/>
      <c r="X3165" s="12"/>
      <c r="Y3165" s="5"/>
      <c r="Z3165" s="11"/>
      <c r="AA3165" s="12"/>
      <c r="AB3165" s="12"/>
      <c r="AC3165" s="12"/>
      <c r="AD3165" s="11"/>
      <c r="AE3165" s="13"/>
      <c r="AF3165" s="11"/>
      <c r="AG3165" s="11"/>
      <c r="AH3165" s="5"/>
      <c r="AI3165" s="5"/>
      <c r="AJ3165" s="5"/>
      <c r="AK3165" s="5"/>
      <c r="AL3165" s="5"/>
      <c r="AM3165" s="5"/>
      <c r="AN3165" s="5"/>
      <c r="AO3165" s="5"/>
      <c r="AP3165" s="5"/>
      <c r="AQ3165" s="5"/>
      <c r="AR3165" s="5"/>
      <c r="AS3165" s="5"/>
      <c r="AT3165" s="5"/>
      <c r="AU3165" s="5"/>
      <c r="AV3165" s="5"/>
      <c r="AW3165" s="5"/>
      <c r="AX3165" s="5"/>
      <c r="AY3165" s="5"/>
      <c r="AZ3165" s="5"/>
      <c r="BA3165" s="5"/>
      <c r="BB3165" s="5"/>
      <c r="BC3165" s="5"/>
      <c r="BD3165" s="5"/>
      <c r="BE3165" s="5"/>
      <c r="BF3165" s="5"/>
      <c r="BG3165" s="5"/>
      <c r="BH3165" s="5"/>
      <c r="BI3165" s="5"/>
      <c r="BJ3165" s="5"/>
      <c r="BK3165" s="5"/>
      <c r="BL3165" s="5"/>
      <c r="BM3165" s="5"/>
      <c r="BN3165" s="5"/>
      <c r="BO3165" s="5"/>
      <c r="BP3165" s="5"/>
      <c r="BQ3165" s="5"/>
      <c r="BR3165" s="5"/>
      <c r="BS3165" s="5"/>
      <c r="BT3165" s="5"/>
      <c r="BU3165" s="5"/>
      <c r="BV3165" s="5"/>
      <c r="BW3165" s="5"/>
      <c r="BX3165" s="5"/>
      <c r="BY3165" s="5"/>
      <c r="BZ3165" s="5"/>
      <c r="CA3165" s="5"/>
      <c r="CB3165" s="5"/>
      <c r="CC3165" s="5"/>
      <c r="CD3165" s="5"/>
      <c r="CE3165" s="5"/>
      <c r="CF3165" s="5"/>
      <c r="CG3165" s="5"/>
      <c r="CH3165" s="5"/>
      <c r="CI3165" s="5"/>
      <c r="CJ3165" s="5"/>
      <c r="CK3165" s="5"/>
      <c r="CL3165" s="5"/>
      <c r="CM3165" s="5"/>
      <c r="CN3165" s="5"/>
      <c r="CO3165" s="5"/>
      <c r="CP3165" s="5"/>
      <c r="CQ3165" s="5"/>
      <c r="CR3165" s="5"/>
      <c r="CS3165" s="5"/>
      <c r="CT3165" s="5"/>
      <c r="CU3165" s="5"/>
      <c r="CV3165" s="5"/>
      <c r="CW3165" s="5"/>
      <c r="CX3165" s="5"/>
      <c r="CY3165" s="5"/>
      <c r="CZ3165" s="5"/>
      <c r="DA3165" s="5"/>
      <c r="DB3165" s="5"/>
      <c r="DC3165" s="5"/>
      <c r="DD3165" s="5"/>
      <c r="DE3165" s="5"/>
      <c r="DF3165" s="5"/>
      <c r="DG3165" s="5"/>
      <c r="DH3165" s="5"/>
      <c r="DI3165" s="5"/>
      <c r="DJ3165" s="5"/>
      <c r="DK3165" s="5"/>
      <c r="DL3165" s="5"/>
      <c r="DM3165" s="5"/>
      <c r="DN3165" s="5"/>
      <c r="DO3165" s="5"/>
      <c r="DP3165" s="5"/>
      <c r="DQ3165" s="5"/>
      <c r="DR3165" s="5"/>
      <c r="DS3165" s="5"/>
      <c r="DT3165" s="5"/>
      <c r="DU3165" s="5"/>
      <c r="DV3165" s="5"/>
      <c r="DW3165" s="5"/>
      <c r="DX3165" s="5"/>
      <c r="DY3165" s="5"/>
      <c r="DZ3165" s="5"/>
      <c r="EA3165" s="5"/>
      <c r="EB3165" s="5"/>
      <c r="EC3165" s="5"/>
      <c r="ED3165" s="5"/>
      <c r="EE3165" s="5"/>
      <c r="EF3165" s="5"/>
      <c r="EG3165" s="5"/>
      <c r="EH3165" s="5"/>
      <c r="EI3165" s="5"/>
      <c r="EJ3165" s="5"/>
      <c r="EK3165" s="5"/>
      <c r="EL3165" s="5"/>
      <c r="EM3165" s="5"/>
      <c r="EN3165" s="5"/>
      <c r="EO3165" s="5"/>
      <c r="EP3165" s="5"/>
      <c r="EQ3165" s="5"/>
      <c r="ER3165" s="5"/>
      <c r="ES3165" s="5"/>
      <c r="ET3165" s="5"/>
      <c r="EU3165" s="5"/>
      <c r="EV3165" s="5"/>
      <c r="EW3165" s="5"/>
      <c r="EX3165" s="5"/>
      <c r="EY3165" s="5"/>
      <c r="EZ3165" s="5"/>
      <c r="FA3165" s="5"/>
      <c r="FB3165" s="5"/>
      <c r="FC3165" s="5"/>
      <c r="FD3165" s="5"/>
      <c r="FE3165" s="5"/>
      <c r="FF3165" s="5"/>
      <c r="FG3165" s="5"/>
      <c r="FH3165" s="5"/>
      <c r="FI3165" s="5"/>
      <c r="FJ3165" s="5"/>
      <c r="FK3165" s="5"/>
      <c r="FL3165" s="5"/>
      <c r="FM3165" s="5"/>
      <c r="FN3165" s="5"/>
      <c r="FO3165" s="5"/>
      <c r="FP3165" s="5"/>
      <c r="FQ3165" s="5"/>
      <c r="FR3165" s="5"/>
      <c r="FS3165" s="5"/>
      <c r="FT3165" s="5"/>
      <c r="FU3165" s="5"/>
      <c r="FV3165" s="5"/>
      <c r="FW3165" s="5"/>
      <c r="FX3165" s="5"/>
      <c r="FY3165" s="5"/>
      <c r="FZ3165" s="5"/>
      <c r="GA3165" s="5"/>
      <c r="GB3165" s="5"/>
      <c r="GC3165" s="5"/>
      <c r="GD3165" s="5"/>
      <c r="GE3165" s="5"/>
      <c r="GF3165" s="5"/>
      <c r="GG3165" s="5"/>
    </row>
    <row r="3166" spans="1:189" x14ac:dyDescent="0.15">
      <c r="A3166" s="106"/>
      <c r="B3166" s="5"/>
      <c r="C3166" s="6"/>
      <c r="D3166" s="5"/>
      <c r="E3166" s="7"/>
      <c r="F3166" s="8"/>
      <c r="G3166" s="8"/>
      <c r="H3166" s="8"/>
      <c r="I3166" s="9"/>
      <c r="J3166" s="9"/>
      <c r="K3166" s="7"/>
      <c r="L3166" s="7"/>
      <c r="M3166" s="5"/>
      <c r="N3166" s="5"/>
      <c r="O3166" s="10"/>
      <c r="P3166" s="5"/>
      <c r="Q3166" s="6"/>
      <c r="R3166" s="3"/>
      <c r="S3166" s="4"/>
      <c r="T3166" s="11"/>
      <c r="U3166" s="11"/>
      <c r="V3166" s="11"/>
      <c r="W3166" s="11"/>
      <c r="X3166" s="12"/>
      <c r="Y3166" s="5"/>
      <c r="Z3166" s="11"/>
      <c r="AA3166" s="12"/>
      <c r="AB3166" s="12"/>
      <c r="AC3166" s="12"/>
      <c r="AD3166" s="11"/>
      <c r="AE3166" s="13"/>
      <c r="AF3166" s="11"/>
      <c r="AG3166" s="11"/>
      <c r="AH3166" s="5"/>
      <c r="AI3166" s="5"/>
      <c r="AJ3166" s="5"/>
      <c r="AK3166" s="5"/>
      <c r="AL3166" s="5"/>
      <c r="AM3166" s="5"/>
      <c r="AN3166" s="5"/>
      <c r="AO3166" s="5"/>
      <c r="AP3166" s="5"/>
      <c r="AQ3166" s="5"/>
      <c r="AR3166" s="5"/>
      <c r="AS3166" s="5"/>
      <c r="AT3166" s="5"/>
      <c r="AU3166" s="5"/>
      <c r="AV3166" s="5"/>
      <c r="AW3166" s="5"/>
      <c r="AX3166" s="5"/>
      <c r="AY3166" s="5"/>
      <c r="AZ3166" s="5"/>
      <c r="BA3166" s="5"/>
      <c r="BB3166" s="5"/>
      <c r="BC3166" s="5"/>
      <c r="BD3166" s="5"/>
      <c r="BE3166" s="5"/>
      <c r="BF3166" s="5"/>
      <c r="BG3166" s="5"/>
      <c r="BH3166" s="5"/>
      <c r="BI3166" s="5"/>
      <c r="BJ3166" s="5"/>
      <c r="BK3166" s="5"/>
      <c r="BL3166" s="5"/>
      <c r="BM3166" s="5"/>
      <c r="BN3166" s="5"/>
      <c r="BO3166" s="5"/>
      <c r="BP3166" s="5"/>
      <c r="BQ3166" s="5"/>
      <c r="BR3166" s="5"/>
      <c r="BS3166" s="5"/>
      <c r="BT3166" s="5"/>
      <c r="BU3166" s="5"/>
      <c r="BV3166" s="5"/>
      <c r="BW3166" s="5"/>
      <c r="BX3166" s="5"/>
      <c r="BY3166" s="5"/>
      <c r="BZ3166" s="5"/>
      <c r="CA3166" s="5"/>
      <c r="CB3166" s="5"/>
      <c r="CC3166" s="5"/>
      <c r="CD3166" s="5"/>
      <c r="CE3166" s="5"/>
      <c r="CF3166" s="5"/>
      <c r="CG3166" s="5"/>
      <c r="CH3166" s="5"/>
      <c r="CI3166" s="5"/>
      <c r="CJ3166" s="5"/>
      <c r="CK3166" s="5"/>
      <c r="CL3166" s="5"/>
      <c r="CM3166" s="5"/>
      <c r="CN3166" s="5"/>
      <c r="CO3166" s="5"/>
      <c r="CP3166" s="5"/>
      <c r="CQ3166" s="5"/>
      <c r="CR3166" s="5"/>
      <c r="CS3166" s="5"/>
      <c r="CT3166" s="5"/>
      <c r="CU3166" s="5"/>
      <c r="CV3166" s="5"/>
      <c r="CW3166" s="5"/>
      <c r="CX3166" s="5"/>
      <c r="CY3166" s="5"/>
      <c r="CZ3166" s="5"/>
      <c r="DA3166" s="5"/>
      <c r="DB3166" s="5"/>
      <c r="DC3166" s="5"/>
      <c r="DD3166" s="5"/>
      <c r="DE3166" s="5"/>
      <c r="DF3166" s="5"/>
      <c r="DG3166" s="5"/>
      <c r="DH3166" s="5"/>
      <c r="DI3166" s="5"/>
      <c r="DJ3166" s="5"/>
      <c r="DK3166" s="5"/>
      <c r="DL3166" s="5"/>
      <c r="DM3166" s="5"/>
      <c r="DN3166" s="5"/>
      <c r="DO3166" s="5"/>
      <c r="DP3166" s="5"/>
      <c r="DQ3166" s="5"/>
      <c r="DR3166" s="5"/>
      <c r="DS3166" s="5"/>
      <c r="DT3166" s="5"/>
      <c r="DU3166" s="5"/>
      <c r="DV3166" s="5"/>
      <c r="DW3166" s="5"/>
      <c r="DX3166" s="5"/>
      <c r="DY3166" s="5"/>
      <c r="DZ3166" s="5"/>
      <c r="EA3166" s="5"/>
      <c r="EB3166" s="5"/>
      <c r="EC3166" s="5"/>
      <c r="ED3166" s="5"/>
      <c r="EE3166" s="5"/>
      <c r="EF3166" s="5"/>
      <c r="EG3166" s="5"/>
      <c r="EH3166" s="5"/>
      <c r="EI3166" s="5"/>
      <c r="EJ3166" s="5"/>
      <c r="EK3166" s="5"/>
      <c r="EL3166" s="5"/>
      <c r="EM3166" s="5"/>
      <c r="EN3166" s="5"/>
      <c r="EO3166" s="5"/>
      <c r="EP3166" s="5"/>
      <c r="EQ3166" s="5"/>
      <c r="ER3166" s="5"/>
      <c r="ES3166" s="5"/>
      <c r="ET3166" s="5"/>
      <c r="EU3166" s="5"/>
      <c r="EV3166" s="5"/>
      <c r="EW3166" s="5"/>
      <c r="EX3166" s="5"/>
      <c r="EY3166" s="5"/>
      <c r="EZ3166" s="5"/>
      <c r="FA3166" s="5"/>
      <c r="FB3166" s="5"/>
      <c r="FC3166" s="5"/>
      <c r="FD3166" s="5"/>
      <c r="FE3166" s="5"/>
      <c r="FF3166" s="5"/>
      <c r="FG3166" s="5"/>
      <c r="FH3166" s="5"/>
      <c r="FI3166" s="5"/>
      <c r="FJ3166" s="5"/>
      <c r="FK3166" s="5"/>
      <c r="FL3166" s="5"/>
      <c r="FM3166" s="5"/>
      <c r="FN3166" s="5"/>
      <c r="FO3166" s="5"/>
      <c r="FP3166" s="5"/>
      <c r="FQ3166" s="5"/>
      <c r="FR3166" s="5"/>
      <c r="FS3166" s="5"/>
      <c r="FT3166" s="5"/>
      <c r="FU3166" s="5"/>
      <c r="FV3166" s="5"/>
      <c r="FW3166" s="5"/>
      <c r="FX3166" s="5"/>
      <c r="FY3166" s="5"/>
      <c r="FZ3166" s="5"/>
      <c r="GA3166" s="5"/>
      <c r="GB3166" s="5"/>
      <c r="GC3166" s="5"/>
      <c r="GD3166" s="5"/>
      <c r="GE3166" s="5"/>
      <c r="GF3166" s="5"/>
      <c r="GG3166" s="5"/>
    </row>
    <row r="3167" spans="1:189" x14ac:dyDescent="0.15">
      <c r="A3167" s="106"/>
      <c r="B3167" s="5"/>
      <c r="C3167" s="6"/>
      <c r="D3167" s="5"/>
      <c r="E3167" s="7"/>
      <c r="F3167" s="8"/>
      <c r="G3167" s="8"/>
      <c r="H3167" s="8"/>
      <c r="I3167" s="9"/>
      <c r="J3167" s="9"/>
      <c r="K3167" s="7"/>
      <c r="L3167" s="7"/>
      <c r="M3167" s="5"/>
      <c r="N3167" s="5"/>
      <c r="O3167" s="10"/>
      <c r="P3167" s="5"/>
      <c r="Q3167" s="6"/>
      <c r="R3167" s="3"/>
      <c r="S3167" s="4"/>
      <c r="T3167" s="11"/>
      <c r="U3167" s="11"/>
      <c r="V3167" s="11"/>
      <c r="W3167" s="11"/>
      <c r="X3167" s="12"/>
      <c r="Y3167" s="5"/>
      <c r="Z3167" s="11"/>
      <c r="AA3167" s="12"/>
      <c r="AB3167" s="12"/>
      <c r="AC3167" s="12"/>
      <c r="AD3167" s="11"/>
      <c r="AE3167" s="13"/>
      <c r="AF3167" s="11"/>
      <c r="AG3167" s="11"/>
      <c r="AH3167" s="5"/>
      <c r="AI3167" s="5"/>
      <c r="AJ3167" s="5"/>
      <c r="AK3167" s="5"/>
      <c r="AL3167" s="5"/>
      <c r="AM3167" s="5"/>
      <c r="AN3167" s="5"/>
      <c r="AO3167" s="5"/>
      <c r="AP3167" s="5"/>
      <c r="AQ3167" s="5"/>
      <c r="AR3167" s="5"/>
      <c r="AS3167" s="5"/>
      <c r="AT3167" s="5"/>
      <c r="AU3167" s="5"/>
      <c r="AV3167" s="5"/>
      <c r="AW3167" s="5"/>
      <c r="AX3167" s="5"/>
      <c r="AY3167" s="5"/>
      <c r="AZ3167" s="5"/>
      <c r="BA3167" s="5"/>
      <c r="BB3167" s="5"/>
      <c r="BC3167" s="5"/>
      <c r="BD3167" s="5"/>
      <c r="BE3167" s="5"/>
      <c r="BF3167" s="5"/>
      <c r="BG3167" s="5"/>
      <c r="BH3167" s="5"/>
      <c r="BI3167" s="5"/>
      <c r="BJ3167" s="5"/>
      <c r="BK3167" s="5"/>
      <c r="BL3167" s="5"/>
      <c r="BM3167" s="5"/>
      <c r="BN3167" s="5"/>
      <c r="BO3167" s="5"/>
      <c r="BP3167" s="5"/>
      <c r="BQ3167" s="5"/>
      <c r="BR3167" s="5"/>
      <c r="BS3167" s="5"/>
      <c r="BT3167" s="5"/>
      <c r="BU3167" s="5"/>
      <c r="BV3167" s="5"/>
      <c r="BW3167" s="5"/>
      <c r="BX3167" s="5"/>
      <c r="BY3167" s="5"/>
      <c r="BZ3167" s="5"/>
      <c r="CA3167" s="5"/>
      <c r="CB3167" s="5"/>
      <c r="CC3167" s="5"/>
      <c r="CD3167" s="5"/>
      <c r="CE3167" s="5"/>
      <c r="CF3167" s="5"/>
      <c r="CG3167" s="5"/>
      <c r="CH3167" s="5"/>
      <c r="CI3167" s="5"/>
      <c r="CJ3167" s="5"/>
      <c r="CK3167" s="5"/>
      <c r="CL3167" s="5"/>
      <c r="CM3167" s="5"/>
      <c r="CN3167" s="5"/>
      <c r="CO3167" s="5"/>
      <c r="CP3167" s="5"/>
      <c r="CQ3167" s="5"/>
      <c r="CR3167" s="5"/>
      <c r="CS3167" s="5"/>
      <c r="CT3167" s="5"/>
      <c r="CU3167" s="5"/>
      <c r="CV3167" s="5"/>
      <c r="CW3167" s="5"/>
      <c r="CX3167" s="5"/>
      <c r="CY3167" s="5"/>
      <c r="CZ3167" s="5"/>
      <c r="DA3167" s="5"/>
      <c r="DB3167" s="5"/>
      <c r="DC3167" s="5"/>
      <c r="DD3167" s="5"/>
      <c r="DE3167" s="5"/>
      <c r="DF3167" s="5"/>
      <c r="DG3167" s="5"/>
      <c r="DH3167" s="5"/>
      <c r="DI3167" s="5"/>
      <c r="DJ3167" s="5"/>
      <c r="DK3167" s="5"/>
      <c r="DL3167" s="5"/>
      <c r="DM3167" s="5"/>
      <c r="DN3167" s="5"/>
      <c r="DO3167" s="5"/>
      <c r="DP3167" s="5"/>
      <c r="DQ3167" s="5"/>
      <c r="DR3167" s="5"/>
      <c r="DS3167" s="5"/>
      <c r="DT3167" s="5"/>
      <c r="DU3167" s="5"/>
      <c r="DV3167" s="5"/>
      <c r="DW3167" s="5"/>
      <c r="DX3167" s="5"/>
      <c r="DY3167" s="5"/>
      <c r="DZ3167" s="5"/>
      <c r="EA3167" s="5"/>
      <c r="EB3167" s="5"/>
      <c r="EC3167" s="5"/>
      <c r="ED3167" s="5"/>
      <c r="EE3167" s="5"/>
      <c r="EF3167" s="5"/>
      <c r="EG3167" s="5"/>
      <c r="EH3167" s="5"/>
      <c r="EI3167" s="5"/>
      <c r="EJ3167" s="5"/>
      <c r="EK3167" s="5"/>
      <c r="EL3167" s="5"/>
      <c r="EM3167" s="5"/>
      <c r="EN3167" s="5"/>
      <c r="EO3167" s="5"/>
      <c r="EP3167" s="5"/>
      <c r="EQ3167" s="5"/>
      <c r="ER3167" s="5"/>
      <c r="ES3167" s="5"/>
      <c r="ET3167" s="5"/>
      <c r="EU3167" s="5"/>
      <c r="EV3167" s="5"/>
      <c r="EW3167" s="5"/>
      <c r="EX3167" s="5"/>
      <c r="EY3167" s="5"/>
      <c r="EZ3167" s="5"/>
      <c r="FA3167" s="5"/>
      <c r="FB3167" s="5"/>
      <c r="FC3167" s="5"/>
      <c r="FD3167" s="5"/>
      <c r="FE3167" s="5"/>
      <c r="FF3167" s="5"/>
      <c r="FG3167" s="5"/>
      <c r="FH3167" s="5"/>
      <c r="FI3167" s="5"/>
      <c r="FJ3167" s="5"/>
      <c r="FK3167" s="5"/>
      <c r="FL3167" s="5"/>
      <c r="FM3167" s="5"/>
      <c r="FN3167" s="5"/>
      <c r="FO3167" s="5"/>
      <c r="FP3167" s="5"/>
      <c r="FQ3167" s="5"/>
      <c r="FR3167" s="5"/>
      <c r="FS3167" s="5"/>
      <c r="FT3167" s="5"/>
      <c r="FU3167" s="5"/>
      <c r="FV3167" s="5"/>
      <c r="FW3167" s="5"/>
      <c r="FX3167" s="5"/>
      <c r="FY3167" s="5"/>
      <c r="FZ3167" s="5"/>
      <c r="GA3167" s="5"/>
      <c r="GB3167" s="5"/>
      <c r="GC3167" s="5"/>
      <c r="GD3167" s="5"/>
      <c r="GE3167" s="5"/>
      <c r="GF3167" s="5"/>
      <c r="GG3167" s="5"/>
    </row>
    <row r="3168" spans="1:189" x14ac:dyDescent="0.15">
      <c r="A3168" s="106"/>
      <c r="B3168" s="5"/>
      <c r="C3168" s="6"/>
      <c r="D3168" s="5"/>
      <c r="E3168" s="7"/>
      <c r="F3168" s="8"/>
      <c r="G3168" s="8"/>
      <c r="H3168" s="8"/>
      <c r="I3168" s="9"/>
      <c r="J3168" s="9"/>
      <c r="K3168" s="7"/>
      <c r="L3168" s="7"/>
      <c r="M3168" s="5"/>
      <c r="N3168" s="5"/>
      <c r="O3168" s="10"/>
      <c r="P3168" s="5"/>
      <c r="Q3168" s="6"/>
      <c r="R3168" s="3"/>
      <c r="S3168" s="4"/>
      <c r="T3168" s="11"/>
      <c r="U3168" s="11"/>
      <c r="V3168" s="11"/>
      <c r="W3168" s="11"/>
      <c r="X3168" s="12"/>
      <c r="Y3168" s="5"/>
      <c r="Z3168" s="11"/>
      <c r="AA3168" s="12"/>
      <c r="AB3168" s="12"/>
      <c r="AC3168" s="12"/>
      <c r="AD3168" s="11"/>
      <c r="AE3168" s="13"/>
      <c r="AF3168" s="11"/>
      <c r="AG3168" s="11"/>
      <c r="AH3168" s="5"/>
      <c r="AI3168" s="5"/>
      <c r="AJ3168" s="5"/>
      <c r="AK3168" s="5"/>
      <c r="AL3168" s="5"/>
      <c r="AM3168" s="5"/>
      <c r="AN3168" s="5"/>
      <c r="AO3168" s="5"/>
      <c r="AP3168" s="5"/>
      <c r="AQ3168" s="5"/>
      <c r="AR3168" s="5"/>
      <c r="AS3168" s="5"/>
      <c r="AT3168" s="5"/>
      <c r="AU3168" s="5"/>
      <c r="AV3168" s="5"/>
      <c r="AW3168" s="5"/>
      <c r="AX3168" s="5"/>
      <c r="AY3168" s="5"/>
      <c r="AZ3168" s="5"/>
      <c r="BA3168" s="5"/>
      <c r="BB3168" s="5"/>
      <c r="BC3168" s="5"/>
      <c r="BD3168" s="5"/>
      <c r="BE3168" s="5"/>
      <c r="BF3168" s="5"/>
      <c r="BG3168" s="5"/>
      <c r="BH3168" s="5"/>
      <c r="BI3168" s="5"/>
      <c r="BJ3168" s="5"/>
      <c r="BK3168" s="5"/>
      <c r="BL3168" s="5"/>
      <c r="BM3168" s="5"/>
      <c r="BN3168" s="5"/>
      <c r="BO3168" s="5"/>
      <c r="BP3168" s="5"/>
      <c r="BQ3168" s="5"/>
      <c r="BR3168" s="5"/>
      <c r="BS3168" s="5"/>
      <c r="BT3168" s="5"/>
      <c r="BU3168" s="5"/>
      <c r="BV3168" s="5"/>
      <c r="BW3168" s="5"/>
      <c r="BX3168" s="5"/>
      <c r="BY3168" s="5"/>
      <c r="BZ3168" s="5"/>
      <c r="CA3168" s="5"/>
      <c r="CB3168" s="5"/>
      <c r="CC3168" s="5"/>
      <c r="CD3168" s="5"/>
      <c r="CE3168" s="5"/>
      <c r="CF3168" s="5"/>
      <c r="CG3168" s="5"/>
      <c r="CH3168" s="5"/>
      <c r="CI3168" s="5"/>
      <c r="CJ3168" s="5"/>
      <c r="CK3168" s="5"/>
      <c r="CL3168" s="5"/>
      <c r="CM3168" s="5"/>
      <c r="CN3168" s="5"/>
      <c r="CO3168" s="5"/>
      <c r="CP3168" s="5"/>
      <c r="CQ3168" s="5"/>
      <c r="CR3168" s="5"/>
      <c r="CS3168" s="5"/>
      <c r="CT3168" s="5"/>
      <c r="CU3168" s="5"/>
      <c r="CV3168" s="5"/>
      <c r="CW3168" s="5"/>
      <c r="CX3168" s="5"/>
      <c r="CY3168" s="5"/>
      <c r="CZ3168" s="5"/>
      <c r="DA3168" s="5"/>
      <c r="DB3168" s="5"/>
      <c r="DC3168" s="5"/>
      <c r="DD3168" s="5"/>
      <c r="DE3168" s="5"/>
      <c r="DF3168" s="5"/>
      <c r="DG3168" s="5"/>
      <c r="DH3168" s="5"/>
      <c r="DI3168" s="5"/>
      <c r="DJ3168" s="5"/>
      <c r="DK3168" s="5"/>
      <c r="DL3168" s="5"/>
      <c r="DM3168" s="5"/>
      <c r="DN3168" s="5"/>
      <c r="DO3168" s="5"/>
      <c r="DP3168" s="5"/>
      <c r="DQ3168" s="5"/>
      <c r="DR3168" s="5"/>
      <c r="DS3168" s="5"/>
      <c r="DT3168" s="5"/>
      <c r="DU3168" s="5"/>
      <c r="DV3168" s="5"/>
      <c r="DW3168" s="5"/>
      <c r="DX3168" s="5"/>
      <c r="DY3168" s="5"/>
      <c r="DZ3168" s="5"/>
      <c r="EA3168" s="5"/>
      <c r="EB3168" s="5"/>
      <c r="EC3168" s="5"/>
      <c r="ED3168" s="5"/>
      <c r="EE3168" s="5"/>
      <c r="EF3168" s="5"/>
      <c r="EG3168" s="5"/>
      <c r="EH3168" s="5"/>
      <c r="EI3168" s="5"/>
      <c r="EJ3168" s="5"/>
      <c r="EK3168" s="5"/>
      <c r="EL3168" s="5"/>
      <c r="EM3168" s="5"/>
      <c r="EN3168" s="5"/>
      <c r="EO3168" s="5"/>
      <c r="EP3168" s="5"/>
      <c r="EQ3168" s="5"/>
      <c r="ER3168" s="5"/>
      <c r="ES3168" s="5"/>
      <c r="ET3168" s="5"/>
      <c r="EU3168" s="5"/>
      <c r="EV3168" s="5"/>
      <c r="EW3168" s="5"/>
      <c r="EX3168" s="5"/>
      <c r="EY3168" s="5"/>
      <c r="EZ3168" s="5"/>
      <c r="FA3168" s="5"/>
      <c r="FB3168" s="5"/>
      <c r="FC3168" s="5"/>
      <c r="FD3168" s="5"/>
      <c r="FE3168" s="5"/>
      <c r="FF3168" s="5"/>
      <c r="FG3168" s="5"/>
      <c r="FH3168" s="5"/>
      <c r="FI3168" s="5"/>
      <c r="FJ3168" s="5"/>
      <c r="FK3168" s="5"/>
      <c r="FL3168" s="5"/>
      <c r="FM3168" s="5"/>
      <c r="FN3168" s="5"/>
      <c r="FO3168" s="5"/>
      <c r="FP3168" s="5"/>
      <c r="FQ3168" s="5"/>
      <c r="FR3168" s="5"/>
      <c r="FS3168" s="5"/>
      <c r="FT3168" s="5"/>
      <c r="FU3168" s="5"/>
      <c r="FV3168" s="5"/>
      <c r="FW3168" s="5"/>
      <c r="FX3168" s="5"/>
      <c r="FY3168" s="5"/>
      <c r="FZ3168" s="5"/>
      <c r="GA3168" s="5"/>
      <c r="GB3168" s="5"/>
      <c r="GC3168" s="5"/>
      <c r="GD3168" s="5"/>
      <c r="GE3168" s="5"/>
      <c r="GF3168" s="5"/>
      <c r="GG3168" s="5"/>
    </row>
    <row r="3169" spans="1:189" x14ac:dyDescent="0.15">
      <c r="A3169" s="106"/>
      <c r="B3169" s="5"/>
      <c r="C3169" s="6"/>
      <c r="D3169" s="5"/>
      <c r="E3169" s="7"/>
      <c r="F3169" s="8"/>
      <c r="G3169" s="8"/>
      <c r="H3169" s="8"/>
      <c r="I3169" s="9"/>
      <c r="J3169" s="9"/>
      <c r="K3169" s="7"/>
      <c r="L3169" s="7"/>
      <c r="M3169" s="5"/>
      <c r="N3169" s="5"/>
      <c r="O3169" s="10"/>
      <c r="P3169" s="5"/>
      <c r="Q3169" s="6"/>
      <c r="R3169" s="3"/>
      <c r="S3169" s="4"/>
      <c r="T3169" s="11"/>
      <c r="U3169" s="11"/>
      <c r="V3169" s="11"/>
      <c r="W3169" s="11"/>
      <c r="X3169" s="12"/>
      <c r="Y3169" s="5"/>
      <c r="Z3169" s="11"/>
      <c r="AA3169" s="12"/>
      <c r="AB3169" s="12"/>
      <c r="AC3169" s="12"/>
      <c r="AD3169" s="11"/>
      <c r="AE3169" s="13"/>
      <c r="AF3169" s="11"/>
      <c r="AG3169" s="11"/>
      <c r="AH3169" s="5"/>
      <c r="AI3169" s="5"/>
      <c r="AJ3169" s="5"/>
      <c r="AK3169" s="5"/>
      <c r="AL3169" s="5"/>
      <c r="AM3169" s="5"/>
      <c r="AN3169" s="5"/>
      <c r="AO3169" s="5"/>
      <c r="AP3169" s="5"/>
      <c r="AQ3169" s="5"/>
      <c r="AR3169" s="5"/>
      <c r="AS3169" s="5"/>
      <c r="AT3169" s="5"/>
      <c r="AU3169" s="5"/>
      <c r="AV3169" s="5"/>
      <c r="AW3169" s="5"/>
      <c r="AX3169" s="5"/>
      <c r="AY3169" s="5"/>
      <c r="AZ3169" s="5"/>
      <c r="BA3169" s="5"/>
      <c r="BB3169" s="5"/>
      <c r="BC3169" s="5"/>
      <c r="BD3169" s="5"/>
      <c r="BE3169" s="5"/>
      <c r="BF3169" s="5"/>
      <c r="BG3169" s="5"/>
      <c r="BH3169" s="5"/>
      <c r="BI3169" s="5"/>
      <c r="BJ3169" s="5"/>
      <c r="BK3169" s="5"/>
      <c r="BL3169" s="5"/>
      <c r="BM3169" s="5"/>
      <c r="BN3169" s="5"/>
      <c r="BO3169" s="5"/>
      <c r="BP3169" s="5"/>
      <c r="BQ3169" s="5"/>
      <c r="BR3169" s="5"/>
      <c r="BS3169" s="5"/>
      <c r="BT3169" s="5"/>
      <c r="BU3169" s="5"/>
      <c r="BV3169" s="5"/>
      <c r="BW3169" s="5"/>
      <c r="BX3169" s="5"/>
      <c r="BY3169" s="5"/>
      <c r="BZ3169" s="5"/>
      <c r="CA3169" s="5"/>
      <c r="CB3169" s="5"/>
      <c r="CC3169" s="5"/>
      <c r="CD3169" s="5"/>
      <c r="CE3169" s="5"/>
      <c r="CF3169" s="5"/>
      <c r="CG3169" s="5"/>
      <c r="CH3169" s="5"/>
      <c r="CI3169" s="5"/>
      <c r="CJ3169" s="5"/>
      <c r="CK3169" s="5"/>
      <c r="CL3169" s="5"/>
      <c r="CM3169" s="5"/>
      <c r="CN3169" s="5"/>
      <c r="CO3169" s="5"/>
      <c r="CP3169" s="5"/>
      <c r="CQ3169" s="5"/>
      <c r="CR3169" s="5"/>
      <c r="CS3169" s="5"/>
      <c r="CT3169" s="5"/>
      <c r="CU3169" s="5"/>
      <c r="CV3169" s="5"/>
      <c r="CW3169" s="5"/>
      <c r="CX3169" s="5"/>
      <c r="CY3169" s="5"/>
      <c r="CZ3169" s="5"/>
      <c r="DA3169" s="5"/>
      <c r="DB3169" s="5"/>
      <c r="DC3169" s="5"/>
      <c r="DD3169" s="5"/>
      <c r="DE3169" s="5"/>
      <c r="DF3169" s="5"/>
      <c r="DG3169" s="5"/>
      <c r="DH3169" s="5"/>
      <c r="DI3169" s="5"/>
      <c r="DJ3169" s="5"/>
      <c r="DK3169" s="5"/>
      <c r="DL3169" s="5"/>
      <c r="DM3169" s="5"/>
      <c r="DN3169" s="5"/>
      <c r="DO3169" s="5"/>
      <c r="DP3169" s="5"/>
      <c r="DQ3169" s="5"/>
      <c r="DR3169" s="5"/>
      <c r="DS3169" s="5"/>
      <c r="DT3169" s="5"/>
      <c r="DU3169" s="5"/>
      <c r="DV3169" s="5"/>
      <c r="DW3169" s="5"/>
      <c r="DX3169" s="5"/>
      <c r="DY3169" s="5"/>
      <c r="DZ3169" s="5"/>
      <c r="EA3169" s="5"/>
      <c r="EB3169" s="5"/>
      <c r="EC3169" s="5"/>
      <c r="ED3169" s="5"/>
      <c r="EE3169" s="5"/>
      <c r="EF3169" s="5"/>
      <c r="EG3169" s="5"/>
      <c r="EH3169" s="5"/>
      <c r="EI3169" s="5"/>
      <c r="EJ3169" s="5"/>
      <c r="EK3169" s="5"/>
      <c r="EL3169" s="5"/>
      <c r="EM3169" s="5"/>
      <c r="EN3169" s="5"/>
      <c r="EO3169" s="5"/>
      <c r="EP3169" s="5"/>
      <c r="EQ3169" s="5"/>
      <c r="ER3169" s="5"/>
      <c r="ES3169" s="5"/>
      <c r="ET3169" s="5"/>
      <c r="EU3169" s="5"/>
      <c r="EV3169" s="5"/>
      <c r="EW3169" s="5"/>
      <c r="EX3169" s="5"/>
      <c r="EY3169" s="5"/>
      <c r="EZ3169" s="5"/>
      <c r="FA3169" s="5"/>
      <c r="FB3169" s="5"/>
      <c r="FC3169" s="5"/>
      <c r="FD3169" s="5"/>
      <c r="FE3169" s="5"/>
      <c r="FF3169" s="5"/>
      <c r="FG3169" s="5"/>
      <c r="FH3169" s="5"/>
      <c r="FI3169" s="5"/>
      <c r="FJ3169" s="5"/>
      <c r="FK3169" s="5"/>
      <c r="FL3169" s="5"/>
      <c r="FM3169" s="5"/>
      <c r="FN3169" s="5"/>
      <c r="FO3169" s="5"/>
      <c r="FP3169" s="5"/>
      <c r="FQ3169" s="5"/>
      <c r="FR3169" s="5"/>
      <c r="FS3169" s="5"/>
      <c r="FT3169" s="5"/>
      <c r="FU3169" s="5"/>
      <c r="FV3169" s="5"/>
      <c r="FW3169" s="5"/>
      <c r="FX3169" s="5"/>
      <c r="FY3169" s="5"/>
      <c r="FZ3169" s="5"/>
      <c r="GA3169" s="5"/>
      <c r="GB3169" s="5"/>
      <c r="GC3169" s="5"/>
      <c r="GD3169" s="5"/>
      <c r="GE3169" s="5"/>
      <c r="GF3169" s="5"/>
      <c r="GG3169" s="5"/>
    </row>
    <row r="3170" spans="1:189" x14ac:dyDescent="0.15">
      <c r="A3170" s="106"/>
      <c r="B3170" s="5"/>
      <c r="C3170" s="6"/>
      <c r="D3170" s="5"/>
      <c r="E3170" s="7"/>
      <c r="F3170" s="8"/>
      <c r="G3170" s="8"/>
      <c r="H3170" s="8"/>
      <c r="I3170" s="9"/>
      <c r="J3170" s="9"/>
      <c r="K3170" s="7"/>
      <c r="L3170" s="7"/>
      <c r="M3170" s="5"/>
      <c r="N3170" s="5"/>
      <c r="O3170" s="10"/>
      <c r="P3170" s="5"/>
      <c r="Q3170" s="6"/>
      <c r="R3170" s="3"/>
      <c r="S3170" s="4"/>
      <c r="T3170" s="11"/>
      <c r="U3170" s="11"/>
      <c r="V3170" s="11"/>
      <c r="W3170" s="11"/>
      <c r="X3170" s="12"/>
      <c r="Y3170" s="5"/>
      <c r="Z3170" s="11"/>
      <c r="AA3170" s="12"/>
      <c r="AB3170" s="12"/>
      <c r="AC3170" s="12"/>
      <c r="AD3170" s="11"/>
      <c r="AE3170" s="13"/>
      <c r="AF3170" s="11"/>
      <c r="AG3170" s="11"/>
      <c r="AH3170" s="5"/>
      <c r="AI3170" s="5"/>
      <c r="AJ3170" s="5"/>
      <c r="AK3170" s="5"/>
      <c r="AL3170" s="5"/>
      <c r="AM3170" s="5"/>
      <c r="AN3170" s="5"/>
      <c r="AO3170" s="5"/>
      <c r="AP3170" s="5"/>
      <c r="AQ3170" s="5"/>
      <c r="AR3170" s="5"/>
      <c r="AS3170" s="5"/>
      <c r="AT3170" s="5"/>
      <c r="AU3170" s="5"/>
      <c r="AV3170" s="5"/>
      <c r="AW3170" s="5"/>
      <c r="AX3170" s="5"/>
      <c r="AY3170" s="5"/>
      <c r="AZ3170" s="5"/>
      <c r="BA3170" s="5"/>
      <c r="BB3170" s="5"/>
      <c r="BC3170" s="5"/>
      <c r="BD3170" s="5"/>
      <c r="BE3170" s="5"/>
      <c r="BF3170" s="5"/>
      <c r="BG3170" s="5"/>
      <c r="BH3170" s="5"/>
      <c r="BI3170" s="5"/>
      <c r="BJ3170" s="5"/>
      <c r="BK3170" s="5"/>
      <c r="BL3170" s="5"/>
      <c r="BM3170" s="5"/>
      <c r="BN3170" s="5"/>
      <c r="BO3170" s="5"/>
      <c r="BP3170" s="5"/>
      <c r="BQ3170" s="5"/>
      <c r="BR3170" s="5"/>
      <c r="BS3170" s="5"/>
      <c r="BT3170" s="5"/>
      <c r="BU3170" s="5"/>
      <c r="BV3170" s="5"/>
      <c r="BW3170" s="5"/>
      <c r="BX3170" s="5"/>
      <c r="BY3170" s="5"/>
      <c r="BZ3170" s="5"/>
      <c r="CA3170" s="5"/>
      <c r="CB3170" s="5"/>
      <c r="CC3170" s="5"/>
      <c r="CD3170" s="5"/>
      <c r="CE3170" s="5"/>
      <c r="CF3170" s="5"/>
      <c r="CG3170" s="5"/>
      <c r="CH3170" s="5"/>
      <c r="CI3170" s="5"/>
      <c r="CJ3170" s="5"/>
      <c r="CK3170" s="5"/>
      <c r="CL3170" s="5"/>
      <c r="CM3170" s="5"/>
      <c r="CN3170" s="5"/>
      <c r="CO3170" s="5"/>
      <c r="CP3170" s="5"/>
      <c r="CQ3170" s="5"/>
      <c r="CR3170" s="5"/>
      <c r="CS3170" s="5"/>
      <c r="CT3170" s="5"/>
      <c r="CU3170" s="5"/>
      <c r="CV3170" s="5"/>
      <c r="CW3170" s="5"/>
      <c r="CX3170" s="5"/>
      <c r="CY3170" s="5"/>
      <c r="CZ3170" s="5"/>
      <c r="DA3170" s="5"/>
      <c r="DB3170" s="5"/>
      <c r="DC3170" s="5"/>
      <c r="DD3170" s="5"/>
      <c r="DE3170" s="5"/>
      <c r="DF3170" s="5"/>
      <c r="DG3170" s="5"/>
      <c r="DH3170" s="5"/>
      <c r="DI3170" s="5"/>
      <c r="DJ3170" s="5"/>
      <c r="DK3170" s="5"/>
      <c r="DL3170" s="5"/>
      <c r="DM3170" s="5"/>
      <c r="DN3170" s="5"/>
      <c r="DO3170" s="5"/>
      <c r="DP3170" s="5"/>
      <c r="DQ3170" s="5"/>
      <c r="DR3170" s="5"/>
      <c r="DS3170" s="5"/>
      <c r="DT3170" s="5"/>
      <c r="DU3170" s="5"/>
      <c r="DV3170" s="5"/>
      <c r="DW3170" s="5"/>
      <c r="DX3170" s="5"/>
      <c r="DY3170" s="5"/>
      <c r="DZ3170" s="5"/>
      <c r="EA3170" s="5"/>
      <c r="EB3170" s="5"/>
      <c r="EC3170" s="5"/>
      <c r="ED3170" s="5"/>
      <c r="EE3170" s="5"/>
      <c r="EF3170" s="5"/>
      <c r="EG3170" s="5"/>
      <c r="EH3170" s="5"/>
      <c r="EI3170" s="5"/>
      <c r="EJ3170" s="5"/>
      <c r="EK3170" s="5"/>
      <c r="EL3170" s="5"/>
      <c r="EM3170" s="5"/>
      <c r="EN3170" s="5"/>
      <c r="EO3170" s="5"/>
      <c r="EP3170" s="5"/>
      <c r="EQ3170" s="5"/>
      <c r="ER3170" s="5"/>
      <c r="ES3170" s="5"/>
      <c r="ET3170" s="5"/>
      <c r="EU3170" s="5"/>
      <c r="EV3170" s="5"/>
      <c r="EW3170" s="5"/>
      <c r="EX3170" s="5"/>
      <c r="EY3170" s="5"/>
      <c r="EZ3170" s="5"/>
      <c r="FA3170" s="5"/>
      <c r="FB3170" s="5"/>
      <c r="FC3170" s="5"/>
      <c r="FD3170" s="5"/>
      <c r="FE3170" s="5"/>
      <c r="FF3170" s="5"/>
      <c r="FG3170" s="5"/>
      <c r="FH3170" s="5"/>
      <c r="FI3170" s="5"/>
      <c r="FJ3170" s="5"/>
      <c r="FK3170" s="5"/>
      <c r="FL3170" s="5"/>
      <c r="FM3170" s="5"/>
      <c r="FN3170" s="5"/>
      <c r="FO3170" s="5"/>
      <c r="FP3170" s="5"/>
      <c r="FQ3170" s="5"/>
      <c r="FR3170" s="5"/>
      <c r="FS3170" s="5"/>
      <c r="FT3170" s="5"/>
      <c r="FU3170" s="5"/>
      <c r="FV3170" s="5"/>
      <c r="FW3170" s="5"/>
      <c r="FX3170" s="5"/>
      <c r="FY3170" s="5"/>
      <c r="FZ3170" s="5"/>
      <c r="GA3170" s="5"/>
      <c r="GB3170" s="5"/>
      <c r="GC3170" s="5"/>
      <c r="GD3170" s="5"/>
      <c r="GE3170" s="5"/>
      <c r="GF3170" s="5"/>
      <c r="GG3170" s="5"/>
    </row>
    <row r="3171" spans="1:189" x14ac:dyDescent="0.15">
      <c r="A3171" s="106"/>
      <c r="B3171" s="5"/>
      <c r="C3171" s="6"/>
      <c r="D3171" s="5"/>
      <c r="E3171" s="7"/>
      <c r="F3171" s="8"/>
      <c r="G3171" s="8"/>
      <c r="H3171" s="8"/>
      <c r="I3171" s="9"/>
      <c r="J3171" s="9"/>
      <c r="K3171" s="7"/>
      <c r="L3171" s="7"/>
      <c r="M3171" s="5"/>
      <c r="N3171" s="5"/>
      <c r="O3171" s="10"/>
      <c r="P3171" s="5"/>
      <c r="Q3171" s="6"/>
      <c r="R3171" s="3"/>
      <c r="S3171" s="4"/>
      <c r="T3171" s="11"/>
      <c r="U3171" s="11"/>
      <c r="V3171" s="11"/>
      <c r="W3171" s="11"/>
      <c r="X3171" s="12"/>
      <c r="Y3171" s="5"/>
      <c r="Z3171" s="11"/>
      <c r="AA3171" s="12"/>
      <c r="AB3171" s="12"/>
      <c r="AC3171" s="12"/>
      <c r="AD3171" s="11"/>
      <c r="AE3171" s="13"/>
      <c r="AF3171" s="11"/>
      <c r="AG3171" s="11"/>
      <c r="AH3171" s="5"/>
      <c r="AI3171" s="5"/>
      <c r="AJ3171" s="5"/>
      <c r="AK3171" s="5"/>
      <c r="AL3171" s="5"/>
      <c r="AM3171" s="5"/>
      <c r="AN3171" s="5"/>
      <c r="AO3171" s="5"/>
      <c r="AP3171" s="5"/>
      <c r="AQ3171" s="5"/>
      <c r="AR3171" s="5"/>
      <c r="AS3171" s="5"/>
      <c r="AT3171" s="5"/>
      <c r="AU3171" s="5"/>
      <c r="AV3171" s="5"/>
      <c r="AW3171" s="5"/>
      <c r="AX3171" s="5"/>
      <c r="AY3171" s="5"/>
      <c r="AZ3171" s="5"/>
      <c r="BA3171" s="5"/>
      <c r="BB3171" s="5"/>
      <c r="BC3171" s="5"/>
      <c r="BD3171" s="5"/>
      <c r="BE3171" s="5"/>
      <c r="BF3171" s="5"/>
      <c r="BG3171" s="5"/>
      <c r="BH3171" s="5"/>
      <c r="BI3171" s="5"/>
      <c r="BJ3171" s="5"/>
      <c r="BK3171" s="5"/>
      <c r="BL3171" s="5"/>
      <c r="BM3171" s="5"/>
      <c r="BN3171" s="5"/>
      <c r="BO3171" s="5"/>
      <c r="BP3171" s="5"/>
      <c r="BQ3171" s="5"/>
      <c r="BR3171" s="5"/>
      <c r="BS3171" s="5"/>
      <c r="BT3171" s="5"/>
      <c r="BU3171" s="5"/>
      <c r="BV3171" s="5"/>
      <c r="BW3171" s="5"/>
      <c r="BX3171" s="5"/>
      <c r="BY3171" s="5"/>
      <c r="BZ3171" s="5"/>
      <c r="CA3171" s="5"/>
      <c r="CB3171" s="5"/>
      <c r="CC3171" s="5"/>
      <c r="CD3171" s="5"/>
      <c r="CE3171" s="5"/>
      <c r="CF3171" s="5"/>
      <c r="CG3171" s="5"/>
      <c r="CH3171" s="5"/>
      <c r="CI3171" s="5"/>
      <c r="CJ3171" s="5"/>
      <c r="CK3171" s="5"/>
      <c r="CL3171" s="5"/>
      <c r="CM3171" s="5"/>
      <c r="CN3171" s="5"/>
      <c r="CO3171" s="5"/>
      <c r="CP3171" s="5"/>
      <c r="CQ3171" s="5"/>
      <c r="CR3171" s="5"/>
      <c r="CS3171" s="5"/>
      <c r="CT3171" s="5"/>
      <c r="CU3171" s="5"/>
      <c r="CV3171" s="5"/>
      <c r="CW3171" s="5"/>
      <c r="CX3171" s="5"/>
      <c r="CY3171" s="5"/>
      <c r="CZ3171" s="5"/>
      <c r="DA3171" s="5"/>
      <c r="DB3171" s="5"/>
      <c r="DC3171" s="5"/>
      <c r="DD3171" s="5"/>
      <c r="DE3171" s="5"/>
      <c r="DF3171" s="5"/>
      <c r="DG3171" s="5"/>
      <c r="DH3171" s="5"/>
      <c r="DI3171" s="5"/>
      <c r="DJ3171" s="5"/>
      <c r="DK3171" s="5"/>
      <c r="DL3171" s="5"/>
      <c r="DM3171" s="5"/>
      <c r="DN3171" s="5"/>
      <c r="DO3171" s="5"/>
      <c r="DP3171" s="5"/>
      <c r="DQ3171" s="5"/>
      <c r="DR3171" s="5"/>
      <c r="DS3171" s="5"/>
      <c r="DT3171" s="5"/>
      <c r="DU3171" s="5"/>
      <c r="DV3171" s="5"/>
      <c r="DW3171" s="5"/>
      <c r="DX3171" s="5"/>
      <c r="DY3171" s="5"/>
      <c r="DZ3171" s="5"/>
      <c r="EA3171" s="5"/>
      <c r="EB3171" s="5"/>
      <c r="EC3171" s="5"/>
      <c r="ED3171" s="5"/>
      <c r="EE3171" s="5"/>
      <c r="EF3171" s="5"/>
      <c r="EG3171" s="5"/>
      <c r="EH3171" s="5"/>
      <c r="EI3171" s="5"/>
      <c r="EJ3171" s="5"/>
      <c r="EK3171" s="5"/>
      <c r="EL3171" s="5"/>
      <c r="EM3171" s="5"/>
      <c r="EN3171" s="5"/>
      <c r="EO3171" s="5"/>
      <c r="EP3171" s="5"/>
      <c r="EQ3171" s="5"/>
      <c r="ER3171" s="5"/>
      <c r="ES3171" s="5"/>
      <c r="ET3171" s="5"/>
      <c r="EU3171" s="5"/>
      <c r="EV3171" s="5"/>
      <c r="EW3171" s="5"/>
      <c r="EX3171" s="5"/>
      <c r="EY3171" s="5"/>
      <c r="EZ3171" s="5"/>
      <c r="FA3171" s="5"/>
      <c r="FB3171" s="5"/>
      <c r="FC3171" s="5"/>
      <c r="FD3171" s="5"/>
      <c r="FE3171" s="5"/>
      <c r="FF3171" s="5"/>
      <c r="FG3171" s="5"/>
      <c r="FH3171" s="5"/>
      <c r="FI3171" s="5"/>
      <c r="FJ3171" s="5"/>
      <c r="FK3171" s="5"/>
      <c r="FL3171" s="5"/>
      <c r="FM3171" s="5"/>
      <c r="FN3171" s="5"/>
      <c r="FO3171" s="5"/>
      <c r="FP3171" s="5"/>
      <c r="FQ3171" s="5"/>
      <c r="FR3171" s="5"/>
      <c r="FS3171" s="5"/>
      <c r="FT3171" s="5"/>
      <c r="FU3171" s="5"/>
      <c r="FV3171" s="5"/>
      <c r="FW3171" s="5"/>
      <c r="FX3171" s="5"/>
      <c r="FY3171" s="5"/>
      <c r="FZ3171" s="5"/>
      <c r="GA3171" s="5"/>
      <c r="GB3171" s="5"/>
      <c r="GC3171" s="5"/>
      <c r="GD3171" s="5"/>
      <c r="GE3171" s="5"/>
      <c r="GF3171" s="5"/>
      <c r="GG3171" s="5"/>
    </row>
    <row r="3172" spans="1:189" x14ac:dyDescent="0.15">
      <c r="A3172" s="106"/>
      <c r="B3172" s="5"/>
      <c r="C3172" s="6"/>
      <c r="D3172" s="5"/>
      <c r="E3172" s="7"/>
      <c r="F3172" s="8"/>
      <c r="G3172" s="8"/>
      <c r="H3172" s="8"/>
      <c r="I3172" s="9"/>
      <c r="J3172" s="9"/>
      <c r="K3172" s="7"/>
      <c r="L3172" s="7"/>
      <c r="M3172" s="5"/>
      <c r="N3172" s="5"/>
      <c r="O3172" s="10"/>
      <c r="P3172" s="5"/>
      <c r="Q3172" s="6"/>
      <c r="R3172" s="3"/>
      <c r="S3172" s="4"/>
      <c r="T3172" s="11"/>
      <c r="U3172" s="11"/>
      <c r="V3172" s="11"/>
      <c r="W3172" s="11"/>
      <c r="X3172" s="12"/>
      <c r="Y3172" s="5"/>
      <c r="Z3172" s="11"/>
      <c r="AA3172" s="12"/>
      <c r="AB3172" s="12"/>
      <c r="AC3172" s="12"/>
      <c r="AD3172" s="11"/>
      <c r="AE3172" s="13"/>
      <c r="AF3172" s="11"/>
      <c r="AG3172" s="11"/>
      <c r="AH3172" s="5"/>
      <c r="AI3172" s="5"/>
      <c r="AJ3172" s="5"/>
      <c r="AK3172" s="5"/>
      <c r="AL3172" s="5"/>
      <c r="AM3172" s="5"/>
      <c r="AN3172" s="5"/>
      <c r="AO3172" s="5"/>
      <c r="AP3172" s="5"/>
      <c r="AQ3172" s="5"/>
      <c r="AR3172" s="5"/>
      <c r="AS3172" s="5"/>
      <c r="AT3172" s="5"/>
      <c r="AU3172" s="5"/>
      <c r="AV3172" s="5"/>
      <c r="AW3172" s="5"/>
      <c r="AX3172" s="5"/>
      <c r="AY3172" s="5"/>
      <c r="AZ3172" s="5"/>
      <c r="BA3172" s="5"/>
      <c r="BB3172" s="5"/>
      <c r="BC3172" s="5"/>
      <c r="BD3172" s="5"/>
      <c r="BE3172" s="5"/>
      <c r="BF3172" s="5"/>
      <c r="BG3172" s="5"/>
      <c r="BH3172" s="5"/>
      <c r="BI3172" s="5"/>
      <c r="BJ3172" s="5"/>
      <c r="BK3172" s="5"/>
      <c r="BL3172" s="5"/>
      <c r="BM3172" s="5"/>
      <c r="BN3172" s="5"/>
      <c r="BO3172" s="5"/>
      <c r="BP3172" s="5"/>
      <c r="BQ3172" s="5"/>
      <c r="BR3172" s="5"/>
      <c r="BS3172" s="5"/>
      <c r="BT3172" s="5"/>
      <c r="BU3172" s="5"/>
      <c r="BV3172" s="5"/>
      <c r="BW3172" s="5"/>
      <c r="BX3172" s="5"/>
      <c r="BY3172" s="5"/>
      <c r="BZ3172" s="5"/>
      <c r="CA3172" s="5"/>
      <c r="CB3172" s="5"/>
      <c r="CC3172" s="5"/>
      <c r="CD3172" s="5"/>
      <c r="CE3172" s="5"/>
      <c r="CF3172" s="5"/>
      <c r="CG3172" s="5"/>
      <c r="CH3172" s="5"/>
      <c r="CI3172" s="5"/>
      <c r="CJ3172" s="5"/>
      <c r="CK3172" s="5"/>
      <c r="CL3172" s="5"/>
      <c r="CM3172" s="5"/>
      <c r="CN3172" s="5"/>
      <c r="CO3172" s="5"/>
      <c r="CP3172" s="5"/>
      <c r="CQ3172" s="5"/>
      <c r="CR3172" s="5"/>
      <c r="CS3172" s="5"/>
      <c r="CT3172" s="5"/>
      <c r="CU3172" s="5"/>
      <c r="CV3172" s="5"/>
      <c r="CW3172" s="5"/>
      <c r="CX3172" s="5"/>
      <c r="CY3172" s="5"/>
      <c r="CZ3172" s="5"/>
      <c r="DA3172" s="5"/>
      <c r="DB3172" s="5"/>
      <c r="DC3172" s="5"/>
      <c r="DD3172" s="5"/>
      <c r="DE3172" s="5"/>
      <c r="DF3172" s="5"/>
      <c r="DG3172" s="5"/>
      <c r="DH3172" s="5"/>
      <c r="DI3172" s="5"/>
      <c r="DJ3172" s="5"/>
      <c r="DK3172" s="5"/>
      <c r="DL3172" s="5"/>
      <c r="DM3172" s="5"/>
      <c r="DN3172" s="5"/>
      <c r="DO3172" s="5"/>
      <c r="DP3172" s="5"/>
      <c r="DQ3172" s="5"/>
      <c r="DR3172" s="5"/>
      <c r="DS3172" s="5"/>
      <c r="DT3172" s="5"/>
      <c r="DU3172" s="5"/>
      <c r="DV3172" s="5"/>
      <c r="DW3172" s="5"/>
      <c r="DX3172" s="5"/>
      <c r="DY3172" s="5"/>
      <c r="DZ3172" s="5"/>
      <c r="EA3172" s="5"/>
      <c r="EB3172" s="5"/>
      <c r="EC3172" s="5"/>
      <c r="ED3172" s="5"/>
      <c r="EE3172" s="5"/>
      <c r="EF3172" s="5"/>
      <c r="EG3172" s="5"/>
      <c r="EH3172" s="5"/>
      <c r="EI3172" s="5"/>
      <c r="EJ3172" s="5"/>
      <c r="EK3172" s="5"/>
      <c r="EL3172" s="5"/>
      <c r="EM3172" s="5"/>
      <c r="EN3172" s="5"/>
      <c r="EO3172" s="5"/>
      <c r="EP3172" s="5"/>
      <c r="EQ3172" s="5"/>
      <c r="ER3172" s="5"/>
      <c r="ES3172" s="5"/>
      <c r="ET3172" s="5"/>
      <c r="EU3172" s="5"/>
      <c r="EV3172" s="5"/>
      <c r="EW3172" s="5"/>
      <c r="EX3172" s="5"/>
      <c r="EY3172" s="5"/>
      <c r="EZ3172" s="5"/>
      <c r="FA3172" s="5"/>
      <c r="FB3172" s="5"/>
      <c r="FC3172" s="5"/>
      <c r="FD3172" s="5"/>
      <c r="FE3172" s="5"/>
      <c r="FF3172" s="5"/>
      <c r="FG3172" s="5"/>
      <c r="FH3172" s="5"/>
      <c r="FI3172" s="5"/>
      <c r="FJ3172" s="5"/>
      <c r="FK3172" s="5"/>
      <c r="FL3172" s="5"/>
      <c r="FM3172" s="5"/>
      <c r="FN3172" s="5"/>
      <c r="FO3172" s="5"/>
      <c r="FP3172" s="5"/>
      <c r="FQ3172" s="5"/>
      <c r="FR3172" s="5"/>
      <c r="FS3172" s="5"/>
      <c r="FT3172" s="5"/>
      <c r="FU3172" s="5"/>
      <c r="FV3172" s="5"/>
      <c r="FW3172" s="5"/>
      <c r="FX3172" s="5"/>
      <c r="FY3172" s="5"/>
      <c r="FZ3172" s="5"/>
      <c r="GA3172" s="5"/>
      <c r="GB3172" s="5"/>
      <c r="GC3172" s="5"/>
      <c r="GD3172" s="5"/>
      <c r="GE3172" s="5"/>
      <c r="GF3172" s="5"/>
      <c r="GG3172" s="5"/>
    </row>
    <row r="3173" spans="1:189" x14ac:dyDescent="0.15">
      <c r="A3173" s="106"/>
      <c r="B3173" s="5"/>
      <c r="C3173" s="6"/>
      <c r="D3173" s="5"/>
      <c r="E3173" s="7"/>
      <c r="F3173" s="8"/>
      <c r="G3173" s="8"/>
      <c r="H3173" s="8"/>
      <c r="I3173" s="9"/>
      <c r="J3173" s="9"/>
      <c r="K3173" s="7"/>
      <c r="L3173" s="7"/>
      <c r="M3173" s="5"/>
      <c r="N3173" s="5"/>
      <c r="O3173" s="10"/>
      <c r="P3173" s="5"/>
      <c r="Q3173" s="6"/>
      <c r="R3173" s="3"/>
      <c r="S3173" s="4"/>
      <c r="T3173" s="11"/>
      <c r="U3173" s="11"/>
      <c r="V3173" s="11"/>
      <c r="W3173" s="11"/>
      <c r="X3173" s="12"/>
      <c r="Y3173" s="5"/>
      <c r="Z3173" s="11"/>
      <c r="AA3173" s="12"/>
      <c r="AB3173" s="12"/>
      <c r="AC3173" s="12"/>
      <c r="AD3173" s="11"/>
      <c r="AE3173" s="13"/>
      <c r="AF3173" s="11"/>
      <c r="AG3173" s="11"/>
      <c r="AH3173" s="5"/>
      <c r="AI3173" s="5"/>
      <c r="AJ3173" s="5"/>
      <c r="AK3173" s="5"/>
      <c r="AL3173" s="5"/>
      <c r="AM3173" s="5"/>
      <c r="AN3173" s="5"/>
      <c r="AO3173" s="5"/>
      <c r="AP3173" s="5"/>
      <c r="AQ3173" s="5"/>
      <c r="AR3173" s="5"/>
      <c r="AS3173" s="5"/>
      <c r="AT3173" s="5"/>
      <c r="AU3173" s="5"/>
      <c r="AV3173" s="5"/>
      <c r="AW3173" s="5"/>
      <c r="AX3173" s="5"/>
      <c r="AY3173" s="5"/>
      <c r="AZ3173" s="5"/>
      <c r="BA3173" s="5"/>
      <c r="BB3173" s="5"/>
      <c r="BC3173" s="5"/>
      <c r="BD3173" s="5"/>
      <c r="BE3173" s="5"/>
      <c r="BF3173" s="5"/>
      <c r="BG3173" s="5"/>
      <c r="BH3173" s="5"/>
      <c r="BI3173" s="5"/>
      <c r="BJ3173" s="5"/>
      <c r="BK3173" s="5"/>
      <c r="BL3173" s="5"/>
      <c r="BM3173" s="5"/>
      <c r="BN3173" s="5"/>
      <c r="BO3173" s="5"/>
      <c r="BP3173" s="5"/>
      <c r="BQ3173" s="5"/>
      <c r="BR3173" s="5"/>
      <c r="BS3173" s="5"/>
      <c r="BT3173" s="5"/>
      <c r="BU3173" s="5"/>
      <c r="BV3173" s="5"/>
      <c r="BW3173" s="5"/>
      <c r="BX3173" s="5"/>
      <c r="BY3173" s="5"/>
      <c r="BZ3173" s="5"/>
      <c r="CA3173" s="5"/>
      <c r="CB3173" s="5"/>
      <c r="CC3173" s="5"/>
      <c r="CD3173" s="5"/>
      <c r="CE3173" s="5"/>
      <c r="CF3173" s="5"/>
      <c r="CG3173" s="5"/>
      <c r="CH3173" s="5"/>
      <c r="CI3173" s="5"/>
      <c r="CJ3173" s="5"/>
      <c r="CK3173" s="5"/>
      <c r="CL3173" s="5"/>
      <c r="CM3173" s="5"/>
      <c r="CN3173" s="5"/>
      <c r="CO3173" s="5"/>
      <c r="CP3173" s="5"/>
      <c r="CQ3173" s="5"/>
      <c r="CR3173" s="5"/>
      <c r="CS3173" s="5"/>
      <c r="CT3173" s="5"/>
      <c r="CU3173" s="5"/>
      <c r="CV3173" s="5"/>
      <c r="CW3173" s="5"/>
      <c r="CX3173" s="5"/>
      <c r="CY3173" s="5"/>
      <c r="CZ3173" s="5"/>
      <c r="DA3173" s="5"/>
      <c r="DB3173" s="5"/>
      <c r="DC3173" s="5"/>
      <c r="DD3173" s="5"/>
      <c r="DE3173" s="5"/>
      <c r="DF3173" s="5"/>
      <c r="DG3173" s="5"/>
      <c r="DH3173" s="5"/>
      <c r="DI3173" s="5"/>
      <c r="DJ3173" s="5"/>
      <c r="DK3173" s="5"/>
      <c r="DL3173" s="5"/>
      <c r="DM3173" s="5"/>
      <c r="DN3173" s="5"/>
      <c r="DO3173" s="5"/>
      <c r="DP3173" s="5"/>
      <c r="DQ3173" s="5"/>
      <c r="DR3173" s="5"/>
      <c r="DS3173" s="5"/>
      <c r="DT3173" s="5"/>
      <c r="DU3173" s="5"/>
      <c r="DV3173" s="5"/>
      <c r="DW3173" s="5"/>
      <c r="DX3173" s="5"/>
      <c r="DY3173" s="5"/>
      <c r="DZ3173" s="5"/>
      <c r="EA3173" s="5"/>
      <c r="EB3173" s="5"/>
      <c r="EC3173" s="5"/>
      <c r="ED3173" s="5"/>
      <c r="EE3173" s="5"/>
      <c r="EF3173" s="5"/>
      <c r="EG3173" s="5"/>
      <c r="EH3173" s="5"/>
      <c r="EI3173" s="5"/>
      <c r="EJ3173" s="5"/>
      <c r="EK3173" s="5"/>
      <c r="EL3173" s="5"/>
      <c r="EM3173" s="5"/>
      <c r="EN3173" s="5"/>
      <c r="EO3173" s="5"/>
      <c r="EP3173" s="5"/>
      <c r="EQ3173" s="5"/>
      <c r="ER3173" s="5"/>
      <c r="ES3173" s="5"/>
      <c r="ET3173" s="5"/>
      <c r="EU3173" s="5"/>
      <c r="EV3173" s="5"/>
      <c r="EW3173" s="5"/>
      <c r="EX3173" s="5"/>
      <c r="EY3173" s="5"/>
      <c r="EZ3173" s="5"/>
      <c r="FA3173" s="5"/>
      <c r="FB3173" s="5"/>
      <c r="FC3173" s="5"/>
      <c r="FD3173" s="5"/>
      <c r="FE3173" s="5"/>
      <c r="FF3173" s="5"/>
      <c r="FG3173" s="5"/>
      <c r="FH3173" s="5"/>
      <c r="FI3173" s="5"/>
      <c r="FJ3173" s="5"/>
      <c r="FK3173" s="5"/>
      <c r="FL3173" s="5"/>
      <c r="FM3173" s="5"/>
      <c r="FN3173" s="5"/>
      <c r="FO3173" s="5"/>
      <c r="FP3173" s="5"/>
      <c r="FQ3173" s="5"/>
      <c r="FR3173" s="5"/>
      <c r="FS3173" s="5"/>
      <c r="FT3173" s="5"/>
      <c r="FU3173" s="5"/>
      <c r="FV3173" s="5"/>
      <c r="FW3173" s="5"/>
      <c r="FX3173" s="5"/>
      <c r="FY3173" s="5"/>
      <c r="FZ3173" s="5"/>
      <c r="GA3173" s="5"/>
      <c r="GB3173" s="5"/>
      <c r="GC3173" s="5"/>
      <c r="GD3173" s="5"/>
      <c r="GE3173" s="5"/>
      <c r="GF3173" s="5"/>
      <c r="GG3173" s="5"/>
    </row>
    <row r="3174" spans="1:189" x14ac:dyDescent="0.15">
      <c r="A3174" s="106"/>
      <c r="B3174" s="5"/>
      <c r="C3174" s="6"/>
      <c r="D3174" s="5"/>
      <c r="E3174" s="7"/>
      <c r="F3174" s="8"/>
      <c r="G3174" s="8"/>
      <c r="H3174" s="8"/>
      <c r="I3174" s="9"/>
      <c r="J3174" s="9"/>
      <c r="K3174" s="7"/>
      <c r="L3174" s="7"/>
      <c r="M3174" s="5"/>
      <c r="N3174" s="5"/>
      <c r="O3174" s="10"/>
      <c r="P3174" s="5"/>
      <c r="Q3174" s="6"/>
      <c r="R3174" s="3"/>
      <c r="S3174" s="4"/>
      <c r="T3174" s="11"/>
      <c r="U3174" s="11"/>
      <c r="V3174" s="11"/>
      <c r="W3174" s="11"/>
      <c r="X3174" s="12"/>
      <c r="Y3174" s="5"/>
      <c r="Z3174" s="11"/>
      <c r="AA3174" s="12"/>
      <c r="AB3174" s="12"/>
      <c r="AC3174" s="12"/>
      <c r="AD3174" s="11"/>
      <c r="AE3174" s="13"/>
      <c r="AF3174" s="11"/>
      <c r="AG3174" s="11"/>
      <c r="AH3174" s="5"/>
      <c r="AI3174" s="5"/>
      <c r="AJ3174" s="5"/>
      <c r="AK3174" s="5"/>
      <c r="AL3174" s="5"/>
      <c r="AM3174" s="5"/>
      <c r="AN3174" s="5"/>
      <c r="AO3174" s="5"/>
      <c r="AP3174" s="5"/>
      <c r="AQ3174" s="5"/>
      <c r="AR3174" s="5"/>
      <c r="AS3174" s="5"/>
      <c r="AT3174" s="5"/>
      <c r="AU3174" s="5"/>
      <c r="AV3174" s="5"/>
      <c r="AW3174" s="5"/>
      <c r="AX3174" s="5"/>
      <c r="AY3174" s="5"/>
      <c r="AZ3174" s="5"/>
      <c r="BA3174" s="5"/>
      <c r="BB3174" s="5"/>
      <c r="BC3174" s="5"/>
      <c r="BD3174" s="5"/>
      <c r="BE3174" s="5"/>
      <c r="BF3174" s="5"/>
      <c r="BG3174" s="5"/>
      <c r="BH3174" s="5"/>
      <c r="BI3174" s="5"/>
      <c r="BJ3174" s="5"/>
      <c r="BK3174" s="5"/>
      <c r="BL3174" s="5"/>
      <c r="BM3174" s="5"/>
      <c r="BN3174" s="5"/>
      <c r="BO3174" s="5"/>
      <c r="BP3174" s="5"/>
      <c r="BQ3174" s="5"/>
      <c r="BR3174" s="5"/>
      <c r="BS3174" s="5"/>
      <c r="BT3174" s="5"/>
      <c r="BU3174" s="5"/>
      <c r="BV3174" s="5"/>
      <c r="BW3174" s="5"/>
      <c r="BX3174" s="5"/>
      <c r="BY3174" s="5"/>
      <c r="BZ3174" s="5"/>
      <c r="CA3174" s="5"/>
      <c r="CB3174" s="5"/>
      <c r="CC3174" s="5"/>
      <c r="CD3174" s="5"/>
      <c r="CE3174" s="5"/>
      <c r="CF3174" s="5"/>
      <c r="CG3174" s="5"/>
      <c r="CH3174" s="5"/>
      <c r="CI3174" s="5"/>
      <c r="CJ3174" s="5"/>
      <c r="CK3174" s="5"/>
      <c r="CL3174" s="5"/>
      <c r="CM3174" s="5"/>
      <c r="CN3174" s="5"/>
      <c r="CO3174" s="5"/>
      <c r="CP3174" s="5"/>
      <c r="CQ3174" s="5"/>
      <c r="CR3174" s="5"/>
      <c r="CS3174" s="5"/>
      <c r="CT3174" s="5"/>
      <c r="CU3174" s="5"/>
      <c r="CV3174" s="5"/>
      <c r="CW3174" s="5"/>
      <c r="CX3174" s="5"/>
      <c r="CY3174" s="5"/>
      <c r="CZ3174" s="5"/>
      <c r="DA3174" s="5"/>
      <c r="DB3174" s="5"/>
      <c r="DC3174" s="5"/>
      <c r="DD3174" s="5"/>
      <c r="DE3174" s="5"/>
      <c r="DF3174" s="5"/>
      <c r="DG3174" s="5"/>
      <c r="DH3174" s="5"/>
      <c r="DI3174" s="5"/>
      <c r="DJ3174" s="5"/>
      <c r="DK3174" s="5"/>
      <c r="DL3174" s="5"/>
      <c r="DM3174" s="5"/>
      <c r="DN3174" s="5"/>
      <c r="DO3174" s="5"/>
      <c r="DP3174" s="5"/>
      <c r="DQ3174" s="5"/>
      <c r="DR3174" s="5"/>
      <c r="DS3174" s="5"/>
      <c r="DT3174" s="5"/>
      <c r="DU3174" s="5"/>
      <c r="DV3174" s="5"/>
      <c r="DW3174" s="5"/>
      <c r="DX3174" s="5"/>
      <c r="DY3174" s="5"/>
      <c r="DZ3174" s="5"/>
      <c r="EA3174" s="5"/>
      <c r="EB3174" s="5"/>
      <c r="EC3174" s="5"/>
      <c r="ED3174" s="5"/>
      <c r="EE3174" s="5"/>
      <c r="EF3174" s="5"/>
      <c r="EG3174" s="5"/>
      <c r="EH3174" s="5"/>
      <c r="EI3174" s="5"/>
      <c r="EJ3174" s="5"/>
      <c r="EK3174" s="5"/>
      <c r="EL3174" s="5"/>
      <c r="EM3174" s="5"/>
      <c r="EN3174" s="5"/>
      <c r="EO3174" s="5"/>
      <c r="EP3174" s="5"/>
      <c r="EQ3174" s="5"/>
      <c r="ER3174" s="5"/>
      <c r="ES3174" s="5"/>
      <c r="ET3174" s="5"/>
      <c r="EU3174" s="5"/>
      <c r="EV3174" s="5"/>
      <c r="EW3174" s="5"/>
      <c r="EX3174" s="5"/>
      <c r="EY3174" s="5"/>
      <c r="EZ3174" s="5"/>
      <c r="FA3174" s="5"/>
      <c r="FB3174" s="5"/>
      <c r="FC3174" s="5"/>
      <c r="FD3174" s="5"/>
      <c r="FE3174" s="5"/>
      <c r="FF3174" s="5"/>
      <c r="FG3174" s="5"/>
      <c r="FH3174" s="5"/>
      <c r="FI3174" s="5"/>
      <c r="FJ3174" s="5"/>
      <c r="FK3174" s="5"/>
      <c r="FL3174" s="5"/>
      <c r="FM3174" s="5"/>
      <c r="FN3174" s="5"/>
      <c r="FO3174" s="5"/>
      <c r="FP3174" s="5"/>
      <c r="FQ3174" s="5"/>
      <c r="FR3174" s="5"/>
      <c r="FS3174" s="5"/>
      <c r="FT3174" s="5"/>
      <c r="FU3174" s="5"/>
      <c r="FV3174" s="5"/>
      <c r="FW3174" s="5"/>
      <c r="FX3174" s="5"/>
      <c r="FY3174" s="5"/>
      <c r="FZ3174" s="5"/>
      <c r="GA3174" s="5"/>
      <c r="GB3174" s="5"/>
      <c r="GC3174" s="5"/>
      <c r="GD3174" s="5"/>
      <c r="GE3174" s="5"/>
      <c r="GF3174" s="5"/>
      <c r="GG3174" s="5"/>
    </row>
    <row r="3175" spans="1:189" x14ac:dyDescent="0.15">
      <c r="A3175" s="106"/>
      <c r="B3175" s="5"/>
      <c r="C3175" s="6"/>
      <c r="D3175" s="5"/>
      <c r="E3175" s="7"/>
      <c r="F3175" s="8"/>
      <c r="G3175" s="8"/>
      <c r="H3175" s="8"/>
      <c r="I3175" s="9"/>
      <c r="J3175" s="9"/>
      <c r="K3175" s="7"/>
      <c r="L3175" s="7"/>
      <c r="M3175" s="5"/>
      <c r="N3175" s="5"/>
      <c r="O3175" s="10"/>
      <c r="P3175" s="5"/>
      <c r="Q3175" s="6"/>
      <c r="R3175" s="3"/>
      <c r="S3175" s="4"/>
      <c r="T3175" s="11"/>
      <c r="U3175" s="11"/>
      <c r="V3175" s="11"/>
      <c r="W3175" s="11"/>
      <c r="X3175" s="12"/>
      <c r="Y3175" s="5"/>
      <c r="Z3175" s="11"/>
      <c r="AA3175" s="12"/>
      <c r="AB3175" s="12"/>
      <c r="AC3175" s="12"/>
      <c r="AD3175" s="11"/>
      <c r="AE3175" s="13"/>
      <c r="AF3175" s="11"/>
      <c r="AG3175" s="11"/>
      <c r="AH3175" s="5"/>
      <c r="AI3175" s="5"/>
      <c r="AJ3175" s="5"/>
      <c r="AK3175" s="5"/>
      <c r="AL3175" s="5"/>
      <c r="AM3175" s="5"/>
      <c r="AN3175" s="5"/>
      <c r="AO3175" s="5"/>
      <c r="AP3175" s="5"/>
      <c r="AQ3175" s="5"/>
      <c r="AR3175" s="5"/>
      <c r="AS3175" s="5"/>
      <c r="AT3175" s="5"/>
      <c r="AU3175" s="5"/>
      <c r="AV3175" s="5"/>
      <c r="AW3175" s="5"/>
      <c r="AX3175" s="5"/>
      <c r="AY3175" s="5"/>
      <c r="AZ3175" s="5"/>
      <c r="BA3175" s="5"/>
      <c r="BB3175" s="5"/>
      <c r="BC3175" s="5"/>
      <c r="BD3175" s="5"/>
      <c r="BE3175" s="5"/>
      <c r="BF3175" s="5"/>
      <c r="BG3175" s="5"/>
      <c r="BH3175" s="5"/>
      <c r="BI3175" s="5"/>
      <c r="BJ3175" s="5"/>
      <c r="BK3175" s="5"/>
      <c r="BL3175" s="5"/>
      <c r="BM3175" s="5"/>
      <c r="BN3175" s="5"/>
      <c r="BO3175" s="5"/>
      <c r="BP3175" s="5"/>
      <c r="BQ3175" s="5"/>
      <c r="BR3175" s="5"/>
      <c r="BS3175" s="5"/>
      <c r="BT3175" s="5"/>
      <c r="BU3175" s="5"/>
      <c r="BV3175" s="5"/>
      <c r="BW3175" s="5"/>
      <c r="BX3175" s="5"/>
      <c r="BY3175" s="5"/>
      <c r="BZ3175" s="5"/>
      <c r="CA3175" s="5"/>
      <c r="CB3175" s="5"/>
      <c r="CC3175" s="5"/>
      <c r="CD3175" s="5"/>
      <c r="CE3175" s="5"/>
      <c r="CF3175" s="5"/>
      <c r="CG3175" s="5"/>
      <c r="CH3175" s="5"/>
      <c r="CI3175" s="5"/>
      <c r="CJ3175" s="5"/>
      <c r="CK3175" s="5"/>
      <c r="CL3175" s="5"/>
      <c r="CM3175" s="5"/>
      <c r="CN3175" s="5"/>
      <c r="CO3175" s="5"/>
      <c r="CP3175" s="5"/>
      <c r="CQ3175" s="5"/>
      <c r="CR3175" s="5"/>
      <c r="CS3175" s="5"/>
      <c r="CT3175" s="5"/>
      <c r="CU3175" s="5"/>
      <c r="CV3175" s="5"/>
      <c r="CW3175" s="5"/>
      <c r="CX3175" s="5"/>
      <c r="CY3175" s="5"/>
      <c r="CZ3175" s="5"/>
      <c r="DA3175" s="5"/>
      <c r="DB3175" s="5"/>
      <c r="DC3175" s="5"/>
      <c r="DD3175" s="5"/>
      <c r="DE3175" s="5"/>
      <c r="DF3175" s="5"/>
      <c r="DG3175" s="5"/>
      <c r="DH3175" s="5"/>
      <c r="DI3175" s="5"/>
      <c r="DJ3175" s="5"/>
      <c r="DK3175" s="5"/>
      <c r="DL3175" s="5"/>
      <c r="DM3175" s="5"/>
      <c r="DN3175" s="5"/>
      <c r="DO3175" s="5"/>
      <c r="DP3175" s="5"/>
      <c r="DQ3175" s="5"/>
      <c r="DR3175" s="5"/>
      <c r="DS3175" s="5"/>
      <c r="DT3175" s="5"/>
      <c r="DU3175" s="5"/>
      <c r="DV3175" s="5"/>
      <c r="DW3175" s="5"/>
      <c r="DX3175" s="5"/>
      <c r="DY3175" s="5"/>
      <c r="DZ3175" s="5"/>
      <c r="EA3175" s="5"/>
      <c r="EB3175" s="5"/>
      <c r="EC3175" s="5"/>
      <c r="ED3175" s="5"/>
      <c r="EE3175" s="5"/>
      <c r="EF3175" s="5"/>
      <c r="EG3175" s="5"/>
      <c r="EH3175" s="5"/>
      <c r="EI3175" s="5"/>
      <c r="EJ3175" s="5"/>
      <c r="EK3175" s="5"/>
      <c r="EL3175" s="5"/>
      <c r="EM3175" s="5"/>
      <c r="EN3175" s="5"/>
      <c r="EO3175" s="5"/>
      <c r="EP3175" s="5"/>
      <c r="EQ3175" s="5"/>
      <c r="ER3175" s="5"/>
      <c r="ES3175" s="5"/>
      <c r="ET3175" s="5"/>
      <c r="EU3175" s="5"/>
      <c r="EV3175" s="5"/>
      <c r="EW3175" s="5"/>
      <c r="EX3175" s="5"/>
      <c r="EY3175" s="5"/>
      <c r="EZ3175" s="5"/>
      <c r="FA3175" s="5"/>
      <c r="FB3175" s="5"/>
      <c r="FC3175" s="5"/>
      <c r="FD3175" s="5"/>
      <c r="FE3175" s="5"/>
      <c r="FF3175" s="5"/>
      <c r="FG3175" s="5"/>
      <c r="FH3175" s="5"/>
      <c r="FI3175" s="5"/>
      <c r="FJ3175" s="5"/>
      <c r="FK3175" s="5"/>
      <c r="FL3175" s="5"/>
      <c r="FM3175" s="5"/>
      <c r="FN3175" s="5"/>
      <c r="FO3175" s="5"/>
      <c r="FP3175" s="5"/>
      <c r="FQ3175" s="5"/>
      <c r="FR3175" s="5"/>
      <c r="FS3175" s="5"/>
      <c r="FT3175" s="5"/>
      <c r="FU3175" s="5"/>
      <c r="FV3175" s="5"/>
      <c r="FW3175" s="5"/>
      <c r="FX3175" s="5"/>
      <c r="FY3175" s="5"/>
      <c r="FZ3175" s="5"/>
      <c r="GA3175" s="5"/>
      <c r="GB3175" s="5"/>
      <c r="GC3175" s="5"/>
      <c r="GD3175" s="5"/>
      <c r="GE3175" s="5"/>
      <c r="GF3175" s="5"/>
      <c r="GG3175" s="5"/>
    </row>
    <row r="3176" spans="1:189" x14ac:dyDescent="0.15">
      <c r="A3176" s="106"/>
      <c r="B3176" s="5"/>
      <c r="C3176" s="6"/>
      <c r="D3176" s="5"/>
      <c r="E3176" s="7"/>
      <c r="F3176" s="8"/>
      <c r="G3176" s="8"/>
      <c r="H3176" s="8"/>
      <c r="I3176" s="9"/>
      <c r="J3176" s="9"/>
      <c r="K3176" s="7"/>
      <c r="L3176" s="7"/>
      <c r="M3176" s="5"/>
      <c r="N3176" s="5"/>
      <c r="O3176" s="10"/>
      <c r="P3176" s="5"/>
      <c r="Q3176" s="6"/>
      <c r="R3176" s="3"/>
      <c r="S3176" s="4"/>
      <c r="T3176" s="11"/>
      <c r="U3176" s="11"/>
      <c r="V3176" s="11"/>
      <c r="W3176" s="11"/>
      <c r="X3176" s="12"/>
      <c r="Y3176" s="5"/>
      <c r="Z3176" s="11"/>
      <c r="AA3176" s="12"/>
      <c r="AB3176" s="12"/>
      <c r="AC3176" s="12"/>
      <c r="AD3176" s="11"/>
      <c r="AE3176" s="13"/>
      <c r="AF3176" s="11"/>
      <c r="AG3176" s="11"/>
      <c r="AH3176" s="5"/>
      <c r="AI3176" s="5"/>
      <c r="AJ3176" s="5"/>
      <c r="AK3176" s="5"/>
      <c r="AL3176" s="5"/>
      <c r="AM3176" s="5"/>
      <c r="AN3176" s="5"/>
      <c r="AO3176" s="5"/>
      <c r="AP3176" s="5"/>
      <c r="AQ3176" s="5"/>
      <c r="AR3176" s="5"/>
      <c r="AS3176" s="5"/>
      <c r="AT3176" s="5"/>
      <c r="AU3176" s="5"/>
      <c r="AV3176" s="5"/>
      <c r="AW3176" s="5"/>
      <c r="AX3176" s="5"/>
      <c r="AY3176" s="5"/>
      <c r="AZ3176" s="5"/>
      <c r="BA3176" s="5"/>
      <c r="BB3176" s="5"/>
      <c r="BC3176" s="5"/>
      <c r="BD3176" s="5"/>
      <c r="BE3176" s="5"/>
      <c r="BF3176" s="5"/>
      <c r="BG3176" s="5"/>
      <c r="BH3176" s="5"/>
      <c r="BI3176" s="5"/>
      <c r="BJ3176" s="5"/>
      <c r="BK3176" s="5"/>
      <c r="BL3176" s="5"/>
      <c r="BM3176" s="5"/>
      <c r="BN3176" s="5"/>
      <c r="BO3176" s="5"/>
      <c r="BP3176" s="5"/>
      <c r="BQ3176" s="5"/>
      <c r="BR3176" s="5"/>
      <c r="BS3176" s="5"/>
      <c r="BT3176" s="5"/>
      <c r="BU3176" s="5"/>
      <c r="BV3176" s="5"/>
      <c r="BW3176" s="5"/>
      <c r="BX3176" s="5"/>
      <c r="BY3176" s="5"/>
      <c r="BZ3176" s="5"/>
      <c r="CA3176" s="5"/>
      <c r="CB3176" s="5"/>
      <c r="CC3176" s="5"/>
      <c r="CD3176" s="5"/>
      <c r="CE3176" s="5"/>
      <c r="CF3176" s="5"/>
      <c r="CG3176" s="5"/>
      <c r="CH3176" s="5"/>
      <c r="CI3176" s="5"/>
      <c r="CJ3176" s="5"/>
      <c r="CK3176" s="5"/>
      <c r="CL3176" s="5"/>
      <c r="CM3176" s="5"/>
      <c r="CN3176" s="5"/>
      <c r="CO3176" s="5"/>
      <c r="CP3176" s="5"/>
      <c r="CQ3176" s="5"/>
      <c r="CR3176" s="5"/>
      <c r="CS3176" s="5"/>
      <c r="CT3176" s="5"/>
      <c r="CU3176" s="5"/>
      <c r="CV3176" s="5"/>
      <c r="CW3176" s="5"/>
      <c r="CX3176" s="5"/>
      <c r="CY3176" s="5"/>
      <c r="CZ3176" s="5"/>
      <c r="DA3176" s="5"/>
      <c r="DB3176" s="5"/>
      <c r="DC3176" s="5"/>
      <c r="DD3176" s="5"/>
      <c r="DE3176" s="5"/>
      <c r="DF3176" s="5"/>
      <c r="DG3176" s="5"/>
      <c r="DH3176" s="5"/>
      <c r="DI3176" s="5"/>
      <c r="DJ3176" s="5"/>
      <c r="DK3176" s="5"/>
      <c r="DL3176" s="5"/>
      <c r="DM3176" s="5"/>
      <c r="DN3176" s="5"/>
      <c r="DO3176" s="5"/>
      <c r="DP3176" s="5"/>
      <c r="DQ3176" s="5"/>
      <c r="DR3176" s="5"/>
      <c r="DS3176" s="5"/>
      <c r="DT3176" s="5"/>
      <c r="DU3176" s="5"/>
      <c r="DV3176" s="5"/>
      <c r="DW3176" s="5"/>
      <c r="DX3176" s="5"/>
      <c r="DY3176" s="5"/>
      <c r="DZ3176" s="5"/>
      <c r="EA3176" s="5"/>
      <c r="EB3176" s="5"/>
      <c r="EC3176" s="5"/>
      <c r="ED3176" s="5"/>
      <c r="EE3176" s="5"/>
      <c r="EF3176" s="5"/>
      <c r="EG3176" s="5"/>
      <c r="EH3176" s="5"/>
      <c r="EI3176" s="5"/>
      <c r="EJ3176" s="5"/>
      <c r="EK3176" s="5"/>
      <c r="EL3176" s="5"/>
      <c r="EM3176" s="5"/>
      <c r="EN3176" s="5"/>
      <c r="EO3176" s="5"/>
      <c r="EP3176" s="5"/>
      <c r="EQ3176" s="5"/>
      <c r="ER3176" s="5"/>
      <c r="ES3176" s="5"/>
      <c r="ET3176" s="5"/>
      <c r="EU3176" s="5"/>
      <c r="EV3176" s="5"/>
      <c r="EW3176" s="5"/>
      <c r="EX3176" s="5"/>
      <c r="EY3176" s="5"/>
      <c r="EZ3176" s="5"/>
      <c r="FA3176" s="5"/>
      <c r="FB3176" s="5"/>
      <c r="FC3176" s="5"/>
      <c r="FD3176" s="5"/>
      <c r="FE3176" s="5"/>
      <c r="FF3176" s="5"/>
      <c r="FG3176" s="5"/>
      <c r="FH3176" s="5"/>
      <c r="FI3176" s="5"/>
      <c r="FJ3176" s="5"/>
      <c r="FK3176" s="5"/>
      <c r="FL3176" s="5"/>
      <c r="FM3176" s="5"/>
      <c r="FN3176" s="5"/>
      <c r="FO3176" s="5"/>
      <c r="FP3176" s="5"/>
      <c r="FQ3176" s="5"/>
      <c r="FR3176" s="5"/>
      <c r="FS3176" s="5"/>
      <c r="FT3176" s="5"/>
      <c r="FU3176" s="5"/>
      <c r="FV3176" s="5"/>
      <c r="FW3176" s="5"/>
      <c r="FX3176" s="5"/>
      <c r="FY3176" s="5"/>
      <c r="FZ3176" s="5"/>
      <c r="GA3176" s="5"/>
      <c r="GB3176" s="5"/>
      <c r="GC3176" s="5"/>
      <c r="GD3176" s="5"/>
      <c r="GE3176" s="5"/>
      <c r="GF3176" s="5"/>
      <c r="GG3176" s="5"/>
    </row>
    <row r="3177" spans="1:189" x14ac:dyDescent="0.15">
      <c r="A3177" s="106"/>
      <c r="B3177" s="5"/>
      <c r="C3177" s="6"/>
      <c r="D3177" s="5"/>
      <c r="E3177" s="7"/>
      <c r="F3177" s="8"/>
      <c r="G3177" s="8"/>
      <c r="H3177" s="8"/>
      <c r="I3177" s="9"/>
      <c r="J3177" s="9"/>
      <c r="K3177" s="7"/>
      <c r="L3177" s="7"/>
      <c r="M3177" s="5"/>
      <c r="N3177" s="5"/>
      <c r="O3177" s="10"/>
      <c r="P3177" s="5"/>
      <c r="Q3177" s="6"/>
      <c r="R3177" s="3"/>
      <c r="S3177" s="4"/>
      <c r="T3177" s="11"/>
      <c r="U3177" s="11"/>
      <c r="V3177" s="11"/>
      <c r="W3177" s="11"/>
      <c r="X3177" s="12"/>
      <c r="Y3177" s="5"/>
      <c r="Z3177" s="11"/>
      <c r="AA3177" s="12"/>
      <c r="AB3177" s="12"/>
      <c r="AC3177" s="12"/>
      <c r="AD3177" s="11"/>
      <c r="AE3177" s="13"/>
      <c r="AF3177" s="11"/>
      <c r="AG3177" s="11"/>
      <c r="AH3177" s="5"/>
      <c r="AI3177" s="5"/>
      <c r="AJ3177" s="5"/>
      <c r="AK3177" s="5"/>
      <c r="AL3177" s="5"/>
      <c r="AM3177" s="5"/>
      <c r="AN3177" s="5"/>
      <c r="AO3177" s="5"/>
      <c r="AP3177" s="5"/>
      <c r="AQ3177" s="5"/>
      <c r="AR3177" s="5"/>
      <c r="AS3177" s="5"/>
      <c r="AT3177" s="5"/>
      <c r="AU3177" s="5"/>
      <c r="AV3177" s="5"/>
      <c r="AW3177" s="5"/>
      <c r="AX3177" s="5"/>
      <c r="AY3177" s="5"/>
      <c r="AZ3177" s="5"/>
      <c r="BA3177" s="5"/>
      <c r="BB3177" s="5"/>
      <c r="BC3177" s="5"/>
      <c r="BD3177" s="5"/>
      <c r="BE3177" s="5"/>
      <c r="BF3177" s="5"/>
      <c r="BG3177" s="5"/>
      <c r="BH3177" s="5"/>
      <c r="BI3177" s="5"/>
      <c r="BJ3177" s="5"/>
      <c r="BK3177" s="5"/>
      <c r="BL3177" s="5"/>
      <c r="BM3177" s="5"/>
      <c r="BN3177" s="5"/>
      <c r="BO3177" s="5"/>
      <c r="BP3177" s="5"/>
      <c r="BQ3177" s="5"/>
      <c r="BR3177" s="5"/>
      <c r="BS3177" s="5"/>
      <c r="BT3177" s="5"/>
      <c r="BU3177" s="5"/>
      <c r="BV3177" s="5"/>
      <c r="BW3177" s="5"/>
      <c r="BX3177" s="5"/>
      <c r="BY3177" s="5"/>
      <c r="BZ3177" s="5"/>
      <c r="CA3177" s="5"/>
      <c r="CB3177" s="5"/>
      <c r="CC3177" s="5"/>
      <c r="CD3177" s="5"/>
      <c r="CE3177" s="5"/>
      <c r="CF3177" s="5"/>
      <c r="CG3177" s="5"/>
      <c r="CH3177" s="5"/>
      <c r="CI3177" s="5"/>
      <c r="CJ3177" s="5"/>
      <c r="CK3177" s="5"/>
      <c r="CL3177" s="5"/>
      <c r="CM3177" s="5"/>
      <c r="CN3177" s="5"/>
      <c r="CO3177" s="5"/>
      <c r="CP3177" s="5"/>
      <c r="CQ3177" s="5"/>
      <c r="CR3177" s="5"/>
      <c r="CS3177" s="5"/>
      <c r="CT3177" s="5"/>
      <c r="CU3177" s="5"/>
      <c r="CV3177" s="5"/>
      <c r="CW3177" s="5"/>
      <c r="CX3177" s="5"/>
      <c r="CY3177" s="5"/>
      <c r="CZ3177" s="5"/>
      <c r="DA3177" s="5"/>
      <c r="DB3177" s="5"/>
      <c r="DC3177" s="5"/>
      <c r="DD3177" s="5"/>
      <c r="DE3177" s="5"/>
      <c r="DF3177" s="5"/>
      <c r="DG3177" s="5"/>
      <c r="DH3177" s="5"/>
      <c r="DI3177" s="5"/>
      <c r="DJ3177" s="5"/>
      <c r="DK3177" s="5"/>
      <c r="DL3177" s="5"/>
      <c r="DM3177" s="5"/>
      <c r="DN3177" s="5"/>
      <c r="DO3177" s="5"/>
      <c r="DP3177" s="5"/>
      <c r="DQ3177" s="5"/>
      <c r="DR3177" s="5"/>
      <c r="DS3177" s="5"/>
      <c r="DT3177" s="5"/>
      <c r="DU3177" s="5"/>
      <c r="DV3177" s="5"/>
      <c r="DW3177" s="5"/>
      <c r="DX3177" s="5"/>
      <c r="DY3177" s="5"/>
      <c r="DZ3177" s="5"/>
      <c r="EA3177" s="5"/>
      <c r="EB3177" s="5"/>
      <c r="EC3177" s="5"/>
      <c r="ED3177" s="5"/>
      <c r="EE3177" s="5"/>
      <c r="EF3177" s="5"/>
      <c r="EG3177" s="5"/>
      <c r="EH3177" s="5"/>
      <c r="EI3177" s="5"/>
      <c r="EJ3177" s="5"/>
      <c r="EK3177" s="5"/>
      <c r="EL3177" s="5"/>
      <c r="EM3177" s="5"/>
      <c r="EN3177" s="5"/>
      <c r="EO3177" s="5"/>
      <c r="EP3177" s="5"/>
      <c r="EQ3177" s="5"/>
      <c r="ER3177" s="5"/>
      <c r="ES3177" s="5"/>
      <c r="ET3177" s="5"/>
      <c r="EU3177" s="5"/>
      <c r="EV3177" s="5"/>
      <c r="EW3177" s="5"/>
      <c r="EX3177" s="5"/>
      <c r="EY3177" s="5"/>
      <c r="EZ3177" s="5"/>
      <c r="FA3177" s="5"/>
      <c r="FB3177" s="5"/>
      <c r="FC3177" s="5"/>
      <c r="FD3177" s="5"/>
      <c r="FE3177" s="5"/>
      <c r="FF3177" s="5"/>
      <c r="FG3177" s="5"/>
      <c r="FH3177" s="5"/>
      <c r="FI3177" s="5"/>
      <c r="FJ3177" s="5"/>
      <c r="FK3177" s="5"/>
      <c r="FL3177" s="5"/>
      <c r="FM3177" s="5"/>
      <c r="FN3177" s="5"/>
      <c r="FO3177" s="5"/>
      <c r="FP3177" s="5"/>
      <c r="FQ3177" s="5"/>
      <c r="FR3177" s="5"/>
      <c r="FS3177" s="5"/>
      <c r="FT3177" s="5"/>
      <c r="FU3177" s="5"/>
      <c r="FV3177" s="5"/>
      <c r="FW3177" s="5"/>
      <c r="FX3177" s="5"/>
      <c r="FY3177" s="5"/>
      <c r="FZ3177" s="5"/>
      <c r="GA3177" s="5"/>
      <c r="GB3177" s="5"/>
      <c r="GC3177" s="5"/>
      <c r="GD3177" s="5"/>
      <c r="GE3177" s="5"/>
      <c r="GF3177" s="5"/>
      <c r="GG3177" s="5"/>
    </row>
    <row r="3178" spans="1:189" x14ac:dyDescent="0.15">
      <c r="A3178" s="106"/>
      <c r="B3178" s="5"/>
      <c r="C3178" s="6"/>
      <c r="D3178" s="5"/>
      <c r="E3178" s="7"/>
      <c r="F3178" s="8"/>
      <c r="G3178" s="8"/>
      <c r="H3178" s="8"/>
      <c r="I3178" s="9"/>
      <c r="J3178" s="9"/>
      <c r="K3178" s="7"/>
      <c r="L3178" s="7"/>
      <c r="M3178" s="5"/>
      <c r="N3178" s="5"/>
      <c r="O3178" s="10"/>
      <c r="P3178" s="5"/>
      <c r="Q3178" s="6"/>
      <c r="R3178" s="3"/>
      <c r="S3178" s="4"/>
      <c r="T3178" s="11"/>
      <c r="U3178" s="11"/>
      <c r="V3178" s="11"/>
      <c r="W3178" s="11"/>
      <c r="X3178" s="12"/>
      <c r="Y3178" s="5"/>
      <c r="Z3178" s="11"/>
      <c r="AA3178" s="12"/>
      <c r="AB3178" s="12"/>
      <c r="AC3178" s="12"/>
      <c r="AD3178" s="11"/>
      <c r="AE3178" s="13"/>
      <c r="AF3178" s="11"/>
      <c r="AG3178" s="11"/>
      <c r="AH3178" s="5"/>
      <c r="AI3178" s="5"/>
      <c r="AJ3178" s="5"/>
      <c r="AK3178" s="5"/>
      <c r="AL3178" s="5"/>
      <c r="AM3178" s="5"/>
      <c r="AN3178" s="5"/>
      <c r="AO3178" s="5"/>
      <c r="AP3178" s="5"/>
      <c r="AQ3178" s="5"/>
      <c r="AR3178" s="5"/>
      <c r="AS3178" s="5"/>
      <c r="AT3178" s="5"/>
      <c r="AU3178" s="5"/>
      <c r="AV3178" s="5"/>
      <c r="AW3178" s="5"/>
      <c r="AX3178" s="5"/>
      <c r="AY3178" s="5"/>
      <c r="AZ3178" s="5"/>
      <c r="BA3178" s="5"/>
      <c r="BB3178" s="5"/>
      <c r="BC3178" s="5"/>
      <c r="BD3178" s="5"/>
      <c r="BE3178" s="5"/>
      <c r="BF3178" s="5"/>
      <c r="BG3178" s="5"/>
      <c r="BH3178" s="5"/>
      <c r="BI3178" s="5"/>
      <c r="BJ3178" s="5"/>
      <c r="BK3178" s="5"/>
      <c r="BL3178" s="5"/>
      <c r="BM3178" s="5"/>
      <c r="BN3178" s="5"/>
      <c r="BO3178" s="5"/>
      <c r="BP3178" s="5"/>
      <c r="BQ3178" s="5"/>
      <c r="BR3178" s="5"/>
      <c r="BS3178" s="5"/>
      <c r="BT3178" s="5"/>
      <c r="BU3178" s="5"/>
      <c r="BV3178" s="5"/>
      <c r="BW3178" s="5"/>
      <c r="BX3178" s="5"/>
      <c r="BY3178" s="5"/>
      <c r="BZ3178" s="5"/>
      <c r="CA3178" s="5"/>
      <c r="CB3178" s="5"/>
      <c r="CC3178" s="5"/>
      <c r="CD3178" s="5"/>
      <c r="CE3178" s="5"/>
      <c r="CF3178" s="5"/>
      <c r="CG3178" s="5"/>
      <c r="CH3178" s="5"/>
      <c r="CI3178" s="5"/>
      <c r="CJ3178" s="5"/>
      <c r="CK3178" s="5"/>
      <c r="CL3178" s="5"/>
      <c r="CM3178" s="5"/>
      <c r="CN3178" s="5"/>
      <c r="CO3178" s="5"/>
      <c r="CP3178" s="5"/>
      <c r="CQ3178" s="5"/>
      <c r="CR3178" s="5"/>
      <c r="CS3178" s="5"/>
      <c r="CT3178" s="5"/>
      <c r="CU3178" s="5"/>
      <c r="CV3178" s="5"/>
      <c r="CW3178" s="5"/>
      <c r="CX3178" s="5"/>
      <c r="CY3178" s="5"/>
      <c r="CZ3178" s="5"/>
      <c r="DA3178" s="5"/>
      <c r="DB3178" s="5"/>
      <c r="DC3178" s="5"/>
      <c r="DD3178" s="5"/>
      <c r="DE3178" s="5"/>
      <c r="DF3178" s="5"/>
      <c r="DG3178" s="5"/>
      <c r="DH3178" s="5"/>
      <c r="DI3178" s="5"/>
      <c r="DJ3178" s="5"/>
      <c r="DK3178" s="5"/>
      <c r="DL3178" s="5"/>
      <c r="DM3178" s="5"/>
      <c r="DN3178" s="5"/>
      <c r="DO3178" s="5"/>
      <c r="DP3178" s="5"/>
      <c r="DQ3178" s="5"/>
      <c r="DR3178" s="5"/>
      <c r="DS3178" s="5"/>
      <c r="DT3178" s="5"/>
      <c r="DU3178" s="5"/>
      <c r="DV3178" s="5"/>
      <c r="DW3178" s="5"/>
      <c r="DX3178" s="5"/>
      <c r="DY3178" s="5"/>
      <c r="DZ3178" s="5"/>
      <c r="EA3178" s="5"/>
      <c r="EB3178" s="5"/>
      <c r="EC3178" s="5"/>
      <c r="ED3178" s="5"/>
      <c r="EE3178" s="5"/>
      <c r="EF3178" s="5"/>
      <c r="EG3178" s="5"/>
      <c r="EH3178" s="5"/>
      <c r="EI3178" s="5"/>
      <c r="EJ3178" s="5"/>
      <c r="EK3178" s="5"/>
      <c r="EL3178" s="5"/>
      <c r="EM3178" s="5"/>
      <c r="EN3178" s="5"/>
      <c r="EO3178" s="5"/>
      <c r="EP3178" s="5"/>
      <c r="EQ3178" s="5"/>
      <c r="ER3178" s="5"/>
      <c r="ES3178" s="5"/>
      <c r="ET3178" s="5"/>
      <c r="EU3178" s="5"/>
      <c r="EV3178" s="5"/>
      <c r="EW3178" s="5"/>
      <c r="EX3178" s="5"/>
      <c r="EY3178" s="5"/>
      <c r="EZ3178" s="5"/>
      <c r="FA3178" s="5"/>
      <c r="FB3178" s="5"/>
      <c r="FC3178" s="5"/>
      <c r="FD3178" s="5"/>
      <c r="FE3178" s="5"/>
      <c r="FF3178" s="5"/>
      <c r="FG3178" s="5"/>
      <c r="FH3178" s="5"/>
      <c r="FI3178" s="5"/>
      <c r="FJ3178" s="5"/>
      <c r="FK3178" s="5"/>
      <c r="FL3178" s="5"/>
      <c r="FM3178" s="5"/>
      <c r="FN3178" s="5"/>
      <c r="FO3178" s="5"/>
      <c r="FP3178" s="5"/>
      <c r="FQ3178" s="5"/>
      <c r="FR3178" s="5"/>
      <c r="FS3178" s="5"/>
      <c r="FT3178" s="5"/>
      <c r="FU3178" s="5"/>
      <c r="FV3178" s="5"/>
      <c r="FW3178" s="5"/>
      <c r="FX3178" s="5"/>
      <c r="FY3178" s="5"/>
      <c r="FZ3178" s="5"/>
      <c r="GA3178" s="5"/>
      <c r="GB3178" s="5"/>
      <c r="GC3178" s="5"/>
      <c r="GD3178" s="5"/>
      <c r="GE3178" s="5"/>
      <c r="GF3178" s="5"/>
      <c r="GG3178" s="5"/>
    </row>
    <row r="3179" spans="1:189" x14ac:dyDescent="0.15">
      <c r="A3179" s="106"/>
      <c r="B3179" s="5"/>
      <c r="C3179" s="6"/>
      <c r="D3179" s="5"/>
      <c r="E3179" s="7"/>
      <c r="F3179" s="8"/>
      <c r="G3179" s="8"/>
      <c r="H3179" s="8"/>
      <c r="I3179" s="9"/>
      <c r="J3179" s="9"/>
      <c r="K3179" s="7"/>
      <c r="L3179" s="7"/>
      <c r="M3179" s="5"/>
      <c r="N3179" s="5"/>
      <c r="O3179" s="10"/>
      <c r="P3179" s="5"/>
      <c r="Q3179" s="6"/>
      <c r="R3179" s="3"/>
      <c r="S3179" s="4"/>
      <c r="T3179" s="11"/>
      <c r="U3179" s="11"/>
      <c r="V3179" s="11"/>
      <c r="W3179" s="11"/>
      <c r="X3179" s="12"/>
      <c r="Y3179" s="5"/>
      <c r="Z3179" s="11"/>
      <c r="AA3179" s="12"/>
      <c r="AB3179" s="12"/>
      <c r="AC3179" s="12"/>
      <c r="AD3179" s="11"/>
      <c r="AE3179" s="13"/>
      <c r="AF3179" s="11"/>
      <c r="AG3179" s="11"/>
      <c r="AH3179" s="5"/>
      <c r="AI3179" s="5"/>
      <c r="AJ3179" s="5"/>
      <c r="AK3179" s="5"/>
      <c r="AL3179" s="5"/>
      <c r="AM3179" s="5"/>
      <c r="AN3179" s="5"/>
      <c r="AO3179" s="5"/>
      <c r="AP3179" s="5"/>
      <c r="AQ3179" s="5"/>
      <c r="AR3179" s="5"/>
      <c r="AS3179" s="5"/>
      <c r="AT3179" s="5"/>
      <c r="AU3179" s="5"/>
      <c r="AV3179" s="5"/>
      <c r="AW3179" s="5"/>
      <c r="AX3179" s="5"/>
      <c r="AY3179" s="5"/>
      <c r="AZ3179" s="5"/>
      <c r="BA3179" s="5"/>
      <c r="BB3179" s="5"/>
      <c r="BC3179" s="5"/>
      <c r="BD3179" s="5"/>
      <c r="BE3179" s="5"/>
      <c r="BF3179" s="5"/>
      <c r="BG3179" s="5"/>
      <c r="BH3179" s="5"/>
      <c r="BI3179" s="5"/>
      <c r="BJ3179" s="5"/>
      <c r="BK3179" s="5"/>
      <c r="BL3179" s="5"/>
      <c r="BM3179" s="5"/>
      <c r="BN3179" s="5"/>
      <c r="BO3179" s="5"/>
      <c r="BP3179" s="5"/>
      <c r="BQ3179" s="5"/>
      <c r="BR3179" s="5"/>
      <c r="BS3179" s="5"/>
      <c r="BT3179" s="5"/>
      <c r="BU3179" s="5"/>
      <c r="BV3179" s="5"/>
      <c r="BW3179" s="5"/>
      <c r="BX3179" s="5"/>
      <c r="BY3179" s="5"/>
      <c r="BZ3179" s="5"/>
      <c r="CA3179" s="5"/>
      <c r="CB3179" s="5"/>
      <c r="CC3179" s="5"/>
      <c r="CD3179" s="5"/>
      <c r="CE3179" s="5"/>
      <c r="CF3179" s="5"/>
      <c r="CG3179" s="5"/>
      <c r="CH3179" s="5"/>
      <c r="CI3179" s="5"/>
      <c r="CJ3179" s="5"/>
      <c r="CK3179" s="5"/>
      <c r="CL3179" s="5"/>
      <c r="CM3179" s="5"/>
      <c r="CN3179" s="5"/>
      <c r="CO3179" s="5"/>
      <c r="CP3179" s="5"/>
      <c r="CQ3179" s="5"/>
      <c r="CR3179" s="5"/>
      <c r="CS3179" s="5"/>
      <c r="CT3179" s="5"/>
      <c r="CU3179" s="5"/>
      <c r="CV3179" s="5"/>
      <c r="CW3179" s="5"/>
      <c r="CX3179" s="5"/>
      <c r="CY3179" s="5"/>
      <c r="CZ3179" s="5"/>
      <c r="DA3179" s="5"/>
      <c r="DB3179" s="5"/>
      <c r="DC3179" s="5"/>
      <c r="DD3179" s="5"/>
      <c r="DE3179" s="5"/>
      <c r="DF3179" s="5"/>
      <c r="DG3179" s="5"/>
      <c r="DH3179" s="5"/>
      <c r="DI3179" s="5"/>
      <c r="DJ3179" s="5"/>
      <c r="DK3179" s="5"/>
      <c r="DL3179" s="5"/>
      <c r="DM3179" s="5"/>
      <c r="DN3179" s="5"/>
      <c r="DO3179" s="5"/>
      <c r="DP3179" s="5"/>
      <c r="DQ3179" s="5"/>
      <c r="DR3179" s="5"/>
      <c r="DS3179" s="5"/>
      <c r="DT3179" s="5"/>
      <c r="DU3179" s="5"/>
      <c r="DV3179" s="5"/>
      <c r="DW3179" s="5"/>
      <c r="DX3179" s="5"/>
      <c r="DY3179" s="5"/>
      <c r="DZ3179" s="5"/>
      <c r="EA3179" s="5"/>
      <c r="EB3179" s="5"/>
      <c r="EC3179" s="5"/>
      <c r="ED3179" s="5"/>
      <c r="EE3179" s="5"/>
      <c r="EF3179" s="5"/>
      <c r="EG3179" s="5"/>
      <c r="EH3179" s="5"/>
      <c r="EI3179" s="5"/>
      <c r="EJ3179" s="5"/>
      <c r="EK3179" s="5"/>
      <c r="EL3179" s="5"/>
      <c r="EM3179" s="5"/>
      <c r="EN3179" s="5"/>
      <c r="EO3179" s="5"/>
      <c r="EP3179" s="5"/>
      <c r="EQ3179" s="5"/>
      <c r="ER3179" s="5"/>
      <c r="ES3179" s="5"/>
      <c r="ET3179" s="5"/>
      <c r="EU3179" s="5"/>
      <c r="EV3179" s="5"/>
      <c r="EW3179" s="5"/>
      <c r="EX3179" s="5"/>
      <c r="EY3179" s="5"/>
      <c r="EZ3179" s="5"/>
      <c r="FA3179" s="5"/>
      <c r="FB3179" s="5"/>
      <c r="FC3179" s="5"/>
      <c r="FD3179" s="5"/>
      <c r="FE3179" s="5"/>
      <c r="FF3179" s="5"/>
      <c r="FG3179" s="5"/>
      <c r="FH3179" s="5"/>
      <c r="FI3179" s="5"/>
      <c r="FJ3179" s="5"/>
      <c r="FK3179" s="5"/>
      <c r="FL3179" s="5"/>
      <c r="FM3179" s="5"/>
      <c r="FN3179" s="5"/>
      <c r="FO3179" s="5"/>
      <c r="FP3179" s="5"/>
      <c r="FQ3179" s="5"/>
      <c r="FR3179" s="5"/>
      <c r="FS3179" s="5"/>
      <c r="FT3179" s="5"/>
      <c r="FU3179" s="5"/>
      <c r="FV3179" s="5"/>
      <c r="FW3179" s="5"/>
      <c r="FX3179" s="5"/>
      <c r="FY3179" s="5"/>
      <c r="FZ3179" s="5"/>
      <c r="GA3179" s="5"/>
      <c r="GB3179" s="5"/>
      <c r="GC3179" s="5"/>
      <c r="GD3179" s="5"/>
      <c r="GE3179" s="5"/>
      <c r="GF3179" s="5"/>
      <c r="GG3179" s="5"/>
    </row>
    <row r="3180" spans="1:189" x14ac:dyDescent="0.15">
      <c r="A3180" s="106"/>
      <c r="B3180" s="5"/>
      <c r="C3180" s="6"/>
      <c r="D3180" s="5"/>
      <c r="E3180" s="7"/>
      <c r="F3180" s="8"/>
      <c r="G3180" s="8"/>
      <c r="H3180" s="8"/>
      <c r="I3180" s="9"/>
      <c r="J3180" s="9"/>
      <c r="K3180" s="7"/>
      <c r="L3180" s="7"/>
      <c r="M3180" s="5"/>
      <c r="N3180" s="5"/>
      <c r="O3180" s="10"/>
      <c r="P3180" s="5"/>
      <c r="Q3180" s="6"/>
      <c r="R3180" s="3"/>
      <c r="S3180" s="4"/>
      <c r="T3180" s="11"/>
      <c r="U3180" s="11"/>
      <c r="V3180" s="11"/>
      <c r="W3180" s="11"/>
      <c r="X3180" s="12"/>
      <c r="Y3180" s="5"/>
      <c r="Z3180" s="11"/>
      <c r="AA3180" s="12"/>
      <c r="AB3180" s="12"/>
      <c r="AC3180" s="12"/>
      <c r="AD3180" s="11"/>
      <c r="AE3180" s="13"/>
      <c r="AF3180" s="11"/>
      <c r="AG3180" s="11"/>
      <c r="AH3180" s="5"/>
      <c r="AI3180" s="5"/>
      <c r="AJ3180" s="5"/>
      <c r="AK3180" s="5"/>
      <c r="AL3180" s="5"/>
      <c r="AM3180" s="5"/>
      <c r="AN3180" s="5"/>
      <c r="AO3180" s="5"/>
      <c r="AP3180" s="5"/>
      <c r="AQ3180" s="5"/>
      <c r="AR3180" s="5"/>
      <c r="AS3180" s="5"/>
      <c r="AT3180" s="5"/>
      <c r="AU3180" s="5"/>
      <c r="AV3180" s="5"/>
      <c r="AW3180" s="5"/>
      <c r="AX3180" s="5"/>
      <c r="AY3180" s="5"/>
      <c r="AZ3180" s="5"/>
      <c r="BA3180" s="5"/>
      <c r="BB3180" s="5"/>
      <c r="BC3180" s="5"/>
      <c r="BD3180" s="5"/>
      <c r="BE3180" s="5"/>
      <c r="BF3180" s="5"/>
      <c r="BG3180" s="5"/>
      <c r="BH3180" s="5"/>
      <c r="BI3180" s="5"/>
      <c r="BJ3180" s="5"/>
      <c r="BK3180" s="5"/>
      <c r="BL3180" s="5"/>
      <c r="BM3180" s="5"/>
      <c r="BN3180" s="5"/>
      <c r="BO3180" s="5"/>
      <c r="BP3180" s="5"/>
      <c r="BQ3180" s="5"/>
      <c r="BR3180" s="5"/>
      <c r="BS3180" s="5"/>
      <c r="BT3180" s="5"/>
      <c r="BU3180" s="5"/>
      <c r="BV3180" s="5"/>
      <c r="BW3180" s="5"/>
      <c r="BX3180" s="5"/>
      <c r="BY3180" s="5"/>
      <c r="BZ3180" s="5"/>
      <c r="CA3180" s="5"/>
      <c r="CB3180" s="5"/>
      <c r="CC3180" s="5"/>
      <c r="CD3180" s="5"/>
      <c r="CE3180" s="5"/>
      <c r="CF3180" s="5"/>
      <c r="CG3180" s="5"/>
      <c r="CH3180" s="5"/>
      <c r="CI3180" s="5"/>
      <c r="CJ3180" s="5"/>
      <c r="CK3180" s="5"/>
      <c r="CL3180" s="5"/>
      <c r="CM3180" s="5"/>
      <c r="CN3180" s="5"/>
      <c r="CO3180" s="5"/>
      <c r="CP3180" s="5"/>
      <c r="CQ3180" s="5"/>
      <c r="CR3180" s="5"/>
      <c r="CS3180" s="5"/>
      <c r="CT3180" s="5"/>
      <c r="CU3180" s="5"/>
      <c r="CV3180" s="5"/>
      <c r="CW3180" s="5"/>
      <c r="CX3180" s="5"/>
      <c r="CY3180" s="5"/>
      <c r="CZ3180" s="5"/>
      <c r="DA3180" s="5"/>
      <c r="DB3180" s="5"/>
      <c r="DC3180" s="5"/>
      <c r="DD3180" s="5"/>
      <c r="DE3180" s="5"/>
      <c r="DF3180" s="5"/>
      <c r="DG3180" s="5"/>
      <c r="DH3180" s="5"/>
      <c r="DI3180" s="5"/>
      <c r="DJ3180" s="5"/>
      <c r="DK3180" s="5"/>
      <c r="DL3180" s="5"/>
      <c r="DM3180" s="5"/>
      <c r="DN3180" s="5"/>
      <c r="DO3180" s="5"/>
      <c r="DP3180" s="5"/>
      <c r="DQ3180" s="5"/>
      <c r="DR3180" s="5"/>
      <c r="DS3180" s="5"/>
      <c r="DT3180" s="5"/>
      <c r="DU3180" s="5"/>
      <c r="DV3180" s="5"/>
      <c r="DW3180" s="5"/>
      <c r="DX3180" s="5"/>
      <c r="DY3180" s="5"/>
      <c r="DZ3180" s="5"/>
      <c r="EA3180" s="5"/>
      <c r="EB3180" s="5"/>
      <c r="EC3180" s="5"/>
      <c r="ED3180" s="5"/>
      <c r="EE3180" s="5"/>
      <c r="EF3180" s="5"/>
      <c r="EG3180" s="5"/>
      <c r="EH3180" s="5"/>
      <c r="EI3180" s="5"/>
      <c r="EJ3180" s="5"/>
      <c r="EK3180" s="5"/>
      <c r="EL3180" s="5"/>
      <c r="EM3180" s="5"/>
      <c r="EN3180" s="5"/>
      <c r="EO3180" s="5"/>
      <c r="EP3180" s="5"/>
      <c r="EQ3180" s="5"/>
      <c r="ER3180" s="5"/>
      <c r="ES3180" s="5"/>
      <c r="ET3180" s="5"/>
      <c r="EU3180" s="5"/>
      <c r="EV3180" s="5"/>
      <c r="EW3180" s="5"/>
      <c r="EX3180" s="5"/>
      <c r="EY3180" s="5"/>
      <c r="EZ3180" s="5"/>
      <c r="FA3180" s="5"/>
      <c r="FB3180" s="5"/>
      <c r="FC3180" s="5"/>
      <c r="FD3180" s="5"/>
      <c r="FE3180" s="5"/>
      <c r="FF3180" s="5"/>
      <c r="FG3180" s="5"/>
      <c r="FH3180" s="5"/>
      <c r="FI3180" s="5"/>
      <c r="FJ3180" s="5"/>
      <c r="FK3180" s="5"/>
      <c r="FL3180" s="5"/>
      <c r="FM3180" s="5"/>
      <c r="FN3180" s="5"/>
      <c r="FO3180" s="5"/>
      <c r="FP3180" s="5"/>
      <c r="FQ3180" s="5"/>
      <c r="FR3180" s="5"/>
      <c r="FS3180" s="5"/>
      <c r="FT3180" s="5"/>
      <c r="FU3180" s="5"/>
      <c r="FV3180" s="5"/>
      <c r="FW3180" s="5"/>
      <c r="FX3180" s="5"/>
      <c r="FY3180" s="5"/>
      <c r="FZ3180" s="5"/>
      <c r="GA3180" s="5"/>
      <c r="GB3180" s="5"/>
      <c r="GC3180" s="5"/>
      <c r="GD3180" s="5"/>
      <c r="GE3180" s="5"/>
      <c r="GF3180" s="5"/>
      <c r="GG3180" s="5"/>
    </row>
    <row r="3181" spans="1:189" x14ac:dyDescent="0.15">
      <c r="A3181" s="106"/>
      <c r="B3181" s="5"/>
      <c r="C3181" s="6"/>
      <c r="D3181" s="5"/>
      <c r="E3181" s="7"/>
      <c r="F3181" s="8"/>
      <c r="G3181" s="8"/>
      <c r="H3181" s="8"/>
      <c r="I3181" s="9"/>
      <c r="J3181" s="9"/>
      <c r="K3181" s="7"/>
      <c r="L3181" s="7"/>
      <c r="M3181" s="5"/>
      <c r="N3181" s="5"/>
      <c r="O3181" s="10"/>
      <c r="P3181" s="5"/>
      <c r="Q3181" s="6"/>
      <c r="R3181" s="3"/>
      <c r="S3181" s="4"/>
      <c r="T3181" s="11"/>
      <c r="U3181" s="11"/>
      <c r="V3181" s="11"/>
      <c r="W3181" s="11"/>
      <c r="X3181" s="12"/>
      <c r="Y3181" s="5"/>
      <c r="Z3181" s="11"/>
      <c r="AA3181" s="12"/>
      <c r="AB3181" s="12"/>
      <c r="AC3181" s="12"/>
      <c r="AD3181" s="11"/>
      <c r="AE3181" s="13"/>
      <c r="AF3181" s="11"/>
      <c r="AG3181" s="11"/>
      <c r="AH3181" s="5"/>
      <c r="AI3181" s="5"/>
      <c r="AJ3181" s="5"/>
      <c r="AK3181" s="5"/>
      <c r="AL3181" s="5"/>
      <c r="AM3181" s="5"/>
      <c r="AN3181" s="5"/>
      <c r="AO3181" s="5"/>
      <c r="AP3181" s="5"/>
      <c r="AQ3181" s="5"/>
      <c r="AR3181" s="5"/>
      <c r="AS3181" s="5"/>
      <c r="AT3181" s="5"/>
      <c r="AU3181" s="5"/>
      <c r="AV3181" s="5"/>
      <c r="AW3181" s="5"/>
      <c r="AX3181" s="5"/>
      <c r="AY3181" s="5"/>
      <c r="AZ3181" s="5"/>
      <c r="BA3181" s="5"/>
      <c r="BB3181" s="5"/>
      <c r="BC3181" s="5"/>
      <c r="BD3181" s="5"/>
      <c r="BE3181" s="5"/>
      <c r="BF3181" s="5"/>
      <c r="BG3181" s="5"/>
      <c r="BH3181" s="5"/>
      <c r="BI3181" s="5"/>
      <c r="BJ3181" s="5"/>
      <c r="BK3181" s="5"/>
      <c r="BL3181" s="5"/>
      <c r="BM3181" s="5"/>
      <c r="BN3181" s="5"/>
      <c r="BO3181" s="5"/>
      <c r="BP3181" s="5"/>
      <c r="BQ3181" s="5"/>
      <c r="BR3181" s="5"/>
      <c r="BS3181" s="5"/>
      <c r="BT3181" s="5"/>
      <c r="BU3181" s="5"/>
      <c r="BV3181" s="5"/>
      <c r="BW3181" s="5"/>
      <c r="BX3181" s="5"/>
      <c r="BY3181" s="5"/>
      <c r="BZ3181" s="5"/>
      <c r="CA3181" s="5"/>
      <c r="CB3181" s="5"/>
      <c r="CC3181" s="5"/>
      <c r="CD3181" s="5"/>
      <c r="CE3181" s="5"/>
      <c r="CF3181" s="5"/>
      <c r="CG3181" s="5"/>
      <c r="CH3181" s="5"/>
      <c r="CI3181" s="5"/>
      <c r="CJ3181" s="5"/>
      <c r="CK3181" s="5"/>
      <c r="CL3181" s="5"/>
      <c r="CM3181" s="5"/>
      <c r="CN3181" s="5"/>
      <c r="CO3181" s="5"/>
      <c r="CP3181" s="5"/>
      <c r="CQ3181" s="5"/>
      <c r="CR3181" s="5"/>
      <c r="CS3181" s="5"/>
      <c r="CT3181" s="5"/>
      <c r="CU3181" s="5"/>
      <c r="CV3181" s="5"/>
      <c r="CW3181" s="5"/>
      <c r="CX3181" s="5"/>
      <c r="CY3181" s="5"/>
      <c r="CZ3181" s="5"/>
      <c r="DA3181" s="5"/>
      <c r="DB3181" s="5"/>
      <c r="DC3181" s="5"/>
      <c r="DD3181" s="5"/>
      <c r="DE3181" s="5"/>
      <c r="DF3181" s="5"/>
      <c r="DG3181" s="5"/>
      <c r="DH3181" s="5"/>
      <c r="DI3181" s="5"/>
      <c r="DJ3181" s="5"/>
      <c r="DK3181" s="5"/>
      <c r="DL3181" s="5"/>
      <c r="DM3181" s="5"/>
      <c r="DN3181" s="5"/>
      <c r="DO3181" s="5"/>
      <c r="DP3181" s="5"/>
      <c r="DQ3181" s="5"/>
      <c r="DR3181" s="5"/>
      <c r="DS3181" s="5"/>
      <c r="DT3181" s="5"/>
      <c r="DU3181" s="5"/>
      <c r="DV3181" s="5"/>
      <c r="DW3181" s="5"/>
      <c r="DX3181" s="5"/>
      <c r="DY3181" s="5"/>
      <c r="DZ3181" s="5"/>
      <c r="EA3181" s="5"/>
      <c r="EB3181" s="5"/>
      <c r="EC3181" s="5"/>
      <c r="ED3181" s="5"/>
      <c r="EE3181" s="5"/>
      <c r="EF3181" s="5"/>
      <c r="EG3181" s="5"/>
      <c r="EH3181" s="5"/>
      <c r="EI3181" s="5"/>
      <c r="EJ3181" s="5"/>
      <c r="EK3181" s="5"/>
      <c r="EL3181" s="5"/>
      <c r="EM3181" s="5"/>
      <c r="EN3181" s="5"/>
      <c r="EO3181" s="5"/>
      <c r="EP3181" s="5"/>
      <c r="EQ3181" s="5"/>
      <c r="ER3181" s="5"/>
      <c r="ES3181" s="5"/>
      <c r="ET3181" s="5"/>
      <c r="EU3181" s="5"/>
      <c r="EV3181" s="5"/>
      <c r="EW3181" s="5"/>
      <c r="EX3181" s="5"/>
      <c r="EY3181" s="5"/>
      <c r="EZ3181" s="5"/>
      <c r="FA3181" s="5"/>
      <c r="FB3181" s="5"/>
      <c r="FC3181" s="5"/>
      <c r="FD3181" s="5"/>
      <c r="FE3181" s="5"/>
      <c r="FF3181" s="5"/>
      <c r="FG3181" s="5"/>
      <c r="FH3181" s="5"/>
      <c r="FI3181" s="5"/>
      <c r="FJ3181" s="5"/>
      <c r="FK3181" s="5"/>
      <c r="FL3181" s="5"/>
      <c r="FM3181" s="5"/>
      <c r="FN3181" s="5"/>
      <c r="FO3181" s="5"/>
      <c r="FP3181" s="5"/>
      <c r="FQ3181" s="5"/>
      <c r="FR3181" s="5"/>
      <c r="FS3181" s="5"/>
      <c r="FT3181" s="5"/>
      <c r="FU3181" s="5"/>
      <c r="FV3181" s="5"/>
      <c r="FW3181" s="5"/>
      <c r="FX3181" s="5"/>
      <c r="FY3181" s="5"/>
      <c r="FZ3181" s="5"/>
      <c r="GA3181" s="5"/>
      <c r="GB3181" s="5"/>
      <c r="GC3181" s="5"/>
      <c r="GD3181" s="5"/>
      <c r="GE3181" s="5"/>
      <c r="GF3181" s="5"/>
      <c r="GG3181" s="5"/>
    </row>
    <row r="3182" spans="1:189" x14ac:dyDescent="0.15">
      <c r="A3182" s="106"/>
      <c r="B3182" s="5"/>
      <c r="C3182" s="6"/>
      <c r="D3182" s="5"/>
      <c r="E3182" s="7"/>
      <c r="F3182" s="8"/>
      <c r="G3182" s="8"/>
      <c r="H3182" s="8"/>
      <c r="I3182" s="9"/>
      <c r="J3182" s="9"/>
      <c r="K3182" s="7"/>
      <c r="L3182" s="7"/>
      <c r="M3182" s="5"/>
      <c r="N3182" s="5"/>
      <c r="O3182" s="10"/>
      <c r="P3182" s="5"/>
      <c r="Q3182" s="6"/>
      <c r="R3182" s="3"/>
      <c r="S3182" s="4"/>
      <c r="T3182" s="11"/>
      <c r="U3182" s="11"/>
      <c r="V3182" s="11"/>
      <c r="W3182" s="11"/>
      <c r="X3182" s="12"/>
      <c r="Y3182" s="5"/>
      <c r="Z3182" s="11"/>
      <c r="AA3182" s="12"/>
      <c r="AB3182" s="12"/>
      <c r="AC3182" s="12"/>
      <c r="AD3182" s="11"/>
      <c r="AE3182" s="13"/>
      <c r="AF3182" s="11"/>
      <c r="AG3182" s="11"/>
      <c r="AH3182" s="5"/>
      <c r="AI3182" s="5"/>
      <c r="AJ3182" s="5"/>
      <c r="AK3182" s="5"/>
      <c r="AL3182" s="5"/>
      <c r="AM3182" s="5"/>
      <c r="AN3182" s="5"/>
      <c r="AO3182" s="5"/>
      <c r="AP3182" s="5"/>
      <c r="AQ3182" s="5"/>
      <c r="AR3182" s="5"/>
      <c r="AS3182" s="5"/>
      <c r="AT3182" s="5"/>
      <c r="AU3182" s="5"/>
      <c r="AV3182" s="5"/>
      <c r="AW3182" s="5"/>
      <c r="AX3182" s="5"/>
      <c r="AY3182" s="5"/>
      <c r="AZ3182" s="5"/>
      <c r="BA3182" s="5"/>
      <c r="BB3182" s="5"/>
      <c r="BC3182" s="5"/>
      <c r="BD3182" s="5"/>
      <c r="BE3182" s="5"/>
      <c r="BF3182" s="5"/>
      <c r="BG3182" s="5"/>
      <c r="BH3182" s="5"/>
      <c r="BI3182" s="5"/>
      <c r="BJ3182" s="5"/>
      <c r="BK3182" s="5"/>
      <c r="BL3182" s="5"/>
      <c r="BM3182" s="5"/>
      <c r="BN3182" s="5"/>
      <c r="BO3182" s="5"/>
      <c r="BP3182" s="5"/>
      <c r="BQ3182" s="5"/>
      <c r="BR3182" s="5"/>
      <c r="BS3182" s="5"/>
      <c r="BT3182" s="5"/>
      <c r="BU3182" s="5"/>
      <c r="BV3182" s="5"/>
      <c r="BW3182" s="5"/>
      <c r="BX3182" s="5"/>
      <c r="BY3182" s="5"/>
      <c r="BZ3182" s="5"/>
      <c r="CA3182" s="5"/>
      <c r="CB3182" s="5"/>
      <c r="CC3182" s="5"/>
      <c r="CD3182" s="5"/>
      <c r="CE3182" s="5"/>
      <c r="CF3182" s="5"/>
      <c r="CG3182" s="5"/>
      <c r="CH3182" s="5"/>
      <c r="CI3182" s="5"/>
      <c r="CJ3182" s="5"/>
      <c r="CK3182" s="5"/>
      <c r="CL3182" s="5"/>
      <c r="CM3182" s="5"/>
      <c r="CN3182" s="5"/>
      <c r="CO3182" s="5"/>
      <c r="CP3182" s="5"/>
      <c r="CQ3182" s="5"/>
      <c r="CR3182" s="5"/>
      <c r="CS3182" s="5"/>
      <c r="CT3182" s="5"/>
      <c r="CU3182" s="5"/>
      <c r="CV3182" s="5"/>
      <c r="CW3182" s="5"/>
      <c r="CX3182" s="5"/>
      <c r="CY3182" s="5"/>
      <c r="CZ3182" s="5"/>
      <c r="DA3182" s="5"/>
      <c r="DB3182" s="5"/>
      <c r="DC3182" s="5"/>
      <c r="DD3182" s="5"/>
      <c r="DE3182" s="5"/>
      <c r="DF3182" s="5"/>
      <c r="DG3182" s="5"/>
      <c r="DH3182" s="5"/>
      <c r="DI3182" s="5"/>
      <c r="DJ3182" s="5"/>
      <c r="DK3182" s="5"/>
      <c r="DL3182" s="5"/>
      <c r="DM3182" s="5"/>
      <c r="DN3182" s="5"/>
      <c r="DO3182" s="5"/>
      <c r="DP3182" s="5"/>
      <c r="DQ3182" s="5"/>
      <c r="DR3182" s="5"/>
      <c r="DS3182" s="5"/>
      <c r="DT3182" s="5"/>
      <c r="DU3182" s="5"/>
      <c r="DV3182" s="5"/>
      <c r="DW3182" s="5"/>
      <c r="DX3182" s="5"/>
      <c r="DY3182" s="5"/>
      <c r="DZ3182" s="5"/>
      <c r="EA3182" s="5"/>
      <c r="EB3182" s="5"/>
      <c r="EC3182" s="5"/>
      <c r="ED3182" s="5"/>
      <c r="EE3182" s="5"/>
      <c r="EF3182" s="5"/>
      <c r="EG3182" s="5"/>
      <c r="EH3182" s="5"/>
      <c r="EI3182" s="5"/>
      <c r="EJ3182" s="5"/>
      <c r="EK3182" s="5"/>
      <c r="EL3182" s="5"/>
      <c r="EM3182" s="5"/>
      <c r="EN3182" s="5"/>
      <c r="EO3182" s="5"/>
      <c r="EP3182" s="5"/>
      <c r="EQ3182" s="5"/>
      <c r="ER3182" s="5"/>
      <c r="ES3182" s="5"/>
      <c r="ET3182" s="5"/>
      <c r="EU3182" s="5"/>
      <c r="EV3182" s="5"/>
      <c r="EW3182" s="5"/>
      <c r="EX3182" s="5"/>
      <c r="EY3182" s="5"/>
      <c r="EZ3182" s="5"/>
      <c r="FA3182" s="5"/>
      <c r="FB3182" s="5"/>
      <c r="FC3182" s="5"/>
      <c r="FD3182" s="5"/>
      <c r="FE3182" s="5"/>
      <c r="FF3182" s="5"/>
      <c r="FG3182" s="5"/>
      <c r="FH3182" s="5"/>
      <c r="FI3182" s="5"/>
      <c r="FJ3182" s="5"/>
      <c r="FK3182" s="5"/>
      <c r="FL3182" s="5"/>
      <c r="FM3182" s="5"/>
      <c r="FN3182" s="5"/>
      <c r="FO3182" s="5"/>
      <c r="FP3182" s="5"/>
      <c r="FQ3182" s="5"/>
      <c r="FR3182" s="5"/>
      <c r="FS3182" s="5"/>
      <c r="FT3182" s="5"/>
      <c r="FU3182" s="5"/>
      <c r="FV3182" s="5"/>
      <c r="FW3182" s="5"/>
      <c r="FX3182" s="5"/>
      <c r="FY3182" s="5"/>
      <c r="FZ3182" s="5"/>
      <c r="GA3182" s="5"/>
      <c r="GB3182" s="5"/>
      <c r="GC3182" s="5"/>
      <c r="GD3182" s="5"/>
      <c r="GE3182" s="5"/>
      <c r="GF3182" s="5"/>
      <c r="GG3182" s="5"/>
    </row>
    <row r="3183" spans="1:189" x14ac:dyDescent="0.15">
      <c r="A3183" s="106"/>
      <c r="B3183" s="5"/>
      <c r="C3183" s="6"/>
      <c r="D3183" s="5"/>
      <c r="E3183" s="7"/>
      <c r="F3183" s="8"/>
      <c r="G3183" s="8"/>
      <c r="H3183" s="8"/>
      <c r="I3183" s="9"/>
      <c r="J3183" s="9"/>
      <c r="K3183" s="7"/>
      <c r="L3183" s="7"/>
      <c r="M3183" s="5"/>
      <c r="N3183" s="5"/>
      <c r="O3183" s="10"/>
      <c r="P3183" s="5"/>
      <c r="Q3183" s="6"/>
      <c r="R3183" s="3"/>
      <c r="S3183" s="4"/>
      <c r="T3183" s="11"/>
      <c r="U3183" s="11"/>
      <c r="V3183" s="11"/>
      <c r="W3183" s="11"/>
      <c r="X3183" s="12"/>
      <c r="Y3183" s="5"/>
      <c r="Z3183" s="11"/>
      <c r="AA3183" s="12"/>
      <c r="AB3183" s="12"/>
      <c r="AC3183" s="12"/>
      <c r="AD3183" s="11"/>
      <c r="AE3183" s="13"/>
      <c r="AF3183" s="11"/>
      <c r="AG3183" s="11"/>
      <c r="AH3183" s="5"/>
      <c r="AI3183" s="5"/>
      <c r="AJ3183" s="5"/>
      <c r="AK3183" s="5"/>
      <c r="AL3183" s="5"/>
      <c r="AM3183" s="5"/>
      <c r="AN3183" s="5"/>
      <c r="AO3183" s="5"/>
      <c r="AP3183" s="5"/>
      <c r="AQ3183" s="5"/>
      <c r="AR3183" s="5"/>
      <c r="AS3183" s="5"/>
      <c r="AT3183" s="5"/>
      <c r="AU3183" s="5"/>
      <c r="AV3183" s="5"/>
      <c r="AW3183" s="5"/>
      <c r="AX3183" s="5"/>
      <c r="AY3183" s="5"/>
      <c r="AZ3183" s="5"/>
      <c r="BA3183" s="5"/>
      <c r="BB3183" s="5"/>
      <c r="BC3183" s="5"/>
      <c r="BD3183" s="5"/>
      <c r="BE3183" s="5"/>
      <c r="BF3183" s="5"/>
      <c r="BG3183" s="5"/>
      <c r="BH3183" s="5"/>
      <c r="BI3183" s="5"/>
      <c r="BJ3183" s="5"/>
      <c r="BK3183" s="5"/>
      <c r="BL3183" s="5"/>
      <c r="BM3183" s="5"/>
      <c r="BN3183" s="5"/>
      <c r="BO3183" s="5"/>
      <c r="BP3183" s="5"/>
      <c r="BQ3183" s="5"/>
      <c r="BR3183" s="5"/>
      <c r="BS3183" s="5"/>
      <c r="BT3183" s="5"/>
      <c r="BU3183" s="5"/>
      <c r="BV3183" s="5"/>
      <c r="BW3183" s="5"/>
      <c r="BX3183" s="5"/>
      <c r="BY3183" s="5"/>
      <c r="BZ3183" s="5"/>
      <c r="CA3183" s="5"/>
      <c r="CB3183" s="5"/>
      <c r="CC3183" s="5"/>
      <c r="CD3183" s="5"/>
      <c r="CE3183" s="5"/>
      <c r="CF3183" s="5"/>
      <c r="CG3183" s="5"/>
      <c r="CH3183" s="5"/>
      <c r="CI3183" s="5"/>
      <c r="CJ3183" s="5"/>
      <c r="CK3183" s="5"/>
      <c r="CL3183" s="5"/>
      <c r="CM3183" s="5"/>
      <c r="CN3183" s="5"/>
      <c r="CO3183" s="5"/>
      <c r="CP3183" s="5"/>
      <c r="CQ3183" s="5"/>
      <c r="CR3183" s="5"/>
      <c r="CS3183" s="5"/>
      <c r="CT3183" s="5"/>
      <c r="CU3183" s="5"/>
      <c r="CV3183" s="5"/>
      <c r="CW3183" s="5"/>
      <c r="CX3183" s="5"/>
      <c r="CY3183" s="5"/>
      <c r="CZ3183" s="5"/>
      <c r="DA3183" s="5"/>
      <c r="DB3183" s="5"/>
      <c r="DC3183" s="5"/>
      <c r="DD3183" s="5"/>
      <c r="DE3183" s="5"/>
      <c r="DF3183" s="5"/>
      <c r="DG3183" s="5"/>
      <c r="DH3183" s="5"/>
      <c r="DI3183" s="5"/>
      <c r="DJ3183" s="5"/>
      <c r="DK3183" s="5"/>
      <c r="DL3183" s="5"/>
      <c r="DM3183" s="5"/>
      <c r="DN3183" s="5"/>
      <c r="DO3183" s="5"/>
      <c r="DP3183" s="5"/>
      <c r="DQ3183" s="5"/>
      <c r="DR3183" s="5"/>
      <c r="DS3183" s="5"/>
      <c r="DT3183" s="5"/>
      <c r="DU3183" s="5"/>
      <c r="DV3183" s="5"/>
      <c r="DW3183" s="5"/>
      <c r="DX3183" s="5"/>
      <c r="DY3183" s="5"/>
      <c r="DZ3183" s="5"/>
      <c r="EA3183" s="5"/>
      <c r="EB3183" s="5"/>
      <c r="EC3183" s="5"/>
      <c r="ED3183" s="5"/>
      <c r="EE3183" s="5"/>
      <c r="EF3183" s="5"/>
      <c r="EG3183" s="5"/>
      <c r="EH3183" s="5"/>
      <c r="EI3183" s="5"/>
      <c r="EJ3183" s="5"/>
      <c r="EK3183" s="5"/>
      <c r="EL3183" s="5"/>
      <c r="EM3183" s="5"/>
      <c r="EN3183" s="5"/>
      <c r="EO3183" s="5"/>
      <c r="EP3183" s="5"/>
      <c r="EQ3183" s="5"/>
      <c r="ER3183" s="5"/>
      <c r="ES3183" s="5"/>
      <c r="ET3183" s="5"/>
      <c r="EU3183" s="5"/>
      <c r="EV3183" s="5"/>
      <c r="EW3183" s="5"/>
      <c r="EX3183" s="5"/>
      <c r="EY3183" s="5"/>
      <c r="EZ3183" s="5"/>
      <c r="FA3183" s="5"/>
      <c r="FB3183" s="5"/>
      <c r="FC3183" s="5"/>
      <c r="FD3183" s="5"/>
      <c r="FE3183" s="5"/>
      <c r="FF3183" s="5"/>
      <c r="FG3183" s="5"/>
      <c r="FH3183" s="5"/>
      <c r="FI3183" s="5"/>
      <c r="FJ3183" s="5"/>
      <c r="FK3183" s="5"/>
      <c r="FL3183" s="5"/>
      <c r="FM3183" s="5"/>
      <c r="FN3183" s="5"/>
      <c r="FO3183" s="5"/>
      <c r="FP3183" s="5"/>
      <c r="FQ3183" s="5"/>
      <c r="FR3183" s="5"/>
      <c r="FS3183" s="5"/>
      <c r="FT3183" s="5"/>
      <c r="FU3183" s="5"/>
      <c r="FV3183" s="5"/>
      <c r="FW3183" s="5"/>
      <c r="FX3183" s="5"/>
      <c r="FY3183" s="5"/>
      <c r="FZ3183" s="5"/>
      <c r="GA3183" s="5"/>
      <c r="GB3183" s="5"/>
      <c r="GC3183" s="5"/>
      <c r="GD3183" s="5"/>
      <c r="GE3183" s="5"/>
      <c r="GF3183" s="5"/>
      <c r="GG3183" s="5"/>
    </row>
    <row r="3184" spans="1:189" x14ac:dyDescent="0.15">
      <c r="A3184" s="106"/>
      <c r="B3184" s="5"/>
      <c r="C3184" s="6"/>
      <c r="D3184" s="5"/>
      <c r="E3184" s="7"/>
      <c r="F3184" s="8"/>
      <c r="G3184" s="8"/>
      <c r="H3184" s="8"/>
      <c r="I3184" s="9"/>
      <c r="J3184" s="9"/>
      <c r="K3184" s="7"/>
      <c r="L3184" s="7"/>
      <c r="M3184" s="5"/>
      <c r="N3184" s="5"/>
      <c r="O3184" s="10"/>
      <c r="P3184" s="5"/>
      <c r="Q3184" s="6"/>
      <c r="R3184" s="3"/>
      <c r="S3184" s="4"/>
      <c r="T3184" s="11"/>
      <c r="U3184" s="11"/>
      <c r="V3184" s="11"/>
      <c r="W3184" s="11"/>
      <c r="X3184" s="12"/>
      <c r="Y3184" s="5"/>
      <c r="Z3184" s="11"/>
      <c r="AA3184" s="12"/>
      <c r="AB3184" s="12"/>
      <c r="AC3184" s="12"/>
      <c r="AD3184" s="11"/>
      <c r="AE3184" s="13"/>
      <c r="AF3184" s="11"/>
      <c r="AG3184" s="11"/>
      <c r="AH3184" s="5"/>
      <c r="AI3184" s="5"/>
      <c r="AJ3184" s="5"/>
      <c r="AK3184" s="5"/>
      <c r="AL3184" s="5"/>
      <c r="AM3184" s="5"/>
      <c r="AN3184" s="5"/>
      <c r="AO3184" s="5"/>
      <c r="AP3184" s="5"/>
      <c r="AQ3184" s="5"/>
      <c r="AR3184" s="5"/>
      <c r="AS3184" s="5"/>
      <c r="AT3184" s="5"/>
      <c r="AU3184" s="5"/>
      <c r="AV3184" s="5"/>
      <c r="AW3184" s="5"/>
      <c r="AX3184" s="5"/>
      <c r="AY3184" s="5"/>
      <c r="AZ3184" s="5"/>
      <c r="BA3184" s="5"/>
      <c r="BB3184" s="5"/>
      <c r="BC3184" s="5"/>
      <c r="BD3184" s="5"/>
      <c r="BE3184" s="5"/>
      <c r="BF3184" s="5"/>
      <c r="BG3184" s="5"/>
      <c r="BH3184" s="5"/>
      <c r="BI3184" s="5"/>
      <c r="BJ3184" s="5"/>
      <c r="BK3184" s="5"/>
      <c r="BL3184" s="5"/>
      <c r="BM3184" s="5"/>
      <c r="BN3184" s="5"/>
      <c r="BO3184" s="5"/>
      <c r="BP3184" s="5"/>
      <c r="BQ3184" s="5"/>
      <c r="BR3184" s="5"/>
      <c r="BS3184" s="5"/>
      <c r="BT3184" s="5"/>
      <c r="BU3184" s="5"/>
      <c r="BV3184" s="5"/>
      <c r="BW3184" s="5"/>
      <c r="BX3184" s="5"/>
      <c r="BY3184" s="5"/>
      <c r="BZ3184" s="5"/>
      <c r="CA3184" s="5"/>
      <c r="CB3184" s="5"/>
      <c r="CC3184" s="5"/>
      <c r="CD3184" s="5"/>
      <c r="CE3184" s="5"/>
      <c r="CF3184" s="5"/>
      <c r="CG3184" s="5"/>
      <c r="CH3184" s="5"/>
      <c r="CI3184" s="5"/>
      <c r="CJ3184" s="5"/>
      <c r="CK3184" s="5"/>
      <c r="CL3184" s="5"/>
      <c r="CM3184" s="5"/>
      <c r="CN3184" s="5"/>
      <c r="CO3184" s="5"/>
      <c r="CP3184" s="5"/>
      <c r="CQ3184" s="5"/>
      <c r="CR3184" s="5"/>
      <c r="CS3184" s="5"/>
      <c r="CT3184" s="5"/>
      <c r="CU3184" s="5"/>
      <c r="CV3184" s="5"/>
      <c r="CW3184" s="5"/>
      <c r="CX3184" s="5"/>
      <c r="CY3184" s="5"/>
      <c r="CZ3184" s="5"/>
      <c r="DA3184" s="5"/>
      <c r="DB3184" s="5"/>
      <c r="DC3184" s="5"/>
      <c r="DD3184" s="5"/>
      <c r="DE3184" s="5"/>
      <c r="DF3184" s="5"/>
      <c r="DG3184" s="5"/>
      <c r="DH3184" s="5"/>
      <c r="DI3184" s="5"/>
      <c r="DJ3184" s="5"/>
      <c r="DK3184" s="5"/>
      <c r="DL3184" s="5"/>
      <c r="DM3184" s="5"/>
      <c r="DN3184" s="5"/>
      <c r="DO3184" s="5"/>
      <c r="DP3184" s="5"/>
      <c r="DQ3184" s="5"/>
      <c r="DR3184" s="5"/>
      <c r="DS3184" s="5"/>
      <c r="DT3184" s="5"/>
      <c r="DU3184" s="5"/>
      <c r="DV3184" s="5"/>
      <c r="DW3184" s="5"/>
      <c r="DX3184" s="5"/>
      <c r="DY3184" s="5"/>
      <c r="DZ3184" s="5"/>
      <c r="EA3184" s="5"/>
      <c r="EB3184" s="5"/>
      <c r="EC3184" s="5"/>
      <c r="ED3184" s="5"/>
      <c r="EE3184" s="5"/>
      <c r="EF3184" s="5"/>
      <c r="EG3184" s="5"/>
      <c r="EH3184" s="5"/>
      <c r="EI3184" s="5"/>
      <c r="EJ3184" s="5"/>
      <c r="EK3184" s="5"/>
      <c r="EL3184" s="5"/>
      <c r="EM3184" s="5"/>
      <c r="EN3184" s="5"/>
      <c r="EO3184" s="5"/>
      <c r="EP3184" s="5"/>
      <c r="EQ3184" s="5"/>
      <c r="ER3184" s="5"/>
      <c r="ES3184" s="5"/>
      <c r="ET3184" s="5"/>
      <c r="EU3184" s="5"/>
      <c r="EV3184" s="5"/>
      <c r="EW3184" s="5"/>
      <c r="EX3184" s="5"/>
      <c r="EY3184" s="5"/>
      <c r="EZ3184" s="5"/>
      <c r="FA3184" s="5"/>
      <c r="FB3184" s="5"/>
      <c r="FC3184" s="5"/>
      <c r="FD3184" s="5"/>
      <c r="FE3184" s="5"/>
      <c r="FF3184" s="5"/>
      <c r="FG3184" s="5"/>
      <c r="FH3184" s="5"/>
      <c r="FI3184" s="5"/>
      <c r="FJ3184" s="5"/>
      <c r="FK3184" s="5"/>
      <c r="FL3184" s="5"/>
      <c r="FM3184" s="5"/>
      <c r="FN3184" s="5"/>
      <c r="FO3184" s="5"/>
      <c r="FP3184" s="5"/>
      <c r="FQ3184" s="5"/>
      <c r="FR3184" s="5"/>
      <c r="FS3184" s="5"/>
      <c r="FT3184" s="5"/>
      <c r="FU3184" s="5"/>
      <c r="FV3184" s="5"/>
      <c r="FW3184" s="5"/>
      <c r="FX3184" s="5"/>
      <c r="FY3184" s="5"/>
      <c r="FZ3184" s="5"/>
      <c r="GA3184" s="5"/>
      <c r="GB3184" s="5"/>
      <c r="GC3184" s="5"/>
      <c r="GD3184" s="5"/>
      <c r="GE3184" s="5"/>
      <c r="GF3184" s="5"/>
      <c r="GG3184" s="5"/>
    </row>
    <row r="3185" spans="1:189" x14ac:dyDescent="0.15">
      <c r="A3185" s="106"/>
      <c r="B3185" s="5"/>
      <c r="C3185" s="6"/>
      <c r="D3185" s="5"/>
      <c r="E3185" s="7"/>
      <c r="F3185" s="8"/>
      <c r="G3185" s="8"/>
      <c r="H3185" s="8"/>
      <c r="I3185" s="9"/>
      <c r="J3185" s="9"/>
      <c r="K3185" s="7"/>
      <c r="L3185" s="7"/>
      <c r="M3185" s="5"/>
      <c r="N3185" s="5"/>
      <c r="O3185" s="10"/>
      <c r="P3185" s="5"/>
      <c r="Q3185" s="6"/>
      <c r="R3185" s="3"/>
      <c r="S3185" s="4"/>
      <c r="T3185" s="11"/>
      <c r="U3185" s="11"/>
      <c r="V3185" s="11"/>
      <c r="W3185" s="11"/>
      <c r="X3185" s="12"/>
      <c r="Y3185" s="5"/>
      <c r="Z3185" s="11"/>
      <c r="AA3185" s="12"/>
      <c r="AB3185" s="12"/>
      <c r="AC3185" s="12"/>
      <c r="AD3185" s="11"/>
      <c r="AE3185" s="13"/>
      <c r="AF3185" s="11"/>
      <c r="AG3185" s="11"/>
      <c r="AH3185" s="5"/>
      <c r="AI3185" s="5"/>
      <c r="AJ3185" s="5"/>
      <c r="AK3185" s="5"/>
      <c r="AL3185" s="5"/>
      <c r="AM3185" s="5"/>
      <c r="AN3185" s="5"/>
      <c r="AO3185" s="5"/>
      <c r="AP3185" s="5"/>
      <c r="AQ3185" s="5"/>
      <c r="AR3185" s="5"/>
      <c r="AS3185" s="5"/>
      <c r="AT3185" s="5"/>
      <c r="AU3185" s="5"/>
      <c r="AV3185" s="5"/>
      <c r="AW3185" s="5"/>
      <c r="AX3185" s="5"/>
      <c r="AY3185" s="5"/>
      <c r="AZ3185" s="5"/>
      <c r="BA3185" s="5"/>
      <c r="BB3185" s="5"/>
      <c r="BC3185" s="5"/>
      <c r="BD3185" s="5"/>
      <c r="BE3185" s="5"/>
      <c r="BF3185" s="5"/>
      <c r="BG3185" s="5"/>
      <c r="BH3185" s="5"/>
      <c r="BI3185" s="5"/>
      <c r="BJ3185" s="5"/>
      <c r="BK3185" s="5"/>
      <c r="BL3185" s="5"/>
      <c r="BM3185" s="5"/>
      <c r="BN3185" s="5"/>
      <c r="BO3185" s="5"/>
      <c r="BP3185" s="5"/>
      <c r="BQ3185" s="5"/>
      <c r="BR3185" s="5"/>
      <c r="BS3185" s="5"/>
      <c r="BT3185" s="5"/>
      <c r="BU3185" s="5"/>
      <c r="BV3185" s="5"/>
      <c r="BW3185" s="5"/>
      <c r="BX3185" s="5"/>
      <c r="BY3185" s="5"/>
      <c r="BZ3185" s="5"/>
      <c r="CA3185" s="5"/>
      <c r="CB3185" s="5"/>
      <c r="CC3185" s="5"/>
      <c r="CD3185" s="5"/>
      <c r="CE3185" s="5"/>
      <c r="CF3185" s="5"/>
      <c r="CG3185" s="5"/>
      <c r="CH3185" s="5"/>
      <c r="CI3185" s="5"/>
      <c r="CJ3185" s="5"/>
      <c r="CK3185" s="5"/>
      <c r="CL3185" s="5"/>
      <c r="CM3185" s="5"/>
      <c r="CN3185" s="5"/>
      <c r="CO3185" s="5"/>
      <c r="CP3185" s="5"/>
      <c r="CQ3185" s="5"/>
      <c r="CR3185" s="5"/>
      <c r="CS3185" s="5"/>
      <c r="CT3185" s="5"/>
      <c r="CU3185" s="5"/>
      <c r="CV3185" s="5"/>
      <c r="CW3185" s="5"/>
      <c r="CX3185" s="5"/>
      <c r="CY3185" s="5"/>
      <c r="CZ3185" s="5"/>
      <c r="DA3185" s="5"/>
      <c r="DB3185" s="5"/>
      <c r="DC3185" s="5"/>
      <c r="DD3185" s="5"/>
      <c r="DE3185" s="5"/>
      <c r="DF3185" s="5"/>
      <c r="DG3185" s="5"/>
      <c r="DH3185" s="5"/>
      <c r="DI3185" s="5"/>
      <c r="DJ3185" s="5"/>
      <c r="DK3185" s="5"/>
      <c r="DL3185" s="5"/>
      <c r="DM3185" s="5"/>
      <c r="DN3185" s="5"/>
      <c r="DO3185" s="5"/>
      <c r="DP3185" s="5"/>
      <c r="DQ3185" s="5"/>
      <c r="DR3185" s="5"/>
      <c r="DS3185" s="5"/>
      <c r="DT3185" s="5"/>
      <c r="DU3185" s="5"/>
      <c r="DV3185" s="5"/>
      <c r="DW3185" s="5"/>
      <c r="DX3185" s="5"/>
      <c r="DY3185" s="5"/>
      <c r="DZ3185" s="5"/>
      <c r="EA3185" s="5"/>
      <c r="EB3185" s="5"/>
      <c r="EC3185" s="5"/>
      <c r="ED3185" s="5"/>
      <c r="EE3185" s="5"/>
      <c r="EF3185" s="5"/>
      <c r="EG3185" s="5"/>
      <c r="EH3185" s="5"/>
      <c r="EI3185" s="5"/>
      <c r="EJ3185" s="5"/>
      <c r="EK3185" s="5"/>
      <c r="EL3185" s="5"/>
      <c r="EM3185" s="5"/>
      <c r="EN3185" s="5"/>
      <c r="EO3185" s="5"/>
      <c r="EP3185" s="5"/>
      <c r="EQ3185" s="5"/>
      <c r="ER3185" s="5"/>
      <c r="ES3185" s="5"/>
      <c r="ET3185" s="5"/>
      <c r="EU3185" s="5"/>
      <c r="EV3185" s="5"/>
      <c r="EW3185" s="5"/>
      <c r="EX3185" s="5"/>
      <c r="EY3185" s="5"/>
      <c r="EZ3185" s="5"/>
      <c r="FA3185" s="5"/>
      <c r="FB3185" s="5"/>
      <c r="FC3185" s="5"/>
      <c r="FD3185" s="5"/>
      <c r="FE3185" s="5"/>
      <c r="FF3185" s="5"/>
      <c r="FG3185" s="5"/>
      <c r="FH3185" s="5"/>
      <c r="FI3185" s="5"/>
      <c r="FJ3185" s="5"/>
      <c r="FK3185" s="5"/>
      <c r="FL3185" s="5"/>
      <c r="FM3185" s="5"/>
      <c r="FN3185" s="5"/>
      <c r="FO3185" s="5"/>
      <c r="FP3185" s="5"/>
      <c r="FQ3185" s="5"/>
      <c r="FR3185" s="5"/>
      <c r="FS3185" s="5"/>
      <c r="FT3185" s="5"/>
      <c r="FU3185" s="5"/>
      <c r="FV3185" s="5"/>
      <c r="FW3185" s="5"/>
      <c r="FX3185" s="5"/>
      <c r="FY3185" s="5"/>
      <c r="FZ3185" s="5"/>
      <c r="GA3185" s="5"/>
      <c r="GB3185" s="5"/>
      <c r="GC3185" s="5"/>
      <c r="GD3185" s="5"/>
      <c r="GE3185" s="5"/>
      <c r="GF3185" s="5"/>
      <c r="GG3185" s="5"/>
    </row>
    <row r="3186" spans="1:189" x14ac:dyDescent="0.15">
      <c r="A3186" s="106"/>
      <c r="B3186" s="5"/>
      <c r="C3186" s="6"/>
      <c r="D3186" s="5"/>
      <c r="E3186" s="7"/>
      <c r="F3186" s="8"/>
      <c r="G3186" s="8"/>
      <c r="H3186" s="8"/>
      <c r="I3186" s="9"/>
      <c r="J3186" s="9"/>
      <c r="K3186" s="7"/>
      <c r="L3186" s="7"/>
      <c r="M3186" s="5"/>
      <c r="N3186" s="5"/>
      <c r="O3186" s="10"/>
      <c r="P3186" s="5"/>
      <c r="Q3186" s="6"/>
      <c r="R3186" s="3"/>
      <c r="S3186" s="4"/>
      <c r="T3186" s="11"/>
      <c r="U3186" s="11"/>
      <c r="V3186" s="11"/>
      <c r="W3186" s="11"/>
      <c r="X3186" s="12"/>
      <c r="Y3186" s="5"/>
      <c r="Z3186" s="11"/>
      <c r="AA3186" s="12"/>
      <c r="AB3186" s="12"/>
      <c r="AC3186" s="12"/>
      <c r="AD3186" s="11"/>
      <c r="AE3186" s="13"/>
      <c r="AF3186" s="11"/>
      <c r="AG3186" s="11"/>
      <c r="AH3186" s="5"/>
      <c r="AI3186" s="5"/>
      <c r="AJ3186" s="5"/>
      <c r="AK3186" s="5"/>
      <c r="AL3186" s="5"/>
      <c r="AM3186" s="5"/>
      <c r="AN3186" s="5"/>
      <c r="AO3186" s="5"/>
      <c r="AP3186" s="5"/>
      <c r="AQ3186" s="5"/>
      <c r="AR3186" s="5"/>
      <c r="AS3186" s="5"/>
      <c r="AT3186" s="5"/>
      <c r="AU3186" s="5"/>
      <c r="AV3186" s="5"/>
      <c r="AW3186" s="5"/>
      <c r="AX3186" s="5"/>
      <c r="AY3186" s="5"/>
      <c r="AZ3186" s="5"/>
      <c r="BA3186" s="5"/>
      <c r="BB3186" s="5"/>
      <c r="BC3186" s="5"/>
      <c r="BD3186" s="5"/>
      <c r="BE3186" s="5"/>
      <c r="BF3186" s="5"/>
      <c r="BG3186" s="5"/>
      <c r="BH3186" s="5"/>
      <c r="BI3186" s="5"/>
      <c r="BJ3186" s="5"/>
      <c r="BK3186" s="5"/>
      <c r="BL3186" s="5"/>
      <c r="BM3186" s="5"/>
      <c r="BN3186" s="5"/>
      <c r="BO3186" s="5"/>
      <c r="BP3186" s="5"/>
      <c r="BQ3186" s="5"/>
      <c r="BR3186" s="5"/>
      <c r="BS3186" s="5"/>
      <c r="BT3186" s="5"/>
      <c r="BU3186" s="5"/>
      <c r="BV3186" s="5"/>
      <c r="BW3186" s="5"/>
      <c r="BX3186" s="5"/>
      <c r="BY3186" s="5"/>
      <c r="BZ3186" s="5"/>
      <c r="CA3186" s="5"/>
      <c r="CB3186" s="5"/>
      <c r="CC3186" s="5"/>
      <c r="CD3186" s="5"/>
      <c r="CE3186" s="5"/>
      <c r="CF3186" s="5"/>
      <c r="CG3186" s="5"/>
      <c r="CH3186" s="5"/>
      <c r="CI3186" s="5"/>
      <c r="CJ3186" s="5"/>
      <c r="CK3186" s="5"/>
      <c r="CL3186" s="5"/>
      <c r="CM3186" s="5"/>
      <c r="CN3186" s="5"/>
      <c r="CO3186" s="5"/>
      <c r="CP3186" s="5"/>
      <c r="CQ3186" s="5"/>
      <c r="CR3186" s="5"/>
      <c r="CS3186" s="5"/>
      <c r="CT3186" s="5"/>
      <c r="CU3186" s="5"/>
      <c r="CV3186" s="5"/>
      <c r="CW3186" s="5"/>
      <c r="CX3186" s="5"/>
      <c r="CY3186" s="5"/>
      <c r="CZ3186" s="5"/>
      <c r="DA3186" s="5"/>
      <c r="DB3186" s="5"/>
      <c r="DC3186" s="5"/>
      <c r="DD3186" s="5"/>
      <c r="DE3186" s="5"/>
      <c r="DF3186" s="5"/>
      <c r="DG3186" s="5"/>
      <c r="DH3186" s="5"/>
      <c r="DI3186" s="5"/>
      <c r="DJ3186" s="5"/>
      <c r="DK3186" s="5"/>
      <c r="DL3186" s="5"/>
      <c r="DM3186" s="5"/>
      <c r="DN3186" s="5"/>
      <c r="DO3186" s="5"/>
      <c r="DP3186" s="5"/>
      <c r="DQ3186" s="5"/>
      <c r="DR3186" s="5"/>
      <c r="DS3186" s="5"/>
      <c r="DT3186" s="5"/>
      <c r="DU3186" s="5"/>
      <c r="DV3186" s="5"/>
      <c r="DW3186" s="5"/>
      <c r="DX3186" s="5"/>
      <c r="DY3186" s="5"/>
      <c r="DZ3186" s="5"/>
      <c r="EA3186" s="5"/>
      <c r="EB3186" s="5"/>
      <c r="EC3186" s="5"/>
      <c r="ED3186" s="5"/>
      <c r="EE3186" s="5"/>
      <c r="EF3186" s="5"/>
      <c r="EG3186" s="5"/>
      <c r="EH3186" s="5"/>
      <c r="EI3186" s="5"/>
      <c r="EJ3186" s="5"/>
      <c r="EK3186" s="5"/>
      <c r="EL3186" s="5"/>
      <c r="EM3186" s="5"/>
      <c r="EN3186" s="5"/>
      <c r="EO3186" s="5"/>
      <c r="EP3186" s="5"/>
      <c r="EQ3186" s="5"/>
      <c r="ER3186" s="5"/>
      <c r="ES3186" s="5"/>
      <c r="ET3186" s="5"/>
      <c r="EU3186" s="5"/>
      <c r="EV3186" s="5"/>
      <c r="EW3186" s="5"/>
      <c r="EX3186" s="5"/>
      <c r="EY3186" s="5"/>
      <c r="EZ3186" s="5"/>
      <c r="FA3186" s="5"/>
      <c r="FB3186" s="5"/>
      <c r="FC3186" s="5"/>
      <c r="FD3186" s="5"/>
      <c r="FE3186" s="5"/>
      <c r="FF3186" s="5"/>
      <c r="FG3186" s="5"/>
      <c r="FH3186" s="5"/>
      <c r="FI3186" s="5"/>
      <c r="FJ3186" s="5"/>
      <c r="FK3186" s="5"/>
      <c r="FL3186" s="5"/>
      <c r="FM3186" s="5"/>
      <c r="FN3186" s="5"/>
      <c r="FO3186" s="5"/>
      <c r="FP3186" s="5"/>
      <c r="FQ3186" s="5"/>
      <c r="FR3186" s="5"/>
      <c r="FS3186" s="5"/>
      <c r="FT3186" s="5"/>
      <c r="FU3186" s="5"/>
      <c r="FV3186" s="5"/>
      <c r="FW3186" s="5"/>
      <c r="FX3186" s="5"/>
      <c r="FY3186" s="5"/>
      <c r="FZ3186" s="5"/>
      <c r="GA3186" s="5"/>
      <c r="GB3186" s="5"/>
      <c r="GC3186" s="5"/>
      <c r="GD3186" s="5"/>
      <c r="GE3186" s="5"/>
      <c r="GF3186" s="5"/>
      <c r="GG3186" s="5"/>
    </row>
    <row r="3187" spans="1:189" x14ac:dyDescent="0.15">
      <c r="A3187" s="106"/>
      <c r="B3187" s="5"/>
      <c r="C3187" s="6"/>
      <c r="D3187" s="5"/>
      <c r="E3187" s="7"/>
      <c r="F3187" s="8"/>
      <c r="G3187" s="8"/>
      <c r="H3187" s="8"/>
      <c r="I3187" s="9"/>
      <c r="J3187" s="9"/>
      <c r="K3187" s="7"/>
      <c r="L3187" s="7"/>
      <c r="M3187" s="5"/>
      <c r="N3187" s="5"/>
      <c r="O3187" s="10"/>
      <c r="P3187" s="5"/>
      <c r="Q3187" s="6"/>
      <c r="R3187" s="3"/>
      <c r="S3187" s="4"/>
      <c r="T3187" s="11"/>
      <c r="U3187" s="11"/>
      <c r="V3187" s="11"/>
      <c r="W3187" s="11"/>
      <c r="X3187" s="12"/>
      <c r="Y3187" s="5"/>
      <c r="Z3187" s="11"/>
      <c r="AA3187" s="12"/>
      <c r="AB3187" s="12"/>
      <c r="AC3187" s="12"/>
      <c r="AD3187" s="11"/>
      <c r="AE3187" s="13"/>
      <c r="AF3187" s="11"/>
      <c r="AG3187" s="11"/>
      <c r="AH3187" s="5"/>
      <c r="AI3187" s="5"/>
      <c r="AJ3187" s="5"/>
      <c r="AK3187" s="5"/>
      <c r="AL3187" s="5"/>
      <c r="AM3187" s="5"/>
      <c r="AN3187" s="5"/>
      <c r="AO3187" s="5"/>
      <c r="AP3187" s="5"/>
      <c r="AQ3187" s="5"/>
      <c r="AR3187" s="5"/>
      <c r="AS3187" s="5"/>
      <c r="AT3187" s="5"/>
      <c r="AU3187" s="5"/>
      <c r="AV3187" s="5"/>
      <c r="AW3187" s="5"/>
      <c r="AX3187" s="5"/>
      <c r="AY3187" s="5"/>
      <c r="AZ3187" s="5"/>
      <c r="BA3187" s="5"/>
      <c r="BB3187" s="5"/>
      <c r="BC3187" s="5"/>
      <c r="BD3187" s="5"/>
      <c r="BE3187" s="5"/>
      <c r="BF3187" s="5"/>
      <c r="BG3187" s="5"/>
      <c r="BH3187" s="5"/>
      <c r="BI3187" s="5"/>
      <c r="BJ3187" s="5"/>
      <c r="BK3187" s="5"/>
      <c r="BL3187" s="5"/>
      <c r="BM3187" s="5"/>
      <c r="BN3187" s="5"/>
      <c r="BO3187" s="5"/>
      <c r="BP3187" s="5"/>
      <c r="BQ3187" s="5"/>
      <c r="BR3187" s="5"/>
      <c r="BS3187" s="5"/>
      <c r="BT3187" s="5"/>
      <c r="BU3187" s="5"/>
      <c r="BV3187" s="5"/>
      <c r="BW3187" s="5"/>
      <c r="BX3187" s="5"/>
      <c r="BY3187" s="5"/>
      <c r="BZ3187" s="5"/>
      <c r="CA3187" s="5"/>
      <c r="CB3187" s="5"/>
      <c r="CC3187" s="5"/>
      <c r="CD3187" s="5"/>
      <c r="CE3187" s="5"/>
      <c r="CF3187" s="5"/>
      <c r="CG3187" s="5"/>
      <c r="CH3187" s="5"/>
      <c r="CI3187" s="5"/>
      <c r="CJ3187" s="5"/>
      <c r="CK3187" s="5"/>
      <c r="CL3187" s="5"/>
      <c r="CM3187" s="5"/>
      <c r="CN3187" s="5"/>
      <c r="CO3187" s="5"/>
      <c r="CP3187" s="5"/>
      <c r="CQ3187" s="5"/>
      <c r="CR3187" s="5"/>
      <c r="CS3187" s="5"/>
      <c r="CT3187" s="5"/>
      <c r="CU3187" s="5"/>
      <c r="CV3187" s="5"/>
      <c r="CW3187" s="5"/>
      <c r="CX3187" s="5"/>
      <c r="CY3187" s="5"/>
      <c r="CZ3187" s="5"/>
      <c r="DA3187" s="5"/>
      <c r="DB3187" s="5"/>
      <c r="DC3187" s="5"/>
      <c r="DD3187" s="5"/>
      <c r="DE3187" s="5"/>
      <c r="DF3187" s="5"/>
      <c r="DG3187" s="5"/>
      <c r="DH3187" s="5"/>
      <c r="DI3187" s="5"/>
      <c r="DJ3187" s="5"/>
      <c r="DK3187" s="5"/>
      <c r="DL3187" s="5"/>
      <c r="DM3187" s="5"/>
      <c r="DN3187" s="5"/>
      <c r="DO3187" s="5"/>
      <c r="DP3187" s="5"/>
      <c r="DQ3187" s="5"/>
      <c r="DR3187" s="5"/>
      <c r="DS3187" s="5"/>
      <c r="DT3187" s="5"/>
      <c r="DU3187" s="5"/>
      <c r="DV3187" s="5"/>
      <c r="DW3187" s="5"/>
      <c r="DX3187" s="5"/>
      <c r="DY3187" s="5"/>
      <c r="DZ3187" s="5"/>
      <c r="EA3187" s="5"/>
      <c r="EB3187" s="5"/>
      <c r="EC3187" s="5"/>
      <c r="ED3187" s="5"/>
      <c r="EE3187" s="5"/>
      <c r="EF3187" s="5"/>
      <c r="EG3187" s="5"/>
      <c r="EH3187" s="5"/>
      <c r="EI3187" s="5"/>
      <c r="EJ3187" s="5"/>
      <c r="EK3187" s="5"/>
      <c r="EL3187" s="5"/>
      <c r="EM3187" s="5"/>
      <c r="EN3187" s="5"/>
      <c r="EO3187" s="5"/>
      <c r="EP3187" s="5"/>
      <c r="EQ3187" s="5"/>
      <c r="ER3187" s="5"/>
      <c r="ES3187" s="5"/>
      <c r="ET3187" s="5"/>
      <c r="EU3187" s="5"/>
      <c r="EV3187" s="5"/>
      <c r="EW3187" s="5"/>
      <c r="EX3187" s="5"/>
      <c r="EY3187" s="5"/>
      <c r="EZ3187" s="5"/>
      <c r="FA3187" s="5"/>
      <c r="FB3187" s="5"/>
      <c r="FC3187" s="5"/>
      <c r="FD3187" s="5"/>
      <c r="FE3187" s="5"/>
      <c r="FF3187" s="5"/>
      <c r="FG3187" s="5"/>
      <c r="FH3187" s="5"/>
      <c r="FI3187" s="5"/>
      <c r="FJ3187" s="5"/>
      <c r="FK3187" s="5"/>
      <c r="FL3187" s="5"/>
      <c r="FM3187" s="5"/>
      <c r="FN3187" s="5"/>
      <c r="FO3187" s="5"/>
      <c r="FP3187" s="5"/>
      <c r="FQ3187" s="5"/>
      <c r="FR3187" s="5"/>
      <c r="FS3187" s="5"/>
      <c r="FT3187" s="5"/>
      <c r="FU3187" s="5"/>
      <c r="FV3187" s="5"/>
      <c r="FW3187" s="5"/>
      <c r="FX3187" s="5"/>
      <c r="FY3187" s="5"/>
      <c r="FZ3187" s="5"/>
      <c r="GA3187" s="5"/>
      <c r="GB3187" s="5"/>
      <c r="GC3187" s="5"/>
      <c r="GD3187" s="5"/>
      <c r="GE3187" s="5"/>
      <c r="GF3187" s="5"/>
      <c r="GG3187" s="5"/>
    </row>
    <row r="3188" spans="1:189" x14ac:dyDescent="0.15">
      <c r="A3188" s="106"/>
      <c r="B3188" s="5"/>
      <c r="C3188" s="6"/>
      <c r="D3188" s="5"/>
      <c r="E3188" s="7"/>
      <c r="F3188" s="8"/>
      <c r="G3188" s="8"/>
      <c r="H3188" s="8"/>
      <c r="I3188" s="9"/>
      <c r="J3188" s="9"/>
      <c r="K3188" s="7"/>
      <c r="L3188" s="7"/>
      <c r="M3188" s="5"/>
      <c r="N3188" s="5"/>
      <c r="O3188" s="10"/>
      <c r="P3188" s="5"/>
      <c r="Q3188" s="6"/>
      <c r="R3188" s="3"/>
      <c r="S3188" s="4"/>
      <c r="T3188" s="11"/>
      <c r="U3188" s="11"/>
      <c r="V3188" s="11"/>
      <c r="W3188" s="11"/>
      <c r="X3188" s="12"/>
      <c r="Y3188" s="5"/>
      <c r="Z3188" s="11"/>
      <c r="AA3188" s="12"/>
      <c r="AB3188" s="12"/>
      <c r="AC3188" s="12"/>
      <c r="AD3188" s="11"/>
      <c r="AE3188" s="13"/>
      <c r="AF3188" s="11"/>
      <c r="AG3188" s="11"/>
      <c r="AH3188" s="5"/>
      <c r="AI3188" s="5"/>
      <c r="AJ3188" s="5"/>
      <c r="AK3188" s="5"/>
      <c r="AL3188" s="5"/>
      <c r="AM3188" s="5"/>
      <c r="AN3188" s="5"/>
      <c r="AO3188" s="5"/>
      <c r="AP3188" s="5"/>
      <c r="AQ3188" s="5"/>
      <c r="AR3188" s="5"/>
      <c r="AS3188" s="5"/>
      <c r="AT3188" s="5"/>
      <c r="AU3188" s="5"/>
      <c r="AV3188" s="5"/>
      <c r="AW3188" s="5"/>
      <c r="AX3188" s="5"/>
      <c r="AY3188" s="5"/>
      <c r="AZ3188" s="5"/>
      <c r="BA3188" s="5"/>
      <c r="BB3188" s="5"/>
      <c r="BC3188" s="5"/>
      <c r="BD3188" s="5"/>
      <c r="BE3188" s="5"/>
      <c r="BF3188" s="5"/>
      <c r="BG3188" s="5"/>
      <c r="BH3188" s="5"/>
      <c r="BI3188" s="5"/>
      <c r="BJ3188" s="5"/>
      <c r="BK3188" s="5"/>
      <c r="BL3188" s="5"/>
      <c r="BM3188" s="5"/>
      <c r="BN3188" s="5"/>
      <c r="BO3188" s="5"/>
      <c r="BP3188" s="5"/>
      <c r="BQ3188" s="5"/>
      <c r="BR3188" s="5"/>
      <c r="BS3188" s="5"/>
      <c r="BT3188" s="5"/>
      <c r="BU3188" s="5"/>
      <c r="BV3188" s="5"/>
      <c r="BW3188" s="5"/>
      <c r="BX3188" s="5"/>
      <c r="BY3188" s="5"/>
      <c r="BZ3188" s="5"/>
      <c r="CA3188" s="5"/>
      <c r="CB3188" s="5"/>
      <c r="CC3188" s="5"/>
      <c r="CD3188" s="5"/>
      <c r="CE3188" s="5"/>
      <c r="CF3188" s="5"/>
      <c r="CG3188" s="5"/>
      <c r="CH3188" s="5"/>
      <c r="CI3188" s="5"/>
      <c r="CJ3188" s="5"/>
      <c r="CK3188" s="5"/>
      <c r="CL3188" s="5"/>
      <c r="CM3188" s="5"/>
      <c r="CN3188" s="5"/>
      <c r="CO3188" s="5"/>
      <c r="CP3188" s="5"/>
      <c r="CQ3188" s="5"/>
      <c r="CR3188" s="5"/>
      <c r="CS3188" s="5"/>
      <c r="CT3188" s="5"/>
      <c r="CU3188" s="5"/>
      <c r="CV3188" s="5"/>
      <c r="CW3188" s="5"/>
      <c r="CX3188" s="5"/>
      <c r="CY3188" s="5"/>
      <c r="CZ3188" s="5"/>
      <c r="DA3188" s="5"/>
      <c r="DB3188" s="5"/>
      <c r="DC3188" s="5"/>
      <c r="DD3188" s="5"/>
      <c r="DE3188" s="5"/>
      <c r="DF3188" s="5"/>
      <c r="DG3188" s="5"/>
      <c r="DH3188" s="5"/>
      <c r="DI3188" s="5"/>
      <c r="DJ3188" s="5"/>
      <c r="DK3188" s="5"/>
      <c r="DL3188" s="5"/>
      <c r="DM3188" s="5"/>
      <c r="DN3188" s="5"/>
      <c r="DO3188" s="5"/>
      <c r="DP3188" s="5"/>
      <c r="DQ3188" s="5"/>
      <c r="DR3188" s="5"/>
      <c r="DS3188" s="5"/>
      <c r="DT3188" s="5"/>
      <c r="DU3188" s="5"/>
      <c r="DV3188" s="5"/>
      <c r="DW3188" s="5"/>
      <c r="DX3188" s="5"/>
      <c r="DY3188" s="5"/>
      <c r="DZ3188" s="5"/>
      <c r="EA3188" s="5"/>
      <c r="EB3188" s="5"/>
      <c r="EC3188" s="5"/>
      <c r="ED3188" s="5"/>
      <c r="EE3188" s="5"/>
      <c r="EF3188" s="5"/>
      <c r="EG3188" s="5"/>
      <c r="EH3188" s="5"/>
      <c r="EI3188" s="5"/>
      <c r="EJ3188" s="5"/>
      <c r="EK3188" s="5"/>
      <c r="EL3188" s="5"/>
      <c r="EM3188" s="5"/>
      <c r="EN3188" s="5"/>
      <c r="EO3188" s="5"/>
      <c r="EP3188" s="5"/>
      <c r="EQ3188" s="5"/>
      <c r="ER3188" s="5"/>
      <c r="ES3188" s="5"/>
      <c r="ET3188" s="5"/>
      <c r="EU3188" s="5"/>
      <c r="EV3188" s="5"/>
      <c r="EW3188" s="5"/>
      <c r="EX3188" s="5"/>
      <c r="EY3188" s="5"/>
      <c r="EZ3188" s="5"/>
      <c r="FA3188" s="5"/>
      <c r="FB3188" s="5"/>
      <c r="FC3188" s="5"/>
      <c r="FD3188" s="5"/>
      <c r="FE3188" s="5"/>
      <c r="FF3188" s="5"/>
      <c r="FG3188" s="5"/>
      <c r="FH3188" s="5"/>
      <c r="FI3188" s="5"/>
      <c r="FJ3188" s="5"/>
      <c r="FK3188" s="5"/>
      <c r="FL3188" s="5"/>
      <c r="FM3188" s="5"/>
      <c r="FN3188" s="5"/>
      <c r="FO3188" s="5"/>
      <c r="FP3188" s="5"/>
      <c r="FQ3188" s="5"/>
      <c r="FR3188" s="5"/>
      <c r="FS3188" s="5"/>
      <c r="FT3188" s="5"/>
      <c r="FU3188" s="5"/>
      <c r="FV3188" s="5"/>
      <c r="FW3188" s="5"/>
      <c r="FX3188" s="5"/>
      <c r="FY3188" s="5"/>
      <c r="FZ3188" s="5"/>
      <c r="GA3188" s="5"/>
      <c r="GB3188" s="5"/>
      <c r="GC3188" s="5"/>
      <c r="GD3188" s="5"/>
      <c r="GE3188" s="5"/>
      <c r="GF3188" s="5"/>
      <c r="GG3188" s="5"/>
    </row>
    <row r="3189" spans="1:189" x14ac:dyDescent="0.15">
      <c r="A3189" s="106"/>
      <c r="B3189" s="5"/>
      <c r="C3189" s="6"/>
      <c r="D3189" s="5"/>
      <c r="E3189" s="7"/>
      <c r="F3189" s="8"/>
      <c r="G3189" s="8"/>
      <c r="H3189" s="8"/>
      <c r="I3189" s="9"/>
      <c r="J3189" s="9"/>
      <c r="K3189" s="7"/>
      <c r="L3189" s="7"/>
      <c r="M3189" s="5"/>
      <c r="N3189" s="5"/>
      <c r="O3189" s="10"/>
      <c r="P3189" s="5"/>
      <c r="Q3189" s="6"/>
      <c r="R3189" s="3"/>
      <c r="S3189" s="4"/>
      <c r="T3189" s="11"/>
      <c r="U3189" s="11"/>
      <c r="V3189" s="11"/>
      <c r="W3189" s="11"/>
      <c r="X3189" s="12"/>
      <c r="Y3189" s="5"/>
      <c r="Z3189" s="11"/>
      <c r="AA3189" s="12"/>
      <c r="AB3189" s="12"/>
      <c r="AC3189" s="12"/>
      <c r="AD3189" s="11"/>
      <c r="AE3189" s="13"/>
      <c r="AF3189" s="11"/>
      <c r="AG3189" s="11"/>
      <c r="AH3189" s="5"/>
      <c r="AI3189" s="5"/>
      <c r="AJ3189" s="5"/>
      <c r="AK3189" s="5"/>
      <c r="AL3189" s="5"/>
      <c r="AM3189" s="5"/>
      <c r="AN3189" s="5"/>
      <c r="AO3189" s="5"/>
      <c r="AP3189" s="5"/>
      <c r="AQ3189" s="5"/>
      <c r="AR3189" s="5"/>
      <c r="AS3189" s="5"/>
      <c r="AT3189" s="5"/>
      <c r="AU3189" s="5"/>
      <c r="AV3189" s="5"/>
      <c r="AW3189" s="5"/>
      <c r="AX3189" s="5"/>
      <c r="AY3189" s="5"/>
      <c r="AZ3189" s="5"/>
      <c r="BA3189" s="5"/>
      <c r="BB3189" s="5"/>
      <c r="BC3189" s="5"/>
      <c r="BD3189" s="5"/>
      <c r="BE3189" s="5"/>
      <c r="BF3189" s="5"/>
      <c r="BG3189" s="5"/>
      <c r="BH3189" s="5"/>
      <c r="BI3189" s="5"/>
      <c r="BJ3189" s="5"/>
      <c r="BK3189" s="5"/>
      <c r="BL3189" s="5"/>
      <c r="BM3189" s="5"/>
      <c r="BN3189" s="5"/>
      <c r="BO3189" s="5"/>
      <c r="BP3189" s="5"/>
      <c r="BQ3189" s="5"/>
      <c r="BR3189" s="5"/>
      <c r="BS3189" s="5"/>
      <c r="BT3189" s="5"/>
      <c r="BU3189" s="5"/>
      <c r="BV3189" s="5"/>
      <c r="BW3189" s="5"/>
      <c r="BX3189" s="5"/>
      <c r="BY3189" s="5"/>
      <c r="BZ3189" s="5"/>
      <c r="CA3189" s="5"/>
      <c r="CB3189" s="5"/>
      <c r="CC3189" s="5"/>
      <c r="CD3189" s="5"/>
      <c r="CE3189" s="5"/>
      <c r="CF3189" s="5"/>
      <c r="CG3189" s="5"/>
      <c r="CH3189" s="5"/>
      <c r="CI3189" s="5"/>
      <c r="CJ3189" s="5"/>
      <c r="CK3189" s="5"/>
      <c r="CL3189" s="5"/>
      <c r="CM3189" s="5"/>
      <c r="CN3189" s="5"/>
      <c r="CO3189" s="5"/>
      <c r="CP3189" s="5"/>
      <c r="CQ3189" s="5"/>
      <c r="CR3189" s="5"/>
      <c r="CS3189" s="5"/>
      <c r="CT3189" s="5"/>
      <c r="CU3189" s="5"/>
      <c r="CV3189" s="5"/>
      <c r="CW3189" s="5"/>
      <c r="CX3189" s="5"/>
      <c r="CY3189" s="5"/>
      <c r="CZ3189" s="5"/>
      <c r="DA3189" s="5"/>
      <c r="DB3189" s="5"/>
      <c r="DC3189" s="5"/>
      <c r="DD3189" s="5"/>
      <c r="DE3189" s="5"/>
      <c r="DF3189" s="5"/>
      <c r="DG3189" s="5"/>
      <c r="DH3189" s="5"/>
      <c r="DI3189" s="5"/>
      <c r="DJ3189" s="5"/>
      <c r="DK3189" s="5"/>
      <c r="DL3189" s="5"/>
      <c r="DM3189" s="5"/>
      <c r="DN3189" s="5"/>
      <c r="DO3189" s="5"/>
      <c r="DP3189" s="5"/>
      <c r="DQ3189" s="5"/>
      <c r="DR3189" s="5"/>
      <c r="DS3189" s="5"/>
      <c r="DT3189" s="5"/>
      <c r="DU3189" s="5"/>
      <c r="DV3189" s="5"/>
      <c r="DW3189" s="5"/>
      <c r="DX3189" s="5"/>
      <c r="DY3189" s="5"/>
      <c r="DZ3189" s="5"/>
      <c r="EA3189" s="5"/>
      <c r="EB3189" s="5"/>
      <c r="EC3189" s="5"/>
      <c r="ED3189" s="5"/>
      <c r="EE3189" s="5"/>
      <c r="EF3189" s="5"/>
      <c r="EG3189" s="5"/>
      <c r="EH3189" s="5"/>
      <c r="EI3189" s="5"/>
      <c r="EJ3189" s="5"/>
      <c r="EK3189" s="5"/>
      <c r="EL3189" s="5"/>
      <c r="EM3189" s="5"/>
      <c r="EN3189" s="5"/>
      <c r="EO3189" s="5"/>
      <c r="EP3189" s="5"/>
      <c r="EQ3189" s="5"/>
      <c r="ER3189" s="5"/>
      <c r="ES3189" s="5"/>
      <c r="ET3189" s="5"/>
      <c r="EU3189" s="5"/>
      <c r="EV3189" s="5"/>
      <c r="EW3189" s="5"/>
      <c r="EX3189" s="5"/>
      <c r="EY3189" s="5"/>
      <c r="EZ3189" s="5"/>
      <c r="FA3189" s="5"/>
      <c r="FB3189" s="5"/>
      <c r="FC3189" s="5"/>
      <c r="FD3189" s="5"/>
      <c r="FE3189" s="5"/>
      <c r="FF3189" s="5"/>
      <c r="FG3189" s="5"/>
      <c r="FH3189" s="5"/>
      <c r="FI3189" s="5"/>
      <c r="FJ3189" s="5"/>
      <c r="FK3189" s="5"/>
      <c r="FL3189" s="5"/>
      <c r="FM3189" s="5"/>
      <c r="FN3189" s="5"/>
      <c r="FO3189" s="5"/>
      <c r="FP3189" s="5"/>
      <c r="FQ3189" s="5"/>
      <c r="FR3189" s="5"/>
      <c r="FS3189" s="5"/>
      <c r="FT3189" s="5"/>
      <c r="FU3189" s="5"/>
      <c r="FV3189" s="5"/>
      <c r="FW3189" s="5"/>
      <c r="FX3189" s="5"/>
      <c r="FY3189" s="5"/>
      <c r="FZ3189" s="5"/>
      <c r="GA3189" s="5"/>
      <c r="GB3189" s="5"/>
      <c r="GC3189" s="5"/>
      <c r="GD3189" s="5"/>
      <c r="GE3189" s="5"/>
      <c r="GF3189" s="5"/>
      <c r="GG3189" s="5"/>
    </row>
    <row r="3190" spans="1:189" x14ac:dyDescent="0.15">
      <c r="A3190" s="106"/>
      <c r="B3190" s="5"/>
      <c r="C3190" s="6"/>
      <c r="D3190" s="5"/>
      <c r="E3190" s="7"/>
      <c r="F3190" s="8"/>
      <c r="G3190" s="8"/>
      <c r="H3190" s="8"/>
      <c r="I3190" s="9"/>
      <c r="J3190" s="9"/>
      <c r="K3190" s="7"/>
      <c r="L3190" s="7"/>
      <c r="M3190" s="5"/>
      <c r="N3190" s="5"/>
      <c r="O3190" s="10"/>
      <c r="P3190" s="5"/>
      <c r="Q3190" s="6"/>
      <c r="R3190" s="3"/>
      <c r="S3190" s="4"/>
      <c r="T3190" s="11"/>
      <c r="U3190" s="11"/>
      <c r="V3190" s="11"/>
      <c r="W3190" s="11"/>
      <c r="X3190" s="12"/>
      <c r="Y3190" s="5"/>
      <c r="Z3190" s="11"/>
      <c r="AA3190" s="12"/>
      <c r="AB3190" s="12"/>
      <c r="AC3190" s="12"/>
      <c r="AD3190" s="11"/>
      <c r="AE3190" s="13"/>
      <c r="AF3190" s="11"/>
      <c r="AG3190" s="11"/>
      <c r="AH3190" s="5"/>
      <c r="AI3190" s="5"/>
      <c r="AJ3190" s="5"/>
      <c r="AK3190" s="5"/>
      <c r="AL3190" s="5"/>
      <c r="AM3190" s="5"/>
      <c r="AN3190" s="5"/>
      <c r="AO3190" s="5"/>
      <c r="AP3190" s="5"/>
      <c r="AQ3190" s="5"/>
      <c r="AR3190" s="5"/>
      <c r="AS3190" s="5"/>
      <c r="AT3190" s="5"/>
      <c r="AU3190" s="5"/>
      <c r="AV3190" s="5"/>
      <c r="AW3190" s="5"/>
      <c r="AX3190" s="5"/>
      <c r="AY3190" s="5"/>
      <c r="AZ3190" s="5"/>
      <c r="BA3190" s="5"/>
      <c r="BB3190" s="5"/>
      <c r="BC3190" s="5"/>
      <c r="BD3190" s="5"/>
      <c r="BE3190" s="5"/>
      <c r="BF3190" s="5"/>
      <c r="BG3190" s="5"/>
      <c r="BH3190" s="5"/>
      <c r="BI3190" s="5"/>
      <c r="BJ3190" s="5"/>
      <c r="BK3190" s="5"/>
      <c r="BL3190" s="5"/>
      <c r="BM3190" s="5"/>
      <c r="BN3190" s="5"/>
      <c r="BO3190" s="5"/>
      <c r="BP3190" s="5"/>
      <c r="BQ3190" s="5"/>
      <c r="BR3190" s="5"/>
      <c r="BS3190" s="5"/>
      <c r="BT3190" s="5"/>
      <c r="BU3190" s="5"/>
      <c r="BV3190" s="5"/>
      <c r="BW3190" s="5"/>
      <c r="BX3190" s="5"/>
      <c r="BY3190" s="5"/>
      <c r="BZ3190" s="5"/>
      <c r="CA3190" s="5"/>
      <c r="CB3190" s="5"/>
      <c r="CC3190" s="5"/>
      <c r="CD3190" s="5"/>
      <c r="CE3190" s="5"/>
      <c r="CF3190" s="5"/>
      <c r="CG3190" s="5"/>
      <c r="CH3190" s="5"/>
      <c r="CI3190" s="5"/>
      <c r="CJ3190" s="5"/>
      <c r="CK3190" s="5"/>
      <c r="CL3190" s="5"/>
      <c r="CM3190" s="5"/>
      <c r="CN3190" s="5"/>
      <c r="CO3190" s="5"/>
      <c r="CP3190" s="5"/>
      <c r="CQ3190" s="5"/>
      <c r="CR3190" s="5"/>
      <c r="CS3190" s="5"/>
      <c r="CT3190" s="5"/>
      <c r="CU3190" s="5"/>
      <c r="CV3190" s="5"/>
      <c r="CW3190" s="5"/>
      <c r="CX3190" s="5"/>
      <c r="CY3190" s="5"/>
      <c r="CZ3190" s="5"/>
      <c r="DA3190" s="5"/>
      <c r="DB3190" s="5"/>
      <c r="DC3190" s="5"/>
      <c r="DD3190" s="5"/>
      <c r="DE3190" s="5"/>
      <c r="DF3190" s="5"/>
      <c r="DG3190" s="5"/>
      <c r="DH3190" s="5"/>
      <c r="DI3190" s="5"/>
      <c r="DJ3190" s="5"/>
      <c r="DK3190" s="5"/>
      <c r="DL3190" s="5"/>
      <c r="DM3190" s="5"/>
      <c r="DN3190" s="5"/>
      <c r="DO3190" s="5"/>
      <c r="DP3190" s="5"/>
      <c r="DQ3190" s="5"/>
      <c r="DR3190" s="5"/>
      <c r="DS3190" s="5"/>
      <c r="DT3190" s="5"/>
      <c r="DU3190" s="5"/>
      <c r="DV3190" s="5"/>
      <c r="DW3190" s="5"/>
      <c r="DX3190" s="5"/>
      <c r="DY3190" s="5"/>
      <c r="DZ3190" s="5"/>
      <c r="EA3190" s="5"/>
      <c r="EB3190" s="5"/>
      <c r="EC3190" s="5"/>
      <c r="ED3190" s="5"/>
      <c r="EE3190" s="5"/>
      <c r="EF3190" s="5"/>
      <c r="EG3190" s="5"/>
      <c r="EH3190" s="5"/>
      <c r="EI3190" s="5"/>
      <c r="EJ3190" s="5"/>
      <c r="EK3190" s="5"/>
      <c r="EL3190" s="5"/>
      <c r="EM3190" s="5"/>
      <c r="EN3190" s="5"/>
      <c r="EO3190" s="5"/>
      <c r="EP3190" s="5"/>
      <c r="EQ3190" s="5"/>
      <c r="ER3190" s="5"/>
      <c r="ES3190" s="5"/>
      <c r="ET3190" s="5"/>
      <c r="EU3190" s="5"/>
      <c r="EV3190" s="5"/>
      <c r="EW3190" s="5"/>
      <c r="EX3190" s="5"/>
      <c r="EY3190" s="5"/>
      <c r="EZ3190" s="5"/>
      <c r="FA3190" s="5"/>
      <c r="FB3190" s="5"/>
      <c r="FC3190" s="5"/>
      <c r="FD3190" s="5"/>
      <c r="FE3190" s="5"/>
      <c r="FF3190" s="5"/>
      <c r="FG3190" s="5"/>
      <c r="FH3190" s="5"/>
      <c r="FI3190" s="5"/>
      <c r="FJ3190" s="5"/>
      <c r="FK3190" s="5"/>
      <c r="FL3190" s="5"/>
      <c r="FM3190" s="5"/>
      <c r="FN3190" s="5"/>
      <c r="FO3190" s="5"/>
      <c r="FP3190" s="5"/>
      <c r="FQ3190" s="5"/>
      <c r="FR3190" s="5"/>
      <c r="FS3190" s="5"/>
      <c r="FT3190" s="5"/>
      <c r="FU3190" s="5"/>
      <c r="FV3190" s="5"/>
      <c r="FW3190" s="5"/>
      <c r="FX3190" s="5"/>
      <c r="FY3190" s="5"/>
      <c r="FZ3190" s="5"/>
      <c r="GA3190" s="5"/>
      <c r="GB3190" s="5"/>
      <c r="GC3190" s="5"/>
      <c r="GD3190" s="5"/>
      <c r="GE3190" s="5"/>
      <c r="GF3190" s="5"/>
      <c r="GG3190" s="5"/>
    </row>
    <row r="3191" spans="1:189" x14ac:dyDescent="0.15">
      <c r="A3191" s="106"/>
      <c r="B3191" s="5"/>
      <c r="C3191" s="6"/>
      <c r="D3191" s="5"/>
      <c r="E3191" s="7"/>
      <c r="F3191" s="8"/>
      <c r="G3191" s="8"/>
      <c r="H3191" s="8"/>
      <c r="I3191" s="9"/>
      <c r="J3191" s="9"/>
      <c r="K3191" s="7"/>
      <c r="L3191" s="7"/>
      <c r="M3191" s="5"/>
      <c r="N3191" s="5"/>
      <c r="O3191" s="10"/>
      <c r="P3191" s="5"/>
      <c r="Q3191" s="6"/>
      <c r="R3191" s="3"/>
      <c r="S3191" s="4"/>
      <c r="T3191" s="11"/>
      <c r="U3191" s="11"/>
      <c r="V3191" s="11"/>
      <c r="W3191" s="11"/>
      <c r="X3191" s="12"/>
      <c r="Y3191" s="5"/>
      <c r="Z3191" s="11"/>
      <c r="AA3191" s="12"/>
      <c r="AB3191" s="12"/>
      <c r="AC3191" s="12"/>
      <c r="AD3191" s="11"/>
      <c r="AE3191" s="13"/>
      <c r="AF3191" s="11"/>
      <c r="AG3191" s="11"/>
      <c r="AH3191" s="5"/>
      <c r="AI3191" s="5"/>
      <c r="AJ3191" s="5"/>
      <c r="AK3191" s="5"/>
      <c r="AL3191" s="5"/>
      <c r="AM3191" s="5"/>
      <c r="AN3191" s="5"/>
      <c r="AO3191" s="5"/>
      <c r="AP3191" s="5"/>
      <c r="AQ3191" s="5"/>
      <c r="AR3191" s="5"/>
      <c r="AS3191" s="5"/>
      <c r="AT3191" s="5"/>
      <c r="AU3191" s="5"/>
      <c r="AV3191" s="5"/>
      <c r="AW3191" s="5"/>
      <c r="AX3191" s="5"/>
      <c r="AY3191" s="5"/>
      <c r="AZ3191" s="5"/>
      <c r="BA3191" s="5"/>
      <c r="BB3191" s="5"/>
      <c r="BC3191" s="5"/>
      <c r="BD3191" s="5"/>
      <c r="BE3191" s="5"/>
      <c r="BF3191" s="5"/>
      <c r="BG3191" s="5"/>
      <c r="BH3191" s="5"/>
      <c r="BI3191" s="5"/>
      <c r="BJ3191" s="5"/>
      <c r="BK3191" s="5"/>
      <c r="BL3191" s="5"/>
      <c r="BM3191" s="5"/>
      <c r="BN3191" s="5"/>
      <c r="BO3191" s="5"/>
      <c r="BP3191" s="5"/>
      <c r="BQ3191" s="5"/>
      <c r="BR3191" s="5"/>
      <c r="BS3191" s="5"/>
      <c r="BT3191" s="5"/>
      <c r="BU3191" s="5"/>
      <c r="BV3191" s="5"/>
      <c r="BW3191" s="5"/>
      <c r="BX3191" s="5"/>
      <c r="BY3191" s="5"/>
      <c r="BZ3191" s="5"/>
      <c r="CA3191" s="5"/>
      <c r="CB3191" s="5"/>
      <c r="CC3191" s="5"/>
      <c r="CD3191" s="5"/>
      <c r="CE3191" s="5"/>
      <c r="CF3191" s="5"/>
      <c r="CG3191" s="5"/>
      <c r="CH3191" s="5"/>
      <c r="CI3191" s="5"/>
      <c r="CJ3191" s="5"/>
      <c r="CK3191" s="5"/>
      <c r="CL3191" s="5"/>
      <c r="CM3191" s="5"/>
      <c r="CN3191" s="5"/>
      <c r="CO3191" s="5"/>
      <c r="CP3191" s="5"/>
      <c r="CQ3191" s="5"/>
      <c r="CR3191" s="5"/>
      <c r="CS3191" s="5"/>
      <c r="CT3191" s="5"/>
      <c r="CU3191" s="5"/>
      <c r="CV3191" s="5"/>
      <c r="CW3191" s="5"/>
      <c r="CX3191" s="5"/>
      <c r="CY3191" s="5"/>
      <c r="CZ3191" s="5"/>
      <c r="DA3191" s="5"/>
      <c r="DB3191" s="5"/>
      <c r="DC3191" s="5"/>
      <c r="DD3191" s="5"/>
      <c r="DE3191" s="5"/>
      <c r="DF3191" s="5"/>
      <c r="DG3191" s="5"/>
      <c r="DH3191" s="5"/>
      <c r="DI3191" s="5"/>
      <c r="DJ3191" s="5"/>
      <c r="DK3191" s="5"/>
      <c r="DL3191" s="5"/>
      <c r="DM3191" s="5"/>
      <c r="DN3191" s="5"/>
      <c r="DO3191" s="5"/>
      <c r="DP3191" s="5"/>
      <c r="DQ3191" s="5"/>
      <c r="DR3191" s="5"/>
      <c r="DS3191" s="5"/>
      <c r="DT3191" s="5"/>
      <c r="DU3191" s="5"/>
      <c r="DV3191" s="5"/>
      <c r="DW3191" s="5"/>
      <c r="DX3191" s="5"/>
      <c r="DY3191" s="5"/>
      <c r="DZ3191" s="5"/>
      <c r="EA3191" s="5"/>
      <c r="EB3191" s="5"/>
      <c r="EC3191" s="5"/>
      <c r="ED3191" s="5"/>
      <c r="EE3191" s="5"/>
      <c r="EF3191" s="5"/>
      <c r="EG3191" s="5"/>
      <c r="EH3191" s="5"/>
      <c r="EI3191" s="5"/>
      <c r="EJ3191" s="5"/>
      <c r="EK3191" s="5"/>
      <c r="EL3191" s="5"/>
      <c r="EM3191" s="5"/>
      <c r="EN3191" s="5"/>
      <c r="EO3191" s="5"/>
      <c r="EP3191" s="5"/>
      <c r="EQ3191" s="5"/>
      <c r="ER3191" s="5"/>
      <c r="ES3191" s="5"/>
      <c r="ET3191" s="5"/>
      <c r="EU3191" s="5"/>
      <c r="EV3191" s="5"/>
      <c r="EW3191" s="5"/>
      <c r="EX3191" s="5"/>
      <c r="EY3191" s="5"/>
      <c r="EZ3191" s="5"/>
      <c r="FA3191" s="5"/>
      <c r="FB3191" s="5"/>
      <c r="FC3191" s="5"/>
      <c r="FD3191" s="5"/>
      <c r="FE3191" s="5"/>
      <c r="FF3191" s="5"/>
      <c r="FG3191" s="5"/>
      <c r="FH3191" s="5"/>
      <c r="FI3191" s="5"/>
      <c r="FJ3191" s="5"/>
      <c r="FK3191" s="5"/>
      <c r="FL3191" s="5"/>
      <c r="FM3191" s="5"/>
      <c r="FN3191" s="5"/>
      <c r="FO3191" s="5"/>
      <c r="FP3191" s="5"/>
      <c r="FQ3191" s="5"/>
      <c r="FR3191" s="5"/>
      <c r="FS3191" s="5"/>
      <c r="FT3191" s="5"/>
      <c r="FU3191" s="5"/>
      <c r="FV3191" s="5"/>
      <c r="FW3191" s="5"/>
      <c r="FX3191" s="5"/>
      <c r="FY3191" s="5"/>
      <c r="FZ3191" s="5"/>
      <c r="GA3191" s="5"/>
      <c r="GB3191" s="5"/>
      <c r="GC3191" s="5"/>
      <c r="GD3191" s="5"/>
      <c r="GE3191" s="5"/>
      <c r="GF3191" s="5"/>
      <c r="GG3191" s="5"/>
    </row>
    <row r="3192" spans="1:189" x14ac:dyDescent="0.15">
      <c r="A3192" s="106"/>
      <c r="B3192" s="5"/>
      <c r="C3192" s="6"/>
      <c r="D3192" s="5"/>
      <c r="E3192" s="7"/>
      <c r="F3192" s="8"/>
      <c r="G3192" s="8"/>
      <c r="H3192" s="8"/>
      <c r="I3192" s="9"/>
      <c r="J3192" s="9"/>
      <c r="K3192" s="7"/>
      <c r="L3192" s="7"/>
      <c r="M3192" s="5"/>
      <c r="N3192" s="5"/>
      <c r="O3192" s="10"/>
      <c r="P3192" s="5"/>
      <c r="Q3192" s="6"/>
      <c r="R3192" s="3"/>
      <c r="S3192" s="4"/>
      <c r="T3192" s="11"/>
      <c r="U3192" s="11"/>
      <c r="V3192" s="11"/>
      <c r="W3192" s="11"/>
      <c r="X3192" s="12"/>
      <c r="Y3192" s="5"/>
      <c r="Z3192" s="11"/>
      <c r="AA3192" s="12"/>
      <c r="AB3192" s="12"/>
      <c r="AC3192" s="12"/>
      <c r="AD3192" s="11"/>
      <c r="AE3192" s="13"/>
      <c r="AF3192" s="11"/>
      <c r="AG3192" s="11"/>
      <c r="AH3192" s="5"/>
      <c r="AI3192" s="5"/>
      <c r="AJ3192" s="5"/>
      <c r="AK3192" s="5"/>
      <c r="AL3192" s="5"/>
      <c r="AM3192" s="5"/>
      <c r="AN3192" s="5"/>
      <c r="AO3192" s="5"/>
      <c r="AP3192" s="5"/>
      <c r="AQ3192" s="5"/>
      <c r="AR3192" s="5"/>
      <c r="AS3192" s="5"/>
      <c r="AT3192" s="5"/>
      <c r="AU3192" s="5"/>
      <c r="AV3192" s="5"/>
      <c r="AW3192" s="5"/>
      <c r="AX3192" s="5"/>
      <c r="AY3192" s="5"/>
      <c r="AZ3192" s="5"/>
      <c r="BA3192" s="5"/>
      <c r="BB3192" s="5"/>
      <c r="BC3192" s="5"/>
      <c r="BD3192" s="5"/>
      <c r="BE3192" s="5"/>
      <c r="BF3192" s="5"/>
      <c r="BG3192" s="5"/>
      <c r="BH3192" s="5"/>
      <c r="BI3192" s="5"/>
      <c r="BJ3192" s="5"/>
      <c r="BK3192" s="5"/>
      <c r="BL3192" s="5"/>
      <c r="BM3192" s="5"/>
      <c r="BN3192" s="5"/>
      <c r="BO3192" s="5"/>
      <c r="BP3192" s="5"/>
      <c r="BQ3192" s="5"/>
      <c r="BR3192" s="5"/>
      <c r="BS3192" s="5"/>
      <c r="BT3192" s="5"/>
      <c r="BU3192" s="5"/>
      <c r="BV3192" s="5"/>
      <c r="BW3192" s="5"/>
      <c r="BX3192" s="5"/>
      <c r="BY3192" s="5"/>
      <c r="BZ3192" s="5"/>
      <c r="CA3192" s="5"/>
      <c r="CB3192" s="5"/>
      <c r="CC3192" s="5"/>
      <c r="CD3192" s="5"/>
      <c r="CE3192" s="5"/>
      <c r="CF3192" s="5"/>
      <c r="CG3192" s="5"/>
      <c r="CH3192" s="5"/>
      <c r="CI3192" s="5"/>
      <c r="CJ3192" s="5"/>
      <c r="CK3192" s="5"/>
      <c r="CL3192" s="5"/>
      <c r="CM3192" s="5"/>
      <c r="CN3192" s="5"/>
      <c r="CO3192" s="5"/>
      <c r="CP3192" s="5"/>
      <c r="CQ3192" s="5"/>
      <c r="CR3192" s="5"/>
      <c r="CS3192" s="5"/>
      <c r="CT3192" s="5"/>
      <c r="CU3192" s="5"/>
      <c r="CV3192" s="5"/>
      <c r="CW3192" s="5"/>
      <c r="CX3192" s="5"/>
      <c r="CY3192" s="5"/>
      <c r="CZ3192" s="5"/>
      <c r="DA3192" s="5"/>
      <c r="DB3192" s="5"/>
      <c r="DC3192" s="5"/>
      <c r="DD3192" s="5"/>
      <c r="DE3192" s="5"/>
      <c r="DF3192" s="5"/>
      <c r="DG3192" s="5"/>
      <c r="DH3192" s="5"/>
      <c r="DI3192" s="5"/>
      <c r="DJ3192" s="5"/>
      <c r="DK3192" s="5"/>
      <c r="DL3192" s="5"/>
      <c r="DM3192" s="5"/>
      <c r="DN3192" s="5"/>
      <c r="DO3192" s="5"/>
      <c r="DP3192" s="5"/>
      <c r="DQ3192" s="5"/>
      <c r="DR3192" s="5"/>
      <c r="DS3192" s="5"/>
      <c r="DT3192" s="5"/>
      <c r="DU3192" s="5"/>
      <c r="DV3192" s="5"/>
      <c r="DW3192" s="5"/>
      <c r="DX3192" s="5"/>
      <c r="DY3192" s="5"/>
      <c r="DZ3192" s="5"/>
      <c r="EA3192" s="5"/>
      <c r="EB3192" s="5"/>
      <c r="EC3192" s="5"/>
      <c r="ED3192" s="5"/>
      <c r="EE3192" s="5"/>
      <c r="EF3192" s="5"/>
      <c r="EG3192" s="5"/>
      <c r="EH3192" s="5"/>
      <c r="EI3192" s="5"/>
      <c r="EJ3192" s="5"/>
      <c r="EK3192" s="5"/>
      <c r="EL3192" s="5"/>
      <c r="EM3192" s="5"/>
      <c r="EN3192" s="5"/>
      <c r="EO3192" s="5"/>
      <c r="EP3192" s="5"/>
      <c r="EQ3192" s="5"/>
      <c r="ER3192" s="5"/>
      <c r="ES3192" s="5"/>
      <c r="ET3192" s="5"/>
      <c r="EU3192" s="5"/>
      <c r="EV3192" s="5"/>
      <c r="EW3192" s="5"/>
      <c r="EX3192" s="5"/>
      <c r="EY3192" s="5"/>
      <c r="EZ3192" s="5"/>
      <c r="FA3192" s="5"/>
      <c r="FB3192" s="5"/>
      <c r="FC3192" s="5"/>
      <c r="FD3192" s="5"/>
      <c r="FE3192" s="5"/>
      <c r="FF3192" s="5"/>
      <c r="FG3192" s="5"/>
      <c r="FH3192" s="5"/>
      <c r="FI3192" s="5"/>
      <c r="FJ3192" s="5"/>
      <c r="FK3192" s="5"/>
      <c r="FL3192" s="5"/>
      <c r="FM3192" s="5"/>
      <c r="FN3192" s="5"/>
      <c r="FO3192" s="5"/>
      <c r="FP3192" s="5"/>
      <c r="FQ3192" s="5"/>
      <c r="FR3192" s="5"/>
      <c r="FS3192" s="5"/>
      <c r="FT3192" s="5"/>
      <c r="FU3192" s="5"/>
      <c r="FV3192" s="5"/>
      <c r="FW3192" s="5"/>
      <c r="FX3192" s="5"/>
      <c r="FY3192" s="5"/>
      <c r="FZ3192" s="5"/>
      <c r="GA3192" s="5"/>
      <c r="GB3192" s="5"/>
      <c r="GC3192" s="5"/>
      <c r="GD3192" s="5"/>
      <c r="GE3192" s="5"/>
      <c r="GF3192" s="5"/>
      <c r="GG3192" s="5"/>
    </row>
    <row r="3193" spans="1:189" x14ac:dyDescent="0.15">
      <c r="A3193" s="106"/>
      <c r="B3193" s="5"/>
      <c r="C3193" s="6"/>
      <c r="D3193" s="5"/>
      <c r="E3193" s="7"/>
      <c r="F3193" s="8"/>
      <c r="G3193" s="8"/>
      <c r="H3193" s="8"/>
      <c r="I3193" s="9"/>
      <c r="J3193" s="9"/>
      <c r="K3193" s="7"/>
      <c r="L3193" s="7"/>
      <c r="M3193" s="5"/>
      <c r="N3193" s="5"/>
      <c r="O3193" s="10"/>
      <c r="P3193" s="5"/>
      <c r="Q3193" s="6"/>
      <c r="R3193" s="3"/>
      <c r="S3193" s="4"/>
      <c r="T3193" s="11"/>
      <c r="U3193" s="11"/>
      <c r="V3193" s="11"/>
      <c r="W3193" s="11"/>
      <c r="X3193" s="12"/>
      <c r="Y3193" s="5"/>
      <c r="Z3193" s="11"/>
      <c r="AA3193" s="12"/>
      <c r="AB3193" s="12"/>
      <c r="AC3193" s="12"/>
      <c r="AD3193" s="11"/>
      <c r="AE3193" s="13"/>
      <c r="AF3193" s="11"/>
      <c r="AG3193" s="11"/>
      <c r="AH3193" s="5"/>
      <c r="AI3193" s="5"/>
      <c r="AJ3193" s="5"/>
      <c r="AK3193" s="5"/>
      <c r="AL3193" s="5"/>
      <c r="AM3193" s="5"/>
      <c r="AN3193" s="5"/>
      <c r="AO3193" s="5"/>
      <c r="AP3193" s="5"/>
      <c r="AQ3193" s="5"/>
      <c r="AR3193" s="5"/>
      <c r="AS3193" s="5"/>
      <c r="AT3193" s="5"/>
      <c r="AU3193" s="5"/>
      <c r="AV3193" s="5"/>
      <c r="AW3193" s="5"/>
      <c r="AX3193" s="5"/>
      <c r="AY3193" s="5"/>
      <c r="AZ3193" s="5"/>
      <c r="BA3193" s="5"/>
      <c r="BB3193" s="5"/>
      <c r="BC3193" s="5"/>
      <c r="BD3193" s="5"/>
      <c r="BE3193" s="5"/>
      <c r="BF3193" s="5"/>
      <c r="BG3193" s="5"/>
      <c r="BH3193" s="5"/>
      <c r="BI3193" s="5"/>
      <c r="BJ3193" s="5"/>
      <c r="BK3193" s="5"/>
      <c r="BL3193" s="5"/>
      <c r="BM3193" s="5"/>
      <c r="BN3193" s="5"/>
      <c r="BO3193" s="5"/>
      <c r="BP3193" s="5"/>
      <c r="BQ3193" s="5"/>
      <c r="BR3193" s="5"/>
      <c r="BS3193" s="5"/>
      <c r="BT3193" s="5"/>
      <c r="BU3193" s="5"/>
      <c r="BV3193" s="5"/>
      <c r="BW3193" s="5"/>
      <c r="BX3193" s="5"/>
      <c r="BY3193" s="5"/>
      <c r="BZ3193" s="5"/>
      <c r="CA3193" s="5"/>
      <c r="CB3193" s="5"/>
      <c r="CC3193" s="5"/>
      <c r="CD3193" s="5"/>
      <c r="CE3193" s="5"/>
      <c r="CF3193" s="5"/>
      <c r="CG3193" s="5"/>
      <c r="CH3193" s="5"/>
      <c r="CI3193" s="5"/>
      <c r="CJ3193" s="5"/>
      <c r="CK3193" s="5"/>
      <c r="CL3193" s="5"/>
      <c r="CM3193" s="5"/>
      <c r="CN3193" s="5"/>
      <c r="CO3193" s="5"/>
      <c r="CP3193" s="5"/>
      <c r="CQ3193" s="5"/>
      <c r="CR3193" s="5"/>
      <c r="CS3193" s="5"/>
      <c r="CT3193" s="5"/>
      <c r="CU3193" s="5"/>
      <c r="CV3193" s="5"/>
      <c r="CW3193" s="5"/>
      <c r="CX3193" s="5"/>
      <c r="CY3193" s="5"/>
      <c r="CZ3193" s="5"/>
      <c r="DA3193" s="5"/>
      <c r="DB3193" s="5"/>
      <c r="DC3193" s="5"/>
      <c r="DD3193" s="5"/>
      <c r="DE3193" s="5"/>
      <c r="DF3193" s="5"/>
      <c r="DG3193" s="5"/>
      <c r="DH3193" s="5"/>
      <c r="DI3193" s="5"/>
      <c r="DJ3193" s="5"/>
      <c r="DK3193" s="5"/>
      <c r="DL3193" s="5"/>
      <c r="DM3193" s="5"/>
      <c r="DN3193" s="5"/>
      <c r="DO3193" s="5"/>
      <c r="DP3193" s="5"/>
      <c r="DQ3193" s="5"/>
      <c r="DR3193" s="5"/>
      <c r="DS3193" s="5"/>
      <c r="DT3193" s="5"/>
      <c r="DU3193" s="5"/>
      <c r="DV3193" s="5"/>
      <c r="DW3193" s="5"/>
      <c r="DX3193" s="5"/>
      <c r="DY3193" s="5"/>
      <c r="DZ3193" s="5"/>
      <c r="EA3193" s="5"/>
      <c r="EB3193" s="5"/>
      <c r="EC3193" s="5"/>
      <c r="ED3193" s="5"/>
      <c r="EE3193" s="5"/>
      <c r="EF3193" s="5"/>
      <c r="EG3193" s="5"/>
      <c r="EH3193" s="5"/>
      <c r="EI3193" s="5"/>
      <c r="EJ3193" s="5"/>
      <c r="EK3193" s="5"/>
      <c r="EL3193" s="5"/>
      <c r="EM3193" s="5"/>
      <c r="EN3193" s="5"/>
      <c r="EO3193" s="5"/>
      <c r="EP3193" s="5"/>
      <c r="EQ3193" s="5"/>
      <c r="ER3193" s="5"/>
      <c r="ES3193" s="5"/>
      <c r="ET3193" s="5"/>
      <c r="EU3193" s="5"/>
      <c r="EV3193" s="5"/>
      <c r="EW3193" s="5"/>
      <c r="EX3193" s="5"/>
      <c r="EY3193" s="5"/>
      <c r="EZ3193" s="5"/>
      <c r="FA3193" s="5"/>
      <c r="FB3193" s="5"/>
      <c r="FC3193" s="5"/>
      <c r="FD3193" s="5"/>
      <c r="FE3193" s="5"/>
      <c r="FF3193" s="5"/>
      <c r="FG3193" s="5"/>
      <c r="FH3193" s="5"/>
      <c r="FI3193" s="5"/>
      <c r="FJ3193" s="5"/>
      <c r="FK3193" s="5"/>
      <c r="FL3193" s="5"/>
      <c r="FM3193" s="5"/>
      <c r="FN3193" s="5"/>
      <c r="FO3193" s="5"/>
      <c r="FP3193" s="5"/>
      <c r="FQ3193" s="5"/>
      <c r="FR3193" s="5"/>
      <c r="FS3193" s="5"/>
      <c r="FT3193" s="5"/>
      <c r="FU3193" s="5"/>
      <c r="FV3193" s="5"/>
      <c r="FW3193" s="5"/>
      <c r="FX3193" s="5"/>
      <c r="FY3193" s="5"/>
      <c r="FZ3193" s="5"/>
      <c r="GA3193" s="5"/>
      <c r="GB3193" s="5"/>
      <c r="GC3193" s="5"/>
      <c r="GD3193" s="5"/>
      <c r="GE3193" s="5"/>
      <c r="GF3193" s="5"/>
      <c r="GG3193" s="5"/>
    </row>
    <row r="3194" spans="1:189" x14ac:dyDescent="0.15">
      <c r="A3194" s="106"/>
      <c r="B3194" s="5"/>
      <c r="C3194" s="6"/>
      <c r="D3194" s="5"/>
      <c r="E3194" s="7"/>
      <c r="F3194" s="8"/>
      <c r="G3194" s="8"/>
      <c r="H3194" s="8"/>
      <c r="I3194" s="9"/>
      <c r="J3194" s="9"/>
      <c r="K3194" s="7"/>
      <c r="L3194" s="7"/>
      <c r="M3194" s="5"/>
      <c r="N3194" s="5"/>
      <c r="O3194" s="10"/>
      <c r="P3194" s="5"/>
      <c r="Q3194" s="6"/>
      <c r="R3194" s="3"/>
      <c r="S3194" s="4"/>
      <c r="T3194" s="11"/>
      <c r="U3194" s="11"/>
      <c r="V3194" s="11"/>
      <c r="W3194" s="11"/>
      <c r="X3194" s="12"/>
      <c r="Y3194" s="5"/>
      <c r="Z3194" s="11"/>
      <c r="AA3194" s="12"/>
      <c r="AB3194" s="12"/>
      <c r="AC3194" s="12"/>
      <c r="AD3194" s="11"/>
      <c r="AE3194" s="13"/>
      <c r="AF3194" s="11"/>
      <c r="AG3194" s="11"/>
      <c r="AH3194" s="5"/>
      <c r="AI3194" s="5"/>
      <c r="AJ3194" s="5"/>
      <c r="AK3194" s="5"/>
      <c r="AL3194" s="5"/>
      <c r="AM3194" s="5"/>
      <c r="AN3194" s="5"/>
      <c r="AO3194" s="5"/>
      <c r="AP3194" s="5"/>
      <c r="AQ3194" s="5"/>
      <c r="AR3194" s="5"/>
      <c r="AS3194" s="5"/>
      <c r="AT3194" s="5"/>
      <c r="AU3194" s="5"/>
      <c r="AV3194" s="5"/>
      <c r="AW3194" s="5"/>
      <c r="AX3194" s="5"/>
      <c r="AY3194" s="5"/>
      <c r="AZ3194" s="5"/>
      <c r="BA3194" s="5"/>
      <c r="BB3194" s="5"/>
      <c r="BC3194" s="5"/>
      <c r="BD3194" s="5"/>
      <c r="BE3194" s="5"/>
      <c r="BF3194" s="5"/>
      <c r="BG3194" s="5"/>
      <c r="BH3194" s="5"/>
      <c r="BI3194" s="5"/>
      <c r="BJ3194" s="5"/>
      <c r="BK3194" s="5"/>
      <c r="BL3194" s="5"/>
      <c r="BM3194" s="5"/>
      <c r="BN3194" s="5"/>
      <c r="BO3194" s="5"/>
      <c r="BP3194" s="5"/>
      <c r="BQ3194" s="5"/>
      <c r="BR3194" s="5"/>
      <c r="BS3194" s="5"/>
      <c r="BT3194" s="5"/>
      <c r="BU3194" s="5"/>
      <c r="BV3194" s="5"/>
      <c r="BW3194" s="5"/>
      <c r="BX3194" s="5"/>
      <c r="BY3194" s="5"/>
      <c r="BZ3194" s="5"/>
      <c r="CA3194" s="5"/>
      <c r="CB3194" s="5"/>
      <c r="CC3194" s="5"/>
      <c r="CD3194" s="5"/>
      <c r="CE3194" s="5"/>
      <c r="CF3194" s="5"/>
      <c r="CG3194" s="5"/>
      <c r="CH3194" s="5"/>
      <c r="CI3194" s="5"/>
      <c r="CJ3194" s="5"/>
      <c r="CK3194" s="5"/>
      <c r="CL3194" s="5"/>
      <c r="CM3194" s="5"/>
      <c r="CN3194" s="5"/>
      <c r="CO3194" s="5"/>
      <c r="CP3194" s="5"/>
      <c r="CQ3194" s="5"/>
      <c r="CR3194" s="5"/>
      <c r="CS3194" s="5"/>
      <c r="CT3194" s="5"/>
      <c r="CU3194" s="5"/>
      <c r="CV3194" s="5"/>
      <c r="CW3194" s="5"/>
      <c r="CX3194" s="5"/>
      <c r="CY3194" s="5"/>
      <c r="CZ3194" s="5"/>
      <c r="DA3194" s="5"/>
      <c r="DB3194" s="5"/>
      <c r="DC3194" s="5"/>
      <c r="DD3194" s="5"/>
      <c r="DE3194" s="5"/>
      <c r="DF3194" s="5"/>
      <c r="DG3194" s="5"/>
      <c r="DH3194" s="5"/>
      <c r="DI3194" s="5"/>
      <c r="DJ3194" s="5"/>
      <c r="DK3194" s="5"/>
      <c r="DL3194" s="5"/>
      <c r="DM3194" s="5"/>
      <c r="DN3194" s="5"/>
      <c r="DO3194" s="5"/>
      <c r="DP3194" s="5"/>
      <c r="DQ3194" s="5"/>
      <c r="DR3194" s="5"/>
      <c r="DS3194" s="5"/>
      <c r="DT3194" s="5"/>
      <c r="DU3194" s="5"/>
      <c r="DV3194" s="5"/>
      <c r="DW3194" s="5"/>
      <c r="DX3194" s="5"/>
      <c r="DY3194" s="5"/>
      <c r="DZ3194" s="5"/>
      <c r="EA3194" s="5"/>
      <c r="EB3194" s="5"/>
      <c r="EC3194" s="5"/>
      <c r="ED3194" s="5"/>
      <c r="EE3194" s="5"/>
      <c r="EF3194" s="5"/>
      <c r="EG3194" s="5"/>
      <c r="EH3194" s="5"/>
      <c r="EI3194" s="5"/>
      <c r="EJ3194" s="5"/>
      <c r="EK3194" s="5"/>
      <c r="EL3194" s="5"/>
      <c r="EM3194" s="5"/>
      <c r="EN3194" s="5"/>
      <c r="EO3194" s="5"/>
      <c r="EP3194" s="5"/>
      <c r="EQ3194" s="5"/>
      <c r="ER3194" s="5"/>
      <c r="ES3194" s="5"/>
      <c r="ET3194" s="5"/>
      <c r="EU3194" s="5"/>
      <c r="EV3194" s="5"/>
      <c r="EW3194" s="5"/>
      <c r="EX3194" s="5"/>
      <c r="EY3194" s="5"/>
      <c r="EZ3194" s="5"/>
      <c r="FA3194" s="5"/>
      <c r="FB3194" s="5"/>
      <c r="FC3194" s="5"/>
      <c r="FD3194" s="5"/>
      <c r="FE3194" s="5"/>
      <c r="FF3194" s="5"/>
      <c r="FG3194" s="5"/>
      <c r="FH3194" s="5"/>
      <c r="FI3194" s="5"/>
      <c r="FJ3194" s="5"/>
      <c r="FK3194" s="5"/>
      <c r="FL3194" s="5"/>
      <c r="FM3194" s="5"/>
      <c r="FN3194" s="5"/>
      <c r="FO3194" s="5"/>
      <c r="FP3194" s="5"/>
      <c r="FQ3194" s="5"/>
      <c r="FR3194" s="5"/>
      <c r="FS3194" s="5"/>
      <c r="FT3194" s="5"/>
      <c r="FU3194" s="5"/>
      <c r="FV3194" s="5"/>
      <c r="FW3194" s="5"/>
      <c r="FX3194" s="5"/>
      <c r="FY3194" s="5"/>
      <c r="FZ3194" s="5"/>
      <c r="GA3194" s="5"/>
      <c r="GB3194" s="5"/>
      <c r="GC3194" s="5"/>
      <c r="GD3194" s="5"/>
      <c r="GE3194" s="5"/>
      <c r="GF3194" s="5"/>
      <c r="GG3194" s="5"/>
    </row>
    <row r="3195" spans="1:189" x14ac:dyDescent="0.15">
      <c r="A3195" s="106"/>
      <c r="B3195" s="5"/>
      <c r="C3195" s="6"/>
      <c r="D3195" s="5"/>
      <c r="E3195" s="7"/>
      <c r="F3195" s="8"/>
      <c r="G3195" s="8"/>
      <c r="H3195" s="8"/>
      <c r="I3195" s="9"/>
      <c r="J3195" s="9"/>
      <c r="K3195" s="7"/>
      <c r="L3195" s="7"/>
      <c r="M3195" s="5"/>
      <c r="N3195" s="5"/>
      <c r="O3195" s="10"/>
      <c r="P3195" s="5"/>
      <c r="Q3195" s="6"/>
      <c r="R3195" s="3"/>
      <c r="S3195" s="4"/>
      <c r="T3195" s="11"/>
      <c r="U3195" s="11"/>
      <c r="V3195" s="11"/>
      <c r="W3195" s="11"/>
      <c r="X3195" s="12"/>
      <c r="Y3195" s="5"/>
      <c r="Z3195" s="11"/>
      <c r="AA3195" s="12"/>
      <c r="AB3195" s="12"/>
      <c r="AC3195" s="12"/>
      <c r="AD3195" s="11"/>
      <c r="AE3195" s="13"/>
      <c r="AF3195" s="11"/>
      <c r="AG3195" s="11"/>
      <c r="AH3195" s="5"/>
      <c r="AI3195" s="5"/>
      <c r="AJ3195" s="5"/>
      <c r="AK3195" s="5"/>
      <c r="AL3195" s="5"/>
      <c r="AM3195" s="5"/>
      <c r="AN3195" s="5"/>
      <c r="AO3195" s="5"/>
      <c r="AP3195" s="5"/>
      <c r="AQ3195" s="5"/>
      <c r="AR3195" s="5"/>
      <c r="AS3195" s="5"/>
      <c r="AT3195" s="5"/>
      <c r="AU3195" s="5"/>
      <c r="AV3195" s="5"/>
      <c r="AW3195" s="5"/>
      <c r="AX3195" s="5"/>
      <c r="AY3195" s="5"/>
      <c r="AZ3195" s="5"/>
      <c r="BA3195" s="5"/>
      <c r="BB3195" s="5"/>
      <c r="BC3195" s="5"/>
      <c r="BD3195" s="5"/>
      <c r="BE3195" s="5"/>
      <c r="BF3195" s="5"/>
      <c r="BG3195" s="5"/>
      <c r="BH3195" s="5"/>
      <c r="BI3195" s="5"/>
      <c r="BJ3195" s="5"/>
      <c r="BK3195" s="5"/>
      <c r="BL3195" s="5"/>
      <c r="BM3195" s="5"/>
      <c r="BN3195" s="5"/>
      <c r="BO3195" s="5"/>
      <c r="BP3195" s="5"/>
      <c r="BQ3195" s="5"/>
      <c r="BR3195" s="5"/>
      <c r="BS3195" s="5"/>
      <c r="BT3195" s="5"/>
      <c r="BU3195" s="5"/>
      <c r="BV3195" s="5"/>
      <c r="BW3195" s="5"/>
      <c r="BX3195" s="5"/>
      <c r="BY3195" s="5"/>
      <c r="BZ3195" s="5"/>
      <c r="CA3195" s="5"/>
      <c r="CB3195" s="5"/>
      <c r="CC3195" s="5"/>
      <c r="CD3195" s="5"/>
      <c r="CE3195" s="5"/>
      <c r="CF3195" s="5"/>
      <c r="CG3195" s="5"/>
      <c r="CH3195" s="5"/>
      <c r="CI3195" s="5"/>
      <c r="CJ3195" s="5"/>
      <c r="CK3195" s="5"/>
      <c r="CL3195" s="5"/>
      <c r="CM3195" s="5"/>
      <c r="CN3195" s="5"/>
      <c r="CO3195" s="5"/>
      <c r="CP3195" s="5"/>
      <c r="CQ3195" s="5"/>
      <c r="CR3195" s="5"/>
      <c r="CS3195" s="5"/>
      <c r="CT3195" s="5"/>
      <c r="CU3195" s="5"/>
      <c r="CV3195" s="5"/>
      <c r="CW3195" s="5"/>
      <c r="CX3195" s="5"/>
      <c r="CY3195" s="5"/>
      <c r="CZ3195" s="5"/>
      <c r="DA3195" s="5"/>
      <c r="DB3195" s="5"/>
      <c r="DC3195" s="5"/>
      <c r="DD3195" s="5"/>
      <c r="DE3195" s="5"/>
      <c r="DF3195" s="5"/>
      <c r="DG3195" s="5"/>
      <c r="DH3195" s="5"/>
      <c r="DI3195" s="5"/>
      <c r="DJ3195" s="5"/>
      <c r="DK3195" s="5"/>
      <c r="DL3195" s="5"/>
      <c r="DM3195" s="5"/>
      <c r="DN3195" s="5"/>
      <c r="DO3195" s="5"/>
      <c r="DP3195" s="5"/>
      <c r="DQ3195" s="5"/>
      <c r="DR3195" s="5"/>
      <c r="DS3195" s="5"/>
      <c r="DT3195" s="5"/>
      <c r="DU3195" s="5"/>
      <c r="DV3195" s="5"/>
      <c r="DW3195" s="5"/>
      <c r="DX3195" s="5"/>
      <c r="DY3195" s="5"/>
      <c r="DZ3195" s="5"/>
      <c r="EA3195" s="5"/>
      <c r="EB3195" s="5"/>
      <c r="EC3195" s="5"/>
      <c r="ED3195" s="5"/>
      <c r="EE3195" s="5"/>
      <c r="EF3195" s="5"/>
      <c r="EG3195" s="5"/>
      <c r="EH3195" s="5"/>
      <c r="EI3195" s="5"/>
      <c r="EJ3195" s="5"/>
      <c r="EK3195" s="5"/>
      <c r="EL3195" s="5"/>
      <c r="EM3195" s="5"/>
      <c r="EN3195" s="5"/>
      <c r="EO3195" s="5"/>
      <c r="EP3195" s="5"/>
      <c r="EQ3195" s="5"/>
      <c r="ER3195" s="5"/>
      <c r="ES3195" s="5"/>
      <c r="ET3195" s="5"/>
      <c r="EU3195" s="5"/>
      <c r="EV3195" s="5"/>
      <c r="EW3195" s="5"/>
      <c r="EX3195" s="5"/>
      <c r="EY3195" s="5"/>
      <c r="EZ3195" s="5"/>
      <c r="FA3195" s="5"/>
      <c r="FB3195" s="5"/>
      <c r="FC3195" s="5"/>
      <c r="FD3195" s="5"/>
      <c r="FE3195" s="5"/>
      <c r="FF3195" s="5"/>
      <c r="FG3195" s="5"/>
      <c r="FH3195" s="5"/>
      <c r="FI3195" s="5"/>
      <c r="FJ3195" s="5"/>
      <c r="FK3195" s="5"/>
      <c r="FL3195" s="5"/>
      <c r="FM3195" s="5"/>
      <c r="FN3195" s="5"/>
      <c r="FO3195" s="5"/>
      <c r="FP3195" s="5"/>
      <c r="FQ3195" s="5"/>
      <c r="FR3195" s="5"/>
      <c r="FS3195" s="5"/>
      <c r="FT3195" s="5"/>
      <c r="FU3195" s="5"/>
      <c r="FV3195" s="5"/>
      <c r="FW3195" s="5"/>
      <c r="FX3195" s="5"/>
      <c r="FY3195" s="5"/>
      <c r="FZ3195" s="5"/>
      <c r="GA3195" s="5"/>
      <c r="GB3195" s="5"/>
      <c r="GC3195" s="5"/>
      <c r="GD3195" s="5"/>
      <c r="GE3195" s="5"/>
      <c r="GF3195" s="5"/>
      <c r="GG3195" s="5"/>
    </row>
    <row r="3196" spans="1:189" x14ac:dyDescent="0.15">
      <c r="A3196" s="106"/>
      <c r="B3196" s="5"/>
      <c r="C3196" s="6"/>
      <c r="D3196" s="5"/>
      <c r="E3196" s="7"/>
      <c r="F3196" s="8"/>
      <c r="G3196" s="8"/>
      <c r="H3196" s="8"/>
      <c r="I3196" s="9"/>
      <c r="J3196" s="9"/>
      <c r="K3196" s="7"/>
      <c r="L3196" s="7"/>
      <c r="M3196" s="5"/>
      <c r="N3196" s="5"/>
      <c r="O3196" s="10"/>
      <c r="P3196" s="5"/>
      <c r="Q3196" s="6"/>
      <c r="R3196" s="3"/>
      <c r="S3196" s="4"/>
      <c r="T3196" s="11"/>
      <c r="U3196" s="11"/>
      <c r="V3196" s="11"/>
      <c r="W3196" s="11"/>
      <c r="X3196" s="12"/>
      <c r="Y3196" s="5"/>
      <c r="Z3196" s="11"/>
      <c r="AA3196" s="12"/>
      <c r="AB3196" s="12"/>
      <c r="AC3196" s="12"/>
      <c r="AD3196" s="11"/>
      <c r="AE3196" s="13"/>
      <c r="AF3196" s="11"/>
      <c r="AG3196" s="11"/>
      <c r="AH3196" s="5"/>
      <c r="AI3196" s="5"/>
      <c r="AJ3196" s="5"/>
      <c r="AK3196" s="5"/>
      <c r="AL3196" s="5"/>
      <c r="AM3196" s="5"/>
      <c r="AN3196" s="5"/>
      <c r="AO3196" s="5"/>
      <c r="AP3196" s="5"/>
      <c r="AQ3196" s="5"/>
      <c r="AR3196" s="5"/>
      <c r="AS3196" s="5"/>
      <c r="AT3196" s="5"/>
      <c r="AU3196" s="5"/>
      <c r="AV3196" s="5"/>
      <c r="AW3196" s="5"/>
      <c r="AX3196" s="5"/>
      <c r="AY3196" s="5"/>
      <c r="AZ3196" s="5"/>
      <c r="BA3196" s="5"/>
      <c r="BB3196" s="5"/>
      <c r="BC3196" s="5"/>
      <c r="BD3196" s="5"/>
      <c r="BE3196" s="5"/>
      <c r="BF3196" s="5"/>
      <c r="BG3196" s="5"/>
      <c r="BH3196" s="5"/>
      <c r="BI3196" s="5"/>
      <c r="BJ3196" s="5"/>
      <c r="BK3196" s="5"/>
      <c r="BL3196" s="5"/>
      <c r="BM3196" s="5"/>
      <c r="BN3196" s="5"/>
      <c r="BO3196" s="5"/>
      <c r="BP3196" s="5"/>
      <c r="BQ3196" s="5"/>
      <c r="BR3196" s="5"/>
      <c r="BS3196" s="5"/>
      <c r="BT3196" s="5"/>
      <c r="BU3196" s="5"/>
      <c r="BV3196" s="5"/>
      <c r="BW3196" s="5"/>
      <c r="BX3196" s="5"/>
      <c r="BY3196" s="5"/>
      <c r="BZ3196" s="5"/>
      <c r="CA3196" s="5"/>
      <c r="CB3196" s="5"/>
      <c r="CC3196" s="5"/>
      <c r="CD3196" s="5"/>
      <c r="CE3196" s="5"/>
      <c r="CF3196" s="5"/>
      <c r="CG3196" s="5"/>
      <c r="CH3196" s="5"/>
      <c r="CI3196" s="5"/>
      <c r="CJ3196" s="5"/>
      <c r="CK3196" s="5"/>
      <c r="CL3196" s="5"/>
      <c r="CM3196" s="5"/>
      <c r="CN3196" s="5"/>
      <c r="CO3196" s="5"/>
      <c r="CP3196" s="5"/>
      <c r="CQ3196" s="5"/>
      <c r="CR3196" s="5"/>
      <c r="CS3196" s="5"/>
      <c r="CT3196" s="5"/>
      <c r="CU3196" s="5"/>
      <c r="CV3196" s="5"/>
      <c r="CW3196" s="5"/>
      <c r="CX3196" s="5"/>
      <c r="CY3196" s="5"/>
      <c r="CZ3196" s="5"/>
      <c r="DA3196" s="5"/>
      <c r="DB3196" s="5"/>
      <c r="DC3196" s="5"/>
      <c r="DD3196" s="5"/>
      <c r="DE3196" s="5"/>
      <c r="DF3196" s="5"/>
      <c r="DG3196" s="5"/>
      <c r="DH3196" s="5"/>
      <c r="DI3196" s="5"/>
      <c r="DJ3196" s="5"/>
      <c r="DK3196" s="5"/>
      <c r="DL3196" s="5"/>
      <c r="DM3196" s="5"/>
      <c r="DN3196" s="5"/>
      <c r="DO3196" s="5"/>
      <c r="DP3196" s="5"/>
      <c r="DQ3196" s="5"/>
      <c r="DR3196" s="5"/>
      <c r="DS3196" s="5"/>
      <c r="DT3196" s="5"/>
      <c r="DU3196" s="5"/>
      <c r="DV3196" s="5"/>
      <c r="DW3196" s="5"/>
      <c r="DX3196" s="5"/>
      <c r="DY3196" s="5"/>
      <c r="DZ3196" s="5"/>
      <c r="EA3196" s="5"/>
      <c r="EB3196" s="5"/>
      <c r="EC3196" s="5"/>
      <c r="ED3196" s="5"/>
      <c r="EE3196" s="5"/>
      <c r="EF3196" s="5"/>
      <c r="EG3196" s="5"/>
      <c r="EH3196" s="5"/>
      <c r="EI3196" s="5"/>
      <c r="EJ3196" s="5"/>
      <c r="EK3196" s="5"/>
      <c r="EL3196" s="5"/>
      <c r="EM3196" s="5"/>
      <c r="EN3196" s="5"/>
      <c r="EO3196" s="5"/>
      <c r="EP3196" s="5"/>
      <c r="EQ3196" s="5"/>
      <c r="ER3196" s="5"/>
      <c r="ES3196" s="5"/>
      <c r="ET3196" s="5"/>
      <c r="EU3196" s="5"/>
      <c r="EV3196" s="5"/>
      <c r="EW3196" s="5"/>
      <c r="EX3196" s="5"/>
      <c r="EY3196" s="5"/>
      <c r="EZ3196" s="5"/>
      <c r="FA3196" s="5"/>
      <c r="FB3196" s="5"/>
      <c r="FC3196" s="5"/>
      <c r="FD3196" s="5"/>
      <c r="FE3196" s="5"/>
      <c r="FF3196" s="5"/>
      <c r="FG3196" s="5"/>
      <c r="FH3196" s="5"/>
      <c r="FI3196" s="5"/>
      <c r="FJ3196" s="5"/>
      <c r="FK3196" s="5"/>
      <c r="FL3196" s="5"/>
      <c r="FM3196" s="5"/>
      <c r="FN3196" s="5"/>
      <c r="FO3196" s="5"/>
      <c r="FP3196" s="5"/>
      <c r="FQ3196" s="5"/>
      <c r="FR3196" s="5"/>
      <c r="FS3196" s="5"/>
      <c r="FT3196" s="5"/>
      <c r="FU3196" s="5"/>
      <c r="FV3196" s="5"/>
      <c r="FW3196" s="5"/>
      <c r="FX3196" s="5"/>
      <c r="FY3196" s="5"/>
      <c r="FZ3196" s="5"/>
      <c r="GA3196" s="5"/>
      <c r="GB3196" s="5"/>
      <c r="GC3196" s="5"/>
      <c r="GD3196" s="5"/>
      <c r="GE3196" s="5"/>
      <c r="GF3196" s="5"/>
      <c r="GG3196" s="5"/>
    </row>
    <row r="3197" spans="1:189" x14ac:dyDescent="0.15">
      <c r="A3197" s="106"/>
      <c r="B3197" s="5"/>
      <c r="C3197" s="6"/>
      <c r="D3197" s="5"/>
      <c r="E3197" s="7"/>
      <c r="F3197" s="8"/>
      <c r="G3197" s="8"/>
      <c r="H3197" s="8"/>
      <c r="I3197" s="9"/>
      <c r="J3197" s="9"/>
      <c r="K3197" s="7"/>
      <c r="L3197" s="7"/>
      <c r="M3197" s="5"/>
      <c r="N3197" s="5"/>
      <c r="O3197" s="10"/>
      <c r="P3197" s="5"/>
      <c r="Q3197" s="6"/>
      <c r="R3197" s="3"/>
      <c r="S3197" s="4"/>
      <c r="T3197" s="11"/>
      <c r="U3197" s="11"/>
      <c r="V3197" s="11"/>
      <c r="W3197" s="11"/>
      <c r="X3197" s="12"/>
      <c r="Y3197" s="5"/>
      <c r="Z3197" s="11"/>
      <c r="AA3197" s="12"/>
      <c r="AB3197" s="12"/>
      <c r="AC3197" s="12"/>
      <c r="AD3197" s="11"/>
      <c r="AE3197" s="13"/>
      <c r="AF3197" s="11"/>
      <c r="AG3197" s="11"/>
      <c r="AH3197" s="5"/>
      <c r="AI3197" s="5"/>
      <c r="AJ3197" s="5"/>
      <c r="AK3197" s="5"/>
      <c r="AL3197" s="5"/>
      <c r="AM3197" s="5"/>
      <c r="AN3197" s="5"/>
      <c r="AO3197" s="5"/>
      <c r="AP3197" s="5"/>
      <c r="AQ3197" s="5"/>
      <c r="AR3197" s="5"/>
      <c r="AS3197" s="5"/>
      <c r="AT3197" s="5"/>
      <c r="AU3197" s="5"/>
      <c r="AV3197" s="5"/>
      <c r="AW3197" s="5"/>
      <c r="AX3197" s="5"/>
      <c r="AY3197" s="5"/>
      <c r="AZ3197" s="5"/>
      <c r="BA3197" s="5"/>
      <c r="BB3197" s="5"/>
      <c r="BC3197" s="5"/>
      <c r="BD3197" s="5"/>
      <c r="BE3197" s="5"/>
      <c r="BF3197" s="5"/>
      <c r="BG3197" s="5"/>
      <c r="BH3197" s="5"/>
      <c r="BI3197" s="5"/>
      <c r="BJ3197" s="5"/>
      <c r="BK3197" s="5"/>
      <c r="BL3197" s="5"/>
      <c r="BM3197" s="5"/>
      <c r="BN3197" s="5"/>
      <c r="BO3197" s="5"/>
      <c r="BP3197" s="5"/>
      <c r="BQ3197" s="5"/>
      <c r="BR3197" s="5"/>
      <c r="BS3197" s="5"/>
      <c r="BT3197" s="5"/>
      <c r="BU3197" s="5"/>
      <c r="BV3197" s="5"/>
      <c r="BW3197" s="5"/>
      <c r="BX3197" s="5"/>
      <c r="BY3197" s="5"/>
      <c r="BZ3197" s="5"/>
      <c r="CA3197" s="5"/>
      <c r="CB3197" s="5"/>
      <c r="CC3197" s="5"/>
      <c r="CD3197" s="5"/>
      <c r="CE3197" s="5"/>
      <c r="CF3197" s="5"/>
      <c r="CG3197" s="5"/>
      <c r="CH3197" s="5"/>
      <c r="CI3197" s="5"/>
      <c r="CJ3197" s="5"/>
      <c r="CK3197" s="5"/>
      <c r="CL3197" s="5"/>
      <c r="CM3197" s="5"/>
      <c r="CN3197" s="5"/>
      <c r="CO3197" s="5"/>
      <c r="CP3197" s="5"/>
      <c r="CQ3197" s="5"/>
      <c r="CR3197" s="5"/>
      <c r="CS3197" s="5"/>
      <c r="CT3197" s="5"/>
      <c r="CU3197" s="5"/>
      <c r="CV3197" s="5"/>
      <c r="CW3197" s="5"/>
      <c r="CX3197" s="5"/>
      <c r="CY3197" s="5"/>
      <c r="CZ3197" s="5"/>
      <c r="DA3197" s="5"/>
      <c r="DB3197" s="5"/>
      <c r="DC3197" s="5"/>
      <c r="DD3197" s="5"/>
      <c r="DE3197" s="5"/>
      <c r="DF3197" s="5"/>
      <c r="DG3197" s="5"/>
      <c r="DH3197" s="5"/>
      <c r="DI3197" s="5"/>
      <c r="DJ3197" s="5"/>
      <c r="DK3197" s="5"/>
      <c r="DL3197" s="5"/>
      <c r="DM3197" s="5"/>
      <c r="DN3197" s="5"/>
      <c r="DO3197" s="5"/>
      <c r="DP3197" s="5"/>
      <c r="DQ3197" s="5"/>
      <c r="DR3197" s="5"/>
      <c r="DS3197" s="5"/>
      <c r="DT3197" s="5"/>
      <c r="DU3197" s="5"/>
      <c r="DV3197" s="5"/>
      <c r="DW3197" s="5"/>
      <c r="DX3197" s="5"/>
      <c r="DY3197" s="5"/>
      <c r="DZ3197" s="5"/>
      <c r="EA3197" s="5"/>
      <c r="EB3197" s="5"/>
      <c r="EC3197" s="5"/>
      <c r="ED3197" s="5"/>
      <c r="EE3197" s="5"/>
      <c r="EF3197" s="5"/>
      <c r="EG3197" s="5"/>
      <c r="EH3197" s="5"/>
      <c r="EI3197" s="5"/>
      <c r="EJ3197" s="5"/>
      <c r="EK3197" s="5"/>
      <c r="EL3197" s="5"/>
      <c r="EM3197" s="5"/>
      <c r="EN3197" s="5"/>
      <c r="EO3197" s="5"/>
      <c r="EP3197" s="5"/>
      <c r="EQ3197" s="5"/>
      <c r="ER3197" s="5"/>
      <c r="ES3197" s="5"/>
      <c r="ET3197" s="5"/>
      <c r="EU3197" s="5"/>
      <c r="EV3197" s="5"/>
      <c r="EW3197" s="5"/>
      <c r="EX3197" s="5"/>
      <c r="EY3197" s="5"/>
      <c r="EZ3197" s="5"/>
      <c r="FA3197" s="5"/>
      <c r="FB3197" s="5"/>
      <c r="FC3197" s="5"/>
      <c r="FD3197" s="5"/>
      <c r="FE3197" s="5"/>
      <c r="FF3197" s="5"/>
      <c r="FG3197" s="5"/>
      <c r="FH3197" s="5"/>
      <c r="FI3197" s="5"/>
      <c r="FJ3197" s="5"/>
      <c r="FK3197" s="5"/>
      <c r="FL3197" s="5"/>
      <c r="FM3197" s="5"/>
      <c r="FN3197" s="5"/>
      <c r="FO3197" s="5"/>
      <c r="FP3197" s="5"/>
      <c r="FQ3197" s="5"/>
      <c r="FR3197" s="5"/>
      <c r="FS3197" s="5"/>
      <c r="FT3197" s="5"/>
      <c r="FU3197" s="5"/>
      <c r="FV3197" s="5"/>
      <c r="FW3197" s="5"/>
      <c r="FX3197" s="5"/>
      <c r="FY3197" s="5"/>
      <c r="FZ3197" s="5"/>
      <c r="GA3197" s="5"/>
      <c r="GB3197" s="5"/>
      <c r="GC3197" s="5"/>
      <c r="GD3197" s="5"/>
      <c r="GE3197" s="5"/>
      <c r="GF3197" s="5"/>
      <c r="GG3197" s="5"/>
    </row>
    <row r="3198" spans="1:189" x14ac:dyDescent="0.15">
      <c r="A3198" s="106"/>
      <c r="B3198" s="5"/>
      <c r="C3198" s="6"/>
      <c r="D3198" s="5"/>
      <c r="E3198" s="7"/>
      <c r="F3198" s="8"/>
      <c r="G3198" s="8"/>
      <c r="H3198" s="8"/>
      <c r="I3198" s="9"/>
      <c r="J3198" s="9"/>
      <c r="K3198" s="7"/>
      <c r="L3198" s="7"/>
      <c r="M3198" s="5"/>
      <c r="N3198" s="5"/>
      <c r="O3198" s="10"/>
      <c r="P3198" s="5"/>
      <c r="Q3198" s="6"/>
      <c r="R3198" s="3"/>
      <c r="S3198" s="4"/>
      <c r="T3198" s="11"/>
      <c r="U3198" s="11"/>
      <c r="V3198" s="11"/>
      <c r="W3198" s="11"/>
      <c r="X3198" s="12"/>
      <c r="Y3198" s="5"/>
      <c r="Z3198" s="11"/>
      <c r="AA3198" s="12"/>
      <c r="AB3198" s="12"/>
      <c r="AC3198" s="12"/>
      <c r="AD3198" s="11"/>
      <c r="AE3198" s="13"/>
      <c r="AF3198" s="11"/>
      <c r="AG3198" s="11"/>
      <c r="AH3198" s="5"/>
      <c r="AI3198" s="5"/>
      <c r="AJ3198" s="5"/>
      <c r="AK3198" s="5"/>
      <c r="AL3198" s="5"/>
      <c r="AM3198" s="5"/>
      <c r="AN3198" s="5"/>
      <c r="AO3198" s="5"/>
      <c r="AP3198" s="5"/>
      <c r="AQ3198" s="5"/>
      <c r="AR3198" s="5"/>
      <c r="AS3198" s="5"/>
      <c r="AT3198" s="5"/>
      <c r="AU3198" s="5"/>
      <c r="AV3198" s="5"/>
      <c r="AW3198" s="5"/>
      <c r="AX3198" s="5"/>
      <c r="AY3198" s="5"/>
      <c r="AZ3198" s="5"/>
      <c r="BA3198" s="5"/>
      <c r="BB3198" s="5"/>
      <c r="BC3198" s="5"/>
      <c r="BD3198" s="5"/>
      <c r="BE3198" s="5"/>
      <c r="BF3198" s="5"/>
      <c r="BG3198" s="5"/>
      <c r="BH3198" s="5"/>
      <c r="BI3198" s="5"/>
      <c r="BJ3198" s="5"/>
      <c r="BK3198" s="5"/>
      <c r="BL3198" s="5"/>
      <c r="BM3198" s="5"/>
      <c r="BN3198" s="5"/>
      <c r="BO3198" s="5"/>
      <c r="BP3198" s="5"/>
      <c r="BQ3198" s="5"/>
      <c r="BR3198" s="5"/>
      <c r="BS3198" s="5"/>
      <c r="BT3198" s="5"/>
      <c r="BU3198" s="5"/>
      <c r="BV3198" s="5"/>
      <c r="BW3198" s="5"/>
      <c r="BX3198" s="5"/>
      <c r="BY3198" s="5"/>
      <c r="BZ3198" s="5"/>
      <c r="CA3198" s="5"/>
      <c r="CB3198" s="5"/>
      <c r="CC3198" s="5"/>
      <c r="CD3198" s="5"/>
      <c r="CE3198" s="5"/>
      <c r="CF3198" s="5"/>
      <c r="CG3198" s="5"/>
      <c r="CH3198" s="5"/>
      <c r="CI3198" s="5"/>
      <c r="CJ3198" s="5"/>
      <c r="CK3198" s="5"/>
      <c r="CL3198" s="5"/>
      <c r="CM3198" s="5"/>
      <c r="CN3198" s="5"/>
      <c r="CO3198" s="5"/>
      <c r="CP3198" s="5"/>
      <c r="CQ3198" s="5"/>
      <c r="CR3198" s="5"/>
      <c r="CS3198" s="5"/>
      <c r="CT3198" s="5"/>
      <c r="CU3198" s="5"/>
      <c r="CV3198" s="5"/>
      <c r="CW3198" s="5"/>
      <c r="CX3198" s="5"/>
      <c r="CY3198" s="5"/>
      <c r="CZ3198" s="5"/>
      <c r="DA3198" s="5"/>
      <c r="DB3198" s="5"/>
      <c r="DC3198" s="5"/>
      <c r="DD3198" s="5"/>
      <c r="DE3198" s="5"/>
      <c r="DF3198" s="5"/>
      <c r="DG3198" s="5"/>
      <c r="DH3198" s="5"/>
      <c r="DI3198" s="5"/>
      <c r="DJ3198" s="5"/>
      <c r="DK3198" s="5"/>
      <c r="DL3198" s="5"/>
      <c r="DM3198" s="5"/>
      <c r="DN3198" s="5"/>
      <c r="DO3198" s="5"/>
      <c r="DP3198" s="5"/>
      <c r="DQ3198" s="5"/>
      <c r="DR3198" s="5"/>
      <c r="DS3198" s="5"/>
      <c r="DT3198" s="5"/>
      <c r="DU3198" s="5"/>
      <c r="DV3198" s="5"/>
      <c r="DW3198" s="5"/>
      <c r="DX3198" s="5"/>
      <c r="DY3198" s="5"/>
      <c r="DZ3198" s="5"/>
      <c r="EA3198" s="5"/>
      <c r="EB3198" s="5"/>
      <c r="EC3198" s="5"/>
      <c r="ED3198" s="5"/>
      <c r="EE3198" s="5"/>
      <c r="EF3198" s="5"/>
      <c r="EG3198" s="5"/>
      <c r="EH3198" s="5"/>
      <c r="EI3198" s="5"/>
      <c r="EJ3198" s="5"/>
      <c r="EK3198" s="5"/>
      <c r="EL3198" s="5"/>
      <c r="EM3198" s="5"/>
      <c r="EN3198" s="5"/>
      <c r="EO3198" s="5"/>
      <c r="EP3198" s="5"/>
      <c r="EQ3198" s="5"/>
      <c r="ER3198" s="5"/>
      <c r="ES3198" s="5"/>
      <c r="ET3198" s="5"/>
      <c r="EU3198" s="5"/>
      <c r="EV3198" s="5"/>
      <c r="EW3198" s="5"/>
      <c r="EX3198" s="5"/>
      <c r="EY3198" s="5"/>
      <c r="EZ3198" s="5"/>
      <c r="FA3198" s="5"/>
      <c r="FB3198" s="5"/>
      <c r="FC3198" s="5"/>
      <c r="FD3198" s="5"/>
      <c r="FE3198" s="5"/>
      <c r="FF3198" s="5"/>
      <c r="FG3198" s="5"/>
      <c r="FH3198" s="5"/>
      <c r="FI3198" s="5"/>
      <c r="FJ3198" s="5"/>
      <c r="FK3198" s="5"/>
      <c r="FL3198" s="5"/>
      <c r="FM3198" s="5"/>
      <c r="FN3198" s="5"/>
      <c r="FO3198" s="5"/>
      <c r="FP3198" s="5"/>
      <c r="FQ3198" s="5"/>
      <c r="FR3198" s="5"/>
      <c r="FS3198" s="5"/>
      <c r="FT3198" s="5"/>
      <c r="FU3198" s="5"/>
      <c r="FV3198" s="5"/>
      <c r="FW3198" s="5"/>
      <c r="FX3198" s="5"/>
      <c r="FY3198" s="5"/>
      <c r="FZ3198" s="5"/>
      <c r="GA3198" s="5"/>
      <c r="GB3198" s="5"/>
      <c r="GC3198" s="5"/>
      <c r="GD3198" s="5"/>
      <c r="GE3198" s="5"/>
      <c r="GF3198" s="5"/>
      <c r="GG3198" s="5"/>
    </row>
    <row r="3199" spans="1:189" x14ac:dyDescent="0.15">
      <c r="A3199" s="106"/>
      <c r="B3199" s="5"/>
      <c r="C3199" s="6"/>
      <c r="D3199" s="5"/>
      <c r="E3199" s="7"/>
      <c r="F3199" s="8"/>
      <c r="G3199" s="8"/>
      <c r="H3199" s="8"/>
      <c r="I3199" s="9"/>
      <c r="J3199" s="9"/>
      <c r="K3199" s="7"/>
      <c r="L3199" s="7"/>
      <c r="M3199" s="5"/>
      <c r="N3199" s="5"/>
      <c r="O3199" s="10"/>
      <c r="P3199" s="5"/>
      <c r="Q3199" s="6"/>
      <c r="R3199" s="3"/>
      <c r="S3199" s="4"/>
      <c r="T3199" s="11"/>
      <c r="U3199" s="11"/>
      <c r="V3199" s="11"/>
      <c r="W3199" s="11"/>
      <c r="X3199" s="12"/>
      <c r="Y3199" s="5"/>
      <c r="Z3199" s="11"/>
      <c r="AA3199" s="12"/>
      <c r="AB3199" s="12"/>
      <c r="AC3199" s="12"/>
      <c r="AD3199" s="11"/>
      <c r="AE3199" s="13"/>
      <c r="AF3199" s="11"/>
      <c r="AG3199" s="11"/>
      <c r="AH3199" s="5"/>
      <c r="AI3199" s="5"/>
      <c r="AJ3199" s="5"/>
      <c r="AK3199" s="5"/>
      <c r="AL3199" s="5"/>
      <c r="AM3199" s="5"/>
      <c r="AN3199" s="5"/>
      <c r="AO3199" s="5"/>
      <c r="AP3199" s="5"/>
      <c r="AQ3199" s="5"/>
      <c r="AR3199" s="5"/>
      <c r="AS3199" s="5"/>
      <c r="AT3199" s="5"/>
      <c r="AU3199" s="5"/>
      <c r="AV3199" s="5"/>
      <c r="AW3199" s="5"/>
      <c r="AX3199" s="5"/>
      <c r="AY3199" s="5"/>
      <c r="AZ3199" s="5"/>
      <c r="BA3199" s="5"/>
      <c r="BB3199" s="5"/>
      <c r="BC3199" s="5"/>
      <c r="BD3199" s="5"/>
      <c r="BE3199" s="5"/>
      <c r="BF3199" s="5"/>
      <c r="BG3199" s="5"/>
      <c r="BH3199" s="5"/>
      <c r="BI3199" s="5"/>
      <c r="BJ3199" s="5"/>
      <c r="BK3199" s="5"/>
      <c r="BL3199" s="5"/>
      <c r="BM3199" s="5"/>
      <c r="BN3199" s="5"/>
      <c r="BO3199" s="5"/>
      <c r="BP3199" s="5"/>
      <c r="BQ3199" s="5"/>
      <c r="BR3199" s="5"/>
      <c r="BS3199" s="5"/>
      <c r="BT3199" s="5"/>
      <c r="BU3199" s="5"/>
      <c r="BV3199" s="5"/>
      <c r="BW3199" s="5"/>
      <c r="BX3199" s="5"/>
      <c r="BY3199" s="5"/>
      <c r="BZ3199" s="5"/>
      <c r="CA3199" s="5"/>
      <c r="CB3199" s="5"/>
      <c r="CC3199" s="5"/>
      <c r="CD3199" s="5"/>
      <c r="CE3199" s="5"/>
      <c r="CF3199" s="5"/>
      <c r="CG3199" s="5"/>
      <c r="CH3199" s="5"/>
      <c r="CI3199" s="5"/>
      <c r="CJ3199" s="5"/>
      <c r="CK3199" s="5"/>
      <c r="CL3199" s="5"/>
      <c r="CM3199" s="5"/>
      <c r="CN3199" s="5"/>
      <c r="CO3199" s="5"/>
      <c r="CP3199" s="5"/>
      <c r="CQ3199" s="5"/>
      <c r="CR3199" s="5"/>
      <c r="CS3199" s="5"/>
      <c r="CT3199" s="5"/>
      <c r="CU3199" s="5"/>
      <c r="CV3199" s="5"/>
      <c r="CW3199" s="5"/>
      <c r="CX3199" s="5"/>
      <c r="CY3199" s="5"/>
      <c r="CZ3199" s="5"/>
      <c r="DA3199" s="5"/>
      <c r="DB3199" s="5"/>
      <c r="DC3199" s="5"/>
      <c r="DD3199" s="5"/>
      <c r="DE3199" s="5"/>
      <c r="DF3199" s="5"/>
      <c r="DG3199" s="5"/>
      <c r="DH3199" s="5"/>
      <c r="DI3199" s="5"/>
      <c r="DJ3199" s="5"/>
      <c r="DK3199" s="5"/>
      <c r="DL3199" s="5"/>
      <c r="DM3199" s="5"/>
      <c r="DN3199" s="5"/>
      <c r="DO3199" s="5"/>
      <c r="DP3199" s="5"/>
      <c r="DQ3199" s="5"/>
      <c r="DR3199" s="5"/>
      <c r="DS3199" s="5"/>
      <c r="DT3199" s="5"/>
      <c r="DU3199" s="5"/>
      <c r="DV3199" s="5"/>
      <c r="DW3199" s="5"/>
      <c r="DX3199" s="5"/>
      <c r="DY3199" s="5"/>
      <c r="DZ3199" s="5"/>
      <c r="EA3199" s="5"/>
      <c r="EB3199" s="5"/>
      <c r="EC3199" s="5"/>
      <c r="ED3199" s="5"/>
      <c r="EE3199" s="5"/>
      <c r="EF3199" s="5"/>
      <c r="EG3199" s="5"/>
      <c r="EH3199" s="5"/>
      <c r="EI3199" s="5"/>
      <c r="EJ3199" s="5"/>
      <c r="EK3199" s="5"/>
      <c r="EL3199" s="5"/>
      <c r="EM3199" s="5"/>
      <c r="EN3199" s="5"/>
      <c r="EO3199" s="5"/>
      <c r="EP3199" s="5"/>
      <c r="EQ3199" s="5"/>
      <c r="ER3199" s="5"/>
      <c r="ES3199" s="5"/>
      <c r="ET3199" s="5"/>
      <c r="EU3199" s="5"/>
      <c r="EV3199" s="5"/>
      <c r="EW3199" s="5"/>
      <c r="EX3199" s="5"/>
      <c r="EY3199" s="5"/>
      <c r="EZ3199" s="5"/>
      <c r="FA3199" s="5"/>
      <c r="FB3199" s="5"/>
      <c r="FC3199" s="5"/>
      <c r="FD3199" s="5"/>
      <c r="FE3199" s="5"/>
      <c r="FF3199" s="5"/>
      <c r="FG3199" s="5"/>
      <c r="FH3199" s="5"/>
      <c r="FI3199" s="5"/>
      <c r="FJ3199" s="5"/>
      <c r="FK3199" s="5"/>
      <c r="FL3199" s="5"/>
      <c r="FM3199" s="5"/>
      <c r="FN3199" s="5"/>
      <c r="FO3199" s="5"/>
      <c r="FP3199" s="5"/>
      <c r="FQ3199" s="5"/>
      <c r="FR3199" s="5"/>
      <c r="FS3199" s="5"/>
      <c r="FT3199" s="5"/>
      <c r="FU3199" s="5"/>
      <c r="FV3199" s="5"/>
      <c r="FW3199" s="5"/>
      <c r="FX3199" s="5"/>
      <c r="FY3199" s="5"/>
      <c r="FZ3199" s="5"/>
      <c r="GA3199" s="5"/>
      <c r="GB3199" s="5"/>
      <c r="GC3199" s="5"/>
      <c r="GD3199" s="5"/>
      <c r="GE3199" s="5"/>
      <c r="GF3199" s="5"/>
      <c r="GG3199" s="5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2017-01-18T16:25:29Z</dcterms:created>
  <dcterms:modified xsi:type="dcterms:W3CDTF">2020-01-30T16:01:53Z</dcterms:modified>
</cp:coreProperties>
</file>